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Deb\Novonor - Agente de Cálculo\Bilaterais SANTANDER\"/>
    </mc:Choice>
  </mc:AlternateContent>
  <xr:revisionPtr revIDLastSave="0" documentId="13_ncr:1_{826DAB5B-244C-43D1-80D8-F2B15F2B09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 NSP LIMITE SANTANDER" sheetId="15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13" i="15" l="1"/>
  <c r="F2614" i="15" s="1"/>
  <c r="F2615" i="15" s="1"/>
  <c r="F2616" i="15" s="1"/>
  <c r="F2617" i="15" s="1"/>
  <c r="F2618" i="15" s="1"/>
  <c r="F2619" i="15" s="1"/>
  <c r="F2620" i="15" s="1"/>
  <c r="F2621" i="15" s="1"/>
  <c r="F2622" i="15" s="1"/>
  <c r="F2623" i="15" s="1"/>
  <c r="F2624" i="15" s="1"/>
  <c r="F2625" i="15" s="1"/>
  <c r="F2626" i="15" s="1"/>
  <c r="F2627" i="15" s="1"/>
  <c r="F2628" i="15" s="1"/>
  <c r="F2629" i="15" s="1"/>
  <c r="F2630" i="15" s="1"/>
  <c r="F2631" i="15" s="1"/>
  <c r="F2632" i="15" s="1"/>
  <c r="F2633" i="15" s="1"/>
  <c r="F2634" i="15" s="1"/>
  <c r="F2635" i="15" s="1"/>
  <c r="F2636" i="15" s="1"/>
  <c r="F2637" i="15" s="1"/>
  <c r="F2638" i="15" s="1"/>
  <c r="F2639" i="15" s="1"/>
  <c r="F2640" i="15" s="1"/>
  <c r="F2641" i="15" s="1"/>
  <c r="F2642" i="15" s="1"/>
  <c r="F2643" i="15" s="1"/>
  <c r="F2644" i="15" s="1"/>
  <c r="F2645" i="15" s="1"/>
  <c r="F2646" i="15" s="1"/>
  <c r="F2647" i="15" s="1"/>
  <c r="F2648" i="15" s="1"/>
  <c r="F2649" i="15" s="1"/>
  <c r="F2650" i="15" s="1"/>
  <c r="F2651" i="15" s="1"/>
  <c r="F2652" i="15" s="1"/>
  <c r="F2653" i="15" s="1"/>
  <c r="F2654" i="15" s="1"/>
  <c r="F2655" i="15" s="1"/>
  <c r="F2656" i="15" s="1"/>
  <c r="F2657" i="15" s="1"/>
  <c r="F2658" i="15" s="1"/>
  <c r="F2659" i="15" s="1"/>
  <c r="F2660" i="15" s="1"/>
  <c r="F2661" i="15" s="1"/>
  <c r="F2662" i="15" s="1"/>
  <c r="F2663" i="15" s="1"/>
  <c r="F2664" i="15" s="1"/>
  <c r="F2665" i="15" s="1"/>
  <c r="F2666" i="15" s="1"/>
  <c r="F2667" i="15" s="1"/>
  <c r="F2668" i="15" s="1"/>
  <c r="F2669" i="15" s="1"/>
  <c r="F2670" i="15" s="1"/>
  <c r="F2671" i="15" s="1"/>
  <c r="F2672" i="15" s="1"/>
  <c r="F2673" i="15" s="1"/>
  <c r="F2674" i="15" s="1"/>
  <c r="F2675" i="15" s="1"/>
  <c r="F2676" i="15" s="1"/>
  <c r="F2677" i="15" s="1"/>
  <c r="F2678" i="15" s="1"/>
  <c r="F2679" i="15" s="1"/>
  <c r="F2680" i="15" s="1"/>
  <c r="F2681" i="15" s="1"/>
  <c r="F2682" i="15" s="1"/>
  <c r="F2683" i="15" s="1"/>
  <c r="F2684" i="15" s="1"/>
  <c r="F2685" i="15" s="1"/>
  <c r="F2686" i="15" s="1"/>
  <c r="F2687" i="15" s="1"/>
  <c r="F2688" i="15" s="1"/>
  <c r="F2689" i="15" s="1"/>
  <c r="F2690" i="15" s="1"/>
  <c r="F2691" i="15" s="1"/>
  <c r="F2692" i="15" s="1"/>
  <c r="F2693" i="15" s="1"/>
  <c r="F2694" i="15" s="1"/>
  <c r="F2695" i="15" s="1"/>
  <c r="F2696" i="15" s="1"/>
  <c r="F2697" i="15" s="1"/>
  <c r="F2698" i="15" s="1"/>
  <c r="F2699" i="15" s="1"/>
  <c r="F2700" i="15" s="1"/>
  <c r="F2701" i="15" s="1"/>
  <c r="F2702" i="15" s="1"/>
  <c r="F2703" i="15" s="1"/>
  <c r="F2704" i="15" s="1"/>
  <c r="F2705" i="15" s="1"/>
  <c r="F2706" i="15" s="1"/>
  <c r="F2707" i="15" s="1"/>
  <c r="F2708" i="15" s="1"/>
  <c r="F2709" i="15" s="1"/>
  <c r="F2710" i="15" s="1"/>
  <c r="F2711" i="15" s="1"/>
  <c r="F2712" i="15" s="1"/>
  <c r="F2713" i="15" s="1"/>
  <c r="F2714" i="15" s="1"/>
  <c r="F2715" i="15" s="1"/>
  <c r="F2716" i="15" s="1"/>
  <c r="F2717" i="15" s="1"/>
  <c r="F2718" i="15" s="1"/>
  <c r="F2719" i="15" s="1"/>
  <c r="F2720" i="15" s="1"/>
  <c r="F2721" i="15" s="1"/>
  <c r="F2722" i="15" s="1"/>
  <c r="F2723" i="15" s="1"/>
  <c r="F2724" i="15" s="1"/>
  <c r="F2725" i="15" s="1"/>
  <c r="F2726" i="15" s="1"/>
  <c r="F2727" i="15" s="1"/>
  <c r="F2728" i="15" s="1"/>
  <c r="F2729" i="15" s="1"/>
  <c r="F2730" i="15" s="1"/>
  <c r="F2731" i="15" s="1"/>
  <c r="F2732" i="15" s="1"/>
  <c r="F2733" i="15" s="1"/>
  <c r="F2734" i="15" s="1"/>
  <c r="F2735" i="15" s="1"/>
  <c r="F2736" i="15" s="1"/>
  <c r="F2737" i="15" s="1"/>
  <c r="F2738" i="15" s="1"/>
  <c r="F2739" i="15" s="1"/>
  <c r="F2740" i="15" s="1"/>
  <c r="F2741" i="15" s="1"/>
  <c r="F2742" i="15" s="1"/>
  <c r="F2743" i="15" s="1"/>
  <c r="F2744" i="15" s="1"/>
  <c r="F2745" i="15" s="1"/>
  <c r="F2746" i="15" s="1"/>
  <c r="F2747" i="15" s="1"/>
  <c r="F2748" i="15" s="1"/>
  <c r="F2749" i="15" s="1"/>
  <c r="F2750" i="15" s="1"/>
  <c r="F2751" i="15" s="1"/>
  <c r="F2752" i="15" s="1"/>
  <c r="F2753" i="15" s="1"/>
  <c r="F2754" i="15" s="1"/>
  <c r="F2755" i="15" s="1"/>
  <c r="F2756" i="15" s="1"/>
  <c r="F2757" i="15" s="1"/>
  <c r="F2758" i="15" s="1"/>
  <c r="F2759" i="15" s="1"/>
  <c r="F2760" i="15" s="1"/>
  <c r="F2761" i="15" s="1"/>
  <c r="F2762" i="15" s="1"/>
  <c r="F2763" i="15" s="1"/>
  <c r="F2764" i="15" s="1"/>
  <c r="F2765" i="15" s="1"/>
  <c r="F2766" i="15" s="1"/>
  <c r="F2767" i="15" s="1"/>
  <c r="F2768" i="15" s="1"/>
  <c r="F2769" i="15" s="1"/>
  <c r="F2770" i="15" s="1"/>
  <c r="F2771" i="15" s="1"/>
  <c r="F2772" i="15" s="1"/>
  <c r="F2773" i="15" s="1"/>
  <c r="F2774" i="15" s="1"/>
  <c r="F2775" i="15" s="1"/>
  <c r="F2776" i="15" s="1"/>
  <c r="F2777" i="15" s="1"/>
  <c r="F2778" i="15" s="1"/>
  <c r="F2779" i="15" s="1"/>
  <c r="F2780" i="15" s="1"/>
  <c r="F2781" i="15" s="1"/>
  <c r="F2782" i="15" s="1"/>
  <c r="F2783" i="15" s="1"/>
  <c r="F2784" i="15" s="1"/>
  <c r="F2785" i="15" s="1"/>
  <c r="F2786" i="15" s="1"/>
  <c r="F2787" i="15" s="1"/>
  <c r="F2788" i="15" s="1"/>
  <c r="F2789" i="15" s="1"/>
  <c r="F2790" i="15" s="1"/>
  <c r="F2791" i="15" s="1"/>
  <c r="F2792" i="15" s="1"/>
  <c r="F2793" i="15" s="1"/>
  <c r="F2794" i="15" s="1"/>
  <c r="F2795" i="15" s="1"/>
  <c r="F2796" i="15" s="1"/>
  <c r="F2797" i="15" s="1"/>
  <c r="F2798" i="15" s="1"/>
  <c r="F2799" i="15" s="1"/>
  <c r="F2800" i="15" s="1"/>
  <c r="F2801" i="15" s="1"/>
  <c r="F2802" i="15" s="1"/>
  <c r="F2803" i="15" s="1"/>
  <c r="F2804" i="15" s="1"/>
  <c r="F2805" i="15" s="1"/>
  <c r="F2806" i="15" s="1"/>
  <c r="F2807" i="15" s="1"/>
  <c r="F2808" i="15" s="1"/>
  <c r="F2809" i="15" s="1"/>
  <c r="F2810" i="15" s="1"/>
  <c r="F2811" i="15" s="1"/>
  <c r="F2812" i="15" s="1"/>
  <c r="F2813" i="15" s="1"/>
  <c r="F2814" i="15" s="1"/>
  <c r="F2815" i="15" s="1"/>
  <c r="F2816" i="15" s="1"/>
  <c r="F2817" i="15" s="1"/>
  <c r="F2818" i="15" s="1"/>
  <c r="F2819" i="15" s="1"/>
  <c r="F2820" i="15" s="1"/>
  <c r="F2821" i="15" s="1"/>
  <c r="F2822" i="15" s="1"/>
  <c r="F2823" i="15" s="1"/>
  <c r="F2824" i="15" s="1"/>
  <c r="F2825" i="15" s="1"/>
  <c r="F2826" i="15" s="1"/>
  <c r="F2827" i="15" s="1"/>
  <c r="F2828" i="15" s="1"/>
  <c r="F2829" i="15" s="1"/>
  <c r="F2830" i="15" s="1"/>
  <c r="F2831" i="15" s="1"/>
  <c r="F2832" i="15" s="1"/>
  <c r="F2833" i="15" s="1"/>
  <c r="F2834" i="15" s="1"/>
  <c r="F2835" i="15" s="1"/>
  <c r="F2836" i="15" s="1"/>
  <c r="F2837" i="15" s="1"/>
  <c r="F2838" i="15" s="1"/>
  <c r="F2839" i="15" s="1"/>
  <c r="F2840" i="15" s="1"/>
  <c r="F2841" i="15" s="1"/>
  <c r="F2842" i="15" s="1"/>
  <c r="F2843" i="15" s="1"/>
  <c r="F2844" i="15" s="1"/>
  <c r="F2845" i="15" s="1"/>
  <c r="F2846" i="15" s="1"/>
  <c r="F2847" i="15" s="1"/>
  <c r="F2848" i="15" s="1"/>
  <c r="F2849" i="15" s="1"/>
  <c r="F2850" i="15" s="1"/>
  <c r="F2851" i="15" s="1"/>
  <c r="F2852" i="15" s="1"/>
  <c r="F2853" i="15" s="1"/>
  <c r="F2854" i="15" s="1"/>
  <c r="F2855" i="15" s="1"/>
  <c r="F2856" i="15" s="1"/>
  <c r="F2857" i="15" s="1"/>
  <c r="F2858" i="15" s="1"/>
  <c r="F2859" i="15" s="1"/>
  <c r="F2860" i="15" s="1"/>
  <c r="F2861" i="15" s="1"/>
  <c r="F2862" i="15" s="1"/>
  <c r="F2863" i="15" s="1"/>
  <c r="F2864" i="15" s="1"/>
  <c r="F2865" i="15" s="1"/>
  <c r="F2866" i="15" s="1"/>
  <c r="F2867" i="15" s="1"/>
  <c r="F2868" i="15" s="1"/>
  <c r="F2869" i="15" s="1"/>
  <c r="F2870" i="15" s="1"/>
  <c r="F2871" i="15" s="1"/>
  <c r="F2872" i="15" s="1"/>
  <c r="F2873" i="15" s="1"/>
  <c r="F2874" i="15" s="1"/>
  <c r="F2875" i="15" s="1"/>
  <c r="F2876" i="15" s="1"/>
  <c r="F2877" i="15" s="1"/>
  <c r="F2878" i="15" s="1"/>
  <c r="F2879" i="15" s="1"/>
  <c r="F2880" i="15" s="1"/>
  <c r="F2881" i="15" s="1"/>
  <c r="F2882" i="15" s="1"/>
  <c r="F2883" i="15" s="1"/>
  <c r="F2884" i="15" s="1"/>
  <c r="F2885" i="15" s="1"/>
  <c r="F2886" i="15" s="1"/>
  <c r="F2887" i="15" s="1"/>
  <c r="F2888" i="15" s="1"/>
  <c r="F2889" i="15" s="1"/>
  <c r="F2890" i="15" s="1"/>
  <c r="F2891" i="15" s="1"/>
  <c r="F2892" i="15" s="1"/>
  <c r="F2893" i="15" s="1"/>
  <c r="F2894" i="15" s="1"/>
  <c r="F2895" i="15" s="1"/>
  <c r="F2896" i="15" s="1"/>
  <c r="F2897" i="15" s="1"/>
  <c r="F2898" i="15" s="1"/>
  <c r="F2899" i="15" s="1"/>
  <c r="F2900" i="15" s="1"/>
  <c r="F2901" i="15" s="1"/>
  <c r="F2902" i="15" s="1"/>
  <c r="F2903" i="15" s="1"/>
  <c r="F2904" i="15" s="1"/>
  <c r="F2905" i="15" s="1"/>
  <c r="F2906" i="15" s="1"/>
  <c r="F2907" i="15" s="1"/>
  <c r="F2908" i="15" s="1"/>
  <c r="F2909" i="15" s="1"/>
  <c r="F2910" i="15" s="1"/>
  <c r="F2911" i="15" s="1"/>
  <c r="F2912" i="15" s="1"/>
  <c r="F2913" i="15" s="1"/>
  <c r="F2914" i="15" s="1"/>
  <c r="F2915" i="15" s="1"/>
  <c r="F2916" i="15" s="1"/>
  <c r="F2917" i="15" s="1"/>
  <c r="F2918" i="15" s="1"/>
  <c r="F2919" i="15" s="1"/>
  <c r="F2920" i="15" s="1"/>
  <c r="F2921" i="15" s="1"/>
  <c r="F2922" i="15" s="1"/>
  <c r="F2923" i="15" s="1"/>
  <c r="F2924" i="15" s="1"/>
  <c r="F2925" i="15" s="1"/>
  <c r="F2926" i="15" s="1"/>
  <c r="F2927" i="15" s="1"/>
  <c r="F2928" i="15" s="1"/>
  <c r="F2929" i="15" s="1"/>
  <c r="F2930" i="15" s="1"/>
  <c r="F2931" i="15" s="1"/>
  <c r="F2932" i="15" s="1"/>
  <c r="F2933" i="15" s="1"/>
  <c r="F2934" i="15" s="1"/>
  <c r="F2935" i="15" s="1"/>
  <c r="F2936" i="15" s="1"/>
  <c r="F2937" i="15" s="1"/>
  <c r="F2938" i="15" s="1"/>
  <c r="F2939" i="15" s="1"/>
  <c r="F2940" i="15" s="1"/>
  <c r="F2941" i="15" s="1"/>
  <c r="F2942" i="15" s="1"/>
  <c r="F2943" i="15" s="1"/>
  <c r="F2944" i="15" s="1"/>
  <c r="F2945" i="15" s="1"/>
  <c r="F2946" i="15" s="1"/>
  <c r="F2947" i="15" s="1"/>
  <c r="F2948" i="15" s="1"/>
  <c r="F2949" i="15" s="1"/>
  <c r="F2950" i="15" s="1"/>
  <c r="F2951" i="15" s="1"/>
  <c r="F2952" i="15" s="1"/>
  <c r="F2953" i="15" s="1"/>
  <c r="F2954" i="15" s="1"/>
  <c r="F2955" i="15" s="1"/>
  <c r="F2956" i="15" s="1"/>
  <c r="F2957" i="15" s="1"/>
  <c r="F2958" i="15" s="1"/>
  <c r="F2959" i="15" s="1"/>
  <c r="F2960" i="15" s="1"/>
  <c r="F2961" i="15" s="1"/>
  <c r="F2962" i="15" s="1"/>
  <c r="F2963" i="15" s="1"/>
  <c r="F2964" i="15" s="1"/>
  <c r="F2965" i="15" s="1"/>
  <c r="F2966" i="15" s="1"/>
  <c r="F2967" i="15" s="1"/>
  <c r="F2968" i="15" s="1"/>
  <c r="F2969" i="15" s="1"/>
  <c r="F2970" i="15" s="1"/>
  <c r="F2971" i="15" s="1"/>
  <c r="F2972" i="15" s="1"/>
  <c r="F2973" i="15" s="1"/>
  <c r="F2974" i="15" s="1"/>
  <c r="F2975" i="15" s="1"/>
  <c r="F2976" i="15" s="1"/>
  <c r="F2977" i="15" s="1"/>
  <c r="F2978" i="15" s="1"/>
  <c r="F2979" i="15" s="1"/>
  <c r="F2980" i="15" s="1"/>
  <c r="F2981" i="15" s="1"/>
  <c r="F2982" i="15" s="1"/>
  <c r="F2983" i="15" s="1"/>
  <c r="F2984" i="15" s="1"/>
  <c r="F2985" i="15" s="1"/>
  <c r="F2986" i="15" s="1"/>
  <c r="F2987" i="15" s="1"/>
  <c r="F2988" i="15" s="1"/>
  <c r="F2989" i="15" s="1"/>
  <c r="F2990" i="15" s="1"/>
  <c r="F2991" i="15" s="1"/>
  <c r="F2992" i="15" s="1"/>
  <c r="F2993" i="15" s="1"/>
  <c r="F2994" i="15" s="1"/>
  <c r="F2995" i="15" s="1"/>
  <c r="F2996" i="15" s="1"/>
  <c r="F2997" i="15" s="1"/>
  <c r="F2998" i="15" s="1"/>
  <c r="F2999" i="15" s="1"/>
  <c r="F3000" i="15" s="1"/>
  <c r="F3001" i="15" s="1"/>
  <c r="F3002" i="15" s="1"/>
  <c r="F3003" i="15" s="1"/>
  <c r="F3004" i="15" s="1"/>
  <c r="F3005" i="15" s="1"/>
  <c r="F3006" i="15" s="1"/>
  <c r="F3007" i="15" s="1"/>
  <c r="F3008" i="15" s="1"/>
  <c r="F3009" i="15" s="1"/>
  <c r="F3010" i="15" s="1"/>
  <c r="F3011" i="15" s="1"/>
  <c r="F3012" i="15" s="1"/>
  <c r="F3013" i="15" s="1"/>
  <c r="F3014" i="15" s="1"/>
  <c r="F3015" i="15" s="1"/>
  <c r="F3016" i="15" s="1"/>
  <c r="F3017" i="15" s="1"/>
  <c r="F3018" i="15" s="1"/>
  <c r="F3019" i="15" s="1"/>
  <c r="F3020" i="15" s="1"/>
  <c r="F3021" i="15" s="1"/>
  <c r="F3022" i="15" s="1"/>
  <c r="F3023" i="15" s="1"/>
  <c r="F3024" i="15" s="1"/>
  <c r="F3025" i="15" s="1"/>
  <c r="F3026" i="15" s="1"/>
  <c r="F3027" i="15" s="1"/>
  <c r="F3028" i="15" s="1"/>
  <c r="F3029" i="15" s="1"/>
  <c r="F3030" i="15" s="1"/>
  <c r="F3031" i="15" s="1"/>
  <c r="F3032" i="15" s="1"/>
  <c r="F3033" i="15" s="1"/>
  <c r="F3034" i="15" s="1"/>
  <c r="F3035" i="15" s="1"/>
  <c r="F3036" i="15" s="1"/>
  <c r="F3037" i="15" s="1"/>
  <c r="F3038" i="15" s="1"/>
  <c r="F3039" i="15" s="1"/>
  <c r="F3040" i="15" s="1"/>
  <c r="F3041" i="15" s="1"/>
  <c r="F3042" i="15" s="1"/>
  <c r="F3043" i="15" s="1"/>
  <c r="F3044" i="15" s="1"/>
  <c r="F3045" i="15" s="1"/>
  <c r="F3046" i="15" s="1"/>
  <c r="F3047" i="15" s="1"/>
  <c r="F3048" i="15" s="1"/>
  <c r="F3049" i="15" s="1"/>
  <c r="F3050" i="15" s="1"/>
  <c r="F3051" i="15" s="1"/>
  <c r="F3052" i="15" s="1"/>
  <c r="F3053" i="15" s="1"/>
  <c r="F3054" i="15" s="1"/>
  <c r="F3055" i="15" s="1"/>
  <c r="F3056" i="15" s="1"/>
  <c r="F3057" i="15" s="1"/>
  <c r="F3058" i="15" s="1"/>
  <c r="F3059" i="15" s="1"/>
  <c r="F3060" i="15" s="1"/>
  <c r="F3061" i="15" s="1"/>
  <c r="F3062" i="15" s="1"/>
  <c r="F3063" i="15" s="1"/>
  <c r="F3064" i="15" s="1"/>
  <c r="F3065" i="15" s="1"/>
  <c r="F3066" i="15" s="1"/>
  <c r="F3067" i="15" s="1"/>
  <c r="F3068" i="15" s="1"/>
  <c r="F3069" i="15" s="1"/>
  <c r="F3070" i="15" s="1"/>
  <c r="F3071" i="15" s="1"/>
  <c r="F3072" i="15" s="1"/>
  <c r="F3073" i="15" s="1"/>
  <c r="F3074" i="15" s="1"/>
  <c r="F3075" i="15" s="1"/>
  <c r="F3076" i="15" s="1"/>
  <c r="F3077" i="15" s="1"/>
  <c r="F3078" i="15" s="1"/>
  <c r="F3079" i="15" s="1"/>
  <c r="F3080" i="15" s="1"/>
  <c r="F3081" i="15" s="1"/>
  <c r="F3082" i="15" s="1"/>
  <c r="F3083" i="15" s="1"/>
  <c r="F3084" i="15" s="1"/>
  <c r="F3085" i="15" s="1"/>
  <c r="F3086" i="15" s="1"/>
  <c r="F3087" i="15" s="1"/>
  <c r="F3088" i="15" s="1"/>
  <c r="F3089" i="15" s="1"/>
  <c r="F3090" i="15" s="1"/>
  <c r="F3091" i="15" s="1"/>
  <c r="F3092" i="15" s="1"/>
  <c r="F3093" i="15" s="1"/>
  <c r="F3094" i="15" s="1"/>
  <c r="F3095" i="15" s="1"/>
  <c r="F3096" i="15" s="1"/>
  <c r="F3097" i="15" s="1"/>
  <c r="F3098" i="15" s="1"/>
  <c r="F3099" i="15" s="1"/>
  <c r="F3100" i="15" s="1"/>
  <c r="F3101" i="15" s="1"/>
  <c r="F3102" i="15" s="1"/>
  <c r="F3103" i="15" s="1"/>
  <c r="F3104" i="15" s="1"/>
  <c r="F3105" i="15" s="1"/>
  <c r="F3106" i="15" s="1"/>
  <c r="F3107" i="15" s="1"/>
  <c r="F3108" i="15" s="1"/>
  <c r="F3109" i="15" s="1"/>
  <c r="F3110" i="15" s="1"/>
  <c r="F3111" i="15" s="1"/>
  <c r="F3112" i="15" s="1"/>
  <c r="F3113" i="15" s="1"/>
  <c r="F3114" i="15" s="1"/>
  <c r="F3115" i="15" s="1"/>
  <c r="F3116" i="15" s="1"/>
  <c r="F3117" i="15" s="1"/>
  <c r="F3118" i="15" s="1"/>
  <c r="F3119" i="15" s="1"/>
  <c r="F3120" i="15" s="1"/>
  <c r="F3121" i="15" s="1"/>
  <c r="F3122" i="15" s="1"/>
  <c r="F3123" i="15" s="1"/>
  <c r="F3124" i="15" s="1"/>
  <c r="F3125" i="15" s="1"/>
  <c r="F3126" i="15" s="1"/>
  <c r="F3127" i="15" s="1"/>
  <c r="F3128" i="15" s="1"/>
  <c r="F3129" i="15" s="1"/>
  <c r="F3130" i="15" s="1"/>
  <c r="F3131" i="15" s="1"/>
  <c r="F3132" i="15" s="1"/>
  <c r="F3133" i="15" s="1"/>
  <c r="F3134" i="15" s="1"/>
  <c r="F3135" i="15" s="1"/>
  <c r="F3136" i="15" s="1"/>
  <c r="F3137" i="15" s="1"/>
  <c r="F3138" i="15" s="1"/>
  <c r="F3139" i="15" s="1"/>
  <c r="F3140" i="15" s="1"/>
  <c r="F3141" i="15" s="1"/>
  <c r="F3142" i="15" s="1"/>
  <c r="F3143" i="15" s="1"/>
  <c r="F3144" i="15" s="1"/>
  <c r="F3145" i="15" s="1"/>
  <c r="F3146" i="15" s="1"/>
  <c r="F3147" i="15" s="1"/>
  <c r="F3148" i="15" s="1"/>
  <c r="F3149" i="15" s="1"/>
  <c r="F3150" i="15" s="1"/>
  <c r="F3151" i="15" s="1"/>
  <c r="F3152" i="15" s="1"/>
  <c r="F3153" i="15" s="1"/>
  <c r="F3154" i="15" s="1"/>
  <c r="F3155" i="15" s="1"/>
  <c r="F3156" i="15" s="1"/>
  <c r="F3157" i="15" s="1"/>
  <c r="F3158" i="15" s="1"/>
  <c r="F3159" i="15" s="1"/>
  <c r="F3160" i="15" s="1"/>
  <c r="F3161" i="15" s="1"/>
  <c r="F3162" i="15" s="1"/>
  <c r="F3163" i="15" s="1"/>
  <c r="F3164" i="15" s="1"/>
  <c r="F3165" i="15" s="1"/>
  <c r="F3166" i="15" s="1"/>
  <c r="F3167" i="15" s="1"/>
  <c r="F3168" i="15" s="1"/>
  <c r="F3169" i="15" s="1"/>
  <c r="F3170" i="15" s="1"/>
  <c r="F3171" i="15" s="1"/>
  <c r="F3172" i="15" s="1"/>
  <c r="F3173" i="15" s="1"/>
  <c r="F3174" i="15" s="1"/>
  <c r="F3175" i="15" s="1"/>
  <c r="F3176" i="15" s="1"/>
  <c r="F3177" i="15" s="1"/>
  <c r="F3178" i="15" s="1"/>
  <c r="F3179" i="15" s="1"/>
  <c r="F3180" i="15" s="1"/>
  <c r="F3181" i="15" s="1"/>
  <c r="F3182" i="15" s="1"/>
  <c r="F3183" i="15" s="1"/>
  <c r="F3184" i="15" s="1"/>
  <c r="F3185" i="15" s="1"/>
  <c r="F3186" i="15" s="1"/>
  <c r="F3187" i="15" s="1"/>
  <c r="F3188" i="15" s="1"/>
  <c r="F3189" i="15" s="1"/>
  <c r="F3190" i="15" s="1"/>
  <c r="F3191" i="15" s="1"/>
  <c r="F3192" i="15" s="1"/>
  <c r="F3193" i="15" s="1"/>
  <c r="F3194" i="15" s="1"/>
  <c r="F3195" i="15" s="1"/>
  <c r="F3196" i="15" s="1"/>
  <c r="F3197" i="15" s="1"/>
  <c r="F3198" i="15" s="1"/>
  <c r="F3199" i="15" s="1"/>
  <c r="F3200" i="15" s="1"/>
  <c r="F3201" i="15" s="1"/>
  <c r="F3202" i="15" s="1"/>
  <c r="F3203" i="15" s="1"/>
  <c r="F3204" i="15" s="1"/>
  <c r="F3205" i="15" s="1"/>
  <c r="F3206" i="15" s="1"/>
  <c r="F3207" i="15" s="1"/>
  <c r="F3208" i="15" s="1"/>
  <c r="F3209" i="15" s="1"/>
  <c r="F3210" i="15" s="1"/>
  <c r="F3211" i="15" s="1"/>
  <c r="F3212" i="15" s="1"/>
  <c r="F3213" i="15" s="1"/>
  <c r="F3214" i="15" s="1"/>
  <c r="F3215" i="15" s="1"/>
  <c r="F3216" i="15" s="1"/>
  <c r="F3217" i="15" s="1"/>
  <c r="F3218" i="15" s="1"/>
  <c r="F3219" i="15" s="1"/>
  <c r="F3220" i="15" s="1"/>
  <c r="F3221" i="15" s="1"/>
  <c r="F3222" i="15" s="1"/>
  <c r="F3223" i="15" s="1"/>
  <c r="F3224" i="15" s="1"/>
  <c r="F3225" i="15" s="1"/>
  <c r="F3226" i="15" s="1"/>
  <c r="F3227" i="15" s="1"/>
  <c r="F3228" i="15" s="1"/>
  <c r="F3229" i="15" s="1"/>
  <c r="F3230" i="15" s="1"/>
  <c r="F3231" i="15" s="1"/>
  <c r="F3232" i="15" s="1"/>
  <c r="F3233" i="15" s="1"/>
  <c r="F3234" i="15" s="1"/>
  <c r="F3235" i="15" s="1"/>
  <c r="F3236" i="15" s="1"/>
  <c r="F3237" i="15" s="1"/>
  <c r="F3238" i="15" s="1"/>
  <c r="F3239" i="15" s="1"/>
  <c r="F3240" i="15" s="1"/>
  <c r="F3241" i="15" s="1"/>
  <c r="F3242" i="15" s="1"/>
  <c r="F3243" i="15" s="1"/>
  <c r="F3244" i="15" s="1"/>
  <c r="F3245" i="15" s="1"/>
  <c r="F3246" i="15" s="1"/>
  <c r="F3247" i="15" s="1"/>
  <c r="F3248" i="15" s="1"/>
  <c r="F3249" i="15" s="1"/>
  <c r="F3250" i="15" s="1"/>
  <c r="F3251" i="15" s="1"/>
  <c r="F3252" i="15" s="1"/>
  <c r="F3253" i="15" s="1"/>
  <c r="F3254" i="15" s="1"/>
  <c r="F3255" i="15" s="1"/>
  <c r="F3256" i="15" s="1"/>
  <c r="F3257" i="15" s="1"/>
  <c r="F3258" i="15" s="1"/>
  <c r="F3259" i="15" s="1"/>
  <c r="F3260" i="15" s="1"/>
  <c r="F3261" i="15" s="1"/>
  <c r="F3262" i="15" s="1"/>
  <c r="F3263" i="15" s="1"/>
  <c r="F3264" i="15" s="1"/>
  <c r="F3265" i="15" s="1"/>
  <c r="F3266" i="15" s="1"/>
  <c r="F3267" i="15" s="1"/>
  <c r="F3268" i="15" s="1"/>
  <c r="F3269" i="15" s="1"/>
  <c r="F3270" i="15" s="1"/>
  <c r="F3271" i="15" s="1"/>
  <c r="F3272" i="15" s="1"/>
  <c r="F3273" i="15" s="1"/>
  <c r="F3274" i="15" s="1"/>
  <c r="F3275" i="15" s="1"/>
  <c r="F3276" i="15" s="1"/>
  <c r="F3277" i="15" s="1"/>
  <c r="F3278" i="15" s="1"/>
  <c r="F3279" i="15" s="1"/>
  <c r="F3280" i="15" s="1"/>
  <c r="F3281" i="15" s="1"/>
  <c r="F3282" i="15" s="1"/>
  <c r="F3283" i="15" s="1"/>
  <c r="F3284" i="15" s="1"/>
  <c r="F3285" i="15" s="1"/>
  <c r="F3286" i="15" s="1"/>
  <c r="F3287" i="15" s="1"/>
  <c r="F3288" i="15" s="1"/>
  <c r="F3289" i="15" s="1"/>
  <c r="F3290" i="15" s="1"/>
  <c r="F3291" i="15" s="1"/>
  <c r="F3292" i="15" s="1"/>
  <c r="F3293" i="15" s="1"/>
  <c r="F3294" i="15" s="1"/>
  <c r="F3295" i="15" s="1"/>
  <c r="F3296" i="15" s="1"/>
  <c r="F3297" i="15" s="1"/>
  <c r="F3298" i="15" s="1"/>
  <c r="F3299" i="15" s="1"/>
  <c r="F3300" i="15" s="1"/>
  <c r="F3301" i="15" s="1"/>
  <c r="F3302" i="15" s="1"/>
  <c r="F3303" i="15" s="1"/>
  <c r="F3304" i="15" s="1"/>
  <c r="F3305" i="15" s="1"/>
  <c r="F3306" i="15" s="1"/>
  <c r="F3307" i="15" s="1"/>
  <c r="F3308" i="15" s="1"/>
  <c r="F3309" i="15" s="1"/>
  <c r="F3310" i="15" s="1"/>
  <c r="F3311" i="15" s="1"/>
  <c r="F3312" i="15" s="1"/>
  <c r="F3313" i="15" s="1"/>
  <c r="F3314" i="15" s="1"/>
  <c r="F3315" i="15" s="1"/>
  <c r="F3316" i="15" s="1"/>
  <c r="F3317" i="15" s="1"/>
  <c r="F3318" i="15" s="1"/>
  <c r="F3319" i="15" s="1"/>
  <c r="F3320" i="15" s="1"/>
  <c r="F3321" i="15" s="1"/>
  <c r="F3322" i="15" s="1"/>
  <c r="F3323" i="15" s="1"/>
  <c r="F3324" i="15" s="1"/>
  <c r="F3325" i="15" s="1"/>
  <c r="F3326" i="15" s="1"/>
  <c r="F3327" i="15" s="1"/>
  <c r="F3328" i="15" s="1"/>
  <c r="F3329" i="15" s="1"/>
  <c r="F3330" i="15" s="1"/>
  <c r="F3331" i="15" s="1"/>
  <c r="F3332" i="15" s="1"/>
  <c r="F3333" i="15" s="1"/>
  <c r="F3334" i="15" s="1"/>
  <c r="F3335" i="15" s="1"/>
  <c r="F3336" i="15" s="1"/>
  <c r="F3337" i="15" s="1"/>
  <c r="F3338" i="15" s="1"/>
  <c r="F3339" i="15" s="1"/>
  <c r="F3340" i="15" s="1"/>
  <c r="F3341" i="15" s="1"/>
  <c r="F3342" i="15" s="1"/>
  <c r="F3343" i="15" s="1"/>
  <c r="F3344" i="15" s="1"/>
  <c r="F3345" i="15" s="1"/>
  <c r="F3346" i="15" s="1"/>
  <c r="F3347" i="15" s="1"/>
  <c r="F3348" i="15" s="1"/>
  <c r="F3349" i="15" s="1"/>
  <c r="F3350" i="15" s="1"/>
  <c r="F3351" i="15" s="1"/>
  <c r="F3352" i="15" s="1"/>
  <c r="F3353" i="15" s="1"/>
  <c r="F3354" i="15" s="1"/>
  <c r="F3355" i="15" s="1"/>
  <c r="F3356" i="15" s="1"/>
  <c r="F3357" i="15" s="1"/>
  <c r="F3358" i="15" s="1"/>
  <c r="F3359" i="15" s="1"/>
  <c r="F3360" i="15" s="1"/>
  <c r="F3361" i="15" s="1"/>
  <c r="F3362" i="15" s="1"/>
  <c r="F3363" i="15" s="1"/>
  <c r="F3364" i="15" s="1"/>
  <c r="F3365" i="15" s="1"/>
  <c r="F3366" i="15" s="1"/>
  <c r="F3367" i="15" s="1"/>
  <c r="F3368" i="15" s="1"/>
  <c r="F3369" i="15" s="1"/>
  <c r="F3370" i="15" s="1"/>
  <c r="F3371" i="15" s="1"/>
  <c r="F3372" i="15" s="1"/>
  <c r="F3373" i="15" s="1"/>
  <c r="F3374" i="15" s="1"/>
  <c r="F3375" i="15" s="1"/>
  <c r="F3376" i="15" s="1"/>
  <c r="F3377" i="15" s="1"/>
  <c r="F3378" i="15" s="1"/>
  <c r="F3379" i="15" s="1"/>
  <c r="F3380" i="15" s="1"/>
  <c r="F3381" i="15" s="1"/>
  <c r="F3382" i="15" s="1"/>
  <c r="F3383" i="15" s="1"/>
  <c r="F3384" i="15" s="1"/>
  <c r="F3385" i="15" s="1"/>
  <c r="F3386" i="15" s="1"/>
  <c r="F3387" i="15" s="1"/>
  <c r="F3388" i="15" s="1"/>
  <c r="F3389" i="15" s="1"/>
  <c r="F3390" i="15" s="1"/>
  <c r="F3391" i="15" s="1"/>
  <c r="F3392" i="15" s="1"/>
  <c r="F3393" i="15" s="1"/>
  <c r="F3394" i="15" s="1"/>
  <c r="F3395" i="15" s="1"/>
  <c r="F3396" i="15" s="1"/>
  <c r="F3397" i="15" s="1"/>
  <c r="F3398" i="15" s="1"/>
  <c r="F3399" i="15" s="1"/>
  <c r="F3400" i="15" s="1"/>
  <c r="F3401" i="15" s="1"/>
  <c r="F3402" i="15" s="1"/>
  <c r="F3403" i="15" s="1"/>
  <c r="F3404" i="15" s="1"/>
  <c r="F3405" i="15" s="1"/>
  <c r="F3406" i="15" s="1"/>
  <c r="F3407" i="15" s="1"/>
  <c r="F3408" i="15" s="1"/>
  <c r="F3409" i="15" s="1"/>
  <c r="F3410" i="15" s="1"/>
  <c r="F3411" i="15" s="1"/>
  <c r="F3412" i="15" s="1"/>
  <c r="F3413" i="15" s="1"/>
  <c r="F3414" i="15" s="1"/>
  <c r="F3415" i="15" s="1"/>
  <c r="F3416" i="15" s="1"/>
  <c r="F3417" i="15" s="1"/>
  <c r="F3418" i="15" s="1"/>
  <c r="F3419" i="15" s="1"/>
  <c r="F3420" i="15" s="1"/>
  <c r="F3421" i="15" s="1"/>
  <c r="F3422" i="15" s="1"/>
  <c r="F3423" i="15" s="1"/>
  <c r="F3424" i="15" s="1"/>
  <c r="F3425" i="15" s="1"/>
  <c r="F3426" i="15" s="1"/>
  <c r="F3427" i="15" s="1"/>
  <c r="F3428" i="15" s="1"/>
  <c r="F3429" i="15" s="1"/>
  <c r="F3430" i="15" s="1"/>
  <c r="F3431" i="15" s="1"/>
  <c r="F3432" i="15" s="1"/>
  <c r="F3433" i="15" s="1"/>
  <c r="F3434" i="15" s="1"/>
  <c r="F3435" i="15" s="1"/>
  <c r="F3436" i="15" s="1"/>
  <c r="F3437" i="15" s="1"/>
  <c r="F3438" i="15" s="1"/>
  <c r="F3439" i="15" s="1"/>
  <c r="F3440" i="15" s="1"/>
  <c r="F3441" i="15" s="1"/>
  <c r="F3442" i="15" s="1"/>
  <c r="F3443" i="15" s="1"/>
  <c r="F3444" i="15" s="1"/>
  <c r="F3445" i="15" s="1"/>
  <c r="F3446" i="15" s="1"/>
  <c r="F3447" i="15" s="1"/>
  <c r="F3448" i="15" s="1"/>
  <c r="F3449" i="15" s="1"/>
  <c r="F3450" i="15" s="1"/>
  <c r="F3451" i="15" s="1"/>
  <c r="F3452" i="15" s="1"/>
  <c r="F3453" i="15" s="1"/>
  <c r="F3454" i="15" s="1"/>
  <c r="F3455" i="15" s="1"/>
  <c r="F3456" i="15" s="1"/>
  <c r="F3457" i="15" s="1"/>
  <c r="F3458" i="15" s="1"/>
  <c r="F3459" i="15" s="1"/>
  <c r="F3460" i="15" s="1"/>
  <c r="F3461" i="15" s="1"/>
  <c r="F3462" i="15" s="1"/>
  <c r="F3463" i="15" s="1"/>
  <c r="F3464" i="15" s="1"/>
  <c r="F3465" i="15" s="1"/>
  <c r="F3466" i="15" s="1"/>
  <c r="F3467" i="15" s="1"/>
  <c r="F3468" i="15" s="1"/>
  <c r="F3469" i="15" s="1"/>
  <c r="F3470" i="15" s="1"/>
  <c r="F3471" i="15" s="1"/>
  <c r="F3472" i="15" s="1"/>
  <c r="F3473" i="15" s="1"/>
  <c r="F3474" i="15" s="1"/>
  <c r="F3475" i="15" s="1"/>
  <c r="F3476" i="15" s="1"/>
  <c r="F3477" i="15" s="1"/>
  <c r="F3478" i="15" s="1"/>
  <c r="F3479" i="15" s="1"/>
  <c r="F3480" i="15" s="1"/>
  <c r="F3481" i="15" s="1"/>
  <c r="F3482" i="15" s="1"/>
  <c r="F3483" i="15" s="1"/>
  <c r="F3484" i="15" s="1"/>
  <c r="F3485" i="15" s="1"/>
  <c r="F3486" i="15" s="1"/>
  <c r="F3487" i="15" s="1"/>
  <c r="F3488" i="15" s="1"/>
  <c r="F3489" i="15" s="1"/>
  <c r="F3490" i="15" s="1"/>
  <c r="F3491" i="15" s="1"/>
  <c r="F3492" i="15" s="1"/>
  <c r="F3493" i="15" s="1"/>
  <c r="F3494" i="15" s="1"/>
  <c r="F3495" i="15" s="1"/>
  <c r="F3496" i="15" s="1"/>
  <c r="F3497" i="15" s="1"/>
  <c r="F3498" i="15" s="1"/>
  <c r="F3499" i="15" s="1"/>
  <c r="F3500" i="15" s="1"/>
  <c r="F3501" i="15" s="1"/>
  <c r="F3502" i="15" s="1"/>
  <c r="F3503" i="15" s="1"/>
  <c r="F3504" i="15" s="1"/>
  <c r="F3505" i="15" s="1"/>
  <c r="F3506" i="15" s="1"/>
  <c r="F3507" i="15" s="1"/>
  <c r="F3508" i="15" s="1"/>
  <c r="F3509" i="15" s="1"/>
  <c r="F3510" i="15" s="1"/>
  <c r="F3511" i="15" s="1"/>
  <c r="F3512" i="15" s="1"/>
  <c r="F3513" i="15" s="1"/>
  <c r="F3514" i="15" s="1"/>
  <c r="F3515" i="15" s="1"/>
  <c r="F3516" i="15" s="1"/>
  <c r="F3517" i="15" s="1"/>
  <c r="F3518" i="15" s="1"/>
  <c r="F3519" i="15" s="1"/>
  <c r="F3520" i="15" s="1"/>
  <c r="F3521" i="15" s="1"/>
  <c r="F3522" i="15" s="1"/>
  <c r="F3523" i="15" s="1"/>
  <c r="F3524" i="15" s="1"/>
  <c r="F3525" i="15" s="1"/>
  <c r="F3526" i="15" s="1"/>
  <c r="F3527" i="15" s="1"/>
  <c r="F3528" i="15" s="1"/>
  <c r="F3529" i="15" s="1"/>
  <c r="F3530" i="15" s="1"/>
  <c r="F3531" i="15" s="1"/>
  <c r="F3532" i="15" s="1"/>
  <c r="F3533" i="15" s="1"/>
  <c r="F3534" i="15" s="1"/>
  <c r="F3535" i="15" s="1"/>
  <c r="F3536" i="15" s="1"/>
  <c r="F3537" i="15" s="1"/>
  <c r="F3538" i="15" s="1"/>
  <c r="F3539" i="15" s="1"/>
  <c r="F3540" i="15" s="1"/>
  <c r="F3541" i="15" s="1"/>
  <c r="F3542" i="15" s="1"/>
  <c r="F3543" i="15" s="1"/>
  <c r="F3544" i="15" s="1"/>
  <c r="F3545" i="15" s="1"/>
  <c r="F3546" i="15" s="1"/>
  <c r="F3547" i="15" s="1"/>
  <c r="F3548" i="15" s="1"/>
  <c r="F3549" i="15" s="1"/>
  <c r="F3550" i="15" s="1"/>
  <c r="F3551" i="15" s="1"/>
  <c r="F3552" i="15" s="1"/>
  <c r="F3553" i="15" s="1"/>
  <c r="F3554" i="15" s="1"/>
  <c r="F3555" i="15" s="1"/>
  <c r="F3556" i="15" s="1"/>
  <c r="F3557" i="15" s="1"/>
  <c r="F3558" i="15" s="1"/>
  <c r="F3559" i="15" s="1"/>
  <c r="F3560" i="15" s="1"/>
  <c r="F3561" i="15" s="1"/>
  <c r="F3562" i="15" s="1"/>
  <c r="F3563" i="15" s="1"/>
  <c r="F3564" i="15" s="1"/>
  <c r="F3565" i="15" s="1"/>
  <c r="F3566" i="15" s="1"/>
  <c r="F3567" i="15" s="1"/>
  <c r="F3568" i="15" s="1"/>
  <c r="F3569" i="15" s="1"/>
  <c r="F3570" i="15" s="1"/>
  <c r="F3571" i="15" s="1"/>
  <c r="F3572" i="15" s="1"/>
  <c r="F3573" i="15" s="1"/>
  <c r="F3574" i="15" s="1"/>
  <c r="F3575" i="15" s="1"/>
  <c r="F3576" i="15" s="1"/>
  <c r="F3577" i="15" s="1"/>
  <c r="F3578" i="15" s="1"/>
  <c r="F3579" i="15" s="1"/>
  <c r="F3580" i="15" s="1"/>
  <c r="F3581" i="15" s="1"/>
  <c r="F3582" i="15" s="1"/>
  <c r="F3583" i="15" s="1"/>
  <c r="F3584" i="15" s="1"/>
  <c r="F3585" i="15" s="1"/>
  <c r="F3586" i="15" s="1"/>
  <c r="F3587" i="15" s="1"/>
  <c r="F3588" i="15" s="1"/>
  <c r="F3589" i="15" s="1"/>
  <c r="F3590" i="15" s="1"/>
  <c r="F3591" i="15" s="1"/>
  <c r="F3592" i="15" s="1"/>
  <c r="F3593" i="15" s="1"/>
  <c r="F3594" i="15" s="1"/>
  <c r="F3595" i="15" s="1"/>
  <c r="F3596" i="15" s="1"/>
  <c r="F3597" i="15" s="1"/>
  <c r="F3598" i="15" s="1"/>
  <c r="F3599" i="15" s="1"/>
  <c r="F3600" i="15" s="1"/>
  <c r="F3601" i="15" s="1"/>
  <c r="F3602" i="15" s="1"/>
  <c r="F3603" i="15" s="1"/>
  <c r="F3604" i="15" s="1"/>
  <c r="F3605" i="15" s="1"/>
  <c r="F3606" i="15" s="1"/>
  <c r="F3607" i="15" s="1"/>
  <c r="F3608" i="15" s="1"/>
  <c r="F3609" i="15" s="1"/>
  <c r="F3610" i="15" s="1"/>
  <c r="F3611" i="15" s="1"/>
  <c r="F3612" i="15" s="1"/>
  <c r="F3613" i="15" s="1"/>
  <c r="F3614" i="15" s="1"/>
  <c r="F3615" i="15" s="1"/>
  <c r="F3616" i="15" s="1"/>
  <c r="F3617" i="15" s="1"/>
  <c r="F3618" i="15" s="1"/>
  <c r="F3619" i="15" s="1"/>
  <c r="F3620" i="15" s="1"/>
  <c r="F3621" i="15" s="1"/>
  <c r="F3622" i="15" s="1"/>
  <c r="F3623" i="15" s="1"/>
  <c r="F3624" i="15" s="1"/>
  <c r="F3625" i="15" s="1"/>
  <c r="F3626" i="15" s="1"/>
  <c r="F3627" i="15" s="1"/>
  <c r="F3628" i="15" s="1"/>
  <c r="F3629" i="15" s="1"/>
  <c r="F3630" i="15" s="1"/>
  <c r="F3631" i="15" s="1"/>
  <c r="F3632" i="15" s="1"/>
  <c r="F3633" i="15" s="1"/>
  <c r="F3634" i="15" s="1"/>
  <c r="F3635" i="15" s="1"/>
  <c r="F3636" i="15" s="1"/>
  <c r="F3637" i="15" s="1"/>
  <c r="F3638" i="15" s="1"/>
  <c r="F3639" i="15" s="1"/>
  <c r="F3640" i="15" s="1"/>
  <c r="F3641" i="15" s="1"/>
  <c r="F3642" i="15" s="1"/>
  <c r="F3643" i="15" s="1"/>
  <c r="F3644" i="15" s="1"/>
  <c r="F3645" i="15" s="1"/>
  <c r="F3646" i="15" s="1"/>
  <c r="F3647" i="15" s="1"/>
  <c r="F3648" i="15" s="1"/>
  <c r="F3649" i="15" s="1"/>
  <c r="F3650" i="15" s="1"/>
  <c r="F3651" i="15" s="1"/>
  <c r="F3652" i="15" s="1"/>
  <c r="F3653" i="15" s="1"/>
  <c r="F3654" i="15" s="1"/>
  <c r="F3655" i="15" s="1"/>
  <c r="F3656" i="15" s="1"/>
  <c r="F3657" i="15" s="1"/>
  <c r="F3658" i="15" s="1"/>
  <c r="F3659" i="15" s="1"/>
  <c r="F3660" i="15" s="1"/>
  <c r="F3661" i="15" s="1"/>
  <c r="F3662" i="15" s="1"/>
  <c r="F3663" i="15" s="1"/>
  <c r="F3664" i="15" s="1"/>
  <c r="F3665" i="15" s="1"/>
  <c r="F3666" i="15" s="1"/>
  <c r="F3667" i="15" s="1"/>
  <c r="F3668" i="15" s="1"/>
  <c r="F3669" i="15" s="1"/>
  <c r="F3670" i="15" s="1"/>
  <c r="F3671" i="15" s="1"/>
  <c r="F3672" i="15" s="1"/>
  <c r="F3673" i="15" s="1"/>
  <c r="F3674" i="15" s="1"/>
  <c r="F3675" i="15" s="1"/>
  <c r="F3676" i="15" s="1"/>
  <c r="F3677" i="15" s="1"/>
  <c r="F3678" i="15" s="1"/>
  <c r="F3679" i="15" s="1"/>
  <c r="F3680" i="15" s="1"/>
  <c r="F3681" i="15" s="1"/>
  <c r="F3682" i="15" s="1"/>
  <c r="F3683" i="15" s="1"/>
  <c r="F3684" i="15" s="1"/>
  <c r="F3685" i="15" s="1"/>
  <c r="F3686" i="15" s="1"/>
  <c r="F3687" i="15" s="1"/>
  <c r="F3688" i="15" s="1"/>
  <c r="F3689" i="15" s="1"/>
  <c r="F3690" i="15" s="1"/>
  <c r="F3691" i="15" s="1"/>
  <c r="F3692" i="15" s="1"/>
  <c r="F3693" i="15" s="1"/>
  <c r="F3694" i="15" s="1"/>
  <c r="F3695" i="15" s="1"/>
  <c r="F3696" i="15" s="1"/>
  <c r="F3697" i="15" s="1"/>
  <c r="F3698" i="15" s="1"/>
  <c r="F3699" i="15" s="1"/>
  <c r="F3700" i="15" s="1"/>
  <c r="F3701" i="15" s="1"/>
  <c r="F3702" i="15" s="1"/>
  <c r="F3703" i="15" s="1"/>
  <c r="F3704" i="15" s="1"/>
  <c r="F3705" i="15" s="1"/>
  <c r="F3706" i="15" s="1"/>
  <c r="F3707" i="15" s="1"/>
  <c r="F3708" i="15" s="1"/>
  <c r="F3709" i="15" s="1"/>
  <c r="F3710" i="15" s="1"/>
  <c r="F3711" i="15" s="1"/>
  <c r="F3712" i="15" s="1"/>
  <c r="F3713" i="15" s="1"/>
  <c r="F3714" i="15" s="1"/>
  <c r="F3715" i="15" s="1"/>
  <c r="F3716" i="15" s="1"/>
  <c r="F3717" i="15" s="1"/>
  <c r="F3718" i="15" s="1"/>
  <c r="F3719" i="15" s="1"/>
  <c r="F3720" i="15" s="1"/>
  <c r="F3721" i="15" s="1"/>
  <c r="F3722" i="15" s="1"/>
  <c r="F3723" i="15" s="1"/>
  <c r="F3724" i="15" s="1"/>
  <c r="F3725" i="15" s="1"/>
  <c r="F3726" i="15" s="1"/>
  <c r="F3727" i="15" s="1"/>
  <c r="F3728" i="15" s="1"/>
  <c r="F3729" i="15" s="1"/>
  <c r="F3730" i="15" s="1"/>
  <c r="F3731" i="15" s="1"/>
  <c r="F3732" i="15" s="1"/>
  <c r="F3733" i="15" s="1"/>
  <c r="F3734" i="15" s="1"/>
  <c r="F3735" i="15" s="1"/>
  <c r="F3736" i="15" s="1"/>
  <c r="F3737" i="15" s="1"/>
  <c r="F3738" i="15" s="1"/>
  <c r="F3739" i="15" s="1"/>
  <c r="F3740" i="15" s="1"/>
  <c r="F3741" i="15" s="1"/>
  <c r="F3742" i="15" s="1"/>
  <c r="F3743" i="15" s="1"/>
  <c r="F3744" i="15" s="1"/>
  <c r="F3745" i="15" s="1"/>
  <c r="F3746" i="15" s="1"/>
  <c r="F3747" i="15" s="1"/>
  <c r="F3748" i="15" s="1"/>
  <c r="F3749" i="15" s="1"/>
  <c r="F3750" i="15" s="1"/>
  <c r="F3751" i="15" s="1"/>
  <c r="F3752" i="15" s="1"/>
  <c r="F3753" i="15" s="1"/>
  <c r="F3754" i="15" s="1"/>
  <c r="F3755" i="15" s="1"/>
  <c r="F3756" i="15" s="1"/>
  <c r="F3757" i="15" s="1"/>
  <c r="F3758" i="15" s="1"/>
  <c r="F3759" i="15" s="1"/>
  <c r="F3760" i="15" s="1"/>
  <c r="F3761" i="15" s="1"/>
  <c r="F3762" i="15" s="1"/>
  <c r="F3763" i="15" s="1"/>
  <c r="F3764" i="15" s="1"/>
  <c r="F3765" i="15" s="1"/>
  <c r="F3766" i="15" s="1"/>
  <c r="F3767" i="15" s="1"/>
  <c r="F3768" i="15" s="1"/>
  <c r="F3769" i="15" s="1"/>
  <c r="F3770" i="15" s="1"/>
  <c r="F3771" i="15" s="1"/>
  <c r="F3772" i="15" s="1"/>
  <c r="F3773" i="15" s="1"/>
  <c r="F3774" i="15" s="1"/>
  <c r="F3775" i="15" s="1"/>
  <c r="F3776" i="15" s="1"/>
  <c r="F3777" i="15" s="1"/>
  <c r="F3778" i="15" s="1"/>
  <c r="F3779" i="15" s="1"/>
  <c r="F3780" i="15" s="1"/>
  <c r="F3781" i="15" s="1"/>
  <c r="F3782" i="15" s="1"/>
  <c r="F3783" i="15" s="1"/>
  <c r="F3784" i="15" s="1"/>
  <c r="F3785" i="15" s="1"/>
  <c r="F3786" i="15" s="1"/>
  <c r="F3787" i="15" s="1"/>
  <c r="F3788" i="15" s="1"/>
  <c r="F3789" i="15" s="1"/>
  <c r="F3790" i="15" s="1"/>
  <c r="F3791" i="15" s="1"/>
  <c r="F3792" i="15" s="1"/>
  <c r="F3793" i="15" s="1"/>
  <c r="F3794" i="15" s="1"/>
  <c r="F3795" i="15" s="1"/>
  <c r="F3796" i="15" s="1"/>
  <c r="F3797" i="15" s="1"/>
  <c r="F3798" i="15" s="1"/>
  <c r="F3799" i="15" s="1"/>
  <c r="F3800" i="15" s="1"/>
  <c r="F3801" i="15" s="1"/>
  <c r="F3802" i="15" s="1"/>
  <c r="F3803" i="15" s="1"/>
  <c r="F3804" i="15" s="1"/>
  <c r="F3805" i="15" s="1"/>
  <c r="F3806" i="15" s="1"/>
  <c r="F3807" i="15" s="1"/>
  <c r="F3808" i="15" s="1"/>
  <c r="F3809" i="15" s="1"/>
  <c r="F3810" i="15" s="1"/>
  <c r="F3811" i="15" s="1"/>
  <c r="F3812" i="15" s="1"/>
  <c r="F3813" i="15" s="1"/>
  <c r="F3814" i="15" s="1"/>
  <c r="F3815" i="15" s="1"/>
  <c r="F3816" i="15" s="1"/>
  <c r="F3817" i="15" s="1"/>
  <c r="F3818" i="15" s="1"/>
  <c r="F3819" i="15" s="1"/>
  <c r="F3820" i="15" s="1"/>
  <c r="F3821" i="15" s="1"/>
  <c r="F3822" i="15" s="1"/>
  <c r="F3823" i="15" s="1"/>
  <c r="F3824" i="15" s="1"/>
  <c r="F3825" i="15" s="1"/>
  <c r="F3826" i="15" s="1"/>
  <c r="F3827" i="15" s="1"/>
  <c r="F3828" i="15" s="1"/>
  <c r="F3829" i="15" s="1"/>
  <c r="F3830" i="15" s="1"/>
  <c r="F3831" i="15" s="1"/>
  <c r="F3832" i="15" s="1"/>
  <c r="F3833" i="15" s="1"/>
  <c r="F3834" i="15" s="1"/>
  <c r="F3835" i="15" s="1"/>
  <c r="F3836" i="15" s="1"/>
  <c r="F3837" i="15" s="1"/>
  <c r="F3838" i="15" s="1"/>
  <c r="F3839" i="15" s="1"/>
  <c r="F3840" i="15" s="1"/>
  <c r="F3841" i="15" s="1"/>
  <c r="F3842" i="15" s="1"/>
  <c r="F3843" i="15" s="1"/>
  <c r="F3844" i="15" s="1"/>
  <c r="F3845" i="15" s="1"/>
  <c r="F3846" i="15" s="1"/>
  <c r="F3847" i="15" s="1"/>
  <c r="F3848" i="15" s="1"/>
  <c r="F3849" i="15" s="1"/>
  <c r="F3850" i="15" s="1"/>
  <c r="F3851" i="15" s="1"/>
  <c r="F3852" i="15" s="1"/>
  <c r="F3853" i="15" s="1"/>
  <c r="F3854" i="15" s="1"/>
  <c r="F3855" i="15" s="1"/>
  <c r="F3856" i="15" s="1"/>
  <c r="F3857" i="15" s="1"/>
  <c r="F3858" i="15" s="1"/>
  <c r="F3859" i="15" s="1"/>
  <c r="F3860" i="15" s="1"/>
  <c r="F3861" i="15" s="1"/>
  <c r="F3862" i="15" s="1"/>
  <c r="F3863" i="15" s="1"/>
  <c r="F3864" i="15" s="1"/>
  <c r="F3865" i="15" s="1"/>
  <c r="F3866" i="15" s="1"/>
  <c r="F3867" i="15" s="1"/>
  <c r="F3868" i="15" s="1"/>
  <c r="F3869" i="15" s="1"/>
  <c r="F3870" i="15" s="1"/>
  <c r="F3871" i="15" s="1"/>
  <c r="F3872" i="15" s="1"/>
  <c r="F3873" i="15" s="1"/>
  <c r="F3874" i="15" s="1"/>
  <c r="F3875" i="15" s="1"/>
  <c r="F3876" i="15" s="1"/>
  <c r="F3877" i="15" s="1"/>
  <c r="F3878" i="15" s="1"/>
  <c r="F3879" i="15" s="1"/>
  <c r="F3880" i="15" s="1"/>
  <c r="F3881" i="15" s="1"/>
  <c r="F3882" i="15" s="1"/>
  <c r="F3883" i="15" s="1"/>
  <c r="F3884" i="15" s="1"/>
  <c r="F3885" i="15" s="1"/>
  <c r="F3886" i="15" s="1"/>
  <c r="F3887" i="15" s="1"/>
  <c r="F3888" i="15" s="1"/>
  <c r="F3889" i="15" s="1"/>
  <c r="F3890" i="15" s="1"/>
  <c r="F3891" i="15" s="1"/>
  <c r="F3892" i="15" s="1"/>
  <c r="F3893" i="15" s="1"/>
  <c r="F3894" i="15" s="1"/>
  <c r="F3895" i="15" s="1"/>
  <c r="F3896" i="15" s="1"/>
  <c r="F3897" i="15" s="1"/>
  <c r="F3898" i="15" s="1"/>
  <c r="F3899" i="15" s="1"/>
  <c r="F3900" i="15" s="1"/>
  <c r="F3901" i="15" s="1"/>
  <c r="F3902" i="15" s="1"/>
  <c r="F3903" i="15" s="1"/>
  <c r="F3904" i="15" s="1"/>
  <c r="F3905" i="15" s="1"/>
  <c r="F3906" i="15" s="1"/>
  <c r="F3907" i="15" s="1"/>
  <c r="F3908" i="15" s="1"/>
  <c r="F3909" i="15" s="1"/>
  <c r="F3910" i="15" s="1"/>
  <c r="F3911" i="15" s="1"/>
  <c r="F3912" i="15" s="1"/>
  <c r="F3913" i="15" s="1"/>
  <c r="F3914" i="15" s="1"/>
  <c r="F3915" i="15" s="1"/>
  <c r="F3916" i="15" s="1"/>
  <c r="F3917" i="15" s="1"/>
  <c r="F3918" i="15" s="1"/>
  <c r="F3919" i="15" s="1"/>
  <c r="F3920" i="15" s="1"/>
  <c r="F3921" i="15" s="1"/>
  <c r="F3922" i="15" s="1"/>
  <c r="F3923" i="15" s="1"/>
  <c r="F3924" i="15" s="1"/>
  <c r="F3925" i="15" s="1"/>
  <c r="F3926" i="15" s="1"/>
  <c r="F3927" i="15" s="1"/>
  <c r="F3928" i="15" s="1"/>
  <c r="F3929" i="15" s="1"/>
  <c r="F3930" i="15" s="1"/>
  <c r="F3931" i="15" s="1"/>
  <c r="F3932" i="15" s="1"/>
  <c r="F3933" i="15" s="1"/>
  <c r="F3934" i="15" s="1"/>
  <c r="F3935" i="15" s="1"/>
  <c r="F3936" i="15" s="1"/>
  <c r="F3937" i="15" s="1"/>
  <c r="F3938" i="15" s="1"/>
  <c r="F3939" i="15" s="1"/>
  <c r="F3940" i="15" s="1"/>
  <c r="F3941" i="15" s="1"/>
  <c r="F3942" i="15" s="1"/>
  <c r="F3943" i="15" s="1"/>
  <c r="F3944" i="15" s="1"/>
  <c r="F3945" i="15" s="1"/>
  <c r="F3946" i="15" s="1"/>
  <c r="F3947" i="15" s="1"/>
  <c r="F3948" i="15" s="1"/>
  <c r="F3949" i="15" s="1"/>
  <c r="F3950" i="15" s="1"/>
  <c r="F3951" i="15" s="1"/>
  <c r="F3952" i="15" s="1"/>
  <c r="F3953" i="15" s="1"/>
  <c r="F3954" i="15" s="1"/>
  <c r="F3955" i="15" s="1"/>
  <c r="F3956" i="15" s="1"/>
  <c r="F3957" i="15" s="1"/>
  <c r="F3958" i="15" s="1"/>
  <c r="F3959" i="15" s="1"/>
  <c r="F3960" i="15" s="1"/>
  <c r="F3961" i="15" s="1"/>
  <c r="F3962" i="15" s="1"/>
  <c r="F3963" i="15" s="1"/>
  <c r="F3964" i="15" s="1"/>
  <c r="F3965" i="15" s="1"/>
  <c r="F3966" i="15" s="1"/>
  <c r="F3967" i="15" s="1"/>
  <c r="F3968" i="15" s="1"/>
  <c r="F3969" i="15" s="1"/>
  <c r="F3970" i="15" s="1"/>
  <c r="F3971" i="15" s="1"/>
  <c r="F3972" i="15" s="1"/>
  <c r="F3973" i="15" s="1"/>
  <c r="F3974" i="15" s="1"/>
  <c r="F3975" i="15" s="1"/>
  <c r="F3976" i="15" s="1"/>
  <c r="F3977" i="15" s="1"/>
  <c r="F3978" i="15" s="1"/>
  <c r="F3979" i="15" s="1"/>
  <c r="F3980" i="15" s="1"/>
  <c r="F3981" i="15" s="1"/>
  <c r="F3982" i="15" s="1"/>
  <c r="F3983" i="15" s="1"/>
  <c r="F3984" i="15" s="1"/>
  <c r="F3985" i="15" s="1"/>
  <c r="F3986" i="15" s="1"/>
  <c r="F3987" i="15" s="1"/>
  <c r="F3988" i="15" s="1"/>
  <c r="F3989" i="15" s="1"/>
  <c r="F3990" i="15" s="1"/>
  <c r="F3991" i="15" s="1"/>
  <c r="F3992" i="15" s="1"/>
  <c r="F3993" i="15" s="1"/>
  <c r="F3994" i="15" s="1"/>
  <c r="F3995" i="15" s="1"/>
  <c r="F3996" i="15" s="1"/>
  <c r="F3997" i="15" s="1"/>
  <c r="F3998" i="15" s="1"/>
  <c r="F3999" i="15" s="1"/>
  <c r="F4000" i="15" s="1"/>
  <c r="F4001" i="15" s="1"/>
  <c r="F4002" i="15" s="1"/>
  <c r="F4003" i="15" s="1"/>
  <c r="F4004" i="15" s="1"/>
  <c r="F4005" i="15" s="1"/>
  <c r="F4006" i="15" s="1"/>
  <c r="F4007" i="15" s="1"/>
  <c r="F4008" i="15" s="1"/>
  <c r="F4009" i="15" s="1"/>
  <c r="F4010" i="15" s="1"/>
  <c r="F4011" i="15" s="1"/>
  <c r="F4012" i="15" s="1"/>
  <c r="F4013" i="15" s="1"/>
  <c r="F4014" i="15" s="1"/>
  <c r="F4015" i="15" s="1"/>
  <c r="F4016" i="15" s="1"/>
  <c r="F4017" i="15" s="1"/>
  <c r="F4018" i="15" s="1"/>
  <c r="F4019" i="15" s="1"/>
  <c r="F4020" i="15" s="1"/>
  <c r="F4021" i="15" s="1"/>
  <c r="F4022" i="15" s="1"/>
  <c r="F4023" i="15" s="1"/>
  <c r="F4024" i="15" s="1"/>
  <c r="F4025" i="15" s="1"/>
  <c r="F4026" i="15" s="1"/>
  <c r="F4027" i="15" s="1"/>
  <c r="F4028" i="15" s="1"/>
  <c r="F4029" i="15" s="1"/>
  <c r="F4030" i="15" s="1"/>
  <c r="F4031" i="15" s="1"/>
  <c r="F4032" i="15" s="1"/>
  <c r="F4033" i="15" s="1"/>
  <c r="F4034" i="15" s="1"/>
  <c r="F4035" i="15" s="1"/>
  <c r="F4036" i="15" s="1"/>
  <c r="F4037" i="15" s="1"/>
  <c r="F4038" i="15" s="1"/>
  <c r="F4039" i="15" s="1"/>
  <c r="F4040" i="15" s="1"/>
  <c r="F4041" i="15" s="1"/>
  <c r="F4042" i="15" s="1"/>
  <c r="F4043" i="15" s="1"/>
  <c r="F4044" i="15" s="1"/>
  <c r="F4045" i="15" s="1"/>
  <c r="F4046" i="15" s="1"/>
  <c r="F4047" i="15" s="1"/>
  <c r="F4048" i="15" s="1"/>
  <c r="F4049" i="15" s="1"/>
  <c r="F4050" i="15" s="1"/>
  <c r="F4051" i="15" s="1"/>
  <c r="F4052" i="15" s="1"/>
  <c r="F4053" i="15" s="1"/>
  <c r="F4054" i="15" s="1"/>
  <c r="F4055" i="15" s="1"/>
  <c r="F4056" i="15" s="1"/>
  <c r="F4057" i="15" s="1"/>
  <c r="F4058" i="15" s="1"/>
  <c r="F4059" i="15" s="1"/>
  <c r="F4060" i="15" s="1"/>
  <c r="F4061" i="15" s="1"/>
  <c r="F4062" i="15" s="1"/>
  <c r="F4063" i="15" s="1"/>
  <c r="F4064" i="15" s="1"/>
  <c r="F4065" i="15" s="1"/>
  <c r="F4066" i="15" s="1"/>
  <c r="F4067" i="15" s="1"/>
  <c r="F4068" i="15" s="1"/>
  <c r="F4069" i="15" s="1"/>
  <c r="F4070" i="15" s="1"/>
  <c r="F4071" i="15" s="1"/>
  <c r="F4072" i="15" s="1"/>
  <c r="F4073" i="15" s="1"/>
  <c r="F4074" i="15" s="1"/>
  <c r="F4075" i="15" s="1"/>
  <c r="F4076" i="15" s="1"/>
  <c r="F4077" i="15" s="1"/>
  <c r="F4078" i="15" s="1"/>
  <c r="F4079" i="15" s="1"/>
  <c r="F4080" i="15" s="1"/>
  <c r="F4081" i="15" s="1"/>
  <c r="F4082" i="15" s="1"/>
  <c r="F4083" i="15" s="1"/>
  <c r="F4084" i="15" s="1"/>
  <c r="F4085" i="15" s="1"/>
  <c r="F4086" i="15" s="1"/>
  <c r="F4087" i="15" s="1"/>
  <c r="F4088" i="15" s="1"/>
  <c r="F4089" i="15" s="1"/>
  <c r="F4090" i="15" s="1"/>
  <c r="F4091" i="15" s="1"/>
  <c r="F4092" i="15" s="1"/>
  <c r="F4093" i="15" s="1"/>
  <c r="F4094" i="15" s="1"/>
  <c r="F4095" i="15" s="1"/>
  <c r="F4096" i="15" s="1"/>
  <c r="F4097" i="15" s="1"/>
  <c r="F4098" i="15" s="1"/>
  <c r="F4099" i="15" s="1"/>
  <c r="F4100" i="15" s="1"/>
  <c r="F4101" i="15" s="1"/>
  <c r="F4102" i="15" s="1"/>
  <c r="F4103" i="15" s="1"/>
  <c r="F4104" i="15" s="1"/>
  <c r="F4105" i="15" s="1"/>
  <c r="F4106" i="15" s="1"/>
  <c r="F4107" i="15" s="1"/>
  <c r="F4108" i="15" s="1"/>
  <c r="F4109" i="15" s="1"/>
  <c r="F4110" i="15" s="1"/>
  <c r="F4111" i="15" s="1"/>
  <c r="F4112" i="15" s="1"/>
  <c r="F4113" i="15" s="1"/>
  <c r="F4114" i="15" s="1"/>
  <c r="F4115" i="15" s="1"/>
  <c r="F4116" i="15" s="1"/>
  <c r="F4117" i="15" s="1"/>
  <c r="F4118" i="15" s="1"/>
  <c r="F4119" i="15" s="1"/>
  <c r="F4120" i="15" s="1"/>
  <c r="F4121" i="15" s="1"/>
  <c r="F4122" i="15" s="1"/>
  <c r="F4123" i="15" s="1"/>
  <c r="F4124" i="15" s="1"/>
  <c r="F4125" i="15" s="1"/>
  <c r="F4126" i="15" s="1"/>
  <c r="F4127" i="15" s="1"/>
  <c r="F4128" i="15" s="1"/>
  <c r="F4129" i="15" s="1"/>
  <c r="F4130" i="15" s="1"/>
  <c r="F4131" i="15" s="1"/>
  <c r="F4132" i="15" s="1"/>
  <c r="F4133" i="15" s="1"/>
  <c r="F4134" i="15" s="1"/>
  <c r="F4135" i="15" s="1"/>
  <c r="F4136" i="15" s="1"/>
  <c r="F4137" i="15" s="1"/>
  <c r="F4138" i="15" s="1"/>
  <c r="F4139" i="15" s="1"/>
  <c r="F4140" i="15" s="1"/>
  <c r="F4141" i="15" s="1"/>
  <c r="F4142" i="15" s="1"/>
  <c r="F4143" i="15" s="1"/>
  <c r="F4144" i="15" s="1"/>
  <c r="F4145" i="15" s="1"/>
  <c r="F4146" i="15" s="1"/>
  <c r="F4147" i="15" s="1"/>
  <c r="F4148" i="15" s="1"/>
  <c r="F4149" i="15" s="1"/>
  <c r="F4150" i="15" s="1"/>
  <c r="F4151" i="15" s="1"/>
  <c r="F4152" i="15" s="1"/>
  <c r="F4153" i="15" s="1"/>
  <c r="F4154" i="15" s="1"/>
  <c r="F4155" i="15" s="1"/>
  <c r="F4156" i="15" s="1"/>
  <c r="F4157" i="15" s="1"/>
  <c r="F4158" i="15" s="1"/>
  <c r="F4159" i="15" s="1"/>
  <c r="F4160" i="15" s="1"/>
  <c r="F4161" i="15" s="1"/>
  <c r="F4162" i="15" s="1"/>
  <c r="F4163" i="15" s="1"/>
  <c r="F4164" i="15" s="1"/>
  <c r="F4165" i="15" s="1"/>
  <c r="F4166" i="15" s="1"/>
  <c r="F4167" i="15" s="1"/>
  <c r="F4168" i="15" s="1"/>
  <c r="F4169" i="15" s="1"/>
  <c r="F4170" i="15" s="1"/>
  <c r="F4171" i="15" s="1"/>
  <c r="F4172" i="15" s="1"/>
  <c r="F4173" i="15" s="1"/>
  <c r="F4174" i="15" s="1"/>
  <c r="F4175" i="15" s="1"/>
  <c r="F4176" i="15" s="1"/>
  <c r="F4177" i="15" s="1"/>
  <c r="F4178" i="15" s="1"/>
  <c r="F4179" i="15" s="1"/>
  <c r="F4180" i="15" s="1"/>
  <c r="F4181" i="15" s="1"/>
  <c r="F4182" i="15" s="1"/>
  <c r="F4183" i="15" s="1"/>
  <c r="F4184" i="15" s="1"/>
  <c r="F4185" i="15" s="1"/>
  <c r="F4186" i="15" s="1"/>
  <c r="F4187" i="15" s="1"/>
  <c r="F4188" i="15" s="1"/>
  <c r="F4189" i="15" s="1"/>
  <c r="F4190" i="15" s="1"/>
  <c r="F4191" i="15" s="1"/>
  <c r="F4192" i="15" s="1"/>
  <c r="F4193" i="15" s="1"/>
  <c r="F4194" i="15" s="1"/>
  <c r="F4195" i="15" s="1"/>
  <c r="F4196" i="15" s="1"/>
  <c r="F4197" i="15" s="1"/>
  <c r="F4198" i="15" s="1"/>
  <c r="F4199" i="15" s="1"/>
  <c r="F4200" i="15" s="1"/>
  <c r="F4201" i="15" s="1"/>
  <c r="F4202" i="15" s="1"/>
  <c r="F4203" i="15" s="1"/>
  <c r="F4204" i="15" s="1"/>
  <c r="F4205" i="15" s="1"/>
  <c r="F4206" i="15" s="1"/>
  <c r="F4207" i="15" s="1"/>
  <c r="F4208" i="15" s="1"/>
  <c r="F4209" i="15" s="1"/>
  <c r="F4210" i="15" s="1"/>
  <c r="F4211" i="15" s="1"/>
  <c r="F4212" i="15" s="1"/>
  <c r="F4213" i="15" s="1"/>
  <c r="F4214" i="15" s="1"/>
  <c r="F4215" i="15" s="1"/>
  <c r="F4216" i="15" s="1"/>
  <c r="F4217" i="15" s="1"/>
  <c r="F4218" i="15" s="1"/>
  <c r="F4219" i="15" s="1"/>
  <c r="F4220" i="15" s="1"/>
  <c r="F4221" i="15" s="1"/>
  <c r="F4222" i="15" s="1"/>
  <c r="F4223" i="15" s="1"/>
  <c r="F4224" i="15" s="1"/>
  <c r="F4225" i="15" s="1"/>
  <c r="F4226" i="15" s="1"/>
  <c r="F4227" i="15" s="1"/>
  <c r="F4228" i="15" s="1"/>
  <c r="F4229" i="15" s="1"/>
  <c r="F4230" i="15" s="1"/>
  <c r="F4231" i="15" s="1"/>
  <c r="F4232" i="15" s="1"/>
  <c r="F4233" i="15" s="1"/>
  <c r="F4234" i="15" s="1"/>
  <c r="F4235" i="15" s="1"/>
  <c r="F4236" i="15" s="1"/>
  <c r="F4237" i="15" s="1"/>
  <c r="F4238" i="15" s="1"/>
  <c r="F4239" i="15" s="1"/>
  <c r="F4240" i="15" s="1"/>
  <c r="F4241" i="15" s="1"/>
  <c r="F4242" i="15" s="1"/>
  <c r="F4243" i="15" s="1"/>
  <c r="F4244" i="15" s="1"/>
  <c r="F4245" i="15" s="1"/>
  <c r="F4246" i="15" s="1"/>
  <c r="F4247" i="15" s="1"/>
  <c r="F4248" i="15" s="1"/>
  <c r="F4249" i="15" s="1"/>
  <c r="F4250" i="15" s="1"/>
  <c r="F4251" i="15" s="1"/>
  <c r="F4252" i="15" s="1"/>
  <c r="F4253" i="15" s="1"/>
  <c r="F4254" i="15" s="1"/>
  <c r="F4255" i="15" s="1"/>
  <c r="F4256" i="15" s="1"/>
  <c r="F4257" i="15" s="1"/>
  <c r="F4258" i="15" s="1"/>
  <c r="F4259" i="15" s="1"/>
  <c r="F4260" i="15" s="1"/>
  <c r="F4261" i="15" s="1"/>
  <c r="F4262" i="15" s="1"/>
  <c r="F4263" i="15" s="1"/>
  <c r="F4264" i="15" s="1"/>
  <c r="F4265" i="15" s="1"/>
  <c r="F4266" i="15" s="1"/>
  <c r="F4267" i="15" s="1"/>
  <c r="F4268" i="15" s="1"/>
  <c r="F4269" i="15" s="1"/>
  <c r="F4270" i="15" s="1"/>
  <c r="F4271" i="15" s="1"/>
  <c r="F4272" i="15" s="1"/>
  <c r="F4273" i="15" s="1"/>
  <c r="F4274" i="15" s="1"/>
  <c r="F4275" i="15" s="1"/>
  <c r="F4276" i="15" s="1"/>
  <c r="F4277" i="15" s="1"/>
  <c r="F4278" i="15" s="1"/>
  <c r="F4279" i="15" s="1"/>
  <c r="F4280" i="15" s="1"/>
  <c r="F4281" i="15" s="1"/>
  <c r="F4282" i="15" s="1"/>
  <c r="F4283" i="15" s="1"/>
  <c r="F4284" i="15" s="1"/>
  <c r="F4285" i="15" s="1"/>
  <c r="F4286" i="15" s="1"/>
  <c r="F4287" i="15" s="1"/>
  <c r="F4288" i="15" s="1"/>
  <c r="F4289" i="15" s="1"/>
  <c r="F4290" i="15" s="1"/>
  <c r="F4291" i="15" s="1"/>
  <c r="F4292" i="15" s="1"/>
  <c r="F4293" i="15" s="1"/>
  <c r="F4294" i="15" s="1"/>
  <c r="F4295" i="15" s="1"/>
  <c r="F4296" i="15" s="1"/>
  <c r="F4297" i="15" s="1"/>
  <c r="F4298" i="15" s="1"/>
  <c r="F4299" i="15" s="1"/>
  <c r="F4300" i="15" s="1"/>
  <c r="F4301" i="15" s="1"/>
  <c r="F4302" i="15" s="1"/>
  <c r="F4303" i="15" s="1"/>
  <c r="F4304" i="15" s="1"/>
  <c r="F4305" i="15" s="1"/>
  <c r="F4306" i="15" s="1"/>
  <c r="F4307" i="15" s="1"/>
  <c r="F4308" i="15" s="1"/>
  <c r="F4309" i="15" s="1"/>
  <c r="F4310" i="15" s="1"/>
  <c r="F4311" i="15" s="1"/>
  <c r="F4312" i="15" s="1"/>
  <c r="F4313" i="15" s="1"/>
  <c r="F4314" i="15" s="1"/>
  <c r="F4315" i="15" s="1"/>
  <c r="F4316" i="15" s="1"/>
  <c r="F4317" i="15" s="1"/>
  <c r="F4318" i="15" s="1"/>
  <c r="F4319" i="15" s="1"/>
  <c r="F4320" i="15" s="1"/>
  <c r="F4321" i="15" s="1"/>
  <c r="F4322" i="15" s="1"/>
  <c r="F4323" i="15" s="1"/>
  <c r="F4324" i="15" s="1"/>
  <c r="F4325" i="15" s="1"/>
  <c r="F4326" i="15" s="1"/>
  <c r="F4327" i="15" s="1"/>
  <c r="F4328" i="15" s="1"/>
  <c r="F4329" i="15" s="1"/>
  <c r="F4330" i="15" s="1"/>
  <c r="F4331" i="15" s="1"/>
  <c r="F4332" i="15" s="1"/>
  <c r="F4333" i="15" s="1"/>
  <c r="F4334" i="15" s="1"/>
  <c r="F4335" i="15" s="1"/>
  <c r="F4336" i="15" s="1"/>
  <c r="F4337" i="15" s="1"/>
  <c r="F4338" i="15" s="1"/>
  <c r="F4339" i="15" s="1"/>
  <c r="F4340" i="15" s="1"/>
  <c r="F4341" i="15" s="1"/>
  <c r="F4342" i="15" s="1"/>
  <c r="F4343" i="15" s="1"/>
  <c r="F4344" i="15" s="1"/>
  <c r="F4345" i="15" s="1"/>
  <c r="F4346" i="15" s="1"/>
  <c r="F4347" i="15" s="1"/>
  <c r="F4348" i="15" s="1"/>
  <c r="F4349" i="15" s="1"/>
  <c r="F4350" i="15" s="1"/>
  <c r="F4351" i="15" s="1"/>
  <c r="F4352" i="15" s="1"/>
  <c r="F4353" i="15" s="1"/>
  <c r="F4354" i="15" s="1"/>
  <c r="F4355" i="15" s="1"/>
  <c r="F4356" i="15" s="1"/>
  <c r="F4357" i="15" s="1"/>
  <c r="F4358" i="15" s="1"/>
  <c r="F4359" i="15" s="1"/>
  <c r="F4360" i="15" s="1"/>
  <c r="F4361" i="15" s="1"/>
  <c r="F4362" i="15" s="1"/>
  <c r="F4363" i="15" s="1"/>
  <c r="F4364" i="15" s="1"/>
  <c r="F4365" i="15" s="1"/>
  <c r="F4366" i="15" s="1"/>
  <c r="F4367" i="15" s="1"/>
  <c r="F4368" i="15" s="1"/>
  <c r="F4369" i="15" s="1"/>
  <c r="F4370" i="15" s="1"/>
  <c r="F4371" i="15" s="1"/>
  <c r="F4372" i="15" s="1"/>
  <c r="F4373" i="15" s="1"/>
  <c r="F4374" i="15" s="1"/>
  <c r="F4375" i="15" s="1"/>
  <c r="F4376" i="15" s="1"/>
  <c r="F4377" i="15" s="1"/>
  <c r="F4378" i="15" s="1"/>
  <c r="F4379" i="15" s="1"/>
  <c r="F4380" i="15" s="1"/>
  <c r="F4381" i="15" s="1"/>
  <c r="F4382" i="15" s="1"/>
  <c r="F4383" i="15" s="1"/>
  <c r="F4384" i="15" s="1"/>
  <c r="F4385" i="15" s="1"/>
  <c r="F4386" i="15" s="1"/>
  <c r="F4387" i="15" s="1"/>
  <c r="F4388" i="15" s="1"/>
  <c r="F4389" i="15" s="1"/>
  <c r="F4390" i="15" s="1"/>
  <c r="F4391" i="15" s="1"/>
  <c r="F4392" i="15" s="1"/>
  <c r="F4393" i="15" s="1"/>
  <c r="F4394" i="15" s="1"/>
  <c r="F4395" i="15" s="1"/>
  <c r="F4396" i="15" s="1"/>
  <c r="F4397" i="15" s="1"/>
  <c r="F4398" i="15" s="1"/>
  <c r="F4399" i="15" s="1"/>
  <c r="F2612" i="15"/>
  <c r="T806" i="15"/>
  <c r="U806" i="15" s="1"/>
  <c r="U744" i="15"/>
  <c r="T744" i="15"/>
  <c r="U425" i="15"/>
  <c r="T425" i="15"/>
  <c r="U424" i="15"/>
  <c r="T424" i="15"/>
  <c r="U423" i="15"/>
  <c r="T423" i="15"/>
  <c r="U422" i="15"/>
  <c r="T422" i="15"/>
  <c r="U421" i="15"/>
  <c r="T421" i="15"/>
  <c r="U420" i="15"/>
  <c r="T420" i="15"/>
  <c r="U419" i="15"/>
  <c r="T419" i="15"/>
  <c r="U418" i="15"/>
  <c r="T418" i="15"/>
  <c r="U417" i="15"/>
  <c r="T417" i="15"/>
  <c r="U416" i="15"/>
  <c r="T416" i="15"/>
  <c r="U415" i="15"/>
  <c r="T415" i="15"/>
  <c r="U414" i="15"/>
  <c r="T414" i="15"/>
  <c r="U413" i="15"/>
  <c r="T413" i="15"/>
  <c r="U412" i="15"/>
  <c r="T412" i="15"/>
  <c r="U411" i="15"/>
  <c r="T411" i="15"/>
  <c r="U410" i="15"/>
  <c r="T410" i="15"/>
  <c r="U409" i="15"/>
  <c r="T409" i="15"/>
  <c r="U408" i="15"/>
  <c r="T408" i="15"/>
  <c r="U407" i="15"/>
  <c r="T407" i="15"/>
  <c r="U406" i="15"/>
  <c r="T406" i="15"/>
  <c r="U405" i="15"/>
  <c r="T405" i="15"/>
  <c r="U404" i="15"/>
  <c r="T404" i="15"/>
  <c r="U403" i="15"/>
  <c r="T403" i="15"/>
  <c r="U402" i="15"/>
  <c r="T402" i="15"/>
  <c r="U401" i="15"/>
  <c r="T401" i="15"/>
  <c r="U400" i="15"/>
  <c r="T400" i="15"/>
  <c r="U399" i="15"/>
  <c r="T399" i="15"/>
  <c r="U398" i="15"/>
  <c r="T398" i="15"/>
  <c r="U397" i="15"/>
  <c r="T397" i="15"/>
  <c r="U396" i="15"/>
  <c r="T396" i="15"/>
  <c r="U395" i="15"/>
  <c r="T395" i="15"/>
  <c r="U394" i="15"/>
  <c r="T394" i="15"/>
  <c r="U393" i="15"/>
  <c r="T393" i="15"/>
  <c r="U392" i="15"/>
  <c r="T392" i="15"/>
  <c r="U391" i="15"/>
  <c r="T391" i="15"/>
  <c r="U390" i="15"/>
  <c r="T390" i="15"/>
  <c r="U389" i="15"/>
  <c r="T389" i="15"/>
  <c r="U388" i="15"/>
  <c r="T388" i="15"/>
  <c r="U387" i="15"/>
  <c r="T387" i="15"/>
  <c r="U386" i="15"/>
  <c r="T386" i="15"/>
  <c r="U385" i="15"/>
  <c r="T385" i="15"/>
  <c r="U384" i="15"/>
  <c r="T384" i="15"/>
  <c r="U383" i="15"/>
  <c r="T383" i="15"/>
  <c r="U382" i="15"/>
  <c r="T382" i="15"/>
  <c r="U381" i="15"/>
  <c r="T381" i="15"/>
  <c r="U380" i="15"/>
  <c r="T380" i="15"/>
  <c r="U379" i="15"/>
  <c r="T379" i="15"/>
  <c r="U378" i="15"/>
  <c r="T378" i="15"/>
  <c r="U377" i="15"/>
  <c r="T377" i="15"/>
  <c r="U376" i="15"/>
  <c r="T376" i="15"/>
  <c r="U375" i="15"/>
  <c r="T375" i="15"/>
  <c r="U374" i="15"/>
  <c r="T374" i="15"/>
  <c r="U373" i="15"/>
  <c r="T373" i="15"/>
  <c r="U372" i="15"/>
  <c r="T372" i="15"/>
  <c r="U371" i="15"/>
  <c r="T371" i="15"/>
  <c r="U370" i="15"/>
  <c r="T370" i="15"/>
  <c r="U369" i="15"/>
  <c r="T369" i="15"/>
  <c r="U368" i="15"/>
  <c r="T368" i="15"/>
  <c r="U367" i="15"/>
  <c r="T367" i="15"/>
  <c r="U366" i="15"/>
  <c r="T366" i="15"/>
  <c r="U365" i="15"/>
  <c r="T365" i="15"/>
  <c r="U364" i="15"/>
  <c r="T364" i="15"/>
  <c r="U363" i="15"/>
  <c r="T363" i="15"/>
  <c r="U362" i="15"/>
  <c r="T362" i="15"/>
  <c r="U361" i="15"/>
  <c r="T361" i="15"/>
  <c r="U360" i="15"/>
  <c r="T360" i="15"/>
  <c r="U359" i="15"/>
  <c r="T359" i="15"/>
  <c r="U358" i="15"/>
  <c r="T358" i="15"/>
  <c r="U357" i="15"/>
  <c r="T357" i="15"/>
  <c r="U356" i="15"/>
  <c r="T356" i="15"/>
  <c r="U355" i="15"/>
  <c r="T355" i="15"/>
  <c r="U354" i="15"/>
  <c r="T354" i="15"/>
  <c r="U353" i="15"/>
  <c r="T353" i="15"/>
  <c r="U352" i="15"/>
  <c r="T352" i="15"/>
  <c r="U351" i="15"/>
  <c r="T351" i="15"/>
  <c r="U350" i="15"/>
  <c r="T350" i="15"/>
  <c r="U349" i="15"/>
  <c r="T349" i="15"/>
  <c r="U348" i="15"/>
  <c r="T348" i="15"/>
  <c r="U347" i="15"/>
  <c r="T347" i="15"/>
  <c r="U346" i="15"/>
  <c r="T346" i="15"/>
  <c r="U345" i="15"/>
  <c r="T345" i="15"/>
  <c r="U344" i="15"/>
  <c r="T344" i="15"/>
  <c r="U343" i="15"/>
  <c r="T343" i="15"/>
  <c r="U342" i="15"/>
  <c r="T342" i="15"/>
  <c r="U341" i="15"/>
  <c r="T341" i="15"/>
  <c r="U340" i="15"/>
  <c r="T340" i="15"/>
  <c r="U339" i="15"/>
  <c r="T339" i="15"/>
  <c r="U338" i="15"/>
  <c r="T338" i="15"/>
  <c r="U337" i="15"/>
  <c r="T337" i="15"/>
  <c r="U336" i="15"/>
  <c r="T336" i="15"/>
  <c r="U335" i="15"/>
  <c r="T335" i="15"/>
  <c r="U334" i="15"/>
  <c r="T334" i="15"/>
  <c r="U333" i="15"/>
  <c r="T333" i="15"/>
  <c r="U332" i="15"/>
  <c r="T332" i="15"/>
  <c r="U331" i="15"/>
  <c r="T331" i="15"/>
  <c r="U330" i="15"/>
  <c r="T330" i="15"/>
  <c r="U329" i="15"/>
  <c r="T329" i="15"/>
  <c r="U328" i="15"/>
  <c r="T328" i="15"/>
  <c r="U327" i="15"/>
  <c r="T327" i="15"/>
  <c r="U326" i="15"/>
  <c r="T326" i="15"/>
  <c r="U325" i="15"/>
  <c r="T325" i="15"/>
  <c r="U324" i="15"/>
  <c r="T324" i="15"/>
  <c r="U323" i="15"/>
  <c r="T323" i="15"/>
  <c r="U322" i="15"/>
  <c r="T322" i="15"/>
  <c r="U321" i="15"/>
  <c r="T321" i="15"/>
  <c r="U320" i="15"/>
  <c r="T320" i="15"/>
  <c r="U319" i="15"/>
  <c r="T319" i="15"/>
  <c r="U318" i="15"/>
  <c r="T318" i="15"/>
  <c r="U317" i="15"/>
  <c r="T317" i="15"/>
  <c r="U316" i="15"/>
  <c r="T316" i="15"/>
  <c r="U315" i="15"/>
  <c r="T315" i="15"/>
  <c r="U314" i="15"/>
  <c r="T314" i="15"/>
  <c r="U313" i="15"/>
  <c r="T313" i="15"/>
  <c r="U312" i="15"/>
  <c r="T312" i="15"/>
  <c r="U311" i="15"/>
  <c r="T311" i="15"/>
  <c r="U310" i="15"/>
  <c r="T310" i="15"/>
  <c r="U309" i="15"/>
  <c r="T309" i="15"/>
  <c r="U308" i="15"/>
  <c r="T308" i="15"/>
  <c r="U307" i="15"/>
  <c r="T307" i="15"/>
  <c r="U306" i="15"/>
  <c r="T306" i="15"/>
  <c r="U305" i="15"/>
  <c r="T305" i="15"/>
  <c r="U304" i="15"/>
  <c r="T304" i="15"/>
  <c r="U303" i="15"/>
  <c r="T303" i="15"/>
  <c r="U302" i="15"/>
  <c r="T302" i="15"/>
  <c r="U301" i="15"/>
  <c r="T301" i="15"/>
  <c r="U300" i="15"/>
  <c r="T300" i="15"/>
  <c r="U299" i="15"/>
  <c r="T299" i="15"/>
  <c r="U298" i="15"/>
  <c r="T298" i="15"/>
  <c r="U297" i="15"/>
  <c r="T297" i="15"/>
  <c r="U296" i="15"/>
  <c r="T296" i="15"/>
  <c r="U295" i="15"/>
  <c r="T295" i="15"/>
  <c r="U294" i="15"/>
  <c r="T294" i="15"/>
  <c r="U293" i="15"/>
  <c r="T293" i="15"/>
  <c r="U292" i="15"/>
  <c r="T292" i="15"/>
  <c r="U291" i="15"/>
  <c r="T291" i="15"/>
  <c r="U290" i="15"/>
  <c r="T290" i="15"/>
  <c r="U289" i="15"/>
  <c r="T289" i="15"/>
  <c r="U288" i="15"/>
  <c r="T288" i="15"/>
  <c r="U287" i="15"/>
  <c r="T287" i="15"/>
  <c r="U286" i="15"/>
  <c r="T286" i="15"/>
  <c r="U285" i="15"/>
  <c r="T285" i="15"/>
  <c r="U284" i="15"/>
  <c r="T284" i="15"/>
  <c r="U283" i="15"/>
  <c r="T283" i="15"/>
  <c r="U282" i="15"/>
  <c r="T282" i="15"/>
  <c r="U281" i="15"/>
  <c r="T281" i="15"/>
  <c r="U280" i="15"/>
  <c r="T280" i="15"/>
  <c r="U279" i="15"/>
  <c r="T279" i="15"/>
  <c r="U278" i="15"/>
  <c r="T278" i="15"/>
  <c r="U277" i="15"/>
  <c r="T277" i="15"/>
  <c r="U276" i="15"/>
  <c r="T276" i="15"/>
  <c r="U275" i="15"/>
  <c r="T275" i="15"/>
  <c r="U274" i="15"/>
  <c r="T274" i="15"/>
  <c r="U273" i="15"/>
  <c r="T273" i="15"/>
  <c r="U272" i="15"/>
  <c r="T272" i="15"/>
  <c r="U271" i="15"/>
  <c r="T271" i="15"/>
  <c r="U270" i="15"/>
  <c r="T270" i="15"/>
  <c r="U269" i="15"/>
  <c r="T269" i="15"/>
  <c r="U268" i="15"/>
  <c r="T268" i="15"/>
  <c r="U267" i="15"/>
  <c r="T267" i="15"/>
  <c r="U266" i="15"/>
  <c r="T266" i="15"/>
  <c r="U265" i="15"/>
  <c r="T265" i="15"/>
  <c r="U264" i="15"/>
  <c r="T264" i="15"/>
  <c r="U263" i="15"/>
  <c r="T263" i="15"/>
  <c r="U262" i="15"/>
  <c r="T262" i="15"/>
  <c r="U261" i="15"/>
  <c r="T261" i="15"/>
  <c r="U260" i="15"/>
  <c r="T260" i="15"/>
  <c r="U259" i="15"/>
  <c r="T259" i="15"/>
  <c r="U258" i="15"/>
  <c r="T258" i="15"/>
  <c r="U257" i="15"/>
  <c r="T257" i="15"/>
  <c r="U256" i="15"/>
  <c r="T256" i="15"/>
  <c r="U255" i="15"/>
  <c r="T255" i="15"/>
  <c r="U254" i="15"/>
  <c r="T254" i="15"/>
  <c r="U253" i="15"/>
  <c r="T253" i="15"/>
  <c r="U252" i="15"/>
  <c r="T252" i="15"/>
  <c r="U251" i="15"/>
  <c r="T251" i="15"/>
  <c r="U250" i="15"/>
  <c r="T250" i="15"/>
  <c r="U249" i="15"/>
  <c r="T249" i="15"/>
  <c r="U248" i="15"/>
  <c r="T248" i="15"/>
  <c r="U247" i="15"/>
  <c r="T247" i="15"/>
  <c r="U246" i="15"/>
  <c r="T246" i="15"/>
  <c r="U245" i="15"/>
  <c r="T245" i="15"/>
  <c r="U244" i="15"/>
  <c r="T244" i="15"/>
  <c r="U243" i="15"/>
  <c r="T243" i="15"/>
  <c r="U242" i="15"/>
  <c r="T242" i="15"/>
  <c r="U241" i="15"/>
  <c r="T241" i="15"/>
  <c r="U240" i="15"/>
  <c r="T240" i="15"/>
  <c r="U239" i="15"/>
  <c r="T239" i="15"/>
  <c r="U238" i="15"/>
  <c r="T238" i="15"/>
  <c r="U237" i="15"/>
  <c r="T237" i="15"/>
  <c r="U236" i="15"/>
  <c r="T236" i="15"/>
  <c r="U235" i="15"/>
  <c r="T235" i="15"/>
  <c r="U234" i="15"/>
  <c r="T234" i="15"/>
  <c r="U233" i="15"/>
  <c r="T233" i="15"/>
  <c r="U232" i="15"/>
  <c r="T232" i="15"/>
  <c r="U231" i="15"/>
  <c r="T231" i="15"/>
  <c r="U230" i="15"/>
  <c r="T230" i="15"/>
  <c r="U229" i="15"/>
  <c r="T229" i="15"/>
  <c r="U228" i="15"/>
  <c r="T228" i="15"/>
  <c r="U227" i="15"/>
  <c r="T227" i="15"/>
  <c r="U226" i="15"/>
  <c r="T226" i="15"/>
  <c r="U225" i="15"/>
  <c r="T225" i="15"/>
  <c r="U224" i="15"/>
  <c r="T224" i="15"/>
  <c r="U223" i="15"/>
  <c r="T223" i="15"/>
  <c r="U222" i="15"/>
  <c r="T222" i="15"/>
  <c r="U221" i="15"/>
  <c r="T221" i="15"/>
  <c r="U220" i="15"/>
  <c r="T220" i="15"/>
  <c r="U219" i="15"/>
  <c r="T219" i="15"/>
  <c r="U218" i="15"/>
  <c r="T218" i="15"/>
  <c r="U217" i="15"/>
  <c r="T217" i="15"/>
  <c r="U216" i="15"/>
  <c r="T216" i="15"/>
  <c r="U215" i="15"/>
  <c r="T215" i="15"/>
  <c r="U214" i="15"/>
  <c r="T214" i="15"/>
  <c r="U213" i="15"/>
  <c r="T213" i="15"/>
  <c r="U212" i="15"/>
  <c r="T212" i="15"/>
  <c r="U211" i="15"/>
  <c r="T211" i="15"/>
  <c r="U210" i="15"/>
  <c r="T210" i="15"/>
  <c r="U209" i="15"/>
  <c r="T209" i="15"/>
  <c r="U208" i="15"/>
  <c r="T208" i="15"/>
  <c r="U207" i="15"/>
  <c r="T207" i="15"/>
  <c r="U206" i="15"/>
  <c r="T206" i="15"/>
  <c r="U205" i="15"/>
  <c r="T205" i="15"/>
  <c r="U204" i="15"/>
  <c r="T204" i="15"/>
  <c r="U203" i="15"/>
  <c r="T203" i="15"/>
  <c r="U202" i="15"/>
  <c r="T202" i="15"/>
  <c r="U201" i="15"/>
  <c r="T201" i="15"/>
  <c r="U200" i="15"/>
  <c r="T200" i="15"/>
  <c r="U199" i="15"/>
  <c r="T199" i="15"/>
  <c r="U198" i="15"/>
  <c r="T198" i="15"/>
  <c r="U197" i="15"/>
  <c r="T197" i="15"/>
  <c r="U196" i="15"/>
  <c r="T196" i="15"/>
  <c r="U195" i="15"/>
  <c r="T195" i="15"/>
  <c r="U194" i="15"/>
  <c r="T194" i="15"/>
  <c r="U193" i="15"/>
  <c r="T193" i="15"/>
  <c r="U192" i="15"/>
  <c r="T192" i="15"/>
  <c r="U191" i="15"/>
  <c r="T191" i="15"/>
  <c r="U190" i="15"/>
  <c r="T190" i="15"/>
  <c r="U189" i="15"/>
  <c r="T189" i="15"/>
  <c r="U188" i="15"/>
  <c r="T188" i="15"/>
  <c r="U187" i="15"/>
  <c r="T187" i="15"/>
  <c r="U186" i="15"/>
  <c r="T186" i="15"/>
  <c r="U185" i="15"/>
  <c r="T185" i="15"/>
  <c r="U184" i="15"/>
  <c r="T184" i="15"/>
  <c r="U183" i="15"/>
  <c r="T183" i="15"/>
  <c r="U182" i="15"/>
  <c r="T182" i="15"/>
  <c r="U181" i="15"/>
  <c r="T181" i="15"/>
  <c r="U180" i="15"/>
  <c r="T180" i="15"/>
  <c r="U179" i="15"/>
  <c r="T179" i="15"/>
  <c r="U178" i="15"/>
  <c r="T178" i="15"/>
  <c r="U177" i="15"/>
  <c r="T177" i="15"/>
  <c r="U176" i="15"/>
  <c r="T176" i="15"/>
  <c r="U175" i="15"/>
  <c r="T175" i="15"/>
  <c r="U174" i="15"/>
  <c r="T174" i="15"/>
  <c r="U173" i="15"/>
  <c r="T173" i="15"/>
  <c r="U172" i="15"/>
  <c r="T172" i="15"/>
  <c r="U171" i="15"/>
  <c r="T171" i="15"/>
  <c r="U170" i="15"/>
  <c r="T170" i="15"/>
  <c r="U169" i="15"/>
  <c r="T169" i="15"/>
  <c r="U168" i="15"/>
  <c r="T168" i="15"/>
  <c r="U167" i="15"/>
  <c r="T167" i="15"/>
  <c r="U166" i="15"/>
  <c r="T166" i="15"/>
  <c r="U165" i="15"/>
  <c r="T165" i="15"/>
  <c r="U164" i="15"/>
  <c r="T164" i="15"/>
  <c r="U163" i="15"/>
  <c r="T163" i="15"/>
  <c r="U162" i="15"/>
  <c r="T162" i="15"/>
  <c r="U161" i="15"/>
  <c r="T161" i="15"/>
  <c r="U160" i="15"/>
  <c r="T160" i="15"/>
  <c r="U159" i="15"/>
  <c r="T159" i="15"/>
  <c r="U158" i="15"/>
  <c r="T158" i="15"/>
  <c r="U157" i="15"/>
  <c r="T157" i="15"/>
  <c r="U156" i="15"/>
  <c r="T156" i="15"/>
  <c r="U155" i="15"/>
  <c r="T155" i="15"/>
  <c r="U154" i="15"/>
  <c r="T154" i="15"/>
  <c r="U153" i="15"/>
  <c r="T153" i="15"/>
  <c r="U152" i="15"/>
  <c r="T152" i="15"/>
  <c r="U151" i="15"/>
  <c r="T151" i="15"/>
  <c r="U150" i="15"/>
  <c r="T150" i="15"/>
  <c r="U149" i="15"/>
  <c r="T149" i="15"/>
  <c r="U148" i="15"/>
  <c r="T148" i="15"/>
  <c r="U147" i="15"/>
  <c r="T147" i="15"/>
  <c r="U146" i="15"/>
  <c r="T146" i="15"/>
  <c r="U145" i="15"/>
  <c r="T145" i="15"/>
  <c r="U144" i="15"/>
  <c r="T144" i="15"/>
  <c r="U143" i="15"/>
  <c r="T143" i="15"/>
  <c r="U142" i="15"/>
  <c r="T142" i="15"/>
  <c r="U141" i="15"/>
  <c r="T141" i="15"/>
  <c r="U140" i="15"/>
  <c r="T140" i="15"/>
  <c r="U139" i="15"/>
  <c r="T139" i="15"/>
  <c r="U138" i="15"/>
  <c r="T138" i="15"/>
  <c r="U137" i="15"/>
  <c r="T137" i="15"/>
  <c r="U136" i="15"/>
  <c r="T136" i="15"/>
  <c r="U135" i="15"/>
  <c r="T135" i="15"/>
  <c r="U134" i="15"/>
  <c r="T134" i="15"/>
  <c r="U133" i="15"/>
  <c r="T133" i="15"/>
  <c r="U132" i="15"/>
  <c r="T132" i="15"/>
  <c r="U131" i="15"/>
  <c r="T131" i="15"/>
  <c r="U130" i="15"/>
  <c r="T130" i="15"/>
  <c r="U129" i="15"/>
  <c r="T129" i="15"/>
  <c r="U128" i="15"/>
  <c r="T128" i="15"/>
  <c r="U127" i="15"/>
  <c r="T127" i="15"/>
  <c r="U126" i="15"/>
  <c r="T126" i="15"/>
  <c r="U125" i="15"/>
  <c r="T125" i="15"/>
  <c r="U124" i="15"/>
  <c r="T124" i="15"/>
  <c r="U123" i="15"/>
  <c r="T123" i="15"/>
  <c r="U122" i="15"/>
  <c r="T122" i="15"/>
  <c r="U121" i="15"/>
  <c r="T121" i="15"/>
  <c r="U120" i="15"/>
  <c r="T120" i="15"/>
  <c r="U119" i="15"/>
  <c r="T119" i="15"/>
  <c r="U118" i="15"/>
  <c r="T118" i="15"/>
  <c r="U117" i="15"/>
  <c r="T117" i="15"/>
  <c r="U116" i="15"/>
  <c r="T116" i="15"/>
  <c r="U115" i="15"/>
  <c r="T115" i="15"/>
  <c r="U114" i="15"/>
  <c r="T114" i="15"/>
  <c r="U113" i="15"/>
  <c r="T113" i="15"/>
  <c r="U112" i="15"/>
  <c r="T112" i="15"/>
  <c r="U111" i="15"/>
  <c r="T111" i="15"/>
  <c r="U110" i="15"/>
  <c r="T110" i="15"/>
  <c r="U109" i="15"/>
  <c r="T109" i="15"/>
  <c r="U108" i="15"/>
  <c r="T108" i="15"/>
  <c r="U107" i="15"/>
  <c r="T107" i="15"/>
  <c r="U106" i="15"/>
  <c r="T106" i="15"/>
  <c r="U105" i="15"/>
  <c r="T105" i="15"/>
  <c r="U104" i="15"/>
  <c r="T104" i="15"/>
  <c r="U103" i="15"/>
  <c r="T103" i="15"/>
  <c r="U102" i="15"/>
  <c r="T102" i="15"/>
  <c r="U101" i="15"/>
  <c r="T101" i="15"/>
  <c r="U100" i="15"/>
  <c r="T100" i="15"/>
  <c r="U99" i="15"/>
  <c r="T99" i="15"/>
  <c r="U98" i="15"/>
  <c r="T98" i="15"/>
  <c r="U97" i="15"/>
  <c r="T97" i="15"/>
  <c r="U96" i="15"/>
  <c r="T96" i="15"/>
  <c r="U95" i="15"/>
  <c r="T95" i="15"/>
  <c r="U94" i="15"/>
  <c r="T94" i="15"/>
  <c r="U93" i="15"/>
  <c r="T93" i="15"/>
  <c r="U92" i="15"/>
  <c r="T92" i="15"/>
  <c r="U91" i="15"/>
  <c r="T91" i="15"/>
  <c r="U90" i="15"/>
  <c r="T90" i="15"/>
  <c r="U89" i="15"/>
  <c r="T89" i="15"/>
  <c r="U88" i="15"/>
  <c r="T88" i="15"/>
  <c r="U87" i="15"/>
  <c r="T87" i="15"/>
  <c r="U86" i="15"/>
  <c r="T86" i="15"/>
  <c r="U85" i="15"/>
  <c r="T85" i="15"/>
  <c r="U84" i="15"/>
  <c r="T84" i="15"/>
  <c r="U83" i="15"/>
  <c r="T83" i="15"/>
  <c r="U82" i="15"/>
  <c r="T82" i="15"/>
  <c r="U81" i="15"/>
  <c r="T81" i="15"/>
  <c r="U80" i="15"/>
  <c r="T80" i="15"/>
  <c r="U79" i="15"/>
  <c r="T79" i="15"/>
  <c r="U78" i="15"/>
  <c r="T78" i="15"/>
  <c r="U77" i="15"/>
  <c r="T77" i="15"/>
  <c r="U76" i="15"/>
  <c r="T76" i="15"/>
  <c r="U75" i="15"/>
  <c r="T75" i="15"/>
  <c r="U74" i="15"/>
  <c r="T74" i="15"/>
  <c r="U73" i="15"/>
  <c r="T73" i="15"/>
  <c r="U72" i="15"/>
  <c r="T72" i="15"/>
  <c r="U71" i="15"/>
  <c r="T71" i="15"/>
  <c r="U70" i="15"/>
  <c r="T70" i="15"/>
  <c r="U69" i="15"/>
  <c r="T69" i="15"/>
  <c r="U68" i="15"/>
  <c r="T68" i="15"/>
  <c r="U67" i="15"/>
  <c r="T67" i="15"/>
  <c r="U66" i="15"/>
  <c r="T66" i="15"/>
  <c r="U65" i="15"/>
  <c r="T65" i="15"/>
  <c r="U64" i="15"/>
  <c r="T64" i="15"/>
  <c r="U63" i="15"/>
  <c r="T63" i="15"/>
  <c r="U62" i="15"/>
  <c r="T62" i="15"/>
  <c r="U61" i="15"/>
  <c r="T61" i="15"/>
  <c r="U60" i="15"/>
  <c r="T60" i="15"/>
  <c r="U59" i="15"/>
  <c r="T59" i="15"/>
  <c r="U58" i="15"/>
  <c r="T58" i="15"/>
  <c r="U57" i="15"/>
  <c r="T57" i="15"/>
  <c r="U56" i="15"/>
  <c r="T56" i="15"/>
  <c r="U55" i="15"/>
  <c r="T55" i="15"/>
  <c r="U54" i="15"/>
  <c r="T54" i="15"/>
  <c r="U53" i="15"/>
  <c r="T53" i="15"/>
  <c r="U52" i="15"/>
  <c r="T52" i="15"/>
  <c r="U51" i="15"/>
  <c r="T51" i="15"/>
  <c r="U50" i="15"/>
  <c r="T50" i="15"/>
  <c r="U49" i="15"/>
  <c r="T49" i="15"/>
  <c r="U48" i="15"/>
  <c r="T48" i="15"/>
  <c r="U47" i="15"/>
  <c r="T47" i="15"/>
  <c r="U46" i="15"/>
  <c r="T46" i="15"/>
  <c r="U45" i="15"/>
  <c r="T45" i="15"/>
  <c r="U44" i="15"/>
  <c r="T44" i="15"/>
  <c r="U43" i="15"/>
  <c r="T43" i="15"/>
  <c r="Y42" i="15"/>
  <c r="U42" i="15"/>
  <c r="T42" i="15"/>
  <c r="X41" i="15"/>
  <c r="Y41" i="15" s="1"/>
  <c r="U41" i="15"/>
  <c r="T41" i="15"/>
  <c r="AB19" i="15"/>
  <c r="T19" i="15"/>
  <c r="AB18" i="15"/>
  <c r="P17" i="15"/>
  <c r="I17" i="15"/>
  <c r="F17" i="15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5" i="15" s="1"/>
  <c r="F76" i="15" s="1"/>
  <c r="F77" i="15" s="1"/>
  <c r="F78" i="15" s="1"/>
  <c r="F79" i="15" s="1"/>
  <c r="F80" i="15" s="1"/>
  <c r="F81" i="15" s="1"/>
  <c r="F82" i="15" s="1"/>
  <c r="F83" i="15" s="1"/>
  <c r="F84" i="15" s="1"/>
  <c r="F85" i="15" s="1"/>
  <c r="F86" i="15" s="1"/>
  <c r="F87" i="15" s="1"/>
  <c r="F88" i="15" s="1"/>
  <c r="F89" i="15" s="1"/>
  <c r="F90" i="15" s="1"/>
  <c r="F91" i="15" s="1"/>
  <c r="F92" i="15" s="1"/>
  <c r="F93" i="15" s="1"/>
  <c r="F94" i="15" s="1"/>
  <c r="F95" i="15" s="1"/>
  <c r="F96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107" i="15" s="1"/>
  <c r="F108" i="15" s="1"/>
  <c r="F109" i="15" s="1"/>
  <c r="F110" i="15" s="1"/>
  <c r="F111" i="15" s="1"/>
  <c r="F112" i="15" s="1"/>
  <c r="F113" i="15" s="1"/>
  <c r="F114" i="15" s="1"/>
  <c r="F115" i="15" s="1"/>
  <c r="F116" i="15" s="1"/>
  <c r="F117" i="15" s="1"/>
  <c r="F118" i="15" s="1"/>
  <c r="F119" i="15" s="1"/>
  <c r="F120" i="15" s="1"/>
  <c r="F121" i="15" s="1"/>
  <c r="F122" i="15" s="1"/>
  <c r="F123" i="15" s="1"/>
  <c r="F124" i="15" s="1"/>
  <c r="F125" i="15" s="1"/>
  <c r="F126" i="15" s="1"/>
  <c r="F127" i="15" s="1"/>
  <c r="F128" i="15" s="1"/>
  <c r="F129" i="15" s="1"/>
  <c r="F130" i="15" s="1"/>
  <c r="F131" i="15" s="1"/>
  <c r="F132" i="15" s="1"/>
  <c r="F133" i="15" s="1"/>
  <c r="F134" i="15" s="1"/>
  <c r="F135" i="15" s="1"/>
  <c r="F136" i="15" s="1"/>
  <c r="F137" i="15" s="1"/>
  <c r="F138" i="15" s="1"/>
  <c r="F139" i="15" s="1"/>
  <c r="F140" i="15" s="1"/>
  <c r="F141" i="15" s="1"/>
  <c r="F142" i="15" s="1"/>
  <c r="F143" i="15" s="1"/>
  <c r="F144" i="15" s="1"/>
  <c r="F145" i="15" s="1"/>
  <c r="F146" i="15" s="1"/>
  <c r="F147" i="15" s="1"/>
  <c r="F148" i="15" s="1"/>
  <c r="F149" i="15" s="1"/>
  <c r="F150" i="15" s="1"/>
  <c r="F151" i="15" s="1"/>
  <c r="F152" i="15" s="1"/>
  <c r="F153" i="15" s="1"/>
  <c r="F154" i="15" s="1"/>
  <c r="F155" i="15" s="1"/>
  <c r="F156" i="15" s="1"/>
  <c r="F157" i="15" s="1"/>
  <c r="F158" i="15" s="1"/>
  <c r="F159" i="15" s="1"/>
  <c r="F160" i="15" s="1"/>
  <c r="F161" i="15" s="1"/>
  <c r="F162" i="15" s="1"/>
  <c r="F163" i="15" s="1"/>
  <c r="F164" i="15" s="1"/>
  <c r="F165" i="15" s="1"/>
  <c r="F166" i="15" s="1"/>
  <c r="F167" i="15" s="1"/>
  <c r="F168" i="15" s="1"/>
  <c r="F169" i="15" s="1"/>
  <c r="F170" i="15" s="1"/>
  <c r="F171" i="15" s="1"/>
  <c r="F172" i="15" s="1"/>
  <c r="F173" i="15" s="1"/>
  <c r="F174" i="15" s="1"/>
  <c r="F175" i="15" s="1"/>
  <c r="F176" i="15" s="1"/>
  <c r="F177" i="15" s="1"/>
  <c r="F178" i="15" s="1"/>
  <c r="F179" i="15" s="1"/>
  <c r="F180" i="15" s="1"/>
  <c r="F181" i="15" s="1"/>
  <c r="F182" i="15" s="1"/>
  <c r="F183" i="15" s="1"/>
  <c r="F184" i="15" s="1"/>
  <c r="F185" i="15" s="1"/>
  <c r="F186" i="15" s="1"/>
  <c r="F187" i="15" s="1"/>
  <c r="F188" i="15" s="1"/>
  <c r="F189" i="15" s="1"/>
  <c r="F190" i="15" s="1"/>
  <c r="F191" i="15" s="1"/>
  <c r="F192" i="15" s="1"/>
  <c r="F193" i="15" s="1"/>
  <c r="F194" i="15" s="1"/>
  <c r="F195" i="15" s="1"/>
  <c r="F196" i="15" s="1"/>
  <c r="F197" i="15" s="1"/>
  <c r="F198" i="15" s="1"/>
  <c r="F199" i="15" s="1"/>
  <c r="F200" i="15" s="1"/>
  <c r="F201" i="15" s="1"/>
  <c r="F202" i="15" s="1"/>
  <c r="F203" i="15" s="1"/>
  <c r="F204" i="15" s="1"/>
  <c r="F205" i="15" s="1"/>
  <c r="F206" i="15" s="1"/>
  <c r="F207" i="15" s="1"/>
  <c r="F208" i="15" s="1"/>
  <c r="F209" i="15" s="1"/>
  <c r="F210" i="15" s="1"/>
  <c r="F211" i="15" s="1"/>
  <c r="F212" i="15" s="1"/>
  <c r="F213" i="15" s="1"/>
  <c r="F214" i="15" s="1"/>
  <c r="F215" i="15" s="1"/>
  <c r="F216" i="15" s="1"/>
  <c r="F217" i="15" s="1"/>
  <c r="F218" i="15" s="1"/>
  <c r="F219" i="15" s="1"/>
  <c r="F220" i="15" s="1"/>
  <c r="F221" i="15" s="1"/>
  <c r="F222" i="15" s="1"/>
  <c r="F223" i="15" s="1"/>
  <c r="F224" i="15" s="1"/>
  <c r="F225" i="15" s="1"/>
  <c r="F226" i="15" s="1"/>
  <c r="F227" i="15" s="1"/>
  <c r="F228" i="15" s="1"/>
  <c r="F229" i="15" s="1"/>
  <c r="F230" i="15" s="1"/>
  <c r="F231" i="15" s="1"/>
  <c r="F232" i="15" s="1"/>
  <c r="F233" i="15" s="1"/>
  <c r="F234" i="15" s="1"/>
  <c r="F235" i="15" s="1"/>
  <c r="F236" i="15" s="1"/>
  <c r="F237" i="15" s="1"/>
  <c r="F238" i="15" s="1"/>
  <c r="F239" i="15" s="1"/>
  <c r="F240" i="15" s="1"/>
  <c r="F241" i="15" s="1"/>
  <c r="F242" i="15" s="1"/>
  <c r="F243" i="15" s="1"/>
  <c r="F244" i="15" s="1"/>
  <c r="F245" i="15" s="1"/>
  <c r="F246" i="15" s="1"/>
  <c r="F247" i="15" s="1"/>
  <c r="F248" i="15" s="1"/>
  <c r="F249" i="15" s="1"/>
  <c r="F250" i="15" s="1"/>
  <c r="F251" i="15" s="1"/>
  <c r="F252" i="15" s="1"/>
  <c r="F253" i="15" s="1"/>
  <c r="F254" i="15" s="1"/>
  <c r="F255" i="15" s="1"/>
  <c r="F256" i="15" s="1"/>
  <c r="F257" i="15" s="1"/>
  <c r="F258" i="15" s="1"/>
  <c r="F259" i="15" s="1"/>
  <c r="F260" i="15" s="1"/>
  <c r="F261" i="15" s="1"/>
  <c r="F262" i="15" s="1"/>
  <c r="F263" i="15" s="1"/>
  <c r="F264" i="15" s="1"/>
  <c r="F265" i="15" s="1"/>
  <c r="F266" i="15" s="1"/>
  <c r="F267" i="15" s="1"/>
  <c r="F268" i="15" s="1"/>
  <c r="F269" i="15" s="1"/>
  <c r="F270" i="15" s="1"/>
  <c r="F271" i="15" s="1"/>
  <c r="F272" i="15" s="1"/>
  <c r="F273" i="15" s="1"/>
  <c r="F274" i="15" s="1"/>
  <c r="F275" i="15" s="1"/>
  <c r="F276" i="15" s="1"/>
  <c r="F277" i="15" s="1"/>
  <c r="F278" i="15" s="1"/>
  <c r="F279" i="15" s="1"/>
  <c r="F280" i="15" s="1"/>
  <c r="F281" i="15" s="1"/>
  <c r="F282" i="15" s="1"/>
  <c r="F283" i="15" s="1"/>
  <c r="F284" i="15" s="1"/>
  <c r="F285" i="15" s="1"/>
  <c r="F286" i="15" s="1"/>
  <c r="F287" i="15" s="1"/>
  <c r="F288" i="15" s="1"/>
  <c r="F289" i="15" s="1"/>
  <c r="F290" i="15" s="1"/>
  <c r="F291" i="15" s="1"/>
  <c r="F292" i="15" s="1"/>
  <c r="F293" i="15" s="1"/>
  <c r="F294" i="15" s="1"/>
  <c r="F295" i="15" s="1"/>
  <c r="F296" i="15" s="1"/>
  <c r="F297" i="15" s="1"/>
  <c r="F298" i="15" s="1"/>
  <c r="F299" i="15" s="1"/>
  <c r="F300" i="15" s="1"/>
  <c r="F301" i="15" s="1"/>
  <c r="F302" i="15" s="1"/>
  <c r="F303" i="15" s="1"/>
  <c r="F304" i="15" s="1"/>
  <c r="F305" i="15" s="1"/>
  <c r="F306" i="15" s="1"/>
  <c r="F307" i="15" s="1"/>
  <c r="F308" i="15" s="1"/>
  <c r="F309" i="15" s="1"/>
  <c r="F310" i="15" s="1"/>
  <c r="F311" i="15" s="1"/>
  <c r="F312" i="15" s="1"/>
  <c r="F313" i="15" s="1"/>
  <c r="F314" i="15" s="1"/>
  <c r="F315" i="15" s="1"/>
  <c r="F316" i="15" s="1"/>
  <c r="F317" i="15" s="1"/>
  <c r="F318" i="15" s="1"/>
  <c r="F319" i="15" s="1"/>
  <c r="F320" i="15" s="1"/>
  <c r="F321" i="15" s="1"/>
  <c r="F322" i="15" s="1"/>
  <c r="F323" i="15" s="1"/>
  <c r="F324" i="15" s="1"/>
  <c r="F325" i="15" s="1"/>
  <c r="F326" i="15" s="1"/>
  <c r="F327" i="15" s="1"/>
  <c r="F328" i="15" s="1"/>
  <c r="F329" i="15" s="1"/>
  <c r="F330" i="15" s="1"/>
  <c r="F331" i="15" s="1"/>
  <c r="F332" i="15" s="1"/>
  <c r="F333" i="15" s="1"/>
  <c r="F334" i="15" s="1"/>
  <c r="F335" i="15" s="1"/>
  <c r="F336" i="15" s="1"/>
  <c r="F337" i="15" s="1"/>
  <c r="F338" i="15" s="1"/>
  <c r="F339" i="15" s="1"/>
  <c r="F340" i="15" s="1"/>
  <c r="F341" i="15" s="1"/>
  <c r="F342" i="15" s="1"/>
  <c r="F343" i="15" s="1"/>
  <c r="F344" i="15" s="1"/>
  <c r="F345" i="15" s="1"/>
  <c r="F346" i="15" s="1"/>
  <c r="F347" i="15" s="1"/>
  <c r="F348" i="15" s="1"/>
  <c r="F349" i="15" s="1"/>
  <c r="F350" i="15" s="1"/>
  <c r="F351" i="15" s="1"/>
  <c r="F352" i="15" s="1"/>
  <c r="F353" i="15" s="1"/>
  <c r="F354" i="15" s="1"/>
  <c r="F355" i="15" s="1"/>
  <c r="F356" i="15" s="1"/>
  <c r="F357" i="15" s="1"/>
  <c r="F358" i="15" s="1"/>
  <c r="F359" i="15" s="1"/>
  <c r="F360" i="15" s="1"/>
  <c r="F361" i="15" s="1"/>
  <c r="F362" i="15" s="1"/>
  <c r="F363" i="15" s="1"/>
  <c r="F364" i="15" s="1"/>
  <c r="F365" i="15" s="1"/>
  <c r="F366" i="15" s="1"/>
  <c r="F367" i="15" s="1"/>
  <c r="F368" i="15" s="1"/>
  <c r="F369" i="15" s="1"/>
  <c r="F370" i="15" s="1"/>
  <c r="F371" i="15" s="1"/>
  <c r="F372" i="15" s="1"/>
  <c r="F373" i="15" s="1"/>
  <c r="F374" i="15" s="1"/>
  <c r="F375" i="15" s="1"/>
  <c r="F376" i="15" s="1"/>
  <c r="F377" i="15" s="1"/>
  <c r="F378" i="15" s="1"/>
  <c r="F379" i="15" s="1"/>
  <c r="F380" i="15" s="1"/>
  <c r="F381" i="15" s="1"/>
  <c r="F382" i="15" s="1"/>
  <c r="F383" i="15" s="1"/>
  <c r="F384" i="15" s="1"/>
  <c r="F385" i="15" s="1"/>
  <c r="F386" i="15" s="1"/>
  <c r="F387" i="15" s="1"/>
  <c r="F388" i="15" s="1"/>
  <c r="F389" i="15" s="1"/>
  <c r="F390" i="15" s="1"/>
  <c r="F391" i="15" s="1"/>
  <c r="F392" i="15" s="1"/>
  <c r="F393" i="15" s="1"/>
  <c r="F394" i="15" s="1"/>
  <c r="F395" i="15" s="1"/>
  <c r="F396" i="15" s="1"/>
  <c r="F397" i="15" s="1"/>
  <c r="F398" i="15" s="1"/>
  <c r="F399" i="15" s="1"/>
  <c r="F400" i="15" s="1"/>
  <c r="F401" i="15" s="1"/>
  <c r="F402" i="15" s="1"/>
  <c r="F403" i="15" s="1"/>
  <c r="F404" i="15" s="1"/>
  <c r="F405" i="15" s="1"/>
  <c r="F406" i="15" s="1"/>
  <c r="F407" i="15" s="1"/>
  <c r="F408" i="15" s="1"/>
  <c r="F409" i="15" s="1"/>
  <c r="F410" i="15" s="1"/>
  <c r="F411" i="15" s="1"/>
  <c r="F412" i="15" s="1"/>
  <c r="F413" i="15" s="1"/>
  <c r="F414" i="15" s="1"/>
  <c r="F415" i="15" s="1"/>
  <c r="F416" i="15" s="1"/>
  <c r="F417" i="15" s="1"/>
  <c r="F418" i="15" s="1"/>
  <c r="F419" i="15" s="1"/>
  <c r="F420" i="15" s="1"/>
  <c r="F421" i="15" s="1"/>
  <c r="F422" i="15" s="1"/>
  <c r="F423" i="15" s="1"/>
  <c r="F424" i="15" s="1"/>
  <c r="F425" i="15" s="1"/>
  <c r="F426" i="15" s="1"/>
  <c r="F427" i="15" s="1"/>
  <c r="F428" i="15" s="1"/>
  <c r="F429" i="15" s="1"/>
  <c r="F430" i="15" s="1"/>
  <c r="F431" i="15" s="1"/>
  <c r="F432" i="15" s="1"/>
  <c r="F433" i="15" s="1"/>
  <c r="F434" i="15" s="1"/>
  <c r="F435" i="15" s="1"/>
  <c r="F436" i="15" s="1"/>
  <c r="F437" i="15" s="1"/>
  <c r="F438" i="15" s="1"/>
  <c r="F439" i="15" s="1"/>
  <c r="F440" i="15" s="1"/>
  <c r="F441" i="15" s="1"/>
  <c r="F442" i="15" s="1"/>
  <c r="F443" i="15" s="1"/>
  <c r="F444" i="15" s="1"/>
  <c r="F445" i="15" s="1"/>
  <c r="F446" i="15" s="1"/>
  <c r="F447" i="15" s="1"/>
  <c r="F448" i="15" s="1"/>
  <c r="F449" i="15" s="1"/>
  <c r="F450" i="15" s="1"/>
  <c r="F451" i="15" s="1"/>
  <c r="F452" i="15" s="1"/>
  <c r="F453" i="15" s="1"/>
  <c r="F454" i="15" s="1"/>
  <c r="F455" i="15" s="1"/>
  <c r="F456" i="15" s="1"/>
  <c r="F457" i="15" s="1"/>
  <c r="F458" i="15" s="1"/>
  <c r="F459" i="15" s="1"/>
  <c r="F460" i="15" s="1"/>
  <c r="F461" i="15" s="1"/>
  <c r="F462" i="15" s="1"/>
  <c r="F463" i="15" s="1"/>
  <c r="F464" i="15" s="1"/>
  <c r="F465" i="15" s="1"/>
  <c r="F466" i="15" s="1"/>
  <c r="F467" i="15" s="1"/>
  <c r="F468" i="15" s="1"/>
  <c r="F469" i="15" s="1"/>
  <c r="F470" i="15" s="1"/>
  <c r="F471" i="15" s="1"/>
  <c r="F472" i="15" s="1"/>
  <c r="F473" i="15" s="1"/>
  <c r="F474" i="15" s="1"/>
  <c r="F475" i="15" s="1"/>
  <c r="F476" i="15" s="1"/>
  <c r="F477" i="15" s="1"/>
  <c r="F478" i="15" s="1"/>
  <c r="F479" i="15" s="1"/>
  <c r="F480" i="15" s="1"/>
  <c r="F481" i="15" s="1"/>
  <c r="F482" i="15" s="1"/>
  <c r="F483" i="15" s="1"/>
  <c r="F484" i="15" s="1"/>
  <c r="F485" i="15" s="1"/>
  <c r="F486" i="15" s="1"/>
  <c r="F487" i="15" s="1"/>
  <c r="F488" i="15" s="1"/>
  <c r="F489" i="15" s="1"/>
  <c r="F490" i="15" s="1"/>
  <c r="F491" i="15" s="1"/>
  <c r="F492" i="15" s="1"/>
  <c r="F493" i="15" s="1"/>
  <c r="F494" i="15" s="1"/>
  <c r="F495" i="15" s="1"/>
  <c r="F496" i="15" s="1"/>
  <c r="F497" i="15" s="1"/>
  <c r="F498" i="15" s="1"/>
  <c r="F499" i="15" s="1"/>
  <c r="F500" i="15" s="1"/>
  <c r="F501" i="15" s="1"/>
  <c r="F502" i="15" s="1"/>
  <c r="F503" i="15" s="1"/>
  <c r="F504" i="15" s="1"/>
  <c r="F505" i="15" s="1"/>
  <c r="F506" i="15" s="1"/>
  <c r="F507" i="15" s="1"/>
  <c r="F508" i="15" s="1"/>
  <c r="F509" i="15" s="1"/>
  <c r="F510" i="15" s="1"/>
  <c r="F511" i="15" s="1"/>
  <c r="F512" i="15" s="1"/>
  <c r="F513" i="15" s="1"/>
  <c r="F514" i="15" s="1"/>
  <c r="F515" i="15" s="1"/>
  <c r="F516" i="15" s="1"/>
  <c r="F517" i="15" s="1"/>
  <c r="F518" i="15" s="1"/>
  <c r="F519" i="15" s="1"/>
  <c r="F520" i="15" s="1"/>
  <c r="F521" i="15" s="1"/>
  <c r="F522" i="15" s="1"/>
  <c r="F523" i="15" s="1"/>
  <c r="F524" i="15" s="1"/>
  <c r="F525" i="15" s="1"/>
  <c r="F526" i="15" s="1"/>
  <c r="F527" i="15" s="1"/>
  <c r="F528" i="15" s="1"/>
  <c r="F529" i="15" s="1"/>
  <c r="F530" i="15" s="1"/>
  <c r="F531" i="15" s="1"/>
  <c r="F532" i="15" s="1"/>
  <c r="F533" i="15" s="1"/>
  <c r="F534" i="15" s="1"/>
  <c r="F535" i="15" s="1"/>
  <c r="F536" i="15" s="1"/>
  <c r="F537" i="15" s="1"/>
  <c r="F538" i="15" s="1"/>
  <c r="F539" i="15" s="1"/>
  <c r="F540" i="15" s="1"/>
  <c r="F541" i="15" s="1"/>
  <c r="F542" i="15" s="1"/>
  <c r="F543" i="15" s="1"/>
  <c r="F544" i="15" s="1"/>
  <c r="F545" i="15" s="1"/>
  <c r="F546" i="15" s="1"/>
  <c r="F547" i="15" s="1"/>
  <c r="F548" i="15" s="1"/>
  <c r="F549" i="15" s="1"/>
  <c r="F550" i="15" s="1"/>
  <c r="F551" i="15" s="1"/>
  <c r="F552" i="15" s="1"/>
  <c r="F553" i="15" s="1"/>
  <c r="F554" i="15" s="1"/>
  <c r="F555" i="15" s="1"/>
  <c r="F556" i="15" s="1"/>
  <c r="F557" i="15" s="1"/>
  <c r="F558" i="15" s="1"/>
  <c r="F559" i="15" s="1"/>
  <c r="F560" i="15" s="1"/>
  <c r="F561" i="15" s="1"/>
  <c r="F562" i="15" s="1"/>
  <c r="F563" i="15" s="1"/>
  <c r="F564" i="15" s="1"/>
  <c r="F565" i="15" s="1"/>
  <c r="F566" i="15" s="1"/>
  <c r="F567" i="15" s="1"/>
  <c r="F568" i="15" s="1"/>
  <c r="F569" i="15" s="1"/>
  <c r="F570" i="15" s="1"/>
  <c r="F571" i="15" s="1"/>
  <c r="F572" i="15" s="1"/>
  <c r="F573" i="15" s="1"/>
  <c r="F574" i="15" s="1"/>
  <c r="F575" i="15" s="1"/>
  <c r="F576" i="15" s="1"/>
  <c r="F577" i="15" s="1"/>
  <c r="F578" i="15" s="1"/>
  <c r="F579" i="15" s="1"/>
  <c r="F580" i="15" s="1"/>
  <c r="F581" i="15" s="1"/>
  <c r="F582" i="15" s="1"/>
  <c r="F583" i="15" s="1"/>
  <c r="F584" i="15" s="1"/>
  <c r="F585" i="15" s="1"/>
  <c r="F586" i="15" s="1"/>
  <c r="F587" i="15" s="1"/>
  <c r="F588" i="15" s="1"/>
  <c r="F589" i="15" s="1"/>
  <c r="F590" i="15" s="1"/>
  <c r="F591" i="15" s="1"/>
  <c r="F592" i="15" s="1"/>
  <c r="F593" i="15" s="1"/>
  <c r="F594" i="15" s="1"/>
  <c r="F595" i="15" s="1"/>
  <c r="F596" i="15" s="1"/>
  <c r="F597" i="15" s="1"/>
  <c r="F598" i="15" s="1"/>
  <c r="F599" i="15" s="1"/>
  <c r="F600" i="15" s="1"/>
  <c r="F601" i="15" s="1"/>
  <c r="F602" i="15" s="1"/>
  <c r="F603" i="15" s="1"/>
  <c r="F604" i="15" s="1"/>
  <c r="F605" i="15" s="1"/>
  <c r="F606" i="15" s="1"/>
  <c r="F607" i="15" s="1"/>
  <c r="F608" i="15" s="1"/>
  <c r="F609" i="15" s="1"/>
  <c r="F610" i="15" s="1"/>
  <c r="F611" i="15" s="1"/>
  <c r="F612" i="15" s="1"/>
  <c r="F613" i="15" s="1"/>
  <c r="F614" i="15" s="1"/>
  <c r="F615" i="15" s="1"/>
  <c r="F616" i="15" s="1"/>
  <c r="F617" i="15" s="1"/>
  <c r="F618" i="15" s="1"/>
  <c r="F619" i="15" s="1"/>
  <c r="F620" i="15" s="1"/>
  <c r="F621" i="15" s="1"/>
  <c r="F622" i="15" s="1"/>
  <c r="F623" i="15" s="1"/>
  <c r="F624" i="15" s="1"/>
  <c r="F625" i="15" s="1"/>
  <c r="F626" i="15" s="1"/>
  <c r="F627" i="15" s="1"/>
  <c r="F628" i="15" s="1"/>
  <c r="F629" i="15" s="1"/>
  <c r="F630" i="15" s="1"/>
  <c r="F631" i="15" s="1"/>
  <c r="F632" i="15" s="1"/>
  <c r="F633" i="15" s="1"/>
  <c r="F634" i="15" s="1"/>
  <c r="F635" i="15" s="1"/>
  <c r="F636" i="15" s="1"/>
  <c r="F637" i="15" s="1"/>
  <c r="F638" i="15" s="1"/>
  <c r="F639" i="15" s="1"/>
  <c r="F640" i="15" s="1"/>
  <c r="F641" i="15" s="1"/>
  <c r="F642" i="15" s="1"/>
  <c r="F643" i="15" s="1"/>
  <c r="F644" i="15" s="1"/>
  <c r="F645" i="15" s="1"/>
  <c r="F646" i="15" s="1"/>
  <c r="F647" i="15" s="1"/>
  <c r="F648" i="15" s="1"/>
  <c r="F649" i="15" s="1"/>
  <c r="F650" i="15" s="1"/>
  <c r="F651" i="15" s="1"/>
  <c r="F652" i="15" s="1"/>
  <c r="F653" i="15" s="1"/>
  <c r="F654" i="15" s="1"/>
  <c r="F655" i="15" s="1"/>
  <c r="F656" i="15" s="1"/>
  <c r="F657" i="15" s="1"/>
  <c r="F658" i="15" s="1"/>
  <c r="F659" i="15" s="1"/>
  <c r="F660" i="15" s="1"/>
  <c r="F661" i="15" s="1"/>
  <c r="F662" i="15" s="1"/>
  <c r="F663" i="15" s="1"/>
  <c r="F664" i="15" s="1"/>
  <c r="F665" i="15" s="1"/>
  <c r="F666" i="15" s="1"/>
  <c r="F667" i="15" s="1"/>
  <c r="F668" i="15" s="1"/>
  <c r="F669" i="15" s="1"/>
  <c r="F670" i="15" s="1"/>
  <c r="F671" i="15" s="1"/>
  <c r="F672" i="15" s="1"/>
  <c r="F673" i="15" s="1"/>
  <c r="F674" i="15" s="1"/>
  <c r="F675" i="15" s="1"/>
  <c r="F676" i="15" s="1"/>
  <c r="F677" i="15" s="1"/>
  <c r="F678" i="15" s="1"/>
  <c r="F679" i="15" s="1"/>
  <c r="F680" i="15" s="1"/>
  <c r="F681" i="15" s="1"/>
  <c r="F682" i="15" s="1"/>
  <c r="F683" i="15" s="1"/>
  <c r="F684" i="15" s="1"/>
  <c r="F685" i="15" s="1"/>
  <c r="F686" i="15" s="1"/>
  <c r="F687" i="15" s="1"/>
  <c r="F688" i="15" s="1"/>
  <c r="F689" i="15" s="1"/>
  <c r="F690" i="15" s="1"/>
  <c r="F691" i="15" s="1"/>
  <c r="F692" i="15" s="1"/>
  <c r="F693" i="15" s="1"/>
  <c r="F694" i="15" s="1"/>
  <c r="F695" i="15" s="1"/>
  <c r="F696" i="15" s="1"/>
  <c r="F697" i="15" s="1"/>
  <c r="F698" i="15" s="1"/>
  <c r="F699" i="15" s="1"/>
  <c r="F700" i="15" s="1"/>
  <c r="F701" i="15" s="1"/>
  <c r="F702" i="15" s="1"/>
  <c r="F703" i="15" s="1"/>
  <c r="F704" i="15" s="1"/>
  <c r="F705" i="15" s="1"/>
  <c r="F706" i="15" s="1"/>
  <c r="F707" i="15" s="1"/>
  <c r="F708" i="15" s="1"/>
  <c r="F709" i="15" s="1"/>
  <c r="F710" i="15" s="1"/>
  <c r="F711" i="15" s="1"/>
  <c r="F712" i="15" s="1"/>
  <c r="F713" i="15" s="1"/>
  <c r="F714" i="15" s="1"/>
  <c r="F715" i="15" s="1"/>
  <c r="F716" i="15" s="1"/>
  <c r="F717" i="15" s="1"/>
  <c r="F718" i="15" s="1"/>
  <c r="F719" i="15" s="1"/>
  <c r="F720" i="15" s="1"/>
  <c r="F721" i="15" s="1"/>
  <c r="F722" i="15" s="1"/>
  <c r="F723" i="15" s="1"/>
  <c r="F724" i="15" s="1"/>
  <c r="F725" i="15" s="1"/>
  <c r="F726" i="15" s="1"/>
  <c r="F727" i="15" s="1"/>
  <c r="F728" i="15" s="1"/>
  <c r="F729" i="15" s="1"/>
  <c r="F730" i="15" s="1"/>
  <c r="F731" i="15" s="1"/>
  <c r="F732" i="15" s="1"/>
  <c r="F733" i="15" s="1"/>
  <c r="F734" i="15" s="1"/>
  <c r="F735" i="15" s="1"/>
  <c r="F736" i="15" s="1"/>
  <c r="F737" i="15" s="1"/>
  <c r="F738" i="15" s="1"/>
  <c r="F739" i="15" s="1"/>
  <c r="F740" i="15" s="1"/>
  <c r="F741" i="15" s="1"/>
  <c r="F742" i="15" s="1"/>
  <c r="F743" i="15" s="1"/>
  <c r="F744" i="15" s="1"/>
  <c r="F745" i="15" s="1"/>
  <c r="F746" i="15" s="1"/>
  <c r="F747" i="15" s="1"/>
  <c r="F748" i="15" s="1"/>
  <c r="F749" i="15" s="1"/>
  <c r="F750" i="15" s="1"/>
  <c r="F751" i="15" s="1"/>
  <c r="F752" i="15" s="1"/>
  <c r="F753" i="15" s="1"/>
  <c r="F754" i="15" s="1"/>
  <c r="F755" i="15" s="1"/>
  <c r="F756" i="15" s="1"/>
  <c r="F757" i="15" s="1"/>
  <c r="F758" i="15" s="1"/>
  <c r="F759" i="15" s="1"/>
  <c r="F760" i="15" s="1"/>
  <c r="F761" i="15" s="1"/>
  <c r="F762" i="15" s="1"/>
  <c r="F763" i="15" s="1"/>
  <c r="F764" i="15" s="1"/>
  <c r="F765" i="15" s="1"/>
  <c r="F766" i="15" s="1"/>
  <c r="F767" i="15" s="1"/>
  <c r="F768" i="15" s="1"/>
  <c r="F769" i="15" s="1"/>
  <c r="F770" i="15" s="1"/>
  <c r="F771" i="15" s="1"/>
  <c r="F772" i="15" s="1"/>
  <c r="F773" i="15" s="1"/>
  <c r="F774" i="15" s="1"/>
  <c r="F775" i="15" s="1"/>
  <c r="F776" i="15" s="1"/>
  <c r="F777" i="15" s="1"/>
  <c r="F778" i="15" s="1"/>
  <c r="F779" i="15" s="1"/>
  <c r="F780" i="15" s="1"/>
  <c r="F781" i="15" s="1"/>
  <c r="F782" i="15" s="1"/>
  <c r="F783" i="15" s="1"/>
  <c r="F784" i="15" s="1"/>
  <c r="F785" i="15" s="1"/>
  <c r="F786" i="15" s="1"/>
  <c r="F787" i="15" s="1"/>
  <c r="F788" i="15" s="1"/>
  <c r="F789" i="15" s="1"/>
  <c r="F790" i="15" s="1"/>
  <c r="F791" i="15" s="1"/>
  <c r="F792" i="15" s="1"/>
  <c r="F793" i="15" s="1"/>
  <c r="F794" i="15" s="1"/>
  <c r="F795" i="15" s="1"/>
  <c r="F796" i="15" s="1"/>
  <c r="F797" i="15" s="1"/>
  <c r="F798" i="15" s="1"/>
  <c r="F799" i="15" s="1"/>
  <c r="F800" i="15" s="1"/>
  <c r="F801" i="15" s="1"/>
  <c r="F802" i="15" s="1"/>
  <c r="F803" i="15" s="1"/>
  <c r="F804" i="15" s="1"/>
  <c r="F805" i="15" s="1"/>
  <c r="F806" i="15" s="1"/>
  <c r="F807" i="15" s="1"/>
  <c r="F808" i="15" s="1"/>
  <c r="F809" i="15" s="1"/>
  <c r="F810" i="15" s="1"/>
  <c r="F811" i="15" s="1"/>
  <c r="F812" i="15" s="1"/>
  <c r="F813" i="15" s="1"/>
  <c r="F814" i="15" s="1"/>
  <c r="F815" i="15" s="1"/>
  <c r="F816" i="15" s="1"/>
  <c r="F817" i="15" s="1"/>
  <c r="F818" i="15" s="1"/>
  <c r="F819" i="15" s="1"/>
  <c r="F820" i="15" s="1"/>
  <c r="F821" i="15" s="1"/>
  <c r="F822" i="15" s="1"/>
  <c r="F823" i="15" s="1"/>
  <c r="F824" i="15" s="1"/>
  <c r="F825" i="15" s="1"/>
  <c r="F826" i="15" s="1"/>
  <c r="F827" i="15" s="1"/>
  <c r="F828" i="15" s="1"/>
  <c r="F829" i="15" s="1"/>
  <c r="F830" i="15" s="1"/>
  <c r="F831" i="15" s="1"/>
  <c r="F832" i="15" s="1"/>
  <c r="F833" i="15" s="1"/>
  <c r="F834" i="15" s="1"/>
  <c r="F835" i="15" s="1"/>
  <c r="F836" i="15" s="1"/>
  <c r="F837" i="15" s="1"/>
  <c r="F838" i="15" s="1"/>
  <c r="F839" i="15" s="1"/>
  <c r="F840" i="15" s="1"/>
  <c r="F841" i="15" s="1"/>
  <c r="F842" i="15" s="1"/>
  <c r="F843" i="15" s="1"/>
  <c r="F844" i="15" s="1"/>
  <c r="F845" i="15" s="1"/>
  <c r="F846" i="15" s="1"/>
  <c r="F847" i="15" s="1"/>
  <c r="F848" i="15" s="1"/>
  <c r="F849" i="15" s="1"/>
  <c r="F850" i="15" s="1"/>
  <c r="F851" i="15" s="1"/>
  <c r="F852" i="15" s="1"/>
  <c r="F853" i="15" s="1"/>
  <c r="F854" i="15" s="1"/>
  <c r="F855" i="15" s="1"/>
  <c r="F856" i="15" s="1"/>
  <c r="F857" i="15" s="1"/>
  <c r="F858" i="15" s="1"/>
  <c r="F859" i="15" s="1"/>
  <c r="F860" i="15" s="1"/>
  <c r="F861" i="15" s="1"/>
  <c r="F862" i="15" s="1"/>
  <c r="F863" i="15" s="1"/>
  <c r="F864" i="15" s="1"/>
  <c r="F865" i="15" s="1"/>
  <c r="F866" i="15" s="1"/>
  <c r="F867" i="15" s="1"/>
  <c r="F868" i="15" s="1"/>
  <c r="F869" i="15" s="1"/>
  <c r="F870" i="15" s="1"/>
  <c r="F871" i="15" s="1"/>
  <c r="F872" i="15" s="1"/>
  <c r="F873" i="15" s="1"/>
  <c r="F874" i="15" s="1"/>
  <c r="F875" i="15" s="1"/>
  <c r="F876" i="15" s="1"/>
  <c r="F877" i="15" s="1"/>
  <c r="F878" i="15" s="1"/>
  <c r="F879" i="15" s="1"/>
  <c r="F880" i="15" s="1"/>
  <c r="F881" i="15" s="1"/>
  <c r="F882" i="15" s="1"/>
  <c r="F883" i="15" s="1"/>
  <c r="F884" i="15" s="1"/>
  <c r="F885" i="15" s="1"/>
  <c r="F886" i="15" s="1"/>
  <c r="F887" i="15" s="1"/>
  <c r="F888" i="15" s="1"/>
  <c r="F889" i="15" s="1"/>
  <c r="F890" i="15" s="1"/>
  <c r="F891" i="15" s="1"/>
  <c r="F892" i="15" s="1"/>
  <c r="F893" i="15" s="1"/>
  <c r="F894" i="15" s="1"/>
  <c r="F895" i="15" s="1"/>
  <c r="F896" i="15" s="1"/>
  <c r="F897" i="15" s="1"/>
  <c r="F898" i="15" s="1"/>
  <c r="F899" i="15" s="1"/>
  <c r="F900" i="15" s="1"/>
  <c r="F901" i="15" s="1"/>
  <c r="F902" i="15" s="1"/>
  <c r="F903" i="15" s="1"/>
  <c r="F904" i="15" s="1"/>
  <c r="F905" i="15" s="1"/>
  <c r="F906" i="15" s="1"/>
  <c r="F907" i="15" s="1"/>
  <c r="F908" i="15" s="1"/>
  <c r="F909" i="15" s="1"/>
  <c r="F910" i="15" s="1"/>
  <c r="F911" i="15" s="1"/>
  <c r="F912" i="15" s="1"/>
  <c r="F913" i="15" s="1"/>
  <c r="F914" i="15" s="1"/>
  <c r="F915" i="15" s="1"/>
  <c r="F916" i="15" s="1"/>
  <c r="F917" i="15" s="1"/>
  <c r="F918" i="15" s="1"/>
  <c r="F919" i="15" s="1"/>
  <c r="F920" i="15" s="1"/>
  <c r="F921" i="15" s="1"/>
  <c r="F922" i="15" s="1"/>
  <c r="F923" i="15" s="1"/>
  <c r="F924" i="15" s="1"/>
  <c r="F925" i="15" s="1"/>
  <c r="F926" i="15" s="1"/>
  <c r="F927" i="15" s="1"/>
  <c r="F928" i="15" s="1"/>
  <c r="F929" i="15" s="1"/>
  <c r="F930" i="15" s="1"/>
  <c r="F931" i="15" s="1"/>
  <c r="F932" i="15" s="1"/>
  <c r="F933" i="15" s="1"/>
  <c r="F934" i="15" s="1"/>
  <c r="F935" i="15" s="1"/>
  <c r="F936" i="15" s="1"/>
  <c r="F937" i="15" s="1"/>
  <c r="F938" i="15" s="1"/>
  <c r="F939" i="15" s="1"/>
  <c r="F940" i="15" s="1"/>
  <c r="F941" i="15" s="1"/>
  <c r="F942" i="15" s="1"/>
  <c r="F943" i="15" s="1"/>
  <c r="F944" i="15" s="1"/>
  <c r="F945" i="15" s="1"/>
  <c r="F946" i="15" s="1"/>
  <c r="F947" i="15" s="1"/>
  <c r="F948" i="15" s="1"/>
  <c r="F949" i="15" s="1"/>
  <c r="F950" i="15" s="1"/>
  <c r="F951" i="15" s="1"/>
  <c r="F952" i="15" s="1"/>
  <c r="F953" i="15" s="1"/>
  <c r="F954" i="15" s="1"/>
  <c r="F955" i="15" s="1"/>
  <c r="F956" i="15" s="1"/>
  <c r="F957" i="15" s="1"/>
  <c r="F958" i="15" s="1"/>
  <c r="F959" i="15" s="1"/>
  <c r="F960" i="15" s="1"/>
  <c r="F961" i="15" s="1"/>
  <c r="F962" i="15" s="1"/>
  <c r="F963" i="15" s="1"/>
  <c r="F964" i="15" s="1"/>
  <c r="F965" i="15" s="1"/>
  <c r="F966" i="15" s="1"/>
  <c r="F967" i="15" s="1"/>
  <c r="F968" i="15" s="1"/>
  <c r="F969" i="15" s="1"/>
  <c r="F970" i="15" s="1"/>
  <c r="F971" i="15" s="1"/>
  <c r="F972" i="15" s="1"/>
  <c r="F973" i="15" s="1"/>
  <c r="F974" i="15" s="1"/>
  <c r="F975" i="15" s="1"/>
  <c r="F976" i="15" s="1"/>
  <c r="F977" i="15" s="1"/>
  <c r="F978" i="15" s="1"/>
  <c r="F979" i="15" s="1"/>
  <c r="F980" i="15" s="1"/>
  <c r="F981" i="15" s="1"/>
  <c r="F982" i="15" s="1"/>
  <c r="F983" i="15" s="1"/>
  <c r="F984" i="15" s="1"/>
  <c r="F985" i="15" s="1"/>
  <c r="F986" i="15" s="1"/>
  <c r="F987" i="15" s="1"/>
  <c r="F988" i="15" s="1"/>
  <c r="F989" i="15" s="1"/>
  <c r="F990" i="15" s="1"/>
  <c r="F991" i="15" s="1"/>
  <c r="F992" i="15" s="1"/>
  <c r="F993" i="15" s="1"/>
  <c r="F994" i="15" s="1"/>
  <c r="F995" i="15" s="1"/>
  <c r="F996" i="15" s="1"/>
  <c r="F997" i="15" s="1"/>
  <c r="F998" i="15" s="1"/>
  <c r="F999" i="15" s="1"/>
  <c r="F1000" i="15" s="1"/>
  <c r="F1001" i="15" s="1"/>
  <c r="F1002" i="15" s="1"/>
  <c r="F1003" i="15" s="1"/>
  <c r="F1004" i="15" s="1"/>
  <c r="F1005" i="15" s="1"/>
  <c r="F1006" i="15" s="1"/>
  <c r="F1007" i="15" s="1"/>
  <c r="F1008" i="15" s="1"/>
  <c r="F1009" i="15" s="1"/>
  <c r="F1010" i="15" s="1"/>
  <c r="F1011" i="15" s="1"/>
  <c r="F1012" i="15" s="1"/>
  <c r="F1013" i="15" s="1"/>
  <c r="F1014" i="15" s="1"/>
  <c r="F1015" i="15" s="1"/>
  <c r="F1016" i="15" s="1"/>
  <c r="F1017" i="15" s="1"/>
  <c r="F1018" i="15" s="1"/>
  <c r="F1019" i="15" s="1"/>
  <c r="F1020" i="15" s="1"/>
  <c r="F1021" i="15" s="1"/>
  <c r="F1022" i="15" s="1"/>
  <c r="F1023" i="15" s="1"/>
  <c r="F1024" i="15" s="1"/>
  <c r="F1025" i="15" s="1"/>
  <c r="F1026" i="15" s="1"/>
  <c r="F1027" i="15" s="1"/>
  <c r="F1028" i="15" s="1"/>
  <c r="F1029" i="15" s="1"/>
  <c r="F1030" i="15" s="1"/>
  <c r="F1031" i="15" s="1"/>
  <c r="F1032" i="15" s="1"/>
  <c r="F1033" i="15" s="1"/>
  <c r="F1034" i="15" s="1"/>
  <c r="F1035" i="15" s="1"/>
  <c r="F1036" i="15" s="1"/>
  <c r="F1037" i="15" s="1"/>
  <c r="F1038" i="15" s="1"/>
  <c r="F1039" i="15" s="1"/>
  <c r="F1040" i="15" s="1"/>
  <c r="F1041" i="15" s="1"/>
  <c r="F1042" i="15" s="1"/>
  <c r="F1043" i="15" s="1"/>
  <c r="F1044" i="15" s="1"/>
  <c r="F1045" i="15" s="1"/>
  <c r="F1046" i="15" s="1"/>
  <c r="F1047" i="15" s="1"/>
  <c r="F1048" i="15" s="1"/>
  <c r="F1049" i="15" s="1"/>
  <c r="F1050" i="15" s="1"/>
  <c r="F1051" i="15" s="1"/>
  <c r="F1052" i="15" s="1"/>
  <c r="F1053" i="15" s="1"/>
  <c r="F1054" i="15" s="1"/>
  <c r="F1055" i="15" s="1"/>
  <c r="F1056" i="15" s="1"/>
  <c r="F1057" i="15" s="1"/>
  <c r="F1058" i="15" s="1"/>
  <c r="F1059" i="15" s="1"/>
  <c r="F1060" i="15" s="1"/>
  <c r="F1061" i="15" s="1"/>
  <c r="F1062" i="15" s="1"/>
  <c r="F1063" i="15" s="1"/>
  <c r="F1064" i="15" s="1"/>
  <c r="F1065" i="15" s="1"/>
  <c r="F1066" i="15" s="1"/>
  <c r="F1067" i="15" s="1"/>
  <c r="F1068" i="15" s="1"/>
  <c r="F1069" i="15" s="1"/>
  <c r="F1070" i="15" s="1"/>
  <c r="F1071" i="15" s="1"/>
  <c r="F1072" i="15" s="1"/>
  <c r="F1073" i="15" s="1"/>
  <c r="F1074" i="15" s="1"/>
  <c r="F1075" i="15" s="1"/>
  <c r="F1076" i="15" s="1"/>
  <c r="F1077" i="15" s="1"/>
  <c r="F1078" i="15" s="1"/>
  <c r="F1079" i="15" s="1"/>
  <c r="F1080" i="15" s="1"/>
  <c r="F1081" i="15" s="1"/>
  <c r="F1082" i="15" s="1"/>
  <c r="F1083" i="15" s="1"/>
  <c r="F1084" i="15" s="1"/>
  <c r="F1085" i="15" s="1"/>
  <c r="F1086" i="15" s="1"/>
  <c r="F1087" i="15" s="1"/>
  <c r="F1088" i="15" s="1"/>
  <c r="F1089" i="15" s="1"/>
  <c r="F1090" i="15" s="1"/>
  <c r="F1091" i="15" s="1"/>
  <c r="F1092" i="15" s="1"/>
  <c r="F1093" i="15" s="1"/>
  <c r="F1094" i="15" s="1"/>
  <c r="F1095" i="15" s="1"/>
  <c r="F1096" i="15" s="1"/>
  <c r="F1097" i="15" s="1"/>
  <c r="F1098" i="15" s="1"/>
  <c r="F1099" i="15" s="1"/>
  <c r="F1100" i="15" s="1"/>
  <c r="F1101" i="15" s="1"/>
  <c r="F1102" i="15" s="1"/>
  <c r="F1103" i="15" s="1"/>
  <c r="F1104" i="15" s="1"/>
  <c r="F1105" i="15" s="1"/>
  <c r="F1106" i="15" s="1"/>
  <c r="F1107" i="15" s="1"/>
  <c r="F1108" i="15" s="1"/>
  <c r="F1109" i="15" s="1"/>
  <c r="F1110" i="15" s="1"/>
  <c r="F1111" i="15" s="1"/>
  <c r="F1112" i="15" s="1"/>
  <c r="F1113" i="15" s="1"/>
  <c r="F1114" i="15" s="1"/>
  <c r="F1115" i="15" s="1"/>
  <c r="F1116" i="15" s="1"/>
  <c r="F1117" i="15" s="1"/>
  <c r="F1118" i="15" s="1"/>
  <c r="F1119" i="15" s="1"/>
  <c r="F1120" i="15" s="1"/>
  <c r="F1121" i="15" s="1"/>
  <c r="F1122" i="15" s="1"/>
  <c r="F1123" i="15" s="1"/>
  <c r="F1124" i="15" s="1"/>
  <c r="F1125" i="15" s="1"/>
  <c r="F1126" i="15" s="1"/>
  <c r="F1127" i="15" s="1"/>
  <c r="F1128" i="15" s="1"/>
  <c r="F1129" i="15" s="1"/>
  <c r="F1130" i="15" s="1"/>
  <c r="F1131" i="15" s="1"/>
  <c r="F1132" i="15" s="1"/>
  <c r="F1133" i="15" s="1"/>
  <c r="F1134" i="15" s="1"/>
  <c r="F1135" i="15" s="1"/>
  <c r="F1136" i="15" s="1"/>
  <c r="F1137" i="15" s="1"/>
  <c r="F1138" i="15" s="1"/>
  <c r="F1139" i="15" s="1"/>
  <c r="F1140" i="15" s="1"/>
  <c r="F1141" i="15" s="1"/>
  <c r="F1142" i="15" s="1"/>
  <c r="F1143" i="15" s="1"/>
  <c r="F1144" i="15" s="1"/>
  <c r="F1145" i="15" s="1"/>
  <c r="F1146" i="15" s="1"/>
  <c r="F1147" i="15" s="1"/>
  <c r="F1148" i="15" s="1"/>
  <c r="F1149" i="15" s="1"/>
  <c r="F1150" i="15" s="1"/>
  <c r="F1151" i="15" s="1"/>
  <c r="F1152" i="15" s="1"/>
  <c r="F1153" i="15" s="1"/>
  <c r="F1154" i="15" s="1"/>
  <c r="F1155" i="15" s="1"/>
  <c r="F1156" i="15" s="1"/>
  <c r="F1157" i="15" s="1"/>
  <c r="F1158" i="15" s="1"/>
  <c r="F1159" i="15" s="1"/>
  <c r="F1160" i="15" s="1"/>
  <c r="F1161" i="15" s="1"/>
  <c r="F1162" i="15" s="1"/>
  <c r="F1163" i="15" s="1"/>
  <c r="F1164" i="15" s="1"/>
  <c r="F1165" i="15" s="1"/>
  <c r="F1166" i="15" s="1"/>
  <c r="F1167" i="15" s="1"/>
  <c r="F1168" i="15" s="1"/>
  <c r="F1169" i="15" s="1"/>
  <c r="F1170" i="15" s="1"/>
  <c r="F1171" i="15" s="1"/>
  <c r="F1172" i="15" s="1"/>
  <c r="F1173" i="15" s="1"/>
  <c r="F1174" i="15" s="1"/>
  <c r="F1175" i="15" s="1"/>
  <c r="F1176" i="15" s="1"/>
  <c r="F1177" i="15" s="1"/>
  <c r="F1178" i="15" s="1"/>
  <c r="F1179" i="15" s="1"/>
  <c r="F1180" i="15" s="1"/>
  <c r="F1181" i="15" s="1"/>
  <c r="F1182" i="15" s="1"/>
  <c r="F1183" i="15" s="1"/>
  <c r="F1184" i="15" s="1"/>
  <c r="F1185" i="15" s="1"/>
  <c r="F1186" i="15" s="1"/>
  <c r="F1187" i="15" s="1"/>
  <c r="F1188" i="15" s="1"/>
  <c r="F1189" i="15" s="1"/>
  <c r="F1190" i="15" s="1"/>
  <c r="F1191" i="15" s="1"/>
  <c r="F1192" i="15" s="1"/>
  <c r="F1193" i="15" s="1"/>
  <c r="F1194" i="15" s="1"/>
  <c r="F1195" i="15" s="1"/>
  <c r="F1196" i="15" s="1"/>
  <c r="F1197" i="15" s="1"/>
  <c r="F1198" i="15" s="1"/>
  <c r="F1199" i="15" s="1"/>
  <c r="F1200" i="15" s="1"/>
  <c r="F1201" i="15" s="1"/>
  <c r="F1202" i="15" s="1"/>
  <c r="F1203" i="15" s="1"/>
  <c r="F1204" i="15" s="1"/>
  <c r="F1205" i="15" s="1"/>
  <c r="F1206" i="15" s="1"/>
  <c r="F1207" i="15" s="1"/>
  <c r="F1208" i="15" s="1"/>
  <c r="F1209" i="15" s="1"/>
  <c r="F1210" i="15" s="1"/>
  <c r="F1211" i="15" s="1"/>
  <c r="F1212" i="15" s="1"/>
  <c r="F1213" i="15" s="1"/>
  <c r="F1214" i="15" s="1"/>
  <c r="F1215" i="15" s="1"/>
  <c r="F1216" i="15" s="1"/>
  <c r="F1217" i="15" s="1"/>
  <c r="F1218" i="15" s="1"/>
  <c r="F1219" i="15" s="1"/>
  <c r="F1220" i="15" s="1"/>
  <c r="F1221" i="15" s="1"/>
  <c r="F1222" i="15" s="1"/>
  <c r="F1223" i="15" s="1"/>
  <c r="F1224" i="15" s="1"/>
  <c r="F1225" i="15" s="1"/>
  <c r="F1226" i="15" s="1"/>
  <c r="F1227" i="15" s="1"/>
  <c r="F1228" i="15" s="1"/>
  <c r="F1229" i="15" s="1"/>
  <c r="F1230" i="15" s="1"/>
  <c r="F1231" i="15" s="1"/>
  <c r="F1232" i="15" s="1"/>
  <c r="F1233" i="15" s="1"/>
  <c r="F1234" i="15" s="1"/>
  <c r="F1235" i="15" s="1"/>
  <c r="F1236" i="15" s="1"/>
  <c r="F1237" i="15" s="1"/>
  <c r="F1238" i="15" s="1"/>
  <c r="F1239" i="15" s="1"/>
  <c r="F1240" i="15" s="1"/>
  <c r="F1241" i="15" s="1"/>
  <c r="F1242" i="15" s="1"/>
  <c r="F1243" i="15" s="1"/>
  <c r="F1244" i="15" s="1"/>
  <c r="F1245" i="15" s="1"/>
  <c r="F1246" i="15" s="1"/>
  <c r="F1247" i="15" s="1"/>
  <c r="F1248" i="15" s="1"/>
  <c r="F1249" i="15" s="1"/>
  <c r="F1250" i="15" s="1"/>
  <c r="F1251" i="15" s="1"/>
  <c r="F1252" i="15" s="1"/>
  <c r="F1253" i="15" s="1"/>
  <c r="F1254" i="15" s="1"/>
  <c r="F1255" i="15" s="1"/>
  <c r="F1256" i="15" s="1"/>
  <c r="F1257" i="15" s="1"/>
  <c r="F1258" i="15" s="1"/>
  <c r="F1259" i="15" s="1"/>
  <c r="F1260" i="15" s="1"/>
  <c r="F1261" i="15" s="1"/>
  <c r="F1262" i="15" s="1"/>
  <c r="F1263" i="15" s="1"/>
  <c r="F1264" i="15" s="1"/>
  <c r="F1265" i="15" s="1"/>
  <c r="F1266" i="15" s="1"/>
  <c r="F1267" i="15" s="1"/>
  <c r="F1268" i="15" s="1"/>
  <c r="F1269" i="15" s="1"/>
  <c r="F1270" i="15" s="1"/>
  <c r="F1271" i="15" s="1"/>
  <c r="F1272" i="15" s="1"/>
  <c r="F1273" i="15" s="1"/>
  <c r="F1274" i="15" s="1"/>
  <c r="F1275" i="15" s="1"/>
  <c r="F1276" i="15" s="1"/>
  <c r="F1277" i="15" s="1"/>
  <c r="F1278" i="15" s="1"/>
  <c r="F1279" i="15" s="1"/>
  <c r="F1280" i="15" s="1"/>
  <c r="F1281" i="15" s="1"/>
  <c r="F1282" i="15" s="1"/>
  <c r="F1283" i="15" s="1"/>
  <c r="F1284" i="15" s="1"/>
  <c r="F1285" i="15" s="1"/>
  <c r="F1286" i="15" s="1"/>
  <c r="F1287" i="15" s="1"/>
  <c r="F1288" i="15" s="1"/>
  <c r="F1289" i="15" s="1"/>
  <c r="F1290" i="15" s="1"/>
  <c r="F1291" i="15" s="1"/>
  <c r="F1292" i="15" s="1"/>
  <c r="F1293" i="15" s="1"/>
  <c r="F1294" i="15" s="1"/>
  <c r="F1295" i="15" s="1"/>
  <c r="F1296" i="15" s="1"/>
  <c r="F1297" i="15" s="1"/>
  <c r="F1298" i="15" s="1"/>
  <c r="F1299" i="15" s="1"/>
  <c r="F1300" i="15" s="1"/>
  <c r="F1301" i="15" s="1"/>
  <c r="F1302" i="15" s="1"/>
  <c r="F1303" i="15" s="1"/>
  <c r="F1304" i="15" s="1"/>
  <c r="F1305" i="15" s="1"/>
  <c r="F1306" i="15" s="1"/>
  <c r="F1307" i="15" s="1"/>
  <c r="F1308" i="15" s="1"/>
  <c r="F1309" i="15" s="1"/>
  <c r="F1310" i="15" s="1"/>
  <c r="F1311" i="15" s="1"/>
  <c r="F1312" i="15" s="1"/>
  <c r="F1313" i="15" s="1"/>
  <c r="F1314" i="15" s="1"/>
  <c r="F1315" i="15" s="1"/>
  <c r="F1316" i="15" s="1"/>
  <c r="F1317" i="15" s="1"/>
  <c r="F1318" i="15" s="1"/>
  <c r="F1319" i="15" s="1"/>
  <c r="F1320" i="15" s="1"/>
  <c r="F1321" i="15" s="1"/>
  <c r="F1322" i="15" s="1"/>
  <c r="F1323" i="15" s="1"/>
  <c r="F1324" i="15" s="1"/>
  <c r="F1325" i="15" s="1"/>
  <c r="F1326" i="15" s="1"/>
  <c r="F1327" i="15" s="1"/>
  <c r="F1328" i="15" s="1"/>
  <c r="F1329" i="15" s="1"/>
  <c r="F1330" i="15" s="1"/>
  <c r="F1331" i="15" s="1"/>
  <c r="F1332" i="15" s="1"/>
  <c r="F1333" i="15" s="1"/>
  <c r="F1334" i="15" s="1"/>
  <c r="F1335" i="15" s="1"/>
  <c r="F1336" i="15" s="1"/>
  <c r="F1337" i="15" s="1"/>
  <c r="F1338" i="15" s="1"/>
  <c r="F1339" i="15" s="1"/>
  <c r="F1340" i="15" s="1"/>
  <c r="F1341" i="15" s="1"/>
  <c r="F1342" i="15" s="1"/>
  <c r="F1343" i="15" s="1"/>
  <c r="F1344" i="15" s="1"/>
  <c r="F1345" i="15" s="1"/>
  <c r="F1346" i="15" s="1"/>
  <c r="F1347" i="15" s="1"/>
  <c r="F1348" i="15" s="1"/>
  <c r="F1349" i="15" s="1"/>
  <c r="F1350" i="15" s="1"/>
  <c r="F1351" i="15" s="1"/>
  <c r="F1352" i="15" s="1"/>
  <c r="F1353" i="15" s="1"/>
  <c r="F1354" i="15" s="1"/>
  <c r="F1355" i="15" s="1"/>
  <c r="F1356" i="15" s="1"/>
  <c r="F1357" i="15" s="1"/>
  <c r="F1358" i="15" s="1"/>
  <c r="F1359" i="15" s="1"/>
  <c r="F1360" i="15" s="1"/>
  <c r="F1361" i="15" s="1"/>
  <c r="F1362" i="15" s="1"/>
  <c r="F1363" i="15" s="1"/>
  <c r="F1364" i="15" s="1"/>
  <c r="F1365" i="15" s="1"/>
  <c r="F1366" i="15" s="1"/>
  <c r="F1367" i="15" s="1"/>
  <c r="F1368" i="15" s="1"/>
  <c r="F1369" i="15" s="1"/>
  <c r="F1370" i="15" s="1"/>
  <c r="F1371" i="15" s="1"/>
  <c r="F1372" i="15" s="1"/>
  <c r="F1373" i="15" s="1"/>
  <c r="F1374" i="15" s="1"/>
  <c r="F1375" i="15" s="1"/>
  <c r="F1376" i="15" s="1"/>
  <c r="F1377" i="15" s="1"/>
  <c r="F1378" i="15" s="1"/>
  <c r="F1379" i="15" s="1"/>
  <c r="F1380" i="15" s="1"/>
  <c r="F1381" i="15" s="1"/>
  <c r="F1382" i="15" s="1"/>
  <c r="F1383" i="15" s="1"/>
  <c r="F1384" i="15" s="1"/>
  <c r="F1385" i="15" s="1"/>
  <c r="F1386" i="15" s="1"/>
  <c r="F1387" i="15" s="1"/>
  <c r="F1388" i="15" s="1"/>
  <c r="F1389" i="15" s="1"/>
  <c r="F1390" i="15" s="1"/>
  <c r="F1391" i="15" s="1"/>
  <c r="F1392" i="15" s="1"/>
  <c r="F1393" i="15" s="1"/>
  <c r="F1394" i="15" s="1"/>
  <c r="F1395" i="15" s="1"/>
  <c r="F1396" i="15" s="1"/>
  <c r="F1397" i="15" s="1"/>
  <c r="F1398" i="15" s="1"/>
  <c r="F1399" i="15" s="1"/>
  <c r="F1400" i="15" s="1"/>
  <c r="F1401" i="15" s="1"/>
  <c r="F1402" i="15" s="1"/>
  <c r="F1403" i="15" s="1"/>
  <c r="F1404" i="15" s="1"/>
  <c r="F1405" i="15" s="1"/>
  <c r="F1406" i="15" s="1"/>
  <c r="F1407" i="15" s="1"/>
  <c r="F1408" i="15" s="1"/>
  <c r="F1409" i="15" s="1"/>
  <c r="F1410" i="15" s="1"/>
  <c r="F1411" i="15" s="1"/>
  <c r="F1412" i="15" s="1"/>
  <c r="F1413" i="15" s="1"/>
  <c r="F1414" i="15" s="1"/>
  <c r="F1415" i="15" s="1"/>
  <c r="F1416" i="15" s="1"/>
  <c r="F1417" i="15" s="1"/>
  <c r="F1418" i="15" s="1"/>
  <c r="F1419" i="15" s="1"/>
  <c r="F1420" i="15" s="1"/>
  <c r="F1421" i="15" s="1"/>
  <c r="F1422" i="15" s="1"/>
  <c r="F1423" i="15" s="1"/>
  <c r="F1424" i="15" s="1"/>
  <c r="F1425" i="15" s="1"/>
  <c r="F1426" i="15" s="1"/>
  <c r="F1427" i="15" s="1"/>
  <c r="F1428" i="15" s="1"/>
  <c r="F1429" i="15" s="1"/>
  <c r="F1430" i="15" s="1"/>
  <c r="F1431" i="15" s="1"/>
  <c r="F1432" i="15" s="1"/>
  <c r="F1433" i="15" s="1"/>
  <c r="F1434" i="15" s="1"/>
  <c r="F1435" i="15" s="1"/>
  <c r="F1436" i="15" s="1"/>
  <c r="F1437" i="15" s="1"/>
  <c r="F1438" i="15" s="1"/>
  <c r="F1439" i="15" s="1"/>
  <c r="F1440" i="15" s="1"/>
  <c r="F1441" i="15" s="1"/>
  <c r="F1442" i="15" s="1"/>
  <c r="F1443" i="15" s="1"/>
  <c r="F1444" i="15" s="1"/>
  <c r="F1445" i="15" s="1"/>
  <c r="F1446" i="15" s="1"/>
  <c r="F1447" i="15" s="1"/>
  <c r="F1448" i="15" s="1"/>
  <c r="F1449" i="15" s="1"/>
  <c r="F1450" i="15" s="1"/>
  <c r="F1451" i="15" s="1"/>
  <c r="F1452" i="15" s="1"/>
  <c r="F1453" i="15" s="1"/>
  <c r="F1454" i="15" s="1"/>
  <c r="F1455" i="15" s="1"/>
  <c r="F1456" i="15" s="1"/>
  <c r="F1457" i="15" s="1"/>
  <c r="F1458" i="15" s="1"/>
  <c r="F1459" i="15" s="1"/>
  <c r="F1460" i="15" s="1"/>
  <c r="F1461" i="15" s="1"/>
  <c r="F1462" i="15" s="1"/>
  <c r="F1463" i="15" s="1"/>
  <c r="F1464" i="15" s="1"/>
  <c r="F1465" i="15" s="1"/>
  <c r="F1466" i="15" s="1"/>
  <c r="F1467" i="15" s="1"/>
  <c r="F1468" i="15" s="1"/>
  <c r="F1469" i="15" s="1"/>
  <c r="F1470" i="15" s="1"/>
  <c r="F1471" i="15" s="1"/>
  <c r="F1472" i="15" s="1"/>
  <c r="F1473" i="15" s="1"/>
  <c r="F1474" i="15" s="1"/>
  <c r="F1475" i="15" s="1"/>
  <c r="F1476" i="15" s="1"/>
  <c r="F1477" i="15" s="1"/>
  <c r="F1478" i="15" s="1"/>
  <c r="F1479" i="15" s="1"/>
  <c r="F1480" i="15" s="1"/>
  <c r="F1481" i="15" s="1"/>
  <c r="F1482" i="15" s="1"/>
  <c r="F1483" i="15" s="1"/>
  <c r="F1484" i="15" s="1"/>
  <c r="F1485" i="15" s="1"/>
  <c r="F1486" i="15" s="1"/>
  <c r="F1487" i="15" s="1"/>
  <c r="F1488" i="15" s="1"/>
  <c r="F1489" i="15" s="1"/>
  <c r="F1490" i="15" s="1"/>
  <c r="F1491" i="15" s="1"/>
  <c r="F1492" i="15" s="1"/>
  <c r="F1493" i="15" s="1"/>
  <c r="F1494" i="15" s="1"/>
  <c r="F1495" i="15" s="1"/>
  <c r="F1496" i="15" s="1"/>
  <c r="F1497" i="15" s="1"/>
  <c r="F1498" i="15" s="1"/>
  <c r="F1499" i="15" s="1"/>
  <c r="F1500" i="15" s="1"/>
  <c r="F1501" i="15" s="1"/>
  <c r="F1502" i="15" s="1"/>
  <c r="F1503" i="15" s="1"/>
  <c r="F1504" i="15" s="1"/>
  <c r="F1505" i="15" s="1"/>
  <c r="F1506" i="15" s="1"/>
  <c r="F1507" i="15" s="1"/>
  <c r="F1508" i="15" s="1"/>
  <c r="F1509" i="15" s="1"/>
  <c r="F1510" i="15" s="1"/>
  <c r="F1511" i="15" s="1"/>
  <c r="F1512" i="15" s="1"/>
  <c r="F1513" i="15" s="1"/>
  <c r="F1514" i="15" s="1"/>
  <c r="F1515" i="15" s="1"/>
  <c r="F1516" i="15" s="1"/>
  <c r="F1517" i="15" s="1"/>
  <c r="F1518" i="15" s="1"/>
  <c r="F1519" i="15" s="1"/>
  <c r="F1520" i="15" s="1"/>
  <c r="F1521" i="15" s="1"/>
  <c r="F1522" i="15" s="1"/>
  <c r="F1523" i="15" s="1"/>
  <c r="F1524" i="15" s="1"/>
  <c r="F1525" i="15" s="1"/>
  <c r="F1526" i="15" s="1"/>
  <c r="F1527" i="15" s="1"/>
  <c r="F1528" i="15" s="1"/>
  <c r="F1529" i="15" s="1"/>
  <c r="F1530" i="15" s="1"/>
  <c r="F1531" i="15" s="1"/>
  <c r="F1532" i="15" s="1"/>
  <c r="F1533" i="15" s="1"/>
  <c r="F1534" i="15" s="1"/>
  <c r="F1535" i="15" s="1"/>
  <c r="F1536" i="15" s="1"/>
  <c r="F1537" i="15" s="1"/>
  <c r="F1538" i="15" s="1"/>
  <c r="F1539" i="15" s="1"/>
  <c r="F1540" i="15" s="1"/>
  <c r="F1541" i="15" s="1"/>
  <c r="F1542" i="15" s="1"/>
  <c r="F1543" i="15" s="1"/>
  <c r="F1544" i="15" s="1"/>
  <c r="F1545" i="15" s="1"/>
  <c r="F1546" i="15" s="1"/>
  <c r="F1547" i="15" s="1"/>
  <c r="F1548" i="15" s="1"/>
  <c r="F1549" i="15" s="1"/>
  <c r="F1550" i="15" s="1"/>
  <c r="F1551" i="15" s="1"/>
  <c r="F1552" i="15" s="1"/>
  <c r="F1553" i="15" s="1"/>
  <c r="F1554" i="15" s="1"/>
  <c r="F1555" i="15" s="1"/>
  <c r="F1556" i="15" s="1"/>
  <c r="F1557" i="15" s="1"/>
  <c r="F1558" i="15" s="1"/>
  <c r="F1559" i="15" s="1"/>
  <c r="F1560" i="15" s="1"/>
  <c r="F1561" i="15" s="1"/>
  <c r="F1562" i="15" s="1"/>
  <c r="F1563" i="15" s="1"/>
  <c r="F1564" i="15" s="1"/>
  <c r="F1565" i="15" s="1"/>
  <c r="F1566" i="15" s="1"/>
  <c r="F1567" i="15" s="1"/>
  <c r="F1568" i="15" s="1"/>
  <c r="F1569" i="15" s="1"/>
  <c r="F1570" i="15" s="1"/>
  <c r="F1571" i="15" s="1"/>
  <c r="F1572" i="15" s="1"/>
  <c r="F1573" i="15" s="1"/>
  <c r="F1574" i="15" s="1"/>
  <c r="F1575" i="15" s="1"/>
  <c r="F1576" i="15" s="1"/>
  <c r="F1577" i="15" s="1"/>
  <c r="F1578" i="15" s="1"/>
  <c r="F1579" i="15" s="1"/>
  <c r="F1580" i="15" s="1"/>
  <c r="F1581" i="15" s="1"/>
  <c r="F1582" i="15" s="1"/>
  <c r="F1583" i="15" s="1"/>
  <c r="F1584" i="15" s="1"/>
  <c r="F1585" i="15" s="1"/>
  <c r="F1586" i="15" s="1"/>
  <c r="F1587" i="15" s="1"/>
  <c r="F1588" i="15" s="1"/>
  <c r="F1589" i="15" s="1"/>
  <c r="F1590" i="15" s="1"/>
  <c r="F1591" i="15" s="1"/>
  <c r="F1592" i="15" s="1"/>
  <c r="F1593" i="15" s="1"/>
  <c r="F1594" i="15" s="1"/>
  <c r="F1595" i="15" s="1"/>
  <c r="F1596" i="15" s="1"/>
  <c r="F1597" i="15" s="1"/>
  <c r="F1598" i="15" s="1"/>
  <c r="F1599" i="15" s="1"/>
  <c r="F1600" i="15" s="1"/>
  <c r="F1601" i="15" s="1"/>
  <c r="F1602" i="15" s="1"/>
  <c r="F1603" i="15" s="1"/>
  <c r="F1604" i="15" s="1"/>
  <c r="F1605" i="15" s="1"/>
  <c r="F1606" i="15" s="1"/>
  <c r="F1607" i="15" s="1"/>
  <c r="F1608" i="15" s="1"/>
  <c r="F1609" i="15" s="1"/>
  <c r="F1610" i="15" s="1"/>
  <c r="F1611" i="15" s="1"/>
  <c r="F1612" i="15" s="1"/>
  <c r="F1613" i="15" s="1"/>
  <c r="F1614" i="15" s="1"/>
  <c r="F1615" i="15" s="1"/>
  <c r="F1616" i="15" s="1"/>
  <c r="F1617" i="15" s="1"/>
  <c r="F1618" i="15" s="1"/>
  <c r="F1619" i="15" s="1"/>
  <c r="F1620" i="15" s="1"/>
  <c r="F1621" i="15" s="1"/>
  <c r="F1622" i="15" s="1"/>
  <c r="F1623" i="15" s="1"/>
  <c r="F1624" i="15" s="1"/>
  <c r="F1625" i="15" s="1"/>
  <c r="F1626" i="15" s="1"/>
  <c r="F1627" i="15" s="1"/>
  <c r="F1628" i="15" s="1"/>
  <c r="F1629" i="15" s="1"/>
  <c r="F1630" i="15" s="1"/>
  <c r="F1631" i="15" s="1"/>
  <c r="F1632" i="15" s="1"/>
  <c r="F1633" i="15" s="1"/>
  <c r="F1634" i="15" s="1"/>
  <c r="F1635" i="15" s="1"/>
  <c r="F1636" i="15" s="1"/>
  <c r="F1637" i="15" s="1"/>
  <c r="F1638" i="15" s="1"/>
  <c r="F1639" i="15" s="1"/>
  <c r="F1640" i="15" s="1"/>
  <c r="F1641" i="15" s="1"/>
  <c r="F1642" i="15" s="1"/>
  <c r="F1643" i="15" s="1"/>
  <c r="F1644" i="15" s="1"/>
  <c r="F1645" i="15" s="1"/>
  <c r="F1646" i="15" s="1"/>
  <c r="F1647" i="15" s="1"/>
  <c r="F1648" i="15" s="1"/>
  <c r="F1649" i="15" s="1"/>
  <c r="F1650" i="15" s="1"/>
  <c r="F1651" i="15" s="1"/>
  <c r="F1652" i="15" s="1"/>
  <c r="F1653" i="15" s="1"/>
  <c r="F1654" i="15" s="1"/>
  <c r="F1655" i="15" s="1"/>
  <c r="F1656" i="15" s="1"/>
  <c r="F1657" i="15" s="1"/>
  <c r="F1658" i="15" s="1"/>
  <c r="F1659" i="15" s="1"/>
  <c r="F1660" i="15" s="1"/>
  <c r="F1661" i="15" s="1"/>
  <c r="F1662" i="15" s="1"/>
  <c r="F1663" i="15" s="1"/>
  <c r="F1664" i="15" s="1"/>
  <c r="F1665" i="15" s="1"/>
  <c r="F1666" i="15" s="1"/>
  <c r="F1667" i="15" s="1"/>
  <c r="F1668" i="15" s="1"/>
  <c r="F1669" i="15" s="1"/>
  <c r="F1670" i="15" s="1"/>
  <c r="F1671" i="15" s="1"/>
  <c r="F1672" i="15" s="1"/>
  <c r="F1673" i="15" s="1"/>
  <c r="F1674" i="15" s="1"/>
  <c r="F1675" i="15" s="1"/>
  <c r="F1676" i="15" s="1"/>
  <c r="F1677" i="15" s="1"/>
  <c r="F1678" i="15" s="1"/>
  <c r="F1679" i="15" s="1"/>
  <c r="F1680" i="15" s="1"/>
  <c r="F1681" i="15" s="1"/>
  <c r="F1682" i="15" s="1"/>
  <c r="F1683" i="15" s="1"/>
  <c r="F1684" i="15" s="1"/>
  <c r="F1685" i="15" s="1"/>
  <c r="F1686" i="15" s="1"/>
  <c r="F1687" i="15" s="1"/>
  <c r="F1688" i="15" s="1"/>
  <c r="F1689" i="15" s="1"/>
  <c r="F1690" i="15" s="1"/>
  <c r="F1691" i="15" s="1"/>
  <c r="F1692" i="15" s="1"/>
  <c r="F1693" i="15" s="1"/>
  <c r="F1694" i="15" s="1"/>
  <c r="F1695" i="15" s="1"/>
  <c r="F1696" i="15" s="1"/>
  <c r="F1697" i="15" s="1"/>
  <c r="F1698" i="15" s="1"/>
  <c r="F1699" i="15" s="1"/>
  <c r="F1700" i="15" s="1"/>
  <c r="F1701" i="15" s="1"/>
  <c r="F1702" i="15" s="1"/>
  <c r="F1703" i="15" s="1"/>
  <c r="F1704" i="15" s="1"/>
  <c r="F1705" i="15" s="1"/>
  <c r="F1706" i="15" s="1"/>
  <c r="F1707" i="15" s="1"/>
  <c r="F1708" i="15" s="1"/>
  <c r="F1709" i="15" s="1"/>
  <c r="F1710" i="15" s="1"/>
  <c r="F1711" i="15" s="1"/>
  <c r="F1712" i="15" s="1"/>
  <c r="F1713" i="15" s="1"/>
  <c r="F1714" i="15" s="1"/>
  <c r="F1715" i="15" s="1"/>
  <c r="F1716" i="15" s="1"/>
  <c r="F1717" i="15" s="1"/>
  <c r="F1718" i="15" s="1"/>
  <c r="F1719" i="15" s="1"/>
  <c r="F1720" i="15" s="1"/>
  <c r="F1721" i="15" s="1"/>
  <c r="F1722" i="15" s="1"/>
  <c r="F1723" i="15" s="1"/>
  <c r="F1724" i="15" s="1"/>
  <c r="F1725" i="15" s="1"/>
  <c r="F1726" i="15" s="1"/>
  <c r="F1727" i="15" s="1"/>
  <c r="F1728" i="15" s="1"/>
  <c r="F1729" i="15" s="1"/>
  <c r="F1730" i="15" s="1"/>
  <c r="F1731" i="15" s="1"/>
  <c r="F1732" i="15" s="1"/>
  <c r="F1733" i="15" s="1"/>
  <c r="F1734" i="15" s="1"/>
  <c r="F1735" i="15" s="1"/>
  <c r="F1736" i="15" s="1"/>
  <c r="F1737" i="15" s="1"/>
  <c r="F1738" i="15" s="1"/>
  <c r="F1739" i="15" s="1"/>
  <c r="F1740" i="15" s="1"/>
  <c r="F1741" i="15" s="1"/>
  <c r="F1742" i="15" s="1"/>
  <c r="F1743" i="15" s="1"/>
  <c r="F1744" i="15" s="1"/>
  <c r="F1745" i="15" s="1"/>
  <c r="F1746" i="15" s="1"/>
  <c r="F1747" i="15" s="1"/>
  <c r="F1748" i="15" s="1"/>
  <c r="F1749" i="15" s="1"/>
  <c r="F1750" i="15" s="1"/>
  <c r="F1751" i="15" s="1"/>
  <c r="F1752" i="15" s="1"/>
  <c r="F1753" i="15" s="1"/>
  <c r="F1754" i="15" s="1"/>
  <c r="F1755" i="15" s="1"/>
  <c r="F1756" i="15" s="1"/>
  <c r="F1757" i="15" s="1"/>
  <c r="F1758" i="15" s="1"/>
  <c r="F1759" i="15" s="1"/>
  <c r="F1760" i="15" s="1"/>
  <c r="F1761" i="15" s="1"/>
  <c r="F1762" i="15" s="1"/>
  <c r="F1763" i="15" s="1"/>
  <c r="F1764" i="15" s="1"/>
  <c r="F1765" i="15" s="1"/>
  <c r="F1766" i="15" s="1"/>
  <c r="F1767" i="15" s="1"/>
  <c r="F1768" i="15" s="1"/>
  <c r="F1769" i="15" s="1"/>
  <c r="F1770" i="15" s="1"/>
  <c r="F1771" i="15" s="1"/>
  <c r="F1772" i="15" s="1"/>
  <c r="F1773" i="15" s="1"/>
  <c r="F1774" i="15" s="1"/>
  <c r="F1775" i="15" s="1"/>
  <c r="F1776" i="15" s="1"/>
  <c r="F1777" i="15" s="1"/>
  <c r="F1778" i="15" s="1"/>
  <c r="F1779" i="15" s="1"/>
  <c r="F1780" i="15" s="1"/>
  <c r="F1781" i="15" s="1"/>
  <c r="F1782" i="15" s="1"/>
  <c r="F1783" i="15" s="1"/>
  <c r="F1784" i="15" s="1"/>
  <c r="F1785" i="15" s="1"/>
  <c r="F1786" i="15" s="1"/>
  <c r="F1787" i="15" s="1"/>
  <c r="F1788" i="15" s="1"/>
  <c r="F1789" i="15" s="1"/>
  <c r="F1790" i="15" s="1"/>
  <c r="F1791" i="15" s="1"/>
  <c r="F1792" i="15" s="1"/>
  <c r="F1793" i="15" s="1"/>
  <c r="F1794" i="15" s="1"/>
  <c r="F1795" i="15" s="1"/>
  <c r="F1796" i="15" s="1"/>
  <c r="F1797" i="15" s="1"/>
  <c r="F1798" i="15" s="1"/>
  <c r="F1799" i="15" s="1"/>
  <c r="F1800" i="15" s="1"/>
  <c r="F1801" i="15" s="1"/>
  <c r="F1802" i="15" s="1"/>
  <c r="F1803" i="15" s="1"/>
  <c r="F1804" i="15" s="1"/>
  <c r="F1805" i="15" s="1"/>
  <c r="F1806" i="15" s="1"/>
  <c r="F1807" i="15" s="1"/>
  <c r="F1808" i="15" s="1"/>
  <c r="F1809" i="15" s="1"/>
  <c r="F1810" i="15" s="1"/>
  <c r="F1811" i="15" s="1"/>
  <c r="F1812" i="15" s="1"/>
  <c r="F1813" i="15" s="1"/>
  <c r="F1814" i="15" s="1"/>
  <c r="F1815" i="15" s="1"/>
  <c r="F1816" i="15" s="1"/>
  <c r="F1817" i="15" s="1"/>
  <c r="F1818" i="15" s="1"/>
  <c r="F1819" i="15" s="1"/>
  <c r="F1820" i="15" s="1"/>
  <c r="F1821" i="15" s="1"/>
  <c r="F1822" i="15" s="1"/>
  <c r="F1823" i="15" s="1"/>
  <c r="F1824" i="15" s="1"/>
  <c r="F1825" i="15" s="1"/>
  <c r="F1826" i="15" s="1"/>
  <c r="F1827" i="15" s="1"/>
  <c r="F1828" i="15" s="1"/>
  <c r="F1829" i="15" s="1"/>
  <c r="F1830" i="15" s="1"/>
  <c r="F1831" i="15" s="1"/>
  <c r="F1832" i="15" s="1"/>
  <c r="F1833" i="15" s="1"/>
  <c r="F1834" i="15" s="1"/>
  <c r="F1835" i="15" s="1"/>
  <c r="F1836" i="15" s="1"/>
  <c r="F1837" i="15" s="1"/>
  <c r="F1838" i="15" s="1"/>
  <c r="F1839" i="15" s="1"/>
  <c r="F1840" i="15" s="1"/>
  <c r="F1841" i="15" s="1"/>
  <c r="F1842" i="15" s="1"/>
  <c r="F1843" i="15" s="1"/>
  <c r="F1844" i="15" s="1"/>
  <c r="F1845" i="15" s="1"/>
  <c r="F1846" i="15" s="1"/>
  <c r="F1847" i="15" s="1"/>
  <c r="F1848" i="15" s="1"/>
  <c r="F1849" i="15" s="1"/>
  <c r="F1850" i="15" s="1"/>
  <c r="F1851" i="15" s="1"/>
  <c r="F1852" i="15" s="1"/>
  <c r="F1853" i="15" s="1"/>
  <c r="F1854" i="15" s="1"/>
  <c r="F1855" i="15" s="1"/>
  <c r="F1856" i="15" s="1"/>
  <c r="F1857" i="15" s="1"/>
  <c r="F1858" i="15" s="1"/>
  <c r="F1859" i="15" s="1"/>
  <c r="F1860" i="15" s="1"/>
  <c r="F1861" i="15" s="1"/>
  <c r="F1862" i="15" s="1"/>
  <c r="F1863" i="15" s="1"/>
  <c r="F1864" i="15" s="1"/>
  <c r="F1865" i="15" s="1"/>
  <c r="F1866" i="15" s="1"/>
  <c r="F1867" i="15" s="1"/>
  <c r="F1868" i="15" s="1"/>
  <c r="F1869" i="15" s="1"/>
  <c r="F1870" i="15" s="1"/>
  <c r="F1871" i="15" s="1"/>
  <c r="F1872" i="15" s="1"/>
  <c r="F1873" i="15" s="1"/>
  <c r="F1874" i="15" s="1"/>
  <c r="F1875" i="15" s="1"/>
  <c r="F1876" i="15" s="1"/>
  <c r="F1877" i="15" s="1"/>
  <c r="F1878" i="15" s="1"/>
  <c r="F1879" i="15" s="1"/>
  <c r="F1880" i="15" s="1"/>
  <c r="F1881" i="15" s="1"/>
  <c r="F1882" i="15" s="1"/>
  <c r="F1883" i="15" s="1"/>
  <c r="F1884" i="15" s="1"/>
  <c r="F1885" i="15" s="1"/>
  <c r="F1886" i="15" s="1"/>
  <c r="F1887" i="15" s="1"/>
  <c r="F1888" i="15" s="1"/>
  <c r="F1889" i="15" s="1"/>
  <c r="F1890" i="15" s="1"/>
  <c r="F1891" i="15" s="1"/>
  <c r="F1892" i="15" s="1"/>
  <c r="F1893" i="15" s="1"/>
  <c r="F1894" i="15" s="1"/>
  <c r="F1895" i="15" s="1"/>
  <c r="F1896" i="15" s="1"/>
  <c r="F1897" i="15" s="1"/>
  <c r="F1898" i="15" s="1"/>
  <c r="F1899" i="15" s="1"/>
  <c r="F1900" i="15" s="1"/>
  <c r="F1901" i="15" s="1"/>
  <c r="F1902" i="15" s="1"/>
  <c r="F1903" i="15" s="1"/>
  <c r="F1904" i="15" s="1"/>
  <c r="F1905" i="15" s="1"/>
  <c r="F1906" i="15" s="1"/>
  <c r="F1907" i="15" s="1"/>
  <c r="F1908" i="15" s="1"/>
  <c r="F1909" i="15" s="1"/>
  <c r="F1910" i="15" s="1"/>
  <c r="F1911" i="15" s="1"/>
  <c r="F1912" i="15" s="1"/>
  <c r="F1913" i="15" s="1"/>
  <c r="F1914" i="15" s="1"/>
  <c r="F1915" i="15" s="1"/>
  <c r="F1916" i="15" s="1"/>
  <c r="F1917" i="15" s="1"/>
  <c r="F1918" i="15" s="1"/>
  <c r="F1919" i="15" s="1"/>
  <c r="F1920" i="15" s="1"/>
  <c r="F1921" i="15" s="1"/>
  <c r="F1922" i="15" s="1"/>
  <c r="F1923" i="15" s="1"/>
  <c r="F1924" i="15" s="1"/>
  <c r="F1925" i="15" s="1"/>
  <c r="F1926" i="15" s="1"/>
  <c r="F1927" i="15" s="1"/>
  <c r="F1928" i="15" s="1"/>
  <c r="F1929" i="15" s="1"/>
  <c r="F1930" i="15" s="1"/>
  <c r="F1931" i="15" s="1"/>
  <c r="F1932" i="15" s="1"/>
  <c r="F1933" i="15" s="1"/>
  <c r="F1934" i="15" s="1"/>
  <c r="F1935" i="15" s="1"/>
  <c r="F1936" i="15" s="1"/>
  <c r="F1937" i="15" s="1"/>
  <c r="F1938" i="15" s="1"/>
  <c r="F1939" i="15" s="1"/>
  <c r="F1940" i="15" s="1"/>
  <c r="F1941" i="15" s="1"/>
  <c r="F1942" i="15" s="1"/>
  <c r="F1943" i="15" s="1"/>
  <c r="F1944" i="15" s="1"/>
  <c r="F1945" i="15" s="1"/>
  <c r="F1946" i="15" s="1"/>
  <c r="F1947" i="15" s="1"/>
  <c r="F1948" i="15" s="1"/>
  <c r="F1949" i="15" s="1"/>
  <c r="F1950" i="15" s="1"/>
  <c r="F1951" i="15" s="1"/>
  <c r="F1952" i="15" s="1"/>
  <c r="F1953" i="15" s="1"/>
  <c r="F1954" i="15" s="1"/>
  <c r="F1955" i="15" s="1"/>
  <c r="F1956" i="15" s="1"/>
  <c r="F1957" i="15" s="1"/>
  <c r="F1958" i="15" s="1"/>
  <c r="F1959" i="15" s="1"/>
  <c r="F1960" i="15" s="1"/>
  <c r="F1961" i="15" s="1"/>
  <c r="F1962" i="15" s="1"/>
  <c r="F1963" i="15" s="1"/>
  <c r="F1964" i="15" s="1"/>
  <c r="F1965" i="15" s="1"/>
  <c r="F1966" i="15" s="1"/>
  <c r="F1967" i="15" s="1"/>
  <c r="F1968" i="15" s="1"/>
  <c r="F1969" i="15" s="1"/>
  <c r="F1970" i="15" s="1"/>
  <c r="F1971" i="15" s="1"/>
  <c r="F1972" i="15" s="1"/>
  <c r="F1973" i="15" s="1"/>
  <c r="F1974" i="15" s="1"/>
  <c r="F1975" i="15" s="1"/>
  <c r="F1976" i="15" s="1"/>
  <c r="F1977" i="15" s="1"/>
  <c r="F1978" i="15" s="1"/>
  <c r="F1979" i="15" s="1"/>
  <c r="F1980" i="15" s="1"/>
  <c r="F1981" i="15" s="1"/>
  <c r="F1982" i="15" s="1"/>
  <c r="F1983" i="15" s="1"/>
  <c r="F1984" i="15" s="1"/>
  <c r="F1985" i="15" s="1"/>
  <c r="F1986" i="15" s="1"/>
  <c r="F1987" i="15" s="1"/>
  <c r="F1988" i="15" s="1"/>
  <c r="F1989" i="15" s="1"/>
  <c r="F1990" i="15" s="1"/>
  <c r="F1991" i="15" s="1"/>
  <c r="F1992" i="15" s="1"/>
  <c r="F1993" i="15" s="1"/>
  <c r="F1994" i="15" s="1"/>
  <c r="F1995" i="15" s="1"/>
  <c r="F1996" i="15" s="1"/>
  <c r="F1997" i="15" s="1"/>
  <c r="F1998" i="15" s="1"/>
  <c r="F1999" i="15" s="1"/>
  <c r="F2000" i="15" s="1"/>
  <c r="F2001" i="15" s="1"/>
  <c r="F2002" i="15" s="1"/>
  <c r="F2003" i="15" s="1"/>
  <c r="F2004" i="15" s="1"/>
  <c r="F2005" i="15" s="1"/>
  <c r="F2006" i="15" s="1"/>
  <c r="F2007" i="15" s="1"/>
  <c r="F2008" i="15" s="1"/>
  <c r="F2009" i="15" s="1"/>
  <c r="F2010" i="15" s="1"/>
  <c r="F2011" i="15" s="1"/>
  <c r="F2012" i="15" s="1"/>
  <c r="F2013" i="15" s="1"/>
  <c r="F2014" i="15" s="1"/>
  <c r="F2015" i="15" s="1"/>
  <c r="F2016" i="15" s="1"/>
  <c r="F2017" i="15" s="1"/>
  <c r="F2018" i="15" s="1"/>
  <c r="F2019" i="15" s="1"/>
  <c r="F2020" i="15" s="1"/>
  <c r="F2021" i="15" s="1"/>
  <c r="F2022" i="15" s="1"/>
  <c r="F2023" i="15" s="1"/>
  <c r="F2024" i="15" s="1"/>
  <c r="F2025" i="15" s="1"/>
  <c r="F2026" i="15" s="1"/>
  <c r="F2027" i="15" s="1"/>
  <c r="F2028" i="15" s="1"/>
  <c r="F2029" i="15" s="1"/>
  <c r="F2030" i="15" s="1"/>
  <c r="F2031" i="15" s="1"/>
  <c r="F2032" i="15" s="1"/>
  <c r="F2033" i="15" s="1"/>
  <c r="F2034" i="15" s="1"/>
  <c r="F2035" i="15" s="1"/>
  <c r="F2036" i="15" s="1"/>
  <c r="F2037" i="15" s="1"/>
  <c r="F2038" i="15" s="1"/>
  <c r="F2039" i="15" s="1"/>
  <c r="F2040" i="15" s="1"/>
  <c r="F2041" i="15" s="1"/>
  <c r="F2042" i="15" s="1"/>
  <c r="F2043" i="15" s="1"/>
  <c r="F2044" i="15" s="1"/>
  <c r="F2045" i="15" s="1"/>
  <c r="F2046" i="15" s="1"/>
  <c r="F2047" i="15" s="1"/>
  <c r="F2048" i="15" s="1"/>
  <c r="F2049" i="15" s="1"/>
  <c r="F2050" i="15" s="1"/>
  <c r="F2051" i="15" s="1"/>
  <c r="F2052" i="15" s="1"/>
  <c r="F2053" i="15" s="1"/>
  <c r="F2054" i="15" s="1"/>
  <c r="F2055" i="15" s="1"/>
  <c r="F2056" i="15" s="1"/>
  <c r="F2057" i="15" s="1"/>
  <c r="F2058" i="15" s="1"/>
  <c r="F2059" i="15" s="1"/>
  <c r="F2060" i="15" s="1"/>
  <c r="F2061" i="15" s="1"/>
  <c r="F2062" i="15" s="1"/>
  <c r="F2063" i="15" s="1"/>
  <c r="F2064" i="15" s="1"/>
  <c r="F2065" i="15" s="1"/>
  <c r="F2066" i="15" s="1"/>
  <c r="F2067" i="15" s="1"/>
  <c r="F2068" i="15" s="1"/>
  <c r="F2069" i="15" s="1"/>
  <c r="F2070" i="15" s="1"/>
  <c r="F2071" i="15" s="1"/>
  <c r="F2072" i="15" s="1"/>
  <c r="F2073" i="15" s="1"/>
  <c r="F2074" i="15" s="1"/>
  <c r="F2075" i="15" s="1"/>
  <c r="F2076" i="15" s="1"/>
  <c r="F2077" i="15" s="1"/>
  <c r="F2078" i="15" s="1"/>
  <c r="F2079" i="15" s="1"/>
  <c r="F2080" i="15" s="1"/>
  <c r="F2081" i="15" s="1"/>
  <c r="F2082" i="15" s="1"/>
  <c r="F2083" i="15" s="1"/>
  <c r="F2084" i="15" s="1"/>
  <c r="F2085" i="15" s="1"/>
  <c r="F2086" i="15" s="1"/>
  <c r="F2087" i="15" s="1"/>
  <c r="F2088" i="15" s="1"/>
  <c r="F2089" i="15" s="1"/>
  <c r="F2090" i="15" s="1"/>
  <c r="F2091" i="15" s="1"/>
  <c r="F2092" i="15" s="1"/>
  <c r="F2093" i="15" s="1"/>
  <c r="F2094" i="15" s="1"/>
  <c r="F2095" i="15" s="1"/>
  <c r="F2096" i="15" s="1"/>
  <c r="F2097" i="15" s="1"/>
  <c r="F2098" i="15" s="1"/>
  <c r="F2099" i="15" s="1"/>
  <c r="F2100" i="15" s="1"/>
  <c r="F2101" i="15" s="1"/>
  <c r="F2102" i="15" s="1"/>
  <c r="F2103" i="15" s="1"/>
  <c r="F2104" i="15" s="1"/>
  <c r="F2105" i="15" s="1"/>
  <c r="F2106" i="15" s="1"/>
  <c r="F2107" i="15" s="1"/>
  <c r="F2108" i="15" s="1"/>
  <c r="F2109" i="15" s="1"/>
  <c r="F2110" i="15" s="1"/>
  <c r="F2111" i="15" s="1"/>
  <c r="F2112" i="15" s="1"/>
  <c r="F2113" i="15" s="1"/>
  <c r="F2114" i="15" s="1"/>
  <c r="F2115" i="15" s="1"/>
  <c r="F2116" i="15" s="1"/>
  <c r="F2117" i="15" s="1"/>
  <c r="F2118" i="15" s="1"/>
  <c r="F2119" i="15" s="1"/>
  <c r="F2120" i="15" s="1"/>
  <c r="F2121" i="15" s="1"/>
  <c r="F2122" i="15" s="1"/>
  <c r="F2123" i="15" s="1"/>
  <c r="F2124" i="15" s="1"/>
  <c r="F2125" i="15" s="1"/>
  <c r="F2126" i="15" s="1"/>
  <c r="F2127" i="15" s="1"/>
  <c r="F2128" i="15" s="1"/>
  <c r="F2129" i="15" s="1"/>
  <c r="F2130" i="15" s="1"/>
  <c r="F2131" i="15" s="1"/>
  <c r="F2132" i="15" s="1"/>
  <c r="F2133" i="15" s="1"/>
  <c r="F2134" i="15" s="1"/>
  <c r="F2135" i="15" s="1"/>
  <c r="F2136" i="15" s="1"/>
  <c r="F2137" i="15" s="1"/>
  <c r="F2138" i="15" s="1"/>
  <c r="F2139" i="15" s="1"/>
  <c r="F2140" i="15" s="1"/>
  <c r="F2141" i="15" s="1"/>
  <c r="F2142" i="15" s="1"/>
  <c r="F2143" i="15" s="1"/>
  <c r="F2144" i="15" s="1"/>
  <c r="F2145" i="15" s="1"/>
  <c r="F2146" i="15" s="1"/>
  <c r="F2147" i="15" s="1"/>
  <c r="F2148" i="15" s="1"/>
  <c r="F2149" i="15" s="1"/>
  <c r="F2150" i="15" s="1"/>
  <c r="F2151" i="15" s="1"/>
  <c r="F2152" i="15" s="1"/>
  <c r="F2153" i="15" s="1"/>
  <c r="F2154" i="15" s="1"/>
  <c r="F2155" i="15" s="1"/>
  <c r="F2156" i="15" s="1"/>
  <c r="F2157" i="15" s="1"/>
  <c r="F2158" i="15" s="1"/>
  <c r="F2159" i="15" s="1"/>
  <c r="F2160" i="15" s="1"/>
  <c r="F2161" i="15" s="1"/>
  <c r="F2162" i="15" s="1"/>
  <c r="F2163" i="15" s="1"/>
  <c r="F2164" i="15" s="1"/>
  <c r="F2165" i="15" s="1"/>
  <c r="F2166" i="15" s="1"/>
  <c r="F2167" i="15" s="1"/>
  <c r="F2168" i="15" s="1"/>
  <c r="F2169" i="15" s="1"/>
  <c r="F2170" i="15" s="1"/>
  <c r="F2171" i="15" s="1"/>
  <c r="F2172" i="15" s="1"/>
  <c r="F2173" i="15" s="1"/>
  <c r="F2174" i="15" s="1"/>
  <c r="F2175" i="15" s="1"/>
  <c r="F2176" i="15" s="1"/>
  <c r="F2177" i="15" s="1"/>
  <c r="F2178" i="15" s="1"/>
  <c r="F2179" i="15" s="1"/>
  <c r="F2180" i="15" s="1"/>
  <c r="F2181" i="15" s="1"/>
  <c r="F2182" i="15" s="1"/>
  <c r="F2183" i="15" s="1"/>
  <c r="F2184" i="15" s="1"/>
  <c r="F2185" i="15" s="1"/>
  <c r="F2186" i="15" s="1"/>
  <c r="F2187" i="15" s="1"/>
  <c r="F2188" i="15" s="1"/>
  <c r="F2189" i="15" s="1"/>
  <c r="F2190" i="15" s="1"/>
  <c r="F2191" i="15" s="1"/>
  <c r="F2192" i="15" s="1"/>
  <c r="F2193" i="15" s="1"/>
  <c r="F2194" i="15" s="1"/>
  <c r="F2195" i="15" s="1"/>
  <c r="F2196" i="15" s="1"/>
  <c r="F2197" i="15" s="1"/>
  <c r="F2198" i="15" s="1"/>
  <c r="F2199" i="15" s="1"/>
  <c r="F2200" i="15" s="1"/>
  <c r="F2201" i="15" s="1"/>
  <c r="F2202" i="15" s="1"/>
  <c r="F2203" i="15" s="1"/>
  <c r="F2204" i="15" s="1"/>
  <c r="F2205" i="15" s="1"/>
  <c r="F2206" i="15" s="1"/>
  <c r="F2207" i="15" s="1"/>
  <c r="F2208" i="15" s="1"/>
  <c r="F2209" i="15" s="1"/>
  <c r="F2210" i="15" s="1"/>
  <c r="F2211" i="15" s="1"/>
  <c r="F2212" i="15" s="1"/>
  <c r="F2213" i="15" s="1"/>
  <c r="F2214" i="15" s="1"/>
  <c r="F2215" i="15" s="1"/>
  <c r="F2216" i="15" s="1"/>
  <c r="F2217" i="15" s="1"/>
  <c r="F2218" i="15" s="1"/>
  <c r="F2219" i="15" s="1"/>
  <c r="F2220" i="15" s="1"/>
  <c r="F2221" i="15" s="1"/>
  <c r="F2222" i="15" s="1"/>
  <c r="F2223" i="15" s="1"/>
  <c r="F2224" i="15" s="1"/>
  <c r="F2225" i="15" s="1"/>
  <c r="F2226" i="15" s="1"/>
  <c r="F2227" i="15" s="1"/>
  <c r="F2228" i="15" s="1"/>
  <c r="F2229" i="15" s="1"/>
  <c r="F2230" i="15" s="1"/>
  <c r="F2231" i="15" s="1"/>
  <c r="F2232" i="15" s="1"/>
  <c r="F2233" i="15" s="1"/>
  <c r="F2234" i="15" s="1"/>
  <c r="F2235" i="15" s="1"/>
  <c r="F2236" i="15" s="1"/>
  <c r="F2237" i="15" s="1"/>
  <c r="F2238" i="15" s="1"/>
  <c r="F2239" i="15" s="1"/>
  <c r="F2240" i="15" s="1"/>
  <c r="F2241" i="15" s="1"/>
  <c r="F2242" i="15" s="1"/>
  <c r="F2243" i="15" s="1"/>
  <c r="F2244" i="15" s="1"/>
  <c r="F2245" i="15" s="1"/>
  <c r="F2246" i="15" s="1"/>
  <c r="F2247" i="15" s="1"/>
  <c r="F2248" i="15" s="1"/>
  <c r="F2249" i="15" s="1"/>
  <c r="F2250" i="15" s="1"/>
  <c r="F2251" i="15" s="1"/>
  <c r="F2252" i="15" s="1"/>
  <c r="F2253" i="15" s="1"/>
  <c r="F2254" i="15" s="1"/>
  <c r="F2255" i="15" s="1"/>
  <c r="F2256" i="15" s="1"/>
  <c r="F2257" i="15" s="1"/>
  <c r="F2258" i="15" s="1"/>
  <c r="F2259" i="15" s="1"/>
  <c r="F2260" i="15" s="1"/>
  <c r="F2261" i="15" s="1"/>
  <c r="F2262" i="15" s="1"/>
  <c r="F2263" i="15" s="1"/>
  <c r="F2264" i="15" s="1"/>
  <c r="F2265" i="15" s="1"/>
  <c r="F2266" i="15" s="1"/>
  <c r="F2267" i="15" s="1"/>
  <c r="F2268" i="15" s="1"/>
  <c r="F2269" i="15" s="1"/>
  <c r="F2270" i="15" s="1"/>
  <c r="F2271" i="15" s="1"/>
  <c r="F2272" i="15" s="1"/>
  <c r="F2273" i="15" s="1"/>
  <c r="F2274" i="15" s="1"/>
  <c r="F2275" i="15" s="1"/>
  <c r="F2276" i="15" s="1"/>
  <c r="F2277" i="15" s="1"/>
  <c r="F2278" i="15" s="1"/>
  <c r="F2279" i="15" s="1"/>
  <c r="F2280" i="15" s="1"/>
  <c r="F2281" i="15" s="1"/>
  <c r="F2282" i="15" s="1"/>
  <c r="F2283" i="15" s="1"/>
  <c r="F2284" i="15" s="1"/>
  <c r="F2285" i="15" s="1"/>
  <c r="F2286" i="15" s="1"/>
  <c r="F2287" i="15" s="1"/>
  <c r="F2288" i="15" s="1"/>
  <c r="F2289" i="15" s="1"/>
  <c r="F2290" i="15" s="1"/>
  <c r="F2291" i="15" s="1"/>
  <c r="F2292" i="15" s="1"/>
  <c r="F2293" i="15" s="1"/>
  <c r="F2294" i="15" s="1"/>
  <c r="F2295" i="15" s="1"/>
  <c r="F2296" i="15" s="1"/>
  <c r="F2297" i="15" s="1"/>
  <c r="F2298" i="15" s="1"/>
  <c r="F2299" i="15" s="1"/>
  <c r="F2300" i="15" s="1"/>
  <c r="F2301" i="15" s="1"/>
  <c r="F2302" i="15" s="1"/>
  <c r="F2303" i="15" s="1"/>
  <c r="F2304" i="15" s="1"/>
  <c r="F2305" i="15" s="1"/>
  <c r="F2306" i="15" s="1"/>
  <c r="F2307" i="15" s="1"/>
  <c r="F2308" i="15" s="1"/>
  <c r="F2309" i="15" s="1"/>
  <c r="F2310" i="15" s="1"/>
  <c r="F2311" i="15" s="1"/>
  <c r="F2312" i="15" s="1"/>
  <c r="F2313" i="15" s="1"/>
  <c r="F2314" i="15" s="1"/>
  <c r="F2315" i="15" s="1"/>
  <c r="F2316" i="15" s="1"/>
  <c r="F2317" i="15" s="1"/>
  <c r="F2318" i="15" s="1"/>
  <c r="F2319" i="15" s="1"/>
  <c r="F2320" i="15" s="1"/>
  <c r="F2321" i="15" s="1"/>
  <c r="F2322" i="15" s="1"/>
  <c r="F2323" i="15" s="1"/>
  <c r="F2324" i="15" s="1"/>
  <c r="F2325" i="15" s="1"/>
  <c r="F2326" i="15" s="1"/>
  <c r="F2327" i="15" s="1"/>
  <c r="F2328" i="15" s="1"/>
  <c r="F2329" i="15" s="1"/>
  <c r="F2330" i="15" s="1"/>
  <c r="F2331" i="15" s="1"/>
  <c r="F2332" i="15" s="1"/>
  <c r="F2333" i="15" s="1"/>
  <c r="F2334" i="15" s="1"/>
  <c r="F2335" i="15" s="1"/>
  <c r="F2336" i="15" s="1"/>
  <c r="F2337" i="15" s="1"/>
  <c r="F2338" i="15" s="1"/>
  <c r="F2339" i="15" s="1"/>
  <c r="F2340" i="15" s="1"/>
  <c r="F2341" i="15" s="1"/>
  <c r="F2342" i="15" s="1"/>
  <c r="F2343" i="15" s="1"/>
  <c r="F2344" i="15" s="1"/>
  <c r="F2345" i="15" s="1"/>
  <c r="F2346" i="15" s="1"/>
  <c r="F2347" i="15" s="1"/>
  <c r="F2348" i="15" s="1"/>
  <c r="F2349" i="15" s="1"/>
  <c r="F2350" i="15" s="1"/>
  <c r="F2351" i="15" s="1"/>
  <c r="F2352" i="15" s="1"/>
  <c r="F2353" i="15" s="1"/>
  <c r="F2354" i="15" s="1"/>
  <c r="F2355" i="15" s="1"/>
  <c r="F2356" i="15" s="1"/>
  <c r="F2357" i="15" s="1"/>
  <c r="F2358" i="15" s="1"/>
  <c r="F2359" i="15" s="1"/>
  <c r="F2360" i="15" s="1"/>
  <c r="F2361" i="15" s="1"/>
  <c r="F2362" i="15" s="1"/>
  <c r="F2363" i="15" s="1"/>
  <c r="F2364" i="15" s="1"/>
  <c r="F2365" i="15" s="1"/>
  <c r="F2366" i="15" s="1"/>
  <c r="F2367" i="15" s="1"/>
  <c r="F2368" i="15" s="1"/>
  <c r="F2369" i="15" s="1"/>
  <c r="F2370" i="15" s="1"/>
  <c r="F2371" i="15" s="1"/>
  <c r="F2372" i="15" s="1"/>
  <c r="F2373" i="15" s="1"/>
  <c r="F2374" i="15" s="1"/>
  <c r="F2375" i="15" s="1"/>
  <c r="F2376" i="15" s="1"/>
  <c r="F2377" i="15" s="1"/>
  <c r="F2378" i="15" s="1"/>
  <c r="F2379" i="15" s="1"/>
  <c r="F2380" i="15" s="1"/>
  <c r="F2381" i="15" s="1"/>
  <c r="F2382" i="15" s="1"/>
  <c r="F2383" i="15" s="1"/>
  <c r="F2384" i="15" s="1"/>
  <c r="F2385" i="15" s="1"/>
  <c r="F2386" i="15" s="1"/>
  <c r="F2387" i="15" s="1"/>
  <c r="F2388" i="15" s="1"/>
  <c r="F2389" i="15" s="1"/>
  <c r="F2390" i="15" s="1"/>
  <c r="F2391" i="15" s="1"/>
  <c r="F2392" i="15" s="1"/>
  <c r="F2393" i="15" s="1"/>
  <c r="F2394" i="15" s="1"/>
  <c r="F2395" i="15" s="1"/>
  <c r="F2396" i="15" s="1"/>
  <c r="F2397" i="15" s="1"/>
  <c r="F2398" i="15" s="1"/>
  <c r="F2399" i="15" s="1"/>
  <c r="F2400" i="15" s="1"/>
  <c r="F2401" i="15" s="1"/>
  <c r="F2402" i="15" s="1"/>
  <c r="F2403" i="15" s="1"/>
  <c r="F2404" i="15" s="1"/>
  <c r="F2405" i="15" s="1"/>
  <c r="F2406" i="15" s="1"/>
  <c r="F2407" i="15" s="1"/>
  <c r="F2408" i="15" s="1"/>
  <c r="F2409" i="15" s="1"/>
  <c r="F2410" i="15" s="1"/>
  <c r="F2411" i="15" s="1"/>
  <c r="F2412" i="15" s="1"/>
  <c r="F2413" i="15" s="1"/>
  <c r="F2414" i="15" s="1"/>
  <c r="F2415" i="15" s="1"/>
  <c r="F2416" i="15" s="1"/>
  <c r="F2417" i="15" s="1"/>
  <c r="F2418" i="15" s="1"/>
  <c r="F2419" i="15" s="1"/>
  <c r="F2420" i="15" s="1"/>
  <c r="F2421" i="15" s="1"/>
  <c r="F2422" i="15" s="1"/>
  <c r="F2423" i="15" s="1"/>
  <c r="F2424" i="15" s="1"/>
  <c r="F2425" i="15" s="1"/>
  <c r="F2426" i="15" s="1"/>
  <c r="F2427" i="15" s="1"/>
  <c r="F2428" i="15" s="1"/>
  <c r="F2429" i="15" s="1"/>
  <c r="F2430" i="15" s="1"/>
  <c r="F2431" i="15" s="1"/>
  <c r="F2432" i="15" s="1"/>
  <c r="F2433" i="15" s="1"/>
  <c r="F2434" i="15" s="1"/>
  <c r="F2435" i="15" s="1"/>
  <c r="F2436" i="15" s="1"/>
  <c r="F2437" i="15" s="1"/>
  <c r="F2438" i="15" s="1"/>
  <c r="F2439" i="15" s="1"/>
  <c r="F2440" i="15" s="1"/>
  <c r="F2441" i="15" s="1"/>
  <c r="F2442" i="15" s="1"/>
  <c r="F2443" i="15" s="1"/>
  <c r="F2444" i="15" s="1"/>
  <c r="F2445" i="15" s="1"/>
  <c r="F2446" i="15" s="1"/>
  <c r="F2447" i="15" s="1"/>
  <c r="F2448" i="15" s="1"/>
  <c r="F2449" i="15" s="1"/>
  <c r="F2450" i="15" s="1"/>
  <c r="F2451" i="15" s="1"/>
  <c r="F2452" i="15" s="1"/>
  <c r="F2453" i="15" s="1"/>
  <c r="F2454" i="15" s="1"/>
  <c r="F2455" i="15" s="1"/>
  <c r="F2456" i="15" s="1"/>
  <c r="F2457" i="15" s="1"/>
  <c r="F2458" i="15" s="1"/>
  <c r="F2459" i="15" s="1"/>
  <c r="F2460" i="15" s="1"/>
  <c r="F2461" i="15" s="1"/>
  <c r="F2462" i="15" s="1"/>
  <c r="F2463" i="15" s="1"/>
  <c r="F2464" i="15" s="1"/>
  <c r="F2465" i="15" s="1"/>
  <c r="F2466" i="15" s="1"/>
  <c r="F2467" i="15" s="1"/>
  <c r="F2468" i="15" s="1"/>
  <c r="F2469" i="15" s="1"/>
  <c r="F2470" i="15" s="1"/>
  <c r="F2471" i="15" s="1"/>
  <c r="F2472" i="15" s="1"/>
  <c r="F2473" i="15" s="1"/>
  <c r="F2474" i="15" s="1"/>
  <c r="F2475" i="15" s="1"/>
  <c r="F2476" i="15" s="1"/>
  <c r="F2477" i="15" s="1"/>
  <c r="F2478" i="15" s="1"/>
  <c r="F2479" i="15" s="1"/>
  <c r="F2480" i="15" s="1"/>
  <c r="F2481" i="15" s="1"/>
  <c r="F2482" i="15" s="1"/>
  <c r="F2483" i="15" s="1"/>
  <c r="F2484" i="15" s="1"/>
  <c r="F2485" i="15" s="1"/>
  <c r="F2486" i="15" s="1"/>
  <c r="F2487" i="15" s="1"/>
  <c r="F2488" i="15" s="1"/>
  <c r="F2489" i="15" s="1"/>
  <c r="F2490" i="15" s="1"/>
  <c r="F2491" i="15" s="1"/>
  <c r="F2492" i="15" s="1"/>
  <c r="F2493" i="15" s="1"/>
  <c r="F2494" i="15" s="1"/>
  <c r="F2495" i="15" s="1"/>
  <c r="F2496" i="15" s="1"/>
  <c r="F2497" i="15" s="1"/>
  <c r="F2498" i="15" s="1"/>
  <c r="F2499" i="15" s="1"/>
  <c r="F2500" i="15" s="1"/>
  <c r="F2501" i="15" s="1"/>
  <c r="F2502" i="15" s="1"/>
  <c r="F2503" i="15" s="1"/>
  <c r="F2504" i="15" s="1"/>
  <c r="F2505" i="15" s="1"/>
  <c r="F2506" i="15" s="1"/>
  <c r="F2507" i="15" s="1"/>
  <c r="F2508" i="15" s="1"/>
  <c r="F2509" i="15" s="1"/>
  <c r="F2510" i="15" s="1"/>
  <c r="F2511" i="15" s="1"/>
  <c r="F2512" i="15" s="1"/>
  <c r="F2513" i="15" s="1"/>
  <c r="F2514" i="15" s="1"/>
  <c r="F2515" i="15" s="1"/>
  <c r="F2516" i="15" s="1"/>
  <c r="F2517" i="15" s="1"/>
  <c r="F2518" i="15" s="1"/>
  <c r="F2519" i="15" s="1"/>
  <c r="F2520" i="15" s="1"/>
  <c r="F2521" i="15" s="1"/>
  <c r="F2522" i="15" s="1"/>
  <c r="F2523" i="15" s="1"/>
  <c r="F2524" i="15" s="1"/>
  <c r="F2525" i="15" s="1"/>
  <c r="F2526" i="15" s="1"/>
  <c r="F2527" i="15" s="1"/>
  <c r="F2528" i="15" s="1"/>
  <c r="F2529" i="15" s="1"/>
  <c r="F2530" i="15" s="1"/>
  <c r="F2531" i="15" s="1"/>
  <c r="F2532" i="15" s="1"/>
  <c r="F2533" i="15" s="1"/>
  <c r="F2534" i="15" s="1"/>
  <c r="F2535" i="15" s="1"/>
  <c r="F2536" i="15" s="1"/>
  <c r="F2537" i="15" s="1"/>
  <c r="F2538" i="15" s="1"/>
  <c r="F2539" i="15" s="1"/>
  <c r="F2540" i="15" s="1"/>
  <c r="F2541" i="15" s="1"/>
  <c r="F2542" i="15" s="1"/>
  <c r="F2543" i="15" s="1"/>
  <c r="F2544" i="15" s="1"/>
  <c r="F2545" i="15" s="1"/>
  <c r="F2546" i="15" s="1"/>
  <c r="F2547" i="15" s="1"/>
  <c r="F2548" i="15" s="1"/>
  <c r="F2549" i="15" s="1"/>
  <c r="F2550" i="15" s="1"/>
  <c r="F2551" i="15" s="1"/>
  <c r="F2552" i="15" s="1"/>
  <c r="F2553" i="15" s="1"/>
  <c r="F2554" i="15" s="1"/>
  <c r="F2555" i="15" s="1"/>
  <c r="F2556" i="15" s="1"/>
  <c r="F2557" i="15" s="1"/>
  <c r="F2558" i="15" s="1"/>
  <c r="F2559" i="15" s="1"/>
  <c r="F2560" i="15" s="1"/>
  <c r="F2561" i="15" s="1"/>
  <c r="F2562" i="15" s="1"/>
  <c r="F2563" i="15" s="1"/>
  <c r="F2564" i="15" s="1"/>
  <c r="F2565" i="15" s="1"/>
  <c r="F2566" i="15" s="1"/>
  <c r="F2567" i="15" s="1"/>
  <c r="F2568" i="15" s="1"/>
  <c r="F2569" i="15" s="1"/>
  <c r="F2570" i="15" s="1"/>
  <c r="F2571" i="15" s="1"/>
  <c r="F2572" i="15" s="1"/>
  <c r="F2573" i="15" s="1"/>
  <c r="F2574" i="15" s="1"/>
  <c r="F2575" i="15" s="1"/>
  <c r="F2576" i="15" s="1"/>
  <c r="F2577" i="15" s="1"/>
  <c r="F2578" i="15" s="1"/>
  <c r="F2579" i="15" s="1"/>
  <c r="F2580" i="15" s="1"/>
  <c r="F2581" i="15" s="1"/>
  <c r="F2582" i="15" s="1"/>
  <c r="F2583" i="15" s="1"/>
  <c r="F2584" i="15" s="1"/>
  <c r="F2585" i="15" s="1"/>
  <c r="F2586" i="15" s="1"/>
  <c r="F2587" i="15" s="1"/>
  <c r="F2588" i="15" s="1"/>
  <c r="F2589" i="15" s="1"/>
  <c r="F2590" i="15" s="1"/>
  <c r="F2591" i="15" s="1"/>
  <c r="F2592" i="15" s="1"/>
  <c r="F2593" i="15" s="1"/>
  <c r="F2594" i="15" s="1"/>
  <c r="F2595" i="15" s="1"/>
  <c r="F2596" i="15" s="1"/>
  <c r="F2597" i="15" s="1"/>
  <c r="F2598" i="15" s="1"/>
  <c r="F2599" i="15" s="1"/>
  <c r="F2600" i="15" s="1"/>
  <c r="F2601" i="15" s="1"/>
  <c r="F2602" i="15" s="1"/>
  <c r="F2603" i="15" s="1"/>
  <c r="F2604" i="15" s="1"/>
  <c r="F2605" i="15" s="1"/>
  <c r="F2606" i="15" s="1"/>
  <c r="F2607" i="15" s="1"/>
  <c r="F2608" i="15" s="1"/>
  <c r="F2609" i="15" s="1"/>
  <c r="F2610" i="15" s="1"/>
  <c r="A17" i="15"/>
  <c r="M16" i="15"/>
  <c r="N16" i="15" s="1"/>
  <c r="J16" i="15"/>
  <c r="C16" i="15"/>
  <c r="V18" i="15" s="1"/>
  <c r="Y19" i="15" s="1"/>
  <c r="A16" i="15"/>
  <c r="B12" i="15"/>
  <c r="T15" i="15" s="1"/>
  <c r="E10" i="15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D10" i="15"/>
  <c r="C10" i="15"/>
  <c r="Z41" i="15" l="1"/>
  <c r="U18" i="15" s="1"/>
  <c r="W19" i="15" s="1"/>
  <c r="X19" i="15" s="1"/>
  <c r="B1" i="15"/>
  <c r="D17" i="15" s="1"/>
  <c r="E17" i="15" s="1"/>
  <c r="G17" i="15" s="1"/>
  <c r="Z42" i="15"/>
  <c r="U19" i="15" s="1"/>
  <c r="AD18" i="15" s="1"/>
  <c r="Q16" i="15" s="1"/>
  <c r="Q17" i="15" s="1"/>
  <c r="A18" i="15"/>
  <c r="C17" i="15"/>
  <c r="K16" i="15"/>
  <c r="D16" i="15" l="1"/>
  <c r="E16" i="15" s="1"/>
  <c r="G16" i="15" s="1"/>
  <c r="H17" i="15" s="1"/>
  <c r="J17" i="15" s="1"/>
  <c r="K17" i="15" s="1"/>
  <c r="L17" i="15"/>
  <c r="O16" i="15"/>
  <c r="B16" i="15"/>
  <c r="A19" i="15"/>
  <c r="L18" i="15"/>
  <c r="D18" i="15"/>
  <c r="E18" i="15" s="1"/>
  <c r="G18" i="15" s="1"/>
  <c r="H18" i="15" l="1"/>
  <c r="P18" i="15"/>
  <c r="P19" i="15" s="1"/>
  <c r="M17" i="15"/>
  <c r="N17" i="15" s="1"/>
  <c r="C18" i="15" s="1"/>
  <c r="Q18" i="15"/>
  <c r="Q19" i="15" s="1"/>
  <c r="I18" i="15"/>
  <c r="M18" i="15"/>
  <c r="N18" i="15" s="1"/>
  <c r="C19" i="15" s="1"/>
  <c r="A20" i="15"/>
  <c r="L19" i="15"/>
  <c r="D19" i="15"/>
  <c r="E19" i="15" s="1"/>
  <c r="G19" i="15" s="1"/>
  <c r="H19" i="15"/>
  <c r="B17" i="15"/>
  <c r="J18" i="15" l="1"/>
  <c r="K18" i="15" s="1"/>
  <c r="B18" i="15" s="1"/>
  <c r="J19" i="15"/>
  <c r="K19" i="15" s="1"/>
  <c r="B19" i="15" s="1"/>
  <c r="I19" i="15"/>
  <c r="O17" i="15"/>
  <c r="Q20" i="15"/>
  <c r="I20" i="15"/>
  <c r="P20" i="15"/>
  <c r="M19" i="15"/>
  <c r="N19" i="15" s="1"/>
  <c r="C20" i="15" s="1"/>
  <c r="A21" i="15"/>
  <c r="L20" i="15"/>
  <c r="D20" i="15"/>
  <c r="E20" i="15" s="1"/>
  <c r="G20" i="15" s="1"/>
  <c r="H20" i="15"/>
  <c r="O18" i="15" l="1"/>
  <c r="J20" i="15"/>
  <c r="K20" i="15" s="1"/>
  <c r="H21" i="15"/>
  <c r="Q21" i="15"/>
  <c r="I21" i="15"/>
  <c r="P21" i="15"/>
  <c r="M20" i="15"/>
  <c r="N20" i="15" s="1"/>
  <c r="C21" i="15" s="1"/>
  <c r="A22" i="15"/>
  <c r="L21" i="15"/>
  <c r="D21" i="15"/>
  <c r="E21" i="15" s="1"/>
  <c r="G21" i="15" s="1"/>
  <c r="O19" i="15"/>
  <c r="O20" i="15" l="1"/>
  <c r="B20" i="15"/>
  <c r="J21" i="15"/>
  <c r="K21" i="15" s="1"/>
  <c r="Q22" i="15"/>
  <c r="I22" i="15"/>
  <c r="P22" i="15"/>
  <c r="M21" i="15"/>
  <c r="N21" i="15" s="1"/>
  <c r="C22" i="15" s="1"/>
  <c r="H22" i="15"/>
  <c r="L22" i="15"/>
  <c r="D22" i="15"/>
  <c r="E22" i="15" s="1"/>
  <c r="G22" i="15" s="1"/>
  <c r="A23" i="15"/>
  <c r="J22" i="15" l="1"/>
  <c r="K22" i="15" s="1"/>
  <c r="O22" i="15" s="1"/>
  <c r="O21" i="15"/>
  <c r="B21" i="15"/>
  <c r="P23" i="15"/>
  <c r="M22" i="15"/>
  <c r="N22" i="15" s="1"/>
  <c r="C23" i="15" s="1"/>
  <c r="Q23" i="15"/>
  <c r="I23" i="15"/>
  <c r="L23" i="15"/>
  <c r="D23" i="15"/>
  <c r="E23" i="15" s="1"/>
  <c r="G23" i="15" s="1"/>
  <c r="H24" i="15" s="1"/>
  <c r="A24" i="15"/>
  <c r="H23" i="15"/>
  <c r="J23" i="15" l="1"/>
  <c r="K23" i="15" s="1"/>
  <c r="B22" i="15"/>
  <c r="L24" i="15"/>
  <c r="D24" i="15"/>
  <c r="E24" i="15" s="1"/>
  <c r="G24" i="15" s="1"/>
  <c r="H25" i="15" s="1"/>
  <c r="A25" i="15"/>
  <c r="M23" i="15"/>
  <c r="N23" i="15" s="1"/>
  <c r="C24" i="15" s="1"/>
  <c r="Q24" i="15"/>
  <c r="I24" i="15"/>
  <c r="J24" i="15" s="1"/>
  <c r="P24" i="15"/>
  <c r="K24" i="15" l="1"/>
  <c r="B24" i="15" s="1"/>
  <c r="O23" i="15"/>
  <c r="B23" i="15"/>
  <c r="L25" i="15"/>
  <c r="D25" i="15"/>
  <c r="E25" i="15" s="1"/>
  <c r="G25" i="15" s="1"/>
  <c r="H26" i="15" s="1"/>
  <c r="A26" i="15"/>
  <c r="M24" i="15"/>
  <c r="N24" i="15" s="1"/>
  <c r="C25" i="15" s="1"/>
  <c r="Q25" i="15"/>
  <c r="I25" i="15"/>
  <c r="J25" i="15" s="1"/>
  <c r="P25" i="15"/>
  <c r="K25" i="15" l="1"/>
  <c r="M25" i="15"/>
  <c r="N25" i="15" s="1"/>
  <c r="C26" i="15" s="1"/>
  <c r="Q26" i="15"/>
  <c r="I26" i="15"/>
  <c r="J26" i="15" s="1"/>
  <c r="P26" i="15"/>
  <c r="O24" i="15"/>
  <c r="L26" i="15"/>
  <c r="D26" i="15"/>
  <c r="E26" i="15" s="1"/>
  <c r="G26" i="15" s="1"/>
  <c r="H27" i="15" s="1"/>
  <c r="A27" i="15"/>
  <c r="O25" i="15" l="1"/>
  <c r="B25" i="15"/>
  <c r="K26" i="15"/>
  <c r="B26" i="15" s="1"/>
  <c r="M26" i="15"/>
  <c r="N26" i="15" s="1"/>
  <c r="C27" i="15" s="1"/>
  <c r="Q27" i="15"/>
  <c r="I27" i="15"/>
  <c r="J27" i="15" s="1"/>
  <c r="P27" i="15"/>
  <c r="L27" i="15"/>
  <c r="D27" i="15"/>
  <c r="E27" i="15" s="1"/>
  <c r="G27" i="15" s="1"/>
  <c r="H28" i="15" s="1"/>
  <c r="A28" i="15"/>
  <c r="K27" i="15" l="1"/>
  <c r="B27" i="15" s="1"/>
  <c r="A29" i="15"/>
  <c r="L28" i="15"/>
  <c r="D28" i="15"/>
  <c r="E28" i="15" s="1"/>
  <c r="G28" i="15" s="1"/>
  <c r="H29" i="15" s="1"/>
  <c r="O26" i="15"/>
  <c r="Q28" i="15"/>
  <c r="I28" i="15"/>
  <c r="J28" i="15" s="1"/>
  <c r="P28" i="15"/>
  <c r="M27" i="15"/>
  <c r="N27" i="15" s="1"/>
  <c r="C28" i="15" s="1"/>
  <c r="K28" i="15" l="1"/>
  <c r="B28" i="15" s="1"/>
  <c r="Q29" i="15"/>
  <c r="I29" i="15"/>
  <c r="J29" i="15" s="1"/>
  <c r="P29" i="15"/>
  <c r="M28" i="15"/>
  <c r="N28" i="15" s="1"/>
  <c r="C29" i="15" s="1"/>
  <c r="A30" i="15"/>
  <c r="L29" i="15"/>
  <c r="D29" i="15"/>
  <c r="E29" i="15" s="1"/>
  <c r="G29" i="15" s="1"/>
  <c r="H30" i="15" s="1"/>
  <c r="O27" i="15"/>
  <c r="C30" i="15" l="1"/>
  <c r="K29" i="15"/>
  <c r="O29" i="15" s="1"/>
  <c r="Q30" i="15"/>
  <c r="I30" i="15"/>
  <c r="J30" i="15" s="1"/>
  <c r="P30" i="15"/>
  <c r="M29" i="15"/>
  <c r="N29" i="15" s="1"/>
  <c r="L30" i="15"/>
  <c r="D30" i="15"/>
  <c r="E30" i="15" s="1"/>
  <c r="G30" i="15" s="1"/>
  <c r="H31" i="15" s="1"/>
  <c r="A31" i="15"/>
  <c r="O28" i="15"/>
  <c r="B29" i="15" l="1"/>
  <c r="L31" i="15"/>
  <c r="D31" i="15"/>
  <c r="E31" i="15" s="1"/>
  <c r="G31" i="15" s="1"/>
  <c r="H32" i="15" s="1"/>
  <c r="A32" i="15"/>
  <c r="P31" i="15"/>
  <c r="M30" i="15"/>
  <c r="N30" i="15" s="1"/>
  <c r="Q31" i="15"/>
  <c r="I31" i="15"/>
  <c r="J31" i="15" s="1"/>
  <c r="C31" i="15"/>
  <c r="K30" i="15"/>
  <c r="O30" i="15" l="1"/>
  <c r="B30" i="15"/>
  <c r="M31" i="15"/>
  <c r="N31" i="15" s="1"/>
  <c r="C32" i="15" s="1"/>
  <c r="Q32" i="15"/>
  <c r="I32" i="15"/>
  <c r="J32" i="15" s="1"/>
  <c r="P32" i="15"/>
  <c r="K31" i="15"/>
  <c r="O31" i="15" s="1"/>
  <c r="L32" i="15"/>
  <c r="D32" i="15"/>
  <c r="E32" i="15" s="1"/>
  <c r="G32" i="15" s="1"/>
  <c r="H33" i="15" s="1"/>
  <c r="A33" i="15"/>
  <c r="B31" i="15" l="1"/>
  <c r="K32" i="15"/>
  <c r="L33" i="15"/>
  <c r="D33" i="15"/>
  <c r="E33" i="15" s="1"/>
  <c r="G33" i="15" s="1"/>
  <c r="H34" i="15" s="1"/>
  <c r="A34" i="15"/>
  <c r="M32" i="15"/>
  <c r="N32" i="15" s="1"/>
  <c r="C33" i="15" s="1"/>
  <c r="Q33" i="15"/>
  <c r="I33" i="15"/>
  <c r="J33" i="15" s="1"/>
  <c r="P33" i="15"/>
  <c r="O32" i="15" l="1"/>
  <c r="K33" i="15"/>
  <c r="B33" i="15" s="1"/>
  <c r="L34" i="15"/>
  <c r="D34" i="15"/>
  <c r="E34" i="15" s="1"/>
  <c r="G34" i="15" s="1"/>
  <c r="H35" i="15" s="1"/>
  <c r="A35" i="15"/>
  <c r="M33" i="15"/>
  <c r="N33" i="15" s="1"/>
  <c r="C34" i="15" s="1"/>
  <c r="Q34" i="15"/>
  <c r="I34" i="15"/>
  <c r="J34" i="15" s="1"/>
  <c r="P34" i="15"/>
  <c r="B32" i="15"/>
  <c r="L35" i="15" l="1"/>
  <c r="D35" i="15"/>
  <c r="E35" i="15" s="1"/>
  <c r="G35" i="15" s="1"/>
  <c r="H36" i="15" s="1"/>
  <c r="A36" i="15"/>
  <c r="M34" i="15"/>
  <c r="N34" i="15" s="1"/>
  <c r="C35" i="15" s="1"/>
  <c r="Q35" i="15"/>
  <c r="I35" i="15"/>
  <c r="J35" i="15" s="1"/>
  <c r="P35" i="15"/>
  <c r="O33" i="15"/>
  <c r="K34" i="15"/>
  <c r="Q36" i="15" l="1"/>
  <c r="I36" i="15"/>
  <c r="J36" i="15" s="1"/>
  <c r="P36" i="15"/>
  <c r="M35" i="15"/>
  <c r="N35" i="15" s="1"/>
  <c r="C36" i="15" s="1"/>
  <c r="O34" i="15"/>
  <c r="B34" i="15"/>
  <c r="K35" i="15"/>
  <c r="A37" i="15"/>
  <c r="L36" i="15"/>
  <c r="D36" i="15"/>
  <c r="E36" i="15" s="1"/>
  <c r="G36" i="15" s="1"/>
  <c r="H37" i="15" s="1"/>
  <c r="K36" i="15" l="1"/>
  <c r="Q37" i="15"/>
  <c r="I37" i="15"/>
  <c r="J37" i="15" s="1"/>
  <c r="P37" i="15"/>
  <c r="M36" i="15"/>
  <c r="N36" i="15" s="1"/>
  <c r="C37" i="15" s="1"/>
  <c r="A38" i="15"/>
  <c r="L37" i="15"/>
  <c r="D37" i="15"/>
  <c r="E37" i="15" s="1"/>
  <c r="G37" i="15" s="1"/>
  <c r="H38" i="15" s="1"/>
  <c r="O35" i="15"/>
  <c r="B35" i="15"/>
  <c r="O36" i="15" l="1"/>
  <c r="B36" i="15"/>
  <c r="Q38" i="15"/>
  <c r="I38" i="15"/>
  <c r="J38" i="15" s="1"/>
  <c r="P38" i="15"/>
  <c r="M37" i="15"/>
  <c r="N37" i="15" s="1"/>
  <c r="C38" i="15"/>
  <c r="K37" i="15"/>
  <c r="L38" i="15"/>
  <c r="D38" i="15"/>
  <c r="E38" i="15" s="1"/>
  <c r="G38" i="15" s="1"/>
  <c r="H39" i="15" s="1"/>
  <c r="A39" i="15"/>
  <c r="L39" i="15" l="1"/>
  <c r="D39" i="15"/>
  <c r="E39" i="15" s="1"/>
  <c r="G39" i="15" s="1"/>
  <c r="H40" i="15" s="1"/>
  <c r="A40" i="15"/>
  <c r="P39" i="15"/>
  <c r="M38" i="15"/>
  <c r="N38" i="15" s="1"/>
  <c r="C39" i="15" s="1"/>
  <c r="Q39" i="15"/>
  <c r="I39" i="15"/>
  <c r="J39" i="15" s="1"/>
  <c r="O37" i="15"/>
  <c r="B37" i="15"/>
  <c r="K38" i="15"/>
  <c r="M39" i="15" l="1"/>
  <c r="N39" i="15" s="1"/>
  <c r="C40" i="15" s="1"/>
  <c r="Q40" i="15"/>
  <c r="I40" i="15"/>
  <c r="J40" i="15" s="1"/>
  <c r="P40" i="15"/>
  <c r="K39" i="15"/>
  <c r="B39" i="15" s="1"/>
  <c r="O38" i="15"/>
  <c r="B38" i="15"/>
  <c r="L40" i="15"/>
  <c r="D40" i="15"/>
  <c r="E40" i="15" s="1"/>
  <c r="G40" i="15" s="1"/>
  <c r="H41" i="15" s="1"/>
  <c r="A41" i="15"/>
  <c r="K40" i="15" l="1"/>
  <c r="L41" i="15"/>
  <c r="D41" i="15"/>
  <c r="E41" i="15" s="1"/>
  <c r="G41" i="15" s="1"/>
  <c r="H42" i="15" s="1"/>
  <c r="A42" i="15"/>
  <c r="M40" i="15"/>
  <c r="N40" i="15" s="1"/>
  <c r="C41" i="15" s="1"/>
  <c r="Q41" i="15"/>
  <c r="I41" i="15"/>
  <c r="J41" i="15" s="1"/>
  <c r="P41" i="15"/>
  <c r="O39" i="15"/>
  <c r="O40" i="15" l="1"/>
  <c r="B40" i="15"/>
  <c r="K41" i="15"/>
  <c r="B41" i="15" s="1"/>
  <c r="A43" i="15"/>
  <c r="L42" i="15"/>
  <c r="D42" i="15"/>
  <c r="E42" i="15" s="1"/>
  <c r="G42" i="15" s="1"/>
  <c r="H43" i="15" s="1"/>
  <c r="P42" i="15"/>
  <c r="M41" i="15"/>
  <c r="N41" i="15" s="1"/>
  <c r="C42" i="15" s="1"/>
  <c r="Q42" i="15"/>
  <c r="I42" i="15"/>
  <c r="J42" i="15" s="1"/>
  <c r="K42" i="15" l="1"/>
  <c r="B42" i="15" s="1"/>
  <c r="O41" i="15"/>
  <c r="A44" i="15"/>
  <c r="L43" i="15"/>
  <c r="D43" i="15"/>
  <c r="E43" i="15" s="1"/>
  <c r="G43" i="15" s="1"/>
  <c r="H44" i="15" s="1"/>
  <c r="Q43" i="15"/>
  <c r="I43" i="15"/>
  <c r="J43" i="15" s="1"/>
  <c r="P43" i="15"/>
  <c r="M42" i="15"/>
  <c r="N42" i="15" s="1"/>
  <c r="C43" i="15" s="1"/>
  <c r="K43" i="15" l="1"/>
  <c r="B43" i="15" s="1"/>
  <c r="P44" i="15"/>
  <c r="M43" i="15"/>
  <c r="N43" i="15" s="1"/>
  <c r="C44" i="15" s="1"/>
  <c r="Q44" i="15"/>
  <c r="I44" i="15"/>
  <c r="J44" i="15" s="1"/>
  <c r="A45" i="15"/>
  <c r="L44" i="15"/>
  <c r="D44" i="15"/>
  <c r="E44" i="15" s="1"/>
  <c r="G44" i="15" s="1"/>
  <c r="H45" i="15" s="1"/>
  <c r="O42" i="15"/>
  <c r="K44" i="15" l="1"/>
  <c r="B44" i="15" s="1"/>
  <c r="M44" i="15"/>
  <c r="N44" i="15" s="1"/>
  <c r="C45" i="15" s="1"/>
  <c r="Q45" i="15"/>
  <c r="I45" i="15"/>
  <c r="J45" i="15" s="1"/>
  <c r="P45" i="15"/>
  <c r="O43" i="15"/>
  <c r="A46" i="15"/>
  <c r="L45" i="15"/>
  <c r="D45" i="15"/>
  <c r="E45" i="15" s="1"/>
  <c r="G45" i="15" s="1"/>
  <c r="H46" i="15" s="1"/>
  <c r="K45" i="15" l="1"/>
  <c r="B45" i="15" s="1"/>
  <c r="A47" i="15"/>
  <c r="L46" i="15"/>
  <c r="D46" i="15"/>
  <c r="E46" i="15" s="1"/>
  <c r="G46" i="15" s="1"/>
  <c r="H47" i="15" s="1"/>
  <c r="O44" i="15"/>
  <c r="M45" i="15"/>
  <c r="N45" i="15" s="1"/>
  <c r="C46" i="15" s="1"/>
  <c r="Q46" i="15"/>
  <c r="I46" i="15"/>
  <c r="J46" i="15" s="1"/>
  <c r="P46" i="15"/>
  <c r="M46" i="15" l="1"/>
  <c r="N46" i="15" s="1"/>
  <c r="C47" i="15" s="1"/>
  <c r="Q47" i="15"/>
  <c r="I47" i="15"/>
  <c r="J47" i="15" s="1"/>
  <c r="P47" i="15"/>
  <c r="K46" i="15"/>
  <c r="O45" i="15"/>
  <c r="A48" i="15"/>
  <c r="L47" i="15"/>
  <c r="D47" i="15"/>
  <c r="E47" i="15" s="1"/>
  <c r="G47" i="15" s="1"/>
  <c r="H48" i="15" s="1"/>
  <c r="O46" i="15" l="1"/>
  <c r="B46" i="15"/>
  <c r="M47" i="15"/>
  <c r="N47" i="15" s="1"/>
  <c r="C48" i="15" s="1"/>
  <c r="Q48" i="15"/>
  <c r="I48" i="15"/>
  <c r="J48" i="15" s="1"/>
  <c r="P48" i="15"/>
  <c r="A49" i="15"/>
  <c r="L48" i="15"/>
  <c r="D48" i="15"/>
  <c r="E48" i="15" s="1"/>
  <c r="G48" i="15" s="1"/>
  <c r="H49" i="15" s="1"/>
  <c r="K47" i="15"/>
  <c r="Q49" i="15" l="1"/>
  <c r="I49" i="15"/>
  <c r="J49" i="15" s="1"/>
  <c r="P49" i="15"/>
  <c r="M48" i="15"/>
  <c r="N48" i="15" s="1"/>
  <c r="C49" i="15" s="1"/>
  <c r="A50" i="15"/>
  <c r="L49" i="15"/>
  <c r="D49" i="15"/>
  <c r="E49" i="15" s="1"/>
  <c r="G49" i="15" s="1"/>
  <c r="H50" i="15" s="1"/>
  <c r="O47" i="15"/>
  <c r="B47" i="15"/>
  <c r="K48" i="15"/>
  <c r="K49" i="15" l="1"/>
  <c r="A51" i="15"/>
  <c r="L50" i="15"/>
  <c r="D50" i="15"/>
  <c r="E50" i="15" s="1"/>
  <c r="G50" i="15" s="1"/>
  <c r="H51" i="15" s="1"/>
  <c r="O48" i="15"/>
  <c r="B48" i="15"/>
  <c r="M49" i="15"/>
  <c r="N49" i="15" s="1"/>
  <c r="C50" i="15" s="1"/>
  <c r="Q50" i="15"/>
  <c r="I50" i="15"/>
  <c r="J50" i="15" s="1"/>
  <c r="P50" i="15"/>
  <c r="K50" i="15" l="1"/>
  <c r="B50" i="15" s="1"/>
  <c r="M50" i="15"/>
  <c r="N50" i="15" s="1"/>
  <c r="C51" i="15" s="1"/>
  <c r="Q51" i="15"/>
  <c r="I51" i="15"/>
  <c r="J51" i="15" s="1"/>
  <c r="P51" i="15"/>
  <c r="O49" i="15"/>
  <c r="B49" i="15"/>
  <c r="A52" i="15"/>
  <c r="L51" i="15"/>
  <c r="D51" i="15"/>
  <c r="E51" i="15" s="1"/>
  <c r="G51" i="15" s="1"/>
  <c r="H52" i="15" s="1"/>
  <c r="K51" i="15" l="1"/>
  <c r="B51" i="15" s="1"/>
  <c r="P52" i="15"/>
  <c r="M51" i="15"/>
  <c r="N51" i="15" s="1"/>
  <c r="C52" i="15" s="1"/>
  <c r="Q52" i="15"/>
  <c r="I52" i="15"/>
  <c r="J52" i="15" s="1"/>
  <c r="A53" i="15"/>
  <c r="L52" i="15"/>
  <c r="D52" i="15"/>
  <c r="E52" i="15" s="1"/>
  <c r="G52" i="15" s="1"/>
  <c r="H53" i="15" s="1"/>
  <c r="O50" i="15"/>
  <c r="M52" i="15" l="1"/>
  <c r="N52" i="15" s="1"/>
  <c r="C53" i="15" s="1"/>
  <c r="Q53" i="15"/>
  <c r="I53" i="15"/>
  <c r="J53" i="15" s="1"/>
  <c r="P53" i="15"/>
  <c r="K52" i="15"/>
  <c r="A54" i="15"/>
  <c r="L53" i="15"/>
  <c r="D53" i="15"/>
  <c r="E53" i="15" s="1"/>
  <c r="G53" i="15" s="1"/>
  <c r="H54" i="15" s="1"/>
  <c r="O51" i="15"/>
  <c r="K53" i="15" l="1"/>
  <c r="B53" i="15" s="1"/>
  <c r="A55" i="15"/>
  <c r="L54" i="15"/>
  <c r="D54" i="15"/>
  <c r="E54" i="15" s="1"/>
  <c r="G54" i="15" s="1"/>
  <c r="H55" i="15" s="1"/>
  <c r="O52" i="15"/>
  <c r="B52" i="15"/>
  <c r="M53" i="15"/>
  <c r="N53" i="15" s="1"/>
  <c r="C54" i="15" s="1"/>
  <c r="Q54" i="15"/>
  <c r="I54" i="15"/>
  <c r="J54" i="15" s="1"/>
  <c r="P54" i="15"/>
  <c r="K54" i="15" l="1"/>
  <c r="B54" i="15" s="1"/>
  <c r="M54" i="15"/>
  <c r="N54" i="15" s="1"/>
  <c r="C55" i="15" s="1"/>
  <c r="Q55" i="15"/>
  <c r="I55" i="15"/>
  <c r="J55" i="15" s="1"/>
  <c r="P55" i="15"/>
  <c r="A56" i="15"/>
  <c r="L55" i="15"/>
  <c r="D55" i="15"/>
  <c r="E55" i="15" s="1"/>
  <c r="G55" i="15" s="1"/>
  <c r="H56" i="15" s="1"/>
  <c r="O53" i="15"/>
  <c r="K55" i="15" l="1"/>
  <c r="B55" i="15" s="1"/>
  <c r="M55" i="15"/>
  <c r="N55" i="15" s="1"/>
  <c r="C56" i="15" s="1"/>
  <c r="Q56" i="15"/>
  <c r="I56" i="15"/>
  <c r="J56" i="15" s="1"/>
  <c r="P56" i="15"/>
  <c r="O54" i="15"/>
  <c r="A57" i="15"/>
  <c r="L56" i="15"/>
  <c r="D56" i="15"/>
  <c r="E56" i="15" s="1"/>
  <c r="G56" i="15" s="1"/>
  <c r="H57" i="15" s="1"/>
  <c r="K56" i="15" l="1"/>
  <c r="B56" i="15" s="1"/>
  <c r="Q57" i="15"/>
  <c r="I57" i="15"/>
  <c r="J57" i="15" s="1"/>
  <c r="P57" i="15"/>
  <c r="M56" i="15"/>
  <c r="N56" i="15" s="1"/>
  <c r="C57" i="15" s="1"/>
  <c r="A58" i="15"/>
  <c r="L57" i="15"/>
  <c r="D57" i="15"/>
  <c r="E57" i="15" s="1"/>
  <c r="G57" i="15" s="1"/>
  <c r="H58" i="15" s="1"/>
  <c r="O55" i="15"/>
  <c r="K57" i="15" l="1"/>
  <c r="B57" i="15" s="1"/>
  <c r="M57" i="15"/>
  <c r="N57" i="15" s="1"/>
  <c r="C58" i="15" s="1"/>
  <c r="Q58" i="15"/>
  <c r="I58" i="15"/>
  <c r="J58" i="15" s="1"/>
  <c r="P58" i="15"/>
  <c r="O56" i="15"/>
  <c r="A59" i="15"/>
  <c r="L58" i="15"/>
  <c r="D58" i="15"/>
  <c r="E58" i="15" s="1"/>
  <c r="G58" i="15" s="1"/>
  <c r="H59" i="15" s="1"/>
  <c r="K58" i="15" l="1"/>
  <c r="B58" i="15" s="1"/>
  <c r="M58" i="15"/>
  <c r="N58" i="15" s="1"/>
  <c r="C59" i="15" s="1"/>
  <c r="Q59" i="15"/>
  <c r="I59" i="15"/>
  <c r="J59" i="15" s="1"/>
  <c r="P59" i="15"/>
  <c r="A60" i="15"/>
  <c r="L59" i="15"/>
  <c r="D59" i="15"/>
  <c r="E59" i="15" s="1"/>
  <c r="G59" i="15" s="1"/>
  <c r="H60" i="15" s="1"/>
  <c r="O57" i="15"/>
  <c r="K59" i="15" l="1"/>
  <c r="B59" i="15" s="1"/>
  <c r="A61" i="15"/>
  <c r="L60" i="15"/>
  <c r="D60" i="15"/>
  <c r="E60" i="15" s="1"/>
  <c r="G60" i="15" s="1"/>
  <c r="H61" i="15" s="1"/>
  <c r="P60" i="15"/>
  <c r="M59" i="15"/>
  <c r="N59" i="15" s="1"/>
  <c r="C60" i="15" s="1"/>
  <c r="Q60" i="15"/>
  <c r="I60" i="15"/>
  <c r="J60" i="15" s="1"/>
  <c r="O58" i="15"/>
  <c r="K60" i="15" l="1"/>
  <c r="B60" i="15" s="1"/>
  <c r="A62" i="15"/>
  <c r="L61" i="15"/>
  <c r="D61" i="15"/>
  <c r="E61" i="15" s="1"/>
  <c r="G61" i="15" s="1"/>
  <c r="H62" i="15" s="1"/>
  <c r="M60" i="15"/>
  <c r="N60" i="15" s="1"/>
  <c r="C61" i="15" s="1"/>
  <c r="Q61" i="15"/>
  <c r="I61" i="15"/>
  <c r="J61" i="15" s="1"/>
  <c r="P61" i="15"/>
  <c r="O59" i="15"/>
  <c r="K61" i="15" l="1"/>
  <c r="B61" i="15" s="1"/>
  <c r="M61" i="15"/>
  <c r="N61" i="15" s="1"/>
  <c r="C62" i="15" s="1"/>
  <c r="Q62" i="15"/>
  <c r="I62" i="15"/>
  <c r="J62" i="15" s="1"/>
  <c r="P62" i="15"/>
  <c r="A63" i="15"/>
  <c r="L62" i="15"/>
  <c r="D62" i="15"/>
  <c r="E62" i="15" s="1"/>
  <c r="G62" i="15" s="1"/>
  <c r="H63" i="15" s="1"/>
  <c r="O60" i="15"/>
  <c r="K62" i="15" l="1"/>
  <c r="M62" i="15"/>
  <c r="N62" i="15" s="1"/>
  <c r="C63" i="15" s="1"/>
  <c r="Q63" i="15"/>
  <c r="I63" i="15"/>
  <c r="J63" i="15" s="1"/>
  <c r="P63" i="15"/>
  <c r="A64" i="15"/>
  <c r="L63" i="15"/>
  <c r="D63" i="15"/>
  <c r="E63" i="15" s="1"/>
  <c r="G63" i="15" s="1"/>
  <c r="H64" i="15" s="1"/>
  <c r="O61" i="15"/>
  <c r="O62" i="15" l="1"/>
  <c r="B62" i="15"/>
  <c r="K63" i="15"/>
  <c r="M63" i="15"/>
  <c r="N63" i="15" s="1"/>
  <c r="C64" i="15" s="1"/>
  <c r="Q64" i="15"/>
  <c r="I64" i="15"/>
  <c r="J64" i="15" s="1"/>
  <c r="P64" i="15"/>
  <c r="A65" i="15"/>
  <c r="L64" i="15"/>
  <c r="D64" i="15"/>
  <c r="E64" i="15" s="1"/>
  <c r="G64" i="15" s="1"/>
  <c r="H65" i="15" s="1"/>
  <c r="K64" i="15" l="1"/>
  <c r="B64" i="15" s="1"/>
  <c r="A66" i="15"/>
  <c r="L65" i="15"/>
  <c r="D65" i="15"/>
  <c r="E65" i="15" s="1"/>
  <c r="G65" i="15" s="1"/>
  <c r="H66" i="15" s="1"/>
  <c r="O63" i="15"/>
  <c r="B63" i="15"/>
  <c r="Q65" i="15"/>
  <c r="I65" i="15"/>
  <c r="J65" i="15" s="1"/>
  <c r="P65" i="15"/>
  <c r="M64" i="15"/>
  <c r="N64" i="15" s="1"/>
  <c r="C65" i="15" s="1"/>
  <c r="K65" i="15" l="1"/>
  <c r="B65" i="15" s="1"/>
  <c r="M65" i="15"/>
  <c r="N65" i="15" s="1"/>
  <c r="C66" i="15" s="1"/>
  <c r="Q66" i="15"/>
  <c r="I66" i="15"/>
  <c r="J66" i="15" s="1"/>
  <c r="P66" i="15"/>
  <c r="A67" i="15"/>
  <c r="L66" i="15"/>
  <c r="D66" i="15"/>
  <c r="E66" i="15" s="1"/>
  <c r="G66" i="15" s="1"/>
  <c r="H67" i="15" s="1"/>
  <c r="O64" i="15"/>
  <c r="K66" i="15" l="1"/>
  <c r="B66" i="15" s="1"/>
  <c r="M66" i="15"/>
  <c r="N66" i="15" s="1"/>
  <c r="C67" i="15" s="1"/>
  <c r="Q67" i="15"/>
  <c r="I67" i="15"/>
  <c r="J67" i="15" s="1"/>
  <c r="P67" i="15"/>
  <c r="A68" i="15"/>
  <c r="L67" i="15"/>
  <c r="D67" i="15"/>
  <c r="E67" i="15" s="1"/>
  <c r="G67" i="15" s="1"/>
  <c r="H68" i="15" s="1"/>
  <c r="O65" i="15"/>
  <c r="K67" i="15" l="1"/>
  <c r="B67" i="15" s="1"/>
  <c r="P68" i="15"/>
  <c r="M67" i="15"/>
  <c r="N67" i="15" s="1"/>
  <c r="C68" i="15" s="1"/>
  <c r="Q68" i="15"/>
  <c r="I68" i="15"/>
  <c r="J68" i="15" s="1"/>
  <c r="A69" i="15"/>
  <c r="L68" i="15"/>
  <c r="D68" i="15"/>
  <c r="E68" i="15" s="1"/>
  <c r="G68" i="15" s="1"/>
  <c r="H69" i="15" s="1"/>
  <c r="O66" i="15"/>
  <c r="K68" i="15" l="1"/>
  <c r="B68" i="15" s="1"/>
  <c r="M68" i="15"/>
  <c r="N68" i="15" s="1"/>
  <c r="C69" i="15" s="1"/>
  <c r="Q69" i="15"/>
  <c r="I69" i="15"/>
  <c r="J69" i="15" s="1"/>
  <c r="P69" i="15"/>
  <c r="A70" i="15"/>
  <c r="L69" i="15"/>
  <c r="D69" i="15"/>
  <c r="E69" i="15" s="1"/>
  <c r="G69" i="15" s="1"/>
  <c r="H70" i="15" s="1"/>
  <c r="O67" i="15"/>
  <c r="K69" i="15" l="1"/>
  <c r="B69" i="15" s="1"/>
  <c r="M69" i="15"/>
  <c r="N69" i="15" s="1"/>
  <c r="C70" i="15" s="1"/>
  <c r="Q70" i="15"/>
  <c r="I70" i="15"/>
  <c r="J70" i="15" s="1"/>
  <c r="P70" i="15"/>
  <c r="A71" i="15"/>
  <c r="L70" i="15"/>
  <c r="D70" i="15"/>
  <c r="E70" i="15" s="1"/>
  <c r="G70" i="15" s="1"/>
  <c r="H71" i="15" s="1"/>
  <c r="O68" i="15"/>
  <c r="K70" i="15" l="1"/>
  <c r="B70" i="15" s="1"/>
  <c r="M70" i="15"/>
  <c r="N70" i="15" s="1"/>
  <c r="C71" i="15" s="1"/>
  <c r="Q71" i="15"/>
  <c r="I71" i="15"/>
  <c r="J71" i="15" s="1"/>
  <c r="P71" i="15"/>
  <c r="A72" i="15"/>
  <c r="L71" i="15"/>
  <c r="D71" i="15"/>
  <c r="E71" i="15" s="1"/>
  <c r="G71" i="15" s="1"/>
  <c r="H72" i="15" s="1"/>
  <c r="O69" i="15"/>
  <c r="K71" i="15" l="1"/>
  <c r="B71" i="15" s="1"/>
  <c r="O70" i="15"/>
  <c r="M71" i="15"/>
  <c r="N71" i="15" s="1"/>
  <c r="C72" i="15" s="1"/>
  <c r="Q72" i="15"/>
  <c r="I72" i="15"/>
  <c r="J72" i="15" s="1"/>
  <c r="P72" i="15"/>
  <c r="A73" i="15"/>
  <c r="L72" i="15"/>
  <c r="D72" i="15"/>
  <c r="E72" i="15" s="1"/>
  <c r="G72" i="15" s="1"/>
  <c r="H73" i="15" s="1"/>
  <c r="K72" i="15" l="1"/>
  <c r="B72" i="15" s="1"/>
  <c r="Q73" i="15"/>
  <c r="I73" i="15"/>
  <c r="J73" i="15" s="1"/>
  <c r="P73" i="15"/>
  <c r="M72" i="15"/>
  <c r="N72" i="15" s="1"/>
  <c r="C73" i="15" s="1"/>
  <c r="O71" i="15"/>
  <c r="A74" i="15"/>
  <c r="L73" i="15"/>
  <c r="D73" i="15"/>
  <c r="E73" i="15" s="1"/>
  <c r="G73" i="15" s="1"/>
  <c r="H74" i="15" s="1"/>
  <c r="K73" i="15" l="1"/>
  <c r="B73" i="15" s="1"/>
  <c r="A75" i="15"/>
  <c r="L74" i="15"/>
  <c r="D74" i="15"/>
  <c r="E74" i="15" s="1"/>
  <c r="G74" i="15" s="1"/>
  <c r="H75" i="15" s="1"/>
  <c r="O72" i="15"/>
  <c r="M73" i="15"/>
  <c r="N73" i="15" s="1"/>
  <c r="C74" i="15" s="1"/>
  <c r="Q74" i="15"/>
  <c r="I74" i="15"/>
  <c r="J74" i="15" s="1"/>
  <c r="P74" i="15"/>
  <c r="K74" i="15" l="1"/>
  <c r="B74" i="15" s="1"/>
  <c r="M74" i="15"/>
  <c r="N74" i="15" s="1"/>
  <c r="C75" i="15" s="1"/>
  <c r="Q75" i="15"/>
  <c r="I75" i="15"/>
  <c r="J75" i="15" s="1"/>
  <c r="P75" i="15"/>
  <c r="A76" i="15"/>
  <c r="L75" i="15"/>
  <c r="D75" i="15"/>
  <c r="E75" i="15" s="1"/>
  <c r="G75" i="15" s="1"/>
  <c r="H76" i="15" s="1"/>
  <c r="O73" i="15"/>
  <c r="K75" i="15" l="1"/>
  <c r="P76" i="15"/>
  <c r="M75" i="15"/>
  <c r="N75" i="15" s="1"/>
  <c r="C76" i="15" s="1"/>
  <c r="Q76" i="15"/>
  <c r="I76" i="15"/>
  <c r="J76" i="15" s="1"/>
  <c r="A77" i="15"/>
  <c r="L76" i="15"/>
  <c r="D76" i="15"/>
  <c r="E76" i="15" s="1"/>
  <c r="G76" i="15" s="1"/>
  <c r="H77" i="15" s="1"/>
  <c r="O74" i="15"/>
  <c r="K76" i="15" l="1"/>
  <c r="B76" i="15" s="1"/>
  <c r="M76" i="15"/>
  <c r="N76" i="15" s="1"/>
  <c r="C77" i="15" s="1"/>
  <c r="Q77" i="15"/>
  <c r="I77" i="15"/>
  <c r="J77" i="15" s="1"/>
  <c r="P77" i="15"/>
  <c r="O75" i="15"/>
  <c r="B75" i="15"/>
  <c r="A78" i="15"/>
  <c r="L77" i="15"/>
  <c r="D77" i="15"/>
  <c r="E77" i="15" s="1"/>
  <c r="G77" i="15" s="1"/>
  <c r="H78" i="15" s="1"/>
  <c r="K77" i="15" l="1"/>
  <c r="B77" i="15" s="1"/>
  <c r="M77" i="15"/>
  <c r="N77" i="15" s="1"/>
  <c r="C78" i="15" s="1"/>
  <c r="Q78" i="15"/>
  <c r="I78" i="15"/>
  <c r="J78" i="15" s="1"/>
  <c r="P78" i="15"/>
  <c r="A79" i="15"/>
  <c r="L78" i="15"/>
  <c r="D78" i="15"/>
  <c r="E78" i="15" s="1"/>
  <c r="G78" i="15" s="1"/>
  <c r="H79" i="15" s="1"/>
  <c r="O76" i="15"/>
  <c r="K78" i="15" l="1"/>
  <c r="M78" i="15"/>
  <c r="N78" i="15" s="1"/>
  <c r="C79" i="15" s="1"/>
  <c r="Q79" i="15"/>
  <c r="I79" i="15"/>
  <c r="J79" i="15" s="1"/>
  <c r="P79" i="15"/>
  <c r="A80" i="15"/>
  <c r="L79" i="15"/>
  <c r="D79" i="15"/>
  <c r="E79" i="15" s="1"/>
  <c r="G79" i="15" s="1"/>
  <c r="H80" i="15" s="1"/>
  <c r="O77" i="15"/>
  <c r="O78" i="15" l="1"/>
  <c r="B78" i="15"/>
  <c r="K79" i="15"/>
  <c r="M79" i="15"/>
  <c r="N79" i="15" s="1"/>
  <c r="C80" i="15" s="1"/>
  <c r="Q80" i="15"/>
  <c r="I80" i="15"/>
  <c r="J80" i="15" s="1"/>
  <c r="P80" i="15"/>
  <c r="A81" i="15"/>
  <c r="L80" i="15"/>
  <c r="D80" i="15"/>
  <c r="E80" i="15" s="1"/>
  <c r="G80" i="15" s="1"/>
  <c r="H81" i="15" s="1"/>
  <c r="K80" i="15" l="1"/>
  <c r="B80" i="15" s="1"/>
  <c r="O79" i="15"/>
  <c r="A82" i="15"/>
  <c r="L81" i="15"/>
  <c r="D81" i="15"/>
  <c r="E81" i="15" s="1"/>
  <c r="G81" i="15" s="1"/>
  <c r="H82" i="15" s="1"/>
  <c r="B79" i="15"/>
  <c r="Q81" i="15"/>
  <c r="I81" i="15"/>
  <c r="J81" i="15" s="1"/>
  <c r="P81" i="15"/>
  <c r="M80" i="15"/>
  <c r="N80" i="15" s="1"/>
  <c r="C81" i="15" s="1"/>
  <c r="K81" i="15" l="1"/>
  <c r="A83" i="15"/>
  <c r="L82" i="15"/>
  <c r="D82" i="15"/>
  <c r="E82" i="15" s="1"/>
  <c r="G82" i="15" s="1"/>
  <c r="H83" i="15" s="1"/>
  <c r="M81" i="15"/>
  <c r="N81" i="15" s="1"/>
  <c r="C82" i="15" s="1"/>
  <c r="Q82" i="15"/>
  <c r="I82" i="15"/>
  <c r="J82" i="15" s="1"/>
  <c r="P82" i="15"/>
  <c r="O80" i="15"/>
  <c r="O81" i="15" l="1"/>
  <c r="B81" i="15"/>
  <c r="K82" i="15"/>
  <c r="M82" i="15"/>
  <c r="N82" i="15" s="1"/>
  <c r="C83" i="15" s="1"/>
  <c r="Q83" i="15"/>
  <c r="I83" i="15"/>
  <c r="J83" i="15" s="1"/>
  <c r="P83" i="15"/>
  <c r="A84" i="15"/>
  <c r="L83" i="15"/>
  <c r="D83" i="15"/>
  <c r="E83" i="15" s="1"/>
  <c r="G83" i="15" s="1"/>
  <c r="H84" i="15" s="1"/>
  <c r="O82" i="15" l="1"/>
  <c r="B82" i="15"/>
  <c r="K83" i="15"/>
  <c r="B83" i="15" s="1"/>
  <c r="P84" i="15"/>
  <c r="M83" i="15"/>
  <c r="N83" i="15" s="1"/>
  <c r="C84" i="15" s="1"/>
  <c r="Q84" i="15"/>
  <c r="I84" i="15"/>
  <c r="J84" i="15" s="1"/>
  <c r="A85" i="15"/>
  <c r="L84" i="15"/>
  <c r="D84" i="15"/>
  <c r="E84" i="15" s="1"/>
  <c r="G84" i="15" s="1"/>
  <c r="H85" i="15" s="1"/>
  <c r="K84" i="15" l="1"/>
  <c r="B84" i="15" s="1"/>
  <c r="M84" i="15"/>
  <c r="N84" i="15" s="1"/>
  <c r="C85" i="15" s="1"/>
  <c r="Q85" i="15"/>
  <c r="I85" i="15"/>
  <c r="J85" i="15" s="1"/>
  <c r="P85" i="15"/>
  <c r="A86" i="15"/>
  <c r="L85" i="15"/>
  <c r="D85" i="15"/>
  <c r="E85" i="15" s="1"/>
  <c r="G85" i="15" s="1"/>
  <c r="H86" i="15" s="1"/>
  <c r="O83" i="15"/>
  <c r="K85" i="15" l="1"/>
  <c r="B85" i="15" s="1"/>
  <c r="M85" i="15"/>
  <c r="N85" i="15" s="1"/>
  <c r="C86" i="15" s="1"/>
  <c r="Q86" i="15"/>
  <c r="I86" i="15"/>
  <c r="J86" i="15" s="1"/>
  <c r="P86" i="15"/>
  <c r="A87" i="15"/>
  <c r="L86" i="15"/>
  <c r="D86" i="15"/>
  <c r="E86" i="15" s="1"/>
  <c r="G86" i="15" s="1"/>
  <c r="H87" i="15" s="1"/>
  <c r="O84" i="15"/>
  <c r="K86" i="15" l="1"/>
  <c r="M86" i="15"/>
  <c r="N86" i="15" s="1"/>
  <c r="C87" i="15" s="1"/>
  <c r="Q87" i="15"/>
  <c r="I87" i="15"/>
  <c r="J87" i="15" s="1"/>
  <c r="P87" i="15"/>
  <c r="A88" i="15"/>
  <c r="L87" i="15"/>
  <c r="D87" i="15"/>
  <c r="E87" i="15" s="1"/>
  <c r="G87" i="15" s="1"/>
  <c r="H88" i="15" s="1"/>
  <c r="O85" i="15"/>
  <c r="O86" i="15" l="1"/>
  <c r="K87" i="15"/>
  <c r="B87" i="15" s="1"/>
  <c r="M87" i="15"/>
  <c r="N87" i="15" s="1"/>
  <c r="C88" i="15" s="1"/>
  <c r="Q88" i="15"/>
  <c r="I88" i="15"/>
  <c r="J88" i="15" s="1"/>
  <c r="P88" i="15"/>
  <c r="B86" i="15"/>
  <c r="A89" i="15"/>
  <c r="L88" i="15"/>
  <c r="D88" i="15"/>
  <c r="E88" i="15" s="1"/>
  <c r="G88" i="15" s="1"/>
  <c r="H89" i="15" s="1"/>
  <c r="K88" i="15" l="1"/>
  <c r="B88" i="15" s="1"/>
  <c r="Q89" i="15"/>
  <c r="I89" i="15"/>
  <c r="J89" i="15" s="1"/>
  <c r="P89" i="15"/>
  <c r="M88" i="15"/>
  <c r="N88" i="15" s="1"/>
  <c r="C89" i="15" s="1"/>
  <c r="A90" i="15"/>
  <c r="L89" i="15"/>
  <c r="D89" i="15"/>
  <c r="E89" i="15" s="1"/>
  <c r="G89" i="15" s="1"/>
  <c r="H90" i="15" s="1"/>
  <c r="O87" i="15"/>
  <c r="K89" i="15" l="1"/>
  <c r="B89" i="15" s="1"/>
  <c r="M89" i="15"/>
  <c r="N89" i="15" s="1"/>
  <c r="C90" i="15" s="1"/>
  <c r="Q90" i="15"/>
  <c r="I90" i="15"/>
  <c r="J90" i="15" s="1"/>
  <c r="P90" i="15"/>
  <c r="A91" i="15"/>
  <c r="L90" i="15"/>
  <c r="D90" i="15"/>
  <c r="E90" i="15" s="1"/>
  <c r="G90" i="15" s="1"/>
  <c r="H91" i="15" s="1"/>
  <c r="O88" i="15"/>
  <c r="K90" i="15" l="1"/>
  <c r="B90" i="15" s="1"/>
  <c r="M90" i="15"/>
  <c r="N90" i="15" s="1"/>
  <c r="C91" i="15" s="1"/>
  <c r="Q91" i="15"/>
  <c r="I91" i="15"/>
  <c r="J91" i="15" s="1"/>
  <c r="P91" i="15"/>
  <c r="A92" i="15"/>
  <c r="L91" i="15"/>
  <c r="D91" i="15"/>
  <c r="E91" i="15" s="1"/>
  <c r="G91" i="15" s="1"/>
  <c r="H92" i="15" s="1"/>
  <c r="O89" i="15"/>
  <c r="K91" i="15" l="1"/>
  <c r="B91" i="15" s="1"/>
  <c r="P92" i="15"/>
  <c r="M91" i="15"/>
  <c r="N91" i="15" s="1"/>
  <c r="C92" i="15" s="1"/>
  <c r="Q92" i="15"/>
  <c r="I92" i="15"/>
  <c r="J92" i="15" s="1"/>
  <c r="A93" i="15"/>
  <c r="L92" i="15"/>
  <c r="D92" i="15"/>
  <c r="E92" i="15" s="1"/>
  <c r="G92" i="15" s="1"/>
  <c r="H93" i="15" s="1"/>
  <c r="O90" i="15"/>
  <c r="K92" i="15" l="1"/>
  <c r="B92" i="15" s="1"/>
  <c r="M92" i="15"/>
  <c r="N92" i="15" s="1"/>
  <c r="C93" i="15" s="1"/>
  <c r="Q93" i="15"/>
  <c r="I93" i="15"/>
  <c r="J93" i="15" s="1"/>
  <c r="P93" i="15"/>
  <c r="A94" i="15"/>
  <c r="L93" i="15"/>
  <c r="D93" i="15"/>
  <c r="E93" i="15" s="1"/>
  <c r="G93" i="15" s="1"/>
  <c r="H94" i="15" s="1"/>
  <c r="O91" i="15"/>
  <c r="K93" i="15" l="1"/>
  <c r="B93" i="15" s="1"/>
  <c r="M93" i="15"/>
  <c r="N93" i="15" s="1"/>
  <c r="C94" i="15" s="1"/>
  <c r="Q94" i="15"/>
  <c r="I94" i="15"/>
  <c r="J94" i="15" s="1"/>
  <c r="P94" i="15"/>
  <c r="A95" i="15"/>
  <c r="L94" i="15"/>
  <c r="D94" i="15"/>
  <c r="E94" i="15" s="1"/>
  <c r="G94" i="15" s="1"/>
  <c r="H95" i="15" s="1"/>
  <c r="O92" i="15"/>
  <c r="K94" i="15" l="1"/>
  <c r="B94" i="15" s="1"/>
  <c r="M94" i="15"/>
  <c r="N94" i="15" s="1"/>
  <c r="C95" i="15" s="1"/>
  <c r="Q95" i="15"/>
  <c r="I95" i="15"/>
  <c r="J95" i="15" s="1"/>
  <c r="P95" i="15"/>
  <c r="A96" i="15"/>
  <c r="L95" i="15"/>
  <c r="D95" i="15"/>
  <c r="E95" i="15" s="1"/>
  <c r="G95" i="15" s="1"/>
  <c r="H96" i="15" s="1"/>
  <c r="O93" i="15"/>
  <c r="K95" i="15" l="1"/>
  <c r="B95" i="15" s="1"/>
  <c r="M95" i="15"/>
  <c r="N95" i="15" s="1"/>
  <c r="C96" i="15" s="1"/>
  <c r="Q96" i="15"/>
  <c r="I96" i="15"/>
  <c r="J96" i="15" s="1"/>
  <c r="P96" i="15"/>
  <c r="O94" i="15"/>
  <c r="A97" i="15"/>
  <c r="L96" i="15"/>
  <c r="D96" i="15"/>
  <c r="E96" i="15" s="1"/>
  <c r="G96" i="15" s="1"/>
  <c r="H97" i="15" s="1"/>
  <c r="K96" i="15" l="1"/>
  <c r="B96" i="15" s="1"/>
  <c r="Q97" i="15"/>
  <c r="I97" i="15"/>
  <c r="J97" i="15" s="1"/>
  <c r="P97" i="15"/>
  <c r="M96" i="15"/>
  <c r="N96" i="15" s="1"/>
  <c r="C97" i="15" s="1"/>
  <c r="A98" i="15"/>
  <c r="L97" i="15"/>
  <c r="D97" i="15"/>
  <c r="E97" i="15" s="1"/>
  <c r="G97" i="15" s="1"/>
  <c r="H98" i="15" s="1"/>
  <c r="O95" i="15"/>
  <c r="K97" i="15" l="1"/>
  <c r="B97" i="15" s="1"/>
  <c r="M97" i="15"/>
  <c r="N97" i="15" s="1"/>
  <c r="C98" i="15" s="1"/>
  <c r="Q98" i="15"/>
  <c r="I98" i="15"/>
  <c r="J98" i="15" s="1"/>
  <c r="P98" i="15"/>
  <c r="A99" i="15"/>
  <c r="L98" i="15"/>
  <c r="D98" i="15"/>
  <c r="E98" i="15" s="1"/>
  <c r="G98" i="15" s="1"/>
  <c r="H99" i="15" s="1"/>
  <c r="O96" i="15"/>
  <c r="K98" i="15" l="1"/>
  <c r="B98" i="15" s="1"/>
  <c r="M98" i="15"/>
  <c r="N98" i="15" s="1"/>
  <c r="C99" i="15" s="1"/>
  <c r="Q99" i="15"/>
  <c r="I99" i="15"/>
  <c r="J99" i="15" s="1"/>
  <c r="P99" i="15"/>
  <c r="A100" i="15"/>
  <c r="L99" i="15"/>
  <c r="D99" i="15"/>
  <c r="E99" i="15" s="1"/>
  <c r="G99" i="15" s="1"/>
  <c r="H100" i="15" s="1"/>
  <c r="O97" i="15"/>
  <c r="K99" i="15" l="1"/>
  <c r="B99" i="15" s="1"/>
  <c r="P100" i="15"/>
  <c r="M99" i="15"/>
  <c r="N99" i="15" s="1"/>
  <c r="C100" i="15" s="1"/>
  <c r="Q100" i="15"/>
  <c r="I100" i="15"/>
  <c r="J100" i="15" s="1"/>
  <c r="A101" i="15"/>
  <c r="L100" i="15"/>
  <c r="D100" i="15"/>
  <c r="E100" i="15" s="1"/>
  <c r="G100" i="15" s="1"/>
  <c r="H101" i="15" s="1"/>
  <c r="O98" i="15"/>
  <c r="K100" i="15" l="1"/>
  <c r="B100" i="15" s="1"/>
  <c r="M100" i="15"/>
  <c r="N100" i="15" s="1"/>
  <c r="C101" i="15" s="1"/>
  <c r="Q101" i="15"/>
  <c r="I101" i="15"/>
  <c r="J101" i="15" s="1"/>
  <c r="P101" i="15"/>
  <c r="A102" i="15"/>
  <c r="L101" i="15"/>
  <c r="D101" i="15"/>
  <c r="E101" i="15" s="1"/>
  <c r="G101" i="15" s="1"/>
  <c r="H102" i="15" s="1"/>
  <c r="O99" i="15"/>
  <c r="K101" i="15" l="1"/>
  <c r="B101" i="15" s="1"/>
  <c r="M101" i="15"/>
  <c r="N101" i="15" s="1"/>
  <c r="C102" i="15" s="1"/>
  <c r="Q102" i="15"/>
  <c r="I102" i="15"/>
  <c r="J102" i="15" s="1"/>
  <c r="P102" i="15"/>
  <c r="A103" i="15"/>
  <c r="L102" i="15"/>
  <c r="D102" i="15"/>
  <c r="E102" i="15" s="1"/>
  <c r="G102" i="15" s="1"/>
  <c r="H103" i="15" s="1"/>
  <c r="O100" i="15"/>
  <c r="K102" i="15" l="1"/>
  <c r="B102" i="15" s="1"/>
  <c r="M102" i="15"/>
  <c r="N102" i="15" s="1"/>
  <c r="C103" i="15" s="1"/>
  <c r="Q103" i="15"/>
  <c r="I103" i="15"/>
  <c r="J103" i="15" s="1"/>
  <c r="P103" i="15"/>
  <c r="A104" i="15"/>
  <c r="L103" i="15"/>
  <c r="D103" i="15"/>
  <c r="E103" i="15" s="1"/>
  <c r="G103" i="15" s="1"/>
  <c r="H104" i="15" s="1"/>
  <c r="O101" i="15"/>
  <c r="K103" i="15" l="1"/>
  <c r="B103" i="15" s="1"/>
  <c r="M103" i="15"/>
  <c r="N103" i="15" s="1"/>
  <c r="C104" i="15" s="1"/>
  <c r="Q104" i="15"/>
  <c r="I104" i="15"/>
  <c r="J104" i="15" s="1"/>
  <c r="P104" i="15"/>
  <c r="O102" i="15"/>
  <c r="A105" i="15"/>
  <c r="L104" i="15"/>
  <c r="D104" i="15"/>
  <c r="E104" i="15" s="1"/>
  <c r="G104" i="15" s="1"/>
  <c r="H105" i="15" s="1"/>
  <c r="K104" i="15" l="1"/>
  <c r="B104" i="15" s="1"/>
  <c r="Q105" i="15"/>
  <c r="I105" i="15"/>
  <c r="J105" i="15" s="1"/>
  <c r="P105" i="15"/>
  <c r="M104" i="15"/>
  <c r="N104" i="15" s="1"/>
  <c r="C105" i="15" s="1"/>
  <c r="A106" i="15"/>
  <c r="L105" i="15"/>
  <c r="D105" i="15"/>
  <c r="E105" i="15" s="1"/>
  <c r="G105" i="15" s="1"/>
  <c r="H106" i="15" s="1"/>
  <c r="O103" i="15"/>
  <c r="K105" i="15" l="1"/>
  <c r="B105" i="15" s="1"/>
  <c r="M105" i="15"/>
  <c r="N105" i="15" s="1"/>
  <c r="C106" i="15" s="1"/>
  <c r="Q106" i="15"/>
  <c r="I106" i="15"/>
  <c r="J106" i="15" s="1"/>
  <c r="P106" i="15"/>
  <c r="A107" i="15"/>
  <c r="L106" i="15"/>
  <c r="D106" i="15"/>
  <c r="E106" i="15" s="1"/>
  <c r="G106" i="15" s="1"/>
  <c r="H107" i="15" s="1"/>
  <c r="O104" i="15"/>
  <c r="K106" i="15" l="1"/>
  <c r="B106" i="15" s="1"/>
  <c r="M106" i="15"/>
  <c r="N106" i="15" s="1"/>
  <c r="C107" i="15" s="1"/>
  <c r="Q107" i="15"/>
  <c r="I107" i="15"/>
  <c r="J107" i="15" s="1"/>
  <c r="P107" i="15"/>
  <c r="O105" i="15"/>
  <c r="A108" i="15"/>
  <c r="L107" i="15"/>
  <c r="D107" i="15"/>
  <c r="E107" i="15" s="1"/>
  <c r="G107" i="15" s="1"/>
  <c r="H108" i="15" s="1"/>
  <c r="K107" i="15" l="1"/>
  <c r="B107" i="15" s="1"/>
  <c r="P108" i="15"/>
  <c r="M107" i="15"/>
  <c r="N107" i="15" s="1"/>
  <c r="C108" i="15" s="1"/>
  <c r="Q108" i="15"/>
  <c r="I108" i="15"/>
  <c r="J108" i="15" s="1"/>
  <c r="A109" i="15"/>
  <c r="L108" i="15"/>
  <c r="D108" i="15"/>
  <c r="E108" i="15" s="1"/>
  <c r="G108" i="15" s="1"/>
  <c r="H109" i="15" s="1"/>
  <c r="O106" i="15"/>
  <c r="K108" i="15" l="1"/>
  <c r="B108" i="15" s="1"/>
  <c r="M108" i="15"/>
  <c r="N108" i="15" s="1"/>
  <c r="C109" i="15" s="1"/>
  <c r="Q109" i="15"/>
  <c r="I109" i="15"/>
  <c r="J109" i="15" s="1"/>
  <c r="P109" i="15"/>
  <c r="A110" i="15"/>
  <c r="L109" i="15"/>
  <c r="D109" i="15"/>
  <c r="E109" i="15" s="1"/>
  <c r="G109" i="15" s="1"/>
  <c r="H110" i="15" s="1"/>
  <c r="O107" i="15"/>
  <c r="K109" i="15" l="1"/>
  <c r="B109" i="15" s="1"/>
  <c r="M109" i="15"/>
  <c r="N109" i="15" s="1"/>
  <c r="C110" i="15" s="1"/>
  <c r="Q110" i="15"/>
  <c r="I110" i="15"/>
  <c r="J110" i="15" s="1"/>
  <c r="P110" i="15"/>
  <c r="O108" i="15"/>
  <c r="A111" i="15"/>
  <c r="L110" i="15"/>
  <c r="D110" i="15"/>
  <c r="E110" i="15" s="1"/>
  <c r="G110" i="15" s="1"/>
  <c r="H111" i="15" s="1"/>
  <c r="K110" i="15" l="1"/>
  <c r="B110" i="15" s="1"/>
  <c r="M110" i="15"/>
  <c r="N110" i="15" s="1"/>
  <c r="C111" i="15" s="1"/>
  <c r="Q111" i="15"/>
  <c r="I111" i="15"/>
  <c r="J111" i="15" s="1"/>
  <c r="P111" i="15"/>
  <c r="A112" i="15"/>
  <c r="L111" i="15"/>
  <c r="D111" i="15"/>
  <c r="E111" i="15" s="1"/>
  <c r="G111" i="15" s="1"/>
  <c r="H112" i="15" s="1"/>
  <c r="O109" i="15"/>
  <c r="K111" i="15" l="1"/>
  <c r="B111" i="15" s="1"/>
  <c r="M111" i="15"/>
  <c r="N111" i="15" s="1"/>
  <c r="C112" i="15" s="1"/>
  <c r="Q112" i="15"/>
  <c r="I112" i="15"/>
  <c r="J112" i="15" s="1"/>
  <c r="P112" i="15"/>
  <c r="O110" i="15"/>
  <c r="A113" i="15"/>
  <c r="L112" i="15"/>
  <c r="D112" i="15"/>
  <c r="E112" i="15" s="1"/>
  <c r="G112" i="15" s="1"/>
  <c r="H113" i="15" s="1"/>
  <c r="K112" i="15" l="1"/>
  <c r="B112" i="15" s="1"/>
  <c r="Q113" i="15"/>
  <c r="I113" i="15"/>
  <c r="J113" i="15" s="1"/>
  <c r="P113" i="15"/>
  <c r="M112" i="15"/>
  <c r="N112" i="15" s="1"/>
  <c r="C113" i="15" s="1"/>
  <c r="A114" i="15"/>
  <c r="L113" i="15"/>
  <c r="D113" i="15"/>
  <c r="E113" i="15" s="1"/>
  <c r="G113" i="15" s="1"/>
  <c r="H114" i="15" s="1"/>
  <c r="O111" i="15"/>
  <c r="K113" i="15" l="1"/>
  <c r="B113" i="15" s="1"/>
  <c r="M113" i="15"/>
  <c r="N113" i="15" s="1"/>
  <c r="C114" i="15" s="1"/>
  <c r="Q114" i="15"/>
  <c r="I114" i="15"/>
  <c r="J114" i="15" s="1"/>
  <c r="P114" i="15"/>
  <c r="A115" i="15"/>
  <c r="L114" i="15"/>
  <c r="D114" i="15"/>
  <c r="E114" i="15" s="1"/>
  <c r="G114" i="15" s="1"/>
  <c r="H115" i="15" s="1"/>
  <c r="O112" i="15"/>
  <c r="K114" i="15" l="1"/>
  <c r="B114" i="15" s="1"/>
  <c r="M114" i="15"/>
  <c r="N114" i="15" s="1"/>
  <c r="C115" i="15" s="1"/>
  <c r="Q115" i="15"/>
  <c r="I115" i="15"/>
  <c r="J115" i="15" s="1"/>
  <c r="P115" i="15"/>
  <c r="A116" i="15"/>
  <c r="L115" i="15"/>
  <c r="D115" i="15"/>
  <c r="E115" i="15" s="1"/>
  <c r="G115" i="15" s="1"/>
  <c r="H116" i="15" s="1"/>
  <c r="O113" i="15"/>
  <c r="K115" i="15" l="1"/>
  <c r="B115" i="15" s="1"/>
  <c r="P116" i="15"/>
  <c r="M115" i="15"/>
  <c r="N115" i="15" s="1"/>
  <c r="C116" i="15" s="1"/>
  <c r="Q116" i="15"/>
  <c r="I116" i="15"/>
  <c r="J116" i="15" s="1"/>
  <c r="A117" i="15"/>
  <c r="L116" i="15"/>
  <c r="D116" i="15"/>
  <c r="E116" i="15" s="1"/>
  <c r="G116" i="15" s="1"/>
  <c r="H117" i="15" s="1"/>
  <c r="O114" i="15"/>
  <c r="K116" i="15" l="1"/>
  <c r="B116" i="15" s="1"/>
  <c r="M116" i="15"/>
  <c r="N116" i="15" s="1"/>
  <c r="C117" i="15" s="1"/>
  <c r="Q117" i="15"/>
  <c r="I117" i="15"/>
  <c r="J117" i="15" s="1"/>
  <c r="P117" i="15"/>
  <c r="A118" i="15"/>
  <c r="L117" i="15"/>
  <c r="D117" i="15"/>
  <c r="E117" i="15" s="1"/>
  <c r="G117" i="15" s="1"/>
  <c r="H118" i="15" s="1"/>
  <c r="O115" i="15"/>
  <c r="K117" i="15" l="1"/>
  <c r="B117" i="15" s="1"/>
  <c r="M117" i="15"/>
  <c r="N117" i="15" s="1"/>
  <c r="C118" i="15" s="1"/>
  <c r="Q118" i="15"/>
  <c r="I118" i="15"/>
  <c r="J118" i="15" s="1"/>
  <c r="P118" i="15"/>
  <c r="O116" i="15"/>
  <c r="A119" i="15"/>
  <c r="L118" i="15"/>
  <c r="D118" i="15"/>
  <c r="E118" i="15" s="1"/>
  <c r="G118" i="15" s="1"/>
  <c r="H119" i="15" s="1"/>
  <c r="K118" i="15" l="1"/>
  <c r="B118" i="15" s="1"/>
  <c r="M118" i="15"/>
  <c r="N118" i="15" s="1"/>
  <c r="C119" i="15" s="1"/>
  <c r="Q119" i="15"/>
  <c r="I119" i="15"/>
  <c r="J119" i="15" s="1"/>
  <c r="P119" i="15"/>
  <c r="A120" i="15"/>
  <c r="L119" i="15"/>
  <c r="D119" i="15"/>
  <c r="E119" i="15" s="1"/>
  <c r="G119" i="15" s="1"/>
  <c r="H120" i="15" s="1"/>
  <c r="O117" i="15"/>
  <c r="K119" i="15" l="1"/>
  <c r="B119" i="15" s="1"/>
  <c r="M119" i="15"/>
  <c r="N119" i="15" s="1"/>
  <c r="C120" i="15" s="1"/>
  <c r="Q120" i="15"/>
  <c r="I120" i="15"/>
  <c r="J120" i="15" s="1"/>
  <c r="P120" i="15"/>
  <c r="O118" i="15"/>
  <c r="A121" i="15"/>
  <c r="L120" i="15"/>
  <c r="D120" i="15"/>
  <c r="E120" i="15" s="1"/>
  <c r="G120" i="15" s="1"/>
  <c r="H121" i="15" s="1"/>
  <c r="K120" i="15" l="1"/>
  <c r="B120" i="15" s="1"/>
  <c r="Q121" i="15"/>
  <c r="I121" i="15"/>
  <c r="J121" i="15" s="1"/>
  <c r="P121" i="15"/>
  <c r="M120" i="15"/>
  <c r="N120" i="15" s="1"/>
  <c r="C121" i="15" s="1"/>
  <c r="A122" i="15"/>
  <c r="L121" i="15"/>
  <c r="D121" i="15"/>
  <c r="E121" i="15" s="1"/>
  <c r="G121" i="15" s="1"/>
  <c r="H122" i="15" s="1"/>
  <c r="O119" i="15"/>
  <c r="K121" i="15" l="1"/>
  <c r="B121" i="15" s="1"/>
  <c r="M121" i="15"/>
  <c r="N121" i="15" s="1"/>
  <c r="C122" i="15" s="1"/>
  <c r="Q122" i="15"/>
  <c r="I122" i="15"/>
  <c r="J122" i="15" s="1"/>
  <c r="P122" i="15"/>
  <c r="A123" i="15"/>
  <c r="L122" i="15"/>
  <c r="D122" i="15"/>
  <c r="E122" i="15" s="1"/>
  <c r="G122" i="15" s="1"/>
  <c r="H123" i="15" s="1"/>
  <c r="O120" i="15"/>
  <c r="K122" i="15" l="1"/>
  <c r="B122" i="15" s="1"/>
  <c r="M122" i="15"/>
  <c r="N122" i="15" s="1"/>
  <c r="C123" i="15" s="1"/>
  <c r="Q123" i="15"/>
  <c r="I123" i="15"/>
  <c r="J123" i="15" s="1"/>
  <c r="P123" i="15"/>
  <c r="O121" i="15"/>
  <c r="A124" i="15"/>
  <c r="L123" i="15"/>
  <c r="D123" i="15"/>
  <c r="E123" i="15" s="1"/>
  <c r="G123" i="15" s="1"/>
  <c r="H124" i="15" s="1"/>
  <c r="K123" i="15" l="1"/>
  <c r="B123" i="15" s="1"/>
  <c r="P124" i="15"/>
  <c r="M123" i="15"/>
  <c r="N123" i="15" s="1"/>
  <c r="C124" i="15" s="1"/>
  <c r="Q124" i="15"/>
  <c r="I124" i="15"/>
  <c r="J124" i="15" s="1"/>
  <c r="A125" i="15"/>
  <c r="L124" i="15"/>
  <c r="D124" i="15"/>
  <c r="E124" i="15" s="1"/>
  <c r="G124" i="15" s="1"/>
  <c r="H125" i="15" s="1"/>
  <c r="O122" i="15"/>
  <c r="K124" i="15" l="1"/>
  <c r="B124" i="15" s="1"/>
  <c r="M124" i="15"/>
  <c r="N124" i="15" s="1"/>
  <c r="C125" i="15" s="1"/>
  <c r="Q125" i="15"/>
  <c r="I125" i="15"/>
  <c r="J125" i="15" s="1"/>
  <c r="P125" i="15"/>
  <c r="A126" i="15"/>
  <c r="L125" i="15"/>
  <c r="D125" i="15"/>
  <c r="E125" i="15" s="1"/>
  <c r="G125" i="15" s="1"/>
  <c r="H126" i="15" s="1"/>
  <c r="O123" i="15"/>
  <c r="K125" i="15" l="1"/>
  <c r="B125" i="15" s="1"/>
  <c r="M125" i="15"/>
  <c r="N125" i="15" s="1"/>
  <c r="C126" i="15" s="1"/>
  <c r="Q126" i="15"/>
  <c r="I126" i="15"/>
  <c r="J126" i="15" s="1"/>
  <c r="P126" i="15"/>
  <c r="O124" i="15"/>
  <c r="A127" i="15"/>
  <c r="L126" i="15"/>
  <c r="D126" i="15"/>
  <c r="E126" i="15" s="1"/>
  <c r="G126" i="15" s="1"/>
  <c r="H127" i="15" s="1"/>
  <c r="K126" i="15" l="1"/>
  <c r="B126" i="15" s="1"/>
  <c r="M126" i="15"/>
  <c r="N126" i="15" s="1"/>
  <c r="C127" i="15" s="1"/>
  <c r="Q127" i="15"/>
  <c r="I127" i="15"/>
  <c r="J127" i="15" s="1"/>
  <c r="P127" i="15"/>
  <c r="A128" i="15"/>
  <c r="L127" i="15"/>
  <c r="D127" i="15"/>
  <c r="E127" i="15" s="1"/>
  <c r="G127" i="15" s="1"/>
  <c r="H128" i="15" s="1"/>
  <c r="O125" i="15"/>
  <c r="K127" i="15" l="1"/>
  <c r="B127" i="15" s="1"/>
  <c r="M127" i="15"/>
  <c r="N127" i="15" s="1"/>
  <c r="C128" i="15" s="1"/>
  <c r="Q128" i="15"/>
  <c r="I128" i="15"/>
  <c r="J128" i="15" s="1"/>
  <c r="P128" i="15"/>
  <c r="A129" i="15"/>
  <c r="L128" i="15"/>
  <c r="D128" i="15"/>
  <c r="E128" i="15" s="1"/>
  <c r="G128" i="15" s="1"/>
  <c r="H129" i="15" s="1"/>
  <c r="O126" i="15"/>
  <c r="K128" i="15" l="1"/>
  <c r="B128" i="15" s="1"/>
  <c r="Q129" i="15"/>
  <c r="I129" i="15"/>
  <c r="J129" i="15" s="1"/>
  <c r="P129" i="15"/>
  <c r="M128" i="15"/>
  <c r="N128" i="15" s="1"/>
  <c r="C129" i="15" s="1"/>
  <c r="A130" i="15"/>
  <c r="L129" i="15"/>
  <c r="D129" i="15"/>
  <c r="E129" i="15" s="1"/>
  <c r="G129" i="15" s="1"/>
  <c r="H130" i="15" s="1"/>
  <c r="O127" i="15"/>
  <c r="K129" i="15" l="1"/>
  <c r="B129" i="15" s="1"/>
  <c r="M129" i="15"/>
  <c r="N129" i="15" s="1"/>
  <c r="C130" i="15" s="1"/>
  <c r="Q130" i="15"/>
  <c r="I130" i="15"/>
  <c r="J130" i="15" s="1"/>
  <c r="P130" i="15"/>
  <c r="A131" i="15"/>
  <c r="L130" i="15"/>
  <c r="D130" i="15"/>
  <c r="E130" i="15" s="1"/>
  <c r="G130" i="15" s="1"/>
  <c r="H131" i="15" s="1"/>
  <c r="O128" i="15"/>
  <c r="K130" i="15" l="1"/>
  <c r="B130" i="15" s="1"/>
  <c r="M130" i="15"/>
  <c r="N130" i="15" s="1"/>
  <c r="C131" i="15" s="1"/>
  <c r="Q131" i="15"/>
  <c r="I131" i="15"/>
  <c r="J131" i="15" s="1"/>
  <c r="P131" i="15"/>
  <c r="O129" i="15"/>
  <c r="A132" i="15"/>
  <c r="L131" i="15"/>
  <c r="D131" i="15"/>
  <c r="E131" i="15" s="1"/>
  <c r="G131" i="15" s="1"/>
  <c r="H132" i="15" s="1"/>
  <c r="K131" i="15" l="1"/>
  <c r="B131" i="15" s="1"/>
  <c r="P132" i="15"/>
  <c r="M131" i="15"/>
  <c r="N131" i="15" s="1"/>
  <c r="C132" i="15" s="1"/>
  <c r="Q132" i="15"/>
  <c r="I132" i="15"/>
  <c r="J132" i="15" s="1"/>
  <c r="A133" i="15"/>
  <c r="L132" i="15"/>
  <c r="D132" i="15"/>
  <c r="E132" i="15" s="1"/>
  <c r="G132" i="15" s="1"/>
  <c r="H133" i="15" s="1"/>
  <c r="O130" i="15"/>
  <c r="K132" i="15" l="1"/>
  <c r="B132" i="15" s="1"/>
  <c r="M132" i="15"/>
  <c r="N132" i="15" s="1"/>
  <c r="C133" i="15" s="1"/>
  <c r="Q133" i="15"/>
  <c r="I133" i="15"/>
  <c r="J133" i="15" s="1"/>
  <c r="P133" i="15"/>
  <c r="A134" i="15"/>
  <c r="L133" i="15"/>
  <c r="D133" i="15"/>
  <c r="E133" i="15" s="1"/>
  <c r="G133" i="15" s="1"/>
  <c r="H134" i="15" s="1"/>
  <c r="O131" i="15"/>
  <c r="K133" i="15" l="1"/>
  <c r="B133" i="15" s="1"/>
  <c r="M133" i="15"/>
  <c r="N133" i="15" s="1"/>
  <c r="C134" i="15" s="1"/>
  <c r="Q134" i="15"/>
  <c r="I134" i="15"/>
  <c r="J134" i="15" s="1"/>
  <c r="P134" i="15"/>
  <c r="O132" i="15"/>
  <c r="A135" i="15"/>
  <c r="L134" i="15"/>
  <c r="D134" i="15"/>
  <c r="E134" i="15" s="1"/>
  <c r="G134" i="15" s="1"/>
  <c r="H135" i="15" s="1"/>
  <c r="K134" i="15" l="1"/>
  <c r="B134" i="15" s="1"/>
  <c r="M134" i="15"/>
  <c r="N134" i="15" s="1"/>
  <c r="C135" i="15" s="1"/>
  <c r="Q135" i="15"/>
  <c r="I135" i="15"/>
  <c r="J135" i="15" s="1"/>
  <c r="P135" i="15"/>
  <c r="A136" i="15"/>
  <c r="L135" i="15"/>
  <c r="D135" i="15"/>
  <c r="E135" i="15" s="1"/>
  <c r="G135" i="15" s="1"/>
  <c r="H136" i="15" s="1"/>
  <c r="O133" i="15"/>
  <c r="K135" i="15" l="1"/>
  <c r="B135" i="15"/>
  <c r="M135" i="15"/>
  <c r="N135" i="15" s="1"/>
  <c r="C136" i="15" s="1"/>
  <c r="Q136" i="15"/>
  <c r="I136" i="15"/>
  <c r="J136" i="15" s="1"/>
  <c r="P136" i="15"/>
  <c r="O134" i="15"/>
  <c r="A137" i="15"/>
  <c r="L136" i="15"/>
  <c r="D136" i="15"/>
  <c r="E136" i="15" s="1"/>
  <c r="G136" i="15" s="1"/>
  <c r="H137" i="15" s="1"/>
  <c r="K136" i="15" l="1"/>
  <c r="B136" i="15" s="1"/>
  <c r="Q137" i="15"/>
  <c r="I137" i="15"/>
  <c r="J137" i="15" s="1"/>
  <c r="P137" i="15"/>
  <c r="M136" i="15"/>
  <c r="N136" i="15" s="1"/>
  <c r="C137" i="15" s="1"/>
  <c r="A138" i="15"/>
  <c r="L137" i="15"/>
  <c r="D137" i="15"/>
  <c r="E137" i="15" s="1"/>
  <c r="G137" i="15" s="1"/>
  <c r="H138" i="15" s="1"/>
  <c r="O135" i="15"/>
  <c r="K137" i="15" l="1"/>
  <c r="B137" i="15" s="1"/>
  <c r="M137" i="15"/>
  <c r="N137" i="15" s="1"/>
  <c r="C138" i="15" s="1"/>
  <c r="Q138" i="15"/>
  <c r="I138" i="15"/>
  <c r="J138" i="15" s="1"/>
  <c r="P138" i="15"/>
  <c r="A139" i="15"/>
  <c r="L138" i="15"/>
  <c r="D138" i="15"/>
  <c r="E138" i="15" s="1"/>
  <c r="G138" i="15" s="1"/>
  <c r="H139" i="15" s="1"/>
  <c r="O136" i="15"/>
  <c r="K138" i="15" l="1"/>
  <c r="B138" i="15" s="1"/>
  <c r="M138" i="15"/>
  <c r="N138" i="15" s="1"/>
  <c r="C139" i="15" s="1"/>
  <c r="Q139" i="15"/>
  <c r="I139" i="15"/>
  <c r="J139" i="15" s="1"/>
  <c r="P139" i="15"/>
  <c r="O137" i="15"/>
  <c r="A140" i="15"/>
  <c r="L139" i="15"/>
  <c r="D139" i="15"/>
  <c r="E139" i="15" s="1"/>
  <c r="G139" i="15" s="1"/>
  <c r="H140" i="15" s="1"/>
  <c r="K139" i="15" l="1"/>
  <c r="B139" i="15" s="1"/>
  <c r="P140" i="15"/>
  <c r="M139" i="15"/>
  <c r="N139" i="15" s="1"/>
  <c r="C140" i="15" s="1"/>
  <c r="Q140" i="15"/>
  <c r="I140" i="15"/>
  <c r="J140" i="15" s="1"/>
  <c r="A141" i="15"/>
  <c r="L140" i="15"/>
  <c r="D140" i="15"/>
  <c r="E140" i="15" s="1"/>
  <c r="G140" i="15" s="1"/>
  <c r="H141" i="15" s="1"/>
  <c r="O138" i="15"/>
  <c r="K140" i="15" l="1"/>
  <c r="B140" i="15" s="1"/>
  <c r="M140" i="15"/>
  <c r="N140" i="15" s="1"/>
  <c r="C141" i="15" s="1"/>
  <c r="Q141" i="15"/>
  <c r="I141" i="15"/>
  <c r="J141" i="15" s="1"/>
  <c r="P141" i="15"/>
  <c r="A142" i="15"/>
  <c r="L141" i="15"/>
  <c r="D141" i="15"/>
  <c r="E141" i="15" s="1"/>
  <c r="G141" i="15" s="1"/>
  <c r="H142" i="15" s="1"/>
  <c r="O139" i="15"/>
  <c r="K141" i="15" l="1"/>
  <c r="B141" i="15" s="1"/>
  <c r="M141" i="15"/>
  <c r="N141" i="15" s="1"/>
  <c r="C142" i="15" s="1"/>
  <c r="Q142" i="15"/>
  <c r="I142" i="15"/>
  <c r="J142" i="15" s="1"/>
  <c r="P142" i="15"/>
  <c r="A143" i="15"/>
  <c r="L142" i="15"/>
  <c r="D142" i="15"/>
  <c r="E142" i="15" s="1"/>
  <c r="G142" i="15" s="1"/>
  <c r="H143" i="15" s="1"/>
  <c r="O140" i="15"/>
  <c r="K142" i="15" l="1"/>
  <c r="B142" i="15" s="1"/>
  <c r="M142" i="15"/>
  <c r="N142" i="15" s="1"/>
  <c r="C143" i="15" s="1"/>
  <c r="Q143" i="15"/>
  <c r="I143" i="15"/>
  <c r="J143" i="15" s="1"/>
  <c r="P143" i="15"/>
  <c r="A144" i="15"/>
  <c r="L143" i="15"/>
  <c r="D143" i="15"/>
  <c r="E143" i="15" s="1"/>
  <c r="G143" i="15" s="1"/>
  <c r="H144" i="15" s="1"/>
  <c r="O141" i="15"/>
  <c r="K143" i="15" l="1"/>
  <c r="B143" i="15" s="1"/>
  <c r="M143" i="15"/>
  <c r="N143" i="15" s="1"/>
  <c r="C144" i="15" s="1"/>
  <c r="Q144" i="15"/>
  <c r="I144" i="15"/>
  <c r="J144" i="15" s="1"/>
  <c r="P144" i="15"/>
  <c r="O142" i="15"/>
  <c r="A145" i="15"/>
  <c r="L144" i="15"/>
  <c r="D144" i="15"/>
  <c r="E144" i="15" s="1"/>
  <c r="G144" i="15" s="1"/>
  <c r="H145" i="15" s="1"/>
  <c r="K144" i="15" l="1"/>
  <c r="B144" i="15" s="1"/>
  <c r="Q145" i="15"/>
  <c r="I145" i="15"/>
  <c r="J145" i="15" s="1"/>
  <c r="P145" i="15"/>
  <c r="M144" i="15"/>
  <c r="N144" i="15" s="1"/>
  <c r="C145" i="15" s="1"/>
  <c r="L145" i="15"/>
  <c r="D145" i="15"/>
  <c r="E145" i="15" s="1"/>
  <c r="G145" i="15" s="1"/>
  <c r="H146" i="15" s="1"/>
  <c r="A146" i="15"/>
  <c r="O143" i="15"/>
  <c r="K145" i="15" l="1"/>
  <c r="D146" i="15"/>
  <c r="E146" i="15" s="1"/>
  <c r="G146" i="15" s="1"/>
  <c r="H147" i="15" s="1"/>
  <c r="L146" i="15"/>
  <c r="A147" i="15"/>
  <c r="Q146" i="15"/>
  <c r="P146" i="15"/>
  <c r="M145" i="15"/>
  <c r="N145" i="15" s="1"/>
  <c r="C146" i="15" s="1"/>
  <c r="I146" i="15"/>
  <c r="J146" i="15" s="1"/>
  <c r="O144" i="15"/>
  <c r="O145" i="15" l="1"/>
  <c r="K146" i="15"/>
  <c r="D147" i="15"/>
  <c r="E147" i="15" s="1"/>
  <c r="G147" i="15" s="1"/>
  <c r="H148" i="15" s="1"/>
  <c r="A148" i="15"/>
  <c r="L147" i="15"/>
  <c r="P147" i="15"/>
  <c r="M146" i="15"/>
  <c r="N146" i="15" s="1"/>
  <c r="C147" i="15" s="1"/>
  <c r="I147" i="15"/>
  <c r="J147" i="15" s="1"/>
  <c r="Q147" i="15"/>
  <c r="B145" i="15"/>
  <c r="O146" i="15" l="1"/>
  <c r="K147" i="15"/>
  <c r="B147" i="15" s="1"/>
  <c r="P148" i="15"/>
  <c r="M147" i="15"/>
  <c r="N147" i="15" s="1"/>
  <c r="C148" i="15" s="1"/>
  <c r="I148" i="15"/>
  <c r="J148" i="15" s="1"/>
  <c r="Q148" i="15"/>
  <c r="D148" i="15"/>
  <c r="E148" i="15" s="1"/>
  <c r="G148" i="15" s="1"/>
  <c r="H149" i="15" s="1"/>
  <c r="L148" i="15"/>
  <c r="A149" i="15"/>
  <c r="B146" i="15"/>
  <c r="K148" i="15" l="1"/>
  <c r="B148" i="15" s="1"/>
  <c r="D149" i="15"/>
  <c r="E149" i="15" s="1"/>
  <c r="G149" i="15" s="1"/>
  <c r="H150" i="15" s="1"/>
  <c r="L149" i="15"/>
  <c r="A150" i="15"/>
  <c r="M148" i="15"/>
  <c r="N148" i="15" s="1"/>
  <c r="C149" i="15" s="1"/>
  <c r="I149" i="15"/>
  <c r="J149" i="15" s="1"/>
  <c r="Q149" i="15"/>
  <c r="P149" i="15"/>
  <c r="O147" i="15"/>
  <c r="K149" i="15" l="1"/>
  <c r="D150" i="15"/>
  <c r="E150" i="15" s="1"/>
  <c r="G150" i="15" s="1"/>
  <c r="H151" i="15" s="1"/>
  <c r="L150" i="15"/>
  <c r="A151" i="15"/>
  <c r="P150" i="15"/>
  <c r="M149" i="15"/>
  <c r="N149" i="15" s="1"/>
  <c r="C150" i="15" s="1"/>
  <c r="I150" i="15"/>
  <c r="J150" i="15" s="1"/>
  <c r="Q150" i="15"/>
  <c r="O148" i="15"/>
  <c r="O149" i="15" l="1"/>
  <c r="B149" i="15"/>
  <c r="K150" i="15"/>
  <c r="P151" i="15"/>
  <c r="M150" i="15"/>
  <c r="N150" i="15" s="1"/>
  <c r="C151" i="15" s="1"/>
  <c r="I151" i="15"/>
  <c r="J151" i="15" s="1"/>
  <c r="Q151" i="15"/>
  <c r="D151" i="15"/>
  <c r="E151" i="15" s="1"/>
  <c r="G151" i="15" s="1"/>
  <c r="H152" i="15" s="1"/>
  <c r="L151" i="15"/>
  <c r="A152" i="15"/>
  <c r="O150" i="15" l="1"/>
  <c r="K151" i="15"/>
  <c r="B151" i="15" s="1"/>
  <c r="A153" i="15"/>
  <c r="L152" i="15"/>
  <c r="D152" i="15"/>
  <c r="E152" i="15" s="1"/>
  <c r="G152" i="15" s="1"/>
  <c r="H153" i="15" s="1"/>
  <c r="B150" i="15"/>
  <c r="M151" i="15"/>
  <c r="N151" i="15" s="1"/>
  <c r="C152" i="15" s="1"/>
  <c r="Q152" i="15"/>
  <c r="P152" i="15"/>
  <c r="I152" i="15"/>
  <c r="J152" i="15" s="1"/>
  <c r="K152" i="15" l="1"/>
  <c r="B152" i="15" s="1"/>
  <c r="Q153" i="15"/>
  <c r="I153" i="15"/>
  <c r="J153" i="15" s="1"/>
  <c r="P153" i="15"/>
  <c r="M152" i="15"/>
  <c r="N152" i="15" s="1"/>
  <c r="C153" i="15" s="1"/>
  <c r="D153" i="15"/>
  <c r="E153" i="15" s="1"/>
  <c r="G153" i="15" s="1"/>
  <c r="H154" i="15" s="1"/>
  <c r="L153" i="15"/>
  <c r="A154" i="15"/>
  <c r="O151" i="15"/>
  <c r="K153" i="15" l="1"/>
  <c r="B153" i="15" s="1"/>
  <c r="A155" i="15"/>
  <c r="L154" i="15"/>
  <c r="D154" i="15"/>
  <c r="E154" i="15" s="1"/>
  <c r="G154" i="15" s="1"/>
  <c r="H155" i="15" s="1"/>
  <c r="O152" i="15"/>
  <c r="I154" i="15"/>
  <c r="J154" i="15" s="1"/>
  <c r="Q154" i="15"/>
  <c r="P154" i="15"/>
  <c r="M153" i="15"/>
  <c r="N153" i="15" s="1"/>
  <c r="C154" i="15" s="1"/>
  <c r="K154" i="15" l="1"/>
  <c r="B154" i="15" s="1"/>
  <c r="Q155" i="15"/>
  <c r="I155" i="15"/>
  <c r="J155" i="15" s="1"/>
  <c r="P155" i="15"/>
  <c r="M154" i="15"/>
  <c r="N154" i="15" s="1"/>
  <c r="C155" i="15" s="1"/>
  <c r="L155" i="15"/>
  <c r="A156" i="15"/>
  <c r="D155" i="15"/>
  <c r="E155" i="15" s="1"/>
  <c r="G155" i="15" s="1"/>
  <c r="H156" i="15" s="1"/>
  <c r="O153" i="15"/>
  <c r="K155" i="15" l="1"/>
  <c r="B155" i="15" s="1"/>
  <c r="L156" i="15"/>
  <c r="A157" i="15"/>
  <c r="D156" i="15"/>
  <c r="E156" i="15" s="1"/>
  <c r="G156" i="15" s="1"/>
  <c r="H157" i="15" s="1"/>
  <c r="O154" i="15"/>
  <c r="M155" i="15"/>
  <c r="N155" i="15" s="1"/>
  <c r="C156" i="15" s="1"/>
  <c r="Q156" i="15"/>
  <c r="I156" i="15"/>
  <c r="J156" i="15" s="1"/>
  <c r="P156" i="15"/>
  <c r="K156" i="15" l="1"/>
  <c r="B156" i="15" s="1"/>
  <c r="D157" i="15"/>
  <c r="E157" i="15" s="1"/>
  <c r="G157" i="15" s="1"/>
  <c r="H158" i="15" s="1"/>
  <c r="A158" i="15"/>
  <c r="L157" i="15"/>
  <c r="P157" i="15"/>
  <c r="M156" i="15"/>
  <c r="N156" i="15" s="1"/>
  <c r="C157" i="15" s="1"/>
  <c r="I157" i="15"/>
  <c r="J157" i="15" s="1"/>
  <c r="Q157" i="15"/>
  <c r="O155" i="15"/>
  <c r="O156" i="15" l="1"/>
  <c r="K157" i="15"/>
  <c r="B157" i="15" s="1"/>
  <c r="P158" i="15"/>
  <c r="M157" i="15"/>
  <c r="N157" i="15" s="1"/>
  <c r="C158" i="15" s="1"/>
  <c r="I158" i="15"/>
  <c r="J158" i="15" s="1"/>
  <c r="Q158" i="15"/>
  <c r="A159" i="15"/>
  <c r="L158" i="15"/>
  <c r="D158" i="15"/>
  <c r="E158" i="15" s="1"/>
  <c r="G158" i="15" s="1"/>
  <c r="H159" i="15" s="1"/>
  <c r="K158" i="15" l="1"/>
  <c r="B158" i="15" s="1"/>
  <c r="D159" i="15"/>
  <c r="E159" i="15" s="1"/>
  <c r="G159" i="15" s="1"/>
  <c r="H160" i="15" s="1"/>
  <c r="A160" i="15"/>
  <c r="L159" i="15"/>
  <c r="J159" i="15"/>
  <c r="M158" i="15"/>
  <c r="N158" i="15" s="1"/>
  <c r="C159" i="15" s="1"/>
  <c r="Q159" i="15"/>
  <c r="I159" i="15"/>
  <c r="P159" i="15"/>
  <c r="O157" i="15"/>
  <c r="M159" i="15" l="1"/>
  <c r="N159" i="15" s="1"/>
  <c r="C160" i="15" s="1"/>
  <c r="Q160" i="15"/>
  <c r="P160" i="15"/>
  <c r="I160" i="15"/>
  <c r="J160" i="15" s="1"/>
  <c r="A161" i="15"/>
  <c r="L160" i="15"/>
  <c r="D160" i="15"/>
  <c r="E160" i="15" s="1"/>
  <c r="G160" i="15" s="1"/>
  <c r="H161" i="15" s="1"/>
  <c r="K159" i="15"/>
  <c r="O158" i="15"/>
  <c r="A162" i="15" l="1"/>
  <c r="L161" i="15"/>
  <c r="D161" i="15"/>
  <c r="E161" i="15" s="1"/>
  <c r="G161" i="15" s="1"/>
  <c r="H162" i="15" s="1"/>
  <c r="M160" i="15"/>
  <c r="N160" i="15" s="1"/>
  <c r="C161" i="15" s="1"/>
  <c r="Q161" i="15"/>
  <c r="I161" i="15"/>
  <c r="J161" i="15" s="1"/>
  <c r="P161" i="15"/>
  <c r="O159" i="15"/>
  <c r="B159" i="15"/>
  <c r="K160" i="15"/>
  <c r="K161" i="15" l="1"/>
  <c r="B161" i="15" s="1"/>
  <c r="O160" i="15"/>
  <c r="B160" i="15"/>
  <c r="Q162" i="15"/>
  <c r="I162" i="15"/>
  <c r="J162" i="15" s="1"/>
  <c r="P162" i="15"/>
  <c r="M161" i="15"/>
  <c r="N161" i="15" s="1"/>
  <c r="C162" i="15" s="1"/>
  <c r="A163" i="15"/>
  <c r="L162" i="15"/>
  <c r="D162" i="15"/>
  <c r="E162" i="15" s="1"/>
  <c r="G162" i="15" s="1"/>
  <c r="H163" i="15" s="1"/>
  <c r="K162" i="15" l="1"/>
  <c r="B162" i="15" s="1"/>
  <c r="Q163" i="15"/>
  <c r="I163" i="15"/>
  <c r="J163" i="15" s="1"/>
  <c r="P163" i="15"/>
  <c r="M162" i="15"/>
  <c r="N162" i="15" s="1"/>
  <c r="C163" i="15" s="1"/>
  <c r="A164" i="15"/>
  <c r="L163" i="15"/>
  <c r="D163" i="15"/>
  <c r="E163" i="15" s="1"/>
  <c r="G163" i="15" s="1"/>
  <c r="H164" i="15" s="1"/>
  <c r="O161" i="15"/>
  <c r="K163" i="15" l="1"/>
  <c r="B163" i="15" s="1"/>
  <c r="M163" i="15"/>
  <c r="N163" i="15" s="1"/>
  <c r="C164" i="15" s="1"/>
  <c r="Q164" i="15"/>
  <c r="I164" i="15"/>
  <c r="J164" i="15" s="1"/>
  <c r="P164" i="15"/>
  <c r="O162" i="15"/>
  <c r="A165" i="15"/>
  <c r="D164" i="15"/>
  <c r="E164" i="15" s="1"/>
  <c r="G164" i="15" s="1"/>
  <c r="H165" i="15" s="1"/>
  <c r="L164" i="15"/>
  <c r="K164" i="15" l="1"/>
  <c r="B164" i="15" s="1"/>
  <c r="P165" i="15"/>
  <c r="Q165" i="15"/>
  <c r="M164" i="15"/>
  <c r="N164" i="15" s="1"/>
  <c r="C165" i="15" s="1"/>
  <c r="I165" i="15"/>
  <c r="J165" i="15" s="1"/>
  <c r="A166" i="15"/>
  <c r="L165" i="15"/>
  <c r="D165" i="15"/>
  <c r="E165" i="15" s="1"/>
  <c r="G165" i="15" s="1"/>
  <c r="H166" i="15" s="1"/>
  <c r="O163" i="15"/>
  <c r="K165" i="15" l="1"/>
  <c r="B165" i="15" s="1"/>
  <c r="P166" i="15"/>
  <c r="M165" i="15"/>
  <c r="N165" i="15" s="1"/>
  <c r="C166" i="15" s="1"/>
  <c r="Q166" i="15"/>
  <c r="I166" i="15"/>
  <c r="J166" i="15" s="1"/>
  <c r="O164" i="15"/>
  <c r="A167" i="15"/>
  <c r="L166" i="15"/>
  <c r="D166" i="15"/>
  <c r="E166" i="15" s="1"/>
  <c r="G166" i="15" s="1"/>
  <c r="H167" i="15" s="1"/>
  <c r="K166" i="15" l="1"/>
  <c r="B166" i="15" s="1"/>
  <c r="M166" i="15"/>
  <c r="N166" i="15" s="1"/>
  <c r="C167" i="15" s="1"/>
  <c r="Q167" i="15"/>
  <c r="I167" i="15"/>
  <c r="J167" i="15" s="1"/>
  <c r="P167" i="15"/>
  <c r="A168" i="15"/>
  <c r="L167" i="15"/>
  <c r="D167" i="15"/>
  <c r="E167" i="15" s="1"/>
  <c r="G167" i="15" s="1"/>
  <c r="H168" i="15" s="1"/>
  <c r="O165" i="15"/>
  <c r="K167" i="15" l="1"/>
  <c r="B167" i="15" s="1"/>
  <c r="M167" i="15"/>
  <c r="N167" i="15" s="1"/>
  <c r="C168" i="15" s="1"/>
  <c r="Q168" i="15"/>
  <c r="I168" i="15"/>
  <c r="J168" i="15" s="1"/>
  <c r="P168" i="15"/>
  <c r="A169" i="15"/>
  <c r="L168" i="15"/>
  <c r="D168" i="15"/>
  <c r="E168" i="15" s="1"/>
  <c r="G168" i="15" s="1"/>
  <c r="H169" i="15" s="1"/>
  <c r="O166" i="15"/>
  <c r="K168" i="15" l="1"/>
  <c r="P169" i="15"/>
  <c r="M168" i="15"/>
  <c r="N168" i="15" s="1"/>
  <c r="C169" i="15" s="1"/>
  <c r="Q169" i="15"/>
  <c r="I169" i="15"/>
  <c r="J169" i="15" s="1"/>
  <c r="A170" i="15"/>
  <c r="L169" i="15"/>
  <c r="D169" i="15"/>
  <c r="E169" i="15" s="1"/>
  <c r="G169" i="15" s="1"/>
  <c r="H170" i="15" s="1"/>
  <c r="O167" i="15"/>
  <c r="O168" i="15" l="1"/>
  <c r="K169" i="15"/>
  <c r="B168" i="15"/>
  <c r="M169" i="15"/>
  <c r="N169" i="15" s="1"/>
  <c r="C170" i="15" s="1"/>
  <c r="Q170" i="15"/>
  <c r="I170" i="15"/>
  <c r="J170" i="15" s="1"/>
  <c r="P170" i="15"/>
  <c r="A171" i="15"/>
  <c r="L170" i="15"/>
  <c r="D170" i="15"/>
  <c r="E170" i="15" s="1"/>
  <c r="G170" i="15" s="1"/>
  <c r="H171" i="15" s="1"/>
  <c r="O169" i="15" l="1"/>
  <c r="K170" i="15"/>
  <c r="B170" i="15" s="1"/>
  <c r="M170" i="15"/>
  <c r="N170" i="15" s="1"/>
  <c r="C171" i="15" s="1"/>
  <c r="Q171" i="15"/>
  <c r="I171" i="15"/>
  <c r="J171" i="15" s="1"/>
  <c r="P171" i="15"/>
  <c r="B169" i="15"/>
  <c r="A172" i="15"/>
  <c r="L171" i="15"/>
  <c r="D171" i="15"/>
  <c r="E171" i="15" s="1"/>
  <c r="G171" i="15" s="1"/>
  <c r="H172" i="15" s="1"/>
  <c r="K171" i="15" l="1"/>
  <c r="B171" i="15" s="1"/>
  <c r="M171" i="15"/>
  <c r="N171" i="15" s="1"/>
  <c r="C172" i="15" s="1"/>
  <c r="Q172" i="15"/>
  <c r="I172" i="15"/>
  <c r="J172" i="15" s="1"/>
  <c r="P172" i="15"/>
  <c r="A173" i="15"/>
  <c r="L172" i="15"/>
  <c r="D172" i="15"/>
  <c r="E172" i="15" s="1"/>
  <c r="G172" i="15" s="1"/>
  <c r="H173" i="15" s="1"/>
  <c r="O170" i="15"/>
  <c r="K172" i="15" l="1"/>
  <c r="B172" i="15"/>
  <c r="O171" i="15"/>
  <c r="M172" i="15"/>
  <c r="N172" i="15" s="1"/>
  <c r="C173" i="15" s="1"/>
  <c r="Q173" i="15"/>
  <c r="I173" i="15"/>
  <c r="J173" i="15" s="1"/>
  <c r="P173" i="15"/>
  <c r="A174" i="15"/>
  <c r="L173" i="15"/>
  <c r="D173" i="15"/>
  <c r="E173" i="15" s="1"/>
  <c r="G173" i="15" s="1"/>
  <c r="H174" i="15" s="1"/>
  <c r="K173" i="15" l="1"/>
  <c r="B173" i="15" s="1"/>
  <c r="Q174" i="15"/>
  <c r="I174" i="15"/>
  <c r="J174" i="15" s="1"/>
  <c r="P174" i="15"/>
  <c r="M173" i="15"/>
  <c r="N173" i="15" s="1"/>
  <c r="C174" i="15" s="1"/>
  <c r="A175" i="15"/>
  <c r="L174" i="15"/>
  <c r="D174" i="15"/>
  <c r="E174" i="15" s="1"/>
  <c r="G174" i="15" s="1"/>
  <c r="H175" i="15" s="1"/>
  <c r="O172" i="15"/>
  <c r="K174" i="15" l="1"/>
  <c r="B174" i="15" s="1"/>
  <c r="M174" i="15"/>
  <c r="N174" i="15" s="1"/>
  <c r="C175" i="15" s="1"/>
  <c r="Q175" i="15"/>
  <c r="I175" i="15"/>
  <c r="J175" i="15" s="1"/>
  <c r="P175" i="15"/>
  <c r="A176" i="15"/>
  <c r="L175" i="15"/>
  <c r="D175" i="15"/>
  <c r="E175" i="15" s="1"/>
  <c r="G175" i="15" s="1"/>
  <c r="H176" i="15" s="1"/>
  <c r="O173" i="15"/>
  <c r="K175" i="15" l="1"/>
  <c r="B175" i="15" s="1"/>
  <c r="M175" i="15"/>
  <c r="N175" i="15" s="1"/>
  <c r="C176" i="15" s="1"/>
  <c r="Q176" i="15"/>
  <c r="I176" i="15"/>
  <c r="J176" i="15" s="1"/>
  <c r="P176" i="15"/>
  <c r="O174" i="15"/>
  <c r="A177" i="15"/>
  <c r="L176" i="15"/>
  <c r="D176" i="15"/>
  <c r="E176" i="15" s="1"/>
  <c r="G176" i="15" s="1"/>
  <c r="H177" i="15" s="1"/>
  <c r="K176" i="15" l="1"/>
  <c r="B176" i="15" s="1"/>
  <c r="P177" i="15"/>
  <c r="M176" i="15"/>
  <c r="N176" i="15" s="1"/>
  <c r="C177" i="15" s="1"/>
  <c r="Q177" i="15"/>
  <c r="I177" i="15"/>
  <c r="J177" i="15" s="1"/>
  <c r="A178" i="15"/>
  <c r="L177" i="15"/>
  <c r="D177" i="15"/>
  <c r="E177" i="15" s="1"/>
  <c r="G177" i="15" s="1"/>
  <c r="H178" i="15" s="1"/>
  <c r="O175" i="15"/>
  <c r="K177" i="15" l="1"/>
  <c r="B177" i="15" s="1"/>
  <c r="M177" i="15"/>
  <c r="N177" i="15" s="1"/>
  <c r="C178" i="15" s="1"/>
  <c r="Q178" i="15"/>
  <c r="I178" i="15"/>
  <c r="J178" i="15" s="1"/>
  <c r="P178" i="15"/>
  <c r="A179" i="15"/>
  <c r="L178" i="15"/>
  <c r="D178" i="15"/>
  <c r="E178" i="15" s="1"/>
  <c r="G178" i="15" s="1"/>
  <c r="H179" i="15" s="1"/>
  <c r="O176" i="15"/>
  <c r="K178" i="15" l="1"/>
  <c r="B178" i="15"/>
  <c r="M178" i="15"/>
  <c r="N178" i="15" s="1"/>
  <c r="C179" i="15" s="1"/>
  <c r="Q179" i="15"/>
  <c r="I179" i="15"/>
  <c r="J179" i="15" s="1"/>
  <c r="P179" i="15"/>
  <c r="O177" i="15"/>
  <c r="A180" i="15"/>
  <c r="L179" i="15"/>
  <c r="D179" i="15"/>
  <c r="E179" i="15" s="1"/>
  <c r="G179" i="15" s="1"/>
  <c r="H180" i="15" s="1"/>
  <c r="K179" i="15" l="1"/>
  <c r="B179" i="15" s="1"/>
  <c r="M179" i="15"/>
  <c r="N179" i="15" s="1"/>
  <c r="C180" i="15" s="1"/>
  <c r="Q180" i="15"/>
  <c r="I180" i="15"/>
  <c r="J180" i="15" s="1"/>
  <c r="P180" i="15"/>
  <c r="A181" i="15"/>
  <c r="L180" i="15"/>
  <c r="D180" i="15"/>
  <c r="E180" i="15" s="1"/>
  <c r="G180" i="15" s="1"/>
  <c r="H181" i="15" s="1"/>
  <c r="O178" i="15"/>
  <c r="K180" i="15" l="1"/>
  <c r="B180" i="15" s="1"/>
  <c r="A182" i="15"/>
  <c r="L181" i="15"/>
  <c r="D181" i="15"/>
  <c r="E181" i="15" s="1"/>
  <c r="G181" i="15" s="1"/>
  <c r="H182" i="15" s="1"/>
  <c r="O179" i="15"/>
  <c r="M180" i="15"/>
  <c r="N180" i="15" s="1"/>
  <c r="C181" i="15" s="1"/>
  <c r="Q181" i="15"/>
  <c r="I181" i="15"/>
  <c r="J181" i="15" s="1"/>
  <c r="P181" i="15"/>
  <c r="K181" i="15" l="1"/>
  <c r="B181" i="15" s="1"/>
  <c r="Q182" i="15"/>
  <c r="I182" i="15"/>
  <c r="J182" i="15" s="1"/>
  <c r="P182" i="15"/>
  <c r="M181" i="15"/>
  <c r="N181" i="15" s="1"/>
  <c r="C182" i="15" s="1"/>
  <c r="A183" i="15"/>
  <c r="L182" i="15"/>
  <c r="D182" i="15"/>
  <c r="E182" i="15" s="1"/>
  <c r="G182" i="15" s="1"/>
  <c r="H183" i="15" s="1"/>
  <c r="O180" i="15"/>
  <c r="K182" i="15" l="1"/>
  <c r="B182" i="15" s="1"/>
  <c r="M182" i="15"/>
  <c r="N182" i="15" s="1"/>
  <c r="C183" i="15" s="1"/>
  <c r="Q183" i="15"/>
  <c r="I183" i="15"/>
  <c r="J183" i="15" s="1"/>
  <c r="P183" i="15"/>
  <c r="A184" i="15"/>
  <c r="L183" i="15"/>
  <c r="D183" i="15"/>
  <c r="E183" i="15" s="1"/>
  <c r="G183" i="15" s="1"/>
  <c r="H184" i="15" s="1"/>
  <c r="O181" i="15"/>
  <c r="K183" i="15" l="1"/>
  <c r="B183" i="15" s="1"/>
  <c r="M183" i="15"/>
  <c r="N183" i="15" s="1"/>
  <c r="C184" i="15" s="1"/>
  <c r="Q184" i="15"/>
  <c r="I184" i="15"/>
  <c r="J184" i="15" s="1"/>
  <c r="P184" i="15"/>
  <c r="A185" i="15"/>
  <c r="L184" i="15"/>
  <c r="D184" i="15"/>
  <c r="E184" i="15" s="1"/>
  <c r="G184" i="15" s="1"/>
  <c r="H185" i="15" s="1"/>
  <c r="O182" i="15"/>
  <c r="K184" i="15" l="1"/>
  <c r="B184" i="15" s="1"/>
  <c r="P185" i="15"/>
  <c r="M184" i="15"/>
  <c r="N184" i="15" s="1"/>
  <c r="C185" i="15" s="1"/>
  <c r="Q185" i="15"/>
  <c r="I185" i="15"/>
  <c r="J185" i="15" s="1"/>
  <c r="A186" i="15"/>
  <c r="L185" i="15"/>
  <c r="D185" i="15"/>
  <c r="E185" i="15" s="1"/>
  <c r="G185" i="15" s="1"/>
  <c r="H186" i="15" s="1"/>
  <c r="O183" i="15"/>
  <c r="K185" i="15" l="1"/>
  <c r="B185" i="15" s="1"/>
  <c r="M185" i="15"/>
  <c r="N185" i="15" s="1"/>
  <c r="C186" i="15" s="1"/>
  <c r="Q186" i="15"/>
  <c r="I186" i="15"/>
  <c r="J186" i="15" s="1"/>
  <c r="P186" i="15"/>
  <c r="A187" i="15"/>
  <c r="L186" i="15"/>
  <c r="D186" i="15"/>
  <c r="E186" i="15" s="1"/>
  <c r="G186" i="15" s="1"/>
  <c r="H187" i="15" s="1"/>
  <c r="O184" i="15"/>
  <c r="K186" i="15" l="1"/>
  <c r="B186" i="15"/>
  <c r="M186" i="15"/>
  <c r="N186" i="15" s="1"/>
  <c r="C187" i="15" s="1"/>
  <c r="Q187" i="15"/>
  <c r="I187" i="15"/>
  <c r="J187" i="15" s="1"/>
  <c r="P187" i="15"/>
  <c r="O185" i="15"/>
  <c r="A188" i="15"/>
  <c r="L187" i="15"/>
  <c r="D187" i="15"/>
  <c r="E187" i="15" s="1"/>
  <c r="G187" i="15" s="1"/>
  <c r="H188" i="15" s="1"/>
  <c r="K187" i="15" l="1"/>
  <c r="B187" i="15" s="1"/>
  <c r="M187" i="15"/>
  <c r="N187" i="15" s="1"/>
  <c r="C188" i="15" s="1"/>
  <c r="Q188" i="15"/>
  <c r="I188" i="15"/>
  <c r="J188" i="15" s="1"/>
  <c r="P188" i="15"/>
  <c r="A189" i="15"/>
  <c r="L188" i="15"/>
  <c r="D188" i="15"/>
  <c r="E188" i="15" s="1"/>
  <c r="G188" i="15" s="1"/>
  <c r="H189" i="15" s="1"/>
  <c r="O186" i="15"/>
  <c r="K188" i="15" l="1"/>
  <c r="B188" i="15" s="1"/>
  <c r="M188" i="15"/>
  <c r="N188" i="15" s="1"/>
  <c r="C189" i="15" s="1"/>
  <c r="Q189" i="15"/>
  <c r="I189" i="15"/>
  <c r="J189" i="15" s="1"/>
  <c r="P189" i="15"/>
  <c r="O187" i="15"/>
  <c r="A190" i="15"/>
  <c r="L189" i="15"/>
  <c r="D189" i="15"/>
  <c r="E189" i="15" s="1"/>
  <c r="G189" i="15" s="1"/>
  <c r="H190" i="15" s="1"/>
  <c r="K189" i="15" l="1"/>
  <c r="B189" i="15" s="1"/>
  <c r="Q190" i="15"/>
  <c r="I190" i="15"/>
  <c r="J190" i="15" s="1"/>
  <c r="P190" i="15"/>
  <c r="M189" i="15"/>
  <c r="N189" i="15" s="1"/>
  <c r="C190" i="15" s="1"/>
  <c r="A191" i="15"/>
  <c r="L190" i="15"/>
  <c r="D190" i="15"/>
  <c r="E190" i="15" s="1"/>
  <c r="G190" i="15" s="1"/>
  <c r="H191" i="15" s="1"/>
  <c r="O188" i="15"/>
  <c r="K190" i="15" l="1"/>
  <c r="B190" i="15" s="1"/>
  <c r="M190" i="15"/>
  <c r="N190" i="15" s="1"/>
  <c r="C191" i="15" s="1"/>
  <c r="Q191" i="15"/>
  <c r="I191" i="15"/>
  <c r="J191" i="15" s="1"/>
  <c r="P191" i="15"/>
  <c r="A192" i="15"/>
  <c r="L191" i="15"/>
  <c r="D191" i="15"/>
  <c r="E191" i="15" s="1"/>
  <c r="G191" i="15" s="1"/>
  <c r="H192" i="15" s="1"/>
  <c r="O189" i="15"/>
  <c r="K191" i="15" l="1"/>
  <c r="B191" i="15" s="1"/>
  <c r="M191" i="15"/>
  <c r="N191" i="15" s="1"/>
  <c r="C192" i="15" s="1"/>
  <c r="Q192" i="15"/>
  <c r="I192" i="15"/>
  <c r="J192" i="15" s="1"/>
  <c r="P192" i="15"/>
  <c r="A193" i="15"/>
  <c r="L192" i="15"/>
  <c r="D192" i="15"/>
  <c r="E192" i="15" s="1"/>
  <c r="G192" i="15" s="1"/>
  <c r="H193" i="15" s="1"/>
  <c r="O190" i="15"/>
  <c r="K192" i="15" l="1"/>
  <c r="B192" i="15" s="1"/>
  <c r="P193" i="15"/>
  <c r="M192" i="15"/>
  <c r="N192" i="15" s="1"/>
  <c r="C193" i="15" s="1"/>
  <c r="Q193" i="15"/>
  <c r="I193" i="15"/>
  <c r="J193" i="15" s="1"/>
  <c r="A194" i="15"/>
  <c r="L193" i="15"/>
  <c r="D193" i="15"/>
  <c r="E193" i="15" s="1"/>
  <c r="G193" i="15" s="1"/>
  <c r="H194" i="15" s="1"/>
  <c r="O191" i="15"/>
  <c r="K193" i="15" l="1"/>
  <c r="B193" i="15" s="1"/>
  <c r="M193" i="15"/>
  <c r="N193" i="15" s="1"/>
  <c r="C194" i="15" s="1"/>
  <c r="Q194" i="15"/>
  <c r="I194" i="15"/>
  <c r="J194" i="15" s="1"/>
  <c r="P194" i="15"/>
  <c r="A195" i="15"/>
  <c r="L194" i="15"/>
  <c r="D194" i="15"/>
  <c r="E194" i="15" s="1"/>
  <c r="G194" i="15" s="1"/>
  <c r="H195" i="15" s="1"/>
  <c r="O192" i="15"/>
  <c r="K194" i="15" l="1"/>
  <c r="B194" i="15"/>
  <c r="M194" i="15"/>
  <c r="N194" i="15" s="1"/>
  <c r="C195" i="15" s="1"/>
  <c r="Q195" i="15"/>
  <c r="I195" i="15"/>
  <c r="J195" i="15" s="1"/>
  <c r="P195" i="15"/>
  <c r="A196" i="15"/>
  <c r="L195" i="15"/>
  <c r="D195" i="15"/>
  <c r="E195" i="15" s="1"/>
  <c r="G195" i="15" s="1"/>
  <c r="H196" i="15" s="1"/>
  <c r="O193" i="15"/>
  <c r="K195" i="15" l="1"/>
  <c r="B195" i="15"/>
  <c r="M195" i="15"/>
  <c r="N195" i="15" s="1"/>
  <c r="C196" i="15" s="1"/>
  <c r="Q196" i="15"/>
  <c r="I196" i="15"/>
  <c r="J196" i="15" s="1"/>
  <c r="P196" i="15"/>
  <c r="A197" i="15"/>
  <c r="L196" i="15"/>
  <c r="D196" i="15"/>
  <c r="E196" i="15" s="1"/>
  <c r="G196" i="15" s="1"/>
  <c r="H197" i="15" s="1"/>
  <c r="O194" i="15"/>
  <c r="K196" i="15" l="1"/>
  <c r="B196" i="15" s="1"/>
  <c r="M196" i="15"/>
  <c r="N196" i="15" s="1"/>
  <c r="C197" i="15" s="1"/>
  <c r="Q197" i="15"/>
  <c r="I197" i="15"/>
  <c r="J197" i="15" s="1"/>
  <c r="P197" i="15"/>
  <c r="O195" i="15"/>
  <c r="A198" i="15"/>
  <c r="L197" i="15"/>
  <c r="D197" i="15"/>
  <c r="E197" i="15" s="1"/>
  <c r="G197" i="15" s="1"/>
  <c r="H198" i="15" s="1"/>
  <c r="K197" i="15" l="1"/>
  <c r="B197" i="15" s="1"/>
  <c r="Q198" i="15"/>
  <c r="I198" i="15"/>
  <c r="J198" i="15" s="1"/>
  <c r="P198" i="15"/>
  <c r="M197" i="15"/>
  <c r="N197" i="15" s="1"/>
  <c r="C198" i="15" s="1"/>
  <c r="A199" i="15"/>
  <c r="L198" i="15"/>
  <c r="D198" i="15"/>
  <c r="E198" i="15" s="1"/>
  <c r="G198" i="15" s="1"/>
  <c r="H199" i="15" s="1"/>
  <c r="O196" i="15"/>
  <c r="K198" i="15" l="1"/>
  <c r="B198" i="15"/>
  <c r="M198" i="15"/>
  <c r="N198" i="15" s="1"/>
  <c r="C199" i="15" s="1"/>
  <c r="Q199" i="15"/>
  <c r="I199" i="15"/>
  <c r="J199" i="15" s="1"/>
  <c r="P199" i="15"/>
  <c r="A200" i="15"/>
  <c r="L199" i="15"/>
  <c r="D199" i="15"/>
  <c r="E199" i="15" s="1"/>
  <c r="G199" i="15" s="1"/>
  <c r="H200" i="15" s="1"/>
  <c r="O197" i="15"/>
  <c r="K199" i="15" l="1"/>
  <c r="B199" i="15" s="1"/>
  <c r="M199" i="15"/>
  <c r="N199" i="15" s="1"/>
  <c r="C200" i="15" s="1"/>
  <c r="Q200" i="15"/>
  <c r="I200" i="15"/>
  <c r="J200" i="15" s="1"/>
  <c r="P200" i="15"/>
  <c r="A201" i="15"/>
  <c r="L200" i="15"/>
  <c r="D200" i="15"/>
  <c r="E200" i="15" s="1"/>
  <c r="G200" i="15" s="1"/>
  <c r="H201" i="15" s="1"/>
  <c r="O198" i="15"/>
  <c r="K200" i="15" l="1"/>
  <c r="B200" i="15" s="1"/>
  <c r="P201" i="15"/>
  <c r="M200" i="15"/>
  <c r="N200" i="15" s="1"/>
  <c r="C201" i="15" s="1"/>
  <c r="Q201" i="15"/>
  <c r="I201" i="15"/>
  <c r="J201" i="15" s="1"/>
  <c r="A202" i="15"/>
  <c r="L201" i="15"/>
  <c r="D201" i="15"/>
  <c r="E201" i="15" s="1"/>
  <c r="G201" i="15" s="1"/>
  <c r="H202" i="15" s="1"/>
  <c r="O199" i="15"/>
  <c r="K201" i="15" l="1"/>
  <c r="B201" i="15" s="1"/>
  <c r="M201" i="15"/>
  <c r="N201" i="15" s="1"/>
  <c r="C202" i="15" s="1"/>
  <c r="Q202" i="15"/>
  <c r="I202" i="15"/>
  <c r="J202" i="15" s="1"/>
  <c r="P202" i="15"/>
  <c r="A203" i="15"/>
  <c r="L202" i="15"/>
  <c r="D202" i="15"/>
  <c r="E202" i="15" s="1"/>
  <c r="G202" i="15" s="1"/>
  <c r="H203" i="15" s="1"/>
  <c r="O200" i="15"/>
  <c r="K202" i="15" l="1"/>
  <c r="B202" i="15"/>
  <c r="M202" i="15"/>
  <c r="N202" i="15" s="1"/>
  <c r="C203" i="15" s="1"/>
  <c r="Q203" i="15"/>
  <c r="I203" i="15"/>
  <c r="J203" i="15" s="1"/>
  <c r="P203" i="15"/>
  <c r="O201" i="15"/>
  <c r="A204" i="15"/>
  <c r="L203" i="15"/>
  <c r="D203" i="15"/>
  <c r="E203" i="15" s="1"/>
  <c r="G203" i="15" s="1"/>
  <c r="H204" i="15" s="1"/>
  <c r="K203" i="15" l="1"/>
  <c r="B203" i="15" s="1"/>
  <c r="M203" i="15"/>
  <c r="N203" i="15" s="1"/>
  <c r="C204" i="15" s="1"/>
  <c r="Q204" i="15"/>
  <c r="I204" i="15"/>
  <c r="J204" i="15" s="1"/>
  <c r="P204" i="15"/>
  <c r="A205" i="15"/>
  <c r="L204" i="15"/>
  <c r="D204" i="15"/>
  <c r="E204" i="15" s="1"/>
  <c r="G204" i="15" s="1"/>
  <c r="H205" i="15" s="1"/>
  <c r="O202" i="15"/>
  <c r="K204" i="15" l="1"/>
  <c r="B204" i="15"/>
  <c r="M204" i="15"/>
  <c r="N204" i="15" s="1"/>
  <c r="C205" i="15" s="1"/>
  <c r="Q205" i="15"/>
  <c r="I205" i="15"/>
  <c r="J205" i="15" s="1"/>
  <c r="P205" i="15"/>
  <c r="O203" i="15"/>
  <c r="A206" i="15"/>
  <c r="L205" i="15"/>
  <c r="D205" i="15"/>
  <c r="E205" i="15" s="1"/>
  <c r="G205" i="15" s="1"/>
  <c r="H206" i="15" s="1"/>
  <c r="K205" i="15" l="1"/>
  <c r="B205" i="15" s="1"/>
  <c r="Q206" i="15"/>
  <c r="I206" i="15"/>
  <c r="J206" i="15" s="1"/>
  <c r="P206" i="15"/>
  <c r="M205" i="15"/>
  <c r="N205" i="15" s="1"/>
  <c r="C206" i="15" s="1"/>
  <c r="A207" i="15"/>
  <c r="L206" i="15"/>
  <c r="D206" i="15"/>
  <c r="E206" i="15" s="1"/>
  <c r="G206" i="15" s="1"/>
  <c r="H207" i="15" s="1"/>
  <c r="O204" i="15"/>
  <c r="K206" i="15" l="1"/>
  <c r="B206" i="15" s="1"/>
  <c r="M206" i="15"/>
  <c r="N206" i="15" s="1"/>
  <c r="C207" i="15" s="1"/>
  <c r="Q207" i="15"/>
  <c r="I207" i="15"/>
  <c r="J207" i="15" s="1"/>
  <c r="P207" i="15"/>
  <c r="A208" i="15"/>
  <c r="L207" i="15"/>
  <c r="D207" i="15"/>
  <c r="E207" i="15" s="1"/>
  <c r="G207" i="15" s="1"/>
  <c r="H208" i="15" s="1"/>
  <c r="O205" i="15"/>
  <c r="K207" i="15" l="1"/>
  <c r="B207" i="15" s="1"/>
  <c r="M207" i="15"/>
  <c r="N207" i="15" s="1"/>
  <c r="C208" i="15" s="1"/>
  <c r="Q208" i="15"/>
  <c r="I208" i="15"/>
  <c r="J208" i="15" s="1"/>
  <c r="P208" i="15"/>
  <c r="A209" i="15"/>
  <c r="L208" i="15"/>
  <c r="D208" i="15"/>
  <c r="E208" i="15" s="1"/>
  <c r="G208" i="15" s="1"/>
  <c r="H209" i="15" s="1"/>
  <c r="O206" i="15"/>
  <c r="K208" i="15" l="1"/>
  <c r="B208" i="15" s="1"/>
  <c r="P209" i="15"/>
  <c r="M208" i="15"/>
  <c r="N208" i="15" s="1"/>
  <c r="C209" i="15" s="1"/>
  <c r="Q209" i="15"/>
  <c r="I209" i="15"/>
  <c r="J209" i="15" s="1"/>
  <c r="A210" i="15"/>
  <c r="L209" i="15"/>
  <c r="D209" i="15"/>
  <c r="E209" i="15" s="1"/>
  <c r="G209" i="15" s="1"/>
  <c r="H210" i="15" s="1"/>
  <c r="O207" i="15"/>
  <c r="K209" i="15" l="1"/>
  <c r="B209" i="15"/>
  <c r="M209" i="15"/>
  <c r="N209" i="15" s="1"/>
  <c r="C210" i="15" s="1"/>
  <c r="Q210" i="15"/>
  <c r="I210" i="15"/>
  <c r="J210" i="15" s="1"/>
  <c r="P210" i="15"/>
  <c r="A211" i="15"/>
  <c r="L210" i="15"/>
  <c r="D210" i="15"/>
  <c r="E210" i="15" s="1"/>
  <c r="G210" i="15" s="1"/>
  <c r="H211" i="15" s="1"/>
  <c r="O208" i="15"/>
  <c r="K210" i="15" l="1"/>
  <c r="B210" i="15" s="1"/>
  <c r="M210" i="15"/>
  <c r="N210" i="15" s="1"/>
  <c r="C211" i="15" s="1"/>
  <c r="Q211" i="15"/>
  <c r="I211" i="15"/>
  <c r="J211" i="15" s="1"/>
  <c r="P211" i="15"/>
  <c r="O209" i="15"/>
  <c r="A212" i="15"/>
  <c r="L211" i="15"/>
  <c r="D211" i="15"/>
  <c r="E211" i="15" s="1"/>
  <c r="G211" i="15" s="1"/>
  <c r="H212" i="15" s="1"/>
  <c r="K211" i="15" l="1"/>
  <c r="B211" i="15" s="1"/>
  <c r="M211" i="15"/>
  <c r="N211" i="15" s="1"/>
  <c r="C212" i="15" s="1"/>
  <c r="Q212" i="15"/>
  <c r="I212" i="15"/>
  <c r="J212" i="15" s="1"/>
  <c r="P212" i="15"/>
  <c r="A213" i="15"/>
  <c r="L212" i="15"/>
  <c r="D212" i="15"/>
  <c r="E212" i="15" s="1"/>
  <c r="G212" i="15" s="1"/>
  <c r="H213" i="15" s="1"/>
  <c r="O210" i="15"/>
  <c r="K212" i="15" l="1"/>
  <c r="B212" i="15"/>
  <c r="M212" i="15"/>
  <c r="N212" i="15" s="1"/>
  <c r="C213" i="15" s="1"/>
  <c r="Q213" i="15"/>
  <c r="I213" i="15"/>
  <c r="J213" i="15" s="1"/>
  <c r="P213" i="15"/>
  <c r="O211" i="15"/>
  <c r="A214" i="15"/>
  <c r="L213" i="15"/>
  <c r="D213" i="15"/>
  <c r="E213" i="15" s="1"/>
  <c r="G213" i="15" s="1"/>
  <c r="H214" i="15" s="1"/>
  <c r="K213" i="15" l="1"/>
  <c r="B213" i="15"/>
  <c r="Q214" i="15"/>
  <c r="I214" i="15"/>
  <c r="J214" i="15" s="1"/>
  <c r="P214" i="15"/>
  <c r="M213" i="15"/>
  <c r="N213" i="15" s="1"/>
  <c r="C214" i="15" s="1"/>
  <c r="A215" i="15"/>
  <c r="L214" i="15"/>
  <c r="D214" i="15"/>
  <c r="E214" i="15" s="1"/>
  <c r="G214" i="15" s="1"/>
  <c r="H215" i="15" s="1"/>
  <c r="O212" i="15"/>
  <c r="K214" i="15" l="1"/>
  <c r="B214" i="15" s="1"/>
  <c r="M214" i="15"/>
  <c r="N214" i="15" s="1"/>
  <c r="C215" i="15" s="1"/>
  <c r="Q215" i="15"/>
  <c r="I215" i="15"/>
  <c r="J215" i="15" s="1"/>
  <c r="P215" i="15"/>
  <c r="A216" i="15"/>
  <c r="L215" i="15"/>
  <c r="D215" i="15"/>
  <c r="E215" i="15" s="1"/>
  <c r="G215" i="15" s="1"/>
  <c r="H216" i="15" s="1"/>
  <c r="O213" i="15"/>
  <c r="K215" i="15" l="1"/>
  <c r="B215" i="15" s="1"/>
  <c r="M215" i="15"/>
  <c r="N215" i="15" s="1"/>
  <c r="C216" i="15" s="1"/>
  <c r="Q216" i="15"/>
  <c r="I216" i="15"/>
  <c r="J216" i="15" s="1"/>
  <c r="P216" i="15"/>
  <c r="O214" i="15"/>
  <c r="A217" i="15"/>
  <c r="L216" i="15"/>
  <c r="D216" i="15"/>
  <c r="E216" i="15" s="1"/>
  <c r="G216" i="15" s="1"/>
  <c r="H217" i="15" s="1"/>
  <c r="K216" i="15" l="1"/>
  <c r="B216" i="15" s="1"/>
  <c r="P217" i="15"/>
  <c r="M216" i="15"/>
  <c r="N216" i="15" s="1"/>
  <c r="C217" i="15" s="1"/>
  <c r="Q217" i="15"/>
  <c r="I217" i="15"/>
  <c r="J217" i="15" s="1"/>
  <c r="A218" i="15"/>
  <c r="L217" i="15"/>
  <c r="D217" i="15"/>
  <c r="E217" i="15" s="1"/>
  <c r="G217" i="15" s="1"/>
  <c r="H218" i="15" s="1"/>
  <c r="O215" i="15"/>
  <c r="K217" i="15" l="1"/>
  <c r="B217" i="15"/>
  <c r="M217" i="15"/>
  <c r="N217" i="15" s="1"/>
  <c r="C218" i="15" s="1"/>
  <c r="Q218" i="15"/>
  <c r="I218" i="15"/>
  <c r="J218" i="15" s="1"/>
  <c r="P218" i="15"/>
  <c r="A219" i="15"/>
  <c r="L218" i="15"/>
  <c r="D218" i="15"/>
  <c r="E218" i="15" s="1"/>
  <c r="G218" i="15" s="1"/>
  <c r="H219" i="15" s="1"/>
  <c r="O216" i="15"/>
  <c r="K218" i="15" l="1"/>
  <c r="B218" i="15" s="1"/>
  <c r="M218" i="15"/>
  <c r="N218" i="15" s="1"/>
  <c r="C219" i="15" s="1"/>
  <c r="Q219" i="15"/>
  <c r="I219" i="15"/>
  <c r="J219" i="15" s="1"/>
  <c r="P219" i="15"/>
  <c r="O217" i="15"/>
  <c r="A220" i="15"/>
  <c r="L219" i="15"/>
  <c r="D219" i="15"/>
  <c r="E219" i="15" s="1"/>
  <c r="G219" i="15" s="1"/>
  <c r="H220" i="15" s="1"/>
  <c r="K219" i="15" l="1"/>
  <c r="B219" i="15"/>
  <c r="M219" i="15"/>
  <c r="N219" i="15" s="1"/>
  <c r="C220" i="15" s="1"/>
  <c r="Q220" i="15"/>
  <c r="I220" i="15"/>
  <c r="J220" i="15" s="1"/>
  <c r="P220" i="15"/>
  <c r="A221" i="15"/>
  <c r="L220" i="15"/>
  <c r="D220" i="15"/>
  <c r="E220" i="15" s="1"/>
  <c r="G220" i="15" s="1"/>
  <c r="H221" i="15" s="1"/>
  <c r="O218" i="15"/>
  <c r="K220" i="15" l="1"/>
  <c r="B220" i="15" s="1"/>
  <c r="M220" i="15"/>
  <c r="N220" i="15" s="1"/>
  <c r="C221" i="15" s="1"/>
  <c r="Q221" i="15"/>
  <c r="I221" i="15"/>
  <c r="J221" i="15" s="1"/>
  <c r="P221" i="15"/>
  <c r="O219" i="15"/>
  <c r="A222" i="15"/>
  <c r="L221" i="15"/>
  <c r="D221" i="15"/>
  <c r="E221" i="15" s="1"/>
  <c r="G221" i="15" s="1"/>
  <c r="H222" i="15" s="1"/>
  <c r="K221" i="15" l="1"/>
  <c r="B221" i="15" s="1"/>
  <c r="Q222" i="15"/>
  <c r="I222" i="15"/>
  <c r="J222" i="15" s="1"/>
  <c r="P222" i="15"/>
  <c r="M221" i="15"/>
  <c r="N221" i="15" s="1"/>
  <c r="C222" i="15" s="1"/>
  <c r="A223" i="15"/>
  <c r="L222" i="15"/>
  <c r="D222" i="15"/>
  <c r="E222" i="15" s="1"/>
  <c r="G222" i="15" s="1"/>
  <c r="H223" i="15" s="1"/>
  <c r="O220" i="15"/>
  <c r="K222" i="15" l="1"/>
  <c r="B222" i="15" s="1"/>
  <c r="M222" i="15"/>
  <c r="N222" i="15" s="1"/>
  <c r="C223" i="15" s="1"/>
  <c r="Q223" i="15"/>
  <c r="I223" i="15"/>
  <c r="J223" i="15" s="1"/>
  <c r="P223" i="15"/>
  <c r="A224" i="15"/>
  <c r="L223" i="15"/>
  <c r="D223" i="15"/>
  <c r="E223" i="15" s="1"/>
  <c r="G223" i="15" s="1"/>
  <c r="H224" i="15" s="1"/>
  <c r="O221" i="15"/>
  <c r="K223" i="15" l="1"/>
  <c r="B223" i="15"/>
  <c r="A225" i="15"/>
  <c r="L224" i="15"/>
  <c r="D224" i="15"/>
  <c r="E224" i="15" s="1"/>
  <c r="G224" i="15" s="1"/>
  <c r="H225" i="15" s="1"/>
  <c r="O222" i="15"/>
  <c r="M223" i="15"/>
  <c r="N223" i="15" s="1"/>
  <c r="C224" i="15" s="1"/>
  <c r="Q224" i="15"/>
  <c r="I224" i="15"/>
  <c r="J224" i="15" s="1"/>
  <c r="P224" i="15"/>
  <c r="K224" i="15" l="1"/>
  <c r="B224" i="15" s="1"/>
  <c r="P225" i="15"/>
  <c r="M224" i="15"/>
  <c r="N224" i="15" s="1"/>
  <c r="C225" i="15" s="1"/>
  <c r="Q225" i="15"/>
  <c r="I225" i="15"/>
  <c r="J225" i="15" s="1"/>
  <c r="A226" i="15"/>
  <c r="L225" i="15"/>
  <c r="D225" i="15"/>
  <c r="E225" i="15" s="1"/>
  <c r="G225" i="15" s="1"/>
  <c r="H226" i="15" s="1"/>
  <c r="O223" i="15"/>
  <c r="K225" i="15" l="1"/>
  <c r="B225" i="15" s="1"/>
  <c r="M225" i="15"/>
  <c r="N225" i="15" s="1"/>
  <c r="C226" i="15" s="1"/>
  <c r="Q226" i="15"/>
  <c r="I226" i="15"/>
  <c r="J226" i="15" s="1"/>
  <c r="P226" i="15"/>
  <c r="A227" i="15"/>
  <c r="L226" i="15"/>
  <c r="D226" i="15"/>
  <c r="E226" i="15" s="1"/>
  <c r="G226" i="15" s="1"/>
  <c r="H227" i="15" s="1"/>
  <c r="O224" i="15"/>
  <c r="K226" i="15" l="1"/>
  <c r="B226" i="15" s="1"/>
  <c r="M226" i="15"/>
  <c r="N226" i="15" s="1"/>
  <c r="C227" i="15" s="1"/>
  <c r="Q227" i="15"/>
  <c r="I227" i="15"/>
  <c r="J227" i="15" s="1"/>
  <c r="P227" i="15"/>
  <c r="O225" i="15"/>
  <c r="A228" i="15"/>
  <c r="L227" i="15"/>
  <c r="D227" i="15"/>
  <c r="E227" i="15" s="1"/>
  <c r="G227" i="15" s="1"/>
  <c r="H228" i="15" s="1"/>
  <c r="K227" i="15" l="1"/>
  <c r="B227" i="15" s="1"/>
  <c r="M227" i="15"/>
  <c r="N227" i="15" s="1"/>
  <c r="C228" i="15" s="1"/>
  <c r="Q228" i="15"/>
  <c r="I228" i="15"/>
  <c r="J228" i="15" s="1"/>
  <c r="P228" i="15"/>
  <c r="A229" i="15"/>
  <c r="L228" i="15"/>
  <c r="D228" i="15"/>
  <c r="E228" i="15" s="1"/>
  <c r="G228" i="15" s="1"/>
  <c r="H229" i="15" s="1"/>
  <c r="O226" i="15"/>
  <c r="K228" i="15" l="1"/>
  <c r="B228" i="15" s="1"/>
  <c r="M228" i="15"/>
  <c r="N228" i="15" s="1"/>
  <c r="C229" i="15" s="1"/>
  <c r="Q229" i="15"/>
  <c r="I229" i="15"/>
  <c r="J229" i="15" s="1"/>
  <c r="P229" i="15"/>
  <c r="A230" i="15"/>
  <c r="L229" i="15"/>
  <c r="D229" i="15"/>
  <c r="E229" i="15" s="1"/>
  <c r="G229" i="15" s="1"/>
  <c r="H230" i="15" s="1"/>
  <c r="O227" i="15"/>
  <c r="K229" i="15" l="1"/>
  <c r="B229" i="15" s="1"/>
  <c r="O228" i="15"/>
  <c r="Q230" i="15"/>
  <c r="I230" i="15"/>
  <c r="J230" i="15" s="1"/>
  <c r="P230" i="15"/>
  <c r="M229" i="15"/>
  <c r="N229" i="15" s="1"/>
  <c r="C230" i="15" s="1"/>
  <c r="A231" i="15"/>
  <c r="L230" i="15"/>
  <c r="D230" i="15"/>
  <c r="E230" i="15" s="1"/>
  <c r="G230" i="15" s="1"/>
  <c r="H231" i="15" s="1"/>
  <c r="K230" i="15" l="1"/>
  <c r="B230" i="15" s="1"/>
  <c r="M230" i="15"/>
  <c r="N230" i="15" s="1"/>
  <c r="C231" i="15" s="1"/>
  <c r="Q231" i="15"/>
  <c r="I231" i="15"/>
  <c r="J231" i="15" s="1"/>
  <c r="P231" i="15"/>
  <c r="A232" i="15"/>
  <c r="L231" i="15"/>
  <c r="D231" i="15"/>
  <c r="E231" i="15" s="1"/>
  <c r="G231" i="15" s="1"/>
  <c r="H232" i="15" s="1"/>
  <c r="O229" i="15"/>
  <c r="K231" i="15" l="1"/>
  <c r="B231" i="15" s="1"/>
  <c r="M231" i="15"/>
  <c r="N231" i="15" s="1"/>
  <c r="C232" i="15" s="1"/>
  <c r="Q232" i="15"/>
  <c r="I232" i="15"/>
  <c r="J232" i="15" s="1"/>
  <c r="P232" i="15"/>
  <c r="O230" i="15"/>
  <c r="A233" i="15"/>
  <c r="L232" i="15"/>
  <c r="D232" i="15"/>
  <c r="E232" i="15" s="1"/>
  <c r="G232" i="15" s="1"/>
  <c r="H233" i="15" s="1"/>
  <c r="K232" i="15" l="1"/>
  <c r="B232" i="15" s="1"/>
  <c r="P233" i="15"/>
  <c r="M232" i="15"/>
  <c r="N232" i="15" s="1"/>
  <c r="C233" i="15" s="1"/>
  <c r="Q233" i="15"/>
  <c r="I233" i="15"/>
  <c r="J233" i="15" s="1"/>
  <c r="A234" i="15"/>
  <c r="L233" i="15"/>
  <c r="D233" i="15"/>
  <c r="E233" i="15" s="1"/>
  <c r="G233" i="15" s="1"/>
  <c r="H234" i="15" s="1"/>
  <c r="O231" i="15"/>
  <c r="K233" i="15" l="1"/>
  <c r="B233" i="15"/>
  <c r="M233" i="15"/>
  <c r="N233" i="15" s="1"/>
  <c r="C234" i="15" s="1"/>
  <c r="Q234" i="15"/>
  <c r="I234" i="15"/>
  <c r="J234" i="15" s="1"/>
  <c r="P234" i="15"/>
  <c r="A235" i="15"/>
  <c r="L234" i="15"/>
  <c r="D234" i="15"/>
  <c r="E234" i="15" s="1"/>
  <c r="G234" i="15" s="1"/>
  <c r="H235" i="15" s="1"/>
  <c r="O232" i="15"/>
  <c r="K234" i="15" l="1"/>
  <c r="B234" i="15"/>
  <c r="M234" i="15"/>
  <c r="N234" i="15" s="1"/>
  <c r="C235" i="15" s="1"/>
  <c r="Q235" i="15"/>
  <c r="I235" i="15"/>
  <c r="J235" i="15" s="1"/>
  <c r="P235" i="15"/>
  <c r="O233" i="15"/>
  <c r="A236" i="15"/>
  <c r="L235" i="15"/>
  <c r="D235" i="15"/>
  <c r="E235" i="15" s="1"/>
  <c r="G235" i="15" s="1"/>
  <c r="H236" i="15" s="1"/>
  <c r="K235" i="15" l="1"/>
  <c r="B235" i="15" s="1"/>
  <c r="M235" i="15"/>
  <c r="N235" i="15" s="1"/>
  <c r="C236" i="15" s="1"/>
  <c r="Q236" i="15"/>
  <c r="I236" i="15"/>
  <c r="J236" i="15" s="1"/>
  <c r="P236" i="15"/>
  <c r="A237" i="15"/>
  <c r="L236" i="15"/>
  <c r="D236" i="15"/>
  <c r="E236" i="15" s="1"/>
  <c r="G236" i="15" s="1"/>
  <c r="H237" i="15" s="1"/>
  <c r="O234" i="15"/>
  <c r="K236" i="15" l="1"/>
  <c r="B236" i="15" s="1"/>
  <c r="O235" i="15"/>
  <c r="M236" i="15"/>
  <c r="N236" i="15" s="1"/>
  <c r="C237" i="15" s="1"/>
  <c r="Q237" i="15"/>
  <c r="I237" i="15"/>
  <c r="J237" i="15" s="1"/>
  <c r="P237" i="15"/>
  <c r="A238" i="15"/>
  <c r="L237" i="15"/>
  <c r="D237" i="15"/>
  <c r="E237" i="15" s="1"/>
  <c r="G237" i="15" s="1"/>
  <c r="H238" i="15" s="1"/>
  <c r="K237" i="15" l="1"/>
  <c r="B237" i="15"/>
  <c r="Q238" i="15"/>
  <c r="I238" i="15"/>
  <c r="J238" i="15" s="1"/>
  <c r="P238" i="15"/>
  <c r="M237" i="15"/>
  <c r="N237" i="15" s="1"/>
  <c r="C238" i="15" s="1"/>
  <c r="A239" i="15"/>
  <c r="L238" i="15"/>
  <c r="D238" i="15"/>
  <c r="E238" i="15" s="1"/>
  <c r="G238" i="15" s="1"/>
  <c r="H239" i="15" s="1"/>
  <c r="O236" i="15"/>
  <c r="K238" i="15" l="1"/>
  <c r="B238" i="15"/>
  <c r="M238" i="15"/>
  <c r="N238" i="15" s="1"/>
  <c r="C239" i="15" s="1"/>
  <c r="Q239" i="15"/>
  <c r="I239" i="15"/>
  <c r="J239" i="15" s="1"/>
  <c r="P239" i="15"/>
  <c r="A240" i="15"/>
  <c r="L239" i="15"/>
  <c r="D239" i="15"/>
  <c r="E239" i="15" s="1"/>
  <c r="G239" i="15" s="1"/>
  <c r="H240" i="15" s="1"/>
  <c r="O237" i="15"/>
  <c r="K239" i="15" l="1"/>
  <c r="B239" i="15" s="1"/>
  <c r="M239" i="15"/>
  <c r="N239" i="15" s="1"/>
  <c r="C240" i="15" s="1"/>
  <c r="Q240" i="15"/>
  <c r="I240" i="15"/>
  <c r="J240" i="15" s="1"/>
  <c r="P240" i="15"/>
  <c r="A241" i="15"/>
  <c r="L240" i="15"/>
  <c r="D240" i="15"/>
  <c r="E240" i="15" s="1"/>
  <c r="G240" i="15" s="1"/>
  <c r="H241" i="15" s="1"/>
  <c r="O238" i="15"/>
  <c r="K240" i="15" l="1"/>
  <c r="B240" i="15" s="1"/>
  <c r="P241" i="15"/>
  <c r="M240" i="15"/>
  <c r="N240" i="15" s="1"/>
  <c r="C241" i="15" s="1"/>
  <c r="Q241" i="15"/>
  <c r="I241" i="15"/>
  <c r="J241" i="15" s="1"/>
  <c r="A242" i="15"/>
  <c r="L241" i="15"/>
  <c r="D241" i="15"/>
  <c r="E241" i="15" s="1"/>
  <c r="G241" i="15" s="1"/>
  <c r="H242" i="15" s="1"/>
  <c r="O239" i="15"/>
  <c r="K241" i="15" l="1"/>
  <c r="B241" i="15" s="1"/>
  <c r="M241" i="15"/>
  <c r="N241" i="15" s="1"/>
  <c r="C242" i="15" s="1"/>
  <c r="Q242" i="15"/>
  <c r="I242" i="15"/>
  <c r="J242" i="15" s="1"/>
  <c r="P242" i="15"/>
  <c r="A243" i="15"/>
  <c r="L242" i="15"/>
  <c r="D242" i="15"/>
  <c r="E242" i="15" s="1"/>
  <c r="G242" i="15" s="1"/>
  <c r="H243" i="15" s="1"/>
  <c r="O240" i="15"/>
  <c r="K242" i="15" l="1"/>
  <c r="B242" i="15" s="1"/>
  <c r="M242" i="15"/>
  <c r="N242" i="15" s="1"/>
  <c r="C243" i="15" s="1"/>
  <c r="Q243" i="15"/>
  <c r="I243" i="15"/>
  <c r="J243" i="15" s="1"/>
  <c r="P243" i="15"/>
  <c r="O241" i="15"/>
  <c r="A244" i="15"/>
  <c r="L243" i="15"/>
  <c r="D243" i="15"/>
  <c r="E243" i="15" s="1"/>
  <c r="G243" i="15" s="1"/>
  <c r="H244" i="15" s="1"/>
  <c r="K243" i="15" l="1"/>
  <c r="B243" i="15" s="1"/>
  <c r="M243" i="15"/>
  <c r="N243" i="15" s="1"/>
  <c r="C244" i="15" s="1"/>
  <c r="Q244" i="15"/>
  <c r="I244" i="15"/>
  <c r="J244" i="15" s="1"/>
  <c r="P244" i="15"/>
  <c r="A245" i="15"/>
  <c r="L244" i="15"/>
  <c r="D244" i="15"/>
  <c r="E244" i="15" s="1"/>
  <c r="G244" i="15" s="1"/>
  <c r="H245" i="15" s="1"/>
  <c r="O242" i="15"/>
  <c r="K244" i="15" l="1"/>
  <c r="B244" i="15" s="1"/>
  <c r="M244" i="15"/>
  <c r="N244" i="15" s="1"/>
  <c r="C245" i="15" s="1"/>
  <c r="Q245" i="15"/>
  <c r="I245" i="15"/>
  <c r="J245" i="15" s="1"/>
  <c r="P245" i="15"/>
  <c r="O243" i="15"/>
  <c r="A246" i="15"/>
  <c r="L245" i="15"/>
  <c r="D245" i="15"/>
  <c r="E245" i="15" s="1"/>
  <c r="G245" i="15" s="1"/>
  <c r="H246" i="15" s="1"/>
  <c r="K245" i="15" l="1"/>
  <c r="B245" i="15" s="1"/>
  <c r="Q246" i="15"/>
  <c r="I246" i="15"/>
  <c r="J246" i="15" s="1"/>
  <c r="P246" i="15"/>
  <c r="M245" i="15"/>
  <c r="N245" i="15" s="1"/>
  <c r="C246" i="15" s="1"/>
  <c r="A247" i="15"/>
  <c r="L246" i="15"/>
  <c r="D246" i="15"/>
  <c r="E246" i="15" s="1"/>
  <c r="G246" i="15" s="1"/>
  <c r="H247" i="15" s="1"/>
  <c r="O244" i="15"/>
  <c r="K246" i="15" l="1"/>
  <c r="B246" i="15"/>
  <c r="M246" i="15"/>
  <c r="N246" i="15" s="1"/>
  <c r="C247" i="15" s="1"/>
  <c r="Q247" i="15"/>
  <c r="I247" i="15"/>
  <c r="J247" i="15" s="1"/>
  <c r="P247" i="15"/>
  <c r="A248" i="15"/>
  <c r="L247" i="15"/>
  <c r="D247" i="15"/>
  <c r="E247" i="15" s="1"/>
  <c r="G247" i="15" s="1"/>
  <c r="H248" i="15" s="1"/>
  <c r="O245" i="15"/>
  <c r="K247" i="15" l="1"/>
  <c r="B247" i="15" s="1"/>
  <c r="M247" i="15"/>
  <c r="N247" i="15" s="1"/>
  <c r="C248" i="15" s="1"/>
  <c r="Q248" i="15"/>
  <c r="I248" i="15"/>
  <c r="J248" i="15" s="1"/>
  <c r="P248" i="15"/>
  <c r="A249" i="15"/>
  <c r="L248" i="15"/>
  <c r="D248" i="15"/>
  <c r="E248" i="15" s="1"/>
  <c r="G248" i="15" s="1"/>
  <c r="H249" i="15" s="1"/>
  <c r="O246" i="15"/>
  <c r="K248" i="15" l="1"/>
  <c r="B248" i="15" s="1"/>
  <c r="P249" i="15"/>
  <c r="M248" i="15"/>
  <c r="N248" i="15" s="1"/>
  <c r="C249" i="15" s="1"/>
  <c r="Q249" i="15"/>
  <c r="I249" i="15"/>
  <c r="J249" i="15" s="1"/>
  <c r="A250" i="15"/>
  <c r="L249" i="15"/>
  <c r="D249" i="15"/>
  <c r="E249" i="15" s="1"/>
  <c r="G249" i="15" s="1"/>
  <c r="H250" i="15" s="1"/>
  <c r="O247" i="15"/>
  <c r="K249" i="15" l="1"/>
  <c r="B249" i="15" s="1"/>
  <c r="M249" i="15"/>
  <c r="N249" i="15" s="1"/>
  <c r="C250" i="15" s="1"/>
  <c r="Q250" i="15"/>
  <c r="I250" i="15"/>
  <c r="J250" i="15" s="1"/>
  <c r="P250" i="15"/>
  <c r="A251" i="15"/>
  <c r="L250" i="15"/>
  <c r="D250" i="15"/>
  <c r="E250" i="15" s="1"/>
  <c r="G250" i="15" s="1"/>
  <c r="H251" i="15" s="1"/>
  <c r="O248" i="15"/>
  <c r="K250" i="15" l="1"/>
  <c r="B250" i="15"/>
  <c r="M250" i="15"/>
  <c r="N250" i="15" s="1"/>
  <c r="C251" i="15" s="1"/>
  <c r="Q251" i="15"/>
  <c r="I251" i="15"/>
  <c r="J251" i="15" s="1"/>
  <c r="P251" i="15"/>
  <c r="O249" i="15"/>
  <c r="A252" i="15"/>
  <c r="L251" i="15"/>
  <c r="D251" i="15"/>
  <c r="E251" i="15" s="1"/>
  <c r="G251" i="15" s="1"/>
  <c r="H252" i="15" s="1"/>
  <c r="K251" i="15" l="1"/>
  <c r="B251" i="15" s="1"/>
  <c r="M251" i="15"/>
  <c r="N251" i="15" s="1"/>
  <c r="C252" i="15" s="1"/>
  <c r="Q252" i="15"/>
  <c r="I252" i="15"/>
  <c r="J252" i="15" s="1"/>
  <c r="P252" i="15"/>
  <c r="A253" i="15"/>
  <c r="L252" i="15"/>
  <c r="D252" i="15"/>
  <c r="E252" i="15" s="1"/>
  <c r="G252" i="15" s="1"/>
  <c r="H253" i="15" s="1"/>
  <c r="O250" i="15"/>
  <c r="K252" i="15" l="1"/>
  <c r="B252" i="15" s="1"/>
  <c r="M252" i="15"/>
  <c r="N252" i="15" s="1"/>
  <c r="C253" i="15" s="1"/>
  <c r="Q253" i="15"/>
  <c r="I253" i="15"/>
  <c r="J253" i="15" s="1"/>
  <c r="P253" i="15"/>
  <c r="A254" i="15"/>
  <c r="L253" i="15"/>
  <c r="D253" i="15"/>
  <c r="E253" i="15" s="1"/>
  <c r="G253" i="15" s="1"/>
  <c r="H254" i="15" s="1"/>
  <c r="O251" i="15"/>
  <c r="K253" i="15" l="1"/>
  <c r="B253" i="15" s="1"/>
  <c r="Q254" i="15"/>
  <c r="I254" i="15"/>
  <c r="J254" i="15" s="1"/>
  <c r="P254" i="15"/>
  <c r="M253" i="15"/>
  <c r="N253" i="15" s="1"/>
  <c r="C254" i="15" s="1"/>
  <c r="O252" i="15"/>
  <c r="A255" i="15"/>
  <c r="L254" i="15"/>
  <c r="D254" i="15"/>
  <c r="E254" i="15" s="1"/>
  <c r="G254" i="15" s="1"/>
  <c r="H255" i="15" s="1"/>
  <c r="K254" i="15" l="1"/>
  <c r="B254" i="15" s="1"/>
  <c r="M254" i="15"/>
  <c r="N254" i="15" s="1"/>
  <c r="C255" i="15" s="1"/>
  <c r="Q255" i="15"/>
  <c r="I255" i="15"/>
  <c r="J255" i="15" s="1"/>
  <c r="P255" i="15"/>
  <c r="A256" i="15"/>
  <c r="L255" i="15"/>
  <c r="D255" i="15"/>
  <c r="E255" i="15" s="1"/>
  <c r="G255" i="15" s="1"/>
  <c r="H256" i="15" s="1"/>
  <c r="O253" i="15"/>
  <c r="K255" i="15" l="1"/>
  <c r="B255" i="15"/>
  <c r="M255" i="15"/>
  <c r="N255" i="15" s="1"/>
  <c r="C256" i="15" s="1"/>
  <c r="Q256" i="15"/>
  <c r="I256" i="15"/>
  <c r="J256" i="15" s="1"/>
  <c r="P256" i="15"/>
  <c r="O254" i="15"/>
  <c r="A257" i="15"/>
  <c r="L256" i="15"/>
  <c r="D256" i="15"/>
  <c r="E256" i="15" s="1"/>
  <c r="G256" i="15" s="1"/>
  <c r="H257" i="15" s="1"/>
  <c r="K256" i="15" l="1"/>
  <c r="B256" i="15"/>
  <c r="P257" i="15"/>
  <c r="M256" i="15"/>
  <c r="N256" i="15" s="1"/>
  <c r="C257" i="15" s="1"/>
  <c r="Q257" i="15"/>
  <c r="I257" i="15"/>
  <c r="J257" i="15" s="1"/>
  <c r="A258" i="15"/>
  <c r="L257" i="15"/>
  <c r="D257" i="15"/>
  <c r="E257" i="15" s="1"/>
  <c r="G257" i="15" s="1"/>
  <c r="H258" i="15" s="1"/>
  <c r="O255" i="15"/>
  <c r="K257" i="15" l="1"/>
  <c r="B257" i="15"/>
  <c r="M257" i="15"/>
  <c r="N257" i="15" s="1"/>
  <c r="C258" i="15" s="1"/>
  <c r="Q258" i="15"/>
  <c r="I258" i="15"/>
  <c r="J258" i="15" s="1"/>
  <c r="P258" i="15"/>
  <c r="A259" i="15"/>
  <c r="L258" i="15"/>
  <c r="D258" i="15"/>
  <c r="E258" i="15" s="1"/>
  <c r="G258" i="15" s="1"/>
  <c r="H259" i="15" s="1"/>
  <c r="O256" i="15"/>
  <c r="K258" i="15" l="1"/>
  <c r="B258" i="15" s="1"/>
  <c r="M258" i="15"/>
  <c r="N258" i="15" s="1"/>
  <c r="C259" i="15" s="1"/>
  <c r="Q259" i="15"/>
  <c r="I259" i="15"/>
  <c r="J259" i="15" s="1"/>
  <c r="P259" i="15"/>
  <c r="O257" i="15"/>
  <c r="A260" i="15"/>
  <c r="L259" i="15"/>
  <c r="D259" i="15"/>
  <c r="E259" i="15" s="1"/>
  <c r="G259" i="15" s="1"/>
  <c r="H260" i="15" s="1"/>
  <c r="K259" i="15" l="1"/>
  <c r="B259" i="15"/>
  <c r="M259" i="15"/>
  <c r="N259" i="15" s="1"/>
  <c r="C260" i="15" s="1"/>
  <c r="Q260" i="15"/>
  <c r="I260" i="15"/>
  <c r="J260" i="15" s="1"/>
  <c r="P260" i="15"/>
  <c r="A261" i="15"/>
  <c r="L260" i="15"/>
  <c r="D260" i="15"/>
  <c r="E260" i="15" s="1"/>
  <c r="G260" i="15" s="1"/>
  <c r="H261" i="15" s="1"/>
  <c r="O258" i="15"/>
  <c r="K260" i="15" l="1"/>
  <c r="B260" i="15" s="1"/>
  <c r="M260" i="15"/>
  <c r="N260" i="15" s="1"/>
  <c r="C261" i="15" s="1"/>
  <c r="Q261" i="15"/>
  <c r="I261" i="15"/>
  <c r="J261" i="15" s="1"/>
  <c r="P261" i="15"/>
  <c r="O259" i="15"/>
  <c r="A262" i="15"/>
  <c r="L261" i="15"/>
  <c r="D261" i="15"/>
  <c r="E261" i="15" s="1"/>
  <c r="G261" i="15" s="1"/>
  <c r="H262" i="15" s="1"/>
  <c r="K261" i="15" l="1"/>
  <c r="B261" i="15"/>
  <c r="Q262" i="15"/>
  <c r="I262" i="15"/>
  <c r="J262" i="15" s="1"/>
  <c r="P262" i="15"/>
  <c r="M261" i="15"/>
  <c r="N261" i="15" s="1"/>
  <c r="C262" i="15" s="1"/>
  <c r="A263" i="15"/>
  <c r="L262" i="15"/>
  <c r="D262" i="15"/>
  <c r="E262" i="15" s="1"/>
  <c r="G262" i="15" s="1"/>
  <c r="H263" i="15" s="1"/>
  <c r="O260" i="15"/>
  <c r="K262" i="15" l="1"/>
  <c r="B262" i="15" s="1"/>
  <c r="M262" i="15"/>
  <c r="N262" i="15" s="1"/>
  <c r="C263" i="15" s="1"/>
  <c r="Q263" i="15"/>
  <c r="I263" i="15"/>
  <c r="J263" i="15" s="1"/>
  <c r="P263" i="15"/>
  <c r="A264" i="15"/>
  <c r="L263" i="15"/>
  <c r="D263" i="15"/>
  <c r="E263" i="15" s="1"/>
  <c r="G263" i="15" s="1"/>
  <c r="H264" i="15" s="1"/>
  <c r="O261" i="15"/>
  <c r="K263" i="15" l="1"/>
  <c r="B263" i="15" s="1"/>
  <c r="M263" i="15"/>
  <c r="N263" i="15" s="1"/>
  <c r="C264" i="15" s="1"/>
  <c r="Q264" i="15"/>
  <c r="I264" i="15"/>
  <c r="J264" i="15" s="1"/>
  <c r="P264" i="15"/>
  <c r="A265" i="15"/>
  <c r="L264" i="15"/>
  <c r="D264" i="15"/>
  <c r="E264" i="15" s="1"/>
  <c r="G264" i="15" s="1"/>
  <c r="H265" i="15" s="1"/>
  <c r="O262" i="15"/>
  <c r="K264" i="15" l="1"/>
  <c r="B264" i="15" s="1"/>
  <c r="P265" i="15"/>
  <c r="M264" i="15"/>
  <c r="N264" i="15" s="1"/>
  <c r="C265" i="15" s="1"/>
  <c r="Q265" i="15"/>
  <c r="I265" i="15"/>
  <c r="J265" i="15" s="1"/>
  <c r="A266" i="15"/>
  <c r="L265" i="15"/>
  <c r="D265" i="15"/>
  <c r="E265" i="15" s="1"/>
  <c r="G265" i="15" s="1"/>
  <c r="H266" i="15" s="1"/>
  <c r="O263" i="15"/>
  <c r="K265" i="15" l="1"/>
  <c r="B265" i="15"/>
  <c r="M265" i="15"/>
  <c r="N265" i="15" s="1"/>
  <c r="C266" i="15" s="1"/>
  <c r="Q266" i="15"/>
  <c r="I266" i="15"/>
  <c r="J266" i="15" s="1"/>
  <c r="P266" i="15"/>
  <c r="A267" i="15"/>
  <c r="L266" i="15"/>
  <c r="D266" i="15"/>
  <c r="E266" i="15" s="1"/>
  <c r="G266" i="15" s="1"/>
  <c r="H267" i="15" s="1"/>
  <c r="O264" i="15"/>
  <c r="K266" i="15" l="1"/>
  <c r="B266" i="15"/>
  <c r="M266" i="15"/>
  <c r="N266" i="15" s="1"/>
  <c r="C267" i="15" s="1"/>
  <c r="Q267" i="15"/>
  <c r="I267" i="15"/>
  <c r="J267" i="15" s="1"/>
  <c r="P267" i="15"/>
  <c r="A268" i="15"/>
  <c r="L267" i="15"/>
  <c r="D267" i="15"/>
  <c r="E267" i="15" s="1"/>
  <c r="G267" i="15" s="1"/>
  <c r="H268" i="15" s="1"/>
  <c r="O265" i="15"/>
  <c r="K267" i="15" l="1"/>
  <c r="B267" i="15" s="1"/>
  <c r="M267" i="15"/>
  <c r="N267" i="15" s="1"/>
  <c r="C268" i="15" s="1"/>
  <c r="Q268" i="15"/>
  <c r="I268" i="15"/>
  <c r="J268" i="15" s="1"/>
  <c r="P268" i="15"/>
  <c r="A269" i="15"/>
  <c r="L268" i="15"/>
  <c r="D268" i="15"/>
  <c r="E268" i="15" s="1"/>
  <c r="G268" i="15" s="1"/>
  <c r="H269" i="15" s="1"/>
  <c r="O266" i="15"/>
  <c r="K268" i="15" l="1"/>
  <c r="B268" i="15"/>
  <c r="M268" i="15"/>
  <c r="N268" i="15" s="1"/>
  <c r="C269" i="15" s="1"/>
  <c r="Q269" i="15"/>
  <c r="I269" i="15"/>
  <c r="J269" i="15" s="1"/>
  <c r="P269" i="15"/>
  <c r="O267" i="15"/>
  <c r="A270" i="15"/>
  <c r="L269" i="15"/>
  <c r="D269" i="15"/>
  <c r="E269" i="15" s="1"/>
  <c r="G269" i="15" s="1"/>
  <c r="H270" i="15" s="1"/>
  <c r="K269" i="15" l="1"/>
  <c r="B269" i="15"/>
  <c r="Q270" i="15"/>
  <c r="I270" i="15"/>
  <c r="J270" i="15" s="1"/>
  <c r="P270" i="15"/>
  <c r="M269" i="15"/>
  <c r="N269" i="15" s="1"/>
  <c r="C270" i="15" s="1"/>
  <c r="A271" i="15"/>
  <c r="L270" i="15"/>
  <c r="D270" i="15"/>
  <c r="E270" i="15" s="1"/>
  <c r="G270" i="15" s="1"/>
  <c r="H271" i="15" s="1"/>
  <c r="O268" i="15"/>
  <c r="K270" i="15" l="1"/>
  <c r="B270" i="15" s="1"/>
  <c r="M270" i="15"/>
  <c r="N270" i="15" s="1"/>
  <c r="C271" i="15" s="1"/>
  <c r="Q271" i="15"/>
  <c r="I271" i="15"/>
  <c r="J271" i="15" s="1"/>
  <c r="P271" i="15"/>
  <c r="A272" i="15"/>
  <c r="L271" i="15"/>
  <c r="D271" i="15"/>
  <c r="E271" i="15" s="1"/>
  <c r="G271" i="15" s="1"/>
  <c r="H272" i="15" s="1"/>
  <c r="O269" i="15"/>
  <c r="K271" i="15" l="1"/>
  <c r="B271" i="15" s="1"/>
  <c r="M271" i="15"/>
  <c r="N271" i="15" s="1"/>
  <c r="C272" i="15" s="1"/>
  <c r="Q272" i="15"/>
  <c r="I272" i="15"/>
  <c r="J272" i="15" s="1"/>
  <c r="P272" i="15"/>
  <c r="A273" i="15"/>
  <c r="L272" i="15"/>
  <c r="D272" i="15"/>
  <c r="E272" i="15" s="1"/>
  <c r="G272" i="15" s="1"/>
  <c r="H273" i="15" s="1"/>
  <c r="O270" i="15"/>
  <c r="K272" i="15" l="1"/>
  <c r="B272" i="15" s="1"/>
  <c r="P273" i="15"/>
  <c r="M272" i="15"/>
  <c r="N272" i="15" s="1"/>
  <c r="C273" i="15" s="1"/>
  <c r="Q273" i="15"/>
  <c r="I273" i="15"/>
  <c r="J273" i="15" s="1"/>
  <c r="A274" i="15"/>
  <c r="L273" i="15"/>
  <c r="D273" i="15"/>
  <c r="E273" i="15" s="1"/>
  <c r="G273" i="15" s="1"/>
  <c r="H274" i="15" s="1"/>
  <c r="O271" i="15"/>
  <c r="K273" i="15" l="1"/>
  <c r="B273" i="15" s="1"/>
  <c r="M273" i="15"/>
  <c r="N273" i="15" s="1"/>
  <c r="C274" i="15" s="1"/>
  <c r="Q274" i="15"/>
  <c r="I274" i="15"/>
  <c r="J274" i="15" s="1"/>
  <c r="P274" i="15"/>
  <c r="A275" i="15"/>
  <c r="L274" i="15"/>
  <c r="D274" i="15"/>
  <c r="E274" i="15" s="1"/>
  <c r="G274" i="15" s="1"/>
  <c r="H275" i="15" s="1"/>
  <c r="O272" i="15"/>
  <c r="K274" i="15" l="1"/>
  <c r="B274" i="15" s="1"/>
  <c r="M274" i="15"/>
  <c r="N274" i="15" s="1"/>
  <c r="C275" i="15" s="1"/>
  <c r="Q275" i="15"/>
  <c r="I275" i="15"/>
  <c r="J275" i="15" s="1"/>
  <c r="P275" i="15"/>
  <c r="O273" i="15"/>
  <c r="A276" i="15"/>
  <c r="L275" i="15"/>
  <c r="D275" i="15"/>
  <c r="E275" i="15" s="1"/>
  <c r="G275" i="15" s="1"/>
  <c r="H276" i="15" s="1"/>
  <c r="K275" i="15" l="1"/>
  <c r="B275" i="15" s="1"/>
  <c r="M275" i="15"/>
  <c r="N275" i="15" s="1"/>
  <c r="C276" i="15" s="1"/>
  <c r="Q276" i="15"/>
  <c r="I276" i="15"/>
  <c r="J276" i="15" s="1"/>
  <c r="P276" i="15"/>
  <c r="A277" i="15"/>
  <c r="L276" i="15"/>
  <c r="D276" i="15"/>
  <c r="E276" i="15" s="1"/>
  <c r="G276" i="15" s="1"/>
  <c r="H277" i="15" s="1"/>
  <c r="O274" i="15"/>
  <c r="K276" i="15" l="1"/>
  <c r="B276" i="15" s="1"/>
  <c r="O275" i="15"/>
  <c r="M276" i="15"/>
  <c r="N276" i="15" s="1"/>
  <c r="C277" i="15" s="1"/>
  <c r="Q277" i="15"/>
  <c r="I277" i="15"/>
  <c r="J277" i="15" s="1"/>
  <c r="P277" i="15"/>
  <c r="A278" i="15"/>
  <c r="L277" i="15"/>
  <c r="D277" i="15"/>
  <c r="E277" i="15" s="1"/>
  <c r="G277" i="15" s="1"/>
  <c r="H278" i="15" s="1"/>
  <c r="K277" i="15" l="1"/>
  <c r="B277" i="15" s="1"/>
  <c r="Q278" i="15"/>
  <c r="I278" i="15"/>
  <c r="J278" i="15" s="1"/>
  <c r="P278" i="15"/>
  <c r="M277" i="15"/>
  <c r="N277" i="15" s="1"/>
  <c r="C278" i="15" s="1"/>
  <c r="A279" i="15"/>
  <c r="L278" i="15"/>
  <c r="D278" i="15"/>
  <c r="E278" i="15" s="1"/>
  <c r="G278" i="15" s="1"/>
  <c r="H279" i="15" s="1"/>
  <c r="O276" i="15"/>
  <c r="K278" i="15" l="1"/>
  <c r="B278" i="15"/>
  <c r="M278" i="15"/>
  <c r="N278" i="15" s="1"/>
  <c r="C279" i="15" s="1"/>
  <c r="Q279" i="15"/>
  <c r="I279" i="15"/>
  <c r="J279" i="15" s="1"/>
  <c r="P279" i="15"/>
  <c r="A280" i="15"/>
  <c r="L279" i="15"/>
  <c r="D279" i="15"/>
  <c r="E279" i="15" s="1"/>
  <c r="G279" i="15" s="1"/>
  <c r="H280" i="15" s="1"/>
  <c r="O277" i="15"/>
  <c r="K279" i="15" l="1"/>
  <c r="B279" i="15"/>
  <c r="M279" i="15"/>
  <c r="N279" i="15" s="1"/>
  <c r="C280" i="15" s="1"/>
  <c r="Q280" i="15"/>
  <c r="I280" i="15"/>
  <c r="J280" i="15" s="1"/>
  <c r="P280" i="15"/>
  <c r="A281" i="15"/>
  <c r="L280" i="15"/>
  <c r="D280" i="15"/>
  <c r="E280" i="15" s="1"/>
  <c r="G280" i="15" s="1"/>
  <c r="H281" i="15" s="1"/>
  <c r="O278" i="15"/>
  <c r="K280" i="15" l="1"/>
  <c r="B280" i="15"/>
  <c r="P281" i="15"/>
  <c r="M280" i="15"/>
  <c r="N280" i="15" s="1"/>
  <c r="C281" i="15" s="1"/>
  <c r="Q281" i="15"/>
  <c r="I281" i="15"/>
  <c r="J281" i="15" s="1"/>
  <c r="A282" i="15"/>
  <c r="L281" i="15"/>
  <c r="D281" i="15"/>
  <c r="E281" i="15" s="1"/>
  <c r="G281" i="15" s="1"/>
  <c r="H282" i="15" s="1"/>
  <c r="O279" i="15"/>
  <c r="K281" i="15" l="1"/>
  <c r="B281" i="15"/>
  <c r="M281" i="15"/>
  <c r="N281" i="15" s="1"/>
  <c r="C282" i="15" s="1"/>
  <c r="Q282" i="15"/>
  <c r="I282" i="15"/>
  <c r="J282" i="15" s="1"/>
  <c r="P282" i="15"/>
  <c r="A283" i="15"/>
  <c r="L282" i="15"/>
  <c r="D282" i="15"/>
  <c r="E282" i="15" s="1"/>
  <c r="G282" i="15" s="1"/>
  <c r="H283" i="15" s="1"/>
  <c r="O280" i="15"/>
  <c r="K282" i="15" l="1"/>
  <c r="B282" i="15"/>
  <c r="M282" i="15"/>
  <c r="N282" i="15" s="1"/>
  <c r="C283" i="15" s="1"/>
  <c r="Q283" i="15"/>
  <c r="I283" i="15"/>
  <c r="J283" i="15" s="1"/>
  <c r="P283" i="15"/>
  <c r="A284" i="15"/>
  <c r="L283" i="15"/>
  <c r="D283" i="15"/>
  <c r="E283" i="15" s="1"/>
  <c r="G283" i="15" s="1"/>
  <c r="H284" i="15" s="1"/>
  <c r="O281" i="15"/>
  <c r="K283" i="15" l="1"/>
  <c r="B283" i="15" s="1"/>
  <c r="M283" i="15"/>
  <c r="N283" i="15" s="1"/>
  <c r="C284" i="15" s="1"/>
  <c r="Q284" i="15"/>
  <c r="I284" i="15"/>
  <c r="J284" i="15" s="1"/>
  <c r="P284" i="15"/>
  <c r="A285" i="15"/>
  <c r="L284" i="15"/>
  <c r="D284" i="15"/>
  <c r="E284" i="15" s="1"/>
  <c r="G284" i="15" s="1"/>
  <c r="H285" i="15" s="1"/>
  <c r="O282" i="15"/>
  <c r="K284" i="15" l="1"/>
  <c r="B284" i="15"/>
  <c r="M284" i="15"/>
  <c r="N284" i="15" s="1"/>
  <c r="C285" i="15" s="1"/>
  <c r="Q285" i="15"/>
  <c r="I285" i="15"/>
  <c r="J285" i="15" s="1"/>
  <c r="P285" i="15"/>
  <c r="O283" i="15"/>
  <c r="A286" i="15"/>
  <c r="L285" i="15"/>
  <c r="D285" i="15"/>
  <c r="E285" i="15" s="1"/>
  <c r="G285" i="15" s="1"/>
  <c r="H286" i="15" s="1"/>
  <c r="K285" i="15" l="1"/>
  <c r="B285" i="15" s="1"/>
  <c r="Q286" i="15"/>
  <c r="I286" i="15"/>
  <c r="J286" i="15" s="1"/>
  <c r="P286" i="15"/>
  <c r="M285" i="15"/>
  <c r="N285" i="15" s="1"/>
  <c r="C286" i="15" s="1"/>
  <c r="A287" i="15"/>
  <c r="L286" i="15"/>
  <c r="D286" i="15"/>
  <c r="E286" i="15" s="1"/>
  <c r="G286" i="15" s="1"/>
  <c r="H287" i="15" s="1"/>
  <c r="O284" i="15"/>
  <c r="K286" i="15" l="1"/>
  <c r="B286" i="15"/>
  <c r="M286" i="15"/>
  <c r="N286" i="15" s="1"/>
  <c r="C287" i="15" s="1"/>
  <c r="Q287" i="15"/>
  <c r="I287" i="15"/>
  <c r="J287" i="15" s="1"/>
  <c r="P287" i="15"/>
  <c r="A288" i="15"/>
  <c r="L287" i="15"/>
  <c r="D287" i="15"/>
  <c r="E287" i="15" s="1"/>
  <c r="G287" i="15" s="1"/>
  <c r="H288" i="15" s="1"/>
  <c r="O285" i="15"/>
  <c r="K287" i="15" l="1"/>
  <c r="B287" i="15"/>
  <c r="M287" i="15"/>
  <c r="N287" i="15" s="1"/>
  <c r="C288" i="15" s="1"/>
  <c r="Q288" i="15"/>
  <c r="I288" i="15"/>
  <c r="J288" i="15" s="1"/>
  <c r="P288" i="15"/>
  <c r="O286" i="15"/>
  <c r="A289" i="15"/>
  <c r="L288" i="15"/>
  <c r="D288" i="15"/>
  <c r="E288" i="15" s="1"/>
  <c r="G288" i="15" s="1"/>
  <c r="H289" i="15" s="1"/>
  <c r="K288" i="15" l="1"/>
  <c r="B288" i="15" s="1"/>
  <c r="P289" i="15"/>
  <c r="M288" i="15"/>
  <c r="N288" i="15" s="1"/>
  <c r="C289" i="15" s="1"/>
  <c r="Q289" i="15"/>
  <c r="I289" i="15"/>
  <c r="J289" i="15" s="1"/>
  <c r="A290" i="15"/>
  <c r="L289" i="15"/>
  <c r="D289" i="15"/>
  <c r="E289" i="15" s="1"/>
  <c r="G289" i="15" s="1"/>
  <c r="H290" i="15" s="1"/>
  <c r="O287" i="15"/>
  <c r="K289" i="15" l="1"/>
  <c r="B289" i="15" s="1"/>
  <c r="M289" i="15"/>
  <c r="N289" i="15" s="1"/>
  <c r="C290" i="15" s="1"/>
  <c r="Q290" i="15"/>
  <c r="I290" i="15"/>
  <c r="J290" i="15" s="1"/>
  <c r="P290" i="15"/>
  <c r="A291" i="15"/>
  <c r="L290" i="15"/>
  <c r="D290" i="15"/>
  <c r="E290" i="15" s="1"/>
  <c r="G290" i="15" s="1"/>
  <c r="H291" i="15" s="1"/>
  <c r="O288" i="15"/>
  <c r="K290" i="15" l="1"/>
  <c r="B290" i="15" s="1"/>
  <c r="M290" i="15"/>
  <c r="N290" i="15" s="1"/>
  <c r="C291" i="15" s="1"/>
  <c r="Q291" i="15"/>
  <c r="I291" i="15"/>
  <c r="J291" i="15" s="1"/>
  <c r="P291" i="15"/>
  <c r="O289" i="15"/>
  <c r="A292" i="15"/>
  <c r="L291" i="15"/>
  <c r="D291" i="15"/>
  <c r="E291" i="15" s="1"/>
  <c r="G291" i="15" s="1"/>
  <c r="H292" i="15" s="1"/>
  <c r="K291" i="15" l="1"/>
  <c r="B291" i="15" s="1"/>
  <c r="M291" i="15"/>
  <c r="N291" i="15" s="1"/>
  <c r="C292" i="15" s="1"/>
  <c r="Q292" i="15"/>
  <c r="I292" i="15"/>
  <c r="J292" i="15" s="1"/>
  <c r="P292" i="15"/>
  <c r="A293" i="15"/>
  <c r="L292" i="15"/>
  <c r="D292" i="15"/>
  <c r="E292" i="15" s="1"/>
  <c r="G292" i="15" s="1"/>
  <c r="H293" i="15" s="1"/>
  <c r="O290" i="15"/>
  <c r="K292" i="15" l="1"/>
  <c r="B292" i="15" s="1"/>
  <c r="M292" i="15"/>
  <c r="N292" i="15" s="1"/>
  <c r="C293" i="15" s="1"/>
  <c r="Q293" i="15"/>
  <c r="I293" i="15"/>
  <c r="J293" i="15" s="1"/>
  <c r="P293" i="15"/>
  <c r="O291" i="15"/>
  <c r="A294" i="15"/>
  <c r="L293" i="15"/>
  <c r="D293" i="15"/>
  <c r="E293" i="15" s="1"/>
  <c r="G293" i="15" s="1"/>
  <c r="H294" i="15" s="1"/>
  <c r="K293" i="15" l="1"/>
  <c r="B293" i="15" s="1"/>
  <c r="Q294" i="15"/>
  <c r="I294" i="15"/>
  <c r="J294" i="15" s="1"/>
  <c r="P294" i="15"/>
  <c r="M293" i="15"/>
  <c r="N293" i="15" s="1"/>
  <c r="C294" i="15" s="1"/>
  <c r="A295" i="15"/>
  <c r="L294" i="15"/>
  <c r="D294" i="15"/>
  <c r="E294" i="15" s="1"/>
  <c r="G294" i="15" s="1"/>
  <c r="H295" i="15" s="1"/>
  <c r="O292" i="15"/>
  <c r="K294" i="15" l="1"/>
  <c r="B294" i="15" s="1"/>
  <c r="M294" i="15"/>
  <c r="N294" i="15" s="1"/>
  <c r="C295" i="15" s="1"/>
  <c r="Q295" i="15"/>
  <c r="I295" i="15"/>
  <c r="J295" i="15" s="1"/>
  <c r="P295" i="15"/>
  <c r="A296" i="15"/>
  <c r="L295" i="15"/>
  <c r="D295" i="15"/>
  <c r="E295" i="15" s="1"/>
  <c r="G295" i="15" s="1"/>
  <c r="H296" i="15" s="1"/>
  <c r="O293" i="15"/>
  <c r="K295" i="15" l="1"/>
  <c r="B295" i="15"/>
  <c r="M295" i="15"/>
  <c r="N295" i="15" s="1"/>
  <c r="C296" i="15" s="1"/>
  <c r="Q296" i="15"/>
  <c r="I296" i="15"/>
  <c r="J296" i="15" s="1"/>
  <c r="P296" i="15"/>
  <c r="O294" i="15"/>
  <c r="A297" i="15"/>
  <c r="L296" i="15"/>
  <c r="D296" i="15"/>
  <c r="E296" i="15" s="1"/>
  <c r="G296" i="15" s="1"/>
  <c r="H297" i="15" s="1"/>
  <c r="K296" i="15" l="1"/>
  <c r="B296" i="15" s="1"/>
  <c r="P297" i="15"/>
  <c r="M296" i="15"/>
  <c r="N296" i="15" s="1"/>
  <c r="C297" i="15" s="1"/>
  <c r="Q297" i="15"/>
  <c r="I297" i="15"/>
  <c r="J297" i="15" s="1"/>
  <c r="A298" i="15"/>
  <c r="L297" i="15"/>
  <c r="D297" i="15"/>
  <c r="E297" i="15" s="1"/>
  <c r="G297" i="15" s="1"/>
  <c r="H298" i="15" s="1"/>
  <c r="O295" i="15"/>
  <c r="K297" i="15" l="1"/>
  <c r="B297" i="15" s="1"/>
  <c r="M297" i="15"/>
  <c r="N297" i="15" s="1"/>
  <c r="C298" i="15" s="1"/>
  <c r="Q298" i="15"/>
  <c r="I298" i="15"/>
  <c r="J298" i="15" s="1"/>
  <c r="P298" i="15"/>
  <c r="A299" i="15"/>
  <c r="L298" i="15"/>
  <c r="D298" i="15"/>
  <c r="E298" i="15" s="1"/>
  <c r="G298" i="15" s="1"/>
  <c r="H299" i="15" s="1"/>
  <c r="O296" i="15"/>
  <c r="K298" i="15" l="1"/>
  <c r="B298" i="15" s="1"/>
  <c r="M298" i="15"/>
  <c r="N298" i="15" s="1"/>
  <c r="C299" i="15" s="1"/>
  <c r="Q299" i="15"/>
  <c r="I299" i="15"/>
  <c r="J299" i="15" s="1"/>
  <c r="P299" i="15"/>
  <c r="O297" i="15"/>
  <c r="A300" i="15"/>
  <c r="L299" i="15"/>
  <c r="D299" i="15"/>
  <c r="E299" i="15" s="1"/>
  <c r="G299" i="15" s="1"/>
  <c r="H300" i="15" s="1"/>
  <c r="K299" i="15" l="1"/>
  <c r="B299" i="15" s="1"/>
  <c r="M299" i="15"/>
  <c r="N299" i="15" s="1"/>
  <c r="C300" i="15" s="1"/>
  <c r="Q300" i="15"/>
  <c r="I300" i="15"/>
  <c r="J300" i="15" s="1"/>
  <c r="P300" i="15"/>
  <c r="A301" i="15"/>
  <c r="L300" i="15"/>
  <c r="D300" i="15"/>
  <c r="E300" i="15" s="1"/>
  <c r="G300" i="15" s="1"/>
  <c r="H301" i="15" s="1"/>
  <c r="O298" i="15"/>
  <c r="K300" i="15" l="1"/>
  <c r="B300" i="15"/>
  <c r="M300" i="15"/>
  <c r="N300" i="15" s="1"/>
  <c r="C301" i="15" s="1"/>
  <c r="Q301" i="15"/>
  <c r="I301" i="15"/>
  <c r="J301" i="15" s="1"/>
  <c r="P301" i="15"/>
  <c r="O299" i="15"/>
  <c r="A302" i="15"/>
  <c r="L301" i="15"/>
  <c r="D301" i="15"/>
  <c r="E301" i="15" s="1"/>
  <c r="G301" i="15" s="1"/>
  <c r="H302" i="15" s="1"/>
  <c r="K301" i="15" l="1"/>
  <c r="B301" i="15" s="1"/>
  <c r="Q302" i="15"/>
  <c r="I302" i="15"/>
  <c r="J302" i="15" s="1"/>
  <c r="P302" i="15"/>
  <c r="M301" i="15"/>
  <c r="N301" i="15" s="1"/>
  <c r="C302" i="15" s="1"/>
  <c r="A303" i="15"/>
  <c r="L302" i="15"/>
  <c r="D302" i="15"/>
  <c r="E302" i="15" s="1"/>
  <c r="G302" i="15" s="1"/>
  <c r="H303" i="15" s="1"/>
  <c r="O300" i="15"/>
  <c r="K302" i="15" l="1"/>
  <c r="B302" i="15" s="1"/>
  <c r="M302" i="15"/>
  <c r="N302" i="15" s="1"/>
  <c r="C303" i="15" s="1"/>
  <c r="Q303" i="15"/>
  <c r="I303" i="15"/>
  <c r="J303" i="15" s="1"/>
  <c r="P303" i="15"/>
  <c r="A304" i="15"/>
  <c r="L303" i="15"/>
  <c r="D303" i="15"/>
  <c r="E303" i="15" s="1"/>
  <c r="G303" i="15" s="1"/>
  <c r="H304" i="15" s="1"/>
  <c r="O301" i="15"/>
  <c r="K303" i="15" l="1"/>
  <c r="B303" i="15" s="1"/>
  <c r="M303" i="15"/>
  <c r="N303" i="15" s="1"/>
  <c r="C304" i="15" s="1"/>
  <c r="Q304" i="15"/>
  <c r="I304" i="15"/>
  <c r="J304" i="15" s="1"/>
  <c r="P304" i="15"/>
  <c r="A305" i="15"/>
  <c r="L304" i="15"/>
  <c r="D304" i="15"/>
  <c r="E304" i="15" s="1"/>
  <c r="G304" i="15" s="1"/>
  <c r="H305" i="15" s="1"/>
  <c r="O302" i="15"/>
  <c r="K304" i="15" l="1"/>
  <c r="B304" i="15" s="1"/>
  <c r="P305" i="15"/>
  <c r="M304" i="15"/>
  <c r="N304" i="15" s="1"/>
  <c r="C305" i="15" s="1"/>
  <c r="Q305" i="15"/>
  <c r="I305" i="15"/>
  <c r="J305" i="15" s="1"/>
  <c r="A306" i="15"/>
  <c r="L305" i="15"/>
  <c r="D305" i="15"/>
  <c r="E305" i="15" s="1"/>
  <c r="G305" i="15" s="1"/>
  <c r="H306" i="15" s="1"/>
  <c r="O303" i="15"/>
  <c r="K305" i="15" l="1"/>
  <c r="B305" i="15" s="1"/>
  <c r="M305" i="15"/>
  <c r="N305" i="15" s="1"/>
  <c r="C306" i="15" s="1"/>
  <c r="Q306" i="15"/>
  <c r="I306" i="15"/>
  <c r="J306" i="15" s="1"/>
  <c r="P306" i="15"/>
  <c r="A307" i="15"/>
  <c r="L306" i="15"/>
  <c r="D306" i="15"/>
  <c r="E306" i="15" s="1"/>
  <c r="G306" i="15" s="1"/>
  <c r="H307" i="15" s="1"/>
  <c r="O304" i="15"/>
  <c r="K306" i="15" l="1"/>
  <c r="B306" i="15" s="1"/>
  <c r="M306" i="15"/>
  <c r="N306" i="15" s="1"/>
  <c r="C307" i="15" s="1"/>
  <c r="Q307" i="15"/>
  <c r="I307" i="15"/>
  <c r="J307" i="15" s="1"/>
  <c r="P307" i="15"/>
  <c r="O305" i="15"/>
  <c r="A308" i="15"/>
  <c r="L307" i="15"/>
  <c r="D307" i="15"/>
  <c r="E307" i="15" s="1"/>
  <c r="G307" i="15" s="1"/>
  <c r="H308" i="15" s="1"/>
  <c r="K307" i="15" l="1"/>
  <c r="B307" i="15"/>
  <c r="M307" i="15"/>
  <c r="N307" i="15" s="1"/>
  <c r="C308" i="15" s="1"/>
  <c r="Q308" i="15"/>
  <c r="I308" i="15"/>
  <c r="J308" i="15" s="1"/>
  <c r="P308" i="15"/>
  <c r="A309" i="15"/>
  <c r="L308" i="15"/>
  <c r="D308" i="15"/>
  <c r="E308" i="15" s="1"/>
  <c r="G308" i="15" s="1"/>
  <c r="H309" i="15" s="1"/>
  <c r="O306" i="15"/>
  <c r="K308" i="15" l="1"/>
  <c r="B308" i="15"/>
  <c r="M308" i="15"/>
  <c r="N308" i="15" s="1"/>
  <c r="C309" i="15" s="1"/>
  <c r="Q309" i="15"/>
  <c r="I309" i="15"/>
  <c r="J309" i="15" s="1"/>
  <c r="P309" i="15"/>
  <c r="O307" i="15"/>
  <c r="A310" i="15"/>
  <c r="L309" i="15"/>
  <c r="D309" i="15"/>
  <c r="E309" i="15" s="1"/>
  <c r="G309" i="15" s="1"/>
  <c r="H310" i="15" s="1"/>
  <c r="K309" i="15" l="1"/>
  <c r="B309" i="15"/>
  <c r="Q310" i="15"/>
  <c r="I310" i="15"/>
  <c r="J310" i="15" s="1"/>
  <c r="P310" i="15"/>
  <c r="M309" i="15"/>
  <c r="N309" i="15" s="1"/>
  <c r="C310" i="15" s="1"/>
  <c r="A311" i="15"/>
  <c r="L310" i="15"/>
  <c r="D310" i="15"/>
  <c r="E310" i="15" s="1"/>
  <c r="G310" i="15" s="1"/>
  <c r="H311" i="15" s="1"/>
  <c r="O308" i="15"/>
  <c r="K310" i="15" l="1"/>
  <c r="B310" i="15" s="1"/>
  <c r="M310" i="15"/>
  <c r="N310" i="15" s="1"/>
  <c r="C311" i="15" s="1"/>
  <c r="Q311" i="15"/>
  <c r="I311" i="15"/>
  <c r="J311" i="15" s="1"/>
  <c r="P311" i="15"/>
  <c r="A312" i="15"/>
  <c r="L311" i="15"/>
  <c r="D311" i="15"/>
  <c r="E311" i="15" s="1"/>
  <c r="G311" i="15" s="1"/>
  <c r="H312" i="15" s="1"/>
  <c r="O309" i="15"/>
  <c r="K311" i="15" l="1"/>
  <c r="B311" i="15" s="1"/>
  <c r="M311" i="15"/>
  <c r="N311" i="15" s="1"/>
  <c r="C312" i="15" s="1"/>
  <c r="Q312" i="15"/>
  <c r="I312" i="15"/>
  <c r="J312" i="15" s="1"/>
  <c r="P312" i="15"/>
  <c r="O310" i="15"/>
  <c r="A313" i="15"/>
  <c r="L312" i="15"/>
  <c r="D312" i="15"/>
  <c r="E312" i="15" s="1"/>
  <c r="G312" i="15" s="1"/>
  <c r="H313" i="15" s="1"/>
  <c r="K312" i="15" l="1"/>
  <c r="B312" i="15"/>
  <c r="P313" i="15"/>
  <c r="M312" i="15"/>
  <c r="N312" i="15" s="1"/>
  <c r="C313" i="15" s="1"/>
  <c r="Q313" i="15"/>
  <c r="I313" i="15"/>
  <c r="J313" i="15" s="1"/>
  <c r="A314" i="15"/>
  <c r="L313" i="15"/>
  <c r="D313" i="15"/>
  <c r="E313" i="15" s="1"/>
  <c r="G313" i="15" s="1"/>
  <c r="H314" i="15" s="1"/>
  <c r="O311" i="15"/>
  <c r="K313" i="15" l="1"/>
  <c r="B313" i="15" s="1"/>
  <c r="M313" i="15"/>
  <c r="N313" i="15" s="1"/>
  <c r="C314" i="15" s="1"/>
  <c r="Q314" i="15"/>
  <c r="I314" i="15"/>
  <c r="J314" i="15" s="1"/>
  <c r="P314" i="15"/>
  <c r="A315" i="15"/>
  <c r="L314" i="15"/>
  <c r="D314" i="15"/>
  <c r="E314" i="15" s="1"/>
  <c r="G314" i="15" s="1"/>
  <c r="H315" i="15" s="1"/>
  <c r="O312" i="15"/>
  <c r="K314" i="15" l="1"/>
  <c r="B314" i="15"/>
  <c r="A316" i="15"/>
  <c r="L315" i="15"/>
  <c r="D315" i="15"/>
  <c r="E315" i="15" s="1"/>
  <c r="G315" i="15" s="1"/>
  <c r="H316" i="15" s="1"/>
  <c r="O313" i="15"/>
  <c r="M314" i="15"/>
  <c r="N314" i="15" s="1"/>
  <c r="C315" i="15" s="1"/>
  <c r="Q315" i="15"/>
  <c r="I315" i="15"/>
  <c r="J315" i="15" s="1"/>
  <c r="P315" i="15"/>
  <c r="K315" i="15" l="1"/>
  <c r="B315" i="15"/>
  <c r="M315" i="15"/>
  <c r="N315" i="15" s="1"/>
  <c r="C316" i="15" s="1"/>
  <c r="Q316" i="15"/>
  <c r="I316" i="15"/>
  <c r="J316" i="15" s="1"/>
  <c r="P316" i="15"/>
  <c r="A317" i="15"/>
  <c r="L316" i="15"/>
  <c r="D316" i="15"/>
  <c r="E316" i="15" s="1"/>
  <c r="G316" i="15" s="1"/>
  <c r="H317" i="15" s="1"/>
  <c r="O314" i="15"/>
  <c r="K316" i="15" l="1"/>
  <c r="B316" i="15"/>
  <c r="O315" i="15"/>
  <c r="M316" i="15"/>
  <c r="N316" i="15" s="1"/>
  <c r="C317" i="15" s="1"/>
  <c r="Q317" i="15"/>
  <c r="I317" i="15"/>
  <c r="J317" i="15" s="1"/>
  <c r="P317" i="15"/>
  <c r="A318" i="15"/>
  <c r="L317" i="15"/>
  <c r="D317" i="15"/>
  <c r="E317" i="15" s="1"/>
  <c r="G317" i="15" s="1"/>
  <c r="H318" i="15" s="1"/>
  <c r="K317" i="15" l="1"/>
  <c r="B317" i="15" s="1"/>
  <c r="Q318" i="15"/>
  <c r="I318" i="15"/>
  <c r="J318" i="15" s="1"/>
  <c r="P318" i="15"/>
  <c r="M317" i="15"/>
  <c r="N317" i="15" s="1"/>
  <c r="C318" i="15" s="1"/>
  <c r="A319" i="15"/>
  <c r="L318" i="15"/>
  <c r="D318" i="15"/>
  <c r="E318" i="15" s="1"/>
  <c r="G318" i="15" s="1"/>
  <c r="H319" i="15" s="1"/>
  <c r="O316" i="15"/>
  <c r="K318" i="15" l="1"/>
  <c r="B318" i="15"/>
  <c r="M318" i="15"/>
  <c r="N318" i="15" s="1"/>
  <c r="C319" i="15" s="1"/>
  <c r="Q319" i="15"/>
  <c r="I319" i="15"/>
  <c r="J319" i="15" s="1"/>
  <c r="P319" i="15"/>
  <c r="A320" i="15"/>
  <c r="L319" i="15"/>
  <c r="D319" i="15"/>
  <c r="E319" i="15" s="1"/>
  <c r="G319" i="15" s="1"/>
  <c r="H320" i="15" s="1"/>
  <c r="O317" i="15"/>
  <c r="K319" i="15" l="1"/>
  <c r="B319" i="15" s="1"/>
  <c r="M319" i="15"/>
  <c r="N319" i="15" s="1"/>
  <c r="C320" i="15" s="1"/>
  <c r="Q320" i="15"/>
  <c r="I320" i="15"/>
  <c r="J320" i="15" s="1"/>
  <c r="P320" i="15"/>
  <c r="A321" i="15"/>
  <c r="L320" i="15"/>
  <c r="D320" i="15"/>
  <c r="E320" i="15" s="1"/>
  <c r="G320" i="15" s="1"/>
  <c r="H321" i="15" s="1"/>
  <c r="O318" i="15"/>
  <c r="K320" i="15" l="1"/>
  <c r="B320" i="15"/>
  <c r="P321" i="15"/>
  <c r="M320" i="15"/>
  <c r="N320" i="15" s="1"/>
  <c r="C321" i="15" s="1"/>
  <c r="Q321" i="15"/>
  <c r="I321" i="15"/>
  <c r="J321" i="15" s="1"/>
  <c r="A322" i="15"/>
  <c r="L321" i="15"/>
  <c r="D321" i="15"/>
  <c r="E321" i="15" s="1"/>
  <c r="G321" i="15" s="1"/>
  <c r="H322" i="15" s="1"/>
  <c r="O319" i="15"/>
  <c r="K321" i="15" l="1"/>
  <c r="B321" i="15" s="1"/>
  <c r="M321" i="15"/>
  <c r="N321" i="15" s="1"/>
  <c r="C322" i="15" s="1"/>
  <c r="Q322" i="15"/>
  <c r="I322" i="15"/>
  <c r="J322" i="15" s="1"/>
  <c r="P322" i="15"/>
  <c r="A323" i="15"/>
  <c r="L322" i="15"/>
  <c r="D322" i="15"/>
  <c r="E322" i="15" s="1"/>
  <c r="G322" i="15" s="1"/>
  <c r="H323" i="15" s="1"/>
  <c r="O320" i="15"/>
  <c r="K322" i="15" l="1"/>
  <c r="B322" i="15" s="1"/>
  <c r="M322" i="15"/>
  <c r="N322" i="15" s="1"/>
  <c r="C323" i="15" s="1"/>
  <c r="Q323" i="15"/>
  <c r="I323" i="15"/>
  <c r="J323" i="15" s="1"/>
  <c r="P323" i="15"/>
  <c r="O321" i="15"/>
  <c r="A324" i="15"/>
  <c r="L323" i="15"/>
  <c r="D323" i="15"/>
  <c r="E323" i="15" s="1"/>
  <c r="G323" i="15" s="1"/>
  <c r="H324" i="15" s="1"/>
  <c r="K323" i="15" l="1"/>
  <c r="B323" i="15" s="1"/>
  <c r="M323" i="15"/>
  <c r="N323" i="15" s="1"/>
  <c r="C324" i="15" s="1"/>
  <c r="Q324" i="15"/>
  <c r="I324" i="15"/>
  <c r="J324" i="15" s="1"/>
  <c r="P324" i="15"/>
  <c r="A325" i="15"/>
  <c r="L324" i="15"/>
  <c r="D324" i="15"/>
  <c r="E324" i="15" s="1"/>
  <c r="G324" i="15" s="1"/>
  <c r="H325" i="15" s="1"/>
  <c r="O322" i="15"/>
  <c r="K324" i="15" l="1"/>
  <c r="B324" i="15" s="1"/>
  <c r="M324" i="15"/>
  <c r="N324" i="15" s="1"/>
  <c r="C325" i="15" s="1"/>
  <c r="Q325" i="15"/>
  <c r="I325" i="15"/>
  <c r="J325" i="15" s="1"/>
  <c r="P325" i="15"/>
  <c r="A326" i="15"/>
  <c r="L325" i="15"/>
  <c r="D325" i="15"/>
  <c r="E325" i="15" s="1"/>
  <c r="G325" i="15" s="1"/>
  <c r="H326" i="15" s="1"/>
  <c r="O323" i="15"/>
  <c r="K325" i="15" l="1"/>
  <c r="B325" i="15"/>
  <c r="Q326" i="15"/>
  <c r="I326" i="15"/>
  <c r="J326" i="15" s="1"/>
  <c r="P326" i="15"/>
  <c r="M325" i="15"/>
  <c r="N325" i="15" s="1"/>
  <c r="C326" i="15" s="1"/>
  <c r="O324" i="15"/>
  <c r="A327" i="15"/>
  <c r="L326" i="15"/>
  <c r="D326" i="15"/>
  <c r="E326" i="15" s="1"/>
  <c r="G326" i="15" s="1"/>
  <c r="H327" i="15" s="1"/>
  <c r="K326" i="15" l="1"/>
  <c r="B326" i="15" s="1"/>
  <c r="M326" i="15"/>
  <c r="N326" i="15" s="1"/>
  <c r="C327" i="15" s="1"/>
  <c r="Q327" i="15"/>
  <c r="I327" i="15"/>
  <c r="J327" i="15" s="1"/>
  <c r="P327" i="15"/>
  <c r="A328" i="15"/>
  <c r="L327" i="15"/>
  <c r="D327" i="15"/>
  <c r="E327" i="15" s="1"/>
  <c r="G327" i="15" s="1"/>
  <c r="H328" i="15" s="1"/>
  <c r="O325" i="15"/>
  <c r="K327" i="15" l="1"/>
  <c r="B327" i="15" s="1"/>
  <c r="M327" i="15"/>
  <c r="N327" i="15" s="1"/>
  <c r="C328" i="15" s="1"/>
  <c r="Q328" i="15"/>
  <c r="I328" i="15"/>
  <c r="J328" i="15" s="1"/>
  <c r="P328" i="15"/>
  <c r="A329" i="15"/>
  <c r="L328" i="15"/>
  <c r="D328" i="15"/>
  <c r="E328" i="15" s="1"/>
  <c r="G328" i="15" s="1"/>
  <c r="H329" i="15" s="1"/>
  <c r="O326" i="15"/>
  <c r="K328" i="15" l="1"/>
  <c r="B328" i="15"/>
  <c r="P329" i="15"/>
  <c r="M328" i="15"/>
  <c r="N328" i="15" s="1"/>
  <c r="C329" i="15" s="1"/>
  <c r="Q329" i="15"/>
  <c r="I329" i="15"/>
  <c r="J329" i="15" s="1"/>
  <c r="A330" i="15"/>
  <c r="L329" i="15"/>
  <c r="D329" i="15"/>
  <c r="E329" i="15" s="1"/>
  <c r="G329" i="15" s="1"/>
  <c r="H330" i="15" s="1"/>
  <c r="O327" i="15"/>
  <c r="K329" i="15" l="1"/>
  <c r="B329" i="15" s="1"/>
  <c r="M329" i="15"/>
  <c r="N329" i="15" s="1"/>
  <c r="C330" i="15" s="1"/>
  <c r="Q330" i="15"/>
  <c r="I330" i="15"/>
  <c r="J330" i="15" s="1"/>
  <c r="P330" i="15"/>
  <c r="A331" i="15"/>
  <c r="L330" i="15"/>
  <c r="D330" i="15"/>
  <c r="E330" i="15" s="1"/>
  <c r="G330" i="15" s="1"/>
  <c r="H331" i="15" s="1"/>
  <c r="O328" i="15"/>
  <c r="K330" i="15" l="1"/>
  <c r="B330" i="15" s="1"/>
  <c r="M330" i="15"/>
  <c r="N330" i="15" s="1"/>
  <c r="C331" i="15" s="1"/>
  <c r="Q331" i="15"/>
  <c r="I331" i="15"/>
  <c r="J331" i="15" s="1"/>
  <c r="P331" i="15"/>
  <c r="O329" i="15"/>
  <c r="A332" i="15"/>
  <c r="L331" i="15"/>
  <c r="D331" i="15"/>
  <c r="E331" i="15" s="1"/>
  <c r="G331" i="15" s="1"/>
  <c r="H332" i="15" s="1"/>
  <c r="K331" i="15" l="1"/>
  <c r="B331" i="15" s="1"/>
  <c r="M331" i="15"/>
  <c r="N331" i="15" s="1"/>
  <c r="C332" i="15" s="1"/>
  <c r="Q332" i="15"/>
  <c r="I332" i="15"/>
  <c r="J332" i="15" s="1"/>
  <c r="P332" i="15"/>
  <c r="A333" i="15"/>
  <c r="L332" i="15"/>
  <c r="D332" i="15"/>
  <c r="E332" i="15" s="1"/>
  <c r="G332" i="15" s="1"/>
  <c r="H333" i="15" s="1"/>
  <c r="O330" i="15"/>
  <c r="K332" i="15" l="1"/>
  <c r="B332" i="15"/>
  <c r="M332" i="15"/>
  <c r="N332" i="15" s="1"/>
  <c r="C333" i="15" s="1"/>
  <c r="Q333" i="15"/>
  <c r="I333" i="15"/>
  <c r="J333" i="15" s="1"/>
  <c r="P333" i="15"/>
  <c r="O331" i="15"/>
  <c r="A334" i="15"/>
  <c r="L333" i="15"/>
  <c r="D333" i="15"/>
  <c r="E333" i="15" s="1"/>
  <c r="G333" i="15" s="1"/>
  <c r="H334" i="15" s="1"/>
  <c r="K333" i="15" l="1"/>
  <c r="B333" i="15" s="1"/>
  <c r="Q334" i="15"/>
  <c r="I334" i="15"/>
  <c r="J334" i="15" s="1"/>
  <c r="P334" i="15"/>
  <c r="M333" i="15"/>
  <c r="N333" i="15" s="1"/>
  <c r="C334" i="15" s="1"/>
  <c r="A335" i="15"/>
  <c r="L334" i="15"/>
  <c r="D334" i="15"/>
  <c r="E334" i="15" s="1"/>
  <c r="G334" i="15" s="1"/>
  <c r="H335" i="15" s="1"/>
  <c r="O332" i="15"/>
  <c r="K334" i="15" l="1"/>
  <c r="B334" i="15"/>
  <c r="M334" i="15"/>
  <c r="N334" i="15" s="1"/>
  <c r="C335" i="15" s="1"/>
  <c r="Q335" i="15"/>
  <c r="I335" i="15"/>
  <c r="J335" i="15" s="1"/>
  <c r="P335" i="15"/>
  <c r="A336" i="15"/>
  <c r="L335" i="15"/>
  <c r="D335" i="15"/>
  <c r="E335" i="15" s="1"/>
  <c r="G335" i="15" s="1"/>
  <c r="H336" i="15" s="1"/>
  <c r="O333" i="15"/>
  <c r="K335" i="15" l="1"/>
  <c r="B335" i="15" s="1"/>
  <c r="M335" i="15"/>
  <c r="N335" i="15" s="1"/>
  <c r="C336" i="15" s="1"/>
  <c r="Q336" i="15"/>
  <c r="I336" i="15"/>
  <c r="J336" i="15" s="1"/>
  <c r="P336" i="15"/>
  <c r="O334" i="15"/>
  <c r="A337" i="15"/>
  <c r="L336" i="15"/>
  <c r="D336" i="15"/>
  <c r="E336" i="15" s="1"/>
  <c r="G336" i="15" s="1"/>
  <c r="H337" i="15" s="1"/>
  <c r="K336" i="15" l="1"/>
  <c r="B336" i="15" s="1"/>
  <c r="P337" i="15"/>
  <c r="M336" i="15"/>
  <c r="N336" i="15" s="1"/>
  <c r="C337" i="15" s="1"/>
  <c r="Q337" i="15"/>
  <c r="I337" i="15"/>
  <c r="J337" i="15" s="1"/>
  <c r="A338" i="15"/>
  <c r="L337" i="15"/>
  <c r="D337" i="15"/>
  <c r="E337" i="15" s="1"/>
  <c r="G337" i="15" s="1"/>
  <c r="H338" i="15" s="1"/>
  <c r="O335" i="15"/>
  <c r="K337" i="15" l="1"/>
  <c r="B337" i="15" s="1"/>
  <c r="M337" i="15"/>
  <c r="N337" i="15" s="1"/>
  <c r="C338" i="15" s="1"/>
  <c r="Q338" i="15"/>
  <c r="I338" i="15"/>
  <c r="J338" i="15" s="1"/>
  <c r="P338" i="15"/>
  <c r="A339" i="15"/>
  <c r="L338" i="15"/>
  <c r="D338" i="15"/>
  <c r="E338" i="15" s="1"/>
  <c r="G338" i="15" s="1"/>
  <c r="H339" i="15" s="1"/>
  <c r="O336" i="15"/>
  <c r="K338" i="15" l="1"/>
  <c r="B338" i="15" s="1"/>
  <c r="M338" i="15"/>
  <c r="N338" i="15" s="1"/>
  <c r="C339" i="15" s="1"/>
  <c r="Q339" i="15"/>
  <c r="I339" i="15"/>
  <c r="J339" i="15" s="1"/>
  <c r="P339" i="15"/>
  <c r="O337" i="15"/>
  <c r="A340" i="15"/>
  <c r="L339" i="15"/>
  <c r="D339" i="15"/>
  <c r="E339" i="15" s="1"/>
  <c r="G339" i="15" s="1"/>
  <c r="H340" i="15" s="1"/>
  <c r="K339" i="15" l="1"/>
  <c r="B339" i="15" s="1"/>
  <c r="M339" i="15"/>
  <c r="N339" i="15" s="1"/>
  <c r="C340" i="15" s="1"/>
  <c r="Q340" i="15"/>
  <c r="I340" i="15"/>
  <c r="J340" i="15" s="1"/>
  <c r="P340" i="15"/>
  <c r="A341" i="15"/>
  <c r="L340" i="15"/>
  <c r="D340" i="15"/>
  <c r="E340" i="15" s="1"/>
  <c r="G340" i="15" s="1"/>
  <c r="H341" i="15" s="1"/>
  <c r="O338" i="15"/>
  <c r="K340" i="15" l="1"/>
  <c r="B340" i="15" s="1"/>
  <c r="M340" i="15"/>
  <c r="N340" i="15" s="1"/>
  <c r="C341" i="15" s="1"/>
  <c r="Q341" i="15"/>
  <c r="I341" i="15"/>
  <c r="J341" i="15" s="1"/>
  <c r="P341" i="15"/>
  <c r="O339" i="15"/>
  <c r="A342" i="15"/>
  <c r="L341" i="15"/>
  <c r="D341" i="15"/>
  <c r="E341" i="15" s="1"/>
  <c r="G341" i="15" s="1"/>
  <c r="H342" i="15" s="1"/>
  <c r="K341" i="15" l="1"/>
  <c r="B341" i="15" s="1"/>
  <c r="Q342" i="15"/>
  <c r="I342" i="15"/>
  <c r="J342" i="15" s="1"/>
  <c r="P342" i="15"/>
  <c r="M341" i="15"/>
  <c r="N341" i="15" s="1"/>
  <c r="C342" i="15" s="1"/>
  <c r="A343" i="15"/>
  <c r="L342" i="15"/>
  <c r="D342" i="15"/>
  <c r="E342" i="15" s="1"/>
  <c r="G342" i="15" s="1"/>
  <c r="H343" i="15" s="1"/>
  <c r="O340" i="15"/>
  <c r="K342" i="15" l="1"/>
  <c r="B342" i="15" s="1"/>
  <c r="M342" i="15"/>
  <c r="N342" i="15" s="1"/>
  <c r="C343" i="15" s="1"/>
  <c r="Q343" i="15"/>
  <c r="I343" i="15"/>
  <c r="J343" i="15" s="1"/>
  <c r="P343" i="15"/>
  <c r="A344" i="15"/>
  <c r="L343" i="15"/>
  <c r="D343" i="15"/>
  <c r="E343" i="15" s="1"/>
  <c r="G343" i="15" s="1"/>
  <c r="H344" i="15" s="1"/>
  <c r="O341" i="15"/>
  <c r="K343" i="15" l="1"/>
  <c r="B343" i="15"/>
  <c r="M343" i="15"/>
  <c r="N343" i="15" s="1"/>
  <c r="C344" i="15" s="1"/>
  <c r="Q344" i="15"/>
  <c r="I344" i="15"/>
  <c r="J344" i="15" s="1"/>
  <c r="P344" i="15"/>
  <c r="A345" i="15"/>
  <c r="L344" i="15"/>
  <c r="D344" i="15"/>
  <c r="E344" i="15" s="1"/>
  <c r="G344" i="15" s="1"/>
  <c r="H345" i="15" s="1"/>
  <c r="O342" i="15"/>
  <c r="K344" i="15" l="1"/>
  <c r="B344" i="15"/>
  <c r="P345" i="15"/>
  <c r="M344" i="15"/>
  <c r="N344" i="15" s="1"/>
  <c r="C345" i="15" s="1"/>
  <c r="Q345" i="15"/>
  <c r="I345" i="15"/>
  <c r="J345" i="15" s="1"/>
  <c r="A346" i="15"/>
  <c r="L345" i="15"/>
  <c r="D345" i="15"/>
  <c r="E345" i="15" s="1"/>
  <c r="G345" i="15" s="1"/>
  <c r="H346" i="15" s="1"/>
  <c r="O343" i="15"/>
  <c r="K345" i="15" l="1"/>
  <c r="B345" i="15"/>
  <c r="M345" i="15"/>
  <c r="N345" i="15" s="1"/>
  <c r="C346" i="15" s="1"/>
  <c r="Q346" i="15"/>
  <c r="I346" i="15"/>
  <c r="J346" i="15" s="1"/>
  <c r="P346" i="15"/>
  <c r="A347" i="15"/>
  <c r="L346" i="15"/>
  <c r="D346" i="15"/>
  <c r="E346" i="15" s="1"/>
  <c r="G346" i="15" s="1"/>
  <c r="H347" i="15" s="1"/>
  <c r="O344" i="15"/>
  <c r="K346" i="15" l="1"/>
  <c r="B346" i="15"/>
  <c r="M346" i="15"/>
  <c r="N346" i="15" s="1"/>
  <c r="C347" i="15" s="1"/>
  <c r="Q347" i="15"/>
  <c r="I347" i="15"/>
  <c r="J347" i="15" s="1"/>
  <c r="P347" i="15"/>
  <c r="A348" i="15"/>
  <c r="L347" i="15"/>
  <c r="D347" i="15"/>
  <c r="E347" i="15" s="1"/>
  <c r="G347" i="15" s="1"/>
  <c r="H348" i="15" s="1"/>
  <c r="O345" i="15"/>
  <c r="K347" i="15" l="1"/>
  <c r="B347" i="15"/>
  <c r="M347" i="15"/>
  <c r="N347" i="15" s="1"/>
  <c r="C348" i="15" s="1"/>
  <c r="Q348" i="15"/>
  <c r="I348" i="15"/>
  <c r="J348" i="15" s="1"/>
  <c r="P348" i="15"/>
  <c r="A349" i="15"/>
  <c r="L348" i="15"/>
  <c r="D348" i="15"/>
  <c r="E348" i="15" s="1"/>
  <c r="G348" i="15" s="1"/>
  <c r="H349" i="15" s="1"/>
  <c r="O346" i="15"/>
  <c r="K348" i="15" l="1"/>
  <c r="B348" i="15"/>
  <c r="M348" i="15"/>
  <c r="N348" i="15" s="1"/>
  <c r="C349" i="15" s="1"/>
  <c r="Q349" i="15"/>
  <c r="I349" i="15"/>
  <c r="J349" i="15" s="1"/>
  <c r="P349" i="15"/>
  <c r="O347" i="15"/>
  <c r="A350" i="15"/>
  <c r="L349" i="15"/>
  <c r="D349" i="15"/>
  <c r="E349" i="15" s="1"/>
  <c r="G349" i="15" s="1"/>
  <c r="H350" i="15" s="1"/>
  <c r="K349" i="15" l="1"/>
  <c r="B349" i="15"/>
  <c r="Q350" i="15"/>
  <c r="I350" i="15"/>
  <c r="J350" i="15" s="1"/>
  <c r="P350" i="15"/>
  <c r="M349" i="15"/>
  <c r="N349" i="15" s="1"/>
  <c r="C350" i="15" s="1"/>
  <c r="A351" i="15"/>
  <c r="L350" i="15"/>
  <c r="D350" i="15"/>
  <c r="E350" i="15" s="1"/>
  <c r="G350" i="15" s="1"/>
  <c r="H351" i="15" s="1"/>
  <c r="O348" i="15"/>
  <c r="K350" i="15" l="1"/>
  <c r="B350" i="15"/>
  <c r="M350" i="15"/>
  <c r="N350" i="15" s="1"/>
  <c r="C351" i="15" s="1"/>
  <c r="Q351" i="15"/>
  <c r="I351" i="15"/>
  <c r="J351" i="15" s="1"/>
  <c r="P351" i="15"/>
  <c r="A352" i="15"/>
  <c r="L351" i="15"/>
  <c r="D351" i="15"/>
  <c r="E351" i="15" s="1"/>
  <c r="G351" i="15" s="1"/>
  <c r="H352" i="15" s="1"/>
  <c r="O349" i="15"/>
  <c r="K351" i="15" l="1"/>
  <c r="B351" i="15"/>
  <c r="M351" i="15"/>
  <c r="N351" i="15" s="1"/>
  <c r="C352" i="15" s="1"/>
  <c r="Q352" i="15"/>
  <c r="I352" i="15"/>
  <c r="J352" i="15" s="1"/>
  <c r="P352" i="15"/>
  <c r="A353" i="15"/>
  <c r="L352" i="15"/>
  <c r="D352" i="15"/>
  <c r="E352" i="15" s="1"/>
  <c r="G352" i="15" s="1"/>
  <c r="H353" i="15" s="1"/>
  <c r="O350" i="15"/>
  <c r="K352" i="15" l="1"/>
  <c r="B352" i="15"/>
  <c r="P353" i="15"/>
  <c r="M352" i="15"/>
  <c r="N352" i="15" s="1"/>
  <c r="C353" i="15" s="1"/>
  <c r="Q353" i="15"/>
  <c r="I353" i="15"/>
  <c r="J353" i="15" s="1"/>
  <c r="A354" i="15"/>
  <c r="L353" i="15"/>
  <c r="D353" i="15"/>
  <c r="E353" i="15" s="1"/>
  <c r="G353" i="15" s="1"/>
  <c r="H354" i="15" s="1"/>
  <c r="O351" i="15"/>
  <c r="K353" i="15" l="1"/>
  <c r="B353" i="15"/>
  <c r="M353" i="15"/>
  <c r="N353" i="15" s="1"/>
  <c r="C354" i="15" s="1"/>
  <c r="Q354" i="15"/>
  <c r="I354" i="15"/>
  <c r="J354" i="15" s="1"/>
  <c r="P354" i="15"/>
  <c r="A355" i="15"/>
  <c r="L354" i="15"/>
  <c r="D354" i="15"/>
  <c r="E354" i="15" s="1"/>
  <c r="G354" i="15" s="1"/>
  <c r="H355" i="15" s="1"/>
  <c r="O352" i="15"/>
  <c r="K354" i="15" l="1"/>
  <c r="B354" i="15" s="1"/>
  <c r="M354" i="15"/>
  <c r="N354" i="15" s="1"/>
  <c r="C355" i="15" s="1"/>
  <c r="Q355" i="15"/>
  <c r="I355" i="15"/>
  <c r="J355" i="15" s="1"/>
  <c r="P355" i="15"/>
  <c r="O353" i="15"/>
  <c r="A356" i="15"/>
  <c r="L355" i="15"/>
  <c r="D355" i="15"/>
  <c r="E355" i="15" s="1"/>
  <c r="G355" i="15" s="1"/>
  <c r="H356" i="15" s="1"/>
  <c r="K355" i="15" l="1"/>
  <c r="B355" i="15"/>
  <c r="M355" i="15"/>
  <c r="N355" i="15" s="1"/>
  <c r="C356" i="15" s="1"/>
  <c r="Q356" i="15"/>
  <c r="I356" i="15"/>
  <c r="J356" i="15" s="1"/>
  <c r="P356" i="15"/>
  <c r="A357" i="15"/>
  <c r="L356" i="15"/>
  <c r="D356" i="15"/>
  <c r="E356" i="15" s="1"/>
  <c r="G356" i="15" s="1"/>
  <c r="H357" i="15" s="1"/>
  <c r="O354" i="15"/>
  <c r="K356" i="15" l="1"/>
  <c r="B356" i="15"/>
  <c r="M356" i="15"/>
  <c r="N356" i="15" s="1"/>
  <c r="C357" i="15" s="1"/>
  <c r="Q357" i="15"/>
  <c r="I357" i="15"/>
  <c r="J357" i="15" s="1"/>
  <c r="P357" i="15"/>
  <c r="O355" i="15"/>
  <c r="A358" i="15"/>
  <c r="L357" i="15"/>
  <c r="D357" i="15"/>
  <c r="E357" i="15" s="1"/>
  <c r="G357" i="15" s="1"/>
  <c r="H358" i="15" s="1"/>
  <c r="K357" i="15" l="1"/>
  <c r="B357" i="15"/>
  <c r="Q358" i="15"/>
  <c r="I358" i="15"/>
  <c r="J358" i="15" s="1"/>
  <c r="P358" i="15"/>
  <c r="M357" i="15"/>
  <c r="N357" i="15" s="1"/>
  <c r="C358" i="15" s="1"/>
  <c r="A359" i="15"/>
  <c r="L358" i="15"/>
  <c r="D358" i="15"/>
  <c r="E358" i="15" s="1"/>
  <c r="G358" i="15" s="1"/>
  <c r="H359" i="15" s="1"/>
  <c r="O356" i="15"/>
  <c r="K358" i="15" l="1"/>
  <c r="B358" i="15"/>
  <c r="M358" i="15"/>
  <c r="N358" i="15" s="1"/>
  <c r="C359" i="15" s="1"/>
  <c r="Q359" i="15"/>
  <c r="I359" i="15"/>
  <c r="J359" i="15" s="1"/>
  <c r="P359" i="15"/>
  <c r="A360" i="15"/>
  <c r="L359" i="15"/>
  <c r="D359" i="15"/>
  <c r="E359" i="15" s="1"/>
  <c r="G359" i="15" s="1"/>
  <c r="H360" i="15" s="1"/>
  <c r="O357" i="15"/>
  <c r="K359" i="15" l="1"/>
  <c r="B359" i="15"/>
  <c r="M359" i="15"/>
  <c r="N359" i="15" s="1"/>
  <c r="C360" i="15" s="1"/>
  <c r="Q360" i="15"/>
  <c r="I360" i="15"/>
  <c r="J360" i="15" s="1"/>
  <c r="P360" i="15"/>
  <c r="A361" i="15"/>
  <c r="L360" i="15"/>
  <c r="D360" i="15"/>
  <c r="E360" i="15" s="1"/>
  <c r="G360" i="15" s="1"/>
  <c r="H361" i="15" s="1"/>
  <c r="O358" i="15"/>
  <c r="K360" i="15" l="1"/>
  <c r="B360" i="15"/>
  <c r="P361" i="15"/>
  <c r="M360" i="15"/>
  <c r="N360" i="15" s="1"/>
  <c r="C361" i="15" s="1"/>
  <c r="Q361" i="15"/>
  <c r="I361" i="15"/>
  <c r="J361" i="15" s="1"/>
  <c r="A362" i="15"/>
  <c r="L361" i="15"/>
  <c r="D361" i="15"/>
  <c r="E361" i="15" s="1"/>
  <c r="G361" i="15" s="1"/>
  <c r="H362" i="15" s="1"/>
  <c r="O359" i="15"/>
  <c r="K361" i="15" l="1"/>
  <c r="B361" i="15"/>
  <c r="M361" i="15"/>
  <c r="N361" i="15" s="1"/>
  <c r="C362" i="15" s="1"/>
  <c r="Q362" i="15"/>
  <c r="I362" i="15"/>
  <c r="J362" i="15" s="1"/>
  <c r="P362" i="15"/>
  <c r="A363" i="15"/>
  <c r="L362" i="15"/>
  <c r="D362" i="15"/>
  <c r="E362" i="15" s="1"/>
  <c r="G362" i="15" s="1"/>
  <c r="H363" i="15" s="1"/>
  <c r="O360" i="15"/>
  <c r="K362" i="15" l="1"/>
  <c r="B362" i="15" s="1"/>
  <c r="M362" i="15"/>
  <c r="N362" i="15" s="1"/>
  <c r="C363" i="15" s="1"/>
  <c r="Q363" i="15"/>
  <c r="I363" i="15"/>
  <c r="J363" i="15" s="1"/>
  <c r="P363" i="15"/>
  <c r="O361" i="15"/>
  <c r="A364" i="15"/>
  <c r="L363" i="15"/>
  <c r="D363" i="15"/>
  <c r="E363" i="15" s="1"/>
  <c r="G363" i="15" s="1"/>
  <c r="H364" i="15" s="1"/>
  <c r="K363" i="15" l="1"/>
  <c r="B363" i="15" s="1"/>
  <c r="M363" i="15"/>
  <c r="N363" i="15" s="1"/>
  <c r="C364" i="15" s="1"/>
  <c r="Q364" i="15"/>
  <c r="I364" i="15"/>
  <c r="J364" i="15" s="1"/>
  <c r="P364" i="15"/>
  <c r="A365" i="15"/>
  <c r="L364" i="15"/>
  <c r="D364" i="15"/>
  <c r="E364" i="15" s="1"/>
  <c r="G364" i="15" s="1"/>
  <c r="H365" i="15" s="1"/>
  <c r="O362" i="15"/>
  <c r="K364" i="15" l="1"/>
  <c r="B364" i="15"/>
  <c r="M364" i="15"/>
  <c r="N364" i="15" s="1"/>
  <c r="C365" i="15" s="1"/>
  <c r="Q365" i="15"/>
  <c r="I365" i="15"/>
  <c r="J365" i="15" s="1"/>
  <c r="P365" i="15"/>
  <c r="O363" i="15"/>
  <c r="A366" i="15"/>
  <c r="L365" i="15"/>
  <c r="D365" i="15"/>
  <c r="E365" i="15" s="1"/>
  <c r="G365" i="15" s="1"/>
  <c r="H366" i="15" s="1"/>
  <c r="K365" i="15" l="1"/>
  <c r="B365" i="15" s="1"/>
  <c r="Q366" i="15"/>
  <c r="I366" i="15"/>
  <c r="J366" i="15" s="1"/>
  <c r="P366" i="15"/>
  <c r="M365" i="15"/>
  <c r="N365" i="15" s="1"/>
  <c r="C366" i="15" s="1"/>
  <c r="A367" i="15"/>
  <c r="L366" i="15"/>
  <c r="D366" i="15"/>
  <c r="E366" i="15" s="1"/>
  <c r="G366" i="15" s="1"/>
  <c r="H367" i="15" s="1"/>
  <c r="O364" i="15"/>
  <c r="K366" i="15" l="1"/>
  <c r="B366" i="15" s="1"/>
  <c r="M366" i="15"/>
  <c r="N366" i="15" s="1"/>
  <c r="C367" i="15" s="1"/>
  <c r="Q367" i="15"/>
  <c r="I367" i="15"/>
  <c r="J367" i="15" s="1"/>
  <c r="P367" i="15"/>
  <c r="A368" i="15"/>
  <c r="L367" i="15"/>
  <c r="D367" i="15"/>
  <c r="E367" i="15" s="1"/>
  <c r="G367" i="15" s="1"/>
  <c r="H368" i="15" s="1"/>
  <c r="O365" i="15"/>
  <c r="K367" i="15" l="1"/>
  <c r="B367" i="15"/>
  <c r="M367" i="15"/>
  <c r="N367" i="15" s="1"/>
  <c r="C368" i="15" s="1"/>
  <c r="Q368" i="15"/>
  <c r="I368" i="15"/>
  <c r="J368" i="15" s="1"/>
  <c r="P368" i="15"/>
  <c r="O366" i="15"/>
  <c r="A369" i="15"/>
  <c r="L368" i="15"/>
  <c r="D368" i="15"/>
  <c r="E368" i="15" s="1"/>
  <c r="G368" i="15" s="1"/>
  <c r="H369" i="15" s="1"/>
  <c r="K368" i="15" l="1"/>
  <c r="B368" i="15" s="1"/>
  <c r="P369" i="15"/>
  <c r="M368" i="15"/>
  <c r="N368" i="15" s="1"/>
  <c r="C369" i="15" s="1"/>
  <c r="Q369" i="15"/>
  <c r="I369" i="15"/>
  <c r="J369" i="15" s="1"/>
  <c r="A370" i="15"/>
  <c r="L369" i="15"/>
  <c r="D369" i="15"/>
  <c r="E369" i="15" s="1"/>
  <c r="G369" i="15" s="1"/>
  <c r="H370" i="15" s="1"/>
  <c r="O367" i="15"/>
  <c r="K369" i="15" l="1"/>
  <c r="B369" i="15" s="1"/>
  <c r="M369" i="15"/>
  <c r="N369" i="15" s="1"/>
  <c r="C370" i="15" s="1"/>
  <c r="Q370" i="15"/>
  <c r="I370" i="15"/>
  <c r="J370" i="15" s="1"/>
  <c r="P370" i="15"/>
  <c r="A371" i="15"/>
  <c r="L370" i="15"/>
  <c r="D370" i="15"/>
  <c r="E370" i="15" s="1"/>
  <c r="G370" i="15" s="1"/>
  <c r="H371" i="15" s="1"/>
  <c r="O368" i="15"/>
  <c r="K370" i="15" l="1"/>
  <c r="B370" i="15" s="1"/>
  <c r="M370" i="15"/>
  <c r="N370" i="15" s="1"/>
  <c r="C371" i="15" s="1"/>
  <c r="Q371" i="15"/>
  <c r="I371" i="15"/>
  <c r="J371" i="15" s="1"/>
  <c r="P371" i="15"/>
  <c r="O369" i="15"/>
  <c r="A372" i="15"/>
  <c r="L371" i="15"/>
  <c r="D371" i="15"/>
  <c r="E371" i="15" s="1"/>
  <c r="G371" i="15" s="1"/>
  <c r="H372" i="15" s="1"/>
  <c r="K371" i="15" l="1"/>
  <c r="B371" i="15" s="1"/>
  <c r="M371" i="15"/>
  <c r="N371" i="15" s="1"/>
  <c r="C372" i="15" s="1"/>
  <c r="Q372" i="15"/>
  <c r="I372" i="15"/>
  <c r="J372" i="15" s="1"/>
  <c r="P372" i="15"/>
  <c r="A373" i="15"/>
  <c r="L372" i="15"/>
  <c r="D372" i="15"/>
  <c r="E372" i="15" s="1"/>
  <c r="G372" i="15" s="1"/>
  <c r="H373" i="15" s="1"/>
  <c r="O370" i="15"/>
  <c r="K372" i="15" l="1"/>
  <c r="B372" i="15" s="1"/>
  <c r="M372" i="15"/>
  <c r="N372" i="15" s="1"/>
  <c r="C373" i="15" s="1"/>
  <c r="Q373" i="15"/>
  <c r="I373" i="15"/>
  <c r="J373" i="15" s="1"/>
  <c r="P373" i="15"/>
  <c r="O371" i="15"/>
  <c r="A374" i="15"/>
  <c r="L373" i="15"/>
  <c r="D373" i="15"/>
  <c r="E373" i="15" s="1"/>
  <c r="G373" i="15" s="1"/>
  <c r="H374" i="15" s="1"/>
  <c r="K373" i="15" l="1"/>
  <c r="B373" i="15" s="1"/>
  <c r="Q374" i="15"/>
  <c r="I374" i="15"/>
  <c r="J374" i="15" s="1"/>
  <c r="P374" i="15"/>
  <c r="M373" i="15"/>
  <c r="N373" i="15" s="1"/>
  <c r="C374" i="15" s="1"/>
  <c r="A375" i="15"/>
  <c r="L374" i="15"/>
  <c r="D374" i="15"/>
  <c r="E374" i="15" s="1"/>
  <c r="G374" i="15" s="1"/>
  <c r="H375" i="15" s="1"/>
  <c r="O372" i="15"/>
  <c r="K374" i="15" l="1"/>
  <c r="B374" i="15"/>
  <c r="M374" i="15"/>
  <c r="N374" i="15" s="1"/>
  <c r="C375" i="15" s="1"/>
  <c r="Q375" i="15"/>
  <c r="I375" i="15"/>
  <c r="J375" i="15" s="1"/>
  <c r="P375" i="15"/>
  <c r="A376" i="15"/>
  <c r="L375" i="15"/>
  <c r="D375" i="15"/>
  <c r="E375" i="15" s="1"/>
  <c r="G375" i="15" s="1"/>
  <c r="H376" i="15" s="1"/>
  <c r="O373" i="15"/>
  <c r="K375" i="15" l="1"/>
  <c r="B375" i="15" s="1"/>
  <c r="M375" i="15"/>
  <c r="N375" i="15" s="1"/>
  <c r="C376" i="15" s="1"/>
  <c r="Q376" i="15"/>
  <c r="I376" i="15"/>
  <c r="J376" i="15" s="1"/>
  <c r="P376" i="15"/>
  <c r="O374" i="15"/>
  <c r="A377" i="15"/>
  <c r="L376" i="15"/>
  <c r="D376" i="15"/>
  <c r="E376" i="15" s="1"/>
  <c r="G376" i="15" s="1"/>
  <c r="H377" i="15" s="1"/>
  <c r="K376" i="15" l="1"/>
  <c r="B376" i="15" s="1"/>
  <c r="P377" i="15"/>
  <c r="M376" i="15"/>
  <c r="N376" i="15" s="1"/>
  <c r="C377" i="15" s="1"/>
  <c r="Q377" i="15"/>
  <c r="I377" i="15"/>
  <c r="J377" i="15" s="1"/>
  <c r="A378" i="15"/>
  <c r="L377" i="15"/>
  <c r="D377" i="15"/>
  <c r="E377" i="15" s="1"/>
  <c r="G377" i="15" s="1"/>
  <c r="H378" i="15" s="1"/>
  <c r="O375" i="15"/>
  <c r="K377" i="15" l="1"/>
  <c r="B377" i="15" s="1"/>
  <c r="M377" i="15"/>
  <c r="N377" i="15" s="1"/>
  <c r="C378" i="15" s="1"/>
  <c r="Q378" i="15"/>
  <c r="I378" i="15"/>
  <c r="J378" i="15" s="1"/>
  <c r="P378" i="15"/>
  <c r="A379" i="15"/>
  <c r="L378" i="15"/>
  <c r="D378" i="15"/>
  <c r="E378" i="15" s="1"/>
  <c r="G378" i="15" s="1"/>
  <c r="H379" i="15" s="1"/>
  <c r="O376" i="15"/>
  <c r="K378" i="15" l="1"/>
  <c r="B378" i="15" s="1"/>
  <c r="M378" i="15"/>
  <c r="N378" i="15" s="1"/>
  <c r="C379" i="15" s="1"/>
  <c r="Q379" i="15"/>
  <c r="I379" i="15"/>
  <c r="J379" i="15" s="1"/>
  <c r="P379" i="15"/>
  <c r="A380" i="15"/>
  <c r="L379" i="15"/>
  <c r="D379" i="15"/>
  <c r="E379" i="15" s="1"/>
  <c r="G379" i="15" s="1"/>
  <c r="H380" i="15" s="1"/>
  <c r="O377" i="15"/>
  <c r="K379" i="15" l="1"/>
  <c r="B379" i="15"/>
  <c r="M379" i="15"/>
  <c r="N379" i="15" s="1"/>
  <c r="C380" i="15" s="1"/>
  <c r="Q380" i="15"/>
  <c r="I380" i="15"/>
  <c r="J380" i="15" s="1"/>
  <c r="P380" i="15"/>
  <c r="A381" i="15"/>
  <c r="L380" i="15"/>
  <c r="D380" i="15"/>
  <c r="E380" i="15" s="1"/>
  <c r="G380" i="15" s="1"/>
  <c r="H381" i="15" s="1"/>
  <c r="O378" i="15"/>
  <c r="K380" i="15" l="1"/>
  <c r="B380" i="15" s="1"/>
  <c r="M380" i="15"/>
  <c r="N380" i="15" s="1"/>
  <c r="C381" i="15" s="1"/>
  <c r="Q381" i="15"/>
  <c r="I381" i="15"/>
  <c r="J381" i="15" s="1"/>
  <c r="P381" i="15"/>
  <c r="O379" i="15"/>
  <c r="A382" i="15"/>
  <c r="L381" i="15"/>
  <c r="D381" i="15"/>
  <c r="E381" i="15" s="1"/>
  <c r="G381" i="15" s="1"/>
  <c r="H382" i="15" s="1"/>
  <c r="K381" i="15" l="1"/>
  <c r="B381" i="15" s="1"/>
  <c r="Q382" i="15"/>
  <c r="I382" i="15"/>
  <c r="J382" i="15" s="1"/>
  <c r="P382" i="15"/>
  <c r="M381" i="15"/>
  <c r="N381" i="15" s="1"/>
  <c r="C382" i="15" s="1"/>
  <c r="A383" i="15"/>
  <c r="L382" i="15"/>
  <c r="D382" i="15"/>
  <c r="E382" i="15" s="1"/>
  <c r="G382" i="15" s="1"/>
  <c r="H383" i="15" s="1"/>
  <c r="O380" i="15"/>
  <c r="K382" i="15" l="1"/>
  <c r="B382" i="15" s="1"/>
  <c r="M382" i="15"/>
  <c r="N382" i="15" s="1"/>
  <c r="C383" i="15" s="1"/>
  <c r="Q383" i="15"/>
  <c r="I383" i="15"/>
  <c r="J383" i="15" s="1"/>
  <c r="P383" i="15"/>
  <c r="A384" i="15"/>
  <c r="L383" i="15"/>
  <c r="D383" i="15"/>
  <c r="E383" i="15" s="1"/>
  <c r="G383" i="15" s="1"/>
  <c r="H384" i="15" s="1"/>
  <c r="O381" i="15"/>
  <c r="K383" i="15" l="1"/>
  <c r="B383" i="15" s="1"/>
  <c r="M383" i="15"/>
  <c r="N383" i="15" s="1"/>
  <c r="C384" i="15" s="1"/>
  <c r="Q384" i="15"/>
  <c r="I384" i="15"/>
  <c r="J384" i="15" s="1"/>
  <c r="P384" i="15"/>
  <c r="O382" i="15"/>
  <c r="A385" i="15"/>
  <c r="L384" i="15"/>
  <c r="D384" i="15"/>
  <c r="E384" i="15" s="1"/>
  <c r="G384" i="15" s="1"/>
  <c r="H385" i="15" s="1"/>
  <c r="K384" i="15" l="1"/>
  <c r="B384" i="15" s="1"/>
  <c r="P385" i="15"/>
  <c r="M384" i="15"/>
  <c r="N384" i="15" s="1"/>
  <c r="C385" i="15" s="1"/>
  <c r="Q385" i="15"/>
  <c r="I385" i="15"/>
  <c r="J385" i="15" s="1"/>
  <c r="A386" i="15"/>
  <c r="L385" i="15"/>
  <c r="D385" i="15"/>
  <c r="E385" i="15" s="1"/>
  <c r="G385" i="15" s="1"/>
  <c r="H386" i="15" s="1"/>
  <c r="O383" i="15"/>
  <c r="K385" i="15" l="1"/>
  <c r="B385" i="15" s="1"/>
  <c r="M385" i="15"/>
  <c r="N385" i="15" s="1"/>
  <c r="C386" i="15" s="1"/>
  <c r="Q386" i="15"/>
  <c r="I386" i="15"/>
  <c r="J386" i="15" s="1"/>
  <c r="P386" i="15"/>
  <c r="A387" i="15"/>
  <c r="L386" i="15"/>
  <c r="D386" i="15"/>
  <c r="E386" i="15" s="1"/>
  <c r="G386" i="15" s="1"/>
  <c r="H387" i="15" s="1"/>
  <c r="O384" i="15"/>
  <c r="K386" i="15" l="1"/>
  <c r="B386" i="15"/>
  <c r="M386" i="15"/>
  <c r="N386" i="15" s="1"/>
  <c r="C387" i="15" s="1"/>
  <c r="Q387" i="15"/>
  <c r="I387" i="15"/>
  <c r="J387" i="15" s="1"/>
  <c r="P387" i="15"/>
  <c r="O385" i="15"/>
  <c r="A388" i="15"/>
  <c r="L387" i="15"/>
  <c r="D387" i="15"/>
  <c r="E387" i="15" s="1"/>
  <c r="G387" i="15" s="1"/>
  <c r="H388" i="15" s="1"/>
  <c r="K387" i="15" l="1"/>
  <c r="B387" i="15" s="1"/>
  <c r="M387" i="15"/>
  <c r="N387" i="15" s="1"/>
  <c r="C388" i="15" s="1"/>
  <c r="Q388" i="15"/>
  <c r="I388" i="15"/>
  <c r="J388" i="15" s="1"/>
  <c r="P388" i="15"/>
  <c r="A389" i="15"/>
  <c r="L388" i="15"/>
  <c r="D388" i="15"/>
  <c r="E388" i="15" s="1"/>
  <c r="G388" i="15" s="1"/>
  <c r="H389" i="15" s="1"/>
  <c r="O386" i="15"/>
  <c r="K388" i="15" l="1"/>
  <c r="B388" i="15" s="1"/>
  <c r="M388" i="15"/>
  <c r="N388" i="15" s="1"/>
  <c r="C389" i="15" s="1"/>
  <c r="Q389" i="15"/>
  <c r="I389" i="15"/>
  <c r="J389" i="15" s="1"/>
  <c r="P389" i="15"/>
  <c r="O387" i="15"/>
  <c r="A390" i="15"/>
  <c r="L389" i="15"/>
  <c r="D389" i="15"/>
  <c r="E389" i="15" s="1"/>
  <c r="G389" i="15" s="1"/>
  <c r="H390" i="15" s="1"/>
  <c r="K389" i="15" l="1"/>
  <c r="B389" i="15" s="1"/>
  <c r="Q390" i="15"/>
  <c r="I390" i="15"/>
  <c r="J390" i="15" s="1"/>
  <c r="P390" i="15"/>
  <c r="M389" i="15"/>
  <c r="N389" i="15" s="1"/>
  <c r="C390" i="15" s="1"/>
  <c r="A391" i="15"/>
  <c r="L390" i="15"/>
  <c r="D390" i="15"/>
  <c r="E390" i="15" s="1"/>
  <c r="G390" i="15" s="1"/>
  <c r="H391" i="15" s="1"/>
  <c r="O388" i="15"/>
  <c r="K390" i="15" l="1"/>
  <c r="B390" i="15" s="1"/>
  <c r="M390" i="15"/>
  <c r="N390" i="15" s="1"/>
  <c r="C391" i="15" s="1"/>
  <c r="Q391" i="15"/>
  <c r="I391" i="15"/>
  <c r="J391" i="15" s="1"/>
  <c r="P391" i="15"/>
  <c r="A392" i="15"/>
  <c r="L391" i="15"/>
  <c r="D391" i="15"/>
  <c r="E391" i="15" s="1"/>
  <c r="G391" i="15" s="1"/>
  <c r="H392" i="15" s="1"/>
  <c r="O389" i="15"/>
  <c r="K391" i="15" l="1"/>
  <c r="B391" i="15"/>
  <c r="M391" i="15"/>
  <c r="N391" i="15" s="1"/>
  <c r="C392" i="15" s="1"/>
  <c r="Q392" i="15"/>
  <c r="I392" i="15"/>
  <c r="J392" i="15" s="1"/>
  <c r="P392" i="15"/>
  <c r="O390" i="15"/>
  <c r="A393" i="15"/>
  <c r="L392" i="15"/>
  <c r="D392" i="15"/>
  <c r="E392" i="15" s="1"/>
  <c r="G392" i="15" s="1"/>
  <c r="H393" i="15" s="1"/>
  <c r="K392" i="15" l="1"/>
  <c r="B392" i="15"/>
  <c r="P393" i="15"/>
  <c r="M392" i="15"/>
  <c r="N392" i="15" s="1"/>
  <c r="C393" i="15" s="1"/>
  <c r="Q393" i="15"/>
  <c r="I393" i="15"/>
  <c r="J393" i="15" s="1"/>
  <c r="A394" i="15"/>
  <c r="L393" i="15"/>
  <c r="D393" i="15"/>
  <c r="E393" i="15" s="1"/>
  <c r="G393" i="15" s="1"/>
  <c r="H394" i="15" s="1"/>
  <c r="O391" i="15"/>
  <c r="K393" i="15" l="1"/>
  <c r="B393" i="15" s="1"/>
  <c r="M393" i="15"/>
  <c r="N393" i="15" s="1"/>
  <c r="C394" i="15" s="1"/>
  <c r="Q394" i="15"/>
  <c r="I394" i="15"/>
  <c r="J394" i="15" s="1"/>
  <c r="P394" i="15"/>
  <c r="A395" i="15"/>
  <c r="L394" i="15"/>
  <c r="D394" i="15"/>
  <c r="E394" i="15" s="1"/>
  <c r="G394" i="15" s="1"/>
  <c r="H395" i="15" s="1"/>
  <c r="O392" i="15"/>
  <c r="K394" i="15" l="1"/>
  <c r="B394" i="15"/>
  <c r="M394" i="15"/>
  <c r="N394" i="15" s="1"/>
  <c r="C395" i="15" s="1"/>
  <c r="Q395" i="15"/>
  <c r="I395" i="15"/>
  <c r="J395" i="15" s="1"/>
  <c r="P395" i="15"/>
  <c r="O393" i="15"/>
  <c r="A396" i="15"/>
  <c r="L395" i="15"/>
  <c r="D395" i="15"/>
  <c r="E395" i="15" s="1"/>
  <c r="G395" i="15" s="1"/>
  <c r="H396" i="15" s="1"/>
  <c r="K395" i="15" l="1"/>
  <c r="B395" i="15" s="1"/>
  <c r="M395" i="15"/>
  <c r="N395" i="15" s="1"/>
  <c r="C396" i="15" s="1"/>
  <c r="Q396" i="15"/>
  <c r="I396" i="15"/>
  <c r="J396" i="15" s="1"/>
  <c r="P396" i="15"/>
  <c r="A397" i="15"/>
  <c r="L396" i="15"/>
  <c r="D396" i="15"/>
  <c r="E396" i="15" s="1"/>
  <c r="G396" i="15" s="1"/>
  <c r="H397" i="15" s="1"/>
  <c r="O394" i="15"/>
  <c r="K396" i="15" l="1"/>
  <c r="B396" i="15"/>
  <c r="M396" i="15"/>
  <c r="N396" i="15" s="1"/>
  <c r="C397" i="15" s="1"/>
  <c r="Q397" i="15"/>
  <c r="I397" i="15"/>
  <c r="J397" i="15" s="1"/>
  <c r="P397" i="15"/>
  <c r="O395" i="15"/>
  <c r="A398" i="15"/>
  <c r="L397" i="15"/>
  <c r="D397" i="15"/>
  <c r="E397" i="15" s="1"/>
  <c r="G397" i="15" s="1"/>
  <c r="H398" i="15" s="1"/>
  <c r="K397" i="15" l="1"/>
  <c r="B397" i="15"/>
  <c r="Q398" i="15"/>
  <c r="I398" i="15"/>
  <c r="J398" i="15" s="1"/>
  <c r="P398" i="15"/>
  <c r="M397" i="15"/>
  <c r="N397" i="15" s="1"/>
  <c r="C398" i="15" s="1"/>
  <c r="A399" i="15"/>
  <c r="L398" i="15"/>
  <c r="D398" i="15"/>
  <c r="E398" i="15" s="1"/>
  <c r="G398" i="15" s="1"/>
  <c r="H399" i="15" s="1"/>
  <c r="O396" i="15"/>
  <c r="K398" i="15" l="1"/>
  <c r="B398" i="15"/>
  <c r="M398" i="15"/>
  <c r="N398" i="15" s="1"/>
  <c r="C399" i="15" s="1"/>
  <c r="Q399" i="15"/>
  <c r="I399" i="15"/>
  <c r="J399" i="15" s="1"/>
  <c r="P399" i="15"/>
  <c r="A400" i="15"/>
  <c r="L399" i="15"/>
  <c r="D399" i="15"/>
  <c r="E399" i="15" s="1"/>
  <c r="G399" i="15" s="1"/>
  <c r="H400" i="15" s="1"/>
  <c r="O397" i="15"/>
  <c r="K399" i="15" l="1"/>
  <c r="B399" i="15"/>
  <c r="M399" i="15"/>
  <c r="N399" i="15" s="1"/>
  <c r="C400" i="15" s="1"/>
  <c r="Q400" i="15"/>
  <c r="I400" i="15"/>
  <c r="J400" i="15" s="1"/>
  <c r="P400" i="15"/>
  <c r="O398" i="15"/>
  <c r="A401" i="15"/>
  <c r="L400" i="15"/>
  <c r="D400" i="15"/>
  <c r="E400" i="15" s="1"/>
  <c r="G400" i="15" s="1"/>
  <c r="H401" i="15" s="1"/>
  <c r="K400" i="15" l="1"/>
  <c r="B400" i="15"/>
  <c r="P401" i="15"/>
  <c r="M400" i="15"/>
  <c r="N400" i="15" s="1"/>
  <c r="C401" i="15" s="1"/>
  <c r="Q401" i="15"/>
  <c r="I401" i="15"/>
  <c r="J401" i="15" s="1"/>
  <c r="A402" i="15"/>
  <c r="L401" i="15"/>
  <c r="D401" i="15"/>
  <c r="E401" i="15" s="1"/>
  <c r="G401" i="15" s="1"/>
  <c r="H402" i="15" s="1"/>
  <c r="O399" i="15"/>
  <c r="K401" i="15" l="1"/>
  <c r="B401" i="15" s="1"/>
  <c r="M401" i="15"/>
  <c r="N401" i="15" s="1"/>
  <c r="C402" i="15" s="1"/>
  <c r="Q402" i="15"/>
  <c r="I402" i="15"/>
  <c r="J402" i="15" s="1"/>
  <c r="P402" i="15"/>
  <c r="A403" i="15"/>
  <c r="L402" i="15"/>
  <c r="D402" i="15"/>
  <c r="E402" i="15" s="1"/>
  <c r="G402" i="15" s="1"/>
  <c r="H403" i="15" s="1"/>
  <c r="O400" i="15"/>
  <c r="K402" i="15" l="1"/>
  <c r="B402" i="15"/>
  <c r="M402" i="15"/>
  <c r="N402" i="15" s="1"/>
  <c r="C403" i="15" s="1"/>
  <c r="Q403" i="15"/>
  <c r="I403" i="15"/>
  <c r="J403" i="15" s="1"/>
  <c r="P403" i="15"/>
  <c r="O401" i="15"/>
  <c r="A404" i="15"/>
  <c r="L403" i="15"/>
  <c r="D403" i="15"/>
  <c r="E403" i="15" s="1"/>
  <c r="G403" i="15" s="1"/>
  <c r="H404" i="15" s="1"/>
  <c r="K403" i="15" l="1"/>
  <c r="B403" i="15"/>
  <c r="M403" i="15"/>
  <c r="N403" i="15" s="1"/>
  <c r="C404" i="15" s="1"/>
  <c r="Q404" i="15"/>
  <c r="I404" i="15"/>
  <c r="J404" i="15" s="1"/>
  <c r="P404" i="15"/>
  <c r="A405" i="15"/>
  <c r="L404" i="15"/>
  <c r="D404" i="15"/>
  <c r="E404" i="15" s="1"/>
  <c r="G404" i="15" s="1"/>
  <c r="H405" i="15" s="1"/>
  <c r="O402" i="15"/>
  <c r="K404" i="15" l="1"/>
  <c r="B404" i="15" s="1"/>
  <c r="M404" i="15"/>
  <c r="N404" i="15" s="1"/>
  <c r="C405" i="15" s="1"/>
  <c r="Q405" i="15"/>
  <c r="I405" i="15"/>
  <c r="J405" i="15" s="1"/>
  <c r="P405" i="15"/>
  <c r="O403" i="15"/>
  <c r="A406" i="15"/>
  <c r="L405" i="15"/>
  <c r="D405" i="15"/>
  <c r="E405" i="15" s="1"/>
  <c r="G405" i="15" s="1"/>
  <c r="H406" i="15" s="1"/>
  <c r="K405" i="15" l="1"/>
  <c r="B405" i="15"/>
  <c r="Q406" i="15"/>
  <c r="I406" i="15"/>
  <c r="J406" i="15" s="1"/>
  <c r="P406" i="15"/>
  <c r="M405" i="15"/>
  <c r="N405" i="15" s="1"/>
  <c r="C406" i="15" s="1"/>
  <c r="A407" i="15"/>
  <c r="L406" i="15"/>
  <c r="D406" i="15"/>
  <c r="E406" i="15" s="1"/>
  <c r="G406" i="15" s="1"/>
  <c r="H407" i="15" s="1"/>
  <c r="O404" i="15"/>
  <c r="K406" i="15" l="1"/>
  <c r="B406" i="15"/>
  <c r="M406" i="15"/>
  <c r="N406" i="15" s="1"/>
  <c r="C407" i="15" s="1"/>
  <c r="Q407" i="15"/>
  <c r="I407" i="15"/>
  <c r="J407" i="15" s="1"/>
  <c r="P407" i="15"/>
  <c r="A408" i="15"/>
  <c r="L407" i="15"/>
  <c r="D407" i="15"/>
  <c r="E407" i="15" s="1"/>
  <c r="G407" i="15" s="1"/>
  <c r="H408" i="15" s="1"/>
  <c r="O405" i="15"/>
  <c r="K407" i="15" l="1"/>
  <c r="B407" i="15"/>
  <c r="M407" i="15"/>
  <c r="N407" i="15" s="1"/>
  <c r="C408" i="15" s="1"/>
  <c r="Q408" i="15"/>
  <c r="I408" i="15"/>
  <c r="J408" i="15" s="1"/>
  <c r="P408" i="15"/>
  <c r="O406" i="15"/>
  <c r="A409" i="15"/>
  <c r="L408" i="15"/>
  <c r="D408" i="15"/>
  <c r="E408" i="15" s="1"/>
  <c r="G408" i="15" s="1"/>
  <c r="H409" i="15" s="1"/>
  <c r="K408" i="15" l="1"/>
  <c r="B408" i="15"/>
  <c r="P409" i="15"/>
  <c r="M408" i="15"/>
  <c r="N408" i="15" s="1"/>
  <c r="C409" i="15" s="1"/>
  <c r="Q409" i="15"/>
  <c r="I409" i="15"/>
  <c r="J409" i="15" s="1"/>
  <c r="A410" i="15"/>
  <c r="L409" i="15"/>
  <c r="D409" i="15"/>
  <c r="E409" i="15" s="1"/>
  <c r="G409" i="15" s="1"/>
  <c r="H410" i="15" s="1"/>
  <c r="O407" i="15"/>
  <c r="K409" i="15" l="1"/>
  <c r="B409" i="15"/>
  <c r="M409" i="15"/>
  <c r="N409" i="15" s="1"/>
  <c r="C410" i="15" s="1"/>
  <c r="Q410" i="15"/>
  <c r="I410" i="15"/>
  <c r="J410" i="15" s="1"/>
  <c r="P410" i="15"/>
  <c r="A411" i="15"/>
  <c r="L410" i="15"/>
  <c r="D410" i="15"/>
  <c r="E410" i="15" s="1"/>
  <c r="G410" i="15" s="1"/>
  <c r="H411" i="15" s="1"/>
  <c r="O408" i="15"/>
  <c r="K410" i="15" l="1"/>
  <c r="B410" i="15"/>
  <c r="M410" i="15"/>
  <c r="N410" i="15" s="1"/>
  <c r="C411" i="15" s="1"/>
  <c r="Q411" i="15"/>
  <c r="I411" i="15"/>
  <c r="J411" i="15" s="1"/>
  <c r="P411" i="15"/>
  <c r="A412" i="15"/>
  <c r="L411" i="15"/>
  <c r="D411" i="15"/>
  <c r="E411" i="15" s="1"/>
  <c r="G411" i="15" s="1"/>
  <c r="H412" i="15" s="1"/>
  <c r="O409" i="15"/>
  <c r="K411" i="15" l="1"/>
  <c r="B411" i="15"/>
  <c r="M411" i="15"/>
  <c r="N411" i="15" s="1"/>
  <c r="C412" i="15" s="1"/>
  <c r="Q412" i="15"/>
  <c r="I412" i="15"/>
  <c r="J412" i="15" s="1"/>
  <c r="P412" i="15"/>
  <c r="A413" i="15"/>
  <c r="L412" i="15"/>
  <c r="D412" i="15"/>
  <c r="E412" i="15" s="1"/>
  <c r="G412" i="15" s="1"/>
  <c r="H413" i="15" s="1"/>
  <c r="O410" i="15"/>
  <c r="K412" i="15" l="1"/>
  <c r="B412" i="15"/>
  <c r="M412" i="15"/>
  <c r="N412" i="15" s="1"/>
  <c r="C413" i="15" s="1"/>
  <c r="Q413" i="15"/>
  <c r="I413" i="15"/>
  <c r="J413" i="15" s="1"/>
  <c r="P413" i="15"/>
  <c r="O411" i="15"/>
  <c r="A414" i="15"/>
  <c r="L413" i="15"/>
  <c r="D413" i="15"/>
  <c r="E413" i="15" s="1"/>
  <c r="G413" i="15" s="1"/>
  <c r="H414" i="15" s="1"/>
  <c r="K413" i="15" l="1"/>
  <c r="B413" i="15"/>
  <c r="Q414" i="15"/>
  <c r="I414" i="15"/>
  <c r="J414" i="15" s="1"/>
  <c r="P414" i="15"/>
  <c r="M413" i="15"/>
  <c r="N413" i="15" s="1"/>
  <c r="C414" i="15" s="1"/>
  <c r="A415" i="15"/>
  <c r="L414" i="15"/>
  <c r="D414" i="15"/>
  <c r="E414" i="15" s="1"/>
  <c r="G414" i="15" s="1"/>
  <c r="H415" i="15" s="1"/>
  <c r="O412" i="15"/>
  <c r="K414" i="15" l="1"/>
  <c r="B414" i="15"/>
  <c r="M414" i="15"/>
  <c r="N414" i="15" s="1"/>
  <c r="C415" i="15" s="1"/>
  <c r="Q415" i="15"/>
  <c r="I415" i="15"/>
  <c r="J415" i="15" s="1"/>
  <c r="P415" i="15"/>
  <c r="A416" i="15"/>
  <c r="L415" i="15"/>
  <c r="D415" i="15"/>
  <c r="E415" i="15" s="1"/>
  <c r="G415" i="15" s="1"/>
  <c r="H416" i="15" s="1"/>
  <c r="O413" i="15"/>
  <c r="K415" i="15" l="1"/>
  <c r="B415" i="15"/>
  <c r="M415" i="15"/>
  <c r="N415" i="15" s="1"/>
  <c r="C416" i="15" s="1"/>
  <c r="Q416" i="15"/>
  <c r="I416" i="15"/>
  <c r="J416" i="15" s="1"/>
  <c r="P416" i="15"/>
  <c r="O414" i="15"/>
  <c r="A417" i="15"/>
  <c r="L416" i="15"/>
  <c r="D416" i="15"/>
  <c r="E416" i="15" s="1"/>
  <c r="G416" i="15" s="1"/>
  <c r="H417" i="15" s="1"/>
  <c r="K416" i="15" l="1"/>
  <c r="B416" i="15" s="1"/>
  <c r="P417" i="15"/>
  <c r="M416" i="15"/>
  <c r="N416" i="15" s="1"/>
  <c r="C417" i="15" s="1"/>
  <c r="Q417" i="15"/>
  <c r="I417" i="15"/>
  <c r="J417" i="15" s="1"/>
  <c r="A418" i="15"/>
  <c r="L417" i="15"/>
  <c r="D417" i="15"/>
  <c r="E417" i="15" s="1"/>
  <c r="G417" i="15" s="1"/>
  <c r="H418" i="15" s="1"/>
  <c r="O415" i="15"/>
  <c r="K417" i="15" l="1"/>
  <c r="B417" i="15"/>
  <c r="M417" i="15"/>
  <c r="N417" i="15" s="1"/>
  <c r="C418" i="15" s="1"/>
  <c r="Q418" i="15"/>
  <c r="I418" i="15"/>
  <c r="J418" i="15" s="1"/>
  <c r="P418" i="15"/>
  <c r="A419" i="15"/>
  <c r="L418" i="15"/>
  <c r="D418" i="15"/>
  <c r="E418" i="15" s="1"/>
  <c r="G418" i="15" s="1"/>
  <c r="H419" i="15" s="1"/>
  <c r="O416" i="15"/>
  <c r="K418" i="15" l="1"/>
  <c r="B418" i="15"/>
  <c r="M418" i="15"/>
  <c r="N418" i="15" s="1"/>
  <c r="C419" i="15" s="1"/>
  <c r="Q419" i="15"/>
  <c r="I419" i="15"/>
  <c r="J419" i="15" s="1"/>
  <c r="P419" i="15"/>
  <c r="O417" i="15"/>
  <c r="A420" i="15"/>
  <c r="L419" i="15"/>
  <c r="D419" i="15"/>
  <c r="E419" i="15" s="1"/>
  <c r="G419" i="15" s="1"/>
  <c r="H420" i="15" s="1"/>
  <c r="K419" i="15" l="1"/>
  <c r="B419" i="15"/>
  <c r="M419" i="15"/>
  <c r="N419" i="15" s="1"/>
  <c r="C420" i="15" s="1"/>
  <c r="Q420" i="15"/>
  <c r="I420" i="15"/>
  <c r="J420" i="15" s="1"/>
  <c r="P420" i="15"/>
  <c r="A421" i="15"/>
  <c r="L420" i="15"/>
  <c r="D420" i="15"/>
  <c r="E420" i="15" s="1"/>
  <c r="G420" i="15" s="1"/>
  <c r="H421" i="15" s="1"/>
  <c r="O418" i="15"/>
  <c r="K420" i="15" l="1"/>
  <c r="B420" i="15"/>
  <c r="M420" i="15"/>
  <c r="N420" i="15" s="1"/>
  <c r="C421" i="15" s="1"/>
  <c r="Q421" i="15"/>
  <c r="I421" i="15"/>
  <c r="J421" i="15" s="1"/>
  <c r="P421" i="15"/>
  <c r="O419" i="15"/>
  <c r="A422" i="15"/>
  <c r="L421" i="15"/>
  <c r="D421" i="15"/>
  <c r="E421" i="15" s="1"/>
  <c r="G421" i="15" s="1"/>
  <c r="H422" i="15" s="1"/>
  <c r="K421" i="15" l="1"/>
  <c r="B421" i="15"/>
  <c r="Q422" i="15"/>
  <c r="I422" i="15"/>
  <c r="J422" i="15" s="1"/>
  <c r="P422" i="15"/>
  <c r="M421" i="15"/>
  <c r="N421" i="15" s="1"/>
  <c r="C422" i="15" s="1"/>
  <c r="A423" i="15"/>
  <c r="L422" i="15"/>
  <c r="D422" i="15"/>
  <c r="E422" i="15" s="1"/>
  <c r="G422" i="15" s="1"/>
  <c r="H423" i="15" s="1"/>
  <c r="O420" i="15"/>
  <c r="K422" i="15" l="1"/>
  <c r="B422" i="15"/>
  <c r="M422" i="15"/>
  <c r="N422" i="15" s="1"/>
  <c r="C423" i="15" s="1"/>
  <c r="Q423" i="15"/>
  <c r="I423" i="15"/>
  <c r="J423" i="15" s="1"/>
  <c r="P423" i="15"/>
  <c r="A424" i="15"/>
  <c r="L423" i="15"/>
  <c r="D423" i="15"/>
  <c r="E423" i="15" s="1"/>
  <c r="G423" i="15" s="1"/>
  <c r="H424" i="15" s="1"/>
  <c r="O421" i="15"/>
  <c r="K423" i="15" l="1"/>
  <c r="B423" i="15"/>
  <c r="M423" i="15"/>
  <c r="N423" i="15" s="1"/>
  <c r="C424" i="15" s="1"/>
  <c r="Q424" i="15"/>
  <c r="I424" i="15"/>
  <c r="J424" i="15" s="1"/>
  <c r="P424" i="15"/>
  <c r="O422" i="15"/>
  <c r="A425" i="15"/>
  <c r="L424" i="15"/>
  <c r="D424" i="15"/>
  <c r="E424" i="15" s="1"/>
  <c r="G424" i="15" s="1"/>
  <c r="H425" i="15" s="1"/>
  <c r="K424" i="15" l="1"/>
  <c r="B424" i="15" s="1"/>
  <c r="P425" i="15"/>
  <c r="M424" i="15"/>
  <c r="N424" i="15" s="1"/>
  <c r="C425" i="15" s="1"/>
  <c r="Q425" i="15"/>
  <c r="I425" i="15"/>
  <c r="J425" i="15" s="1"/>
  <c r="A426" i="15"/>
  <c r="L425" i="15"/>
  <c r="D425" i="15"/>
  <c r="E425" i="15" s="1"/>
  <c r="G425" i="15" s="1"/>
  <c r="H426" i="15" s="1"/>
  <c r="O423" i="15"/>
  <c r="K425" i="15" l="1"/>
  <c r="B425" i="15"/>
  <c r="M425" i="15"/>
  <c r="N425" i="15" s="1"/>
  <c r="C426" i="15" s="1"/>
  <c r="Q426" i="15"/>
  <c r="I426" i="15"/>
  <c r="J426" i="15" s="1"/>
  <c r="P426" i="15"/>
  <c r="L426" i="15"/>
  <c r="D426" i="15"/>
  <c r="E426" i="15" s="1"/>
  <c r="G426" i="15" s="1"/>
  <c r="H427" i="15" s="1"/>
  <c r="A427" i="15"/>
  <c r="O424" i="15"/>
  <c r="K426" i="15" l="1"/>
  <c r="B426" i="15"/>
  <c r="L427" i="15"/>
  <c r="D427" i="15"/>
  <c r="E427" i="15" s="1"/>
  <c r="G427" i="15" s="1"/>
  <c r="H428" i="15" s="1"/>
  <c r="A428" i="15"/>
  <c r="O425" i="15"/>
  <c r="M426" i="15"/>
  <c r="N426" i="15" s="1"/>
  <c r="C427" i="15" s="1"/>
  <c r="Q427" i="15"/>
  <c r="I427" i="15"/>
  <c r="J427" i="15" s="1"/>
  <c r="P427" i="15"/>
  <c r="K427" i="15" l="1"/>
  <c r="B427" i="15" s="1"/>
  <c r="A429" i="15"/>
  <c r="L428" i="15"/>
  <c r="D428" i="15"/>
  <c r="E428" i="15" s="1"/>
  <c r="G428" i="15" s="1"/>
  <c r="H429" i="15" s="1"/>
  <c r="Q428" i="15"/>
  <c r="I428" i="15"/>
  <c r="J428" i="15" s="1"/>
  <c r="P428" i="15"/>
  <c r="M427" i="15"/>
  <c r="N427" i="15" s="1"/>
  <c r="C428" i="15" s="1"/>
  <c r="O426" i="15"/>
  <c r="K428" i="15" l="1"/>
  <c r="B428" i="15" s="1"/>
  <c r="Q429" i="15"/>
  <c r="I429" i="15"/>
  <c r="J429" i="15" s="1"/>
  <c r="P429" i="15"/>
  <c r="M428" i="15"/>
  <c r="N428" i="15" s="1"/>
  <c r="C429" i="15" s="1"/>
  <c r="A430" i="15"/>
  <c r="L429" i="15"/>
  <c r="D429" i="15"/>
  <c r="E429" i="15" s="1"/>
  <c r="G429" i="15" s="1"/>
  <c r="H430" i="15" s="1"/>
  <c r="O427" i="15"/>
  <c r="K429" i="15" l="1"/>
  <c r="B429" i="15" s="1"/>
  <c r="Q430" i="15"/>
  <c r="I430" i="15"/>
  <c r="J430" i="15" s="1"/>
  <c r="P430" i="15"/>
  <c r="M429" i="15"/>
  <c r="N429" i="15" s="1"/>
  <c r="C430" i="15" s="1"/>
  <c r="L430" i="15"/>
  <c r="D430" i="15"/>
  <c r="E430" i="15" s="1"/>
  <c r="G430" i="15" s="1"/>
  <c r="H431" i="15" s="1"/>
  <c r="A431" i="15"/>
  <c r="O428" i="15"/>
  <c r="K430" i="15" l="1"/>
  <c r="B430" i="15"/>
  <c r="L431" i="15"/>
  <c r="D431" i="15"/>
  <c r="E431" i="15" s="1"/>
  <c r="G431" i="15" s="1"/>
  <c r="H432" i="15" s="1"/>
  <c r="A432" i="15"/>
  <c r="O429" i="15"/>
  <c r="P431" i="15"/>
  <c r="M430" i="15"/>
  <c r="N430" i="15" s="1"/>
  <c r="C431" i="15" s="1"/>
  <c r="Q431" i="15"/>
  <c r="I431" i="15"/>
  <c r="J431" i="15" s="1"/>
  <c r="K431" i="15" l="1"/>
  <c r="B431" i="15"/>
  <c r="L432" i="15"/>
  <c r="D432" i="15"/>
  <c r="E432" i="15" s="1"/>
  <c r="G432" i="15" s="1"/>
  <c r="H433" i="15" s="1"/>
  <c r="A433" i="15"/>
  <c r="M431" i="15"/>
  <c r="N431" i="15" s="1"/>
  <c r="C432" i="15" s="1"/>
  <c r="Q432" i="15"/>
  <c r="I432" i="15"/>
  <c r="J432" i="15" s="1"/>
  <c r="P432" i="15"/>
  <c r="O430" i="15"/>
  <c r="K432" i="15" l="1"/>
  <c r="B432" i="15"/>
  <c r="L433" i="15"/>
  <c r="D433" i="15"/>
  <c r="E433" i="15" s="1"/>
  <c r="G433" i="15" s="1"/>
  <c r="H434" i="15" s="1"/>
  <c r="A434" i="15"/>
  <c r="J433" i="15"/>
  <c r="M432" i="15"/>
  <c r="N432" i="15" s="1"/>
  <c r="C433" i="15" s="1"/>
  <c r="Q433" i="15"/>
  <c r="I433" i="15"/>
  <c r="P433" i="15"/>
  <c r="O431" i="15"/>
  <c r="O432" i="15" l="1"/>
  <c r="K433" i="15"/>
  <c r="B433" i="15" s="1"/>
  <c r="L434" i="15"/>
  <c r="D434" i="15"/>
  <c r="E434" i="15" s="1"/>
  <c r="G434" i="15" s="1"/>
  <c r="H435" i="15" s="1"/>
  <c r="A435" i="15"/>
  <c r="J434" i="15"/>
  <c r="M433" i="15"/>
  <c r="N433" i="15" s="1"/>
  <c r="C434" i="15" s="1"/>
  <c r="Q434" i="15"/>
  <c r="I434" i="15"/>
  <c r="P434" i="15"/>
  <c r="O433" i="15" l="1"/>
  <c r="K434" i="15"/>
  <c r="L435" i="15"/>
  <c r="D435" i="15"/>
  <c r="E435" i="15" s="1"/>
  <c r="G435" i="15" s="1"/>
  <c r="H436" i="15" s="1"/>
  <c r="A436" i="15"/>
  <c r="J435" i="15"/>
  <c r="M434" i="15"/>
  <c r="N434" i="15" s="1"/>
  <c r="C435" i="15" s="1"/>
  <c r="Q435" i="15"/>
  <c r="I435" i="15"/>
  <c r="P435" i="15"/>
  <c r="O434" i="15" l="1"/>
  <c r="B434" i="15"/>
  <c r="K435" i="15"/>
  <c r="B435" i="15" s="1"/>
  <c r="A437" i="15"/>
  <c r="L436" i="15"/>
  <c r="D436" i="15"/>
  <c r="E436" i="15" s="1"/>
  <c r="G436" i="15" s="1"/>
  <c r="H437" i="15" s="1"/>
  <c r="J436" i="15"/>
  <c r="Q436" i="15"/>
  <c r="I436" i="15"/>
  <c r="P436" i="15"/>
  <c r="M435" i="15"/>
  <c r="N435" i="15" s="1"/>
  <c r="C436" i="15" s="1"/>
  <c r="K436" i="15" l="1"/>
  <c r="B436" i="15" s="1"/>
  <c r="Q437" i="15"/>
  <c r="I437" i="15"/>
  <c r="J437" i="15" s="1"/>
  <c r="P437" i="15"/>
  <c r="M436" i="15"/>
  <c r="N436" i="15" s="1"/>
  <c r="C437" i="15" s="1"/>
  <c r="A438" i="15"/>
  <c r="L437" i="15"/>
  <c r="D437" i="15"/>
  <c r="E437" i="15" s="1"/>
  <c r="G437" i="15" s="1"/>
  <c r="H438" i="15" s="1"/>
  <c r="O435" i="15"/>
  <c r="K437" i="15" l="1"/>
  <c r="B437" i="15" s="1"/>
  <c r="Q438" i="15"/>
  <c r="I438" i="15"/>
  <c r="J438" i="15" s="1"/>
  <c r="P438" i="15"/>
  <c r="M437" i="15"/>
  <c r="N437" i="15" s="1"/>
  <c r="C438" i="15" s="1"/>
  <c r="L438" i="15"/>
  <c r="D438" i="15"/>
  <c r="E438" i="15" s="1"/>
  <c r="G438" i="15" s="1"/>
  <c r="H439" i="15" s="1"/>
  <c r="A439" i="15"/>
  <c r="O436" i="15"/>
  <c r="K438" i="15" l="1"/>
  <c r="B438" i="15"/>
  <c r="L439" i="15"/>
  <c r="D439" i="15"/>
  <c r="E439" i="15" s="1"/>
  <c r="G439" i="15" s="1"/>
  <c r="H440" i="15" s="1"/>
  <c r="A440" i="15"/>
  <c r="O437" i="15"/>
  <c r="P439" i="15"/>
  <c r="M438" i="15"/>
  <c r="N438" i="15" s="1"/>
  <c r="C439" i="15" s="1"/>
  <c r="Q439" i="15"/>
  <c r="I439" i="15"/>
  <c r="J439" i="15" s="1"/>
  <c r="K439" i="15" l="1"/>
  <c r="B439" i="15"/>
  <c r="L440" i="15"/>
  <c r="D440" i="15"/>
  <c r="E440" i="15" s="1"/>
  <c r="G440" i="15" s="1"/>
  <c r="H441" i="15" s="1"/>
  <c r="A441" i="15"/>
  <c r="M439" i="15"/>
  <c r="N439" i="15" s="1"/>
  <c r="C440" i="15" s="1"/>
  <c r="Q440" i="15"/>
  <c r="I440" i="15"/>
  <c r="J440" i="15" s="1"/>
  <c r="P440" i="15"/>
  <c r="O438" i="15"/>
  <c r="K440" i="15" l="1"/>
  <c r="B440" i="15" s="1"/>
  <c r="L441" i="15"/>
  <c r="D441" i="15"/>
  <c r="E441" i="15" s="1"/>
  <c r="G441" i="15" s="1"/>
  <c r="H442" i="15" s="1"/>
  <c r="A442" i="15"/>
  <c r="M440" i="15"/>
  <c r="N440" i="15" s="1"/>
  <c r="C441" i="15" s="1"/>
  <c r="Q441" i="15"/>
  <c r="I441" i="15"/>
  <c r="J441" i="15" s="1"/>
  <c r="P441" i="15"/>
  <c r="O439" i="15"/>
  <c r="O440" i="15" l="1"/>
  <c r="K441" i="15"/>
  <c r="O441" i="15" s="1"/>
  <c r="B441" i="15"/>
  <c r="L442" i="15"/>
  <c r="D442" i="15"/>
  <c r="E442" i="15" s="1"/>
  <c r="G442" i="15" s="1"/>
  <c r="H443" i="15" s="1"/>
  <c r="A443" i="15"/>
  <c r="J442" i="15"/>
  <c r="M441" i="15"/>
  <c r="N441" i="15" s="1"/>
  <c r="C442" i="15" s="1"/>
  <c r="Q442" i="15"/>
  <c r="I442" i="15"/>
  <c r="P442" i="15"/>
  <c r="K442" i="15" l="1"/>
  <c r="B442" i="15" s="1"/>
  <c r="L443" i="15"/>
  <c r="D443" i="15"/>
  <c r="E443" i="15" s="1"/>
  <c r="G443" i="15" s="1"/>
  <c r="H444" i="15" s="1"/>
  <c r="A444" i="15"/>
  <c r="M442" i="15"/>
  <c r="N442" i="15" s="1"/>
  <c r="C443" i="15" s="1"/>
  <c r="Q443" i="15"/>
  <c r="I443" i="15"/>
  <c r="J443" i="15" s="1"/>
  <c r="P443" i="15"/>
  <c r="K443" i="15" l="1"/>
  <c r="B443" i="15" s="1"/>
  <c r="A445" i="15"/>
  <c r="L444" i="15"/>
  <c r="D444" i="15"/>
  <c r="E444" i="15" s="1"/>
  <c r="G444" i="15" s="1"/>
  <c r="H445" i="15" s="1"/>
  <c r="Q444" i="15"/>
  <c r="I444" i="15"/>
  <c r="J444" i="15" s="1"/>
  <c r="P444" i="15"/>
  <c r="M443" i="15"/>
  <c r="N443" i="15" s="1"/>
  <c r="C444" i="15" s="1"/>
  <c r="O442" i="15"/>
  <c r="K444" i="15" l="1"/>
  <c r="B444" i="15" s="1"/>
  <c r="Q445" i="15"/>
  <c r="I445" i="15"/>
  <c r="J445" i="15" s="1"/>
  <c r="P445" i="15"/>
  <c r="M444" i="15"/>
  <c r="N444" i="15" s="1"/>
  <c r="C445" i="15" s="1"/>
  <c r="A446" i="15"/>
  <c r="L445" i="15"/>
  <c r="D445" i="15"/>
  <c r="E445" i="15" s="1"/>
  <c r="G445" i="15" s="1"/>
  <c r="H446" i="15" s="1"/>
  <c r="O443" i="15"/>
  <c r="K445" i="15" l="1"/>
  <c r="B445" i="15" s="1"/>
  <c r="Q446" i="15"/>
  <c r="I446" i="15"/>
  <c r="J446" i="15" s="1"/>
  <c r="P446" i="15"/>
  <c r="M445" i="15"/>
  <c r="N445" i="15" s="1"/>
  <c r="C446" i="15" s="1"/>
  <c r="L446" i="15"/>
  <c r="D446" i="15"/>
  <c r="E446" i="15" s="1"/>
  <c r="G446" i="15" s="1"/>
  <c r="H447" i="15" s="1"/>
  <c r="A447" i="15"/>
  <c r="O444" i="15"/>
  <c r="K446" i="15" l="1"/>
  <c r="B446" i="15"/>
  <c r="L447" i="15"/>
  <c r="D447" i="15"/>
  <c r="E447" i="15" s="1"/>
  <c r="G447" i="15" s="1"/>
  <c r="H448" i="15" s="1"/>
  <c r="A448" i="15"/>
  <c r="O445" i="15"/>
  <c r="P447" i="15"/>
  <c r="M446" i="15"/>
  <c r="N446" i="15" s="1"/>
  <c r="C447" i="15" s="1"/>
  <c r="Q447" i="15"/>
  <c r="I447" i="15"/>
  <c r="J447" i="15" s="1"/>
  <c r="K447" i="15" l="1"/>
  <c r="B447" i="15"/>
  <c r="L448" i="15"/>
  <c r="D448" i="15"/>
  <c r="E448" i="15" s="1"/>
  <c r="G448" i="15" s="1"/>
  <c r="H449" i="15" s="1"/>
  <c r="A449" i="15"/>
  <c r="J448" i="15"/>
  <c r="M447" i="15"/>
  <c r="N447" i="15" s="1"/>
  <c r="C448" i="15" s="1"/>
  <c r="Q448" i="15"/>
  <c r="I448" i="15"/>
  <c r="P448" i="15"/>
  <c r="O446" i="15"/>
  <c r="O447" i="15" l="1"/>
  <c r="K448" i="15"/>
  <c r="B448" i="15" s="1"/>
  <c r="L449" i="15"/>
  <c r="D449" i="15"/>
  <c r="E449" i="15" s="1"/>
  <c r="G449" i="15" s="1"/>
  <c r="H450" i="15" s="1"/>
  <c r="A450" i="15"/>
  <c r="J449" i="15"/>
  <c r="M448" i="15"/>
  <c r="N448" i="15" s="1"/>
  <c r="C449" i="15" s="1"/>
  <c r="Q449" i="15"/>
  <c r="I449" i="15"/>
  <c r="P449" i="15"/>
  <c r="O448" i="15" l="1"/>
  <c r="K449" i="15"/>
  <c r="B449" i="15" s="1"/>
  <c r="L450" i="15"/>
  <c r="D450" i="15"/>
  <c r="E450" i="15" s="1"/>
  <c r="G450" i="15" s="1"/>
  <c r="H451" i="15" s="1"/>
  <c r="A451" i="15"/>
  <c r="M449" i="15"/>
  <c r="N449" i="15" s="1"/>
  <c r="C450" i="15" s="1"/>
  <c r="Q450" i="15"/>
  <c r="I450" i="15"/>
  <c r="J450" i="15" s="1"/>
  <c r="P450" i="15"/>
  <c r="O449" i="15" l="1"/>
  <c r="K450" i="15"/>
  <c r="L451" i="15"/>
  <c r="D451" i="15"/>
  <c r="E451" i="15" s="1"/>
  <c r="G451" i="15" s="1"/>
  <c r="H452" i="15" s="1"/>
  <c r="A452" i="15"/>
  <c r="M450" i="15"/>
  <c r="N450" i="15" s="1"/>
  <c r="C451" i="15" s="1"/>
  <c r="Q451" i="15"/>
  <c r="I451" i="15"/>
  <c r="J451" i="15" s="1"/>
  <c r="P451" i="15"/>
  <c r="O450" i="15" l="1"/>
  <c r="B450" i="15"/>
  <c r="K451" i="15"/>
  <c r="B451" i="15" s="1"/>
  <c r="A453" i="15"/>
  <c r="L452" i="15"/>
  <c r="D452" i="15"/>
  <c r="E452" i="15" s="1"/>
  <c r="G452" i="15" s="1"/>
  <c r="H453" i="15" s="1"/>
  <c r="Q452" i="15"/>
  <c r="I452" i="15"/>
  <c r="J452" i="15" s="1"/>
  <c r="P452" i="15"/>
  <c r="M451" i="15"/>
  <c r="N451" i="15" s="1"/>
  <c r="C452" i="15" s="1"/>
  <c r="K452" i="15" l="1"/>
  <c r="B452" i="15" s="1"/>
  <c r="Q453" i="15"/>
  <c r="I453" i="15"/>
  <c r="P453" i="15"/>
  <c r="M452" i="15"/>
  <c r="N452" i="15" s="1"/>
  <c r="C453" i="15" s="1"/>
  <c r="A454" i="15"/>
  <c r="L453" i="15"/>
  <c r="D453" i="15"/>
  <c r="E453" i="15" s="1"/>
  <c r="G453" i="15" s="1"/>
  <c r="H454" i="15" s="1"/>
  <c r="O451" i="15"/>
  <c r="J453" i="15"/>
  <c r="K453" i="15" l="1"/>
  <c r="B453" i="15" s="1"/>
  <c r="L454" i="15"/>
  <c r="D454" i="15"/>
  <c r="E454" i="15" s="1"/>
  <c r="G454" i="15" s="1"/>
  <c r="H455" i="15" s="1"/>
  <c r="A455" i="15"/>
  <c r="Q454" i="15"/>
  <c r="I454" i="15"/>
  <c r="J454" i="15" s="1"/>
  <c r="P454" i="15"/>
  <c r="M453" i="15"/>
  <c r="N453" i="15" s="1"/>
  <c r="C454" i="15" s="1"/>
  <c r="O452" i="15"/>
  <c r="K454" i="15" l="1"/>
  <c r="B454" i="15"/>
  <c r="L455" i="15"/>
  <c r="D455" i="15"/>
  <c r="E455" i="15" s="1"/>
  <c r="G455" i="15" s="1"/>
  <c r="H456" i="15" s="1"/>
  <c r="A456" i="15"/>
  <c r="P455" i="15"/>
  <c r="M454" i="15"/>
  <c r="N454" i="15" s="1"/>
  <c r="C455" i="15" s="1"/>
  <c r="Q455" i="15"/>
  <c r="I455" i="15"/>
  <c r="J455" i="15" s="1"/>
  <c r="O453" i="15"/>
  <c r="K455" i="15" l="1"/>
  <c r="B455" i="15"/>
  <c r="L456" i="15"/>
  <c r="D456" i="15"/>
  <c r="E456" i="15" s="1"/>
  <c r="G456" i="15" s="1"/>
  <c r="H457" i="15" s="1"/>
  <c r="A457" i="15"/>
  <c r="M455" i="15"/>
  <c r="N455" i="15" s="1"/>
  <c r="C456" i="15" s="1"/>
  <c r="Q456" i="15"/>
  <c r="I456" i="15"/>
  <c r="J456" i="15" s="1"/>
  <c r="P456" i="15"/>
  <c r="O454" i="15"/>
  <c r="K456" i="15" l="1"/>
  <c r="B456" i="15"/>
  <c r="D457" i="15"/>
  <c r="E457" i="15" s="1"/>
  <c r="G457" i="15" s="1"/>
  <c r="H458" i="15" s="1"/>
  <c r="L457" i="15"/>
  <c r="A458" i="15"/>
  <c r="Q457" i="15"/>
  <c r="I457" i="15"/>
  <c r="J457" i="15" s="1"/>
  <c r="M456" i="15"/>
  <c r="N456" i="15" s="1"/>
  <c r="C457" i="15" s="1"/>
  <c r="P457" i="15"/>
  <c r="O455" i="15"/>
  <c r="K457" i="15" l="1"/>
  <c r="B457" i="15" s="1"/>
  <c r="D458" i="15"/>
  <c r="E458" i="15" s="1"/>
  <c r="G458" i="15" s="1"/>
  <c r="H459" i="15" s="1"/>
  <c r="L458" i="15"/>
  <c r="A459" i="15"/>
  <c r="P458" i="15"/>
  <c r="Q458" i="15"/>
  <c r="M457" i="15"/>
  <c r="N457" i="15" s="1"/>
  <c r="C458" i="15" s="1"/>
  <c r="I458" i="15"/>
  <c r="J458" i="15" s="1"/>
  <c r="O456" i="15"/>
  <c r="K458" i="15" l="1"/>
  <c r="B458" i="15" s="1"/>
  <c r="A460" i="15"/>
  <c r="D459" i="15"/>
  <c r="E459" i="15" s="1"/>
  <c r="G459" i="15" s="1"/>
  <c r="H460" i="15" s="1"/>
  <c r="L459" i="15"/>
  <c r="I459" i="15"/>
  <c r="J459" i="15" s="1"/>
  <c r="Q459" i="15"/>
  <c r="P459" i="15"/>
  <c r="M458" i="15"/>
  <c r="N458" i="15" s="1"/>
  <c r="C459" i="15" s="1"/>
  <c r="O457" i="15"/>
  <c r="K459" i="15" l="1"/>
  <c r="B459" i="15" s="1"/>
  <c r="I460" i="15"/>
  <c r="J460" i="15" s="1"/>
  <c r="Q460" i="15"/>
  <c r="P460" i="15"/>
  <c r="M459" i="15"/>
  <c r="N459" i="15" s="1"/>
  <c r="C460" i="15" s="1"/>
  <c r="A461" i="15"/>
  <c r="D460" i="15"/>
  <c r="E460" i="15" s="1"/>
  <c r="G460" i="15" s="1"/>
  <c r="H461" i="15" s="1"/>
  <c r="L460" i="15"/>
  <c r="O458" i="15"/>
  <c r="K460" i="15" l="1"/>
  <c r="B460" i="15" s="1"/>
  <c r="I461" i="15"/>
  <c r="J461" i="15" s="1"/>
  <c r="Q461" i="15"/>
  <c r="P461" i="15"/>
  <c r="M460" i="15"/>
  <c r="N460" i="15" s="1"/>
  <c r="C461" i="15" s="1"/>
  <c r="A462" i="15"/>
  <c r="D461" i="15"/>
  <c r="E461" i="15" s="1"/>
  <c r="G461" i="15" s="1"/>
  <c r="H462" i="15" s="1"/>
  <c r="L461" i="15"/>
  <c r="O459" i="15"/>
  <c r="K461" i="15" l="1"/>
  <c r="B461" i="15" s="1"/>
  <c r="M461" i="15"/>
  <c r="N461" i="15" s="1"/>
  <c r="C462" i="15" s="1"/>
  <c r="I462" i="15"/>
  <c r="J462" i="15" s="1"/>
  <c r="Q462" i="15"/>
  <c r="P462" i="15"/>
  <c r="L462" i="15"/>
  <c r="D462" i="15"/>
  <c r="E462" i="15" s="1"/>
  <c r="G462" i="15" s="1"/>
  <c r="H463" i="15" s="1"/>
  <c r="A463" i="15"/>
  <c r="O460" i="15"/>
  <c r="K462" i="15" l="1"/>
  <c r="B462" i="15"/>
  <c r="D463" i="15"/>
  <c r="E463" i="15" s="1"/>
  <c r="G463" i="15" s="1"/>
  <c r="H464" i="15" s="1"/>
  <c r="L463" i="15"/>
  <c r="A464" i="15"/>
  <c r="O461" i="15"/>
  <c r="M462" i="15"/>
  <c r="N462" i="15" s="1"/>
  <c r="C463" i="15" s="1"/>
  <c r="I463" i="15"/>
  <c r="J463" i="15" s="1"/>
  <c r="Q463" i="15"/>
  <c r="P463" i="15"/>
  <c r="K463" i="15" l="1"/>
  <c r="B463" i="15"/>
  <c r="A465" i="15"/>
  <c r="D464" i="15"/>
  <c r="E464" i="15" s="1"/>
  <c r="G464" i="15" s="1"/>
  <c r="H465" i="15" s="1"/>
  <c r="L464" i="15"/>
  <c r="M463" i="15"/>
  <c r="N463" i="15" s="1"/>
  <c r="C464" i="15" s="1"/>
  <c r="I464" i="15"/>
  <c r="J464" i="15" s="1"/>
  <c r="Q464" i="15"/>
  <c r="P464" i="15"/>
  <c r="O462" i="15"/>
  <c r="K464" i="15" l="1"/>
  <c r="B464" i="15" s="1"/>
  <c r="Q465" i="15"/>
  <c r="I465" i="15"/>
  <c r="J465" i="15" s="1"/>
  <c r="P465" i="15"/>
  <c r="M464" i="15"/>
  <c r="N464" i="15" s="1"/>
  <c r="C465" i="15" s="1"/>
  <c r="D465" i="15"/>
  <c r="E465" i="15" s="1"/>
  <c r="G465" i="15" s="1"/>
  <c r="H466" i="15" s="1"/>
  <c r="L465" i="15"/>
  <c r="A466" i="15"/>
  <c r="O463" i="15"/>
  <c r="K465" i="15" l="1"/>
  <c r="B465" i="15" s="1"/>
  <c r="A467" i="15"/>
  <c r="D466" i="15"/>
  <c r="E466" i="15" s="1"/>
  <c r="G466" i="15" s="1"/>
  <c r="H467" i="15" s="1"/>
  <c r="L466" i="15"/>
  <c r="P466" i="15"/>
  <c r="I466" i="15"/>
  <c r="J466" i="15" s="1"/>
  <c r="Q466" i="15"/>
  <c r="M465" i="15"/>
  <c r="N465" i="15" s="1"/>
  <c r="C466" i="15" s="1"/>
  <c r="O464" i="15"/>
  <c r="K466" i="15" l="1"/>
  <c r="B466" i="15" s="1"/>
  <c r="I467" i="15"/>
  <c r="Q467" i="15"/>
  <c r="P467" i="15"/>
  <c r="M466" i="15"/>
  <c r="N466" i="15" s="1"/>
  <c r="C467" i="15" s="1"/>
  <c r="J467" i="15"/>
  <c r="A468" i="15"/>
  <c r="D467" i="15"/>
  <c r="E467" i="15" s="1"/>
  <c r="G467" i="15" s="1"/>
  <c r="H468" i="15" s="1"/>
  <c r="L467" i="15"/>
  <c r="O465" i="15"/>
  <c r="K467" i="15" l="1"/>
  <c r="B467" i="15" s="1"/>
  <c r="I468" i="15"/>
  <c r="Q468" i="15"/>
  <c r="P468" i="15"/>
  <c r="M467" i="15"/>
  <c r="N467" i="15" s="1"/>
  <c r="C468" i="15" s="1"/>
  <c r="J468" i="15"/>
  <c r="O466" i="15"/>
  <c r="A469" i="15"/>
  <c r="D468" i="15"/>
  <c r="E468" i="15" s="1"/>
  <c r="G468" i="15" s="1"/>
  <c r="H469" i="15" s="1"/>
  <c r="L468" i="15"/>
  <c r="K468" i="15" l="1"/>
  <c r="B468" i="15" s="1"/>
  <c r="I469" i="15"/>
  <c r="Q469" i="15"/>
  <c r="P469" i="15"/>
  <c r="M468" i="15"/>
  <c r="N468" i="15" s="1"/>
  <c r="C469" i="15" s="1"/>
  <c r="J469" i="15"/>
  <c r="L469" i="15"/>
  <c r="A470" i="15"/>
  <c r="D469" i="15"/>
  <c r="E469" i="15" s="1"/>
  <c r="G469" i="15" s="1"/>
  <c r="H470" i="15" s="1"/>
  <c r="O467" i="15"/>
  <c r="K469" i="15" l="1"/>
  <c r="B469" i="15" s="1"/>
  <c r="L470" i="15"/>
  <c r="D470" i="15"/>
  <c r="E470" i="15" s="1"/>
  <c r="G470" i="15" s="1"/>
  <c r="H471" i="15" s="1"/>
  <c r="A471" i="15"/>
  <c r="O468" i="15"/>
  <c r="M469" i="15"/>
  <c r="N469" i="15" s="1"/>
  <c r="C470" i="15" s="1"/>
  <c r="I470" i="15"/>
  <c r="J470" i="15" s="1"/>
  <c r="Q470" i="15"/>
  <c r="P470" i="15"/>
  <c r="K470" i="15" l="1"/>
  <c r="B470" i="15"/>
  <c r="D471" i="15"/>
  <c r="E471" i="15" s="1"/>
  <c r="G471" i="15" s="1"/>
  <c r="H472" i="15" s="1"/>
  <c r="L471" i="15"/>
  <c r="A472" i="15"/>
  <c r="M470" i="15"/>
  <c r="N470" i="15" s="1"/>
  <c r="C471" i="15" s="1"/>
  <c r="I471" i="15"/>
  <c r="J471" i="15" s="1"/>
  <c r="Q471" i="15"/>
  <c r="P471" i="15"/>
  <c r="O469" i="15"/>
  <c r="O470" i="15" l="1"/>
  <c r="K471" i="15"/>
  <c r="B471" i="15" s="1"/>
  <c r="A473" i="15"/>
  <c r="D472" i="15"/>
  <c r="E472" i="15" s="1"/>
  <c r="G472" i="15" s="1"/>
  <c r="H473" i="15" s="1"/>
  <c r="L472" i="15"/>
  <c r="P472" i="15"/>
  <c r="M471" i="15"/>
  <c r="N471" i="15" s="1"/>
  <c r="C472" i="15" s="1"/>
  <c r="I472" i="15"/>
  <c r="J472" i="15" s="1"/>
  <c r="Q472" i="15"/>
  <c r="K472" i="15" l="1"/>
  <c r="B472" i="15" s="1"/>
  <c r="Q473" i="15"/>
  <c r="I473" i="15"/>
  <c r="P473" i="15"/>
  <c r="M472" i="15"/>
  <c r="N472" i="15" s="1"/>
  <c r="C473" i="15" s="1"/>
  <c r="J473" i="15"/>
  <c r="A474" i="15"/>
  <c r="D473" i="15"/>
  <c r="E473" i="15" s="1"/>
  <c r="G473" i="15" s="1"/>
  <c r="H474" i="15" s="1"/>
  <c r="L473" i="15"/>
  <c r="O471" i="15"/>
  <c r="K473" i="15" l="1"/>
  <c r="B473" i="15" s="1"/>
  <c r="P474" i="15"/>
  <c r="I474" i="15"/>
  <c r="J474" i="15" s="1"/>
  <c r="Q474" i="15"/>
  <c r="M473" i="15"/>
  <c r="N473" i="15" s="1"/>
  <c r="C474" i="15" s="1"/>
  <c r="O472" i="15"/>
  <c r="A475" i="15"/>
  <c r="D474" i="15"/>
  <c r="E474" i="15" s="1"/>
  <c r="G474" i="15" s="1"/>
  <c r="H475" i="15" s="1"/>
  <c r="L474" i="15"/>
  <c r="K474" i="15" l="1"/>
  <c r="B474" i="15" s="1"/>
  <c r="A476" i="15"/>
  <c r="D475" i="15"/>
  <c r="E475" i="15" s="1"/>
  <c r="G475" i="15" s="1"/>
  <c r="H476" i="15" s="1"/>
  <c r="L475" i="15"/>
  <c r="O473" i="15"/>
  <c r="I475" i="15"/>
  <c r="J475" i="15" s="1"/>
  <c r="Q475" i="15"/>
  <c r="P475" i="15"/>
  <c r="M474" i="15"/>
  <c r="N474" i="15" s="1"/>
  <c r="C475" i="15" s="1"/>
  <c r="K475" i="15" l="1"/>
  <c r="B475" i="15" s="1"/>
  <c r="I476" i="15"/>
  <c r="Q476" i="15"/>
  <c r="P476" i="15"/>
  <c r="M475" i="15"/>
  <c r="N475" i="15" s="1"/>
  <c r="C476" i="15" s="1"/>
  <c r="J476" i="15"/>
  <c r="L476" i="15"/>
  <c r="A477" i="15"/>
  <c r="D476" i="15"/>
  <c r="E476" i="15" s="1"/>
  <c r="G476" i="15" s="1"/>
  <c r="H477" i="15" s="1"/>
  <c r="O474" i="15"/>
  <c r="K476" i="15" l="1"/>
  <c r="B476" i="15" s="1"/>
  <c r="D477" i="15"/>
  <c r="E477" i="15" s="1"/>
  <c r="G477" i="15" s="1"/>
  <c r="H478" i="15" s="1"/>
  <c r="L477" i="15"/>
  <c r="A478" i="15"/>
  <c r="O475" i="15"/>
  <c r="I477" i="15"/>
  <c r="J477" i="15" s="1"/>
  <c r="Q477" i="15"/>
  <c r="P477" i="15"/>
  <c r="M476" i="15"/>
  <c r="N476" i="15" s="1"/>
  <c r="C477" i="15" s="1"/>
  <c r="K477" i="15" l="1"/>
  <c r="B477" i="15" s="1"/>
  <c r="L478" i="15"/>
  <c r="D478" i="15"/>
  <c r="E478" i="15" s="1"/>
  <c r="G478" i="15" s="1"/>
  <c r="H479" i="15" s="1"/>
  <c r="A479" i="15"/>
  <c r="M477" i="15"/>
  <c r="N477" i="15" s="1"/>
  <c r="C478" i="15" s="1"/>
  <c r="I478" i="15"/>
  <c r="J478" i="15" s="1"/>
  <c r="Q478" i="15"/>
  <c r="P478" i="15"/>
  <c r="O476" i="15"/>
  <c r="K478" i="15" l="1"/>
  <c r="B478" i="15"/>
  <c r="D479" i="15"/>
  <c r="E479" i="15" s="1"/>
  <c r="G479" i="15" s="1"/>
  <c r="H480" i="15" s="1"/>
  <c r="L479" i="15"/>
  <c r="A480" i="15"/>
  <c r="P479" i="15"/>
  <c r="M478" i="15"/>
  <c r="N478" i="15" s="1"/>
  <c r="C479" i="15" s="1"/>
  <c r="I479" i="15"/>
  <c r="J479" i="15" s="1"/>
  <c r="Q479" i="15"/>
  <c r="O477" i="15"/>
  <c r="K479" i="15" l="1"/>
  <c r="B479" i="15" s="1"/>
  <c r="L480" i="15"/>
  <c r="A481" i="15"/>
  <c r="D480" i="15"/>
  <c r="E480" i="15" s="1"/>
  <c r="G480" i="15" s="1"/>
  <c r="H481" i="15" s="1"/>
  <c r="P480" i="15"/>
  <c r="Q480" i="15"/>
  <c r="M479" i="15"/>
  <c r="N479" i="15" s="1"/>
  <c r="C480" i="15" s="1"/>
  <c r="I480" i="15"/>
  <c r="J480" i="15" s="1"/>
  <c r="O478" i="15"/>
  <c r="K480" i="15" l="1"/>
  <c r="B480" i="15"/>
  <c r="A482" i="15"/>
  <c r="D481" i="15"/>
  <c r="E481" i="15" s="1"/>
  <c r="G481" i="15" s="1"/>
  <c r="H482" i="15" s="1"/>
  <c r="L481" i="15"/>
  <c r="Q481" i="15"/>
  <c r="I481" i="15"/>
  <c r="J481" i="15" s="1"/>
  <c r="P481" i="15"/>
  <c r="M480" i="15"/>
  <c r="N480" i="15" s="1"/>
  <c r="C481" i="15" s="1"/>
  <c r="O479" i="15"/>
  <c r="K481" i="15" l="1"/>
  <c r="B481" i="15" s="1"/>
  <c r="Q482" i="15"/>
  <c r="I482" i="15"/>
  <c r="J482" i="15" s="1"/>
  <c r="P482" i="15"/>
  <c r="M481" i="15"/>
  <c r="N481" i="15" s="1"/>
  <c r="C482" i="15" s="1"/>
  <c r="A483" i="15"/>
  <c r="L482" i="15"/>
  <c r="D482" i="15"/>
  <c r="E482" i="15" s="1"/>
  <c r="G482" i="15" s="1"/>
  <c r="H483" i="15" s="1"/>
  <c r="O480" i="15"/>
  <c r="K482" i="15" l="1"/>
  <c r="B482" i="15" s="1"/>
  <c r="Q483" i="15"/>
  <c r="I483" i="15"/>
  <c r="J483" i="15" s="1"/>
  <c r="P483" i="15"/>
  <c r="M482" i="15"/>
  <c r="N482" i="15" s="1"/>
  <c r="C483" i="15" s="1"/>
  <c r="A484" i="15"/>
  <c r="L483" i="15"/>
  <c r="D483" i="15"/>
  <c r="E483" i="15" s="1"/>
  <c r="G483" i="15" s="1"/>
  <c r="H484" i="15" s="1"/>
  <c r="O481" i="15"/>
  <c r="K483" i="15" l="1"/>
  <c r="B483" i="15" s="1"/>
  <c r="M483" i="15"/>
  <c r="N483" i="15" s="1"/>
  <c r="C484" i="15" s="1"/>
  <c r="P484" i="15"/>
  <c r="Q484" i="15"/>
  <c r="I484" i="15"/>
  <c r="J484" i="15" s="1"/>
  <c r="L484" i="15"/>
  <c r="D484" i="15"/>
  <c r="E484" i="15" s="1"/>
  <c r="G484" i="15" s="1"/>
  <c r="H485" i="15" s="1"/>
  <c r="A485" i="15"/>
  <c r="O482" i="15"/>
  <c r="K484" i="15" l="1"/>
  <c r="B484" i="15" s="1"/>
  <c r="L485" i="15"/>
  <c r="D485" i="15"/>
  <c r="E485" i="15" s="1"/>
  <c r="G485" i="15" s="1"/>
  <c r="H486" i="15" s="1"/>
  <c r="A486" i="15"/>
  <c r="P485" i="15"/>
  <c r="M484" i="15"/>
  <c r="N484" i="15" s="1"/>
  <c r="C485" i="15" s="1"/>
  <c r="I485" i="15"/>
  <c r="J485" i="15" s="1"/>
  <c r="Q485" i="15"/>
  <c r="O483" i="15"/>
  <c r="K485" i="15" l="1"/>
  <c r="B485" i="15" s="1"/>
  <c r="A487" i="15"/>
  <c r="L486" i="15"/>
  <c r="D486" i="15"/>
  <c r="E486" i="15" s="1"/>
  <c r="G486" i="15" s="1"/>
  <c r="H487" i="15" s="1"/>
  <c r="J486" i="15"/>
  <c r="M485" i="15"/>
  <c r="N485" i="15" s="1"/>
  <c r="C486" i="15" s="1"/>
  <c r="I486" i="15"/>
  <c r="Q486" i="15"/>
  <c r="P486" i="15"/>
  <c r="O484" i="15"/>
  <c r="Q487" i="15" l="1"/>
  <c r="I487" i="15"/>
  <c r="J487" i="15" s="1"/>
  <c r="M486" i="15"/>
  <c r="N486" i="15" s="1"/>
  <c r="C487" i="15" s="1"/>
  <c r="P487" i="15"/>
  <c r="L487" i="15"/>
  <c r="D487" i="15"/>
  <c r="E487" i="15" s="1"/>
  <c r="G487" i="15" s="1"/>
  <c r="H488" i="15" s="1"/>
  <c r="A488" i="15"/>
  <c r="K486" i="15"/>
  <c r="O485" i="15"/>
  <c r="K487" i="15" l="1"/>
  <c r="B487" i="15" s="1"/>
  <c r="L488" i="15"/>
  <c r="D488" i="15"/>
  <c r="E488" i="15" s="1"/>
  <c r="G488" i="15" s="1"/>
  <c r="H489" i="15" s="1"/>
  <c r="A489" i="15"/>
  <c r="P488" i="15"/>
  <c r="M487" i="15"/>
  <c r="N487" i="15" s="1"/>
  <c r="C488" i="15" s="1"/>
  <c r="I488" i="15"/>
  <c r="J488" i="15" s="1"/>
  <c r="Q488" i="15"/>
  <c r="O486" i="15"/>
  <c r="B486" i="15"/>
  <c r="K488" i="15" l="1"/>
  <c r="B488" i="15" s="1"/>
  <c r="A490" i="15"/>
  <c r="L489" i="15"/>
  <c r="D489" i="15"/>
  <c r="E489" i="15" s="1"/>
  <c r="G489" i="15" s="1"/>
  <c r="H490" i="15" s="1"/>
  <c r="Q489" i="15"/>
  <c r="I489" i="15"/>
  <c r="J489" i="15" s="1"/>
  <c r="M488" i="15"/>
  <c r="N488" i="15" s="1"/>
  <c r="C489" i="15" s="1"/>
  <c r="P489" i="15"/>
  <c r="O487" i="15"/>
  <c r="K489" i="15" l="1"/>
  <c r="B489" i="15" s="1"/>
  <c r="Q490" i="15"/>
  <c r="I490" i="15"/>
  <c r="J490" i="15" s="1"/>
  <c r="P490" i="15"/>
  <c r="M489" i="15"/>
  <c r="N489" i="15" s="1"/>
  <c r="C490" i="15" s="1"/>
  <c r="A491" i="15"/>
  <c r="D490" i="15"/>
  <c r="E490" i="15" s="1"/>
  <c r="G490" i="15" s="1"/>
  <c r="H491" i="15" s="1"/>
  <c r="L490" i="15"/>
  <c r="O488" i="15"/>
  <c r="K490" i="15" l="1"/>
  <c r="B490" i="15" s="1"/>
  <c r="Q491" i="15"/>
  <c r="I491" i="15"/>
  <c r="J491" i="15" s="1"/>
  <c r="P491" i="15"/>
  <c r="M490" i="15"/>
  <c r="N490" i="15" s="1"/>
  <c r="C491" i="15" s="1"/>
  <c r="D491" i="15"/>
  <c r="E491" i="15" s="1"/>
  <c r="G491" i="15" s="1"/>
  <c r="H492" i="15" s="1"/>
  <c r="A492" i="15"/>
  <c r="L491" i="15"/>
  <c r="O489" i="15"/>
  <c r="K491" i="15" l="1"/>
  <c r="B491" i="15" s="1"/>
  <c r="M491" i="15"/>
  <c r="N491" i="15" s="1"/>
  <c r="C492" i="15" s="1"/>
  <c r="P492" i="15"/>
  <c r="I492" i="15"/>
  <c r="J492" i="15" s="1"/>
  <c r="Q492" i="15"/>
  <c r="L492" i="15"/>
  <c r="D492" i="15"/>
  <c r="E492" i="15" s="1"/>
  <c r="G492" i="15" s="1"/>
  <c r="H493" i="15" s="1"/>
  <c r="A493" i="15"/>
  <c r="O490" i="15"/>
  <c r="K492" i="15" l="1"/>
  <c r="B492" i="15" s="1"/>
  <c r="D493" i="15"/>
  <c r="E493" i="15" s="1"/>
  <c r="G493" i="15" s="1"/>
  <c r="H494" i="15" s="1"/>
  <c r="A494" i="15"/>
  <c r="L493" i="15"/>
  <c r="Q493" i="15"/>
  <c r="P493" i="15"/>
  <c r="M492" i="15"/>
  <c r="N492" i="15" s="1"/>
  <c r="C493" i="15" s="1"/>
  <c r="I493" i="15"/>
  <c r="J493" i="15" s="1"/>
  <c r="O491" i="15"/>
  <c r="K493" i="15" l="1"/>
  <c r="B493" i="15" s="1"/>
  <c r="M493" i="15"/>
  <c r="N493" i="15" s="1"/>
  <c r="C494" i="15" s="1"/>
  <c r="Q494" i="15"/>
  <c r="P494" i="15"/>
  <c r="I494" i="15"/>
  <c r="J494" i="15" s="1"/>
  <c r="A495" i="15"/>
  <c r="L494" i="15"/>
  <c r="D494" i="15"/>
  <c r="E494" i="15" s="1"/>
  <c r="G494" i="15" s="1"/>
  <c r="H495" i="15" s="1"/>
  <c r="O492" i="15"/>
  <c r="K494" i="15" l="1"/>
  <c r="B494" i="15" s="1"/>
  <c r="L495" i="15"/>
  <c r="D495" i="15"/>
  <c r="E495" i="15" s="1"/>
  <c r="G495" i="15" s="1"/>
  <c r="H496" i="15" s="1"/>
  <c r="A496" i="15"/>
  <c r="Q495" i="15"/>
  <c r="I495" i="15"/>
  <c r="J495" i="15" s="1"/>
  <c r="M494" i="15"/>
  <c r="N494" i="15" s="1"/>
  <c r="C495" i="15" s="1"/>
  <c r="P495" i="15"/>
  <c r="O493" i="15"/>
  <c r="K495" i="15" l="1"/>
  <c r="B495" i="15"/>
  <c r="L496" i="15"/>
  <c r="D496" i="15"/>
  <c r="E496" i="15" s="1"/>
  <c r="G496" i="15" s="1"/>
  <c r="H497" i="15" s="1"/>
  <c r="A497" i="15"/>
  <c r="P496" i="15"/>
  <c r="M495" i="15"/>
  <c r="N495" i="15" s="1"/>
  <c r="C496" i="15" s="1"/>
  <c r="Q496" i="15"/>
  <c r="I496" i="15"/>
  <c r="J496" i="15" s="1"/>
  <c r="O494" i="15"/>
  <c r="K496" i="15" l="1"/>
  <c r="B496" i="15" s="1"/>
  <c r="A498" i="15"/>
  <c r="D497" i="15"/>
  <c r="E497" i="15" s="1"/>
  <c r="G497" i="15" s="1"/>
  <c r="H498" i="15" s="1"/>
  <c r="L497" i="15"/>
  <c r="Q497" i="15"/>
  <c r="I497" i="15"/>
  <c r="J497" i="15" s="1"/>
  <c r="P497" i="15"/>
  <c r="M496" i="15"/>
  <c r="N496" i="15" s="1"/>
  <c r="C497" i="15" s="1"/>
  <c r="O495" i="15"/>
  <c r="K497" i="15" l="1"/>
  <c r="B497" i="15" s="1"/>
  <c r="M497" i="15"/>
  <c r="N497" i="15" s="1"/>
  <c r="C498" i="15" s="1"/>
  <c r="Q498" i="15"/>
  <c r="I498" i="15"/>
  <c r="J498" i="15" s="1"/>
  <c r="P498" i="15"/>
  <c r="L498" i="15"/>
  <c r="D498" i="15"/>
  <c r="E498" i="15" s="1"/>
  <c r="G498" i="15" s="1"/>
  <c r="H499" i="15" s="1"/>
  <c r="A499" i="15"/>
  <c r="O496" i="15"/>
  <c r="K498" i="15" l="1"/>
  <c r="B498" i="15" s="1"/>
  <c r="L499" i="15"/>
  <c r="D499" i="15"/>
  <c r="E499" i="15" s="1"/>
  <c r="G499" i="15" s="1"/>
  <c r="H500" i="15" s="1"/>
  <c r="A500" i="15"/>
  <c r="Q499" i="15"/>
  <c r="I499" i="15"/>
  <c r="J499" i="15" s="1"/>
  <c r="P499" i="15"/>
  <c r="M498" i="15"/>
  <c r="N498" i="15" s="1"/>
  <c r="C499" i="15" s="1"/>
  <c r="O497" i="15"/>
  <c r="K499" i="15" l="1"/>
  <c r="B499" i="15" s="1"/>
  <c r="L500" i="15"/>
  <c r="D500" i="15"/>
  <c r="E500" i="15" s="1"/>
  <c r="G500" i="15" s="1"/>
  <c r="H501" i="15" s="1"/>
  <c r="A501" i="15"/>
  <c r="M499" i="15"/>
  <c r="N499" i="15" s="1"/>
  <c r="C500" i="15" s="1"/>
  <c r="Q500" i="15"/>
  <c r="I500" i="15"/>
  <c r="J500" i="15" s="1"/>
  <c r="P500" i="15"/>
  <c r="O498" i="15"/>
  <c r="K500" i="15" l="1"/>
  <c r="L501" i="15"/>
  <c r="D501" i="15"/>
  <c r="E501" i="15" s="1"/>
  <c r="G501" i="15" s="1"/>
  <c r="H502" i="15" s="1"/>
  <c r="A502" i="15"/>
  <c r="M500" i="15"/>
  <c r="N500" i="15" s="1"/>
  <c r="C501" i="15" s="1"/>
  <c r="Q501" i="15"/>
  <c r="I501" i="15"/>
  <c r="J501" i="15" s="1"/>
  <c r="P501" i="15"/>
  <c r="O499" i="15"/>
  <c r="O500" i="15" l="1"/>
  <c r="B500" i="15"/>
  <c r="K501" i="15"/>
  <c r="B501" i="15" s="1"/>
  <c r="A503" i="15"/>
  <c r="L502" i="15"/>
  <c r="D502" i="15"/>
  <c r="E502" i="15" s="1"/>
  <c r="G502" i="15" s="1"/>
  <c r="H503" i="15" s="1"/>
  <c r="P502" i="15"/>
  <c r="M501" i="15"/>
  <c r="N501" i="15" s="1"/>
  <c r="C502" i="15" s="1"/>
  <c r="Q502" i="15"/>
  <c r="I502" i="15"/>
  <c r="J502" i="15" s="1"/>
  <c r="K502" i="15" l="1"/>
  <c r="B502" i="15" s="1"/>
  <c r="Q503" i="15"/>
  <c r="I503" i="15"/>
  <c r="J503" i="15" s="1"/>
  <c r="M502" i="15"/>
  <c r="N502" i="15" s="1"/>
  <c r="C503" i="15" s="1"/>
  <c r="P503" i="15"/>
  <c r="A504" i="15"/>
  <c r="L503" i="15"/>
  <c r="D503" i="15"/>
  <c r="E503" i="15" s="1"/>
  <c r="G503" i="15" s="1"/>
  <c r="H504" i="15" s="1"/>
  <c r="O501" i="15"/>
  <c r="K503" i="15" l="1"/>
  <c r="B503" i="15"/>
  <c r="Q504" i="15"/>
  <c r="I504" i="15"/>
  <c r="J504" i="15" s="1"/>
  <c r="P504" i="15"/>
  <c r="M503" i="15"/>
  <c r="N503" i="15" s="1"/>
  <c r="C504" i="15" s="1"/>
  <c r="L504" i="15"/>
  <c r="D504" i="15"/>
  <c r="E504" i="15" s="1"/>
  <c r="G504" i="15" s="1"/>
  <c r="H505" i="15" s="1"/>
  <c r="A505" i="15"/>
  <c r="O502" i="15"/>
  <c r="K504" i="15" l="1"/>
  <c r="B504" i="15" s="1"/>
  <c r="L505" i="15"/>
  <c r="D505" i="15"/>
  <c r="E505" i="15" s="1"/>
  <c r="G505" i="15" s="1"/>
  <c r="H506" i="15" s="1"/>
  <c r="A506" i="15"/>
  <c r="O503" i="15"/>
  <c r="P505" i="15"/>
  <c r="M504" i="15"/>
  <c r="N504" i="15" s="1"/>
  <c r="C505" i="15" s="1"/>
  <c r="Q505" i="15"/>
  <c r="I505" i="15"/>
  <c r="J505" i="15" s="1"/>
  <c r="K505" i="15" l="1"/>
  <c r="L506" i="15"/>
  <c r="D506" i="15"/>
  <c r="E506" i="15" s="1"/>
  <c r="G506" i="15" s="1"/>
  <c r="H507" i="15" s="1"/>
  <c r="A507" i="15"/>
  <c r="M505" i="15"/>
  <c r="N505" i="15" s="1"/>
  <c r="C506" i="15" s="1"/>
  <c r="Q506" i="15"/>
  <c r="I506" i="15"/>
  <c r="J506" i="15" s="1"/>
  <c r="P506" i="15"/>
  <c r="O504" i="15"/>
  <c r="O505" i="15" l="1"/>
  <c r="B505" i="15"/>
  <c r="K506" i="15"/>
  <c r="B506" i="15" s="1"/>
  <c r="L507" i="15"/>
  <c r="D507" i="15"/>
  <c r="E507" i="15" s="1"/>
  <c r="G507" i="15" s="1"/>
  <c r="H508" i="15" s="1"/>
  <c r="A508" i="15"/>
  <c r="M506" i="15"/>
  <c r="N506" i="15" s="1"/>
  <c r="C507" i="15" s="1"/>
  <c r="Q507" i="15"/>
  <c r="I507" i="15"/>
  <c r="J507" i="15" s="1"/>
  <c r="P507" i="15"/>
  <c r="K507" i="15" l="1"/>
  <c r="B507" i="15" s="1"/>
  <c r="L508" i="15"/>
  <c r="D508" i="15"/>
  <c r="E508" i="15" s="1"/>
  <c r="G508" i="15" s="1"/>
  <c r="H509" i="15" s="1"/>
  <c r="A509" i="15"/>
  <c r="M507" i="15"/>
  <c r="N507" i="15" s="1"/>
  <c r="C508" i="15" s="1"/>
  <c r="Q508" i="15"/>
  <c r="I508" i="15"/>
  <c r="J508" i="15" s="1"/>
  <c r="P508" i="15"/>
  <c r="O506" i="15"/>
  <c r="K508" i="15" l="1"/>
  <c r="L509" i="15"/>
  <c r="D509" i="15"/>
  <c r="E509" i="15" s="1"/>
  <c r="G509" i="15" s="1"/>
  <c r="H510" i="15" s="1"/>
  <c r="A510" i="15"/>
  <c r="M508" i="15"/>
  <c r="N508" i="15" s="1"/>
  <c r="C509" i="15" s="1"/>
  <c r="Q509" i="15"/>
  <c r="I509" i="15"/>
  <c r="J509" i="15" s="1"/>
  <c r="P509" i="15"/>
  <c r="O507" i="15"/>
  <c r="O508" i="15" l="1"/>
  <c r="B508" i="15"/>
  <c r="K509" i="15"/>
  <c r="B509" i="15" s="1"/>
  <c r="A511" i="15"/>
  <c r="L510" i="15"/>
  <c r="D510" i="15"/>
  <c r="E510" i="15" s="1"/>
  <c r="G510" i="15" s="1"/>
  <c r="H511" i="15" s="1"/>
  <c r="J510" i="15"/>
  <c r="Q510" i="15"/>
  <c r="I510" i="15"/>
  <c r="P510" i="15"/>
  <c r="M509" i="15"/>
  <c r="N509" i="15" s="1"/>
  <c r="C510" i="15" s="1"/>
  <c r="K510" i="15" l="1"/>
  <c r="B510" i="15"/>
  <c r="Q511" i="15"/>
  <c r="I511" i="15"/>
  <c r="J511" i="15" s="1"/>
  <c r="P511" i="15"/>
  <c r="M510" i="15"/>
  <c r="N510" i="15" s="1"/>
  <c r="C511" i="15" s="1"/>
  <c r="A512" i="15"/>
  <c r="L511" i="15"/>
  <c r="D511" i="15"/>
  <c r="E511" i="15" s="1"/>
  <c r="G511" i="15" s="1"/>
  <c r="H512" i="15" s="1"/>
  <c r="O509" i="15"/>
  <c r="K511" i="15" l="1"/>
  <c r="B511" i="15"/>
  <c r="Q512" i="15"/>
  <c r="I512" i="15"/>
  <c r="J512" i="15" s="1"/>
  <c r="P512" i="15"/>
  <c r="M511" i="15"/>
  <c r="N511" i="15" s="1"/>
  <c r="C512" i="15" s="1"/>
  <c r="L512" i="15"/>
  <c r="D512" i="15"/>
  <c r="E512" i="15" s="1"/>
  <c r="G512" i="15" s="1"/>
  <c r="H513" i="15" s="1"/>
  <c r="A513" i="15"/>
  <c r="O510" i="15"/>
  <c r="K512" i="15" l="1"/>
  <c r="B512" i="15" s="1"/>
  <c r="L513" i="15"/>
  <c r="D513" i="15"/>
  <c r="E513" i="15" s="1"/>
  <c r="G513" i="15" s="1"/>
  <c r="H514" i="15" s="1"/>
  <c r="A514" i="15"/>
  <c r="O511" i="15"/>
  <c r="P513" i="15"/>
  <c r="M512" i="15"/>
  <c r="N512" i="15" s="1"/>
  <c r="C513" i="15" s="1"/>
  <c r="Q513" i="15"/>
  <c r="I513" i="15"/>
  <c r="J513" i="15" s="1"/>
  <c r="K513" i="15" l="1"/>
  <c r="B513" i="15" s="1"/>
  <c r="L514" i="15"/>
  <c r="D514" i="15"/>
  <c r="E514" i="15" s="1"/>
  <c r="G514" i="15" s="1"/>
  <c r="H515" i="15" s="1"/>
  <c r="A515" i="15"/>
  <c r="M513" i="15"/>
  <c r="N513" i="15" s="1"/>
  <c r="C514" i="15" s="1"/>
  <c r="Q514" i="15"/>
  <c r="I514" i="15"/>
  <c r="J514" i="15" s="1"/>
  <c r="P514" i="15"/>
  <c r="O512" i="15"/>
  <c r="K514" i="15" l="1"/>
  <c r="L515" i="15"/>
  <c r="D515" i="15"/>
  <c r="E515" i="15" s="1"/>
  <c r="G515" i="15" s="1"/>
  <c r="H516" i="15" s="1"/>
  <c r="A516" i="15"/>
  <c r="J515" i="15"/>
  <c r="M514" i="15"/>
  <c r="N514" i="15" s="1"/>
  <c r="C515" i="15" s="1"/>
  <c r="Q515" i="15"/>
  <c r="I515" i="15"/>
  <c r="P515" i="15"/>
  <c r="O513" i="15"/>
  <c r="O514" i="15" l="1"/>
  <c r="B514" i="15"/>
  <c r="K515" i="15"/>
  <c r="B515" i="15" s="1"/>
  <c r="L516" i="15"/>
  <c r="D516" i="15"/>
  <c r="E516" i="15" s="1"/>
  <c r="G516" i="15" s="1"/>
  <c r="H517" i="15" s="1"/>
  <c r="A517" i="15"/>
  <c r="M515" i="15"/>
  <c r="N515" i="15" s="1"/>
  <c r="C516" i="15" s="1"/>
  <c r="Q516" i="15"/>
  <c r="I516" i="15"/>
  <c r="J516" i="15" s="1"/>
  <c r="P516" i="15"/>
  <c r="K516" i="15" l="1"/>
  <c r="B516" i="15" s="1"/>
  <c r="L517" i="15"/>
  <c r="D517" i="15"/>
  <c r="E517" i="15" s="1"/>
  <c r="G517" i="15" s="1"/>
  <c r="H518" i="15" s="1"/>
  <c r="A518" i="15"/>
  <c r="J517" i="15"/>
  <c r="M516" i="15"/>
  <c r="N516" i="15" s="1"/>
  <c r="C517" i="15" s="1"/>
  <c r="Q517" i="15"/>
  <c r="I517" i="15"/>
  <c r="P517" i="15"/>
  <c r="O515" i="15"/>
  <c r="O516" i="15" l="1"/>
  <c r="K517" i="15"/>
  <c r="B517" i="15" s="1"/>
  <c r="A519" i="15"/>
  <c r="L518" i="15"/>
  <c r="D518" i="15"/>
  <c r="E518" i="15" s="1"/>
  <c r="G518" i="15" s="1"/>
  <c r="H519" i="15" s="1"/>
  <c r="Q518" i="15"/>
  <c r="I518" i="15"/>
  <c r="J518" i="15" s="1"/>
  <c r="P518" i="15"/>
  <c r="M517" i="15"/>
  <c r="N517" i="15" s="1"/>
  <c r="C518" i="15" s="1"/>
  <c r="K518" i="15" l="1"/>
  <c r="B518" i="15"/>
  <c r="Q519" i="15"/>
  <c r="I519" i="15"/>
  <c r="J519" i="15" s="1"/>
  <c r="P519" i="15"/>
  <c r="M518" i="15"/>
  <c r="N518" i="15" s="1"/>
  <c r="C519" i="15" s="1"/>
  <c r="A520" i="15"/>
  <c r="L519" i="15"/>
  <c r="D519" i="15"/>
  <c r="E519" i="15" s="1"/>
  <c r="G519" i="15" s="1"/>
  <c r="H520" i="15" s="1"/>
  <c r="O517" i="15"/>
  <c r="K519" i="15" l="1"/>
  <c r="B519" i="15" s="1"/>
  <c r="Q520" i="15"/>
  <c r="I520" i="15"/>
  <c r="J520" i="15" s="1"/>
  <c r="P520" i="15"/>
  <c r="M519" i="15"/>
  <c r="N519" i="15" s="1"/>
  <c r="C520" i="15" s="1"/>
  <c r="L520" i="15"/>
  <c r="D520" i="15"/>
  <c r="E520" i="15" s="1"/>
  <c r="G520" i="15" s="1"/>
  <c r="H521" i="15" s="1"/>
  <c r="A521" i="15"/>
  <c r="O518" i="15"/>
  <c r="K520" i="15" l="1"/>
  <c r="B520" i="15" s="1"/>
  <c r="L521" i="15"/>
  <c r="D521" i="15"/>
  <c r="E521" i="15" s="1"/>
  <c r="G521" i="15" s="1"/>
  <c r="H522" i="15" s="1"/>
  <c r="A522" i="15"/>
  <c r="O519" i="15"/>
  <c r="P521" i="15"/>
  <c r="M520" i="15"/>
  <c r="N520" i="15" s="1"/>
  <c r="C521" i="15" s="1"/>
  <c r="Q521" i="15"/>
  <c r="I521" i="15"/>
  <c r="J521" i="15" s="1"/>
  <c r="K521" i="15" l="1"/>
  <c r="B521" i="15"/>
  <c r="L522" i="15"/>
  <c r="D522" i="15"/>
  <c r="E522" i="15" s="1"/>
  <c r="G522" i="15" s="1"/>
  <c r="H523" i="15" s="1"/>
  <c r="A523" i="15"/>
  <c r="J522" i="15"/>
  <c r="M521" i="15"/>
  <c r="N521" i="15" s="1"/>
  <c r="C522" i="15" s="1"/>
  <c r="Q522" i="15"/>
  <c r="I522" i="15"/>
  <c r="P522" i="15"/>
  <c r="O520" i="15"/>
  <c r="O521" i="15" l="1"/>
  <c r="K522" i="15"/>
  <c r="B522" i="15" s="1"/>
  <c r="L523" i="15"/>
  <c r="D523" i="15"/>
  <c r="E523" i="15" s="1"/>
  <c r="G523" i="15" s="1"/>
  <c r="H524" i="15" s="1"/>
  <c r="A524" i="15"/>
  <c r="M522" i="15"/>
  <c r="N522" i="15" s="1"/>
  <c r="C523" i="15" s="1"/>
  <c r="Q523" i="15"/>
  <c r="I523" i="15"/>
  <c r="J523" i="15" s="1"/>
  <c r="P523" i="15"/>
  <c r="K523" i="15" l="1"/>
  <c r="B523" i="15" s="1"/>
  <c r="L524" i="15"/>
  <c r="D524" i="15"/>
  <c r="E524" i="15" s="1"/>
  <c r="G524" i="15" s="1"/>
  <c r="H525" i="15" s="1"/>
  <c r="A525" i="15"/>
  <c r="M523" i="15"/>
  <c r="N523" i="15" s="1"/>
  <c r="C524" i="15" s="1"/>
  <c r="Q524" i="15"/>
  <c r="I524" i="15"/>
  <c r="J524" i="15" s="1"/>
  <c r="P524" i="15"/>
  <c r="O522" i="15"/>
  <c r="K524" i="15" l="1"/>
  <c r="B524" i="15"/>
  <c r="L525" i="15"/>
  <c r="D525" i="15"/>
  <c r="E525" i="15" s="1"/>
  <c r="G525" i="15" s="1"/>
  <c r="H526" i="15" s="1"/>
  <c r="A526" i="15"/>
  <c r="J525" i="15"/>
  <c r="M524" i="15"/>
  <c r="N524" i="15" s="1"/>
  <c r="C525" i="15" s="1"/>
  <c r="Q525" i="15"/>
  <c r="I525" i="15"/>
  <c r="P525" i="15"/>
  <c r="O523" i="15"/>
  <c r="O524" i="15" l="1"/>
  <c r="K525" i="15"/>
  <c r="B525" i="15" s="1"/>
  <c r="A527" i="15"/>
  <c r="L526" i="15"/>
  <c r="D526" i="15"/>
  <c r="E526" i="15" s="1"/>
  <c r="G526" i="15" s="1"/>
  <c r="H527" i="15" s="1"/>
  <c r="J526" i="15"/>
  <c r="Q526" i="15"/>
  <c r="I526" i="15"/>
  <c r="P526" i="15"/>
  <c r="M525" i="15"/>
  <c r="N525" i="15" s="1"/>
  <c r="C526" i="15" s="1"/>
  <c r="K526" i="15" l="1"/>
  <c r="B526" i="15" s="1"/>
  <c r="Q527" i="15"/>
  <c r="I527" i="15"/>
  <c r="J527" i="15" s="1"/>
  <c r="P527" i="15"/>
  <c r="M526" i="15"/>
  <c r="N526" i="15" s="1"/>
  <c r="C527" i="15" s="1"/>
  <c r="A528" i="15"/>
  <c r="L527" i="15"/>
  <c r="D527" i="15"/>
  <c r="E527" i="15" s="1"/>
  <c r="G527" i="15" s="1"/>
  <c r="H528" i="15" s="1"/>
  <c r="O525" i="15"/>
  <c r="K527" i="15" l="1"/>
  <c r="Q528" i="15"/>
  <c r="I528" i="15"/>
  <c r="J528" i="15" s="1"/>
  <c r="P528" i="15"/>
  <c r="M527" i="15"/>
  <c r="N527" i="15" s="1"/>
  <c r="C528" i="15" s="1"/>
  <c r="L528" i="15"/>
  <c r="D528" i="15"/>
  <c r="E528" i="15" s="1"/>
  <c r="G528" i="15" s="1"/>
  <c r="H529" i="15" s="1"/>
  <c r="A529" i="15"/>
  <c r="O526" i="15"/>
  <c r="O527" i="15" l="1"/>
  <c r="B527" i="15"/>
  <c r="K528" i="15"/>
  <c r="B528" i="15" s="1"/>
  <c r="L529" i="15"/>
  <c r="D529" i="15"/>
  <c r="E529" i="15" s="1"/>
  <c r="G529" i="15" s="1"/>
  <c r="H530" i="15" s="1"/>
  <c r="A530" i="15"/>
  <c r="P529" i="15"/>
  <c r="M528" i="15"/>
  <c r="N528" i="15" s="1"/>
  <c r="C529" i="15" s="1"/>
  <c r="Q529" i="15"/>
  <c r="I529" i="15"/>
  <c r="J529" i="15" s="1"/>
  <c r="K529" i="15" l="1"/>
  <c r="B529" i="15" s="1"/>
  <c r="L530" i="15"/>
  <c r="D530" i="15"/>
  <c r="E530" i="15" s="1"/>
  <c r="G530" i="15" s="1"/>
  <c r="H531" i="15" s="1"/>
  <c r="A531" i="15"/>
  <c r="M529" i="15"/>
  <c r="N529" i="15" s="1"/>
  <c r="C530" i="15" s="1"/>
  <c r="Q530" i="15"/>
  <c r="I530" i="15"/>
  <c r="J530" i="15" s="1"/>
  <c r="P530" i="15"/>
  <c r="O528" i="15"/>
  <c r="O529" i="15" l="1"/>
  <c r="K530" i="15"/>
  <c r="B530" i="15" s="1"/>
  <c r="L531" i="15"/>
  <c r="D531" i="15"/>
  <c r="E531" i="15" s="1"/>
  <c r="G531" i="15" s="1"/>
  <c r="H532" i="15" s="1"/>
  <c r="A532" i="15"/>
  <c r="M530" i="15"/>
  <c r="N530" i="15" s="1"/>
  <c r="C531" i="15" s="1"/>
  <c r="Q531" i="15"/>
  <c r="I531" i="15"/>
  <c r="J531" i="15" s="1"/>
  <c r="P531" i="15"/>
  <c r="K531" i="15" l="1"/>
  <c r="B531" i="15"/>
  <c r="L532" i="15"/>
  <c r="D532" i="15"/>
  <c r="E532" i="15" s="1"/>
  <c r="G532" i="15" s="1"/>
  <c r="H533" i="15" s="1"/>
  <c r="A533" i="15"/>
  <c r="M531" i="15"/>
  <c r="N531" i="15" s="1"/>
  <c r="C532" i="15" s="1"/>
  <c r="Q532" i="15"/>
  <c r="I532" i="15"/>
  <c r="J532" i="15" s="1"/>
  <c r="P532" i="15"/>
  <c r="O530" i="15"/>
  <c r="K532" i="15" l="1"/>
  <c r="B532" i="15"/>
  <c r="L533" i="15"/>
  <c r="D533" i="15"/>
  <c r="E533" i="15" s="1"/>
  <c r="G533" i="15" s="1"/>
  <c r="H534" i="15" s="1"/>
  <c r="A534" i="15"/>
  <c r="J533" i="15"/>
  <c r="M532" i="15"/>
  <c r="N532" i="15" s="1"/>
  <c r="C533" i="15" s="1"/>
  <c r="Q533" i="15"/>
  <c r="I533" i="15"/>
  <c r="P533" i="15"/>
  <c r="O531" i="15"/>
  <c r="O532" i="15" l="1"/>
  <c r="K533" i="15"/>
  <c r="B533" i="15" s="1"/>
  <c r="A535" i="15"/>
  <c r="L534" i="15"/>
  <c r="D534" i="15"/>
  <c r="E534" i="15" s="1"/>
  <c r="G534" i="15" s="1"/>
  <c r="H535" i="15" s="1"/>
  <c r="J534" i="15"/>
  <c r="Q534" i="15"/>
  <c r="I534" i="15"/>
  <c r="P534" i="15"/>
  <c r="M533" i="15"/>
  <c r="N533" i="15" s="1"/>
  <c r="C534" i="15" s="1"/>
  <c r="K534" i="15" l="1"/>
  <c r="B534" i="15" s="1"/>
  <c r="Q535" i="15"/>
  <c r="I535" i="15"/>
  <c r="J535" i="15" s="1"/>
  <c r="P535" i="15"/>
  <c r="M534" i="15"/>
  <c r="N534" i="15" s="1"/>
  <c r="C535" i="15" s="1"/>
  <c r="A536" i="15"/>
  <c r="L535" i="15"/>
  <c r="D535" i="15"/>
  <c r="E535" i="15" s="1"/>
  <c r="G535" i="15" s="1"/>
  <c r="H536" i="15" s="1"/>
  <c r="O533" i="15"/>
  <c r="K535" i="15" l="1"/>
  <c r="B535" i="15" s="1"/>
  <c r="Q536" i="15"/>
  <c r="I536" i="15"/>
  <c r="J536" i="15" s="1"/>
  <c r="P536" i="15"/>
  <c r="M535" i="15"/>
  <c r="N535" i="15" s="1"/>
  <c r="C536" i="15" s="1"/>
  <c r="L536" i="15"/>
  <c r="D536" i="15"/>
  <c r="E536" i="15" s="1"/>
  <c r="G536" i="15" s="1"/>
  <c r="H537" i="15" s="1"/>
  <c r="A537" i="15"/>
  <c r="O534" i="15"/>
  <c r="K536" i="15" l="1"/>
  <c r="B536" i="15" s="1"/>
  <c r="L537" i="15"/>
  <c r="D537" i="15"/>
  <c r="E537" i="15" s="1"/>
  <c r="G537" i="15" s="1"/>
  <c r="H538" i="15" s="1"/>
  <c r="A538" i="15"/>
  <c r="P537" i="15"/>
  <c r="M536" i="15"/>
  <c r="N536" i="15" s="1"/>
  <c r="C537" i="15" s="1"/>
  <c r="Q537" i="15"/>
  <c r="I537" i="15"/>
  <c r="J537" i="15" s="1"/>
  <c r="O535" i="15"/>
  <c r="K537" i="15" l="1"/>
  <c r="B537" i="15"/>
  <c r="L538" i="15"/>
  <c r="D538" i="15"/>
  <c r="E538" i="15" s="1"/>
  <c r="G538" i="15" s="1"/>
  <c r="H539" i="15" s="1"/>
  <c r="A539" i="15"/>
  <c r="J538" i="15"/>
  <c r="M537" i="15"/>
  <c r="N537" i="15" s="1"/>
  <c r="C538" i="15" s="1"/>
  <c r="Q538" i="15"/>
  <c r="I538" i="15"/>
  <c r="P538" i="15"/>
  <c r="O536" i="15"/>
  <c r="O537" i="15" l="1"/>
  <c r="K538" i="15"/>
  <c r="L539" i="15"/>
  <c r="D539" i="15"/>
  <c r="E539" i="15" s="1"/>
  <c r="G539" i="15" s="1"/>
  <c r="H540" i="15" s="1"/>
  <c r="A540" i="15"/>
  <c r="J539" i="15"/>
  <c r="M538" i="15"/>
  <c r="N538" i="15" s="1"/>
  <c r="C539" i="15" s="1"/>
  <c r="Q539" i="15"/>
  <c r="I539" i="15"/>
  <c r="P539" i="15"/>
  <c r="O538" i="15" l="1"/>
  <c r="B538" i="15"/>
  <c r="K539" i="15"/>
  <c r="O539" i="15" s="1"/>
  <c r="L540" i="15"/>
  <c r="D540" i="15"/>
  <c r="E540" i="15" s="1"/>
  <c r="G540" i="15" s="1"/>
  <c r="H541" i="15" s="1"/>
  <c r="A541" i="15"/>
  <c r="M539" i="15"/>
  <c r="N539" i="15" s="1"/>
  <c r="C540" i="15" s="1"/>
  <c r="Q540" i="15"/>
  <c r="I540" i="15"/>
  <c r="J540" i="15" s="1"/>
  <c r="P540" i="15"/>
  <c r="B539" i="15" l="1"/>
  <c r="K540" i="15"/>
  <c r="L541" i="15"/>
  <c r="D541" i="15"/>
  <c r="E541" i="15" s="1"/>
  <c r="G541" i="15" s="1"/>
  <c r="H542" i="15" s="1"/>
  <c r="A542" i="15"/>
  <c r="J541" i="15"/>
  <c r="M540" i="15"/>
  <c r="N540" i="15" s="1"/>
  <c r="C541" i="15" s="1"/>
  <c r="Q541" i="15"/>
  <c r="I541" i="15"/>
  <c r="P541" i="15"/>
  <c r="O540" i="15" l="1"/>
  <c r="B540" i="15"/>
  <c r="K541" i="15"/>
  <c r="B541" i="15" s="1"/>
  <c r="A543" i="15"/>
  <c r="L542" i="15"/>
  <c r="D542" i="15"/>
  <c r="E542" i="15" s="1"/>
  <c r="G542" i="15" s="1"/>
  <c r="H543" i="15" s="1"/>
  <c r="J542" i="15"/>
  <c r="Q542" i="15"/>
  <c r="I542" i="15"/>
  <c r="P542" i="15"/>
  <c r="M541" i="15"/>
  <c r="N541" i="15" s="1"/>
  <c r="C542" i="15" s="1"/>
  <c r="K542" i="15" l="1"/>
  <c r="B542" i="15" s="1"/>
  <c r="Q543" i="15"/>
  <c r="I543" i="15"/>
  <c r="J543" i="15" s="1"/>
  <c r="P543" i="15"/>
  <c r="M542" i="15"/>
  <c r="N542" i="15" s="1"/>
  <c r="C543" i="15" s="1"/>
  <c r="A544" i="15"/>
  <c r="L543" i="15"/>
  <c r="D543" i="15"/>
  <c r="E543" i="15" s="1"/>
  <c r="G543" i="15" s="1"/>
  <c r="H544" i="15" s="1"/>
  <c r="O541" i="15"/>
  <c r="K543" i="15" l="1"/>
  <c r="Q544" i="15"/>
  <c r="I544" i="15"/>
  <c r="J544" i="15" s="1"/>
  <c r="P544" i="15"/>
  <c r="M543" i="15"/>
  <c r="N543" i="15" s="1"/>
  <c r="C544" i="15" s="1"/>
  <c r="L544" i="15"/>
  <c r="D544" i="15"/>
  <c r="E544" i="15" s="1"/>
  <c r="G544" i="15" s="1"/>
  <c r="H545" i="15" s="1"/>
  <c r="A545" i="15"/>
  <c r="O542" i="15"/>
  <c r="O543" i="15" l="1"/>
  <c r="B543" i="15"/>
  <c r="K544" i="15"/>
  <c r="B544" i="15" s="1"/>
  <c r="P545" i="15"/>
  <c r="M544" i="15"/>
  <c r="N544" i="15" s="1"/>
  <c r="C545" i="15" s="1"/>
  <c r="Q545" i="15"/>
  <c r="I545" i="15"/>
  <c r="J545" i="15" s="1"/>
  <c r="L545" i="15"/>
  <c r="D545" i="15"/>
  <c r="E545" i="15" s="1"/>
  <c r="G545" i="15" s="1"/>
  <c r="H546" i="15" s="1"/>
  <c r="A546" i="15"/>
  <c r="K545" i="15" l="1"/>
  <c r="B545" i="15" s="1"/>
  <c r="L546" i="15"/>
  <c r="D546" i="15"/>
  <c r="E546" i="15" s="1"/>
  <c r="G546" i="15" s="1"/>
  <c r="H547" i="15" s="1"/>
  <c r="A547" i="15"/>
  <c r="O544" i="15"/>
  <c r="M545" i="15"/>
  <c r="N545" i="15" s="1"/>
  <c r="C546" i="15" s="1"/>
  <c r="Q546" i="15"/>
  <c r="I546" i="15"/>
  <c r="J546" i="15" s="1"/>
  <c r="P546" i="15"/>
  <c r="K546" i="15" l="1"/>
  <c r="L547" i="15"/>
  <c r="D547" i="15"/>
  <c r="E547" i="15" s="1"/>
  <c r="G547" i="15" s="1"/>
  <c r="H548" i="15" s="1"/>
  <c r="A548" i="15"/>
  <c r="M546" i="15"/>
  <c r="N546" i="15" s="1"/>
  <c r="C547" i="15" s="1"/>
  <c r="Q547" i="15"/>
  <c r="I547" i="15"/>
  <c r="J547" i="15" s="1"/>
  <c r="P547" i="15"/>
  <c r="O545" i="15"/>
  <c r="O546" i="15" l="1"/>
  <c r="B546" i="15"/>
  <c r="K547" i="15"/>
  <c r="L548" i="15"/>
  <c r="D548" i="15"/>
  <c r="E548" i="15" s="1"/>
  <c r="G548" i="15" s="1"/>
  <c r="H549" i="15" s="1"/>
  <c r="A549" i="15"/>
  <c r="J548" i="15"/>
  <c r="M547" i="15"/>
  <c r="N547" i="15" s="1"/>
  <c r="C548" i="15" s="1"/>
  <c r="Q548" i="15"/>
  <c r="I548" i="15"/>
  <c r="P548" i="15"/>
  <c r="O547" i="15" l="1"/>
  <c r="B547" i="15"/>
  <c r="K548" i="15"/>
  <c r="L549" i="15"/>
  <c r="D549" i="15"/>
  <c r="E549" i="15" s="1"/>
  <c r="G549" i="15" s="1"/>
  <c r="H550" i="15" s="1"/>
  <c r="A550" i="15"/>
  <c r="M548" i="15"/>
  <c r="N548" i="15" s="1"/>
  <c r="C549" i="15" s="1"/>
  <c r="Q549" i="15"/>
  <c r="I549" i="15"/>
  <c r="J549" i="15" s="1"/>
  <c r="P549" i="15"/>
  <c r="O548" i="15" l="1"/>
  <c r="B548" i="15"/>
  <c r="K549" i="15"/>
  <c r="B549" i="15"/>
  <c r="A551" i="15"/>
  <c r="L550" i="15"/>
  <c r="D550" i="15"/>
  <c r="E550" i="15" s="1"/>
  <c r="G550" i="15" s="1"/>
  <c r="H551" i="15" s="1"/>
  <c r="Q550" i="15"/>
  <c r="I550" i="15"/>
  <c r="J550" i="15" s="1"/>
  <c r="P550" i="15"/>
  <c r="M549" i="15"/>
  <c r="N549" i="15" s="1"/>
  <c r="C550" i="15" s="1"/>
  <c r="K550" i="15" l="1"/>
  <c r="B550" i="15" s="1"/>
  <c r="Q551" i="15"/>
  <c r="I551" i="15"/>
  <c r="J551" i="15" s="1"/>
  <c r="P551" i="15"/>
  <c r="M550" i="15"/>
  <c r="N550" i="15" s="1"/>
  <c r="C551" i="15" s="1"/>
  <c r="A552" i="15"/>
  <c r="L551" i="15"/>
  <c r="D551" i="15"/>
  <c r="E551" i="15" s="1"/>
  <c r="G551" i="15" s="1"/>
  <c r="H552" i="15" s="1"/>
  <c r="O549" i="15"/>
  <c r="K551" i="15" l="1"/>
  <c r="Q552" i="15"/>
  <c r="I552" i="15"/>
  <c r="J552" i="15" s="1"/>
  <c r="P552" i="15"/>
  <c r="M551" i="15"/>
  <c r="N551" i="15" s="1"/>
  <c r="C552" i="15" s="1"/>
  <c r="L552" i="15"/>
  <c r="D552" i="15"/>
  <c r="E552" i="15" s="1"/>
  <c r="G552" i="15" s="1"/>
  <c r="H553" i="15" s="1"/>
  <c r="A553" i="15"/>
  <c r="O550" i="15"/>
  <c r="O551" i="15" l="1"/>
  <c r="B551" i="15"/>
  <c r="K552" i="15"/>
  <c r="B552" i="15"/>
  <c r="L553" i="15"/>
  <c r="D553" i="15"/>
  <c r="E553" i="15" s="1"/>
  <c r="G553" i="15" s="1"/>
  <c r="H554" i="15" s="1"/>
  <c r="A554" i="15"/>
  <c r="P553" i="15"/>
  <c r="M552" i="15"/>
  <c r="N552" i="15" s="1"/>
  <c r="C553" i="15" s="1"/>
  <c r="Q553" i="15"/>
  <c r="I553" i="15"/>
  <c r="J553" i="15" s="1"/>
  <c r="K553" i="15" l="1"/>
  <c r="L554" i="15"/>
  <c r="D554" i="15"/>
  <c r="E554" i="15" s="1"/>
  <c r="G554" i="15" s="1"/>
  <c r="H555" i="15" s="1"/>
  <c r="A555" i="15"/>
  <c r="J554" i="15"/>
  <c r="M553" i="15"/>
  <c r="N553" i="15" s="1"/>
  <c r="C554" i="15" s="1"/>
  <c r="Q554" i="15"/>
  <c r="I554" i="15"/>
  <c r="P554" i="15"/>
  <c r="O552" i="15"/>
  <c r="O553" i="15" l="1"/>
  <c r="B553" i="15"/>
  <c r="K554" i="15"/>
  <c r="L555" i="15"/>
  <c r="D555" i="15"/>
  <c r="E555" i="15" s="1"/>
  <c r="G555" i="15" s="1"/>
  <c r="H556" i="15" s="1"/>
  <c r="A556" i="15"/>
  <c r="M554" i="15"/>
  <c r="N554" i="15" s="1"/>
  <c r="C555" i="15" s="1"/>
  <c r="Q555" i="15"/>
  <c r="I555" i="15"/>
  <c r="J555" i="15" s="1"/>
  <c r="P555" i="15"/>
  <c r="O554" i="15" l="1"/>
  <c r="B554" i="15"/>
  <c r="K555" i="15"/>
  <c r="L556" i="15"/>
  <c r="D556" i="15"/>
  <c r="E556" i="15" s="1"/>
  <c r="G556" i="15" s="1"/>
  <c r="H557" i="15" s="1"/>
  <c r="A557" i="15"/>
  <c r="M555" i="15"/>
  <c r="N555" i="15" s="1"/>
  <c r="C556" i="15" s="1"/>
  <c r="Q556" i="15"/>
  <c r="I556" i="15"/>
  <c r="J556" i="15" s="1"/>
  <c r="P556" i="15"/>
  <c r="O555" i="15" l="1"/>
  <c r="B555" i="15"/>
  <c r="K556" i="15"/>
  <c r="B556" i="15" s="1"/>
  <c r="L557" i="15"/>
  <c r="D557" i="15"/>
  <c r="E557" i="15" s="1"/>
  <c r="G557" i="15" s="1"/>
  <c r="H558" i="15" s="1"/>
  <c r="A558" i="15"/>
  <c r="M556" i="15"/>
  <c r="N556" i="15" s="1"/>
  <c r="C557" i="15" s="1"/>
  <c r="Q557" i="15"/>
  <c r="I557" i="15"/>
  <c r="J557" i="15" s="1"/>
  <c r="P557" i="15"/>
  <c r="K557" i="15" l="1"/>
  <c r="B557" i="15" s="1"/>
  <c r="A559" i="15"/>
  <c r="L558" i="15"/>
  <c r="D558" i="15"/>
  <c r="E558" i="15" s="1"/>
  <c r="G558" i="15" s="1"/>
  <c r="H559" i="15" s="1"/>
  <c r="Q558" i="15"/>
  <c r="I558" i="15"/>
  <c r="J558" i="15" s="1"/>
  <c r="P558" i="15"/>
  <c r="M557" i="15"/>
  <c r="N557" i="15" s="1"/>
  <c r="C558" i="15" s="1"/>
  <c r="O556" i="15"/>
  <c r="K558" i="15" l="1"/>
  <c r="B558" i="15" s="1"/>
  <c r="Q559" i="15"/>
  <c r="I559" i="15"/>
  <c r="J559" i="15" s="1"/>
  <c r="P559" i="15"/>
  <c r="M558" i="15"/>
  <c r="N558" i="15" s="1"/>
  <c r="C559" i="15" s="1"/>
  <c r="A560" i="15"/>
  <c r="L559" i="15"/>
  <c r="D559" i="15"/>
  <c r="E559" i="15" s="1"/>
  <c r="G559" i="15" s="1"/>
  <c r="H560" i="15" s="1"/>
  <c r="O557" i="15"/>
  <c r="K559" i="15" l="1"/>
  <c r="B559" i="15"/>
  <c r="Q560" i="15"/>
  <c r="I560" i="15"/>
  <c r="J560" i="15" s="1"/>
  <c r="P560" i="15"/>
  <c r="M559" i="15"/>
  <c r="N559" i="15" s="1"/>
  <c r="C560" i="15" s="1"/>
  <c r="L560" i="15"/>
  <c r="D560" i="15"/>
  <c r="E560" i="15" s="1"/>
  <c r="G560" i="15" s="1"/>
  <c r="H561" i="15" s="1"/>
  <c r="A561" i="15"/>
  <c r="O558" i="15"/>
  <c r="O559" i="15" l="1"/>
  <c r="K560" i="15"/>
  <c r="B560" i="15"/>
  <c r="L561" i="15"/>
  <c r="D561" i="15"/>
  <c r="E561" i="15" s="1"/>
  <c r="G561" i="15" s="1"/>
  <c r="H562" i="15" s="1"/>
  <c r="A562" i="15"/>
  <c r="P561" i="15"/>
  <c r="M560" i="15"/>
  <c r="N560" i="15" s="1"/>
  <c r="C561" i="15" s="1"/>
  <c r="Q561" i="15"/>
  <c r="I561" i="15"/>
  <c r="J561" i="15" s="1"/>
  <c r="K561" i="15" l="1"/>
  <c r="B561" i="15"/>
  <c r="L562" i="15"/>
  <c r="D562" i="15"/>
  <c r="E562" i="15" s="1"/>
  <c r="G562" i="15" s="1"/>
  <c r="H563" i="15" s="1"/>
  <c r="A563" i="15"/>
  <c r="J562" i="15"/>
  <c r="M561" i="15"/>
  <c r="N561" i="15" s="1"/>
  <c r="C562" i="15" s="1"/>
  <c r="Q562" i="15"/>
  <c r="I562" i="15"/>
  <c r="P562" i="15"/>
  <c r="O560" i="15"/>
  <c r="O561" i="15" l="1"/>
  <c r="K562" i="15"/>
  <c r="L563" i="15"/>
  <c r="D563" i="15"/>
  <c r="E563" i="15" s="1"/>
  <c r="G563" i="15" s="1"/>
  <c r="H564" i="15" s="1"/>
  <c r="A564" i="15"/>
  <c r="J563" i="15"/>
  <c r="M562" i="15"/>
  <c r="N562" i="15" s="1"/>
  <c r="C563" i="15" s="1"/>
  <c r="Q563" i="15"/>
  <c r="I563" i="15"/>
  <c r="P563" i="15"/>
  <c r="O562" i="15" l="1"/>
  <c r="B562" i="15"/>
  <c r="K563" i="15"/>
  <c r="O563" i="15" s="1"/>
  <c r="L564" i="15"/>
  <c r="D564" i="15"/>
  <c r="E564" i="15" s="1"/>
  <c r="G564" i="15" s="1"/>
  <c r="H565" i="15" s="1"/>
  <c r="A565" i="15"/>
  <c r="J564" i="15"/>
  <c r="M563" i="15"/>
  <c r="N563" i="15" s="1"/>
  <c r="C564" i="15" s="1"/>
  <c r="Q564" i="15"/>
  <c r="I564" i="15"/>
  <c r="P564" i="15"/>
  <c r="B563" i="15" l="1"/>
  <c r="K564" i="15"/>
  <c r="L565" i="15"/>
  <c r="D565" i="15"/>
  <c r="E565" i="15" s="1"/>
  <c r="G565" i="15" s="1"/>
  <c r="H566" i="15" s="1"/>
  <c r="A566" i="15"/>
  <c r="J565" i="15"/>
  <c r="M564" i="15"/>
  <c r="N564" i="15" s="1"/>
  <c r="C565" i="15" s="1"/>
  <c r="Q565" i="15"/>
  <c r="I565" i="15"/>
  <c r="P565" i="15"/>
  <c r="O564" i="15" l="1"/>
  <c r="B564" i="15"/>
  <c r="K565" i="15"/>
  <c r="B565" i="15" s="1"/>
  <c r="A567" i="15"/>
  <c r="L566" i="15"/>
  <c r="D566" i="15"/>
  <c r="E566" i="15" s="1"/>
  <c r="G566" i="15" s="1"/>
  <c r="H567" i="15" s="1"/>
  <c r="Q566" i="15"/>
  <c r="I566" i="15"/>
  <c r="J566" i="15" s="1"/>
  <c r="P566" i="15"/>
  <c r="M565" i="15"/>
  <c r="N565" i="15" s="1"/>
  <c r="C566" i="15" s="1"/>
  <c r="K566" i="15" l="1"/>
  <c r="B566" i="15" s="1"/>
  <c r="Q567" i="15"/>
  <c r="I567" i="15"/>
  <c r="J567" i="15" s="1"/>
  <c r="P567" i="15"/>
  <c r="M566" i="15"/>
  <c r="N566" i="15" s="1"/>
  <c r="C567" i="15" s="1"/>
  <c r="A568" i="15"/>
  <c r="L567" i="15"/>
  <c r="D567" i="15"/>
  <c r="E567" i="15" s="1"/>
  <c r="G567" i="15" s="1"/>
  <c r="H568" i="15" s="1"/>
  <c r="O565" i="15"/>
  <c r="K567" i="15" l="1"/>
  <c r="B567" i="15"/>
  <c r="Q568" i="15"/>
  <c r="I568" i="15"/>
  <c r="J568" i="15" s="1"/>
  <c r="P568" i="15"/>
  <c r="M567" i="15"/>
  <c r="N567" i="15" s="1"/>
  <c r="C568" i="15" s="1"/>
  <c r="L568" i="15"/>
  <c r="D568" i="15"/>
  <c r="E568" i="15" s="1"/>
  <c r="G568" i="15" s="1"/>
  <c r="H569" i="15" s="1"/>
  <c r="A569" i="15"/>
  <c r="O566" i="15"/>
  <c r="O567" i="15" l="1"/>
  <c r="K568" i="15"/>
  <c r="B568" i="15" s="1"/>
  <c r="L569" i="15"/>
  <c r="D569" i="15"/>
  <c r="E569" i="15" s="1"/>
  <c r="G569" i="15" s="1"/>
  <c r="H570" i="15" s="1"/>
  <c r="A570" i="15"/>
  <c r="P569" i="15"/>
  <c r="M568" i="15"/>
  <c r="N568" i="15" s="1"/>
  <c r="C569" i="15" s="1"/>
  <c r="Q569" i="15"/>
  <c r="I569" i="15"/>
  <c r="J569" i="15" s="1"/>
  <c r="K569" i="15" l="1"/>
  <c r="B569" i="15" s="1"/>
  <c r="L570" i="15"/>
  <c r="D570" i="15"/>
  <c r="E570" i="15" s="1"/>
  <c r="G570" i="15" s="1"/>
  <c r="H571" i="15" s="1"/>
  <c r="A571" i="15"/>
  <c r="M569" i="15"/>
  <c r="N569" i="15" s="1"/>
  <c r="C570" i="15" s="1"/>
  <c r="Q570" i="15"/>
  <c r="I570" i="15"/>
  <c r="J570" i="15" s="1"/>
  <c r="P570" i="15"/>
  <c r="O568" i="15"/>
  <c r="O569" i="15" l="1"/>
  <c r="K570" i="15"/>
  <c r="L571" i="15"/>
  <c r="D571" i="15"/>
  <c r="E571" i="15" s="1"/>
  <c r="G571" i="15" s="1"/>
  <c r="H572" i="15" s="1"/>
  <c r="A572" i="15"/>
  <c r="J571" i="15"/>
  <c r="M570" i="15"/>
  <c r="N570" i="15" s="1"/>
  <c r="C571" i="15" s="1"/>
  <c r="Q571" i="15"/>
  <c r="I571" i="15"/>
  <c r="P571" i="15"/>
  <c r="O570" i="15" l="1"/>
  <c r="B570" i="15"/>
  <c r="K571" i="15"/>
  <c r="O571" i="15" s="1"/>
  <c r="L572" i="15"/>
  <c r="D572" i="15"/>
  <c r="E572" i="15" s="1"/>
  <c r="G572" i="15" s="1"/>
  <c r="H573" i="15" s="1"/>
  <c r="A573" i="15"/>
  <c r="J572" i="15"/>
  <c r="M571" i="15"/>
  <c r="N571" i="15" s="1"/>
  <c r="C572" i="15" s="1"/>
  <c r="Q572" i="15"/>
  <c r="I572" i="15"/>
  <c r="P572" i="15"/>
  <c r="B571" i="15" l="1"/>
  <c r="K572" i="15"/>
  <c r="L573" i="15"/>
  <c r="D573" i="15"/>
  <c r="E573" i="15" s="1"/>
  <c r="G573" i="15" s="1"/>
  <c r="H574" i="15" s="1"/>
  <c r="A574" i="15"/>
  <c r="M572" i="15"/>
  <c r="N572" i="15" s="1"/>
  <c r="C573" i="15" s="1"/>
  <c r="Q573" i="15"/>
  <c r="I573" i="15"/>
  <c r="J573" i="15" s="1"/>
  <c r="P573" i="15"/>
  <c r="O572" i="15" l="1"/>
  <c r="B572" i="15"/>
  <c r="K573" i="15"/>
  <c r="B573" i="15" s="1"/>
  <c r="A575" i="15"/>
  <c r="L574" i="15"/>
  <c r="D574" i="15"/>
  <c r="E574" i="15" s="1"/>
  <c r="G574" i="15" s="1"/>
  <c r="H575" i="15" s="1"/>
  <c r="J574" i="15"/>
  <c r="Q574" i="15"/>
  <c r="I574" i="15"/>
  <c r="P574" i="15"/>
  <c r="M573" i="15"/>
  <c r="N573" i="15" s="1"/>
  <c r="C574" i="15" s="1"/>
  <c r="K574" i="15" l="1"/>
  <c r="B574" i="15" s="1"/>
  <c r="Q575" i="15"/>
  <c r="I575" i="15"/>
  <c r="J575" i="15" s="1"/>
  <c r="P575" i="15"/>
  <c r="M574" i="15"/>
  <c r="N574" i="15" s="1"/>
  <c r="C575" i="15" s="1"/>
  <c r="A576" i="15"/>
  <c r="L575" i="15"/>
  <c r="D575" i="15"/>
  <c r="E575" i="15" s="1"/>
  <c r="G575" i="15" s="1"/>
  <c r="H576" i="15" s="1"/>
  <c r="O573" i="15"/>
  <c r="K575" i="15" l="1"/>
  <c r="B575" i="15"/>
  <c r="Q576" i="15"/>
  <c r="I576" i="15"/>
  <c r="J576" i="15" s="1"/>
  <c r="P576" i="15"/>
  <c r="M575" i="15"/>
  <c r="N575" i="15" s="1"/>
  <c r="C576" i="15" s="1"/>
  <c r="L576" i="15"/>
  <c r="D576" i="15"/>
  <c r="E576" i="15" s="1"/>
  <c r="G576" i="15" s="1"/>
  <c r="H577" i="15" s="1"/>
  <c r="A577" i="15"/>
  <c r="O574" i="15"/>
  <c r="K576" i="15" l="1"/>
  <c r="B576" i="15" s="1"/>
  <c r="L577" i="15"/>
  <c r="D577" i="15"/>
  <c r="E577" i="15" s="1"/>
  <c r="G577" i="15" s="1"/>
  <c r="H578" i="15" s="1"/>
  <c r="A578" i="15"/>
  <c r="P577" i="15"/>
  <c r="M576" i="15"/>
  <c r="N576" i="15" s="1"/>
  <c r="C577" i="15" s="1"/>
  <c r="Q577" i="15"/>
  <c r="I577" i="15"/>
  <c r="J577" i="15" s="1"/>
  <c r="O575" i="15"/>
  <c r="K577" i="15" l="1"/>
  <c r="B577" i="15" s="1"/>
  <c r="L578" i="15"/>
  <c r="D578" i="15"/>
  <c r="E578" i="15" s="1"/>
  <c r="G578" i="15" s="1"/>
  <c r="H579" i="15" s="1"/>
  <c r="A579" i="15"/>
  <c r="M577" i="15"/>
  <c r="N577" i="15" s="1"/>
  <c r="C578" i="15" s="1"/>
  <c r="Q578" i="15"/>
  <c r="I578" i="15"/>
  <c r="J578" i="15" s="1"/>
  <c r="P578" i="15"/>
  <c r="O576" i="15"/>
  <c r="K578" i="15" l="1"/>
  <c r="L579" i="15"/>
  <c r="D579" i="15"/>
  <c r="E579" i="15" s="1"/>
  <c r="G579" i="15" s="1"/>
  <c r="H580" i="15" s="1"/>
  <c r="A580" i="15"/>
  <c r="M578" i="15"/>
  <c r="N578" i="15" s="1"/>
  <c r="C579" i="15" s="1"/>
  <c r="Q579" i="15"/>
  <c r="I579" i="15"/>
  <c r="J579" i="15" s="1"/>
  <c r="P579" i="15"/>
  <c r="O577" i="15"/>
  <c r="O578" i="15" l="1"/>
  <c r="B578" i="15"/>
  <c r="K579" i="15"/>
  <c r="O579" i="15" s="1"/>
  <c r="L580" i="15"/>
  <c r="D580" i="15"/>
  <c r="E580" i="15" s="1"/>
  <c r="G580" i="15" s="1"/>
  <c r="H581" i="15" s="1"/>
  <c r="A581" i="15"/>
  <c r="M579" i="15"/>
  <c r="N579" i="15" s="1"/>
  <c r="C580" i="15" s="1"/>
  <c r="Q580" i="15"/>
  <c r="I580" i="15"/>
  <c r="J580" i="15" s="1"/>
  <c r="P580" i="15"/>
  <c r="B579" i="15" l="1"/>
  <c r="K580" i="15"/>
  <c r="B580" i="15" s="1"/>
  <c r="L581" i="15"/>
  <c r="D581" i="15"/>
  <c r="E581" i="15" s="1"/>
  <c r="G581" i="15" s="1"/>
  <c r="H582" i="15" s="1"/>
  <c r="A582" i="15"/>
  <c r="M580" i="15"/>
  <c r="N580" i="15" s="1"/>
  <c r="C581" i="15" s="1"/>
  <c r="Q581" i="15"/>
  <c r="I581" i="15"/>
  <c r="J581" i="15" s="1"/>
  <c r="P581" i="15"/>
  <c r="K581" i="15" l="1"/>
  <c r="B581" i="15" s="1"/>
  <c r="A583" i="15"/>
  <c r="L582" i="15"/>
  <c r="D582" i="15"/>
  <c r="E582" i="15" s="1"/>
  <c r="G582" i="15" s="1"/>
  <c r="H583" i="15" s="1"/>
  <c r="Q582" i="15"/>
  <c r="I582" i="15"/>
  <c r="J582" i="15" s="1"/>
  <c r="P582" i="15"/>
  <c r="M581" i="15"/>
  <c r="N581" i="15" s="1"/>
  <c r="C582" i="15" s="1"/>
  <c r="O580" i="15"/>
  <c r="K582" i="15" l="1"/>
  <c r="B582" i="15" s="1"/>
  <c r="Q583" i="15"/>
  <c r="I583" i="15"/>
  <c r="J583" i="15" s="1"/>
  <c r="P583" i="15"/>
  <c r="M582" i="15"/>
  <c r="N582" i="15" s="1"/>
  <c r="C583" i="15" s="1"/>
  <c r="A584" i="15"/>
  <c r="L583" i="15"/>
  <c r="D583" i="15"/>
  <c r="E583" i="15" s="1"/>
  <c r="G583" i="15" s="1"/>
  <c r="H584" i="15" s="1"/>
  <c r="O581" i="15"/>
  <c r="K583" i="15" l="1"/>
  <c r="B583" i="15" s="1"/>
  <c r="Q584" i="15"/>
  <c r="I584" i="15"/>
  <c r="J584" i="15" s="1"/>
  <c r="P584" i="15"/>
  <c r="M583" i="15"/>
  <c r="N583" i="15" s="1"/>
  <c r="C584" i="15" s="1"/>
  <c r="L584" i="15"/>
  <c r="D584" i="15"/>
  <c r="E584" i="15" s="1"/>
  <c r="G584" i="15" s="1"/>
  <c r="H585" i="15" s="1"/>
  <c r="A585" i="15"/>
  <c r="O582" i="15"/>
  <c r="O583" i="15" l="1"/>
  <c r="K584" i="15"/>
  <c r="B584" i="15" s="1"/>
  <c r="L585" i="15"/>
  <c r="D585" i="15"/>
  <c r="E585" i="15" s="1"/>
  <c r="G585" i="15" s="1"/>
  <c r="H586" i="15" s="1"/>
  <c r="A586" i="15"/>
  <c r="P585" i="15"/>
  <c r="M584" i="15"/>
  <c r="N584" i="15" s="1"/>
  <c r="C585" i="15" s="1"/>
  <c r="Q585" i="15"/>
  <c r="I585" i="15"/>
  <c r="J585" i="15" s="1"/>
  <c r="K585" i="15" l="1"/>
  <c r="L586" i="15"/>
  <c r="D586" i="15"/>
  <c r="E586" i="15" s="1"/>
  <c r="G586" i="15" s="1"/>
  <c r="H587" i="15" s="1"/>
  <c r="A587" i="15"/>
  <c r="M585" i="15"/>
  <c r="N585" i="15" s="1"/>
  <c r="C586" i="15" s="1"/>
  <c r="Q586" i="15"/>
  <c r="I586" i="15"/>
  <c r="J586" i="15" s="1"/>
  <c r="P586" i="15"/>
  <c r="O584" i="15"/>
  <c r="O585" i="15" l="1"/>
  <c r="B585" i="15"/>
  <c r="K586" i="15"/>
  <c r="L587" i="15"/>
  <c r="D587" i="15"/>
  <c r="E587" i="15" s="1"/>
  <c r="G587" i="15" s="1"/>
  <c r="H588" i="15" s="1"/>
  <c r="A588" i="15"/>
  <c r="M586" i="15"/>
  <c r="N586" i="15" s="1"/>
  <c r="C587" i="15" s="1"/>
  <c r="Q587" i="15"/>
  <c r="I587" i="15"/>
  <c r="J587" i="15" s="1"/>
  <c r="P587" i="15"/>
  <c r="O586" i="15" l="1"/>
  <c r="B586" i="15"/>
  <c r="K587" i="15"/>
  <c r="O587" i="15" s="1"/>
  <c r="L588" i="15"/>
  <c r="D588" i="15"/>
  <c r="E588" i="15" s="1"/>
  <c r="G588" i="15" s="1"/>
  <c r="H589" i="15" s="1"/>
  <c r="A589" i="15"/>
  <c r="M587" i="15"/>
  <c r="N587" i="15" s="1"/>
  <c r="C588" i="15" s="1"/>
  <c r="Q588" i="15"/>
  <c r="I588" i="15"/>
  <c r="J588" i="15" s="1"/>
  <c r="P588" i="15"/>
  <c r="B587" i="15" l="1"/>
  <c r="K588" i="15"/>
  <c r="B588" i="15" s="1"/>
  <c r="L589" i="15"/>
  <c r="D589" i="15"/>
  <c r="E589" i="15" s="1"/>
  <c r="G589" i="15" s="1"/>
  <c r="H590" i="15" s="1"/>
  <c r="A590" i="15"/>
  <c r="M588" i="15"/>
  <c r="N588" i="15" s="1"/>
  <c r="C589" i="15" s="1"/>
  <c r="Q589" i="15"/>
  <c r="I589" i="15"/>
  <c r="J589" i="15" s="1"/>
  <c r="P589" i="15"/>
  <c r="K589" i="15" l="1"/>
  <c r="B589" i="15" s="1"/>
  <c r="A591" i="15"/>
  <c r="L590" i="15"/>
  <c r="D590" i="15"/>
  <c r="E590" i="15" s="1"/>
  <c r="G590" i="15" s="1"/>
  <c r="H591" i="15" s="1"/>
  <c r="Q590" i="15"/>
  <c r="I590" i="15"/>
  <c r="J590" i="15" s="1"/>
  <c r="P590" i="15"/>
  <c r="M589" i="15"/>
  <c r="N589" i="15" s="1"/>
  <c r="C590" i="15" s="1"/>
  <c r="O588" i="15"/>
  <c r="K590" i="15" l="1"/>
  <c r="B590" i="15" s="1"/>
  <c r="Q591" i="15"/>
  <c r="I591" i="15"/>
  <c r="J591" i="15" s="1"/>
  <c r="P591" i="15"/>
  <c r="M590" i="15"/>
  <c r="N590" i="15" s="1"/>
  <c r="C591" i="15" s="1"/>
  <c r="A592" i="15"/>
  <c r="L591" i="15"/>
  <c r="D591" i="15"/>
  <c r="E591" i="15" s="1"/>
  <c r="G591" i="15" s="1"/>
  <c r="H592" i="15" s="1"/>
  <c r="O589" i="15"/>
  <c r="K591" i="15" l="1"/>
  <c r="Q592" i="15"/>
  <c r="I592" i="15"/>
  <c r="J592" i="15" s="1"/>
  <c r="P592" i="15"/>
  <c r="M591" i="15"/>
  <c r="N591" i="15" s="1"/>
  <c r="C592" i="15" s="1"/>
  <c r="L592" i="15"/>
  <c r="D592" i="15"/>
  <c r="E592" i="15" s="1"/>
  <c r="G592" i="15" s="1"/>
  <c r="H593" i="15" s="1"/>
  <c r="A593" i="15"/>
  <c r="O590" i="15"/>
  <c r="O591" i="15" l="1"/>
  <c r="B591" i="15"/>
  <c r="K592" i="15"/>
  <c r="B592" i="15"/>
  <c r="L593" i="15"/>
  <c r="D593" i="15"/>
  <c r="E593" i="15" s="1"/>
  <c r="G593" i="15" s="1"/>
  <c r="H594" i="15" s="1"/>
  <c r="A594" i="15"/>
  <c r="P593" i="15"/>
  <c r="M592" i="15"/>
  <c r="N592" i="15" s="1"/>
  <c r="C593" i="15" s="1"/>
  <c r="Q593" i="15"/>
  <c r="I593" i="15"/>
  <c r="J593" i="15" s="1"/>
  <c r="K593" i="15" l="1"/>
  <c r="B593" i="15"/>
  <c r="L594" i="15"/>
  <c r="D594" i="15"/>
  <c r="E594" i="15" s="1"/>
  <c r="G594" i="15" s="1"/>
  <c r="H595" i="15" s="1"/>
  <c r="A595" i="15"/>
  <c r="J594" i="15"/>
  <c r="M593" i="15"/>
  <c r="N593" i="15" s="1"/>
  <c r="C594" i="15" s="1"/>
  <c r="Q594" i="15"/>
  <c r="I594" i="15"/>
  <c r="P594" i="15"/>
  <c r="O592" i="15"/>
  <c r="O593" i="15" l="1"/>
  <c r="K594" i="15"/>
  <c r="L595" i="15"/>
  <c r="D595" i="15"/>
  <c r="E595" i="15" s="1"/>
  <c r="G595" i="15" s="1"/>
  <c r="H596" i="15" s="1"/>
  <c r="A596" i="15"/>
  <c r="J595" i="15"/>
  <c r="M594" i="15"/>
  <c r="N594" i="15" s="1"/>
  <c r="C595" i="15" s="1"/>
  <c r="Q595" i="15"/>
  <c r="I595" i="15"/>
  <c r="P595" i="15"/>
  <c r="O594" i="15" l="1"/>
  <c r="B594" i="15"/>
  <c r="K595" i="15"/>
  <c r="O595" i="15" s="1"/>
  <c r="B595" i="15"/>
  <c r="L596" i="15"/>
  <c r="D596" i="15"/>
  <c r="E596" i="15" s="1"/>
  <c r="G596" i="15" s="1"/>
  <c r="H597" i="15" s="1"/>
  <c r="A597" i="15"/>
  <c r="M595" i="15"/>
  <c r="N595" i="15" s="1"/>
  <c r="C596" i="15" s="1"/>
  <c r="Q596" i="15"/>
  <c r="I596" i="15"/>
  <c r="J596" i="15" s="1"/>
  <c r="P596" i="15"/>
  <c r="K596" i="15" l="1"/>
  <c r="B596" i="15" s="1"/>
  <c r="L597" i="15"/>
  <c r="D597" i="15"/>
  <c r="E597" i="15" s="1"/>
  <c r="G597" i="15" s="1"/>
  <c r="H598" i="15" s="1"/>
  <c r="A598" i="15"/>
  <c r="M596" i="15"/>
  <c r="N596" i="15" s="1"/>
  <c r="C597" i="15" s="1"/>
  <c r="Q597" i="15"/>
  <c r="I597" i="15"/>
  <c r="J597" i="15" s="1"/>
  <c r="P597" i="15"/>
  <c r="K597" i="15" l="1"/>
  <c r="B597" i="15" s="1"/>
  <c r="A599" i="15"/>
  <c r="L598" i="15"/>
  <c r="D598" i="15"/>
  <c r="E598" i="15" s="1"/>
  <c r="G598" i="15" s="1"/>
  <c r="H599" i="15" s="1"/>
  <c r="Q598" i="15"/>
  <c r="I598" i="15"/>
  <c r="J598" i="15" s="1"/>
  <c r="P598" i="15"/>
  <c r="M597" i="15"/>
  <c r="N597" i="15" s="1"/>
  <c r="C598" i="15" s="1"/>
  <c r="O596" i="15"/>
  <c r="K598" i="15" l="1"/>
  <c r="B598" i="15" s="1"/>
  <c r="Q599" i="15"/>
  <c r="I599" i="15"/>
  <c r="J599" i="15" s="1"/>
  <c r="P599" i="15"/>
  <c r="M598" i="15"/>
  <c r="N598" i="15" s="1"/>
  <c r="C599" i="15" s="1"/>
  <c r="A600" i="15"/>
  <c r="L599" i="15"/>
  <c r="D599" i="15"/>
  <c r="E599" i="15" s="1"/>
  <c r="G599" i="15" s="1"/>
  <c r="H600" i="15" s="1"/>
  <c r="O597" i="15"/>
  <c r="K599" i="15" l="1"/>
  <c r="B599" i="15" s="1"/>
  <c r="Q600" i="15"/>
  <c r="I600" i="15"/>
  <c r="J600" i="15" s="1"/>
  <c r="P600" i="15"/>
  <c r="M599" i="15"/>
  <c r="N599" i="15" s="1"/>
  <c r="C600" i="15" s="1"/>
  <c r="L600" i="15"/>
  <c r="D600" i="15"/>
  <c r="E600" i="15" s="1"/>
  <c r="G600" i="15" s="1"/>
  <c r="H601" i="15" s="1"/>
  <c r="A601" i="15"/>
  <c r="O598" i="15"/>
  <c r="K600" i="15" l="1"/>
  <c r="B600" i="15" s="1"/>
  <c r="L601" i="15"/>
  <c r="D601" i="15"/>
  <c r="E601" i="15" s="1"/>
  <c r="G601" i="15" s="1"/>
  <c r="H602" i="15" s="1"/>
  <c r="A602" i="15"/>
  <c r="O599" i="15"/>
  <c r="P601" i="15"/>
  <c r="M600" i="15"/>
  <c r="N600" i="15" s="1"/>
  <c r="C601" i="15" s="1"/>
  <c r="Q601" i="15"/>
  <c r="I601" i="15"/>
  <c r="J601" i="15" s="1"/>
  <c r="K601" i="15" l="1"/>
  <c r="B601" i="15"/>
  <c r="L602" i="15"/>
  <c r="D602" i="15"/>
  <c r="E602" i="15" s="1"/>
  <c r="G602" i="15" s="1"/>
  <c r="H603" i="15" s="1"/>
  <c r="A603" i="15"/>
  <c r="J602" i="15"/>
  <c r="M601" i="15"/>
  <c r="N601" i="15" s="1"/>
  <c r="C602" i="15" s="1"/>
  <c r="Q602" i="15"/>
  <c r="I602" i="15"/>
  <c r="P602" i="15"/>
  <c r="O600" i="15"/>
  <c r="O601" i="15" l="1"/>
  <c r="K602" i="15"/>
  <c r="B602" i="15" s="1"/>
  <c r="L603" i="15"/>
  <c r="D603" i="15"/>
  <c r="E603" i="15" s="1"/>
  <c r="G603" i="15" s="1"/>
  <c r="H604" i="15" s="1"/>
  <c r="A604" i="15"/>
  <c r="M602" i="15"/>
  <c r="N602" i="15" s="1"/>
  <c r="C603" i="15" s="1"/>
  <c r="Q603" i="15"/>
  <c r="I603" i="15"/>
  <c r="J603" i="15" s="1"/>
  <c r="P603" i="15"/>
  <c r="K603" i="15" l="1"/>
  <c r="L604" i="15"/>
  <c r="D604" i="15"/>
  <c r="E604" i="15" s="1"/>
  <c r="G604" i="15" s="1"/>
  <c r="H605" i="15" s="1"/>
  <c r="A605" i="15"/>
  <c r="J604" i="15"/>
  <c r="M603" i="15"/>
  <c r="N603" i="15" s="1"/>
  <c r="C604" i="15" s="1"/>
  <c r="Q604" i="15"/>
  <c r="I604" i="15"/>
  <c r="P604" i="15"/>
  <c r="O602" i="15"/>
  <c r="O603" i="15" l="1"/>
  <c r="B603" i="15"/>
  <c r="K604" i="15"/>
  <c r="L605" i="15"/>
  <c r="D605" i="15"/>
  <c r="E605" i="15" s="1"/>
  <c r="G605" i="15" s="1"/>
  <c r="H606" i="15" s="1"/>
  <c r="A606" i="15"/>
  <c r="J605" i="15"/>
  <c r="M604" i="15"/>
  <c r="N604" i="15" s="1"/>
  <c r="C605" i="15" s="1"/>
  <c r="Q605" i="15"/>
  <c r="I605" i="15"/>
  <c r="P605" i="15"/>
  <c r="O604" i="15" l="1"/>
  <c r="B604" i="15"/>
  <c r="K605" i="15"/>
  <c r="B605" i="15" s="1"/>
  <c r="A607" i="15"/>
  <c r="L606" i="15"/>
  <c r="D606" i="15"/>
  <c r="E606" i="15" s="1"/>
  <c r="G606" i="15" s="1"/>
  <c r="H607" i="15" s="1"/>
  <c r="Q606" i="15"/>
  <c r="I606" i="15"/>
  <c r="J606" i="15" s="1"/>
  <c r="P606" i="15"/>
  <c r="M605" i="15"/>
  <c r="N605" i="15" s="1"/>
  <c r="C606" i="15" s="1"/>
  <c r="K606" i="15" l="1"/>
  <c r="B606" i="15" s="1"/>
  <c r="Q607" i="15"/>
  <c r="I607" i="15"/>
  <c r="J607" i="15" s="1"/>
  <c r="P607" i="15"/>
  <c r="M606" i="15"/>
  <c r="N606" i="15" s="1"/>
  <c r="C607" i="15" s="1"/>
  <c r="A608" i="15"/>
  <c r="L607" i="15"/>
  <c r="D607" i="15"/>
  <c r="E607" i="15" s="1"/>
  <c r="G607" i="15" s="1"/>
  <c r="H608" i="15" s="1"/>
  <c r="O605" i="15"/>
  <c r="K607" i="15" l="1"/>
  <c r="B607" i="15" s="1"/>
  <c r="Q608" i="15"/>
  <c r="I608" i="15"/>
  <c r="J608" i="15" s="1"/>
  <c r="P608" i="15"/>
  <c r="M607" i="15"/>
  <c r="N607" i="15" s="1"/>
  <c r="C608" i="15" s="1"/>
  <c r="L608" i="15"/>
  <c r="D608" i="15"/>
  <c r="E608" i="15" s="1"/>
  <c r="G608" i="15" s="1"/>
  <c r="H609" i="15" s="1"/>
  <c r="A609" i="15"/>
  <c r="O606" i="15"/>
  <c r="K608" i="15" l="1"/>
  <c r="B608" i="15" s="1"/>
  <c r="L609" i="15"/>
  <c r="D609" i="15"/>
  <c r="E609" i="15" s="1"/>
  <c r="G609" i="15" s="1"/>
  <c r="H610" i="15" s="1"/>
  <c r="A610" i="15"/>
  <c r="P609" i="15"/>
  <c r="M608" i="15"/>
  <c r="N608" i="15" s="1"/>
  <c r="C609" i="15" s="1"/>
  <c r="Q609" i="15"/>
  <c r="I609" i="15"/>
  <c r="J609" i="15" s="1"/>
  <c r="O607" i="15"/>
  <c r="K609" i="15" l="1"/>
  <c r="B609" i="15"/>
  <c r="L610" i="15"/>
  <c r="D610" i="15"/>
  <c r="E610" i="15" s="1"/>
  <c r="G610" i="15" s="1"/>
  <c r="H611" i="15" s="1"/>
  <c r="A611" i="15"/>
  <c r="M609" i="15"/>
  <c r="N609" i="15" s="1"/>
  <c r="C610" i="15" s="1"/>
  <c r="Q610" i="15"/>
  <c r="I610" i="15"/>
  <c r="J610" i="15" s="1"/>
  <c r="P610" i="15"/>
  <c r="O608" i="15"/>
  <c r="K610" i="15" l="1"/>
  <c r="L611" i="15"/>
  <c r="D611" i="15"/>
  <c r="E611" i="15" s="1"/>
  <c r="G611" i="15" s="1"/>
  <c r="H612" i="15" s="1"/>
  <c r="A612" i="15"/>
  <c r="M610" i="15"/>
  <c r="N610" i="15" s="1"/>
  <c r="C611" i="15" s="1"/>
  <c r="Q611" i="15"/>
  <c r="I611" i="15"/>
  <c r="J611" i="15" s="1"/>
  <c r="P611" i="15"/>
  <c r="O609" i="15"/>
  <c r="O610" i="15" l="1"/>
  <c r="B610" i="15"/>
  <c r="K611" i="15"/>
  <c r="B611" i="15" s="1"/>
  <c r="L612" i="15"/>
  <c r="D612" i="15"/>
  <c r="E612" i="15" s="1"/>
  <c r="G612" i="15" s="1"/>
  <c r="H613" i="15" s="1"/>
  <c r="A613" i="15"/>
  <c r="M611" i="15"/>
  <c r="N611" i="15" s="1"/>
  <c r="C612" i="15" s="1"/>
  <c r="Q612" i="15"/>
  <c r="I612" i="15"/>
  <c r="J612" i="15" s="1"/>
  <c r="P612" i="15"/>
  <c r="K612" i="15" l="1"/>
  <c r="L613" i="15"/>
  <c r="D613" i="15"/>
  <c r="E613" i="15" s="1"/>
  <c r="G613" i="15" s="1"/>
  <c r="H614" i="15" s="1"/>
  <c r="A614" i="15"/>
  <c r="M612" i="15"/>
  <c r="N612" i="15" s="1"/>
  <c r="C613" i="15" s="1"/>
  <c r="Q613" i="15"/>
  <c r="I613" i="15"/>
  <c r="J613" i="15" s="1"/>
  <c r="P613" i="15"/>
  <c r="O611" i="15"/>
  <c r="O612" i="15" l="1"/>
  <c r="B612" i="15"/>
  <c r="K613" i="15"/>
  <c r="B613" i="15" s="1"/>
  <c r="A615" i="15"/>
  <c r="L614" i="15"/>
  <c r="D614" i="15"/>
  <c r="E614" i="15" s="1"/>
  <c r="G614" i="15" s="1"/>
  <c r="H615" i="15" s="1"/>
  <c r="J614" i="15"/>
  <c r="Q614" i="15"/>
  <c r="I614" i="15"/>
  <c r="P614" i="15"/>
  <c r="M613" i="15"/>
  <c r="N613" i="15" s="1"/>
  <c r="C614" i="15" s="1"/>
  <c r="K614" i="15" l="1"/>
  <c r="B614" i="15"/>
  <c r="Q615" i="15"/>
  <c r="I615" i="15"/>
  <c r="J615" i="15" s="1"/>
  <c r="P615" i="15"/>
  <c r="M614" i="15"/>
  <c r="N614" i="15" s="1"/>
  <c r="C615" i="15" s="1"/>
  <c r="A616" i="15"/>
  <c r="L615" i="15"/>
  <c r="D615" i="15"/>
  <c r="E615" i="15" s="1"/>
  <c r="G615" i="15" s="1"/>
  <c r="H616" i="15" s="1"/>
  <c r="O613" i="15"/>
  <c r="K615" i="15" l="1"/>
  <c r="B615" i="15" s="1"/>
  <c r="Q616" i="15"/>
  <c r="I616" i="15"/>
  <c r="J616" i="15" s="1"/>
  <c r="P616" i="15"/>
  <c r="M615" i="15"/>
  <c r="N615" i="15" s="1"/>
  <c r="C616" i="15" s="1"/>
  <c r="L616" i="15"/>
  <c r="D616" i="15"/>
  <c r="E616" i="15" s="1"/>
  <c r="G616" i="15" s="1"/>
  <c r="H617" i="15" s="1"/>
  <c r="A617" i="15"/>
  <c r="O614" i="15"/>
  <c r="O615" i="15" l="1"/>
  <c r="K616" i="15"/>
  <c r="B616" i="15" s="1"/>
  <c r="L617" i="15"/>
  <c r="D617" i="15"/>
  <c r="E617" i="15" s="1"/>
  <c r="G617" i="15" s="1"/>
  <c r="H618" i="15" s="1"/>
  <c r="A618" i="15"/>
  <c r="P617" i="15"/>
  <c r="M616" i="15"/>
  <c r="N616" i="15" s="1"/>
  <c r="C617" i="15" s="1"/>
  <c r="Q617" i="15"/>
  <c r="I617" i="15"/>
  <c r="J617" i="15" s="1"/>
  <c r="K617" i="15" l="1"/>
  <c r="B617" i="15"/>
  <c r="L618" i="15"/>
  <c r="D618" i="15"/>
  <c r="E618" i="15" s="1"/>
  <c r="G618" i="15" s="1"/>
  <c r="H619" i="15" s="1"/>
  <c r="A619" i="15"/>
  <c r="J618" i="15"/>
  <c r="M617" i="15"/>
  <c r="N617" i="15" s="1"/>
  <c r="C618" i="15" s="1"/>
  <c r="Q618" i="15"/>
  <c r="I618" i="15"/>
  <c r="P618" i="15"/>
  <c r="O616" i="15"/>
  <c r="O617" i="15" l="1"/>
  <c r="K618" i="15"/>
  <c r="L619" i="15"/>
  <c r="D619" i="15"/>
  <c r="E619" i="15" s="1"/>
  <c r="G619" i="15" s="1"/>
  <c r="H620" i="15" s="1"/>
  <c r="A620" i="15"/>
  <c r="J619" i="15"/>
  <c r="M618" i="15"/>
  <c r="N618" i="15" s="1"/>
  <c r="C619" i="15" s="1"/>
  <c r="Q619" i="15"/>
  <c r="I619" i="15"/>
  <c r="P619" i="15"/>
  <c r="O618" i="15" l="1"/>
  <c r="B618" i="15"/>
  <c r="K619" i="15"/>
  <c r="O619" i="15" s="1"/>
  <c r="L620" i="15"/>
  <c r="D620" i="15"/>
  <c r="E620" i="15" s="1"/>
  <c r="G620" i="15" s="1"/>
  <c r="H621" i="15" s="1"/>
  <c r="A621" i="15"/>
  <c r="J620" i="15"/>
  <c r="M619" i="15"/>
  <c r="N619" i="15" s="1"/>
  <c r="C620" i="15" s="1"/>
  <c r="Q620" i="15"/>
  <c r="I620" i="15"/>
  <c r="P620" i="15"/>
  <c r="B619" i="15" l="1"/>
  <c r="K620" i="15"/>
  <c r="B620" i="15" s="1"/>
  <c r="L621" i="15"/>
  <c r="D621" i="15"/>
  <c r="E621" i="15" s="1"/>
  <c r="G621" i="15" s="1"/>
  <c r="H622" i="15" s="1"/>
  <c r="A622" i="15"/>
  <c r="M620" i="15"/>
  <c r="N620" i="15" s="1"/>
  <c r="C621" i="15" s="1"/>
  <c r="Q621" i="15"/>
  <c r="I621" i="15"/>
  <c r="J621" i="15" s="1"/>
  <c r="P621" i="15"/>
  <c r="K621" i="15" l="1"/>
  <c r="B621" i="15" s="1"/>
  <c r="A623" i="15"/>
  <c r="L622" i="15"/>
  <c r="D622" i="15"/>
  <c r="E622" i="15" s="1"/>
  <c r="G622" i="15" s="1"/>
  <c r="H623" i="15" s="1"/>
  <c r="Q622" i="15"/>
  <c r="I622" i="15"/>
  <c r="J622" i="15" s="1"/>
  <c r="P622" i="15"/>
  <c r="M621" i="15"/>
  <c r="N621" i="15" s="1"/>
  <c r="C622" i="15" s="1"/>
  <c r="O620" i="15"/>
  <c r="K622" i="15" l="1"/>
  <c r="B622" i="15" s="1"/>
  <c r="Q623" i="15"/>
  <c r="I623" i="15"/>
  <c r="J623" i="15" s="1"/>
  <c r="P623" i="15"/>
  <c r="M622" i="15"/>
  <c r="N622" i="15" s="1"/>
  <c r="C623" i="15" s="1"/>
  <c r="A624" i="15"/>
  <c r="L623" i="15"/>
  <c r="D623" i="15"/>
  <c r="E623" i="15" s="1"/>
  <c r="G623" i="15" s="1"/>
  <c r="H624" i="15" s="1"/>
  <c r="O621" i="15"/>
  <c r="K623" i="15" l="1"/>
  <c r="B623" i="15" s="1"/>
  <c r="Q624" i="15"/>
  <c r="I624" i="15"/>
  <c r="J624" i="15" s="1"/>
  <c r="P624" i="15"/>
  <c r="M623" i="15"/>
  <c r="N623" i="15" s="1"/>
  <c r="C624" i="15" s="1"/>
  <c r="L624" i="15"/>
  <c r="D624" i="15"/>
  <c r="E624" i="15" s="1"/>
  <c r="G624" i="15" s="1"/>
  <c r="H625" i="15" s="1"/>
  <c r="A625" i="15"/>
  <c r="O622" i="15"/>
  <c r="K624" i="15" l="1"/>
  <c r="B624" i="15" s="1"/>
  <c r="L625" i="15"/>
  <c r="D625" i="15"/>
  <c r="E625" i="15" s="1"/>
  <c r="G625" i="15" s="1"/>
  <c r="H626" i="15" s="1"/>
  <c r="A626" i="15"/>
  <c r="O623" i="15"/>
  <c r="P625" i="15"/>
  <c r="M624" i="15"/>
  <c r="N624" i="15" s="1"/>
  <c r="C625" i="15" s="1"/>
  <c r="Q625" i="15"/>
  <c r="I625" i="15"/>
  <c r="J625" i="15" s="1"/>
  <c r="K625" i="15" l="1"/>
  <c r="B625" i="15" s="1"/>
  <c r="L626" i="15"/>
  <c r="D626" i="15"/>
  <c r="E626" i="15" s="1"/>
  <c r="G626" i="15" s="1"/>
  <c r="H627" i="15" s="1"/>
  <c r="A627" i="15"/>
  <c r="J626" i="15"/>
  <c r="M625" i="15"/>
  <c r="N625" i="15" s="1"/>
  <c r="C626" i="15" s="1"/>
  <c r="Q626" i="15"/>
  <c r="I626" i="15"/>
  <c r="P626" i="15"/>
  <c r="O624" i="15"/>
  <c r="O625" i="15" l="1"/>
  <c r="K626" i="15"/>
  <c r="L627" i="15"/>
  <c r="D627" i="15"/>
  <c r="E627" i="15" s="1"/>
  <c r="G627" i="15" s="1"/>
  <c r="H628" i="15" s="1"/>
  <c r="A628" i="15"/>
  <c r="M626" i="15"/>
  <c r="N626" i="15" s="1"/>
  <c r="C627" i="15" s="1"/>
  <c r="Q627" i="15"/>
  <c r="I627" i="15"/>
  <c r="J627" i="15" s="1"/>
  <c r="P627" i="15"/>
  <c r="O626" i="15" l="1"/>
  <c r="B626" i="15"/>
  <c r="K627" i="15"/>
  <c r="O627" i="15" s="1"/>
  <c r="L628" i="15"/>
  <c r="D628" i="15"/>
  <c r="E628" i="15" s="1"/>
  <c r="G628" i="15" s="1"/>
  <c r="H629" i="15" s="1"/>
  <c r="A629" i="15"/>
  <c r="M627" i="15"/>
  <c r="N627" i="15" s="1"/>
  <c r="C628" i="15" s="1"/>
  <c r="Q628" i="15"/>
  <c r="I628" i="15"/>
  <c r="J628" i="15" s="1"/>
  <c r="P628" i="15"/>
  <c r="B627" i="15" l="1"/>
  <c r="K628" i="15"/>
  <c r="L629" i="15"/>
  <c r="D629" i="15"/>
  <c r="E629" i="15" s="1"/>
  <c r="G629" i="15" s="1"/>
  <c r="H630" i="15" s="1"/>
  <c r="A630" i="15"/>
  <c r="J629" i="15"/>
  <c r="M628" i="15"/>
  <c r="N628" i="15" s="1"/>
  <c r="C629" i="15" s="1"/>
  <c r="Q629" i="15"/>
  <c r="I629" i="15"/>
  <c r="P629" i="15"/>
  <c r="O628" i="15" l="1"/>
  <c r="B628" i="15"/>
  <c r="K629" i="15"/>
  <c r="B629" i="15" s="1"/>
  <c r="A631" i="15"/>
  <c r="L630" i="15"/>
  <c r="D630" i="15"/>
  <c r="E630" i="15" s="1"/>
  <c r="G630" i="15" s="1"/>
  <c r="H631" i="15" s="1"/>
  <c r="J630" i="15"/>
  <c r="Q630" i="15"/>
  <c r="I630" i="15"/>
  <c r="P630" i="15"/>
  <c r="M629" i="15"/>
  <c r="N629" i="15" s="1"/>
  <c r="C630" i="15" s="1"/>
  <c r="K630" i="15" l="1"/>
  <c r="B630" i="15"/>
  <c r="Q631" i="15"/>
  <c r="I631" i="15"/>
  <c r="J631" i="15" s="1"/>
  <c r="P631" i="15"/>
  <c r="M630" i="15"/>
  <c r="N630" i="15" s="1"/>
  <c r="C631" i="15" s="1"/>
  <c r="A632" i="15"/>
  <c r="L631" i="15"/>
  <c r="D631" i="15"/>
  <c r="E631" i="15" s="1"/>
  <c r="G631" i="15" s="1"/>
  <c r="H632" i="15" s="1"/>
  <c r="O629" i="15"/>
  <c r="K631" i="15" l="1"/>
  <c r="Q632" i="15"/>
  <c r="I632" i="15"/>
  <c r="J632" i="15" s="1"/>
  <c r="P632" i="15"/>
  <c r="M631" i="15"/>
  <c r="N631" i="15" s="1"/>
  <c r="C632" i="15" s="1"/>
  <c r="L632" i="15"/>
  <c r="D632" i="15"/>
  <c r="E632" i="15" s="1"/>
  <c r="G632" i="15" s="1"/>
  <c r="H633" i="15" s="1"/>
  <c r="A633" i="15"/>
  <c r="O630" i="15"/>
  <c r="O631" i="15" l="1"/>
  <c r="B631" i="15"/>
  <c r="K632" i="15"/>
  <c r="B632" i="15" s="1"/>
  <c r="L633" i="15"/>
  <c r="D633" i="15"/>
  <c r="E633" i="15" s="1"/>
  <c r="G633" i="15" s="1"/>
  <c r="H634" i="15" s="1"/>
  <c r="A634" i="15"/>
  <c r="P633" i="15"/>
  <c r="M632" i="15"/>
  <c r="N632" i="15" s="1"/>
  <c r="C633" i="15" s="1"/>
  <c r="Q633" i="15"/>
  <c r="I633" i="15"/>
  <c r="J633" i="15" s="1"/>
  <c r="K633" i="15" l="1"/>
  <c r="B633" i="15"/>
  <c r="L634" i="15"/>
  <c r="D634" i="15"/>
  <c r="E634" i="15" s="1"/>
  <c r="G634" i="15" s="1"/>
  <c r="H635" i="15" s="1"/>
  <c r="A635" i="15"/>
  <c r="M633" i="15"/>
  <c r="N633" i="15" s="1"/>
  <c r="C634" i="15" s="1"/>
  <c r="Q634" i="15"/>
  <c r="I634" i="15"/>
  <c r="J634" i="15" s="1"/>
  <c r="P634" i="15"/>
  <c r="O632" i="15"/>
  <c r="O633" i="15" l="1"/>
  <c r="K634" i="15"/>
  <c r="L635" i="15"/>
  <c r="D635" i="15"/>
  <c r="E635" i="15" s="1"/>
  <c r="G635" i="15" s="1"/>
  <c r="H636" i="15" s="1"/>
  <c r="A636" i="15"/>
  <c r="J635" i="15"/>
  <c r="M634" i="15"/>
  <c r="N634" i="15" s="1"/>
  <c r="C635" i="15" s="1"/>
  <c r="Q635" i="15"/>
  <c r="I635" i="15"/>
  <c r="P635" i="15"/>
  <c r="O634" i="15" l="1"/>
  <c r="B634" i="15"/>
  <c r="K635" i="15"/>
  <c r="O635" i="15" s="1"/>
  <c r="L636" i="15"/>
  <c r="D636" i="15"/>
  <c r="E636" i="15" s="1"/>
  <c r="G636" i="15" s="1"/>
  <c r="H637" i="15" s="1"/>
  <c r="A637" i="15"/>
  <c r="M635" i="15"/>
  <c r="N635" i="15" s="1"/>
  <c r="C636" i="15" s="1"/>
  <c r="Q636" i="15"/>
  <c r="I636" i="15"/>
  <c r="J636" i="15" s="1"/>
  <c r="P636" i="15"/>
  <c r="B635" i="15" l="1"/>
  <c r="K636" i="15"/>
  <c r="L637" i="15"/>
  <c r="D637" i="15"/>
  <c r="E637" i="15" s="1"/>
  <c r="G637" i="15" s="1"/>
  <c r="H638" i="15" s="1"/>
  <c r="A638" i="15"/>
  <c r="M636" i="15"/>
  <c r="N636" i="15" s="1"/>
  <c r="C637" i="15" s="1"/>
  <c r="Q637" i="15"/>
  <c r="I637" i="15"/>
  <c r="J637" i="15" s="1"/>
  <c r="P637" i="15"/>
  <c r="O636" i="15" l="1"/>
  <c r="B636" i="15"/>
  <c r="K637" i="15"/>
  <c r="B637" i="15" s="1"/>
  <c r="A639" i="15"/>
  <c r="L638" i="15"/>
  <c r="D638" i="15"/>
  <c r="E638" i="15" s="1"/>
  <c r="G638" i="15" s="1"/>
  <c r="H639" i="15" s="1"/>
  <c r="Q638" i="15"/>
  <c r="I638" i="15"/>
  <c r="J638" i="15" s="1"/>
  <c r="P638" i="15"/>
  <c r="M637" i="15"/>
  <c r="N637" i="15" s="1"/>
  <c r="C638" i="15" s="1"/>
  <c r="K638" i="15" l="1"/>
  <c r="B638" i="15" s="1"/>
  <c r="Q639" i="15"/>
  <c r="I639" i="15"/>
  <c r="J639" i="15" s="1"/>
  <c r="P639" i="15"/>
  <c r="M638" i="15"/>
  <c r="N638" i="15" s="1"/>
  <c r="C639" i="15" s="1"/>
  <c r="A640" i="15"/>
  <c r="L639" i="15"/>
  <c r="D639" i="15"/>
  <c r="E639" i="15" s="1"/>
  <c r="G639" i="15" s="1"/>
  <c r="H640" i="15" s="1"/>
  <c r="O637" i="15"/>
  <c r="K639" i="15" l="1"/>
  <c r="B639" i="15" s="1"/>
  <c r="Q640" i="15"/>
  <c r="I640" i="15"/>
  <c r="J640" i="15" s="1"/>
  <c r="P640" i="15"/>
  <c r="M639" i="15"/>
  <c r="N639" i="15" s="1"/>
  <c r="C640" i="15" s="1"/>
  <c r="L640" i="15"/>
  <c r="D640" i="15"/>
  <c r="E640" i="15" s="1"/>
  <c r="G640" i="15" s="1"/>
  <c r="H641" i="15" s="1"/>
  <c r="A641" i="15"/>
  <c r="O638" i="15"/>
  <c r="O639" i="15" l="1"/>
  <c r="K640" i="15"/>
  <c r="B640" i="15" s="1"/>
  <c r="L641" i="15"/>
  <c r="D641" i="15"/>
  <c r="E641" i="15" s="1"/>
  <c r="G641" i="15" s="1"/>
  <c r="H642" i="15" s="1"/>
  <c r="A642" i="15"/>
  <c r="P641" i="15"/>
  <c r="M640" i="15"/>
  <c r="N640" i="15" s="1"/>
  <c r="C641" i="15" s="1"/>
  <c r="Q641" i="15"/>
  <c r="I641" i="15"/>
  <c r="J641" i="15" s="1"/>
  <c r="K641" i="15" l="1"/>
  <c r="L642" i="15"/>
  <c r="D642" i="15"/>
  <c r="E642" i="15" s="1"/>
  <c r="G642" i="15" s="1"/>
  <c r="H643" i="15" s="1"/>
  <c r="A643" i="15"/>
  <c r="M641" i="15"/>
  <c r="N641" i="15" s="1"/>
  <c r="C642" i="15" s="1"/>
  <c r="Q642" i="15"/>
  <c r="I642" i="15"/>
  <c r="J642" i="15" s="1"/>
  <c r="P642" i="15"/>
  <c r="O640" i="15"/>
  <c r="O641" i="15" l="1"/>
  <c r="B641" i="15"/>
  <c r="K642" i="15"/>
  <c r="O642" i="15" s="1"/>
  <c r="L643" i="15"/>
  <c r="D643" i="15"/>
  <c r="E643" i="15" s="1"/>
  <c r="G643" i="15" s="1"/>
  <c r="H644" i="15" s="1"/>
  <c r="A644" i="15"/>
  <c r="J643" i="15"/>
  <c r="M642" i="15"/>
  <c r="N642" i="15" s="1"/>
  <c r="C643" i="15" s="1"/>
  <c r="Q643" i="15"/>
  <c r="I643" i="15"/>
  <c r="P643" i="15"/>
  <c r="B642" i="15" l="1"/>
  <c r="K643" i="15"/>
  <c r="L644" i="15"/>
  <c r="D644" i="15"/>
  <c r="E644" i="15" s="1"/>
  <c r="G644" i="15" s="1"/>
  <c r="H645" i="15" s="1"/>
  <c r="A645" i="15"/>
  <c r="J644" i="15"/>
  <c r="M643" i="15"/>
  <c r="N643" i="15" s="1"/>
  <c r="C644" i="15" s="1"/>
  <c r="Q644" i="15"/>
  <c r="I644" i="15"/>
  <c r="P644" i="15"/>
  <c r="O643" i="15" l="1"/>
  <c r="B643" i="15"/>
  <c r="K644" i="15"/>
  <c r="L645" i="15"/>
  <c r="D645" i="15"/>
  <c r="E645" i="15" s="1"/>
  <c r="G645" i="15" s="1"/>
  <c r="H646" i="15" s="1"/>
  <c r="A646" i="15"/>
  <c r="M644" i="15"/>
  <c r="N644" i="15" s="1"/>
  <c r="C645" i="15" s="1"/>
  <c r="Q645" i="15"/>
  <c r="I645" i="15"/>
  <c r="J645" i="15" s="1"/>
  <c r="P645" i="15"/>
  <c r="O644" i="15" l="1"/>
  <c r="B644" i="15"/>
  <c r="K645" i="15"/>
  <c r="B645" i="15" s="1"/>
  <c r="A647" i="15"/>
  <c r="L646" i="15"/>
  <c r="D646" i="15"/>
  <c r="E646" i="15" s="1"/>
  <c r="G646" i="15" s="1"/>
  <c r="H647" i="15" s="1"/>
  <c r="J646" i="15"/>
  <c r="Q646" i="15"/>
  <c r="I646" i="15"/>
  <c r="P646" i="15"/>
  <c r="M645" i="15"/>
  <c r="N645" i="15" s="1"/>
  <c r="C646" i="15" s="1"/>
  <c r="K646" i="15" l="1"/>
  <c r="B646" i="15" s="1"/>
  <c r="Q647" i="15"/>
  <c r="I647" i="15"/>
  <c r="J647" i="15" s="1"/>
  <c r="P647" i="15"/>
  <c r="M646" i="15"/>
  <c r="N646" i="15" s="1"/>
  <c r="C647" i="15" s="1"/>
  <c r="A648" i="15"/>
  <c r="L647" i="15"/>
  <c r="D647" i="15"/>
  <c r="E647" i="15" s="1"/>
  <c r="G647" i="15" s="1"/>
  <c r="H648" i="15" s="1"/>
  <c r="O645" i="15"/>
  <c r="K647" i="15" l="1"/>
  <c r="B647" i="15"/>
  <c r="Q648" i="15"/>
  <c r="I648" i="15"/>
  <c r="J648" i="15" s="1"/>
  <c r="P648" i="15"/>
  <c r="M647" i="15"/>
  <c r="N647" i="15" s="1"/>
  <c r="C648" i="15" s="1"/>
  <c r="L648" i="15"/>
  <c r="D648" i="15"/>
  <c r="E648" i="15" s="1"/>
  <c r="G648" i="15" s="1"/>
  <c r="H649" i="15" s="1"/>
  <c r="A649" i="15"/>
  <c r="O646" i="15"/>
  <c r="O647" i="15" l="1"/>
  <c r="K648" i="15"/>
  <c r="B648" i="15" s="1"/>
  <c r="L649" i="15"/>
  <c r="D649" i="15"/>
  <c r="E649" i="15" s="1"/>
  <c r="G649" i="15" s="1"/>
  <c r="H650" i="15" s="1"/>
  <c r="A650" i="15"/>
  <c r="P649" i="15"/>
  <c r="M648" i="15"/>
  <c r="N648" i="15" s="1"/>
  <c r="C649" i="15" s="1"/>
  <c r="Q649" i="15"/>
  <c r="I649" i="15"/>
  <c r="J649" i="15" s="1"/>
  <c r="K649" i="15" l="1"/>
  <c r="B649" i="15"/>
  <c r="L650" i="15"/>
  <c r="D650" i="15"/>
  <c r="E650" i="15" s="1"/>
  <c r="G650" i="15" s="1"/>
  <c r="H651" i="15" s="1"/>
  <c r="A651" i="15"/>
  <c r="J650" i="15"/>
  <c r="M649" i="15"/>
  <c r="N649" i="15" s="1"/>
  <c r="C650" i="15" s="1"/>
  <c r="Q650" i="15"/>
  <c r="I650" i="15"/>
  <c r="P650" i="15"/>
  <c r="O648" i="15"/>
  <c r="O649" i="15" l="1"/>
  <c r="K650" i="15"/>
  <c r="L651" i="15"/>
  <c r="D651" i="15"/>
  <c r="E651" i="15" s="1"/>
  <c r="G651" i="15" s="1"/>
  <c r="H652" i="15" s="1"/>
  <c r="A652" i="15"/>
  <c r="J651" i="15"/>
  <c r="M650" i="15"/>
  <c r="N650" i="15" s="1"/>
  <c r="C651" i="15" s="1"/>
  <c r="Q651" i="15"/>
  <c r="I651" i="15"/>
  <c r="P651" i="15"/>
  <c r="O650" i="15" l="1"/>
  <c r="B650" i="15"/>
  <c r="K651" i="15"/>
  <c r="B651" i="15" s="1"/>
  <c r="L652" i="15"/>
  <c r="D652" i="15"/>
  <c r="E652" i="15" s="1"/>
  <c r="G652" i="15" s="1"/>
  <c r="H653" i="15" s="1"/>
  <c r="A653" i="15"/>
  <c r="M651" i="15"/>
  <c r="N651" i="15" s="1"/>
  <c r="C652" i="15" s="1"/>
  <c r="Q652" i="15"/>
  <c r="I652" i="15"/>
  <c r="J652" i="15" s="1"/>
  <c r="P652" i="15"/>
  <c r="K652" i="15" l="1"/>
  <c r="L653" i="15"/>
  <c r="D653" i="15"/>
  <c r="E653" i="15" s="1"/>
  <c r="G653" i="15" s="1"/>
  <c r="H654" i="15" s="1"/>
  <c r="A654" i="15"/>
  <c r="M652" i="15"/>
  <c r="N652" i="15" s="1"/>
  <c r="C653" i="15" s="1"/>
  <c r="Q653" i="15"/>
  <c r="I653" i="15"/>
  <c r="J653" i="15" s="1"/>
  <c r="P653" i="15"/>
  <c r="O651" i="15"/>
  <c r="O652" i="15" l="1"/>
  <c r="B652" i="15"/>
  <c r="K653" i="15"/>
  <c r="B653" i="15" s="1"/>
  <c r="A655" i="15"/>
  <c r="L654" i="15"/>
  <c r="D654" i="15"/>
  <c r="E654" i="15" s="1"/>
  <c r="G654" i="15" s="1"/>
  <c r="H655" i="15" s="1"/>
  <c r="J654" i="15"/>
  <c r="Q654" i="15"/>
  <c r="I654" i="15"/>
  <c r="P654" i="15"/>
  <c r="M653" i="15"/>
  <c r="N653" i="15" s="1"/>
  <c r="C654" i="15" s="1"/>
  <c r="K654" i="15" l="1"/>
  <c r="B654" i="15" s="1"/>
  <c r="Q655" i="15"/>
  <c r="I655" i="15"/>
  <c r="J655" i="15" s="1"/>
  <c r="P655" i="15"/>
  <c r="M654" i="15"/>
  <c r="N654" i="15" s="1"/>
  <c r="C655" i="15" s="1"/>
  <c r="A656" i="15"/>
  <c r="L655" i="15"/>
  <c r="D655" i="15"/>
  <c r="E655" i="15" s="1"/>
  <c r="G655" i="15" s="1"/>
  <c r="H656" i="15" s="1"/>
  <c r="O653" i="15"/>
  <c r="K655" i="15" l="1"/>
  <c r="B655" i="15" s="1"/>
  <c r="Q656" i="15"/>
  <c r="I656" i="15"/>
  <c r="J656" i="15" s="1"/>
  <c r="P656" i="15"/>
  <c r="M655" i="15"/>
  <c r="N655" i="15" s="1"/>
  <c r="C656" i="15" s="1"/>
  <c r="L656" i="15"/>
  <c r="D656" i="15"/>
  <c r="E656" i="15" s="1"/>
  <c r="G656" i="15" s="1"/>
  <c r="H657" i="15" s="1"/>
  <c r="A657" i="15"/>
  <c r="O654" i="15"/>
  <c r="O655" i="15" l="1"/>
  <c r="K656" i="15"/>
  <c r="B656" i="15" s="1"/>
  <c r="L657" i="15"/>
  <c r="D657" i="15"/>
  <c r="E657" i="15" s="1"/>
  <c r="G657" i="15" s="1"/>
  <c r="H658" i="15" s="1"/>
  <c r="A658" i="15"/>
  <c r="P657" i="15"/>
  <c r="M656" i="15"/>
  <c r="N656" i="15" s="1"/>
  <c r="C657" i="15" s="1"/>
  <c r="Q657" i="15"/>
  <c r="I657" i="15"/>
  <c r="J657" i="15" s="1"/>
  <c r="K657" i="15" l="1"/>
  <c r="L658" i="15"/>
  <c r="D658" i="15"/>
  <c r="E658" i="15" s="1"/>
  <c r="G658" i="15" s="1"/>
  <c r="H659" i="15" s="1"/>
  <c r="A659" i="15"/>
  <c r="M657" i="15"/>
  <c r="N657" i="15" s="1"/>
  <c r="C658" i="15" s="1"/>
  <c r="Q658" i="15"/>
  <c r="I658" i="15"/>
  <c r="J658" i="15" s="1"/>
  <c r="P658" i="15"/>
  <c r="O656" i="15"/>
  <c r="O657" i="15" l="1"/>
  <c r="B657" i="15"/>
  <c r="K658" i="15"/>
  <c r="O658" i="15" s="1"/>
  <c r="L659" i="15"/>
  <c r="D659" i="15"/>
  <c r="E659" i="15" s="1"/>
  <c r="G659" i="15" s="1"/>
  <c r="H660" i="15" s="1"/>
  <c r="A660" i="15"/>
  <c r="M658" i="15"/>
  <c r="N658" i="15" s="1"/>
  <c r="C659" i="15" s="1"/>
  <c r="Q659" i="15"/>
  <c r="I659" i="15"/>
  <c r="J659" i="15" s="1"/>
  <c r="P659" i="15"/>
  <c r="B658" i="15" l="1"/>
  <c r="K659" i="15"/>
  <c r="B659" i="15" s="1"/>
  <c r="L660" i="15"/>
  <c r="D660" i="15"/>
  <c r="E660" i="15" s="1"/>
  <c r="G660" i="15" s="1"/>
  <c r="H661" i="15" s="1"/>
  <c r="A661" i="15"/>
  <c r="M659" i="15"/>
  <c r="N659" i="15" s="1"/>
  <c r="C660" i="15" s="1"/>
  <c r="Q660" i="15"/>
  <c r="I660" i="15"/>
  <c r="J660" i="15" s="1"/>
  <c r="P660" i="15"/>
  <c r="K660" i="15" l="1"/>
  <c r="L661" i="15"/>
  <c r="D661" i="15"/>
  <c r="E661" i="15" s="1"/>
  <c r="G661" i="15" s="1"/>
  <c r="H662" i="15" s="1"/>
  <c r="A662" i="15"/>
  <c r="M660" i="15"/>
  <c r="N660" i="15" s="1"/>
  <c r="C661" i="15" s="1"/>
  <c r="Q661" i="15"/>
  <c r="I661" i="15"/>
  <c r="J661" i="15" s="1"/>
  <c r="P661" i="15"/>
  <c r="O659" i="15"/>
  <c r="O660" i="15" l="1"/>
  <c r="B660" i="15"/>
  <c r="K661" i="15"/>
  <c r="B661" i="15" s="1"/>
  <c r="A663" i="15"/>
  <c r="L662" i="15"/>
  <c r="D662" i="15"/>
  <c r="E662" i="15" s="1"/>
  <c r="G662" i="15" s="1"/>
  <c r="H663" i="15" s="1"/>
  <c r="J662" i="15"/>
  <c r="Q662" i="15"/>
  <c r="I662" i="15"/>
  <c r="P662" i="15"/>
  <c r="M661" i="15"/>
  <c r="N661" i="15" s="1"/>
  <c r="C662" i="15" s="1"/>
  <c r="K662" i="15" l="1"/>
  <c r="B662" i="15" s="1"/>
  <c r="Q663" i="15"/>
  <c r="I663" i="15"/>
  <c r="J663" i="15" s="1"/>
  <c r="P663" i="15"/>
  <c r="M662" i="15"/>
  <c r="N662" i="15" s="1"/>
  <c r="C663" i="15" s="1"/>
  <c r="A664" i="15"/>
  <c r="L663" i="15"/>
  <c r="D663" i="15"/>
  <c r="E663" i="15" s="1"/>
  <c r="G663" i="15" s="1"/>
  <c r="H664" i="15" s="1"/>
  <c r="O661" i="15"/>
  <c r="K663" i="15" l="1"/>
  <c r="B663" i="15"/>
  <c r="Q664" i="15"/>
  <c r="I664" i="15"/>
  <c r="J664" i="15" s="1"/>
  <c r="P664" i="15"/>
  <c r="M663" i="15"/>
  <c r="N663" i="15" s="1"/>
  <c r="C664" i="15" s="1"/>
  <c r="L664" i="15"/>
  <c r="D664" i="15"/>
  <c r="E664" i="15" s="1"/>
  <c r="G664" i="15" s="1"/>
  <c r="H665" i="15" s="1"/>
  <c r="A665" i="15"/>
  <c r="O662" i="15"/>
  <c r="O663" i="15" l="1"/>
  <c r="K664" i="15"/>
  <c r="B664" i="15" s="1"/>
  <c r="L665" i="15"/>
  <c r="D665" i="15"/>
  <c r="E665" i="15" s="1"/>
  <c r="G665" i="15" s="1"/>
  <c r="H666" i="15" s="1"/>
  <c r="A666" i="15"/>
  <c r="P665" i="15"/>
  <c r="M664" i="15"/>
  <c r="N664" i="15" s="1"/>
  <c r="C665" i="15" s="1"/>
  <c r="Q665" i="15"/>
  <c r="I665" i="15"/>
  <c r="J665" i="15" s="1"/>
  <c r="K665" i="15" l="1"/>
  <c r="B665" i="15" s="1"/>
  <c r="L666" i="15"/>
  <c r="D666" i="15"/>
  <c r="E666" i="15" s="1"/>
  <c r="G666" i="15" s="1"/>
  <c r="H667" i="15" s="1"/>
  <c r="A667" i="15"/>
  <c r="J666" i="15"/>
  <c r="M665" i="15"/>
  <c r="N665" i="15" s="1"/>
  <c r="C666" i="15" s="1"/>
  <c r="Q666" i="15"/>
  <c r="I666" i="15"/>
  <c r="P666" i="15"/>
  <c r="O664" i="15"/>
  <c r="O665" i="15" l="1"/>
  <c r="K666" i="15"/>
  <c r="O666" i="15" s="1"/>
  <c r="L667" i="15"/>
  <c r="D667" i="15"/>
  <c r="E667" i="15" s="1"/>
  <c r="G667" i="15" s="1"/>
  <c r="H668" i="15" s="1"/>
  <c r="A668" i="15"/>
  <c r="M666" i="15"/>
  <c r="N666" i="15" s="1"/>
  <c r="C667" i="15" s="1"/>
  <c r="Q667" i="15"/>
  <c r="I667" i="15"/>
  <c r="J667" i="15" s="1"/>
  <c r="P667" i="15"/>
  <c r="B666" i="15" l="1"/>
  <c r="K667" i="15"/>
  <c r="B667" i="15" s="1"/>
  <c r="L668" i="15"/>
  <c r="D668" i="15"/>
  <c r="E668" i="15" s="1"/>
  <c r="G668" i="15" s="1"/>
  <c r="H669" i="15" s="1"/>
  <c r="A669" i="15"/>
  <c r="M667" i="15"/>
  <c r="N667" i="15" s="1"/>
  <c r="C668" i="15" s="1"/>
  <c r="Q668" i="15"/>
  <c r="I668" i="15"/>
  <c r="J668" i="15" s="1"/>
  <c r="P668" i="15"/>
  <c r="K668" i="15" l="1"/>
  <c r="L669" i="15"/>
  <c r="D669" i="15"/>
  <c r="E669" i="15" s="1"/>
  <c r="G669" i="15" s="1"/>
  <c r="H670" i="15" s="1"/>
  <c r="A670" i="15"/>
  <c r="M668" i="15"/>
  <c r="N668" i="15" s="1"/>
  <c r="C669" i="15" s="1"/>
  <c r="Q669" i="15"/>
  <c r="I669" i="15"/>
  <c r="J669" i="15" s="1"/>
  <c r="P669" i="15"/>
  <c r="O667" i="15"/>
  <c r="O668" i="15" l="1"/>
  <c r="B668" i="15"/>
  <c r="K669" i="15"/>
  <c r="B669" i="15" s="1"/>
  <c r="A671" i="15"/>
  <c r="L670" i="15"/>
  <c r="D670" i="15"/>
  <c r="E670" i="15" s="1"/>
  <c r="G670" i="15" s="1"/>
  <c r="H671" i="15" s="1"/>
  <c r="Q670" i="15"/>
  <c r="I670" i="15"/>
  <c r="J670" i="15" s="1"/>
  <c r="P670" i="15"/>
  <c r="M669" i="15"/>
  <c r="N669" i="15" s="1"/>
  <c r="C670" i="15" s="1"/>
  <c r="K670" i="15" l="1"/>
  <c r="B670" i="15" s="1"/>
  <c r="Q671" i="15"/>
  <c r="I671" i="15"/>
  <c r="J671" i="15" s="1"/>
  <c r="P671" i="15"/>
  <c r="M670" i="15"/>
  <c r="N670" i="15" s="1"/>
  <c r="C671" i="15" s="1"/>
  <c r="A672" i="15"/>
  <c r="L671" i="15"/>
  <c r="D671" i="15"/>
  <c r="E671" i="15" s="1"/>
  <c r="G671" i="15" s="1"/>
  <c r="H672" i="15" s="1"/>
  <c r="O669" i="15"/>
  <c r="K671" i="15" l="1"/>
  <c r="B671" i="15"/>
  <c r="Q672" i="15"/>
  <c r="I672" i="15"/>
  <c r="J672" i="15" s="1"/>
  <c r="P672" i="15"/>
  <c r="M671" i="15"/>
  <c r="N671" i="15" s="1"/>
  <c r="C672" i="15" s="1"/>
  <c r="L672" i="15"/>
  <c r="D672" i="15"/>
  <c r="E672" i="15" s="1"/>
  <c r="G672" i="15" s="1"/>
  <c r="H673" i="15" s="1"/>
  <c r="A673" i="15"/>
  <c r="O670" i="15"/>
  <c r="K672" i="15" l="1"/>
  <c r="B672" i="15"/>
  <c r="L673" i="15"/>
  <c r="D673" i="15"/>
  <c r="E673" i="15" s="1"/>
  <c r="G673" i="15" s="1"/>
  <c r="H674" i="15" s="1"/>
  <c r="A674" i="15"/>
  <c r="P673" i="15"/>
  <c r="M672" i="15"/>
  <c r="N672" i="15" s="1"/>
  <c r="C673" i="15" s="1"/>
  <c r="Q673" i="15"/>
  <c r="I673" i="15"/>
  <c r="J673" i="15" s="1"/>
  <c r="O671" i="15"/>
  <c r="K673" i="15" l="1"/>
  <c r="B673" i="15" s="1"/>
  <c r="L674" i="15"/>
  <c r="D674" i="15"/>
  <c r="E674" i="15" s="1"/>
  <c r="G674" i="15" s="1"/>
  <c r="H675" i="15" s="1"/>
  <c r="A675" i="15"/>
  <c r="M673" i="15"/>
  <c r="N673" i="15" s="1"/>
  <c r="C674" i="15" s="1"/>
  <c r="Q674" i="15"/>
  <c r="I674" i="15"/>
  <c r="J674" i="15" s="1"/>
  <c r="P674" i="15"/>
  <c r="O672" i="15"/>
  <c r="K674" i="15" l="1"/>
  <c r="B674" i="15" s="1"/>
  <c r="L675" i="15"/>
  <c r="D675" i="15"/>
  <c r="E675" i="15" s="1"/>
  <c r="G675" i="15" s="1"/>
  <c r="H676" i="15" s="1"/>
  <c r="A676" i="15"/>
  <c r="M674" i="15"/>
  <c r="N674" i="15" s="1"/>
  <c r="C675" i="15" s="1"/>
  <c r="Q675" i="15"/>
  <c r="I675" i="15"/>
  <c r="J675" i="15" s="1"/>
  <c r="P675" i="15"/>
  <c r="O673" i="15"/>
  <c r="K675" i="15" l="1"/>
  <c r="L676" i="15"/>
  <c r="D676" i="15"/>
  <c r="E676" i="15" s="1"/>
  <c r="G676" i="15" s="1"/>
  <c r="H677" i="15" s="1"/>
  <c r="A677" i="15"/>
  <c r="J676" i="15"/>
  <c r="M675" i="15"/>
  <c r="N675" i="15" s="1"/>
  <c r="C676" i="15" s="1"/>
  <c r="Q676" i="15"/>
  <c r="I676" i="15"/>
  <c r="P676" i="15"/>
  <c r="O674" i="15"/>
  <c r="O675" i="15" l="1"/>
  <c r="B675" i="15"/>
  <c r="K676" i="15"/>
  <c r="L677" i="15"/>
  <c r="D677" i="15"/>
  <c r="E677" i="15" s="1"/>
  <c r="G677" i="15" s="1"/>
  <c r="H678" i="15" s="1"/>
  <c r="A678" i="15"/>
  <c r="M676" i="15"/>
  <c r="N676" i="15" s="1"/>
  <c r="C677" i="15" s="1"/>
  <c r="Q677" i="15"/>
  <c r="I677" i="15"/>
  <c r="J677" i="15" s="1"/>
  <c r="P677" i="15"/>
  <c r="O676" i="15" l="1"/>
  <c r="B676" i="15"/>
  <c r="K677" i="15"/>
  <c r="B677" i="15" s="1"/>
  <c r="A679" i="15"/>
  <c r="L678" i="15"/>
  <c r="D678" i="15"/>
  <c r="E678" i="15" s="1"/>
  <c r="G678" i="15" s="1"/>
  <c r="H679" i="15" s="1"/>
  <c r="Q678" i="15"/>
  <c r="I678" i="15"/>
  <c r="J678" i="15" s="1"/>
  <c r="P678" i="15"/>
  <c r="M677" i="15"/>
  <c r="N677" i="15" s="1"/>
  <c r="C678" i="15" s="1"/>
  <c r="K678" i="15" l="1"/>
  <c r="B678" i="15"/>
  <c r="Q679" i="15"/>
  <c r="I679" i="15"/>
  <c r="J679" i="15" s="1"/>
  <c r="P679" i="15"/>
  <c r="M678" i="15"/>
  <c r="N678" i="15" s="1"/>
  <c r="C679" i="15" s="1"/>
  <c r="A680" i="15"/>
  <c r="L679" i="15"/>
  <c r="D679" i="15"/>
  <c r="E679" i="15" s="1"/>
  <c r="G679" i="15" s="1"/>
  <c r="H680" i="15" s="1"/>
  <c r="O677" i="15"/>
  <c r="K679" i="15" l="1"/>
  <c r="B679" i="15" s="1"/>
  <c r="Q680" i="15"/>
  <c r="I680" i="15"/>
  <c r="J680" i="15" s="1"/>
  <c r="P680" i="15"/>
  <c r="M679" i="15"/>
  <c r="N679" i="15" s="1"/>
  <c r="C680" i="15" s="1"/>
  <c r="L680" i="15"/>
  <c r="D680" i="15"/>
  <c r="E680" i="15" s="1"/>
  <c r="G680" i="15" s="1"/>
  <c r="H681" i="15" s="1"/>
  <c r="A681" i="15"/>
  <c r="O678" i="15"/>
  <c r="O679" i="15" l="1"/>
  <c r="K680" i="15"/>
  <c r="B680" i="15" s="1"/>
  <c r="L681" i="15"/>
  <c r="D681" i="15"/>
  <c r="E681" i="15" s="1"/>
  <c r="G681" i="15" s="1"/>
  <c r="H682" i="15" s="1"/>
  <c r="A682" i="15"/>
  <c r="P681" i="15"/>
  <c r="M680" i="15"/>
  <c r="N680" i="15" s="1"/>
  <c r="C681" i="15" s="1"/>
  <c r="Q681" i="15"/>
  <c r="I681" i="15"/>
  <c r="J681" i="15" s="1"/>
  <c r="K681" i="15" l="1"/>
  <c r="B681" i="15"/>
  <c r="L682" i="15"/>
  <c r="D682" i="15"/>
  <c r="E682" i="15" s="1"/>
  <c r="G682" i="15" s="1"/>
  <c r="H683" i="15" s="1"/>
  <c r="A683" i="15"/>
  <c r="M681" i="15"/>
  <c r="N681" i="15" s="1"/>
  <c r="C682" i="15" s="1"/>
  <c r="Q682" i="15"/>
  <c r="I682" i="15"/>
  <c r="J682" i="15" s="1"/>
  <c r="P682" i="15"/>
  <c r="O680" i="15"/>
  <c r="O681" i="15" l="1"/>
  <c r="K682" i="15"/>
  <c r="L683" i="15"/>
  <c r="D683" i="15"/>
  <c r="E683" i="15" s="1"/>
  <c r="G683" i="15" s="1"/>
  <c r="H684" i="15" s="1"/>
  <c r="A684" i="15"/>
  <c r="M682" i="15"/>
  <c r="N682" i="15" s="1"/>
  <c r="C683" i="15" s="1"/>
  <c r="Q683" i="15"/>
  <c r="I683" i="15"/>
  <c r="J683" i="15" s="1"/>
  <c r="P683" i="15"/>
  <c r="O682" i="15" l="1"/>
  <c r="B682" i="15"/>
  <c r="K683" i="15"/>
  <c r="L684" i="15"/>
  <c r="D684" i="15"/>
  <c r="E684" i="15" s="1"/>
  <c r="G684" i="15" s="1"/>
  <c r="H685" i="15" s="1"/>
  <c r="A685" i="15"/>
  <c r="M683" i="15"/>
  <c r="N683" i="15" s="1"/>
  <c r="C684" i="15" s="1"/>
  <c r="Q684" i="15"/>
  <c r="I684" i="15"/>
  <c r="J684" i="15" s="1"/>
  <c r="P684" i="15"/>
  <c r="O683" i="15" l="1"/>
  <c r="B683" i="15"/>
  <c r="K684" i="15"/>
  <c r="L685" i="15"/>
  <c r="D685" i="15"/>
  <c r="E685" i="15" s="1"/>
  <c r="G685" i="15" s="1"/>
  <c r="H686" i="15" s="1"/>
  <c r="A686" i="15"/>
  <c r="M684" i="15"/>
  <c r="N684" i="15" s="1"/>
  <c r="C685" i="15" s="1"/>
  <c r="Q685" i="15"/>
  <c r="I685" i="15"/>
  <c r="J685" i="15" s="1"/>
  <c r="P685" i="15"/>
  <c r="O684" i="15" l="1"/>
  <c r="B684" i="15"/>
  <c r="K685" i="15"/>
  <c r="B685" i="15" s="1"/>
  <c r="A687" i="15"/>
  <c r="L686" i="15"/>
  <c r="D686" i="15"/>
  <c r="E686" i="15" s="1"/>
  <c r="G686" i="15" s="1"/>
  <c r="H687" i="15" s="1"/>
  <c r="Q686" i="15"/>
  <c r="I686" i="15"/>
  <c r="J686" i="15" s="1"/>
  <c r="P686" i="15"/>
  <c r="M685" i="15"/>
  <c r="N685" i="15" s="1"/>
  <c r="C686" i="15" s="1"/>
  <c r="K686" i="15" l="1"/>
  <c r="B686" i="15" s="1"/>
  <c r="Q687" i="15"/>
  <c r="I687" i="15"/>
  <c r="J687" i="15" s="1"/>
  <c r="P687" i="15"/>
  <c r="M686" i="15"/>
  <c r="N686" i="15" s="1"/>
  <c r="C687" i="15" s="1"/>
  <c r="A688" i="15"/>
  <c r="L687" i="15"/>
  <c r="D687" i="15"/>
  <c r="E687" i="15" s="1"/>
  <c r="G687" i="15" s="1"/>
  <c r="H688" i="15" s="1"/>
  <c r="O685" i="15"/>
  <c r="K687" i="15" l="1"/>
  <c r="Q688" i="15"/>
  <c r="I688" i="15"/>
  <c r="J688" i="15" s="1"/>
  <c r="P688" i="15"/>
  <c r="M687" i="15"/>
  <c r="N687" i="15" s="1"/>
  <c r="C688" i="15" s="1"/>
  <c r="L688" i="15"/>
  <c r="D688" i="15"/>
  <c r="E688" i="15" s="1"/>
  <c r="G688" i="15" s="1"/>
  <c r="H689" i="15" s="1"/>
  <c r="A689" i="15"/>
  <c r="O686" i="15"/>
  <c r="O687" i="15" l="1"/>
  <c r="B687" i="15"/>
  <c r="K688" i="15"/>
  <c r="B688" i="15" s="1"/>
  <c r="L689" i="15"/>
  <c r="D689" i="15"/>
  <c r="E689" i="15" s="1"/>
  <c r="G689" i="15" s="1"/>
  <c r="H690" i="15" s="1"/>
  <c r="A690" i="15"/>
  <c r="P689" i="15"/>
  <c r="M688" i="15"/>
  <c r="N688" i="15" s="1"/>
  <c r="C689" i="15" s="1"/>
  <c r="Q689" i="15"/>
  <c r="I689" i="15"/>
  <c r="J689" i="15" s="1"/>
  <c r="K689" i="15" l="1"/>
  <c r="L690" i="15"/>
  <c r="D690" i="15"/>
  <c r="E690" i="15" s="1"/>
  <c r="G690" i="15" s="1"/>
  <c r="H691" i="15" s="1"/>
  <c r="A691" i="15"/>
  <c r="M689" i="15"/>
  <c r="N689" i="15" s="1"/>
  <c r="C690" i="15" s="1"/>
  <c r="Q690" i="15"/>
  <c r="I690" i="15"/>
  <c r="J690" i="15" s="1"/>
  <c r="P690" i="15"/>
  <c r="O688" i="15"/>
  <c r="O689" i="15" l="1"/>
  <c r="B689" i="15"/>
  <c r="K690" i="15"/>
  <c r="L691" i="15"/>
  <c r="D691" i="15"/>
  <c r="E691" i="15" s="1"/>
  <c r="G691" i="15" s="1"/>
  <c r="H692" i="15" s="1"/>
  <c r="A692" i="15"/>
  <c r="M690" i="15"/>
  <c r="N690" i="15" s="1"/>
  <c r="C691" i="15" s="1"/>
  <c r="Q691" i="15"/>
  <c r="I691" i="15"/>
  <c r="J691" i="15" s="1"/>
  <c r="P691" i="15"/>
  <c r="O690" i="15" l="1"/>
  <c r="B690" i="15"/>
  <c r="K691" i="15"/>
  <c r="L692" i="15"/>
  <c r="D692" i="15"/>
  <c r="E692" i="15" s="1"/>
  <c r="G692" i="15" s="1"/>
  <c r="H693" i="15" s="1"/>
  <c r="A693" i="15"/>
  <c r="M691" i="15"/>
  <c r="N691" i="15" s="1"/>
  <c r="C692" i="15" s="1"/>
  <c r="Q692" i="15"/>
  <c r="I692" i="15"/>
  <c r="J692" i="15" s="1"/>
  <c r="P692" i="15"/>
  <c r="O691" i="15" l="1"/>
  <c r="B691" i="15"/>
  <c r="K692" i="15"/>
  <c r="L693" i="15"/>
  <c r="D693" i="15"/>
  <c r="E693" i="15" s="1"/>
  <c r="G693" i="15" s="1"/>
  <c r="H694" i="15" s="1"/>
  <c r="A694" i="15"/>
  <c r="M692" i="15"/>
  <c r="N692" i="15" s="1"/>
  <c r="C693" i="15" s="1"/>
  <c r="Q693" i="15"/>
  <c r="I693" i="15"/>
  <c r="J693" i="15" s="1"/>
  <c r="P693" i="15"/>
  <c r="O692" i="15" l="1"/>
  <c r="B692" i="15"/>
  <c r="K693" i="15"/>
  <c r="B693" i="15" s="1"/>
  <c r="A695" i="15"/>
  <c r="L694" i="15"/>
  <c r="D694" i="15"/>
  <c r="E694" i="15" s="1"/>
  <c r="G694" i="15" s="1"/>
  <c r="H695" i="15" s="1"/>
  <c r="Q694" i="15"/>
  <c r="I694" i="15"/>
  <c r="J694" i="15" s="1"/>
  <c r="P694" i="15"/>
  <c r="M693" i="15"/>
  <c r="N693" i="15" s="1"/>
  <c r="C694" i="15" s="1"/>
  <c r="K694" i="15" l="1"/>
  <c r="B694" i="15" s="1"/>
  <c r="Q695" i="15"/>
  <c r="I695" i="15"/>
  <c r="J695" i="15" s="1"/>
  <c r="P695" i="15"/>
  <c r="M694" i="15"/>
  <c r="N694" i="15" s="1"/>
  <c r="C695" i="15" s="1"/>
  <c r="A696" i="15"/>
  <c r="L695" i="15"/>
  <c r="D695" i="15"/>
  <c r="E695" i="15" s="1"/>
  <c r="G695" i="15" s="1"/>
  <c r="H696" i="15" s="1"/>
  <c r="O693" i="15"/>
  <c r="K695" i="15" l="1"/>
  <c r="Q696" i="15"/>
  <c r="I696" i="15"/>
  <c r="J696" i="15" s="1"/>
  <c r="P696" i="15"/>
  <c r="M695" i="15"/>
  <c r="N695" i="15" s="1"/>
  <c r="C696" i="15" s="1"/>
  <c r="L696" i="15"/>
  <c r="D696" i="15"/>
  <c r="E696" i="15" s="1"/>
  <c r="G696" i="15" s="1"/>
  <c r="H697" i="15" s="1"/>
  <c r="A697" i="15"/>
  <c r="O694" i="15"/>
  <c r="O695" i="15" l="1"/>
  <c r="B695" i="15"/>
  <c r="K696" i="15"/>
  <c r="B696" i="15" s="1"/>
  <c r="L697" i="15"/>
  <c r="D697" i="15"/>
  <c r="E697" i="15" s="1"/>
  <c r="G697" i="15" s="1"/>
  <c r="H698" i="15" s="1"/>
  <c r="A698" i="15"/>
  <c r="P697" i="15"/>
  <c r="M696" i="15"/>
  <c r="N696" i="15" s="1"/>
  <c r="C697" i="15" s="1"/>
  <c r="Q697" i="15"/>
  <c r="I697" i="15"/>
  <c r="J697" i="15" s="1"/>
  <c r="K697" i="15" l="1"/>
  <c r="L698" i="15"/>
  <c r="D698" i="15"/>
  <c r="E698" i="15" s="1"/>
  <c r="G698" i="15" s="1"/>
  <c r="H699" i="15" s="1"/>
  <c r="A699" i="15"/>
  <c r="M697" i="15"/>
  <c r="N697" i="15" s="1"/>
  <c r="C698" i="15" s="1"/>
  <c r="Q698" i="15"/>
  <c r="I698" i="15"/>
  <c r="J698" i="15" s="1"/>
  <c r="P698" i="15"/>
  <c r="O696" i="15"/>
  <c r="O697" i="15" l="1"/>
  <c r="B697" i="15"/>
  <c r="K698" i="15"/>
  <c r="L699" i="15"/>
  <c r="D699" i="15"/>
  <c r="E699" i="15" s="1"/>
  <c r="G699" i="15" s="1"/>
  <c r="H700" i="15" s="1"/>
  <c r="A700" i="15"/>
  <c r="M698" i="15"/>
  <c r="N698" i="15" s="1"/>
  <c r="C699" i="15" s="1"/>
  <c r="Q699" i="15"/>
  <c r="I699" i="15"/>
  <c r="J699" i="15" s="1"/>
  <c r="P699" i="15"/>
  <c r="O698" i="15" l="1"/>
  <c r="B698" i="15"/>
  <c r="K699" i="15"/>
  <c r="L700" i="15"/>
  <c r="D700" i="15"/>
  <c r="E700" i="15" s="1"/>
  <c r="G700" i="15" s="1"/>
  <c r="H701" i="15" s="1"/>
  <c r="A701" i="15"/>
  <c r="M699" i="15"/>
  <c r="N699" i="15" s="1"/>
  <c r="C700" i="15" s="1"/>
  <c r="Q700" i="15"/>
  <c r="I700" i="15"/>
  <c r="J700" i="15" s="1"/>
  <c r="P700" i="15"/>
  <c r="O699" i="15" l="1"/>
  <c r="B699" i="15"/>
  <c r="K700" i="15"/>
  <c r="L701" i="15"/>
  <c r="D701" i="15"/>
  <c r="E701" i="15" s="1"/>
  <c r="G701" i="15" s="1"/>
  <c r="H702" i="15" s="1"/>
  <c r="A702" i="15"/>
  <c r="M700" i="15"/>
  <c r="N700" i="15" s="1"/>
  <c r="C701" i="15" s="1"/>
  <c r="Q701" i="15"/>
  <c r="I701" i="15"/>
  <c r="J701" i="15" s="1"/>
  <c r="P701" i="15"/>
  <c r="O700" i="15" l="1"/>
  <c r="B700" i="15"/>
  <c r="K701" i="15"/>
  <c r="B701" i="15" s="1"/>
  <c r="A703" i="15"/>
  <c r="L702" i="15"/>
  <c r="D702" i="15"/>
  <c r="E702" i="15" s="1"/>
  <c r="G702" i="15" s="1"/>
  <c r="H703" i="15" s="1"/>
  <c r="Q702" i="15"/>
  <c r="I702" i="15"/>
  <c r="J702" i="15" s="1"/>
  <c r="P702" i="15"/>
  <c r="M701" i="15"/>
  <c r="N701" i="15" s="1"/>
  <c r="C702" i="15" s="1"/>
  <c r="K702" i="15" l="1"/>
  <c r="B702" i="15" s="1"/>
  <c r="Q703" i="15"/>
  <c r="I703" i="15"/>
  <c r="J703" i="15" s="1"/>
  <c r="P703" i="15"/>
  <c r="M702" i="15"/>
  <c r="N702" i="15" s="1"/>
  <c r="C703" i="15" s="1"/>
  <c r="A704" i="15"/>
  <c r="L703" i="15"/>
  <c r="D703" i="15"/>
  <c r="E703" i="15" s="1"/>
  <c r="G703" i="15" s="1"/>
  <c r="H704" i="15" s="1"/>
  <c r="O701" i="15"/>
  <c r="K703" i="15" l="1"/>
  <c r="Q704" i="15"/>
  <c r="I704" i="15"/>
  <c r="J704" i="15" s="1"/>
  <c r="P704" i="15"/>
  <c r="M703" i="15"/>
  <c r="N703" i="15" s="1"/>
  <c r="C704" i="15" s="1"/>
  <c r="L704" i="15"/>
  <c r="D704" i="15"/>
  <c r="E704" i="15" s="1"/>
  <c r="G704" i="15" s="1"/>
  <c r="H705" i="15" s="1"/>
  <c r="A705" i="15"/>
  <c r="O702" i="15"/>
  <c r="O703" i="15" l="1"/>
  <c r="B703" i="15"/>
  <c r="K704" i="15"/>
  <c r="B704" i="15" s="1"/>
  <c r="L705" i="15"/>
  <c r="D705" i="15"/>
  <c r="E705" i="15" s="1"/>
  <c r="G705" i="15" s="1"/>
  <c r="H706" i="15" s="1"/>
  <c r="A706" i="15"/>
  <c r="P705" i="15"/>
  <c r="M704" i="15"/>
  <c r="N704" i="15" s="1"/>
  <c r="C705" i="15" s="1"/>
  <c r="Q705" i="15"/>
  <c r="I705" i="15"/>
  <c r="J705" i="15" s="1"/>
  <c r="K705" i="15" l="1"/>
  <c r="L706" i="15"/>
  <c r="D706" i="15"/>
  <c r="E706" i="15" s="1"/>
  <c r="G706" i="15" s="1"/>
  <c r="H707" i="15" s="1"/>
  <c r="A707" i="15"/>
  <c r="M705" i="15"/>
  <c r="N705" i="15" s="1"/>
  <c r="C706" i="15" s="1"/>
  <c r="Q706" i="15"/>
  <c r="I706" i="15"/>
  <c r="J706" i="15" s="1"/>
  <c r="P706" i="15"/>
  <c r="O704" i="15"/>
  <c r="O705" i="15" l="1"/>
  <c r="B705" i="15"/>
  <c r="K706" i="15"/>
  <c r="L707" i="15"/>
  <c r="D707" i="15"/>
  <c r="E707" i="15" s="1"/>
  <c r="G707" i="15" s="1"/>
  <c r="H708" i="15" s="1"/>
  <c r="A708" i="15"/>
  <c r="M706" i="15"/>
  <c r="N706" i="15" s="1"/>
  <c r="C707" i="15" s="1"/>
  <c r="Q707" i="15"/>
  <c r="I707" i="15"/>
  <c r="J707" i="15" s="1"/>
  <c r="P707" i="15"/>
  <c r="O706" i="15" l="1"/>
  <c r="B706" i="15"/>
  <c r="K707" i="15"/>
  <c r="B707" i="15" s="1"/>
  <c r="L708" i="15"/>
  <c r="D708" i="15"/>
  <c r="E708" i="15" s="1"/>
  <c r="G708" i="15" s="1"/>
  <c r="H709" i="15" s="1"/>
  <c r="A709" i="15"/>
  <c r="M707" i="15"/>
  <c r="N707" i="15" s="1"/>
  <c r="C708" i="15" s="1"/>
  <c r="Q708" i="15"/>
  <c r="I708" i="15"/>
  <c r="J708" i="15" s="1"/>
  <c r="P708" i="15"/>
  <c r="K708" i="15" l="1"/>
  <c r="L709" i="15"/>
  <c r="D709" i="15"/>
  <c r="E709" i="15" s="1"/>
  <c r="G709" i="15" s="1"/>
  <c r="H710" i="15" s="1"/>
  <c r="A710" i="15"/>
  <c r="M708" i="15"/>
  <c r="N708" i="15" s="1"/>
  <c r="C709" i="15" s="1"/>
  <c r="Q709" i="15"/>
  <c r="I709" i="15"/>
  <c r="J709" i="15" s="1"/>
  <c r="P709" i="15"/>
  <c r="O707" i="15"/>
  <c r="O708" i="15" l="1"/>
  <c r="B708" i="15"/>
  <c r="K709" i="15"/>
  <c r="B709" i="15" s="1"/>
  <c r="A711" i="15"/>
  <c r="L710" i="15"/>
  <c r="D710" i="15"/>
  <c r="E710" i="15" s="1"/>
  <c r="G710" i="15" s="1"/>
  <c r="H711" i="15" s="1"/>
  <c r="Q710" i="15"/>
  <c r="I710" i="15"/>
  <c r="J710" i="15" s="1"/>
  <c r="P710" i="15"/>
  <c r="M709" i="15"/>
  <c r="N709" i="15" s="1"/>
  <c r="C710" i="15" s="1"/>
  <c r="K710" i="15" l="1"/>
  <c r="B710" i="15" s="1"/>
  <c r="Q711" i="15"/>
  <c r="I711" i="15"/>
  <c r="J711" i="15" s="1"/>
  <c r="P711" i="15"/>
  <c r="M710" i="15"/>
  <c r="N710" i="15" s="1"/>
  <c r="C711" i="15" s="1"/>
  <c r="A712" i="15"/>
  <c r="L711" i="15"/>
  <c r="D711" i="15"/>
  <c r="E711" i="15" s="1"/>
  <c r="G711" i="15" s="1"/>
  <c r="H712" i="15" s="1"/>
  <c r="O709" i="15"/>
  <c r="K711" i="15" l="1"/>
  <c r="B711" i="15" s="1"/>
  <c r="Q712" i="15"/>
  <c r="I712" i="15"/>
  <c r="J712" i="15" s="1"/>
  <c r="P712" i="15"/>
  <c r="M711" i="15"/>
  <c r="N711" i="15" s="1"/>
  <c r="C712" i="15" s="1"/>
  <c r="L712" i="15"/>
  <c r="D712" i="15"/>
  <c r="E712" i="15" s="1"/>
  <c r="G712" i="15" s="1"/>
  <c r="H713" i="15" s="1"/>
  <c r="A713" i="15"/>
  <c r="O710" i="15"/>
  <c r="K712" i="15" l="1"/>
  <c r="B712" i="15" s="1"/>
  <c r="L713" i="15"/>
  <c r="D713" i="15"/>
  <c r="E713" i="15" s="1"/>
  <c r="G713" i="15" s="1"/>
  <c r="H714" i="15" s="1"/>
  <c r="A714" i="15"/>
  <c r="O711" i="15"/>
  <c r="P713" i="15"/>
  <c r="M712" i="15"/>
  <c r="N712" i="15" s="1"/>
  <c r="C713" i="15" s="1"/>
  <c r="Q713" i="15"/>
  <c r="I713" i="15"/>
  <c r="J713" i="15" s="1"/>
  <c r="K713" i="15" l="1"/>
  <c r="B713" i="15" s="1"/>
  <c r="L714" i="15"/>
  <c r="D714" i="15"/>
  <c r="E714" i="15" s="1"/>
  <c r="G714" i="15" s="1"/>
  <c r="H715" i="15" s="1"/>
  <c r="A715" i="15"/>
  <c r="M713" i="15"/>
  <c r="N713" i="15" s="1"/>
  <c r="C714" i="15" s="1"/>
  <c r="Q714" i="15"/>
  <c r="I714" i="15"/>
  <c r="J714" i="15" s="1"/>
  <c r="P714" i="15"/>
  <c r="O712" i="15"/>
  <c r="O713" i="15" l="1"/>
  <c r="K714" i="15"/>
  <c r="L715" i="15"/>
  <c r="D715" i="15"/>
  <c r="E715" i="15" s="1"/>
  <c r="G715" i="15" s="1"/>
  <c r="H716" i="15" s="1"/>
  <c r="A716" i="15"/>
  <c r="M714" i="15"/>
  <c r="N714" i="15" s="1"/>
  <c r="C715" i="15" s="1"/>
  <c r="Q715" i="15"/>
  <c r="I715" i="15"/>
  <c r="J715" i="15" s="1"/>
  <c r="P715" i="15"/>
  <c r="O714" i="15" l="1"/>
  <c r="B714" i="15"/>
  <c r="K715" i="15"/>
  <c r="L716" i="15"/>
  <c r="D716" i="15"/>
  <c r="E716" i="15" s="1"/>
  <c r="G716" i="15" s="1"/>
  <c r="H717" i="15" s="1"/>
  <c r="A717" i="15"/>
  <c r="M715" i="15"/>
  <c r="N715" i="15" s="1"/>
  <c r="C716" i="15" s="1"/>
  <c r="Q716" i="15"/>
  <c r="I716" i="15"/>
  <c r="J716" i="15" s="1"/>
  <c r="P716" i="15"/>
  <c r="O715" i="15" l="1"/>
  <c r="B715" i="15"/>
  <c r="K716" i="15"/>
  <c r="L717" i="15"/>
  <c r="D717" i="15"/>
  <c r="E717" i="15" s="1"/>
  <c r="G717" i="15" s="1"/>
  <c r="H718" i="15" s="1"/>
  <c r="A718" i="15"/>
  <c r="M716" i="15"/>
  <c r="N716" i="15" s="1"/>
  <c r="C717" i="15" s="1"/>
  <c r="Q717" i="15"/>
  <c r="I717" i="15"/>
  <c r="J717" i="15" s="1"/>
  <c r="P717" i="15"/>
  <c r="O716" i="15" l="1"/>
  <c r="B716" i="15"/>
  <c r="K717" i="15"/>
  <c r="B717" i="15" s="1"/>
  <c r="A719" i="15"/>
  <c r="L718" i="15"/>
  <c r="D718" i="15"/>
  <c r="E718" i="15" s="1"/>
  <c r="G718" i="15" s="1"/>
  <c r="H719" i="15" s="1"/>
  <c r="Q718" i="15"/>
  <c r="I718" i="15"/>
  <c r="J718" i="15" s="1"/>
  <c r="P718" i="15"/>
  <c r="M717" i="15"/>
  <c r="N717" i="15" s="1"/>
  <c r="C718" i="15" s="1"/>
  <c r="K718" i="15" l="1"/>
  <c r="B718" i="15" s="1"/>
  <c r="Q719" i="15"/>
  <c r="I719" i="15"/>
  <c r="J719" i="15" s="1"/>
  <c r="P719" i="15"/>
  <c r="M718" i="15"/>
  <c r="N718" i="15" s="1"/>
  <c r="C719" i="15" s="1"/>
  <c r="A720" i="15"/>
  <c r="L719" i="15"/>
  <c r="D719" i="15"/>
  <c r="E719" i="15" s="1"/>
  <c r="G719" i="15" s="1"/>
  <c r="H720" i="15" s="1"/>
  <c r="O717" i="15"/>
  <c r="K719" i="15" l="1"/>
  <c r="B719" i="15" s="1"/>
  <c r="Q720" i="15"/>
  <c r="I720" i="15"/>
  <c r="J720" i="15" s="1"/>
  <c r="P720" i="15"/>
  <c r="M719" i="15"/>
  <c r="N719" i="15" s="1"/>
  <c r="C720" i="15" s="1"/>
  <c r="L720" i="15"/>
  <c r="D720" i="15"/>
  <c r="E720" i="15" s="1"/>
  <c r="G720" i="15" s="1"/>
  <c r="H721" i="15" s="1"/>
  <c r="A721" i="15"/>
  <c r="O718" i="15"/>
  <c r="K720" i="15" l="1"/>
  <c r="B720" i="15" s="1"/>
  <c r="L721" i="15"/>
  <c r="D721" i="15"/>
  <c r="E721" i="15" s="1"/>
  <c r="G721" i="15" s="1"/>
  <c r="H722" i="15" s="1"/>
  <c r="A722" i="15"/>
  <c r="O719" i="15"/>
  <c r="P721" i="15"/>
  <c r="M720" i="15"/>
  <c r="N720" i="15" s="1"/>
  <c r="C721" i="15" s="1"/>
  <c r="Q721" i="15"/>
  <c r="I721" i="15"/>
  <c r="J721" i="15" s="1"/>
  <c r="K721" i="15" l="1"/>
  <c r="B721" i="15"/>
  <c r="L722" i="15"/>
  <c r="D722" i="15"/>
  <c r="E722" i="15" s="1"/>
  <c r="G722" i="15" s="1"/>
  <c r="H723" i="15" s="1"/>
  <c r="A723" i="15"/>
  <c r="J722" i="15"/>
  <c r="M721" i="15"/>
  <c r="N721" i="15" s="1"/>
  <c r="C722" i="15" s="1"/>
  <c r="Q722" i="15"/>
  <c r="I722" i="15"/>
  <c r="P722" i="15"/>
  <c r="O720" i="15"/>
  <c r="O721" i="15" l="1"/>
  <c r="K722" i="15"/>
  <c r="L723" i="15"/>
  <c r="D723" i="15"/>
  <c r="E723" i="15" s="1"/>
  <c r="G723" i="15" s="1"/>
  <c r="H724" i="15" s="1"/>
  <c r="A724" i="15"/>
  <c r="J723" i="15"/>
  <c r="M722" i="15"/>
  <c r="N722" i="15" s="1"/>
  <c r="C723" i="15" s="1"/>
  <c r="Q723" i="15"/>
  <c r="I723" i="15"/>
  <c r="P723" i="15"/>
  <c r="O722" i="15" l="1"/>
  <c r="B722" i="15"/>
  <c r="K723" i="15"/>
  <c r="L724" i="15"/>
  <c r="D724" i="15"/>
  <c r="E724" i="15" s="1"/>
  <c r="G724" i="15" s="1"/>
  <c r="H725" i="15" s="1"/>
  <c r="A725" i="15"/>
  <c r="M723" i="15"/>
  <c r="N723" i="15" s="1"/>
  <c r="C724" i="15" s="1"/>
  <c r="Q724" i="15"/>
  <c r="I724" i="15"/>
  <c r="J724" i="15" s="1"/>
  <c r="P724" i="15"/>
  <c r="O723" i="15" l="1"/>
  <c r="B723" i="15"/>
  <c r="K724" i="15"/>
  <c r="L725" i="15"/>
  <c r="D725" i="15"/>
  <c r="E725" i="15" s="1"/>
  <c r="G725" i="15" s="1"/>
  <c r="H726" i="15" s="1"/>
  <c r="A726" i="15"/>
  <c r="J725" i="15"/>
  <c r="M724" i="15"/>
  <c r="N724" i="15" s="1"/>
  <c r="C725" i="15" s="1"/>
  <c r="Q725" i="15"/>
  <c r="I725" i="15"/>
  <c r="P725" i="15"/>
  <c r="O724" i="15" l="1"/>
  <c r="B724" i="15"/>
  <c r="K725" i="15"/>
  <c r="B725" i="15" s="1"/>
  <c r="A727" i="15"/>
  <c r="L726" i="15"/>
  <c r="D726" i="15"/>
  <c r="E726" i="15" s="1"/>
  <c r="G726" i="15" s="1"/>
  <c r="H727" i="15" s="1"/>
  <c r="J726" i="15"/>
  <c r="Q726" i="15"/>
  <c r="I726" i="15"/>
  <c r="P726" i="15"/>
  <c r="M725" i="15"/>
  <c r="N725" i="15" s="1"/>
  <c r="C726" i="15" s="1"/>
  <c r="K726" i="15" l="1"/>
  <c r="B726" i="15" s="1"/>
  <c r="Q727" i="15"/>
  <c r="I727" i="15"/>
  <c r="J727" i="15" s="1"/>
  <c r="P727" i="15"/>
  <c r="M726" i="15"/>
  <c r="N726" i="15" s="1"/>
  <c r="C727" i="15" s="1"/>
  <c r="A728" i="15"/>
  <c r="L727" i="15"/>
  <c r="D727" i="15"/>
  <c r="E727" i="15" s="1"/>
  <c r="G727" i="15" s="1"/>
  <c r="H728" i="15" s="1"/>
  <c r="O725" i="15"/>
  <c r="K727" i="15" l="1"/>
  <c r="B727" i="15" s="1"/>
  <c r="Q728" i="15"/>
  <c r="I728" i="15"/>
  <c r="J728" i="15" s="1"/>
  <c r="P728" i="15"/>
  <c r="M727" i="15"/>
  <c r="N727" i="15" s="1"/>
  <c r="C728" i="15" s="1"/>
  <c r="L728" i="15"/>
  <c r="D728" i="15"/>
  <c r="E728" i="15" s="1"/>
  <c r="G728" i="15" s="1"/>
  <c r="H729" i="15" s="1"/>
  <c r="A729" i="15"/>
  <c r="O726" i="15"/>
  <c r="O727" i="15" l="1"/>
  <c r="K728" i="15"/>
  <c r="B728" i="15" s="1"/>
  <c r="L729" i="15"/>
  <c r="D729" i="15"/>
  <c r="E729" i="15" s="1"/>
  <c r="G729" i="15" s="1"/>
  <c r="H730" i="15" s="1"/>
  <c r="A730" i="15"/>
  <c r="P729" i="15"/>
  <c r="M728" i="15"/>
  <c r="N728" i="15" s="1"/>
  <c r="C729" i="15" s="1"/>
  <c r="Q729" i="15"/>
  <c r="I729" i="15"/>
  <c r="J729" i="15" s="1"/>
  <c r="K729" i="15" l="1"/>
  <c r="L730" i="15"/>
  <c r="D730" i="15"/>
  <c r="E730" i="15" s="1"/>
  <c r="G730" i="15" s="1"/>
  <c r="H731" i="15" s="1"/>
  <c r="A731" i="15"/>
  <c r="J730" i="15"/>
  <c r="M729" i="15"/>
  <c r="N729" i="15" s="1"/>
  <c r="C730" i="15" s="1"/>
  <c r="Q730" i="15"/>
  <c r="I730" i="15"/>
  <c r="P730" i="15"/>
  <c r="O728" i="15"/>
  <c r="O729" i="15" l="1"/>
  <c r="B729" i="15"/>
  <c r="K730" i="15"/>
  <c r="O730" i="15" s="1"/>
  <c r="L731" i="15"/>
  <c r="D731" i="15"/>
  <c r="E731" i="15" s="1"/>
  <c r="G731" i="15" s="1"/>
  <c r="H732" i="15" s="1"/>
  <c r="A732" i="15"/>
  <c r="J731" i="15"/>
  <c r="M730" i="15"/>
  <c r="N730" i="15" s="1"/>
  <c r="C731" i="15" s="1"/>
  <c r="Q731" i="15"/>
  <c r="I731" i="15"/>
  <c r="P731" i="15"/>
  <c r="B730" i="15" l="1"/>
  <c r="K731" i="15"/>
  <c r="L732" i="15"/>
  <c r="D732" i="15"/>
  <c r="E732" i="15" s="1"/>
  <c r="G732" i="15" s="1"/>
  <c r="H733" i="15" s="1"/>
  <c r="A733" i="15"/>
  <c r="J732" i="15"/>
  <c r="M731" i="15"/>
  <c r="N731" i="15" s="1"/>
  <c r="C732" i="15" s="1"/>
  <c r="Q732" i="15"/>
  <c r="I732" i="15"/>
  <c r="P732" i="15"/>
  <c r="O731" i="15" l="1"/>
  <c r="B731" i="15"/>
  <c r="K732" i="15"/>
  <c r="L733" i="15"/>
  <c r="D733" i="15"/>
  <c r="E733" i="15" s="1"/>
  <c r="G733" i="15" s="1"/>
  <c r="H734" i="15" s="1"/>
  <c r="A734" i="15"/>
  <c r="J733" i="15"/>
  <c r="M732" i="15"/>
  <c r="N732" i="15" s="1"/>
  <c r="C733" i="15" s="1"/>
  <c r="Q733" i="15"/>
  <c r="I733" i="15"/>
  <c r="P733" i="15"/>
  <c r="O732" i="15" l="1"/>
  <c r="B732" i="15"/>
  <c r="K733" i="15"/>
  <c r="B733" i="15" s="1"/>
  <c r="A735" i="15"/>
  <c r="L734" i="15"/>
  <c r="D734" i="15"/>
  <c r="E734" i="15" s="1"/>
  <c r="G734" i="15" s="1"/>
  <c r="H735" i="15" s="1"/>
  <c r="Q734" i="15"/>
  <c r="I734" i="15"/>
  <c r="J734" i="15" s="1"/>
  <c r="P734" i="15"/>
  <c r="M733" i="15"/>
  <c r="N733" i="15" s="1"/>
  <c r="C734" i="15" s="1"/>
  <c r="K734" i="15" l="1"/>
  <c r="B734" i="15" s="1"/>
  <c r="Q735" i="15"/>
  <c r="I735" i="15"/>
  <c r="J735" i="15" s="1"/>
  <c r="P735" i="15"/>
  <c r="M734" i="15"/>
  <c r="N734" i="15" s="1"/>
  <c r="C735" i="15" s="1"/>
  <c r="A736" i="15"/>
  <c r="L735" i="15"/>
  <c r="D735" i="15"/>
  <c r="E735" i="15" s="1"/>
  <c r="G735" i="15" s="1"/>
  <c r="H736" i="15" s="1"/>
  <c r="O733" i="15"/>
  <c r="K735" i="15" l="1"/>
  <c r="B735" i="15" s="1"/>
  <c r="L736" i="15"/>
  <c r="D736" i="15"/>
  <c r="E736" i="15" s="1"/>
  <c r="G736" i="15" s="1"/>
  <c r="H737" i="15" s="1"/>
  <c r="A737" i="15"/>
  <c r="Q736" i="15"/>
  <c r="I736" i="15"/>
  <c r="J736" i="15" s="1"/>
  <c r="P736" i="15"/>
  <c r="M735" i="15"/>
  <c r="N735" i="15" s="1"/>
  <c r="C736" i="15" s="1"/>
  <c r="O734" i="15"/>
  <c r="K736" i="15" l="1"/>
  <c r="B736" i="15" s="1"/>
  <c r="L737" i="15"/>
  <c r="D737" i="15"/>
  <c r="E737" i="15" s="1"/>
  <c r="G737" i="15" s="1"/>
  <c r="H738" i="15" s="1"/>
  <c r="A738" i="15"/>
  <c r="P737" i="15"/>
  <c r="M736" i="15"/>
  <c r="N736" i="15" s="1"/>
  <c r="C737" i="15" s="1"/>
  <c r="Q737" i="15"/>
  <c r="I737" i="15"/>
  <c r="J737" i="15" s="1"/>
  <c r="O735" i="15"/>
  <c r="K737" i="15" l="1"/>
  <c r="B737" i="15"/>
  <c r="L738" i="15"/>
  <c r="D738" i="15"/>
  <c r="E738" i="15" s="1"/>
  <c r="G738" i="15" s="1"/>
  <c r="H739" i="15" s="1"/>
  <c r="A739" i="15"/>
  <c r="M737" i="15"/>
  <c r="N737" i="15" s="1"/>
  <c r="C738" i="15" s="1"/>
  <c r="Q738" i="15"/>
  <c r="I738" i="15"/>
  <c r="J738" i="15" s="1"/>
  <c r="P738" i="15"/>
  <c r="O736" i="15"/>
  <c r="K738" i="15" l="1"/>
  <c r="L739" i="15"/>
  <c r="D739" i="15"/>
  <c r="E739" i="15" s="1"/>
  <c r="G739" i="15" s="1"/>
  <c r="H740" i="15" s="1"/>
  <c r="A740" i="15"/>
  <c r="M738" i="15"/>
  <c r="N738" i="15" s="1"/>
  <c r="C739" i="15" s="1"/>
  <c r="Q739" i="15"/>
  <c r="I739" i="15"/>
  <c r="J739" i="15" s="1"/>
  <c r="P739" i="15"/>
  <c r="O737" i="15"/>
  <c r="O738" i="15" l="1"/>
  <c r="B738" i="15"/>
  <c r="K739" i="15"/>
  <c r="L740" i="15"/>
  <c r="D740" i="15"/>
  <c r="E740" i="15" s="1"/>
  <c r="G740" i="15" s="1"/>
  <c r="H741" i="15" s="1"/>
  <c r="A741" i="15"/>
  <c r="J740" i="15"/>
  <c r="M739" i="15"/>
  <c r="N739" i="15" s="1"/>
  <c r="C740" i="15" s="1"/>
  <c r="Q740" i="15"/>
  <c r="I740" i="15"/>
  <c r="P740" i="15"/>
  <c r="O739" i="15" l="1"/>
  <c r="B739" i="15"/>
  <c r="K740" i="15"/>
  <c r="L741" i="15"/>
  <c r="D741" i="15"/>
  <c r="E741" i="15" s="1"/>
  <c r="G741" i="15" s="1"/>
  <c r="H742" i="15" s="1"/>
  <c r="A742" i="15"/>
  <c r="J741" i="15"/>
  <c r="M740" i="15"/>
  <c r="N740" i="15" s="1"/>
  <c r="C741" i="15" s="1"/>
  <c r="Q741" i="15"/>
  <c r="I741" i="15"/>
  <c r="P741" i="15"/>
  <c r="O740" i="15" l="1"/>
  <c r="B740" i="15"/>
  <c r="K741" i="15"/>
  <c r="B741" i="15" s="1"/>
  <c r="A743" i="15"/>
  <c r="L742" i="15"/>
  <c r="D742" i="15"/>
  <c r="E742" i="15" s="1"/>
  <c r="G742" i="15" s="1"/>
  <c r="H743" i="15" s="1"/>
  <c r="J742" i="15"/>
  <c r="Q742" i="15"/>
  <c r="I742" i="15"/>
  <c r="P742" i="15"/>
  <c r="M741" i="15"/>
  <c r="N741" i="15" s="1"/>
  <c r="C742" i="15" s="1"/>
  <c r="K742" i="15" l="1"/>
  <c r="B742" i="15" s="1"/>
  <c r="Q743" i="15"/>
  <c r="I743" i="15"/>
  <c r="J743" i="15" s="1"/>
  <c r="P743" i="15"/>
  <c r="M742" i="15"/>
  <c r="N742" i="15" s="1"/>
  <c r="C743" i="15" s="1"/>
  <c r="A744" i="15"/>
  <c r="L743" i="15"/>
  <c r="D743" i="15"/>
  <c r="E743" i="15" s="1"/>
  <c r="G743" i="15" s="1"/>
  <c r="H744" i="15" s="1"/>
  <c r="O741" i="15"/>
  <c r="K743" i="15" l="1"/>
  <c r="Q744" i="15"/>
  <c r="I744" i="15"/>
  <c r="J744" i="15" s="1"/>
  <c r="P744" i="15"/>
  <c r="M743" i="15"/>
  <c r="N743" i="15" s="1"/>
  <c r="C744" i="15" s="1"/>
  <c r="A745" i="15"/>
  <c r="L744" i="15"/>
  <c r="D744" i="15"/>
  <c r="E744" i="15" s="1"/>
  <c r="G744" i="15" s="1"/>
  <c r="H745" i="15" s="1"/>
  <c r="O742" i="15"/>
  <c r="O743" i="15" l="1"/>
  <c r="B743" i="15"/>
  <c r="K744" i="15"/>
  <c r="B744" i="15" s="1"/>
  <c r="M744" i="15"/>
  <c r="N744" i="15" s="1"/>
  <c r="C745" i="15" s="1"/>
  <c r="Q745" i="15"/>
  <c r="I745" i="15"/>
  <c r="J745" i="15" s="1"/>
  <c r="P745" i="15"/>
  <c r="L745" i="15"/>
  <c r="D745" i="15"/>
  <c r="E745" i="15" s="1"/>
  <c r="G745" i="15" s="1"/>
  <c r="H746" i="15" s="1"/>
  <c r="A746" i="15"/>
  <c r="K745" i="15" l="1"/>
  <c r="B745" i="15"/>
  <c r="L746" i="15"/>
  <c r="D746" i="15"/>
  <c r="E746" i="15" s="1"/>
  <c r="G746" i="15" s="1"/>
  <c r="H747" i="15" s="1"/>
  <c r="A747" i="15"/>
  <c r="J746" i="15"/>
  <c r="M745" i="15"/>
  <c r="N745" i="15" s="1"/>
  <c r="C746" i="15" s="1"/>
  <c r="Q746" i="15"/>
  <c r="I746" i="15"/>
  <c r="P746" i="15"/>
  <c r="O744" i="15"/>
  <c r="O745" i="15" l="1"/>
  <c r="K746" i="15"/>
  <c r="L747" i="15"/>
  <c r="D747" i="15"/>
  <c r="E747" i="15" s="1"/>
  <c r="G747" i="15" s="1"/>
  <c r="H748" i="15" s="1"/>
  <c r="A748" i="15"/>
  <c r="J747" i="15"/>
  <c r="M746" i="15"/>
  <c r="N746" i="15" s="1"/>
  <c r="C747" i="15" s="1"/>
  <c r="Q747" i="15"/>
  <c r="I747" i="15"/>
  <c r="P747" i="15"/>
  <c r="O746" i="15" l="1"/>
  <c r="B746" i="15"/>
  <c r="K747" i="15"/>
  <c r="B747" i="15" s="1"/>
  <c r="A749" i="15"/>
  <c r="L748" i="15"/>
  <c r="D748" i="15"/>
  <c r="E748" i="15" s="1"/>
  <c r="G748" i="15" s="1"/>
  <c r="H749" i="15" s="1"/>
  <c r="Q748" i="15"/>
  <c r="I748" i="15"/>
  <c r="J748" i="15" s="1"/>
  <c r="P748" i="15"/>
  <c r="M747" i="15"/>
  <c r="N747" i="15" s="1"/>
  <c r="C748" i="15" s="1"/>
  <c r="K748" i="15" l="1"/>
  <c r="B748" i="15" s="1"/>
  <c r="Q749" i="15"/>
  <c r="I749" i="15"/>
  <c r="J749" i="15" s="1"/>
  <c r="P749" i="15"/>
  <c r="M748" i="15"/>
  <c r="N748" i="15" s="1"/>
  <c r="C749" i="15" s="1"/>
  <c r="A750" i="15"/>
  <c r="L749" i="15"/>
  <c r="D749" i="15"/>
  <c r="E749" i="15" s="1"/>
  <c r="G749" i="15" s="1"/>
  <c r="H750" i="15" s="1"/>
  <c r="O747" i="15"/>
  <c r="K749" i="15" l="1"/>
  <c r="Q750" i="15"/>
  <c r="I750" i="15"/>
  <c r="J750" i="15" s="1"/>
  <c r="P750" i="15"/>
  <c r="M749" i="15"/>
  <c r="N749" i="15" s="1"/>
  <c r="C750" i="15" s="1"/>
  <c r="L750" i="15"/>
  <c r="D750" i="15"/>
  <c r="E750" i="15" s="1"/>
  <c r="G750" i="15" s="1"/>
  <c r="H751" i="15" s="1"/>
  <c r="A751" i="15"/>
  <c r="O748" i="15"/>
  <c r="O749" i="15" l="1"/>
  <c r="B749" i="15"/>
  <c r="K750" i="15"/>
  <c r="B750" i="15" s="1"/>
  <c r="L751" i="15"/>
  <c r="D751" i="15"/>
  <c r="E751" i="15" s="1"/>
  <c r="G751" i="15" s="1"/>
  <c r="H752" i="15" s="1"/>
  <c r="A752" i="15"/>
  <c r="P751" i="15"/>
  <c r="M750" i="15"/>
  <c r="N750" i="15" s="1"/>
  <c r="C751" i="15" s="1"/>
  <c r="Q751" i="15"/>
  <c r="I751" i="15"/>
  <c r="J751" i="15" s="1"/>
  <c r="K751" i="15" l="1"/>
  <c r="L752" i="15"/>
  <c r="D752" i="15"/>
  <c r="E752" i="15" s="1"/>
  <c r="G752" i="15" s="1"/>
  <c r="H753" i="15" s="1"/>
  <c r="A753" i="15"/>
  <c r="M751" i="15"/>
  <c r="N751" i="15" s="1"/>
  <c r="C752" i="15" s="1"/>
  <c r="Q752" i="15"/>
  <c r="I752" i="15"/>
  <c r="J752" i="15" s="1"/>
  <c r="P752" i="15"/>
  <c r="O750" i="15"/>
  <c r="O751" i="15" l="1"/>
  <c r="B751" i="15"/>
  <c r="K752" i="15"/>
  <c r="O752" i="15" s="1"/>
  <c r="L753" i="15"/>
  <c r="D753" i="15"/>
  <c r="E753" i="15" s="1"/>
  <c r="G753" i="15" s="1"/>
  <c r="H754" i="15" s="1"/>
  <c r="A754" i="15"/>
  <c r="J753" i="15"/>
  <c r="M752" i="15"/>
  <c r="N752" i="15" s="1"/>
  <c r="C753" i="15" s="1"/>
  <c r="Q753" i="15"/>
  <c r="I753" i="15"/>
  <c r="P753" i="15"/>
  <c r="B752" i="15" l="1"/>
  <c r="K753" i="15"/>
  <c r="B753" i="15" s="1"/>
  <c r="L754" i="15"/>
  <c r="D754" i="15"/>
  <c r="E754" i="15" s="1"/>
  <c r="G754" i="15" s="1"/>
  <c r="H755" i="15" s="1"/>
  <c r="A755" i="15"/>
  <c r="M753" i="15"/>
  <c r="N753" i="15" s="1"/>
  <c r="C754" i="15" s="1"/>
  <c r="Q754" i="15"/>
  <c r="I754" i="15"/>
  <c r="J754" i="15" s="1"/>
  <c r="P754" i="15"/>
  <c r="K754" i="15" l="1"/>
  <c r="L755" i="15"/>
  <c r="D755" i="15"/>
  <c r="E755" i="15" s="1"/>
  <c r="G755" i="15" s="1"/>
  <c r="H756" i="15" s="1"/>
  <c r="A756" i="15"/>
  <c r="M754" i="15"/>
  <c r="N754" i="15" s="1"/>
  <c r="C755" i="15" s="1"/>
  <c r="Q755" i="15"/>
  <c r="I755" i="15"/>
  <c r="J755" i="15" s="1"/>
  <c r="P755" i="15"/>
  <c r="O753" i="15"/>
  <c r="O754" i="15" l="1"/>
  <c r="B754" i="15"/>
  <c r="K755" i="15"/>
  <c r="B755" i="15" s="1"/>
  <c r="A757" i="15"/>
  <c r="L756" i="15"/>
  <c r="D756" i="15"/>
  <c r="E756" i="15" s="1"/>
  <c r="G756" i="15" s="1"/>
  <c r="H757" i="15" s="1"/>
  <c r="Q756" i="15"/>
  <c r="I756" i="15"/>
  <c r="J756" i="15" s="1"/>
  <c r="P756" i="15"/>
  <c r="M755" i="15"/>
  <c r="N755" i="15" s="1"/>
  <c r="C756" i="15" s="1"/>
  <c r="K756" i="15" l="1"/>
  <c r="B756" i="15" s="1"/>
  <c r="Q757" i="15"/>
  <c r="I757" i="15"/>
  <c r="J757" i="15" s="1"/>
  <c r="P757" i="15"/>
  <c r="M756" i="15"/>
  <c r="N756" i="15" s="1"/>
  <c r="C757" i="15" s="1"/>
  <c r="A758" i="15"/>
  <c r="L757" i="15"/>
  <c r="D757" i="15"/>
  <c r="E757" i="15" s="1"/>
  <c r="G757" i="15" s="1"/>
  <c r="H758" i="15" s="1"/>
  <c r="O755" i="15"/>
  <c r="K757" i="15" l="1"/>
  <c r="B757" i="15" s="1"/>
  <c r="Q758" i="15"/>
  <c r="I758" i="15"/>
  <c r="J758" i="15" s="1"/>
  <c r="P758" i="15"/>
  <c r="M757" i="15"/>
  <c r="N757" i="15" s="1"/>
  <c r="C758" i="15" s="1"/>
  <c r="L758" i="15"/>
  <c r="D758" i="15"/>
  <c r="E758" i="15" s="1"/>
  <c r="G758" i="15" s="1"/>
  <c r="H759" i="15" s="1"/>
  <c r="A759" i="15"/>
  <c r="O756" i="15"/>
  <c r="K758" i="15" l="1"/>
  <c r="B758" i="15" s="1"/>
  <c r="L759" i="15"/>
  <c r="D759" i="15"/>
  <c r="E759" i="15" s="1"/>
  <c r="G759" i="15" s="1"/>
  <c r="H760" i="15" s="1"/>
  <c r="A760" i="15"/>
  <c r="P759" i="15"/>
  <c r="M758" i="15"/>
  <c r="N758" i="15" s="1"/>
  <c r="C759" i="15" s="1"/>
  <c r="Q759" i="15"/>
  <c r="I759" i="15"/>
  <c r="J759" i="15" s="1"/>
  <c r="O757" i="15"/>
  <c r="K759" i="15" l="1"/>
  <c r="B759" i="15"/>
  <c r="L760" i="15"/>
  <c r="D760" i="15"/>
  <c r="E760" i="15" s="1"/>
  <c r="G760" i="15" s="1"/>
  <c r="H761" i="15" s="1"/>
  <c r="A761" i="15"/>
  <c r="J760" i="15"/>
  <c r="M759" i="15"/>
  <c r="N759" i="15" s="1"/>
  <c r="C760" i="15" s="1"/>
  <c r="Q760" i="15"/>
  <c r="I760" i="15"/>
  <c r="P760" i="15"/>
  <c r="O758" i="15"/>
  <c r="O759" i="15" l="1"/>
  <c r="K760" i="15"/>
  <c r="L761" i="15"/>
  <c r="D761" i="15"/>
  <c r="E761" i="15" s="1"/>
  <c r="G761" i="15" s="1"/>
  <c r="H762" i="15" s="1"/>
  <c r="A762" i="15"/>
  <c r="J761" i="15"/>
  <c r="M760" i="15"/>
  <c r="N760" i="15" s="1"/>
  <c r="C761" i="15" s="1"/>
  <c r="Q761" i="15"/>
  <c r="I761" i="15"/>
  <c r="P761" i="15"/>
  <c r="O760" i="15" l="1"/>
  <c r="B760" i="15"/>
  <c r="K761" i="15"/>
  <c r="L762" i="15"/>
  <c r="D762" i="15"/>
  <c r="E762" i="15" s="1"/>
  <c r="G762" i="15" s="1"/>
  <c r="H763" i="15" s="1"/>
  <c r="A763" i="15"/>
  <c r="J762" i="15"/>
  <c r="M761" i="15"/>
  <c r="N761" i="15" s="1"/>
  <c r="C762" i="15" s="1"/>
  <c r="Q762" i="15"/>
  <c r="I762" i="15"/>
  <c r="P762" i="15"/>
  <c r="O761" i="15" l="1"/>
  <c r="B761" i="15"/>
  <c r="K762" i="15"/>
  <c r="L763" i="15"/>
  <c r="D763" i="15"/>
  <c r="E763" i="15" s="1"/>
  <c r="G763" i="15" s="1"/>
  <c r="H764" i="15" s="1"/>
  <c r="A764" i="15"/>
  <c r="J763" i="15"/>
  <c r="M762" i="15"/>
  <c r="N762" i="15" s="1"/>
  <c r="C763" i="15" s="1"/>
  <c r="Q763" i="15"/>
  <c r="I763" i="15"/>
  <c r="P763" i="15"/>
  <c r="O762" i="15" l="1"/>
  <c r="B762" i="15"/>
  <c r="K763" i="15"/>
  <c r="B763" i="15" s="1"/>
  <c r="A765" i="15"/>
  <c r="L764" i="15"/>
  <c r="D764" i="15"/>
  <c r="E764" i="15" s="1"/>
  <c r="G764" i="15" s="1"/>
  <c r="H765" i="15" s="1"/>
  <c r="J764" i="15"/>
  <c r="Q764" i="15"/>
  <c r="I764" i="15"/>
  <c r="P764" i="15"/>
  <c r="M763" i="15"/>
  <c r="N763" i="15" s="1"/>
  <c r="C764" i="15" s="1"/>
  <c r="K764" i="15" l="1"/>
  <c r="B764" i="15" s="1"/>
  <c r="Q765" i="15"/>
  <c r="I765" i="15"/>
  <c r="J765" i="15" s="1"/>
  <c r="P765" i="15"/>
  <c r="M764" i="15"/>
  <c r="N764" i="15" s="1"/>
  <c r="C765" i="15" s="1"/>
  <c r="A766" i="15"/>
  <c r="L765" i="15"/>
  <c r="D765" i="15"/>
  <c r="E765" i="15" s="1"/>
  <c r="G765" i="15" s="1"/>
  <c r="H766" i="15" s="1"/>
  <c r="O763" i="15"/>
  <c r="K765" i="15" l="1"/>
  <c r="B765" i="15"/>
  <c r="Q766" i="15"/>
  <c r="I766" i="15"/>
  <c r="J766" i="15" s="1"/>
  <c r="P766" i="15"/>
  <c r="M765" i="15"/>
  <c r="N765" i="15" s="1"/>
  <c r="C766" i="15" s="1"/>
  <c r="L766" i="15"/>
  <c r="D766" i="15"/>
  <c r="E766" i="15" s="1"/>
  <c r="G766" i="15" s="1"/>
  <c r="H767" i="15" s="1"/>
  <c r="A767" i="15"/>
  <c r="O764" i="15"/>
  <c r="O765" i="15" l="1"/>
  <c r="K766" i="15"/>
  <c r="B766" i="15" s="1"/>
  <c r="L767" i="15"/>
  <c r="D767" i="15"/>
  <c r="E767" i="15" s="1"/>
  <c r="G767" i="15" s="1"/>
  <c r="H768" i="15" s="1"/>
  <c r="A768" i="15"/>
  <c r="J767" i="15"/>
  <c r="P767" i="15"/>
  <c r="M766" i="15"/>
  <c r="N766" i="15" s="1"/>
  <c r="C767" i="15" s="1"/>
  <c r="Q767" i="15"/>
  <c r="I767" i="15"/>
  <c r="K767" i="15" l="1"/>
  <c r="B767" i="15"/>
  <c r="L768" i="15"/>
  <c r="D768" i="15"/>
  <c r="E768" i="15" s="1"/>
  <c r="G768" i="15" s="1"/>
  <c r="H769" i="15" s="1"/>
  <c r="A769" i="15"/>
  <c r="J768" i="15"/>
  <c r="M767" i="15"/>
  <c r="N767" i="15" s="1"/>
  <c r="C768" i="15" s="1"/>
  <c r="Q768" i="15"/>
  <c r="I768" i="15"/>
  <c r="P768" i="15"/>
  <c r="O766" i="15"/>
  <c r="O767" i="15" l="1"/>
  <c r="K768" i="15"/>
  <c r="L769" i="15"/>
  <c r="D769" i="15"/>
  <c r="E769" i="15" s="1"/>
  <c r="G769" i="15" s="1"/>
  <c r="H770" i="15" s="1"/>
  <c r="A770" i="15"/>
  <c r="J769" i="15"/>
  <c r="M768" i="15"/>
  <c r="N768" i="15" s="1"/>
  <c r="C769" i="15" s="1"/>
  <c r="Q769" i="15"/>
  <c r="I769" i="15"/>
  <c r="P769" i="15"/>
  <c r="O768" i="15" l="1"/>
  <c r="B768" i="15"/>
  <c r="K769" i="15"/>
  <c r="B769" i="15" s="1"/>
  <c r="L770" i="15"/>
  <c r="D770" i="15"/>
  <c r="E770" i="15" s="1"/>
  <c r="G770" i="15" s="1"/>
  <c r="H771" i="15" s="1"/>
  <c r="A771" i="15"/>
  <c r="M769" i="15"/>
  <c r="N769" i="15" s="1"/>
  <c r="C770" i="15" s="1"/>
  <c r="Q770" i="15"/>
  <c r="I770" i="15"/>
  <c r="J770" i="15" s="1"/>
  <c r="P770" i="15"/>
  <c r="K770" i="15" l="1"/>
  <c r="L771" i="15"/>
  <c r="D771" i="15"/>
  <c r="E771" i="15" s="1"/>
  <c r="G771" i="15" s="1"/>
  <c r="H772" i="15" s="1"/>
  <c r="A772" i="15"/>
  <c r="J771" i="15"/>
  <c r="M770" i="15"/>
  <c r="N770" i="15" s="1"/>
  <c r="C771" i="15" s="1"/>
  <c r="Q771" i="15"/>
  <c r="I771" i="15"/>
  <c r="P771" i="15"/>
  <c r="O769" i="15"/>
  <c r="O770" i="15" l="1"/>
  <c r="B770" i="15"/>
  <c r="K771" i="15"/>
  <c r="B771" i="15" s="1"/>
  <c r="A773" i="15"/>
  <c r="L772" i="15"/>
  <c r="D772" i="15"/>
  <c r="E772" i="15" s="1"/>
  <c r="G772" i="15" s="1"/>
  <c r="H773" i="15" s="1"/>
  <c r="Q772" i="15"/>
  <c r="I772" i="15"/>
  <c r="J772" i="15" s="1"/>
  <c r="P772" i="15"/>
  <c r="M771" i="15"/>
  <c r="N771" i="15" s="1"/>
  <c r="C772" i="15" s="1"/>
  <c r="K772" i="15" l="1"/>
  <c r="B772" i="15"/>
  <c r="Q773" i="15"/>
  <c r="I773" i="15"/>
  <c r="J773" i="15" s="1"/>
  <c r="P773" i="15"/>
  <c r="M772" i="15"/>
  <c r="N772" i="15" s="1"/>
  <c r="C773" i="15" s="1"/>
  <c r="A774" i="15"/>
  <c r="L773" i="15"/>
  <c r="D773" i="15"/>
  <c r="E773" i="15" s="1"/>
  <c r="G773" i="15" s="1"/>
  <c r="H774" i="15" s="1"/>
  <c r="O771" i="15"/>
  <c r="K773" i="15" l="1"/>
  <c r="B773" i="15" s="1"/>
  <c r="Q774" i="15"/>
  <c r="I774" i="15"/>
  <c r="J774" i="15" s="1"/>
  <c r="P774" i="15"/>
  <c r="M773" i="15"/>
  <c r="N773" i="15" s="1"/>
  <c r="C774" i="15" s="1"/>
  <c r="L774" i="15"/>
  <c r="D774" i="15"/>
  <c r="E774" i="15" s="1"/>
  <c r="G774" i="15" s="1"/>
  <c r="H775" i="15" s="1"/>
  <c r="A775" i="15"/>
  <c r="O772" i="15"/>
  <c r="K774" i="15" l="1"/>
  <c r="B774" i="15" s="1"/>
  <c r="L775" i="15"/>
  <c r="D775" i="15"/>
  <c r="E775" i="15" s="1"/>
  <c r="G775" i="15" s="1"/>
  <c r="H776" i="15" s="1"/>
  <c r="A776" i="15"/>
  <c r="O773" i="15"/>
  <c r="P775" i="15"/>
  <c r="M774" i="15"/>
  <c r="N774" i="15" s="1"/>
  <c r="C775" i="15" s="1"/>
  <c r="Q775" i="15"/>
  <c r="I775" i="15"/>
  <c r="J775" i="15" s="1"/>
  <c r="K775" i="15" l="1"/>
  <c r="B775" i="15" s="1"/>
  <c r="L776" i="15"/>
  <c r="D776" i="15"/>
  <c r="E776" i="15" s="1"/>
  <c r="G776" i="15" s="1"/>
  <c r="H777" i="15" s="1"/>
  <c r="A777" i="15"/>
  <c r="M775" i="15"/>
  <c r="N775" i="15" s="1"/>
  <c r="C776" i="15" s="1"/>
  <c r="Q776" i="15"/>
  <c r="I776" i="15"/>
  <c r="J776" i="15" s="1"/>
  <c r="P776" i="15"/>
  <c r="O774" i="15"/>
  <c r="O775" i="15" l="1"/>
  <c r="K776" i="15"/>
  <c r="O776" i="15" s="1"/>
  <c r="B776" i="15"/>
  <c r="L777" i="15"/>
  <c r="D777" i="15"/>
  <c r="E777" i="15" s="1"/>
  <c r="G777" i="15" s="1"/>
  <c r="H778" i="15" s="1"/>
  <c r="A778" i="15"/>
  <c r="J777" i="15"/>
  <c r="M776" i="15"/>
  <c r="N776" i="15" s="1"/>
  <c r="C777" i="15" s="1"/>
  <c r="Q777" i="15"/>
  <c r="I777" i="15"/>
  <c r="P777" i="15"/>
  <c r="K777" i="15" l="1"/>
  <c r="L778" i="15"/>
  <c r="D778" i="15"/>
  <c r="E778" i="15" s="1"/>
  <c r="G778" i="15" s="1"/>
  <c r="H779" i="15" s="1"/>
  <c r="A779" i="15"/>
  <c r="M777" i="15"/>
  <c r="N777" i="15" s="1"/>
  <c r="C778" i="15" s="1"/>
  <c r="Q778" i="15"/>
  <c r="I778" i="15"/>
  <c r="J778" i="15" s="1"/>
  <c r="P778" i="15"/>
  <c r="O777" i="15" l="1"/>
  <c r="B777" i="15"/>
  <c r="K778" i="15"/>
  <c r="L779" i="15"/>
  <c r="D779" i="15"/>
  <c r="E779" i="15" s="1"/>
  <c r="G779" i="15" s="1"/>
  <c r="H780" i="15" s="1"/>
  <c r="A780" i="15"/>
  <c r="J779" i="15"/>
  <c r="M778" i="15"/>
  <c r="N778" i="15" s="1"/>
  <c r="C779" i="15" s="1"/>
  <c r="Q779" i="15"/>
  <c r="I779" i="15"/>
  <c r="P779" i="15"/>
  <c r="O778" i="15" l="1"/>
  <c r="B778" i="15"/>
  <c r="K779" i="15"/>
  <c r="B779" i="15" s="1"/>
  <c r="A781" i="15"/>
  <c r="L780" i="15"/>
  <c r="D780" i="15"/>
  <c r="E780" i="15" s="1"/>
  <c r="G780" i="15" s="1"/>
  <c r="H781" i="15" s="1"/>
  <c r="J780" i="15"/>
  <c r="Q780" i="15"/>
  <c r="I780" i="15"/>
  <c r="P780" i="15"/>
  <c r="M779" i="15"/>
  <c r="N779" i="15" s="1"/>
  <c r="C780" i="15" s="1"/>
  <c r="K780" i="15" l="1"/>
  <c r="B780" i="15" s="1"/>
  <c r="Q781" i="15"/>
  <c r="I781" i="15"/>
  <c r="J781" i="15" s="1"/>
  <c r="P781" i="15"/>
  <c r="M780" i="15"/>
  <c r="N780" i="15" s="1"/>
  <c r="C781" i="15" s="1"/>
  <c r="A782" i="15"/>
  <c r="L781" i="15"/>
  <c r="D781" i="15"/>
  <c r="E781" i="15" s="1"/>
  <c r="G781" i="15" s="1"/>
  <c r="H782" i="15" s="1"/>
  <c r="O779" i="15"/>
  <c r="K781" i="15" l="1"/>
  <c r="B781" i="15"/>
  <c r="Q782" i="15"/>
  <c r="I782" i="15"/>
  <c r="J782" i="15" s="1"/>
  <c r="P782" i="15"/>
  <c r="M781" i="15"/>
  <c r="N781" i="15" s="1"/>
  <c r="C782" i="15" s="1"/>
  <c r="L782" i="15"/>
  <c r="D782" i="15"/>
  <c r="E782" i="15" s="1"/>
  <c r="G782" i="15" s="1"/>
  <c r="H783" i="15" s="1"/>
  <c r="A783" i="15"/>
  <c r="O780" i="15"/>
  <c r="K782" i="15" l="1"/>
  <c r="B782" i="15" s="1"/>
  <c r="L783" i="15"/>
  <c r="D783" i="15"/>
  <c r="E783" i="15" s="1"/>
  <c r="G783" i="15" s="1"/>
  <c r="H784" i="15" s="1"/>
  <c r="A784" i="15"/>
  <c r="O781" i="15"/>
  <c r="P783" i="15"/>
  <c r="M782" i="15"/>
  <c r="N782" i="15" s="1"/>
  <c r="C783" i="15" s="1"/>
  <c r="Q783" i="15"/>
  <c r="I783" i="15"/>
  <c r="J783" i="15" s="1"/>
  <c r="K783" i="15" l="1"/>
  <c r="L784" i="15"/>
  <c r="D784" i="15"/>
  <c r="E784" i="15" s="1"/>
  <c r="G784" i="15" s="1"/>
  <c r="H785" i="15" s="1"/>
  <c r="A785" i="15"/>
  <c r="M783" i="15"/>
  <c r="N783" i="15" s="1"/>
  <c r="C784" i="15" s="1"/>
  <c r="Q784" i="15"/>
  <c r="I784" i="15"/>
  <c r="J784" i="15" s="1"/>
  <c r="P784" i="15"/>
  <c r="O782" i="15"/>
  <c r="O783" i="15" l="1"/>
  <c r="B783" i="15"/>
  <c r="K784" i="15"/>
  <c r="L785" i="15"/>
  <c r="D785" i="15"/>
  <c r="E785" i="15" s="1"/>
  <c r="G785" i="15" s="1"/>
  <c r="H786" i="15" s="1"/>
  <c r="A786" i="15"/>
  <c r="J785" i="15"/>
  <c r="M784" i="15"/>
  <c r="N784" i="15" s="1"/>
  <c r="C785" i="15" s="1"/>
  <c r="Q785" i="15"/>
  <c r="I785" i="15"/>
  <c r="P785" i="15"/>
  <c r="O784" i="15" l="1"/>
  <c r="B784" i="15"/>
  <c r="K785" i="15"/>
  <c r="L786" i="15"/>
  <c r="D786" i="15"/>
  <c r="E786" i="15" s="1"/>
  <c r="G786" i="15" s="1"/>
  <c r="H787" i="15" s="1"/>
  <c r="A787" i="15"/>
  <c r="M785" i="15"/>
  <c r="N785" i="15" s="1"/>
  <c r="C786" i="15" s="1"/>
  <c r="Q786" i="15"/>
  <c r="I786" i="15"/>
  <c r="J786" i="15" s="1"/>
  <c r="P786" i="15"/>
  <c r="O785" i="15" l="1"/>
  <c r="B785" i="15"/>
  <c r="K786" i="15"/>
  <c r="L787" i="15"/>
  <c r="D787" i="15"/>
  <c r="E787" i="15" s="1"/>
  <c r="G787" i="15" s="1"/>
  <c r="H788" i="15" s="1"/>
  <c r="A788" i="15"/>
  <c r="J787" i="15"/>
  <c r="M786" i="15"/>
  <c r="N786" i="15" s="1"/>
  <c r="C787" i="15" s="1"/>
  <c r="Q787" i="15"/>
  <c r="I787" i="15"/>
  <c r="P787" i="15"/>
  <c r="O786" i="15" l="1"/>
  <c r="B786" i="15"/>
  <c r="K787" i="15"/>
  <c r="B787" i="15" s="1"/>
  <c r="A789" i="15"/>
  <c r="L788" i="15"/>
  <c r="D788" i="15"/>
  <c r="E788" i="15" s="1"/>
  <c r="G788" i="15" s="1"/>
  <c r="H789" i="15" s="1"/>
  <c r="Q788" i="15"/>
  <c r="I788" i="15"/>
  <c r="J788" i="15" s="1"/>
  <c r="P788" i="15"/>
  <c r="M787" i="15"/>
  <c r="N787" i="15" s="1"/>
  <c r="C788" i="15" s="1"/>
  <c r="K788" i="15" l="1"/>
  <c r="B788" i="15"/>
  <c r="Q789" i="15"/>
  <c r="I789" i="15"/>
  <c r="J789" i="15" s="1"/>
  <c r="P789" i="15"/>
  <c r="M788" i="15"/>
  <c r="N788" i="15" s="1"/>
  <c r="C789" i="15" s="1"/>
  <c r="A790" i="15"/>
  <c r="L789" i="15"/>
  <c r="D789" i="15"/>
  <c r="E789" i="15" s="1"/>
  <c r="G789" i="15" s="1"/>
  <c r="H790" i="15" s="1"/>
  <c r="O787" i="15"/>
  <c r="K789" i="15" l="1"/>
  <c r="B789" i="15" s="1"/>
  <c r="Q790" i="15"/>
  <c r="I790" i="15"/>
  <c r="J790" i="15" s="1"/>
  <c r="P790" i="15"/>
  <c r="M789" i="15"/>
  <c r="N789" i="15" s="1"/>
  <c r="C790" i="15" s="1"/>
  <c r="L790" i="15"/>
  <c r="D790" i="15"/>
  <c r="E790" i="15" s="1"/>
  <c r="G790" i="15" s="1"/>
  <c r="H791" i="15" s="1"/>
  <c r="A791" i="15"/>
  <c r="O788" i="15"/>
  <c r="K790" i="15" l="1"/>
  <c r="B790" i="15"/>
  <c r="L791" i="15"/>
  <c r="D791" i="15"/>
  <c r="E791" i="15" s="1"/>
  <c r="G791" i="15" s="1"/>
  <c r="H792" i="15" s="1"/>
  <c r="A792" i="15"/>
  <c r="P791" i="15"/>
  <c r="M790" i="15"/>
  <c r="N790" i="15" s="1"/>
  <c r="C791" i="15" s="1"/>
  <c r="Q791" i="15"/>
  <c r="I791" i="15"/>
  <c r="J791" i="15" s="1"/>
  <c r="O789" i="15"/>
  <c r="K791" i="15" l="1"/>
  <c r="L792" i="15"/>
  <c r="D792" i="15"/>
  <c r="E792" i="15" s="1"/>
  <c r="G792" i="15" s="1"/>
  <c r="H793" i="15" s="1"/>
  <c r="A793" i="15"/>
  <c r="M791" i="15"/>
  <c r="N791" i="15" s="1"/>
  <c r="C792" i="15" s="1"/>
  <c r="Q792" i="15"/>
  <c r="I792" i="15"/>
  <c r="J792" i="15" s="1"/>
  <c r="P792" i="15"/>
  <c r="O790" i="15"/>
  <c r="O791" i="15" l="1"/>
  <c r="B791" i="15"/>
  <c r="K792" i="15"/>
  <c r="O792" i="15" s="1"/>
  <c r="L793" i="15"/>
  <c r="D793" i="15"/>
  <c r="E793" i="15" s="1"/>
  <c r="G793" i="15" s="1"/>
  <c r="H794" i="15" s="1"/>
  <c r="A794" i="15"/>
  <c r="M792" i="15"/>
  <c r="N792" i="15" s="1"/>
  <c r="C793" i="15" s="1"/>
  <c r="Q793" i="15"/>
  <c r="I793" i="15"/>
  <c r="J793" i="15" s="1"/>
  <c r="P793" i="15"/>
  <c r="B792" i="15" l="1"/>
  <c r="K793" i="15"/>
  <c r="B793" i="15" s="1"/>
  <c r="L794" i="15"/>
  <c r="D794" i="15"/>
  <c r="E794" i="15" s="1"/>
  <c r="G794" i="15" s="1"/>
  <c r="H795" i="15" s="1"/>
  <c r="A795" i="15"/>
  <c r="J794" i="15"/>
  <c r="M793" i="15"/>
  <c r="N793" i="15" s="1"/>
  <c r="C794" i="15" s="1"/>
  <c r="Q794" i="15"/>
  <c r="I794" i="15"/>
  <c r="P794" i="15"/>
  <c r="O793" i="15" l="1"/>
  <c r="K794" i="15"/>
  <c r="L795" i="15"/>
  <c r="D795" i="15"/>
  <c r="E795" i="15" s="1"/>
  <c r="G795" i="15" s="1"/>
  <c r="H796" i="15" s="1"/>
  <c r="A796" i="15"/>
  <c r="J795" i="15"/>
  <c r="M794" i="15"/>
  <c r="N794" i="15" s="1"/>
  <c r="C795" i="15" s="1"/>
  <c r="Q795" i="15"/>
  <c r="I795" i="15"/>
  <c r="P795" i="15"/>
  <c r="O794" i="15" l="1"/>
  <c r="B794" i="15"/>
  <c r="K795" i="15"/>
  <c r="B795" i="15" s="1"/>
  <c r="L796" i="15"/>
  <c r="A797" i="15"/>
  <c r="D796" i="15"/>
  <c r="E796" i="15" s="1"/>
  <c r="G796" i="15" s="1"/>
  <c r="H797" i="15" s="1"/>
  <c r="I796" i="15"/>
  <c r="J796" i="15" s="1"/>
  <c r="Q796" i="15"/>
  <c r="P796" i="15"/>
  <c r="M795" i="15"/>
  <c r="N795" i="15" s="1"/>
  <c r="C796" i="15" s="1"/>
  <c r="K796" i="15" l="1"/>
  <c r="B796" i="15" s="1"/>
  <c r="A798" i="15"/>
  <c r="D797" i="15"/>
  <c r="E797" i="15" s="1"/>
  <c r="G797" i="15" s="1"/>
  <c r="H798" i="15" s="1"/>
  <c r="L797" i="15"/>
  <c r="I797" i="15"/>
  <c r="J797" i="15" s="1"/>
  <c r="Q797" i="15"/>
  <c r="P797" i="15"/>
  <c r="M796" i="15"/>
  <c r="N796" i="15" s="1"/>
  <c r="C797" i="15" s="1"/>
  <c r="O795" i="15"/>
  <c r="K797" i="15" l="1"/>
  <c r="B797" i="15"/>
  <c r="Q798" i="15"/>
  <c r="I798" i="15"/>
  <c r="J798" i="15" s="1"/>
  <c r="M797" i="15"/>
  <c r="N797" i="15" s="1"/>
  <c r="C798" i="15" s="1"/>
  <c r="P798" i="15"/>
  <c r="D798" i="15"/>
  <c r="E798" i="15" s="1"/>
  <c r="G798" i="15" s="1"/>
  <c r="H799" i="15" s="1"/>
  <c r="L798" i="15"/>
  <c r="A799" i="15"/>
  <c r="O796" i="15"/>
  <c r="K798" i="15" l="1"/>
  <c r="A800" i="15"/>
  <c r="D799" i="15"/>
  <c r="E799" i="15" s="1"/>
  <c r="G799" i="15" s="1"/>
  <c r="H800" i="15" s="1"/>
  <c r="L799" i="15"/>
  <c r="P799" i="15"/>
  <c r="M798" i="15"/>
  <c r="N798" i="15" s="1"/>
  <c r="C799" i="15" s="1"/>
  <c r="Q799" i="15"/>
  <c r="I799" i="15"/>
  <c r="J799" i="15" s="1"/>
  <c r="O797" i="15"/>
  <c r="O798" i="15" l="1"/>
  <c r="K799" i="15"/>
  <c r="B799" i="15" s="1"/>
  <c r="Q800" i="15"/>
  <c r="I800" i="15"/>
  <c r="J800" i="15" s="1"/>
  <c r="P800" i="15"/>
  <c r="M799" i="15"/>
  <c r="N799" i="15" s="1"/>
  <c r="C800" i="15" s="1"/>
  <c r="L800" i="15"/>
  <c r="A801" i="15"/>
  <c r="D800" i="15"/>
  <c r="E800" i="15" s="1"/>
  <c r="G800" i="15" s="1"/>
  <c r="H801" i="15" s="1"/>
  <c r="B798" i="15"/>
  <c r="K800" i="15" l="1"/>
  <c r="B800" i="15" s="1"/>
  <c r="L801" i="15"/>
  <c r="D801" i="15"/>
  <c r="E801" i="15" s="1"/>
  <c r="G801" i="15" s="1"/>
  <c r="H802" i="15" s="1"/>
  <c r="A802" i="15"/>
  <c r="M800" i="15"/>
  <c r="N800" i="15" s="1"/>
  <c r="C801" i="15" s="1"/>
  <c r="P801" i="15"/>
  <c r="I801" i="15"/>
  <c r="J801" i="15" s="1"/>
  <c r="Q801" i="15"/>
  <c r="O799" i="15"/>
  <c r="K801" i="15" l="1"/>
  <c r="B801" i="15" s="1"/>
  <c r="Q802" i="15"/>
  <c r="P802" i="15"/>
  <c r="I802" i="15"/>
  <c r="J802" i="15" s="1"/>
  <c r="M801" i="15"/>
  <c r="N801" i="15" s="1"/>
  <c r="C802" i="15" s="1"/>
  <c r="A803" i="15"/>
  <c r="D802" i="15"/>
  <c r="E802" i="15" s="1"/>
  <c r="G802" i="15" s="1"/>
  <c r="H803" i="15" s="1"/>
  <c r="L802" i="15"/>
  <c r="O800" i="15"/>
  <c r="K802" i="15" l="1"/>
  <c r="B802" i="15" s="1"/>
  <c r="M802" i="15"/>
  <c r="N802" i="15" s="1"/>
  <c r="C803" i="15" s="1"/>
  <c r="P803" i="15"/>
  <c r="I803" i="15"/>
  <c r="J803" i="15" s="1"/>
  <c r="Q803" i="15"/>
  <c r="O801" i="15"/>
  <c r="A804" i="15"/>
  <c r="L803" i="15"/>
  <c r="D803" i="15"/>
  <c r="E803" i="15" s="1"/>
  <c r="G803" i="15" s="1"/>
  <c r="H804" i="15" s="1"/>
  <c r="K803" i="15" l="1"/>
  <c r="B803" i="15" s="1"/>
  <c r="Q804" i="15"/>
  <c r="I804" i="15"/>
  <c r="J804" i="15" s="1"/>
  <c r="M803" i="15"/>
  <c r="N803" i="15" s="1"/>
  <c r="C804" i="15" s="1"/>
  <c r="P804" i="15"/>
  <c r="L804" i="15"/>
  <c r="A805" i="15"/>
  <c r="D804" i="15"/>
  <c r="E804" i="15" s="1"/>
  <c r="G804" i="15" s="1"/>
  <c r="H805" i="15" s="1"/>
  <c r="O802" i="15"/>
  <c r="K804" i="15" l="1"/>
  <c r="B804" i="15"/>
  <c r="L805" i="15"/>
  <c r="D805" i="15"/>
  <c r="E805" i="15" s="1"/>
  <c r="G805" i="15" s="1"/>
  <c r="H806" i="15" s="1"/>
  <c r="A806" i="15"/>
  <c r="O803" i="15"/>
  <c r="P805" i="15"/>
  <c r="M804" i="15"/>
  <c r="N804" i="15" s="1"/>
  <c r="C805" i="15" s="1"/>
  <c r="Q805" i="15"/>
  <c r="I805" i="15"/>
  <c r="J805" i="15" s="1"/>
  <c r="K805" i="15" l="1"/>
  <c r="B805" i="15" s="1"/>
  <c r="Q806" i="15"/>
  <c r="I806" i="15"/>
  <c r="J806" i="15" s="1"/>
  <c r="P806" i="15"/>
  <c r="M805" i="15"/>
  <c r="N805" i="15" s="1"/>
  <c r="C806" i="15" s="1"/>
  <c r="D806" i="15"/>
  <c r="E806" i="15" s="1"/>
  <c r="G806" i="15" s="1"/>
  <c r="H807" i="15" s="1"/>
  <c r="L806" i="15"/>
  <c r="A807" i="15"/>
  <c r="O804" i="15"/>
  <c r="K806" i="15" l="1"/>
  <c r="B806" i="15"/>
  <c r="L807" i="15"/>
  <c r="D807" i="15"/>
  <c r="E807" i="15" s="1"/>
  <c r="G807" i="15" s="1"/>
  <c r="H808" i="15" s="1"/>
  <c r="A808" i="15"/>
  <c r="P807" i="15"/>
  <c r="I807" i="15"/>
  <c r="J807" i="15" s="1"/>
  <c r="M806" i="15"/>
  <c r="N806" i="15" s="1"/>
  <c r="C807" i="15" s="1"/>
  <c r="Q807" i="15"/>
  <c r="O805" i="15"/>
  <c r="K807" i="15" l="1"/>
  <c r="B807" i="15" s="1"/>
  <c r="A809" i="15"/>
  <c r="D808" i="15"/>
  <c r="E808" i="15" s="1"/>
  <c r="G808" i="15" s="1"/>
  <c r="H809" i="15" s="1"/>
  <c r="L808" i="15"/>
  <c r="J808" i="15"/>
  <c r="Q808" i="15"/>
  <c r="P808" i="15"/>
  <c r="I808" i="15"/>
  <c r="M807" i="15"/>
  <c r="N807" i="15" s="1"/>
  <c r="C808" i="15" s="1"/>
  <c r="O806" i="15"/>
  <c r="K808" i="15" l="1"/>
  <c r="B808" i="15" s="1"/>
  <c r="M808" i="15"/>
  <c r="N808" i="15" s="1"/>
  <c r="C809" i="15" s="1"/>
  <c r="I809" i="15"/>
  <c r="Q809" i="15"/>
  <c r="P809" i="15"/>
  <c r="J809" i="15"/>
  <c r="A810" i="15"/>
  <c r="L809" i="15"/>
  <c r="D809" i="15"/>
  <c r="E809" i="15" s="1"/>
  <c r="G809" i="15" s="1"/>
  <c r="H810" i="15" s="1"/>
  <c r="O807" i="15"/>
  <c r="K809" i="15" l="1"/>
  <c r="B809" i="15" s="1"/>
  <c r="Q810" i="15"/>
  <c r="I810" i="15"/>
  <c r="J810" i="15" s="1"/>
  <c r="M809" i="15"/>
  <c r="N809" i="15" s="1"/>
  <c r="C810" i="15" s="1"/>
  <c r="P810" i="15"/>
  <c r="A811" i="15"/>
  <c r="D810" i="15"/>
  <c r="E810" i="15" s="1"/>
  <c r="G810" i="15" s="1"/>
  <c r="H811" i="15" s="1"/>
  <c r="L810" i="15"/>
  <c r="O808" i="15"/>
  <c r="K810" i="15" l="1"/>
  <c r="B810" i="15" s="1"/>
  <c r="P811" i="15"/>
  <c r="M810" i="15"/>
  <c r="N810" i="15" s="1"/>
  <c r="C811" i="15" s="1"/>
  <c r="Q811" i="15"/>
  <c r="I811" i="15"/>
  <c r="J811" i="15" s="1"/>
  <c r="L811" i="15"/>
  <c r="D811" i="15"/>
  <c r="E811" i="15" s="1"/>
  <c r="G811" i="15" s="1"/>
  <c r="H812" i="15" s="1"/>
  <c r="A812" i="15"/>
  <c r="O809" i="15"/>
  <c r="K811" i="15" l="1"/>
  <c r="B811" i="15" s="1"/>
  <c r="L812" i="15"/>
  <c r="A813" i="15"/>
  <c r="D812" i="15"/>
  <c r="E812" i="15" s="1"/>
  <c r="G812" i="15" s="1"/>
  <c r="H813" i="15" s="1"/>
  <c r="Q812" i="15"/>
  <c r="I812" i="15"/>
  <c r="J812" i="15" s="1"/>
  <c r="M811" i="15"/>
  <c r="N811" i="15" s="1"/>
  <c r="C812" i="15" s="1"/>
  <c r="P812" i="15"/>
  <c r="O810" i="15"/>
  <c r="K812" i="15" l="1"/>
  <c r="B812" i="15"/>
  <c r="A814" i="15"/>
  <c r="D813" i="15"/>
  <c r="E813" i="15" s="1"/>
  <c r="G813" i="15" s="1"/>
  <c r="H814" i="15" s="1"/>
  <c r="L813" i="15"/>
  <c r="P813" i="15"/>
  <c r="I813" i="15"/>
  <c r="J813" i="15" s="1"/>
  <c r="M812" i="15"/>
  <c r="N812" i="15" s="1"/>
  <c r="C813" i="15" s="1"/>
  <c r="Q813" i="15"/>
  <c r="O811" i="15"/>
  <c r="K813" i="15" l="1"/>
  <c r="B813" i="15" s="1"/>
  <c r="Q814" i="15"/>
  <c r="I814" i="15"/>
  <c r="J814" i="15" s="1"/>
  <c r="P814" i="15"/>
  <c r="M813" i="15"/>
  <c r="N813" i="15" s="1"/>
  <c r="C814" i="15" s="1"/>
  <c r="A815" i="15"/>
  <c r="D814" i="15"/>
  <c r="E814" i="15" s="1"/>
  <c r="G814" i="15" s="1"/>
  <c r="H815" i="15" s="1"/>
  <c r="L814" i="15"/>
  <c r="O812" i="15"/>
  <c r="K814" i="15" l="1"/>
  <c r="B814" i="15" s="1"/>
  <c r="M814" i="15"/>
  <c r="N814" i="15" s="1"/>
  <c r="C815" i="15" s="1"/>
  <c r="P815" i="15"/>
  <c r="I815" i="15"/>
  <c r="J815" i="15" s="1"/>
  <c r="Q815" i="15"/>
  <c r="L815" i="15"/>
  <c r="D815" i="15"/>
  <c r="E815" i="15" s="1"/>
  <c r="G815" i="15" s="1"/>
  <c r="H816" i="15" s="1"/>
  <c r="A816" i="15"/>
  <c r="O813" i="15"/>
  <c r="K815" i="15" l="1"/>
  <c r="B815" i="15" s="1"/>
  <c r="A817" i="15"/>
  <c r="D816" i="15"/>
  <c r="E816" i="15" s="1"/>
  <c r="G816" i="15" s="1"/>
  <c r="H817" i="15" s="1"/>
  <c r="L816" i="15"/>
  <c r="I816" i="15"/>
  <c r="J816" i="15" s="1"/>
  <c r="M815" i="15"/>
  <c r="N815" i="15" s="1"/>
  <c r="C816" i="15" s="1"/>
  <c r="Q816" i="15"/>
  <c r="P816" i="15"/>
  <c r="O814" i="15"/>
  <c r="K816" i="15" l="1"/>
  <c r="B816" i="15" s="1"/>
  <c r="M816" i="15"/>
  <c r="N816" i="15" s="1"/>
  <c r="C817" i="15" s="1"/>
  <c r="Q817" i="15"/>
  <c r="P817" i="15"/>
  <c r="I817" i="15"/>
  <c r="J817" i="15" s="1"/>
  <c r="A818" i="15"/>
  <c r="L817" i="15"/>
  <c r="D817" i="15"/>
  <c r="E817" i="15" s="1"/>
  <c r="G817" i="15" s="1"/>
  <c r="H818" i="15" s="1"/>
  <c r="O815" i="15"/>
  <c r="K817" i="15" l="1"/>
  <c r="B817" i="15" s="1"/>
  <c r="Q818" i="15"/>
  <c r="I818" i="15"/>
  <c r="J818" i="15" s="1"/>
  <c r="M817" i="15"/>
  <c r="N817" i="15" s="1"/>
  <c r="C818" i="15" s="1"/>
  <c r="P818" i="15"/>
  <c r="L818" i="15"/>
  <c r="A819" i="15"/>
  <c r="D818" i="15"/>
  <c r="E818" i="15" s="1"/>
  <c r="G818" i="15" s="1"/>
  <c r="H819" i="15" s="1"/>
  <c r="O816" i="15"/>
  <c r="K818" i="15" l="1"/>
  <c r="B818" i="15"/>
  <c r="L819" i="15"/>
  <c r="D819" i="15"/>
  <c r="E819" i="15" s="1"/>
  <c r="G819" i="15" s="1"/>
  <c r="H820" i="15" s="1"/>
  <c r="A820" i="15"/>
  <c r="P819" i="15"/>
  <c r="M818" i="15"/>
  <c r="N818" i="15" s="1"/>
  <c r="C819" i="15" s="1"/>
  <c r="I819" i="15"/>
  <c r="J819" i="15" s="1"/>
  <c r="Q819" i="15"/>
  <c r="O817" i="15"/>
  <c r="K819" i="15" l="1"/>
  <c r="B819" i="15" s="1"/>
  <c r="A821" i="15"/>
  <c r="D820" i="15"/>
  <c r="E820" i="15" s="1"/>
  <c r="G820" i="15" s="1"/>
  <c r="H821" i="15" s="1"/>
  <c r="L820" i="15"/>
  <c r="Q820" i="15"/>
  <c r="I820" i="15"/>
  <c r="J820" i="15" s="1"/>
  <c r="P820" i="15"/>
  <c r="M819" i="15"/>
  <c r="N819" i="15" s="1"/>
  <c r="C820" i="15" s="1"/>
  <c r="O818" i="15"/>
  <c r="K820" i="15" l="1"/>
  <c r="B820" i="15"/>
  <c r="P821" i="15"/>
  <c r="I821" i="15"/>
  <c r="J821" i="15" s="1"/>
  <c r="M820" i="15"/>
  <c r="N820" i="15" s="1"/>
  <c r="C821" i="15" s="1"/>
  <c r="Q821" i="15"/>
  <c r="A822" i="15"/>
  <c r="L821" i="15"/>
  <c r="D821" i="15"/>
  <c r="E821" i="15" s="1"/>
  <c r="G821" i="15" s="1"/>
  <c r="H822" i="15" s="1"/>
  <c r="O819" i="15"/>
  <c r="K821" i="15" l="1"/>
  <c r="B821" i="15"/>
  <c r="Q822" i="15"/>
  <c r="I822" i="15"/>
  <c r="J822" i="15" s="1"/>
  <c r="M821" i="15"/>
  <c r="N821" i="15" s="1"/>
  <c r="C822" i="15" s="1"/>
  <c r="P822" i="15"/>
  <c r="A823" i="15"/>
  <c r="L822" i="15"/>
  <c r="D822" i="15"/>
  <c r="E822" i="15" s="1"/>
  <c r="G822" i="15" s="1"/>
  <c r="H823" i="15" s="1"/>
  <c r="O820" i="15"/>
  <c r="K822" i="15" l="1"/>
  <c r="B822" i="15"/>
  <c r="M822" i="15"/>
  <c r="N822" i="15" s="1"/>
  <c r="C823" i="15" s="1"/>
  <c r="Q823" i="15"/>
  <c r="I823" i="15"/>
  <c r="J823" i="15" s="1"/>
  <c r="P823" i="15"/>
  <c r="L823" i="15"/>
  <c r="D823" i="15"/>
  <c r="E823" i="15" s="1"/>
  <c r="G823" i="15" s="1"/>
  <c r="H824" i="15" s="1"/>
  <c r="A824" i="15"/>
  <c r="O821" i="15"/>
  <c r="K823" i="15" l="1"/>
  <c r="B823" i="15" s="1"/>
  <c r="L824" i="15"/>
  <c r="D824" i="15"/>
  <c r="E824" i="15" s="1"/>
  <c r="G824" i="15" s="1"/>
  <c r="H825" i="15" s="1"/>
  <c r="A825" i="15"/>
  <c r="P824" i="15"/>
  <c r="M823" i="15"/>
  <c r="N823" i="15" s="1"/>
  <c r="C824" i="15" s="1"/>
  <c r="I824" i="15"/>
  <c r="J824" i="15" s="1"/>
  <c r="Q824" i="15"/>
  <c r="O822" i="15"/>
  <c r="K824" i="15" l="1"/>
  <c r="B824" i="15" s="1"/>
  <c r="A826" i="15"/>
  <c r="L825" i="15"/>
  <c r="D825" i="15"/>
  <c r="E825" i="15" s="1"/>
  <c r="G825" i="15" s="1"/>
  <c r="H826" i="15" s="1"/>
  <c r="M824" i="15"/>
  <c r="N824" i="15" s="1"/>
  <c r="C825" i="15" s="1"/>
  <c r="I825" i="15"/>
  <c r="J825" i="15" s="1"/>
  <c r="Q825" i="15"/>
  <c r="P825" i="15"/>
  <c r="O823" i="15"/>
  <c r="K825" i="15" l="1"/>
  <c r="Q826" i="15"/>
  <c r="I826" i="15"/>
  <c r="J826" i="15" s="1"/>
  <c r="P826" i="15"/>
  <c r="M825" i="15"/>
  <c r="N825" i="15" s="1"/>
  <c r="C826" i="15" s="1"/>
  <c r="D826" i="15"/>
  <c r="E826" i="15" s="1"/>
  <c r="G826" i="15" s="1"/>
  <c r="H827" i="15" s="1"/>
  <c r="A827" i="15"/>
  <c r="L826" i="15"/>
  <c r="O824" i="15"/>
  <c r="O825" i="15" l="1"/>
  <c r="B825" i="15"/>
  <c r="K826" i="15"/>
  <c r="B826" i="15" s="1"/>
  <c r="P827" i="15"/>
  <c r="M826" i="15"/>
  <c r="N826" i="15" s="1"/>
  <c r="C827" i="15" s="1"/>
  <c r="Q827" i="15"/>
  <c r="I827" i="15"/>
  <c r="J827" i="15" s="1"/>
  <c r="L827" i="15"/>
  <c r="D827" i="15"/>
  <c r="E827" i="15" s="1"/>
  <c r="G827" i="15" s="1"/>
  <c r="H828" i="15" s="1"/>
  <c r="A828" i="15"/>
  <c r="K827" i="15" l="1"/>
  <c r="B827" i="15" s="1"/>
  <c r="M827" i="15"/>
  <c r="N827" i="15" s="1"/>
  <c r="C828" i="15" s="1"/>
  <c r="Q828" i="15"/>
  <c r="I828" i="15"/>
  <c r="J828" i="15" s="1"/>
  <c r="P828" i="15"/>
  <c r="L828" i="15"/>
  <c r="D828" i="15"/>
  <c r="E828" i="15" s="1"/>
  <c r="G828" i="15" s="1"/>
  <c r="H829" i="15" s="1"/>
  <c r="A829" i="15"/>
  <c r="O826" i="15"/>
  <c r="K828" i="15" l="1"/>
  <c r="B828" i="15"/>
  <c r="M828" i="15"/>
  <c r="N828" i="15" s="1"/>
  <c r="C829" i="15" s="1"/>
  <c r="Q829" i="15"/>
  <c r="I829" i="15"/>
  <c r="J829" i="15" s="1"/>
  <c r="P829" i="15"/>
  <c r="L829" i="15"/>
  <c r="D829" i="15"/>
  <c r="E829" i="15" s="1"/>
  <c r="G829" i="15" s="1"/>
  <c r="H830" i="15" s="1"/>
  <c r="A830" i="15"/>
  <c r="O827" i="15"/>
  <c r="K829" i="15" l="1"/>
  <c r="B829" i="15" s="1"/>
  <c r="Q830" i="15"/>
  <c r="I830" i="15"/>
  <c r="J830" i="15" s="1"/>
  <c r="P830" i="15"/>
  <c r="M829" i="15"/>
  <c r="N829" i="15" s="1"/>
  <c r="C830" i="15" s="1"/>
  <c r="A831" i="15"/>
  <c r="D830" i="15"/>
  <c r="E830" i="15" s="1"/>
  <c r="G830" i="15" s="1"/>
  <c r="H831" i="15" s="1"/>
  <c r="L830" i="15"/>
  <c r="O828" i="15"/>
  <c r="K830" i="15" l="1"/>
  <c r="B830" i="15" s="1"/>
  <c r="L831" i="15"/>
  <c r="D831" i="15"/>
  <c r="E831" i="15" s="1"/>
  <c r="G831" i="15" s="1"/>
  <c r="H832" i="15" s="1"/>
  <c r="A832" i="15"/>
  <c r="M830" i="15"/>
  <c r="N830" i="15" s="1"/>
  <c r="C831" i="15" s="1"/>
  <c r="Q831" i="15"/>
  <c r="I831" i="15"/>
  <c r="J831" i="15" s="1"/>
  <c r="P831" i="15"/>
  <c r="O829" i="15"/>
  <c r="K831" i="15" l="1"/>
  <c r="L832" i="15"/>
  <c r="D832" i="15"/>
  <c r="E832" i="15" s="1"/>
  <c r="G832" i="15" s="1"/>
  <c r="H833" i="15" s="1"/>
  <c r="A833" i="15"/>
  <c r="M831" i="15"/>
  <c r="N831" i="15" s="1"/>
  <c r="C832" i="15" s="1"/>
  <c r="Q832" i="15"/>
  <c r="I832" i="15"/>
  <c r="J832" i="15" s="1"/>
  <c r="P832" i="15"/>
  <c r="O830" i="15"/>
  <c r="O831" i="15" l="1"/>
  <c r="B831" i="15"/>
  <c r="K832" i="15"/>
  <c r="B832" i="15" s="1"/>
  <c r="A834" i="15"/>
  <c r="L833" i="15"/>
  <c r="D833" i="15"/>
  <c r="E833" i="15" s="1"/>
  <c r="G833" i="15" s="1"/>
  <c r="H834" i="15" s="1"/>
  <c r="P833" i="15"/>
  <c r="M832" i="15"/>
  <c r="N832" i="15" s="1"/>
  <c r="C833" i="15" s="1"/>
  <c r="I833" i="15"/>
  <c r="J833" i="15" s="1"/>
  <c r="Q833" i="15"/>
  <c r="K833" i="15" l="1"/>
  <c r="B833" i="15" s="1"/>
  <c r="Q834" i="15"/>
  <c r="I834" i="15"/>
  <c r="J834" i="15" s="1"/>
  <c r="M833" i="15"/>
  <c r="N833" i="15" s="1"/>
  <c r="C834" i="15" s="1"/>
  <c r="P834" i="15"/>
  <c r="A835" i="15"/>
  <c r="L834" i="15"/>
  <c r="D834" i="15"/>
  <c r="E834" i="15" s="1"/>
  <c r="G834" i="15" s="1"/>
  <c r="H835" i="15" s="1"/>
  <c r="O832" i="15"/>
  <c r="K834" i="15" l="1"/>
  <c r="B834" i="15"/>
  <c r="Q835" i="15"/>
  <c r="I835" i="15"/>
  <c r="J835" i="15" s="1"/>
  <c r="P835" i="15"/>
  <c r="M834" i="15"/>
  <c r="N834" i="15" s="1"/>
  <c r="C835" i="15" s="1"/>
  <c r="L835" i="15"/>
  <c r="D835" i="15"/>
  <c r="E835" i="15" s="1"/>
  <c r="G835" i="15" s="1"/>
  <c r="H836" i="15" s="1"/>
  <c r="A836" i="15"/>
  <c r="O833" i="15"/>
  <c r="K835" i="15" l="1"/>
  <c r="B835" i="15" s="1"/>
  <c r="L836" i="15"/>
  <c r="D836" i="15"/>
  <c r="E836" i="15" s="1"/>
  <c r="G836" i="15" s="1"/>
  <c r="H837" i="15" s="1"/>
  <c r="A837" i="15"/>
  <c r="O834" i="15"/>
  <c r="P836" i="15"/>
  <c r="M835" i="15"/>
  <c r="N835" i="15" s="1"/>
  <c r="C836" i="15" s="1"/>
  <c r="Q836" i="15"/>
  <c r="I836" i="15"/>
  <c r="J836" i="15" s="1"/>
  <c r="K836" i="15" l="1"/>
  <c r="L837" i="15"/>
  <c r="D837" i="15"/>
  <c r="E837" i="15" s="1"/>
  <c r="G837" i="15" s="1"/>
  <c r="H838" i="15" s="1"/>
  <c r="A838" i="15"/>
  <c r="M836" i="15"/>
  <c r="N836" i="15" s="1"/>
  <c r="C837" i="15" s="1"/>
  <c r="Q837" i="15"/>
  <c r="I837" i="15"/>
  <c r="J837" i="15" s="1"/>
  <c r="P837" i="15"/>
  <c r="O835" i="15"/>
  <c r="O836" i="15" l="1"/>
  <c r="B836" i="15"/>
  <c r="K837" i="15"/>
  <c r="O837" i="15" s="1"/>
  <c r="L838" i="15"/>
  <c r="D838" i="15"/>
  <c r="E838" i="15" s="1"/>
  <c r="G838" i="15" s="1"/>
  <c r="H839" i="15" s="1"/>
  <c r="A839" i="15"/>
  <c r="M837" i="15"/>
  <c r="N837" i="15" s="1"/>
  <c r="C838" i="15" s="1"/>
  <c r="Q838" i="15"/>
  <c r="I838" i="15"/>
  <c r="J838" i="15" s="1"/>
  <c r="P838" i="15"/>
  <c r="B837" i="15" l="1"/>
  <c r="K838" i="15"/>
  <c r="L839" i="15"/>
  <c r="D839" i="15"/>
  <c r="E839" i="15" s="1"/>
  <c r="G839" i="15" s="1"/>
  <c r="H840" i="15" s="1"/>
  <c r="A840" i="15"/>
  <c r="M838" i="15"/>
  <c r="N838" i="15" s="1"/>
  <c r="C839" i="15" s="1"/>
  <c r="Q839" i="15"/>
  <c r="I839" i="15"/>
  <c r="J839" i="15" s="1"/>
  <c r="P839" i="15"/>
  <c r="O838" i="15" l="1"/>
  <c r="B838" i="15"/>
  <c r="K839" i="15"/>
  <c r="L840" i="15"/>
  <c r="D840" i="15"/>
  <c r="E840" i="15" s="1"/>
  <c r="G840" i="15" s="1"/>
  <c r="H841" i="15" s="1"/>
  <c r="A841" i="15"/>
  <c r="J840" i="15"/>
  <c r="M839" i="15"/>
  <c r="N839" i="15" s="1"/>
  <c r="C840" i="15" s="1"/>
  <c r="Q840" i="15"/>
  <c r="I840" i="15"/>
  <c r="P840" i="15"/>
  <c r="O839" i="15" l="1"/>
  <c r="B839" i="15"/>
  <c r="K840" i="15"/>
  <c r="B840" i="15" s="1"/>
  <c r="A842" i="15"/>
  <c r="L841" i="15"/>
  <c r="D841" i="15"/>
  <c r="E841" i="15" s="1"/>
  <c r="G841" i="15" s="1"/>
  <c r="H842" i="15" s="1"/>
  <c r="J841" i="15"/>
  <c r="Q841" i="15"/>
  <c r="I841" i="15"/>
  <c r="P841" i="15"/>
  <c r="M840" i="15"/>
  <c r="N840" i="15" s="1"/>
  <c r="C841" i="15" s="1"/>
  <c r="K841" i="15" l="1"/>
  <c r="B841" i="15" s="1"/>
  <c r="Q842" i="15"/>
  <c r="I842" i="15"/>
  <c r="J842" i="15" s="1"/>
  <c r="P842" i="15"/>
  <c r="M841" i="15"/>
  <c r="N841" i="15" s="1"/>
  <c r="C842" i="15" s="1"/>
  <c r="A843" i="15"/>
  <c r="L842" i="15"/>
  <c r="D842" i="15"/>
  <c r="E842" i="15" s="1"/>
  <c r="G842" i="15" s="1"/>
  <c r="H843" i="15" s="1"/>
  <c r="O840" i="15"/>
  <c r="K842" i="15" l="1"/>
  <c r="B842" i="15" s="1"/>
  <c r="Q843" i="15"/>
  <c r="I843" i="15"/>
  <c r="J843" i="15" s="1"/>
  <c r="P843" i="15"/>
  <c r="M842" i="15"/>
  <c r="N842" i="15" s="1"/>
  <c r="C843" i="15" s="1"/>
  <c r="L843" i="15"/>
  <c r="D843" i="15"/>
  <c r="E843" i="15" s="1"/>
  <c r="G843" i="15" s="1"/>
  <c r="H844" i="15" s="1"/>
  <c r="A844" i="15"/>
  <c r="O841" i="15"/>
  <c r="K843" i="15" l="1"/>
  <c r="B843" i="15" s="1"/>
  <c r="L844" i="15"/>
  <c r="D844" i="15"/>
  <c r="E844" i="15" s="1"/>
  <c r="G844" i="15" s="1"/>
  <c r="H845" i="15" s="1"/>
  <c r="A845" i="15"/>
  <c r="O842" i="15"/>
  <c r="P844" i="15"/>
  <c r="M843" i="15"/>
  <c r="N843" i="15" s="1"/>
  <c r="C844" i="15" s="1"/>
  <c r="Q844" i="15"/>
  <c r="I844" i="15"/>
  <c r="J844" i="15" s="1"/>
  <c r="K844" i="15" l="1"/>
  <c r="L845" i="15"/>
  <c r="D845" i="15"/>
  <c r="E845" i="15" s="1"/>
  <c r="G845" i="15" s="1"/>
  <c r="H846" i="15" s="1"/>
  <c r="A846" i="15"/>
  <c r="M844" i="15"/>
  <c r="N844" i="15" s="1"/>
  <c r="C845" i="15" s="1"/>
  <c r="Q845" i="15"/>
  <c r="I845" i="15"/>
  <c r="J845" i="15" s="1"/>
  <c r="P845" i="15"/>
  <c r="O843" i="15"/>
  <c r="O844" i="15" l="1"/>
  <c r="B844" i="15"/>
  <c r="K845" i="15"/>
  <c r="L846" i="15"/>
  <c r="D846" i="15"/>
  <c r="E846" i="15" s="1"/>
  <c r="G846" i="15" s="1"/>
  <c r="H847" i="15" s="1"/>
  <c r="A847" i="15"/>
  <c r="J846" i="15"/>
  <c r="M845" i="15"/>
  <c r="N845" i="15" s="1"/>
  <c r="C846" i="15" s="1"/>
  <c r="Q846" i="15"/>
  <c r="I846" i="15"/>
  <c r="P846" i="15"/>
  <c r="O845" i="15" l="1"/>
  <c r="B845" i="15"/>
  <c r="K846" i="15"/>
  <c r="O846" i="15" s="1"/>
  <c r="L847" i="15"/>
  <c r="D847" i="15"/>
  <c r="E847" i="15" s="1"/>
  <c r="G847" i="15" s="1"/>
  <c r="H848" i="15" s="1"/>
  <c r="A848" i="15"/>
  <c r="J847" i="15"/>
  <c r="M846" i="15"/>
  <c r="N846" i="15" s="1"/>
  <c r="C847" i="15" s="1"/>
  <c r="Q847" i="15"/>
  <c r="I847" i="15"/>
  <c r="P847" i="15"/>
  <c r="B846" i="15" l="1"/>
  <c r="K847" i="15"/>
  <c r="L848" i="15"/>
  <c r="D848" i="15"/>
  <c r="E848" i="15" s="1"/>
  <c r="G848" i="15" s="1"/>
  <c r="H849" i="15" s="1"/>
  <c r="A849" i="15"/>
  <c r="J848" i="15"/>
  <c r="M847" i="15"/>
  <c r="N847" i="15" s="1"/>
  <c r="C848" i="15" s="1"/>
  <c r="Q848" i="15"/>
  <c r="I848" i="15"/>
  <c r="P848" i="15"/>
  <c r="O847" i="15" l="1"/>
  <c r="B847" i="15"/>
  <c r="K848" i="15"/>
  <c r="B848" i="15" s="1"/>
  <c r="A850" i="15"/>
  <c r="L849" i="15"/>
  <c r="D849" i="15"/>
  <c r="E849" i="15" s="1"/>
  <c r="G849" i="15" s="1"/>
  <c r="H850" i="15" s="1"/>
  <c r="Q849" i="15"/>
  <c r="I849" i="15"/>
  <c r="J849" i="15" s="1"/>
  <c r="P849" i="15"/>
  <c r="M848" i="15"/>
  <c r="N848" i="15" s="1"/>
  <c r="C849" i="15" s="1"/>
  <c r="K849" i="15" l="1"/>
  <c r="B849" i="15" s="1"/>
  <c r="Q850" i="15"/>
  <c r="I850" i="15"/>
  <c r="J850" i="15" s="1"/>
  <c r="P850" i="15"/>
  <c r="M849" i="15"/>
  <c r="N849" i="15" s="1"/>
  <c r="C850" i="15" s="1"/>
  <c r="A851" i="15"/>
  <c r="L850" i="15"/>
  <c r="D850" i="15"/>
  <c r="E850" i="15" s="1"/>
  <c r="G850" i="15" s="1"/>
  <c r="H851" i="15" s="1"/>
  <c r="O848" i="15"/>
  <c r="K850" i="15" l="1"/>
  <c r="B850" i="15" s="1"/>
  <c r="Q851" i="15"/>
  <c r="I851" i="15"/>
  <c r="J851" i="15" s="1"/>
  <c r="P851" i="15"/>
  <c r="M850" i="15"/>
  <c r="N850" i="15" s="1"/>
  <c r="C851" i="15" s="1"/>
  <c r="L851" i="15"/>
  <c r="D851" i="15"/>
  <c r="E851" i="15" s="1"/>
  <c r="G851" i="15" s="1"/>
  <c r="H852" i="15" s="1"/>
  <c r="A852" i="15"/>
  <c r="O849" i="15"/>
  <c r="K851" i="15" l="1"/>
  <c r="B851" i="15" s="1"/>
  <c r="L852" i="15"/>
  <c r="D852" i="15"/>
  <c r="E852" i="15" s="1"/>
  <c r="G852" i="15" s="1"/>
  <c r="H853" i="15" s="1"/>
  <c r="A853" i="15"/>
  <c r="O850" i="15"/>
  <c r="P852" i="15"/>
  <c r="M851" i="15"/>
  <c r="N851" i="15" s="1"/>
  <c r="C852" i="15" s="1"/>
  <c r="Q852" i="15"/>
  <c r="I852" i="15"/>
  <c r="J852" i="15" s="1"/>
  <c r="K852" i="15" l="1"/>
  <c r="B852" i="15" s="1"/>
  <c r="L853" i="15"/>
  <c r="D853" i="15"/>
  <c r="E853" i="15" s="1"/>
  <c r="G853" i="15" s="1"/>
  <c r="H854" i="15" s="1"/>
  <c r="A854" i="15"/>
  <c r="M852" i="15"/>
  <c r="N852" i="15" s="1"/>
  <c r="C853" i="15" s="1"/>
  <c r="Q853" i="15"/>
  <c r="I853" i="15"/>
  <c r="J853" i="15" s="1"/>
  <c r="P853" i="15"/>
  <c r="O851" i="15"/>
  <c r="K853" i="15" l="1"/>
  <c r="B853" i="15"/>
  <c r="L854" i="15"/>
  <c r="D854" i="15"/>
  <c r="E854" i="15" s="1"/>
  <c r="G854" i="15" s="1"/>
  <c r="H855" i="15" s="1"/>
  <c r="A855" i="15"/>
  <c r="M853" i="15"/>
  <c r="N853" i="15" s="1"/>
  <c r="C854" i="15" s="1"/>
  <c r="Q854" i="15"/>
  <c r="I854" i="15"/>
  <c r="J854" i="15" s="1"/>
  <c r="P854" i="15"/>
  <c r="O852" i="15"/>
  <c r="K854" i="15" l="1"/>
  <c r="L855" i="15"/>
  <c r="D855" i="15"/>
  <c r="E855" i="15" s="1"/>
  <c r="G855" i="15" s="1"/>
  <c r="H856" i="15" s="1"/>
  <c r="A856" i="15"/>
  <c r="M854" i="15"/>
  <c r="N854" i="15" s="1"/>
  <c r="C855" i="15" s="1"/>
  <c r="Q855" i="15"/>
  <c r="I855" i="15"/>
  <c r="J855" i="15" s="1"/>
  <c r="P855" i="15"/>
  <c r="O853" i="15"/>
  <c r="O854" i="15" l="1"/>
  <c r="B854" i="15"/>
  <c r="K855" i="15"/>
  <c r="O855" i="15" s="1"/>
  <c r="L856" i="15"/>
  <c r="D856" i="15"/>
  <c r="E856" i="15" s="1"/>
  <c r="G856" i="15" s="1"/>
  <c r="H857" i="15" s="1"/>
  <c r="A857" i="15"/>
  <c r="J856" i="15"/>
  <c r="M855" i="15"/>
  <c r="N855" i="15" s="1"/>
  <c r="C856" i="15" s="1"/>
  <c r="Q856" i="15"/>
  <c r="I856" i="15"/>
  <c r="P856" i="15"/>
  <c r="B855" i="15" l="1"/>
  <c r="K856" i="15"/>
  <c r="B856" i="15" s="1"/>
  <c r="A858" i="15"/>
  <c r="L857" i="15"/>
  <c r="D857" i="15"/>
  <c r="E857" i="15" s="1"/>
  <c r="G857" i="15" s="1"/>
  <c r="H858" i="15" s="1"/>
  <c r="Q857" i="15"/>
  <c r="I857" i="15"/>
  <c r="J857" i="15" s="1"/>
  <c r="P857" i="15"/>
  <c r="M856" i="15"/>
  <c r="N856" i="15" s="1"/>
  <c r="C857" i="15" s="1"/>
  <c r="K857" i="15" l="1"/>
  <c r="B857" i="15" s="1"/>
  <c r="Q858" i="15"/>
  <c r="I858" i="15"/>
  <c r="J858" i="15" s="1"/>
  <c r="P858" i="15"/>
  <c r="M857" i="15"/>
  <c r="N857" i="15" s="1"/>
  <c r="C858" i="15" s="1"/>
  <c r="A859" i="15"/>
  <c r="L858" i="15"/>
  <c r="D858" i="15"/>
  <c r="E858" i="15" s="1"/>
  <c r="G858" i="15" s="1"/>
  <c r="H859" i="15" s="1"/>
  <c r="O856" i="15"/>
  <c r="K858" i="15" l="1"/>
  <c r="B858" i="15" s="1"/>
  <c r="Q859" i="15"/>
  <c r="I859" i="15"/>
  <c r="J859" i="15" s="1"/>
  <c r="P859" i="15"/>
  <c r="M858" i="15"/>
  <c r="N858" i="15" s="1"/>
  <c r="C859" i="15" s="1"/>
  <c r="L859" i="15"/>
  <c r="D859" i="15"/>
  <c r="E859" i="15" s="1"/>
  <c r="G859" i="15" s="1"/>
  <c r="H860" i="15" s="1"/>
  <c r="A860" i="15"/>
  <c r="O857" i="15"/>
  <c r="K859" i="15" l="1"/>
  <c r="B859" i="15" s="1"/>
  <c r="L860" i="15"/>
  <c r="D860" i="15"/>
  <c r="E860" i="15" s="1"/>
  <c r="G860" i="15" s="1"/>
  <c r="H861" i="15" s="1"/>
  <c r="A861" i="15"/>
  <c r="O858" i="15"/>
  <c r="P860" i="15"/>
  <c r="M859" i="15"/>
  <c r="N859" i="15" s="1"/>
  <c r="C860" i="15" s="1"/>
  <c r="Q860" i="15"/>
  <c r="I860" i="15"/>
  <c r="J860" i="15" s="1"/>
  <c r="K860" i="15" l="1"/>
  <c r="L861" i="15"/>
  <c r="D861" i="15"/>
  <c r="E861" i="15" s="1"/>
  <c r="G861" i="15" s="1"/>
  <c r="H862" i="15" s="1"/>
  <c r="A862" i="15"/>
  <c r="M860" i="15"/>
  <c r="N860" i="15" s="1"/>
  <c r="C861" i="15" s="1"/>
  <c r="Q861" i="15"/>
  <c r="I861" i="15"/>
  <c r="J861" i="15" s="1"/>
  <c r="P861" i="15"/>
  <c r="O859" i="15"/>
  <c r="O860" i="15" l="1"/>
  <c r="B860" i="15"/>
  <c r="K861" i="15"/>
  <c r="B861" i="15" s="1"/>
  <c r="L862" i="15"/>
  <c r="D862" i="15"/>
  <c r="E862" i="15" s="1"/>
  <c r="G862" i="15" s="1"/>
  <c r="H863" i="15" s="1"/>
  <c r="A863" i="15"/>
  <c r="M861" i="15"/>
  <c r="N861" i="15" s="1"/>
  <c r="C862" i="15" s="1"/>
  <c r="Q862" i="15"/>
  <c r="I862" i="15"/>
  <c r="J862" i="15" s="1"/>
  <c r="P862" i="15"/>
  <c r="K862" i="15" l="1"/>
  <c r="L863" i="15"/>
  <c r="D863" i="15"/>
  <c r="E863" i="15" s="1"/>
  <c r="G863" i="15" s="1"/>
  <c r="H864" i="15" s="1"/>
  <c r="A864" i="15"/>
  <c r="M862" i="15"/>
  <c r="N862" i="15" s="1"/>
  <c r="C863" i="15" s="1"/>
  <c r="Q863" i="15"/>
  <c r="I863" i="15"/>
  <c r="J863" i="15" s="1"/>
  <c r="P863" i="15"/>
  <c r="O861" i="15"/>
  <c r="O862" i="15" l="1"/>
  <c r="B862" i="15"/>
  <c r="K863" i="15"/>
  <c r="L864" i="15"/>
  <c r="D864" i="15"/>
  <c r="E864" i="15" s="1"/>
  <c r="G864" i="15" s="1"/>
  <c r="H865" i="15" s="1"/>
  <c r="A865" i="15"/>
  <c r="J864" i="15"/>
  <c r="M863" i="15"/>
  <c r="N863" i="15" s="1"/>
  <c r="C864" i="15" s="1"/>
  <c r="Q864" i="15"/>
  <c r="I864" i="15"/>
  <c r="P864" i="15"/>
  <c r="O863" i="15" l="1"/>
  <c r="B863" i="15"/>
  <c r="K864" i="15"/>
  <c r="B864" i="15" s="1"/>
  <c r="A866" i="15"/>
  <c r="L865" i="15"/>
  <c r="D865" i="15"/>
  <c r="E865" i="15" s="1"/>
  <c r="G865" i="15" s="1"/>
  <c r="H866" i="15" s="1"/>
  <c r="Q865" i="15"/>
  <c r="I865" i="15"/>
  <c r="J865" i="15" s="1"/>
  <c r="P865" i="15"/>
  <c r="M864" i="15"/>
  <c r="N864" i="15" s="1"/>
  <c r="C865" i="15" s="1"/>
  <c r="K865" i="15" l="1"/>
  <c r="B865" i="15" s="1"/>
  <c r="Q866" i="15"/>
  <c r="I866" i="15"/>
  <c r="J866" i="15" s="1"/>
  <c r="P866" i="15"/>
  <c r="M865" i="15"/>
  <c r="N865" i="15" s="1"/>
  <c r="C866" i="15" s="1"/>
  <c r="A867" i="15"/>
  <c r="L866" i="15"/>
  <c r="D866" i="15"/>
  <c r="E866" i="15" s="1"/>
  <c r="G866" i="15" s="1"/>
  <c r="H867" i="15" s="1"/>
  <c r="O864" i="15"/>
  <c r="K866" i="15" l="1"/>
  <c r="B866" i="15" s="1"/>
  <c r="Q867" i="15"/>
  <c r="I867" i="15"/>
  <c r="J867" i="15" s="1"/>
  <c r="P867" i="15"/>
  <c r="M866" i="15"/>
  <c r="N866" i="15" s="1"/>
  <c r="C867" i="15" s="1"/>
  <c r="L867" i="15"/>
  <c r="D867" i="15"/>
  <c r="E867" i="15" s="1"/>
  <c r="G867" i="15" s="1"/>
  <c r="H868" i="15" s="1"/>
  <c r="A868" i="15"/>
  <c r="O865" i="15"/>
  <c r="K867" i="15" l="1"/>
  <c r="B867" i="15" s="1"/>
  <c r="L868" i="15"/>
  <c r="D868" i="15"/>
  <c r="E868" i="15" s="1"/>
  <c r="G868" i="15" s="1"/>
  <c r="H869" i="15" s="1"/>
  <c r="A869" i="15"/>
  <c r="O866" i="15"/>
  <c r="P868" i="15"/>
  <c r="M867" i="15"/>
  <c r="N867" i="15" s="1"/>
  <c r="C868" i="15" s="1"/>
  <c r="Q868" i="15"/>
  <c r="I868" i="15"/>
  <c r="J868" i="15" s="1"/>
  <c r="K868" i="15" l="1"/>
  <c r="L869" i="15"/>
  <c r="D869" i="15"/>
  <c r="E869" i="15" s="1"/>
  <c r="G869" i="15" s="1"/>
  <c r="H870" i="15" s="1"/>
  <c r="A870" i="15"/>
  <c r="M868" i="15"/>
  <c r="N868" i="15" s="1"/>
  <c r="C869" i="15" s="1"/>
  <c r="Q869" i="15"/>
  <c r="I869" i="15"/>
  <c r="J869" i="15" s="1"/>
  <c r="P869" i="15"/>
  <c r="O867" i="15"/>
  <c r="O868" i="15" l="1"/>
  <c r="B868" i="15"/>
  <c r="K869" i="15"/>
  <c r="L870" i="15"/>
  <c r="D870" i="15"/>
  <c r="E870" i="15" s="1"/>
  <c r="G870" i="15" s="1"/>
  <c r="H871" i="15" s="1"/>
  <c r="A871" i="15"/>
  <c r="J870" i="15"/>
  <c r="M869" i="15"/>
  <c r="N869" i="15" s="1"/>
  <c r="C870" i="15" s="1"/>
  <c r="Q870" i="15"/>
  <c r="I870" i="15"/>
  <c r="P870" i="15"/>
  <c r="O869" i="15" l="1"/>
  <c r="B869" i="15"/>
  <c r="K870" i="15"/>
  <c r="O870" i="15" s="1"/>
  <c r="L871" i="15"/>
  <c r="D871" i="15"/>
  <c r="E871" i="15" s="1"/>
  <c r="G871" i="15" s="1"/>
  <c r="H872" i="15" s="1"/>
  <c r="A872" i="15"/>
  <c r="J871" i="15"/>
  <c r="M870" i="15"/>
  <c r="N870" i="15" s="1"/>
  <c r="C871" i="15" s="1"/>
  <c r="Q871" i="15"/>
  <c r="I871" i="15"/>
  <c r="P871" i="15"/>
  <c r="B870" i="15" l="1"/>
  <c r="K871" i="15"/>
  <c r="B871" i="15"/>
  <c r="L872" i="15"/>
  <c r="D872" i="15"/>
  <c r="E872" i="15" s="1"/>
  <c r="G872" i="15" s="1"/>
  <c r="H873" i="15" s="1"/>
  <c r="A873" i="15"/>
  <c r="M871" i="15"/>
  <c r="N871" i="15" s="1"/>
  <c r="C872" i="15" s="1"/>
  <c r="Q872" i="15"/>
  <c r="I872" i="15"/>
  <c r="J872" i="15" s="1"/>
  <c r="P872" i="15"/>
  <c r="K872" i="15" l="1"/>
  <c r="B872" i="15"/>
  <c r="A874" i="15"/>
  <c r="L873" i="15"/>
  <c r="D873" i="15"/>
  <c r="E873" i="15" s="1"/>
  <c r="G873" i="15" s="1"/>
  <c r="H874" i="15" s="1"/>
  <c r="Q873" i="15"/>
  <c r="I873" i="15"/>
  <c r="J873" i="15" s="1"/>
  <c r="P873" i="15"/>
  <c r="M872" i="15"/>
  <c r="N872" i="15" s="1"/>
  <c r="C873" i="15" s="1"/>
  <c r="O871" i="15"/>
  <c r="K873" i="15" l="1"/>
  <c r="B873" i="15" s="1"/>
  <c r="Q874" i="15"/>
  <c r="I874" i="15"/>
  <c r="J874" i="15" s="1"/>
  <c r="P874" i="15"/>
  <c r="M873" i="15"/>
  <c r="N873" i="15" s="1"/>
  <c r="C874" i="15" s="1"/>
  <c r="A875" i="15"/>
  <c r="L874" i="15"/>
  <c r="D874" i="15"/>
  <c r="E874" i="15" s="1"/>
  <c r="G874" i="15" s="1"/>
  <c r="H875" i="15" s="1"/>
  <c r="O872" i="15"/>
  <c r="K874" i="15" l="1"/>
  <c r="B874" i="15"/>
  <c r="Q875" i="15"/>
  <c r="I875" i="15"/>
  <c r="J875" i="15" s="1"/>
  <c r="P875" i="15"/>
  <c r="M874" i="15"/>
  <c r="N874" i="15" s="1"/>
  <c r="C875" i="15" s="1"/>
  <c r="L875" i="15"/>
  <c r="D875" i="15"/>
  <c r="E875" i="15" s="1"/>
  <c r="G875" i="15" s="1"/>
  <c r="H876" i="15" s="1"/>
  <c r="A876" i="15"/>
  <c r="O873" i="15"/>
  <c r="K875" i="15" l="1"/>
  <c r="B875" i="15"/>
  <c r="L876" i="15"/>
  <c r="D876" i="15"/>
  <c r="E876" i="15" s="1"/>
  <c r="G876" i="15" s="1"/>
  <c r="H877" i="15" s="1"/>
  <c r="A877" i="15"/>
  <c r="O874" i="15"/>
  <c r="P876" i="15"/>
  <c r="M875" i="15"/>
  <c r="N875" i="15" s="1"/>
  <c r="C876" i="15" s="1"/>
  <c r="Q876" i="15"/>
  <c r="I876" i="15"/>
  <c r="J876" i="15" s="1"/>
  <c r="K876" i="15" l="1"/>
  <c r="L877" i="15"/>
  <c r="D877" i="15"/>
  <c r="E877" i="15" s="1"/>
  <c r="G877" i="15" s="1"/>
  <c r="H878" i="15" s="1"/>
  <c r="A878" i="15"/>
  <c r="M876" i="15"/>
  <c r="N876" i="15" s="1"/>
  <c r="C877" i="15" s="1"/>
  <c r="Q877" i="15"/>
  <c r="I877" i="15"/>
  <c r="J877" i="15" s="1"/>
  <c r="P877" i="15"/>
  <c r="O875" i="15"/>
  <c r="O876" i="15" l="1"/>
  <c r="B876" i="15"/>
  <c r="K877" i="15"/>
  <c r="B877" i="15" s="1"/>
  <c r="L878" i="15"/>
  <c r="D878" i="15"/>
  <c r="E878" i="15" s="1"/>
  <c r="G878" i="15" s="1"/>
  <c r="H879" i="15" s="1"/>
  <c r="A879" i="15"/>
  <c r="M877" i="15"/>
  <c r="N877" i="15" s="1"/>
  <c r="C878" i="15" s="1"/>
  <c r="Q878" i="15"/>
  <c r="I878" i="15"/>
  <c r="J878" i="15" s="1"/>
  <c r="P878" i="15"/>
  <c r="K878" i="15" l="1"/>
  <c r="B878" i="15"/>
  <c r="L879" i="15"/>
  <c r="D879" i="15"/>
  <c r="E879" i="15" s="1"/>
  <c r="G879" i="15" s="1"/>
  <c r="H880" i="15" s="1"/>
  <c r="A880" i="15"/>
  <c r="J879" i="15"/>
  <c r="M878" i="15"/>
  <c r="N878" i="15" s="1"/>
  <c r="C879" i="15" s="1"/>
  <c r="Q879" i="15"/>
  <c r="I879" i="15"/>
  <c r="P879" i="15"/>
  <c r="O877" i="15"/>
  <c r="O878" i="15" l="1"/>
  <c r="K879" i="15"/>
  <c r="L880" i="15"/>
  <c r="D880" i="15"/>
  <c r="E880" i="15" s="1"/>
  <c r="G880" i="15" s="1"/>
  <c r="H881" i="15" s="1"/>
  <c r="A881" i="15"/>
  <c r="J880" i="15"/>
  <c r="M879" i="15"/>
  <c r="N879" i="15" s="1"/>
  <c r="C880" i="15" s="1"/>
  <c r="Q880" i="15"/>
  <c r="I880" i="15"/>
  <c r="P880" i="15"/>
  <c r="O879" i="15" l="1"/>
  <c r="B879" i="15"/>
  <c r="K880" i="15"/>
  <c r="B880" i="15"/>
  <c r="A882" i="15"/>
  <c r="L881" i="15"/>
  <c r="D881" i="15"/>
  <c r="E881" i="15" s="1"/>
  <c r="G881" i="15" s="1"/>
  <c r="H882" i="15" s="1"/>
  <c r="J881" i="15"/>
  <c r="Q881" i="15"/>
  <c r="I881" i="15"/>
  <c r="P881" i="15"/>
  <c r="M880" i="15"/>
  <c r="N880" i="15" s="1"/>
  <c r="C881" i="15" s="1"/>
  <c r="K881" i="15" l="1"/>
  <c r="B881" i="15"/>
  <c r="Q882" i="15"/>
  <c r="I882" i="15"/>
  <c r="J882" i="15" s="1"/>
  <c r="P882" i="15"/>
  <c r="M881" i="15"/>
  <c r="N881" i="15" s="1"/>
  <c r="C882" i="15" s="1"/>
  <c r="A883" i="15"/>
  <c r="L882" i="15"/>
  <c r="D882" i="15"/>
  <c r="E882" i="15" s="1"/>
  <c r="G882" i="15" s="1"/>
  <c r="H883" i="15" s="1"/>
  <c r="O880" i="15"/>
  <c r="K882" i="15" l="1"/>
  <c r="B882" i="15" s="1"/>
  <c r="Q883" i="15"/>
  <c r="I883" i="15"/>
  <c r="J883" i="15" s="1"/>
  <c r="P883" i="15"/>
  <c r="M882" i="15"/>
  <c r="N882" i="15" s="1"/>
  <c r="C883" i="15" s="1"/>
  <c r="L883" i="15"/>
  <c r="D883" i="15"/>
  <c r="E883" i="15" s="1"/>
  <c r="G883" i="15" s="1"/>
  <c r="H884" i="15" s="1"/>
  <c r="A884" i="15"/>
  <c r="O881" i="15"/>
  <c r="K883" i="15" l="1"/>
  <c r="B883" i="15" s="1"/>
  <c r="L884" i="15"/>
  <c r="D884" i="15"/>
  <c r="E884" i="15" s="1"/>
  <c r="G884" i="15" s="1"/>
  <c r="H885" i="15" s="1"/>
  <c r="A885" i="15"/>
  <c r="O882" i="15"/>
  <c r="P884" i="15"/>
  <c r="M883" i="15"/>
  <c r="N883" i="15" s="1"/>
  <c r="C884" i="15" s="1"/>
  <c r="Q884" i="15"/>
  <c r="I884" i="15"/>
  <c r="J884" i="15" s="1"/>
  <c r="K884" i="15" l="1"/>
  <c r="L885" i="15"/>
  <c r="D885" i="15"/>
  <c r="E885" i="15" s="1"/>
  <c r="G885" i="15" s="1"/>
  <c r="H886" i="15" s="1"/>
  <c r="A886" i="15"/>
  <c r="M884" i="15"/>
  <c r="N884" i="15" s="1"/>
  <c r="C885" i="15" s="1"/>
  <c r="Q885" i="15"/>
  <c r="I885" i="15"/>
  <c r="J885" i="15" s="1"/>
  <c r="P885" i="15"/>
  <c r="O883" i="15"/>
  <c r="O884" i="15" l="1"/>
  <c r="B884" i="15"/>
  <c r="K885" i="15"/>
  <c r="B885" i="15" s="1"/>
  <c r="L886" i="15"/>
  <c r="D886" i="15"/>
  <c r="E886" i="15" s="1"/>
  <c r="G886" i="15" s="1"/>
  <c r="H887" i="15" s="1"/>
  <c r="A887" i="15"/>
  <c r="M885" i="15"/>
  <c r="N885" i="15" s="1"/>
  <c r="C886" i="15" s="1"/>
  <c r="Q886" i="15"/>
  <c r="I886" i="15"/>
  <c r="J886" i="15" s="1"/>
  <c r="P886" i="15"/>
  <c r="K886" i="15" l="1"/>
  <c r="L887" i="15"/>
  <c r="D887" i="15"/>
  <c r="E887" i="15" s="1"/>
  <c r="G887" i="15" s="1"/>
  <c r="H888" i="15" s="1"/>
  <c r="A888" i="15"/>
  <c r="M886" i="15"/>
  <c r="N886" i="15" s="1"/>
  <c r="C887" i="15" s="1"/>
  <c r="Q887" i="15"/>
  <c r="I887" i="15"/>
  <c r="J887" i="15" s="1"/>
  <c r="P887" i="15"/>
  <c r="O885" i="15"/>
  <c r="O886" i="15" l="1"/>
  <c r="B886" i="15"/>
  <c r="K887" i="15"/>
  <c r="L888" i="15"/>
  <c r="D888" i="15"/>
  <c r="E888" i="15" s="1"/>
  <c r="G888" i="15" s="1"/>
  <c r="H889" i="15" s="1"/>
  <c r="A889" i="15"/>
  <c r="J888" i="15"/>
  <c r="M887" i="15"/>
  <c r="N887" i="15" s="1"/>
  <c r="C888" i="15" s="1"/>
  <c r="Q888" i="15"/>
  <c r="I888" i="15"/>
  <c r="P888" i="15"/>
  <c r="O887" i="15" l="1"/>
  <c r="B887" i="15"/>
  <c r="K888" i="15"/>
  <c r="B888" i="15" s="1"/>
  <c r="A890" i="15"/>
  <c r="L889" i="15"/>
  <c r="D889" i="15"/>
  <c r="E889" i="15" s="1"/>
  <c r="G889" i="15" s="1"/>
  <c r="H890" i="15" s="1"/>
  <c r="J889" i="15"/>
  <c r="Q889" i="15"/>
  <c r="I889" i="15"/>
  <c r="P889" i="15"/>
  <c r="M888" i="15"/>
  <c r="N888" i="15" s="1"/>
  <c r="C889" i="15" s="1"/>
  <c r="K889" i="15" l="1"/>
  <c r="B889" i="15" s="1"/>
  <c r="Q890" i="15"/>
  <c r="I890" i="15"/>
  <c r="J890" i="15" s="1"/>
  <c r="P890" i="15"/>
  <c r="M889" i="15"/>
  <c r="N889" i="15" s="1"/>
  <c r="C890" i="15" s="1"/>
  <c r="A891" i="15"/>
  <c r="L890" i="15"/>
  <c r="D890" i="15"/>
  <c r="E890" i="15" s="1"/>
  <c r="G890" i="15" s="1"/>
  <c r="H891" i="15" s="1"/>
  <c r="O888" i="15"/>
  <c r="K890" i="15" l="1"/>
  <c r="B890" i="15" s="1"/>
  <c r="Q891" i="15"/>
  <c r="I891" i="15"/>
  <c r="J891" i="15" s="1"/>
  <c r="P891" i="15"/>
  <c r="M890" i="15"/>
  <c r="N890" i="15" s="1"/>
  <c r="C891" i="15" s="1"/>
  <c r="L891" i="15"/>
  <c r="D891" i="15"/>
  <c r="E891" i="15" s="1"/>
  <c r="G891" i="15" s="1"/>
  <c r="H892" i="15" s="1"/>
  <c r="A892" i="15"/>
  <c r="O889" i="15"/>
  <c r="K891" i="15" l="1"/>
  <c r="B891" i="15"/>
  <c r="L892" i="15"/>
  <c r="D892" i="15"/>
  <c r="E892" i="15" s="1"/>
  <c r="G892" i="15" s="1"/>
  <c r="H893" i="15" s="1"/>
  <c r="A893" i="15"/>
  <c r="O890" i="15"/>
  <c r="P892" i="15"/>
  <c r="M891" i="15"/>
  <c r="N891" i="15" s="1"/>
  <c r="C892" i="15" s="1"/>
  <c r="Q892" i="15"/>
  <c r="I892" i="15"/>
  <c r="J892" i="15" s="1"/>
  <c r="K892" i="15" l="1"/>
  <c r="L893" i="15"/>
  <c r="D893" i="15"/>
  <c r="E893" i="15" s="1"/>
  <c r="G893" i="15" s="1"/>
  <c r="H894" i="15" s="1"/>
  <c r="A894" i="15"/>
  <c r="M892" i="15"/>
  <c r="N892" i="15" s="1"/>
  <c r="C893" i="15" s="1"/>
  <c r="Q893" i="15"/>
  <c r="I893" i="15"/>
  <c r="J893" i="15" s="1"/>
  <c r="P893" i="15"/>
  <c r="O891" i="15"/>
  <c r="O892" i="15" l="1"/>
  <c r="B892" i="15"/>
  <c r="K893" i="15"/>
  <c r="B893" i="15" s="1"/>
  <c r="L894" i="15"/>
  <c r="D894" i="15"/>
  <c r="E894" i="15" s="1"/>
  <c r="G894" i="15" s="1"/>
  <c r="H895" i="15" s="1"/>
  <c r="A895" i="15"/>
  <c r="M893" i="15"/>
  <c r="N893" i="15" s="1"/>
  <c r="C894" i="15" s="1"/>
  <c r="Q894" i="15"/>
  <c r="I894" i="15"/>
  <c r="J894" i="15" s="1"/>
  <c r="P894" i="15"/>
  <c r="K894" i="15" l="1"/>
  <c r="L895" i="15"/>
  <c r="D895" i="15"/>
  <c r="E895" i="15" s="1"/>
  <c r="G895" i="15" s="1"/>
  <c r="H896" i="15" s="1"/>
  <c r="A896" i="15"/>
  <c r="J895" i="15"/>
  <c r="M894" i="15"/>
  <c r="N894" i="15" s="1"/>
  <c r="C895" i="15" s="1"/>
  <c r="Q895" i="15"/>
  <c r="I895" i="15"/>
  <c r="P895" i="15"/>
  <c r="O893" i="15"/>
  <c r="O894" i="15" l="1"/>
  <c r="B894" i="15"/>
  <c r="K895" i="15"/>
  <c r="L896" i="15"/>
  <c r="D896" i="15"/>
  <c r="E896" i="15" s="1"/>
  <c r="G896" i="15" s="1"/>
  <c r="H897" i="15" s="1"/>
  <c r="A897" i="15"/>
  <c r="J896" i="15"/>
  <c r="M895" i="15"/>
  <c r="N895" i="15" s="1"/>
  <c r="C896" i="15" s="1"/>
  <c r="Q896" i="15"/>
  <c r="I896" i="15"/>
  <c r="P896" i="15"/>
  <c r="O895" i="15" l="1"/>
  <c r="B895" i="15"/>
  <c r="K896" i="15"/>
  <c r="B896" i="15"/>
  <c r="A898" i="15"/>
  <c r="L897" i="15"/>
  <c r="D897" i="15"/>
  <c r="E897" i="15" s="1"/>
  <c r="G897" i="15" s="1"/>
  <c r="H898" i="15" s="1"/>
  <c r="J897" i="15"/>
  <c r="Q897" i="15"/>
  <c r="I897" i="15"/>
  <c r="P897" i="15"/>
  <c r="M896" i="15"/>
  <c r="N896" i="15" s="1"/>
  <c r="C897" i="15" s="1"/>
  <c r="K897" i="15" l="1"/>
  <c r="B897" i="15" s="1"/>
  <c r="Q898" i="15"/>
  <c r="I898" i="15"/>
  <c r="J898" i="15" s="1"/>
  <c r="P898" i="15"/>
  <c r="M897" i="15"/>
  <c r="N897" i="15" s="1"/>
  <c r="C898" i="15" s="1"/>
  <c r="A899" i="15"/>
  <c r="L898" i="15"/>
  <c r="D898" i="15"/>
  <c r="E898" i="15" s="1"/>
  <c r="G898" i="15" s="1"/>
  <c r="H899" i="15" s="1"/>
  <c r="O896" i="15"/>
  <c r="K898" i="15" l="1"/>
  <c r="B898" i="15" s="1"/>
  <c r="Q899" i="15"/>
  <c r="I899" i="15"/>
  <c r="J899" i="15" s="1"/>
  <c r="P899" i="15"/>
  <c r="M898" i="15"/>
  <c r="N898" i="15" s="1"/>
  <c r="C899" i="15" s="1"/>
  <c r="L899" i="15"/>
  <c r="D899" i="15"/>
  <c r="E899" i="15" s="1"/>
  <c r="G899" i="15" s="1"/>
  <c r="H900" i="15" s="1"/>
  <c r="A900" i="15"/>
  <c r="O897" i="15"/>
  <c r="K899" i="15" l="1"/>
  <c r="B899" i="15" s="1"/>
  <c r="L900" i="15"/>
  <c r="D900" i="15"/>
  <c r="E900" i="15" s="1"/>
  <c r="G900" i="15" s="1"/>
  <c r="H901" i="15" s="1"/>
  <c r="A901" i="15"/>
  <c r="O898" i="15"/>
  <c r="P900" i="15"/>
  <c r="M899" i="15"/>
  <c r="N899" i="15" s="1"/>
  <c r="C900" i="15" s="1"/>
  <c r="Q900" i="15"/>
  <c r="I900" i="15"/>
  <c r="J900" i="15" s="1"/>
  <c r="K900" i="15" l="1"/>
  <c r="L901" i="15"/>
  <c r="D901" i="15"/>
  <c r="E901" i="15" s="1"/>
  <c r="G901" i="15" s="1"/>
  <c r="H902" i="15" s="1"/>
  <c r="A902" i="15"/>
  <c r="M900" i="15"/>
  <c r="N900" i="15" s="1"/>
  <c r="C901" i="15" s="1"/>
  <c r="Q901" i="15"/>
  <c r="I901" i="15"/>
  <c r="J901" i="15" s="1"/>
  <c r="P901" i="15"/>
  <c r="O899" i="15"/>
  <c r="O900" i="15" l="1"/>
  <c r="B900" i="15"/>
  <c r="K901" i="15"/>
  <c r="B901" i="15"/>
  <c r="L902" i="15"/>
  <c r="D902" i="15"/>
  <c r="E902" i="15" s="1"/>
  <c r="G902" i="15" s="1"/>
  <c r="H903" i="15" s="1"/>
  <c r="A903" i="15"/>
  <c r="M901" i="15"/>
  <c r="N901" i="15" s="1"/>
  <c r="C902" i="15" s="1"/>
  <c r="Q902" i="15"/>
  <c r="I902" i="15"/>
  <c r="J902" i="15" s="1"/>
  <c r="P902" i="15"/>
  <c r="K902" i="15" l="1"/>
  <c r="B902" i="15" s="1"/>
  <c r="L903" i="15"/>
  <c r="D903" i="15"/>
  <c r="E903" i="15" s="1"/>
  <c r="G903" i="15" s="1"/>
  <c r="H904" i="15" s="1"/>
  <c r="A904" i="15"/>
  <c r="M902" i="15"/>
  <c r="N902" i="15" s="1"/>
  <c r="C903" i="15" s="1"/>
  <c r="Q903" i="15"/>
  <c r="I903" i="15"/>
  <c r="J903" i="15" s="1"/>
  <c r="P903" i="15"/>
  <c r="O901" i="15"/>
  <c r="K903" i="15" l="1"/>
  <c r="L904" i="15"/>
  <c r="D904" i="15"/>
  <c r="E904" i="15" s="1"/>
  <c r="G904" i="15" s="1"/>
  <c r="H905" i="15" s="1"/>
  <c r="A905" i="15"/>
  <c r="M903" i="15"/>
  <c r="N903" i="15" s="1"/>
  <c r="C904" i="15" s="1"/>
  <c r="Q904" i="15"/>
  <c r="I904" i="15"/>
  <c r="J904" i="15" s="1"/>
  <c r="P904" i="15"/>
  <c r="O902" i="15"/>
  <c r="O903" i="15" l="1"/>
  <c r="B903" i="15"/>
  <c r="K904" i="15"/>
  <c r="B904" i="15" s="1"/>
  <c r="A906" i="15"/>
  <c r="L905" i="15"/>
  <c r="D905" i="15"/>
  <c r="E905" i="15" s="1"/>
  <c r="G905" i="15" s="1"/>
  <c r="H906" i="15" s="1"/>
  <c r="J905" i="15"/>
  <c r="Q905" i="15"/>
  <c r="I905" i="15"/>
  <c r="P905" i="15"/>
  <c r="M904" i="15"/>
  <c r="N904" i="15" s="1"/>
  <c r="C905" i="15" s="1"/>
  <c r="K905" i="15" l="1"/>
  <c r="B905" i="15" s="1"/>
  <c r="Q906" i="15"/>
  <c r="I906" i="15"/>
  <c r="J906" i="15" s="1"/>
  <c r="P906" i="15"/>
  <c r="M905" i="15"/>
  <c r="N905" i="15" s="1"/>
  <c r="C906" i="15" s="1"/>
  <c r="A907" i="15"/>
  <c r="L906" i="15"/>
  <c r="D906" i="15"/>
  <c r="E906" i="15" s="1"/>
  <c r="G906" i="15" s="1"/>
  <c r="H907" i="15" s="1"/>
  <c r="O904" i="15"/>
  <c r="K906" i="15" l="1"/>
  <c r="B906" i="15"/>
  <c r="Q907" i="15"/>
  <c r="I907" i="15"/>
  <c r="J907" i="15" s="1"/>
  <c r="P907" i="15"/>
  <c r="M906" i="15"/>
  <c r="N906" i="15" s="1"/>
  <c r="C907" i="15" s="1"/>
  <c r="L907" i="15"/>
  <c r="D907" i="15"/>
  <c r="E907" i="15" s="1"/>
  <c r="G907" i="15" s="1"/>
  <c r="H908" i="15" s="1"/>
  <c r="A908" i="15"/>
  <c r="O905" i="15"/>
  <c r="O906" i="15" l="1"/>
  <c r="K907" i="15"/>
  <c r="B907" i="15" s="1"/>
  <c r="L908" i="15"/>
  <c r="D908" i="15"/>
  <c r="E908" i="15" s="1"/>
  <c r="G908" i="15" s="1"/>
  <c r="H909" i="15" s="1"/>
  <c r="A909" i="15"/>
  <c r="P908" i="15"/>
  <c r="M907" i="15"/>
  <c r="N907" i="15" s="1"/>
  <c r="C908" i="15" s="1"/>
  <c r="Q908" i="15"/>
  <c r="I908" i="15"/>
  <c r="J908" i="15" s="1"/>
  <c r="K908" i="15" l="1"/>
  <c r="B908" i="15"/>
  <c r="L909" i="15"/>
  <c r="D909" i="15"/>
  <c r="E909" i="15" s="1"/>
  <c r="G909" i="15" s="1"/>
  <c r="H910" i="15" s="1"/>
  <c r="A910" i="15"/>
  <c r="J909" i="15"/>
  <c r="M908" i="15"/>
  <c r="N908" i="15" s="1"/>
  <c r="C909" i="15" s="1"/>
  <c r="Q909" i="15"/>
  <c r="I909" i="15"/>
  <c r="P909" i="15"/>
  <c r="O907" i="15"/>
  <c r="O908" i="15" l="1"/>
  <c r="K909" i="15"/>
  <c r="L910" i="15"/>
  <c r="D910" i="15"/>
  <c r="E910" i="15" s="1"/>
  <c r="G910" i="15" s="1"/>
  <c r="H911" i="15" s="1"/>
  <c r="A911" i="15"/>
  <c r="J910" i="15"/>
  <c r="M909" i="15"/>
  <c r="N909" i="15" s="1"/>
  <c r="C910" i="15" s="1"/>
  <c r="Q910" i="15"/>
  <c r="I910" i="15"/>
  <c r="P910" i="15"/>
  <c r="O909" i="15" l="1"/>
  <c r="B909" i="15"/>
  <c r="K910" i="15"/>
  <c r="O910" i="15" s="1"/>
  <c r="L911" i="15"/>
  <c r="D911" i="15"/>
  <c r="E911" i="15" s="1"/>
  <c r="G911" i="15" s="1"/>
  <c r="H912" i="15" s="1"/>
  <c r="A912" i="15"/>
  <c r="M910" i="15"/>
  <c r="N910" i="15" s="1"/>
  <c r="C911" i="15" s="1"/>
  <c r="Q911" i="15"/>
  <c r="I911" i="15"/>
  <c r="J911" i="15" s="1"/>
  <c r="P911" i="15"/>
  <c r="B910" i="15" l="1"/>
  <c r="K911" i="15"/>
  <c r="L912" i="15"/>
  <c r="D912" i="15"/>
  <c r="E912" i="15" s="1"/>
  <c r="G912" i="15" s="1"/>
  <c r="H913" i="15" s="1"/>
  <c r="A913" i="15"/>
  <c r="M911" i="15"/>
  <c r="N911" i="15" s="1"/>
  <c r="C912" i="15" s="1"/>
  <c r="Q912" i="15"/>
  <c r="I912" i="15"/>
  <c r="J912" i="15" s="1"/>
  <c r="P912" i="15"/>
  <c r="O911" i="15" l="1"/>
  <c r="B911" i="15"/>
  <c r="K912" i="15"/>
  <c r="B912" i="15" s="1"/>
  <c r="A914" i="15"/>
  <c r="L913" i="15"/>
  <c r="D913" i="15"/>
  <c r="E913" i="15" s="1"/>
  <c r="G913" i="15" s="1"/>
  <c r="H914" i="15" s="1"/>
  <c r="J913" i="15"/>
  <c r="Q913" i="15"/>
  <c r="I913" i="15"/>
  <c r="P913" i="15"/>
  <c r="M912" i="15"/>
  <c r="N912" i="15" s="1"/>
  <c r="C913" i="15" s="1"/>
  <c r="K913" i="15" l="1"/>
  <c r="B913" i="15" s="1"/>
  <c r="Q914" i="15"/>
  <c r="I914" i="15"/>
  <c r="J914" i="15" s="1"/>
  <c r="P914" i="15"/>
  <c r="M913" i="15"/>
  <c r="N913" i="15" s="1"/>
  <c r="C914" i="15" s="1"/>
  <c r="A915" i="15"/>
  <c r="L914" i="15"/>
  <c r="D914" i="15"/>
  <c r="E914" i="15" s="1"/>
  <c r="G914" i="15" s="1"/>
  <c r="H915" i="15" s="1"/>
  <c r="O912" i="15"/>
  <c r="K914" i="15" l="1"/>
  <c r="B914" i="15"/>
  <c r="Q915" i="15"/>
  <c r="I915" i="15"/>
  <c r="J915" i="15" s="1"/>
  <c r="P915" i="15"/>
  <c r="M914" i="15"/>
  <c r="N914" i="15" s="1"/>
  <c r="C915" i="15" s="1"/>
  <c r="L915" i="15"/>
  <c r="D915" i="15"/>
  <c r="E915" i="15" s="1"/>
  <c r="G915" i="15" s="1"/>
  <c r="H916" i="15" s="1"/>
  <c r="A916" i="15"/>
  <c r="O913" i="15"/>
  <c r="K915" i="15" l="1"/>
  <c r="B915" i="15"/>
  <c r="L916" i="15"/>
  <c r="D916" i="15"/>
  <c r="E916" i="15" s="1"/>
  <c r="G916" i="15" s="1"/>
  <c r="H917" i="15" s="1"/>
  <c r="A917" i="15"/>
  <c r="O914" i="15"/>
  <c r="P916" i="15"/>
  <c r="M915" i="15"/>
  <c r="N915" i="15" s="1"/>
  <c r="C916" i="15" s="1"/>
  <c r="Q916" i="15"/>
  <c r="I916" i="15"/>
  <c r="J916" i="15" s="1"/>
  <c r="K916" i="15" l="1"/>
  <c r="L917" i="15"/>
  <c r="D917" i="15"/>
  <c r="E917" i="15" s="1"/>
  <c r="G917" i="15" s="1"/>
  <c r="H918" i="15" s="1"/>
  <c r="A918" i="15"/>
  <c r="M916" i="15"/>
  <c r="N916" i="15" s="1"/>
  <c r="C917" i="15" s="1"/>
  <c r="Q917" i="15"/>
  <c r="I917" i="15"/>
  <c r="J917" i="15" s="1"/>
  <c r="P917" i="15"/>
  <c r="O915" i="15"/>
  <c r="O916" i="15" l="1"/>
  <c r="B916" i="15"/>
  <c r="K917" i="15"/>
  <c r="L918" i="15"/>
  <c r="D918" i="15"/>
  <c r="E918" i="15" s="1"/>
  <c r="G918" i="15" s="1"/>
  <c r="H919" i="15" s="1"/>
  <c r="A919" i="15"/>
  <c r="J918" i="15"/>
  <c r="M917" i="15"/>
  <c r="N917" i="15" s="1"/>
  <c r="C918" i="15" s="1"/>
  <c r="Q918" i="15"/>
  <c r="I918" i="15"/>
  <c r="P918" i="15"/>
  <c r="O917" i="15" l="1"/>
  <c r="B917" i="15"/>
  <c r="K918" i="15"/>
  <c r="O918" i="15" s="1"/>
  <c r="L919" i="15"/>
  <c r="D919" i="15"/>
  <c r="E919" i="15" s="1"/>
  <c r="G919" i="15" s="1"/>
  <c r="H920" i="15" s="1"/>
  <c r="A920" i="15"/>
  <c r="J919" i="15"/>
  <c r="M918" i="15"/>
  <c r="N918" i="15" s="1"/>
  <c r="C919" i="15" s="1"/>
  <c r="Q919" i="15"/>
  <c r="I919" i="15"/>
  <c r="P919" i="15"/>
  <c r="B918" i="15" l="1"/>
  <c r="K919" i="15"/>
  <c r="B919" i="15"/>
  <c r="L920" i="15"/>
  <c r="D920" i="15"/>
  <c r="E920" i="15" s="1"/>
  <c r="G920" i="15" s="1"/>
  <c r="H921" i="15" s="1"/>
  <c r="A921" i="15"/>
  <c r="J920" i="15"/>
  <c r="M919" i="15"/>
  <c r="N919" i="15" s="1"/>
  <c r="C920" i="15" s="1"/>
  <c r="Q920" i="15"/>
  <c r="I920" i="15"/>
  <c r="P920" i="15"/>
  <c r="O919" i="15" l="1"/>
  <c r="K920" i="15"/>
  <c r="B920" i="15"/>
  <c r="A922" i="15"/>
  <c r="L921" i="15"/>
  <c r="D921" i="15"/>
  <c r="E921" i="15" s="1"/>
  <c r="G921" i="15" s="1"/>
  <c r="H922" i="15" s="1"/>
  <c r="J921" i="15"/>
  <c r="Q921" i="15"/>
  <c r="I921" i="15"/>
  <c r="P921" i="15"/>
  <c r="M920" i="15"/>
  <c r="N920" i="15" s="1"/>
  <c r="C921" i="15" s="1"/>
  <c r="K921" i="15" l="1"/>
  <c r="B921" i="15" s="1"/>
  <c r="Q922" i="15"/>
  <c r="I922" i="15"/>
  <c r="J922" i="15" s="1"/>
  <c r="P922" i="15"/>
  <c r="M921" i="15"/>
  <c r="N921" i="15" s="1"/>
  <c r="C922" i="15" s="1"/>
  <c r="A923" i="15"/>
  <c r="L922" i="15"/>
  <c r="D922" i="15"/>
  <c r="E922" i="15" s="1"/>
  <c r="G922" i="15" s="1"/>
  <c r="H923" i="15" s="1"/>
  <c r="O920" i="15"/>
  <c r="K922" i="15" l="1"/>
  <c r="B922" i="15"/>
  <c r="Q923" i="15"/>
  <c r="I923" i="15"/>
  <c r="J923" i="15" s="1"/>
  <c r="P923" i="15"/>
  <c r="M922" i="15"/>
  <c r="N922" i="15" s="1"/>
  <c r="C923" i="15" s="1"/>
  <c r="L923" i="15"/>
  <c r="D923" i="15"/>
  <c r="E923" i="15" s="1"/>
  <c r="G923" i="15" s="1"/>
  <c r="H924" i="15" s="1"/>
  <c r="A924" i="15"/>
  <c r="O921" i="15"/>
  <c r="K923" i="15" l="1"/>
  <c r="B923" i="15" s="1"/>
  <c r="L924" i="15"/>
  <c r="D924" i="15"/>
  <c r="E924" i="15" s="1"/>
  <c r="G924" i="15" s="1"/>
  <c r="H925" i="15" s="1"/>
  <c r="A925" i="15"/>
  <c r="O922" i="15"/>
  <c r="P924" i="15"/>
  <c r="M923" i="15"/>
  <c r="N923" i="15" s="1"/>
  <c r="C924" i="15" s="1"/>
  <c r="Q924" i="15"/>
  <c r="I924" i="15"/>
  <c r="J924" i="15" s="1"/>
  <c r="K924" i="15" l="1"/>
  <c r="L925" i="15"/>
  <c r="D925" i="15"/>
  <c r="E925" i="15" s="1"/>
  <c r="G925" i="15" s="1"/>
  <c r="H926" i="15" s="1"/>
  <c r="A926" i="15"/>
  <c r="J925" i="15"/>
  <c r="M924" i="15"/>
  <c r="N924" i="15" s="1"/>
  <c r="C925" i="15" s="1"/>
  <c r="Q925" i="15"/>
  <c r="I925" i="15"/>
  <c r="P925" i="15"/>
  <c r="O923" i="15"/>
  <c r="O924" i="15" l="1"/>
  <c r="B924" i="15"/>
  <c r="K925" i="15"/>
  <c r="B925" i="15" s="1"/>
  <c r="L926" i="15"/>
  <c r="D926" i="15"/>
  <c r="E926" i="15" s="1"/>
  <c r="G926" i="15" s="1"/>
  <c r="H927" i="15" s="1"/>
  <c r="A927" i="15"/>
  <c r="M925" i="15"/>
  <c r="N925" i="15" s="1"/>
  <c r="C926" i="15" s="1"/>
  <c r="Q926" i="15"/>
  <c r="I926" i="15"/>
  <c r="J926" i="15" s="1"/>
  <c r="P926" i="15"/>
  <c r="K926" i="15" l="1"/>
  <c r="L927" i="15"/>
  <c r="D927" i="15"/>
  <c r="E927" i="15" s="1"/>
  <c r="G927" i="15" s="1"/>
  <c r="H928" i="15" s="1"/>
  <c r="A928" i="15"/>
  <c r="J927" i="15"/>
  <c r="M926" i="15"/>
  <c r="N926" i="15" s="1"/>
  <c r="C927" i="15" s="1"/>
  <c r="Q927" i="15"/>
  <c r="I927" i="15"/>
  <c r="P927" i="15"/>
  <c r="O925" i="15"/>
  <c r="O926" i="15" l="1"/>
  <c r="B926" i="15"/>
  <c r="K927" i="15"/>
  <c r="L928" i="15"/>
  <c r="D928" i="15"/>
  <c r="E928" i="15" s="1"/>
  <c r="G928" i="15" s="1"/>
  <c r="H929" i="15" s="1"/>
  <c r="A929" i="15"/>
  <c r="J928" i="15"/>
  <c r="M927" i="15"/>
  <c r="N927" i="15" s="1"/>
  <c r="C928" i="15" s="1"/>
  <c r="Q928" i="15"/>
  <c r="I928" i="15"/>
  <c r="P928" i="15"/>
  <c r="O927" i="15" l="1"/>
  <c r="B927" i="15"/>
  <c r="K928" i="15"/>
  <c r="B928" i="15" s="1"/>
  <c r="A930" i="15"/>
  <c r="L929" i="15"/>
  <c r="D929" i="15"/>
  <c r="E929" i="15" s="1"/>
  <c r="G929" i="15" s="1"/>
  <c r="H930" i="15" s="1"/>
  <c r="Q929" i="15"/>
  <c r="I929" i="15"/>
  <c r="J929" i="15" s="1"/>
  <c r="P929" i="15"/>
  <c r="M928" i="15"/>
  <c r="N928" i="15" s="1"/>
  <c r="C929" i="15" s="1"/>
  <c r="K929" i="15" l="1"/>
  <c r="B929" i="15" s="1"/>
  <c r="Q930" i="15"/>
  <c r="I930" i="15"/>
  <c r="J930" i="15" s="1"/>
  <c r="P930" i="15"/>
  <c r="M929" i="15"/>
  <c r="N929" i="15" s="1"/>
  <c r="C930" i="15" s="1"/>
  <c r="A931" i="15"/>
  <c r="L930" i="15"/>
  <c r="D930" i="15"/>
  <c r="E930" i="15" s="1"/>
  <c r="G930" i="15" s="1"/>
  <c r="H931" i="15" s="1"/>
  <c r="O928" i="15"/>
  <c r="K930" i="15" l="1"/>
  <c r="B930" i="15" s="1"/>
  <c r="Q931" i="15"/>
  <c r="I931" i="15"/>
  <c r="J931" i="15" s="1"/>
  <c r="P931" i="15"/>
  <c r="M930" i="15"/>
  <c r="N930" i="15" s="1"/>
  <c r="C931" i="15" s="1"/>
  <c r="L931" i="15"/>
  <c r="D931" i="15"/>
  <c r="E931" i="15" s="1"/>
  <c r="G931" i="15" s="1"/>
  <c r="H932" i="15" s="1"/>
  <c r="A932" i="15"/>
  <c r="O929" i="15"/>
  <c r="K931" i="15" l="1"/>
  <c r="B931" i="15" s="1"/>
  <c r="L932" i="15"/>
  <c r="D932" i="15"/>
  <c r="E932" i="15" s="1"/>
  <c r="G932" i="15" s="1"/>
  <c r="H933" i="15" s="1"/>
  <c r="A933" i="15"/>
  <c r="O930" i="15"/>
  <c r="P932" i="15"/>
  <c r="M931" i="15"/>
  <c r="N931" i="15" s="1"/>
  <c r="C932" i="15" s="1"/>
  <c r="Q932" i="15"/>
  <c r="I932" i="15"/>
  <c r="J932" i="15" s="1"/>
  <c r="K932" i="15" l="1"/>
  <c r="L933" i="15"/>
  <c r="D933" i="15"/>
  <c r="E933" i="15" s="1"/>
  <c r="G933" i="15" s="1"/>
  <c r="H934" i="15" s="1"/>
  <c r="A934" i="15"/>
  <c r="J933" i="15"/>
  <c r="M932" i="15"/>
  <c r="N932" i="15" s="1"/>
  <c r="C933" i="15" s="1"/>
  <c r="Q933" i="15"/>
  <c r="I933" i="15"/>
  <c r="P933" i="15"/>
  <c r="O931" i="15"/>
  <c r="O932" i="15" l="1"/>
  <c r="B932" i="15"/>
  <c r="K933" i="15"/>
  <c r="B933" i="15" s="1"/>
  <c r="L934" i="15"/>
  <c r="D934" i="15"/>
  <c r="E934" i="15" s="1"/>
  <c r="G934" i="15" s="1"/>
  <c r="H935" i="15" s="1"/>
  <c r="A935" i="15"/>
  <c r="M933" i="15"/>
  <c r="N933" i="15" s="1"/>
  <c r="C934" i="15" s="1"/>
  <c r="Q934" i="15"/>
  <c r="I934" i="15"/>
  <c r="J934" i="15" s="1"/>
  <c r="P934" i="15"/>
  <c r="K934" i="15" l="1"/>
  <c r="B934" i="15" s="1"/>
  <c r="L935" i="15"/>
  <c r="D935" i="15"/>
  <c r="E935" i="15" s="1"/>
  <c r="G935" i="15" s="1"/>
  <c r="H936" i="15" s="1"/>
  <c r="A936" i="15"/>
  <c r="M934" i="15"/>
  <c r="N934" i="15" s="1"/>
  <c r="C935" i="15" s="1"/>
  <c r="Q935" i="15"/>
  <c r="I935" i="15"/>
  <c r="J935" i="15" s="1"/>
  <c r="P935" i="15"/>
  <c r="O933" i="15"/>
  <c r="K935" i="15" l="1"/>
  <c r="L936" i="15"/>
  <c r="D936" i="15"/>
  <c r="E936" i="15" s="1"/>
  <c r="G936" i="15" s="1"/>
  <c r="H937" i="15" s="1"/>
  <c r="A937" i="15"/>
  <c r="M935" i="15"/>
  <c r="N935" i="15" s="1"/>
  <c r="C936" i="15" s="1"/>
  <c r="Q936" i="15"/>
  <c r="I936" i="15"/>
  <c r="J936" i="15" s="1"/>
  <c r="P936" i="15"/>
  <c r="O934" i="15"/>
  <c r="O935" i="15" l="1"/>
  <c r="B935" i="15"/>
  <c r="K936" i="15"/>
  <c r="B936" i="15"/>
  <c r="A938" i="15"/>
  <c r="L937" i="15"/>
  <c r="D937" i="15"/>
  <c r="E937" i="15" s="1"/>
  <c r="G937" i="15" s="1"/>
  <c r="H938" i="15" s="1"/>
  <c r="J937" i="15"/>
  <c r="Q937" i="15"/>
  <c r="I937" i="15"/>
  <c r="P937" i="15"/>
  <c r="M936" i="15"/>
  <c r="N936" i="15" s="1"/>
  <c r="C937" i="15" s="1"/>
  <c r="K937" i="15" l="1"/>
  <c r="B937" i="15" s="1"/>
  <c r="Q938" i="15"/>
  <c r="I938" i="15"/>
  <c r="J938" i="15" s="1"/>
  <c r="P938" i="15"/>
  <c r="M937" i="15"/>
  <c r="N937" i="15" s="1"/>
  <c r="C938" i="15" s="1"/>
  <c r="A939" i="15"/>
  <c r="L938" i="15"/>
  <c r="D938" i="15"/>
  <c r="E938" i="15" s="1"/>
  <c r="G938" i="15" s="1"/>
  <c r="H939" i="15" s="1"/>
  <c r="O936" i="15"/>
  <c r="K938" i="15" l="1"/>
  <c r="B938" i="15"/>
  <c r="Q939" i="15"/>
  <c r="I939" i="15"/>
  <c r="J939" i="15" s="1"/>
  <c r="P939" i="15"/>
  <c r="M938" i="15"/>
  <c r="N938" i="15" s="1"/>
  <c r="C939" i="15" s="1"/>
  <c r="L939" i="15"/>
  <c r="D939" i="15"/>
  <c r="E939" i="15" s="1"/>
  <c r="G939" i="15" s="1"/>
  <c r="H940" i="15" s="1"/>
  <c r="A940" i="15"/>
  <c r="O937" i="15"/>
  <c r="K939" i="15" l="1"/>
  <c r="B939" i="15" s="1"/>
  <c r="L940" i="15"/>
  <c r="D940" i="15"/>
  <c r="E940" i="15" s="1"/>
  <c r="G940" i="15" s="1"/>
  <c r="H941" i="15" s="1"/>
  <c r="A941" i="15"/>
  <c r="P940" i="15"/>
  <c r="M939" i="15"/>
  <c r="N939" i="15" s="1"/>
  <c r="C940" i="15" s="1"/>
  <c r="Q940" i="15"/>
  <c r="I940" i="15"/>
  <c r="J940" i="15" s="1"/>
  <c r="O938" i="15"/>
  <c r="K940" i="15" l="1"/>
  <c r="L941" i="15"/>
  <c r="D941" i="15"/>
  <c r="E941" i="15" s="1"/>
  <c r="G941" i="15" s="1"/>
  <c r="H942" i="15" s="1"/>
  <c r="A942" i="15"/>
  <c r="M940" i="15"/>
  <c r="N940" i="15" s="1"/>
  <c r="C941" i="15" s="1"/>
  <c r="Q941" i="15"/>
  <c r="I941" i="15"/>
  <c r="J941" i="15" s="1"/>
  <c r="P941" i="15"/>
  <c r="O939" i="15"/>
  <c r="O940" i="15" l="1"/>
  <c r="B940" i="15"/>
  <c r="K941" i="15"/>
  <c r="B941" i="15" s="1"/>
  <c r="L942" i="15"/>
  <c r="D942" i="15"/>
  <c r="E942" i="15" s="1"/>
  <c r="G942" i="15" s="1"/>
  <c r="H943" i="15" s="1"/>
  <c r="A943" i="15"/>
  <c r="M941" i="15"/>
  <c r="N941" i="15" s="1"/>
  <c r="C942" i="15" s="1"/>
  <c r="Q942" i="15"/>
  <c r="I942" i="15"/>
  <c r="J942" i="15" s="1"/>
  <c r="P942" i="15"/>
  <c r="K942" i="15" l="1"/>
  <c r="L943" i="15"/>
  <c r="D943" i="15"/>
  <c r="E943" i="15" s="1"/>
  <c r="G943" i="15" s="1"/>
  <c r="H944" i="15" s="1"/>
  <c r="A944" i="15"/>
  <c r="J943" i="15"/>
  <c r="M942" i="15"/>
  <c r="N942" i="15" s="1"/>
  <c r="C943" i="15" s="1"/>
  <c r="Q943" i="15"/>
  <c r="I943" i="15"/>
  <c r="P943" i="15"/>
  <c r="O941" i="15"/>
  <c r="O942" i="15" l="1"/>
  <c r="B942" i="15"/>
  <c r="K943" i="15"/>
  <c r="L944" i="15"/>
  <c r="D944" i="15"/>
  <c r="E944" i="15" s="1"/>
  <c r="G944" i="15" s="1"/>
  <c r="H945" i="15" s="1"/>
  <c r="A945" i="15"/>
  <c r="J944" i="15"/>
  <c r="M943" i="15"/>
  <c r="N943" i="15" s="1"/>
  <c r="C944" i="15" s="1"/>
  <c r="Q944" i="15"/>
  <c r="I944" i="15"/>
  <c r="P944" i="15"/>
  <c r="O943" i="15" l="1"/>
  <c r="B943" i="15"/>
  <c r="K944" i="15"/>
  <c r="B944" i="15" s="1"/>
  <c r="A946" i="15"/>
  <c r="L945" i="15"/>
  <c r="D945" i="15"/>
  <c r="E945" i="15" s="1"/>
  <c r="G945" i="15" s="1"/>
  <c r="H946" i="15" s="1"/>
  <c r="J945" i="15"/>
  <c r="Q945" i="15"/>
  <c r="I945" i="15"/>
  <c r="P945" i="15"/>
  <c r="M944" i="15"/>
  <c r="N944" i="15" s="1"/>
  <c r="C945" i="15" s="1"/>
  <c r="K945" i="15" l="1"/>
  <c r="B945" i="15" s="1"/>
  <c r="Q946" i="15"/>
  <c r="I946" i="15"/>
  <c r="J946" i="15" s="1"/>
  <c r="P946" i="15"/>
  <c r="M945" i="15"/>
  <c r="N945" i="15" s="1"/>
  <c r="C946" i="15" s="1"/>
  <c r="A947" i="15"/>
  <c r="L946" i="15"/>
  <c r="D946" i="15"/>
  <c r="E946" i="15" s="1"/>
  <c r="G946" i="15" s="1"/>
  <c r="H947" i="15" s="1"/>
  <c r="O944" i="15"/>
  <c r="K946" i="15" l="1"/>
  <c r="B946" i="15"/>
  <c r="Q947" i="15"/>
  <c r="I947" i="15"/>
  <c r="J947" i="15" s="1"/>
  <c r="P947" i="15"/>
  <c r="M946" i="15"/>
  <c r="N946" i="15" s="1"/>
  <c r="C947" i="15" s="1"/>
  <c r="L947" i="15"/>
  <c r="D947" i="15"/>
  <c r="E947" i="15" s="1"/>
  <c r="G947" i="15" s="1"/>
  <c r="H948" i="15" s="1"/>
  <c r="A948" i="15"/>
  <c r="O945" i="15"/>
  <c r="K947" i="15" l="1"/>
  <c r="B947" i="15" s="1"/>
  <c r="L948" i="15"/>
  <c r="D948" i="15"/>
  <c r="E948" i="15" s="1"/>
  <c r="G948" i="15" s="1"/>
  <c r="H949" i="15" s="1"/>
  <c r="A949" i="15"/>
  <c r="J948" i="15"/>
  <c r="P948" i="15"/>
  <c r="M947" i="15"/>
  <c r="N947" i="15" s="1"/>
  <c r="C948" i="15" s="1"/>
  <c r="Q948" i="15"/>
  <c r="I948" i="15"/>
  <c r="O946" i="15"/>
  <c r="K948" i="15" l="1"/>
  <c r="L949" i="15"/>
  <c r="D949" i="15"/>
  <c r="E949" i="15" s="1"/>
  <c r="G949" i="15" s="1"/>
  <c r="H950" i="15" s="1"/>
  <c r="A950" i="15"/>
  <c r="M948" i="15"/>
  <c r="N948" i="15" s="1"/>
  <c r="C949" i="15" s="1"/>
  <c r="Q949" i="15"/>
  <c r="I949" i="15"/>
  <c r="J949" i="15" s="1"/>
  <c r="P949" i="15"/>
  <c r="O947" i="15"/>
  <c r="O948" i="15" l="1"/>
  <c r="B948" i="15"/>
  <c r="K949" i="15"/>
  <c r="B949" i="15" s="1"/>
  <c r="L950" i="15"/>
  <c r="D950" i="15"/>
  <c r="E950" i="15" s="1"/>
  <c r="G950" i="15" s="1"/>
  <c r="H951" i="15" s="1"/>
  <c r="A951" i="15"/>
  <c r="M949" i="15"/>
  <c r="N949" i="15" s="1"/>
  <c r="C950" i="15" s="1"/>
  <c r="Q950" i="15"/>
  <c r="I950" i="15"/>
  <c r="J950" i="15" s="1"/>
  <c r="P950" i="15"/>
  <c r="K950" i="15" l="1"/>
  <c r="L951" i="15"/>
  <c r="D951" i="15"/>
  <c r="E951" i="15" s="1"/>
  <c r="G951" i="15" s="1"/>
  <c r="H952" i="15" s="1"/>
  <c r="A952" i="15"/>
  <c r="J951" i="15"/>
  <c r="M950" i="15"/>
  <c r="N950" i="15" s="1"/>
  <c r="C951" i="15" s="1"/>
  <c r="Q951" i="15"/>
  <c r="I951" i="15"/>
  <c r="P951" i="15"/>
  <c r="O949" i="15"/>
  <c r="O950" i="15" l="1"/>
  <c r="B950" i="15"/>
  <c r="K951" i="15"/>
  <c r="B951" i="15" s="1"/>
  <c r="L952" i="15"/>
  <c r="D952" i="15"/>
  <c r="E952" i="15" s="1"/>
  <c r="G952" i="15" s="1"/>
  <c r="H953" i="15" s="1"/>
  <c r="A953" i="15"/>
  <c r="M951" i="15"/>
  <c r="N951" i="15" s="1"/>
  <c r="C952" i="15" s="1"/>
  <c r="Q952" i="15"/>
  <c r="I952" i="15"/>
  <c r="J952" i="15" s="1"/>
  <c r="P952" i="15"/>
  <c r="K952" i="15" l="1"/>
  <c r="B952" i="15"/>
  <c r="A954" i="15"/>
  <c r="L953" i="15"/>
  <c r="D953" i="15"/>
  <c r="E953" i="15" s="1"/>
  <c r="G953" i="15" s="1"/>
  <c r="H954" i="15" s="1"/>
  <c r="Q953" i="15"/>
  <c r="I953" i="15"/>
  <c r="J953" i="15" s="1"/>
  <c r="P953" i="15"/>
  <c r="M952" i="15"/>
  <c r="N952" i="15" s="1"/>
  <c r="C953" i="15" s="1"/>
  <c r="O951" i="15"/>
  <c r="K953" i="15" l="1"/>
  <c r="B953" i="15" s="1"/>
  <c r="Q954" i="15"/>
  <c r="I954" i="15"/>
  <c r="J954" i="15" s="1"/>
  <c r="P954" i="15"/>
  <c r="M953" i="15"/>
  <c r="N953" i="15" s="1"/>
  <c r="C954" i="15" s="1"/>
  <c r="A955" i="15"/>
  <c r="L954" i="15"/>
  <c r="D954" i="15"/>
  <c r="E954" i="15" s="1"/>
  <c r="G954" i="15" s="1"/>
  <c r="H955" i="15" s="1"/>
  <c r="O952" i="15"/>
  <c r="K954" i="15" l="1"/>
  <c r="B954" i="15"/>
  <c r="Q955" i="15"/>
  <c r="I955" i="15"/>
  <c r="J955" i="15" s="1"/>
  <c r="P955" i="15"/>
  <c r="M954" i="15"/>
  <c r="N954" i="15" s="1"/>
  <c r="C955" i="15" s="1"/>
  <c r="L955" i="15"/>
  <c r="D955" i="15"/>
  <c r="E955" i="15" s="1"/>
  <c r="G955" i="15" s="1"/>
  <c r="H956" i="15" s="1"/>
  <c r="A956" i="15"/>
  <c r="O953" i="15"/>
  <c r="K955" i="15" l="1"/>
  <c r="B955" i="15" s="1"/>
  <c r="L956" i="15"/>
  <c r="D956" i="15"/>
  <c r="E956" i="15" s="1"/>
  <c r="G956" i="15" s="1"/>
  <c r="H957" i="15" s="1"/>
  <c r="A957" i="15"/>
  <c r="O954" i="15"/>
  <c r="P956" i="15"/>
  <c r="M955" i="15"/>
  <c r="N955" i="15" s="1"/>
  <c r="C956" i="15" s="1"/>
  <c r="Q956" i="15"/>
  <c r="I956" i="15"/>
  <c r="J956" i="15" s="1"/>
  <c r="K956" i="15" l="1"/>
  <c r="L957" i="15"/>
  <c r="D957" i="15"/>
  <c r="E957" i="15" s="1"/>
  <c r="G957" i="15" s="1"/>
  <c r="H958" i="15" s="1"/>
  <c r="A958" i="15"/>
  <c r="M956" i="15"/>
  <c r="N956" i="15" s="1"/>
  <c r="C957" i="15" s="1"/>
  <c r="Q957" i="15"/>
  <c r="I957" i="15"/>
  <c r="J957" i="15" s="1"/>
  <c r="P957" i="15"/>
  <c r="O955" i="15"/>
  <c r="O956" i="15" l="1"/>
  <c r="B956" i="15"/>
  <c r="K957" i="15"/>
  <c r="B957" i="15" s="1"/>
  <c r="L958" i="15"/>
  <c r="D958" i="15"/>
  <c r="E958" i="15" s="1"/>
  <c r="G958" i="15" s="1"/>
  <c r="H959" i="15" s="1"/>
  <c r="A959" i="15"/>
  <c r="M957" i="15"/>
  <c r="N957" i="15" s="1"/>
  <c r="C958" i="15" s="1"/>
  <c r="Q958" i="15"/>
  <c r="I958" i="15"/>
  <c r="J958" i="15" s="1"/>
  <c r="P958" i="15"/>
  <c r="K958" i="15" l="1"/>
  <c r="L959" i="15"/>
  <c r="D959" i="15"/>
  <c r="E959" i="15" s="1"/>
  <c r="G959" i="15" s="1"/>
  <c r="H960" i="15" s="1"/>
  <c r="A960" i="15"/>
  <c r="M958" i="15"/>
  <c r="N958" i="15" s="1"/>
  <c r="C959" i="15" s="1"/>
  <c r="Q959" i="15"/>
  <c r="I959" i="15"/>
  <c r="J959" i="15" s="1"/>
  <c r="P959" i="15"/>
  <c r="O957" i="15"/>
  <c r="O958" i="15" l="1"/>
  <c r="B958" i="15"/>
  <c r="K959" i="15"/>
  <c r="L960" i="15"/>
  <c r="D960" i="15"/>
  <c r="E960" i="15" s="1"/>
  <c r="G960" i="15" s="1"/>
  <c r="H961" i="15" s="1"/>
  <c r="A961" i="15"/>
  <c r="J960" i="15"/>
  <c r="M959" i="15"/>
  <c r="N959" i="15" s="1"/>
  <c r="C960" i="15" s="1"/>
  <c r="Q960" i="15"/>
  <c r="I960" i="15"/>
  <c r="P960" i="15"/>
  <c r="O959" i="15" l="1"/>
  <c r="B959" i="15"/>
  <c r="K960" i="15"/>
  <c r="B960" i="15" s="1"/>
  <c r="A962" i="15"/>
  <c r="L961" i="15"/>
  <c r="D961" i="15"/>
  <c r="E961" i="15" s="1"/>
  <c r="G961" i="15" s="1"/>
  <c r="H962" i="15" s="1"/>
  <c r="J961" i="15"/>
  <c r="Q961" i="15"/>
  <c r="I961" i="15"/>
  <c r="P961" i="15"/>
  <c r="M960" i="15"/>
  <c r="N960" i="15" s="1"/>
  <c r="C961" i="15" s="1"/>
  <c r="K961" i="15" l="1"/>
  <c r="B961" i="15"/>
  <c r="Q962" i="15"/>
  <c r="I962" i="15"/>
  <c r="J962" i="15" s="1"/>
  <c r="P962" i="15"/>
  <c r="M961" i="15"/>
  <c r="N961" i="15" s="1"/>
  <c r="C962" i="15" s="1"/>
  <c r="A963" i="15"/>
  <c r="L962" i="15"/>
  <c r="D962" i="15"/>
  <c r="E962" i="15" s="1"/>
  <c r="G962" i="15" s="1"/>
  <c r="H963" i="15" s="1"/>
  <c r="O960" i="15"/>
  <c r="K962" i="15" l="1"/>
  <c r="B962" i="15" s="1"/>
  <c r="Q963" i="15"/>
  <c r="I963" i="15"/>
  <c r="J963" i="15" s="1"/>
  <c r="P963" i="15"/>
  <c r="M962" i="15"/>
  <c r="N962" i="15" s="1"/>
  <c r="C963" i="15" s="1"/>
  <c r="L963" i="15"/>
  <c r="D963" i="15"/>
  <c r="E963" i="15" s="1"/>
  <c r="G963" i="15" s="1"/>
  <c r="H964" i="15" s="1"/>
  <c r="A964" i="15"/>
  <c r="O961" i="15"/>
  <c r="K963" i="15" l="1"/>
  <c r="B963" i="15" s="1"/>
  <c r="L964" i="15"/>
  <c r="D964" i="15"/>
  <c r="E964" i="15" s="1"/>
  <c r="G964" i="15" s="1"/>
  <c r="H965" i="15" s="1"/>
  <c r="A965" i="15"/>
  <c r="O962" i="15"/>
  <c r="P964" i="15"/>
  <c r="M963" i="15"/>
  <c r="N963" i="15" s="1"/>
  <c r="C964" i="15" s="1"/>
  <c r="Q964" i="15"/>
  <c r="I964" i="15"/>
  <c r="J964" i="15" s="1"/>
  <c r="K964" i="15" l="1"/>
  <c r="L965" i="15"/>
  <c r="D965" i="15"/>
  <c r="E965" i="15" s="1"/>
  <c r="G965" i="15" s="1"/>
  <c r="H966" i="15" s="1"/>
  <c r="A966" i="15"/>
  <c r="M964" i="15"/>
  <c r="N964" i="15" s="1"/>
  <c r="C965" i="15" s="1"/>
  <c r="Q965" i="15"/>
  <c r="I965" i="15"/>
  <c r="J965" i="15" s="1"/>
  <c r="P965" i="15"/>
  <c r="O963" i="15"/>
  <c r="O964" i="15" l="1"/>
  <c r="B964" i="15"/>
  <c r="K965" i="15"/>
  <c r="L966" i="15"/>
  <c r="D966" i="15"/>
  <c r="E966" i="15" s="1"/>
  <c r="G966" i="15" s="1"/>
  <c r="H967" i="15" s="1"/>
  <c r="A967" i="15"/>
  <c r="J966" i="15"/>
  <c r="M965" i="15"/>
  <c r="N965" i="15" s="1"/>
  <c r="C966" i="15" s="1"/>
  <c r="Q966" i="15"/>
  <c r="I966" i="15"/>
  <c r="P966" i="15"/>
  <c r="O965" i="15" l="1"/>
  <c r="B965" i="15"/>
  <c r="K966" i="15"/>
  <c r="O966" i="15" s="1"/>
  <c r="L967" i="15"/>
  <c r="D967" i="15"/>
  <c r="E967" i="15" s="1"/>
  <c r="G967" i="15" s="1"/>
  <c r="H968" i="15" s="1"/>
  <c r="A968" i="15"/>
  <c r="M966" i="15"/>
  <c r="N966" i="15" s="1"/>
  <c r="C967" i="15" s="1"/>
  <c r="Q967" i="15"/>
  <c r="I967" i="15"/>
  <c r="J967" i="15" s="1"/>
  <c r="P967" i="15"/>
  <c r="B966" i="15" l="1"/>
  <c r="K967" i="15"/>
  <c r="L968" i="15"/>
  <c r="D968" i="15"/>
  <c r="E968" i="15" s="1"/>
  <c r="G968" i="15" s="1"/>
  <c r="H969" i="15" s="1"/>
  <c r="A969" i="15"/>
  <c r="J968" i="15"/>
  <c r="M967" i="15"/>
  <c r="N967" i="15" s="1"/>
  <c r="C968" i="15" s="1"/>
  <c r="Q968" i="15"/>
  <c r="I968" i="15"/>
  <c r="P968" i="15"/>
  <c r="O967" i="15" l="1"/>
  <c r="B967" i="15"/>
  <c r="K968" i="15"/>
  <c r="B968" i="15"/>
  <c r="A970" i="15"/>
  <c r="L969" i="15"/>
  <c r="D969" i="15"/>
  <c r="E969" i="15" s="1"/>
  <c r="G969" i="15" s="1"/>
  <c r="H970" i="15" s="1"/>
  <c r="J969" i="15"/>
  <c r="Q969" i="15"/>
  <c r="I969" i="15"/>
  <c r="P969" i="15"/>
  <c r="M968" i="15"/>
  <c r="N968" i="15" s="1"/>
  <c r="C969" i="15" s="1"/>
  <c r="K969" i="15" l="1"/>
  <c r="B969" i="15"/>
  <c r="Q970" i="15"/>
  <c r="I970" i="15"/>
  <c r="J970" i="15" s="1"/>
  <c r="P970" i="15"/>
  <c r="M969" i="15"/>
  <c r="N969" i="15" s="1"/>
  <c r="C970" i="15" s="1"/>
  <c r="A971" i="15"/>
  <c r="L970" i="15"/>
  <c r="D970" i="15"/>
  <c r="E970" i="15" s="1"/>
  <c r="G970" i="15" s="1"/>
  <c r="H971" i="15" s="1"/>
  <c r="O968" i="15"/>
  <c r="K970" i="15" l="1"/>
  <c r="Q971" i="15"/>
  <c r="I971" i="15"/>
  <c r="J971" i="15" s="1"/>
  <c r="P971" i="15"/>
  <c r="M970" i="15"/>
  <c r="N970" i="15" s="1"/>
  <c r="C971" i="15" s="1"/>
  <c r="L971" i="15"/>
  <c r="D971" i="15"/>
  <c r="E971" i="15" s="1"/>
  <c r="G971" i="15" s="1"/>
  <c r="H972" i="15" s="1"/>
  <c r="A972" i="15"/>
  <c r="O969" i="15"/>
  <c r="O970" i="15" l="1"/>
  <c r="B970" i="15"/>
  <c r="K971" i="15"/>
  <c r="B971" i="15" s="1"/>
  <c r="L972" i="15"/>
  <c r="D972" i="15"/>
  <c r="E972" i="15" s="1"/>
  <c r="G972" i="15" s="1"/>
  <c r="H973" i="15" s="1"/>
  <c r="A973" i="15"/>
  <c r="P972" i="15"/>
  <c r="M971" i="15"/>
  <c r="N971" i="15" s="1"/>
  <c r="C972" i="15" s="1"/>
  <c r="Q972" i="15"/>
  <c r="I972" i="15"/>
  <c r="J972" i="15" s="1"/>
  <c r="K972" i="15" l="1"/>
  <c r="L973" i="15"/>
  <c r="D973" i="15"/>
  <c r="E973" i="15" s="1"/>
  <c r="G973" i="15" s="1"/>
  <c r="H974" i="15" s="1"/>
  <c r="A974" i="15"/>
  <c r="M972" i="15"/>
  <c r="N972" i="15" s="1"/>
  <c r="C973" i="15" s="1"/>
  <c r="Q973" i="15"/>
  <c r="I973" i="15"/>
  <c r="J973" i="15" s="1"/>
  <c r="P973" i="15"/>
  <c r="O971" i="15"/>
  <c r="O972" i="15" l="1"/>
  <c r="B972" i="15"/>
  <c r="K973" i="15"/>
  <c r="L974" i="15"/>
  <c r="D974" i="15"/>
  <c r="E974" i="15" s="1"/>
  <c r="G974" i="15" s="1"/>
  <c r="H975" i="15" s="1"/>
  <c r="A975" i="15"/>
  <c r="J974" i="15"/>
  <c r="M973" i="15"/>
  <c r="N973" i="15" s="1"/>
  <c r="C974" i="15" s="1"/>
  <c r="Q974" i="15"/>
  <c r="I974" i="15"/>
  <c r="P974" i="15"/>
  <c r="O973" i="15" l="1"/>
  <c r="B973" i="15"/>
  <c r="K974" i="15"/>
  <c r="O974" i="15" s="1"/>
  <c r="L975" i="15"/>
  <c r="D975" i="15"/>
  <c r="E975" i="15" s="1"/>
  <c r="G975" i="15" s="1"/>
  <c r="H976" i="15" s="1"/>
  <c r="A976" i="15"/>
  <c r="J975" i="15"/>
  <c r="M974" i="15"/>
  <c r="N974" i="15" s="1"/>
  <c r="C975" i="15" s="1"/>
  <c r="Q975" i="15"/>
  <c r="I975" i="15"/>
  <c r="P975" i="15"/>
  <c r="B974" i="15" l="1"/>
  <c r="K975" i="15"/>
  <c r="L976" i="15"/>
  <c r="D976" i="15"/>
  <c r="E976" i="15" s="1"/>
  <c r="G976" i="15" s="1"/>
  <c r="H977" i="15" s="1"/>
  <c r="A977" i="15"/>
  <c r="J976" i="15"/>
  <c r="M975" i="15"/>
  <c r="N975" i="15" s="1"/>
  <c r="C976" i="15" s="1"/>
  <c r="Q976" i="15"/>
  <c r="I976" i="15"/>
  <c r="P976" i="15"/>
  <c r="O975" i="15" l="1"/>
  <c r="B975" i="15"/>
  <c r="K976" i="15"/>
  <c r="B976" i="15" s="1"/>
  <c r="A978" i="15"/>
  <c r="L977" i="15"/>
  <c r="D977" i="15"/>
  <c r="E977" i="15" s="1"/>
  <c r="G977" i="15" s="1"/>
  <c r="H978" i="15" s="1"/>
  <c r="J977" i="15"/>
  <c r="Q977" i="15"/>
  <c r="I977" i="15"/>
  <c r="P977" i="15"/>
  <c r="M976" i="15"/>
  <c r="N976" i="15" s="1"/>
  <c r="C977" i="15" s="1"/>
  <c r="K977" i="15" l="1"/>
  <c r="B977" i="15"/>
  <c r="Q978" i="15"/>
  <c r="I978" i="15"/>
  <c r="J978" i="15" s="1"/>
  <c r="P978" i="15"/>
  <c r="M977" i="15"/>
  <c r="N977" i="15" s="1"/>
  <c r="C978" i="15" s="1"/>
  <c r="A979" i="15"/>
  <c r="L978" i="15"/>
  <c r="D978" i="15"/>
  <c r="E978" i="15" s="1"/>
  <c r="G978" i="15" s="1"/>
  <c r="H979" i="15" s="1"/>
  <c r="O976" i="15"/>
  <c r="K978" i="15" l="1"/>
  <c r="B978" i="15"/>
  <c r="Q979" i="15"/>
  <c r="I979" i="15"/>
  <c r="J979" i="15" s="1"/>
  <c r="P979" i="15"/>
  <c r="M978" i="15"/>
  <c r="N978" i="15" s="1"/>
  <c r="C979" i="15" s="1"/>
  <c r="L979" i="15"/>
  <c r="D979" i="15"/>
  <c r="E979" i="15" s="1"/>
  <c r="G979" i="15" s="1"/>
  <c r="H980" i="15" s="1"/>
  <c r="A980" i="15"/>
  <c r="O977" i="15"/>
  <c r="O978" i="15" l="1"/>
  <c r="K979" i="15"/>
  <c r="B979" i="15"/>
  <c r="L980" i="15"/>
  <c r="D980" i="15"/>
  <c r="E980" i="15" s="1"/>
  <c r="G980" i="15" s="1"/>
  <c r="H981" i="15" s="1"/>
  <c r="A981" i="15"/>
  <c r="P980" i="15"/>
  <c r="M979" i="15"/>
  <c r="N979" i="15" s="1"/>
  <c r="C980" i="15" s="1"/>
  <c r="Q980" i="15"/>
  <c r="I980" i="15"/>
  <c r="J980" i="15" s="1"/>
  <c r="K980" i="15" l="1"/>
  <c r="L981" i="15"/>
  <c r="D981" i="15"/>
  <c r="E981" i="15" s="1"/>
  <c r="G981" i="15" s="1"/>
  <c r="H982" i="15" s="1"/>
  <c r="A982" i="15"/>
  <c r="M980" i="15"/>
  <c r="N980" i="15" s="1"/>
  <c r="C981" i="15" s="1"/>
  <c r="Q981" i="15"/>
  <c r="I981" i="15"/>
  <c r="J981" i="15" s="1"/>
  <c r="P981" i="15"/>
  <c r="O979" i="15"/>
  <c r="O980" i="15" l="1"/>
  <c r="B980" i="15"/>
  <c r="K981" i="15"/>
  <c r="O981" i="15" s="1"/>
  <c r="L982" i="15"/>
  <c r="D982" i="15"/>
  <c r="E982" i="15" s="1"/>
  <c r="G982" i="15" s="1"/>
  <c r="H983" i="15" s="1"/>
  <c r="A983" i="15"/>
  <c r="J982" i="15"/>
  <c r="M981" i="15"/>
  <c r="N981" i="15" s="1"/>
  <c r="C982" i="15" s="1"/>
  <c r="Q982" i="15"/>
  <c r="I982" i="15"/>
  <c r="P982" i="15"/>
  <c r="B981" i="15" l="1"/>
  <c r="K982" i="15"/>
  <c r="L983" i="15"/>
  <c r="D983" i="15"/>
  <c r="E983" i="15" s="1"/>
  <c r="G983" i="15" s="1"/>
  <c r="H984" i="15" s="1"/>
  <c r="A984" i="15"/>
  <c r="J983" i="15"/>
  <c r="M982" i="15"/>
  <c r="N982" i="15" s="1"/>
  <c r="C983" i="15" s="1"/>
  <c r="Q983" i="15"/>
  <c r="I983" i="15"/>
  <c r="P983" i="15"/>
  <c r="O982" i="15" l="1"/>
  <c r="B982" i="15"/>
  <c r="K983" i="15"/>
  <c r="O983" i="15" s="1"/>
  <c r="B983" i="15"/>
  <c r="L984" i="15"/>
  <c r="D984" i="15"/>
  <c r="E984" i="15" s="1"/>
  <c r="G984" i="15" s="1"/>
  <c r="H985" i="15" s="1"/>
  <c r="A985" i="15"/>
  <c r="M983" i="15"/>
  <c r="N983" i="15" s="1"/>
  <c r="C984" i="15" s="1"/>
  <c r="Q984" i="15"/>
  <c r="I984" i="15"/>
  <c r="J984" i="15" s="1"/>
  <c r="P984" i="15"/>
  <c r="K984" i="15" l="1"/>
  <c r="B984" i="15" s="1"/>
  <c r="A986" i="15"/>
  <c r="L985" i="15"/>
  <c r="D985" i="15"/>
  <c r="E985" i="15" s="1"/>
  <c r="G985" i="15" s="1"/>
  <c r="H986" i="15" s="1"/>
  <c r="Q985" i="15"/>
  <c r="I985" i="15"/>
  <c r="J985" i="15" s="1"/>
  <c r="P985" i="15"/>
  <c r="M984" i="15"/>
  <c r="N984" i="15" s="1"/>
  <c r="C985" i="15" s="1"/>
  <c r="K985" i="15" l="1"/>
  <c r="B985" i="15"/>
  <c r="Q986" i="15"/>
  <c r="I986" i="15"/>
  <c r="J986" i="15" s="1"/>
  <c r="P986" i="15"/>
  <c r="M985" i="15"/>
  <c r="N985" i="15" s="1"/>
  <c r="C986" i="15" s="1"/>
  <c r="A987" i="15"/>
  <c r="L986" i="15"/>
  <c r="D986" i="15"/>
  <c r="E986" i="15" s="1"/>
  <c r="G986" i="15" s="1"/>
  <c r="H987" i="15" s="1"/>
  <c r="O984" i="15"/>
  <c r="K986" i="15" l="1"/>
  <c r="Q987" i="15"/>
  <c r="I987" i="15"/>
  <c r="J987" i="15" s="1"/>
  <c r="P987" i="15"/>
  <c r="M986" i="15"/>
  <c r="N986" i="15" s="1"/>
  <c r="C987" i="15" s="1"/>
  <c r="L987" i="15"/>
  <c r="D987" i="15"/>
  <c r="E987" i="15" s="1"/>
  <c r="G987" i="15" s="1"/>
  <c r="H988" i="15" s="1"/>
  <c r="A988" i="15"/>
  <c r="O985" i="15"/>
  <c r="O986" i="15" l="1"/>
  <c r="B986" i="15"/>
  <c r="K987" i="15"/>
  <c r="B987" i="15" s="1"/>
  <c r="L988" i="15"/>
  <c r="D988" i="15"/>
  <c r="E988" i="15" s="1"/>
  <c r="G988" i="15" s="1"/>
  <c r="H989" i="15" s="1"/>
  <c r="A989" i="15"/>
  <c r="P988" i="15"/>
  <c r="M987" i="15"/>
  <c r="N987" i="15" s="1"/>
  <c r="C988" i="15" s="1"/>
  <c r="Q988" i="15"/>
  <c r="I988" i="15"/>
  <c r="J988" i="15" s="1"/>
  <c r="K988" i="15" l="1"/>
  <c r="B988" i="15" s="1"/>
  <c r="L989" i="15"/>
  <c r="D989" i="15"/>
  <c r="E989" i="15" s="1"/>
  <c r="G989" i="15" s="1"/>
  <c r="H990" i="15" s="1"/>
  <c r="A990" i="15"/>
  <c r="M988" i="15"/>
  <c r="N988" i="15" s="1"/>
  <c r="C989" i="15" s="1"/>
  <c r="Q989" i="15"/>
  <c r="I989" i="15"/>
  <c r="J989" i="15" s="1"/>
  <c r="P989" i="15"/>
  <c r="O987" i="15"/>
  <c r="K989" i="15" l="1"/>
  <c r="L990" i="15"/>
  <c r="D990" i="15"/>
  <c r="E990" i="15" s="1"/>
  <c r="G990" i="15" s="1"/>
  <c r="H991" i="15" s="1"/>
  <c r="A991" i="15"/>
  <c r="M989" i="15"/>
  <c r="N989" i="15" s="1"/>
  <c r="C990" i="15" s="1"/>
  <c r="Q990" i="15"/>
  <c r="I990" i="15"/>
  <c r="J990" i="15" s="1"/>
  <c r="P990" i="15"/>
  <c r="O988" i="15"/>
  <c r="O989" i="15" l="1"/>
  <c r="B989" i="15"/>
  <c r="K990" i="15"/>
  <c r="L991" i="15"/>
  <c r="D991" i="15"/>
  <c r="E991" i="15" s="1"/>
  <c r="G991" i="15" s="1"/>
  <c r="H992" i="15" s="1"/>
  <c r="A992" i="15"/>
  <c r="J991" i="15"/>
  <c r="M990" i="15"/>
  <c r="N990" i="15" s="1"/>
  <c r="C991" i="15" s="1"/>
  <c r="Q991" i="15"/>
  <c r="I991" i="15"/>
  <c r="P991" i="15"/>
  <c r="O990" i="15" l="1"/>
  <c r="B990" i="15"/>
  <c r="K991" i="15"/>
  <c r="B991" i="15" s="1"/>
  <c r="L992" i="15"/>
  <c r="D992" i="15"/>
  <c r="E992" i="15" s="1"/>
  <c r="G992" i="15" s="1"/>
  <c r="H993" i="15" s="1"/>
  <c r="A993" i="15"/>
  <c r="M991" i="15"/>
  <c r="N991" i="15" s="1"/>
  <c r="C992" i="15" s="1"/>
  <c r="Q992" i="15"/>
  <c r="I992" i="15"/>
  <c r="J992" i="15" s="1"/>
  <c r="P992" i="15"/>
  <c r="K992" i="15" l="1"/>
  <c r="B992" i="15" s="1"/>
  <c r="A994" i="15"/>
  <c r="L993" i="15"/>
  <c r="D993" i="15"/>
  <c r="E993" i="15" s="1"/>
  <c r="G993" i="15" s="1"/>
  <c r="H994" i="15" s="1"/>
  <c r="Q993" i="15"/>
  <c r="I993" i="15"/>
  <c r="J993" i="15" s="1"/>
  <c r="P993" i="15"/>
  <c r="M992" i="15"/>
  <c r="N992" i="15" s="1"/>
  <c r="C993" i="15" s="1"/>
  <c r="O991" i="15"/>
  <c r="K993" i="15" l="1"/>
  <c r="B993" i="15" s="1"/>
  <c r="Q994" i="15"/>
  <c r="I994" i="15"/>
  <c r="J994" i="15" s="1"/>
  <c r="P994" i="15"/>
  <c r="M993" i="15"/>
  <c r="N993" i="15" s="1"/>
  <c r="C994" i="15" s="1"/>
  <c r="A995" i="15"/>
  <c r="L994" i="15"/>
  <c r="D994" i="15"/>
  <c r="E994" i="15" s="1"/>
  <c r="G994" i="15" s="1"/>
  <c r="H995" i="15" s="1"/>
  <c r="O992" i="15"/>
  <c r="K994" i="15" l="1"/>
  <c r="B994" i="15"/>
  <c r="Q995" i="15"/>
  <c r="I995" i="15"/>
  <c r="J995" i="15" s="1"/>
  <c r="P995" i="15"/>
  <c r="M994" i="15"/>
  <c r="N994" i="15" s="1"/>
  <c r="C995" i="15" s="1"/>
  <c r="L995" i="15"/>
  <c r="D995" i="15"/>
  <c r="E995" i="15" s="1"/>
  <c r="G995" i="15" s="1"/>
  <c r="H996" i="15" s="1"/>
  <c r="A996" i="15"/>
  <c r="O993" i="15"/>
  <c r="O994" i="15" l="1"/>
  <c r="K995" i="15"/>
  <c r="B995" i="15"/>
  <c r="L996" i="15"/>
  <c r="D996" i="15"/>
  <c r="E996" i="15" s="1"/>
  <c r="G996" i="15" s="1"/>
  <c r="H997" i="15" s="1"/>
  <c r="A997" i="15"/>
  <c r="P996" i="15"/>
  <c r="M995" i="15"/>
  <c r="N995" i="15" s="1"/>
  <c r="C996" i="15" s="1"/>
  <c r="Q996" i="15"/>
  <c r="I996" i="15"/>
  <c r="J996" i="15" s="1"/>
  <c r="K996" i="15" l="1"/>
  <c r="B996" i="15" s="1"/>
  <c r="L997" i="15"/>
  <c r="D997" i="15"/>
  <c r="E997" i="15" s="1"/>
  <c r="G997" i="15" s="1"/>
  <c r="H998" i="15" s="1"/>
  <c r="A998" i="15"/>
  <c r="M996" i="15"/>
  <c r="N996" i="15" s="1"/>
  <c r="C997" i="15" s="1"/>
  <c r="Q997" i="15"/>
  <c r="I997" i="15"/>
  <c r="J997" i="15" s="1"/>
  <c r="P997" i="15"/>
  <c r="O995" i="15"/>
  <c r="K997" i="15" l="1"/>
  <c r="L998" i="15"/>
  <c r="D998" i="15"/>
  <c r="E998" i="15" s="1"/>
  <c r="G998" i="15" s="1"/>
  <c r="H999" i="15" s="1"/>
  <c r="A999" i="15"/>
  <c r="M997" i="15"/>
  <c r="N997" i="15" s="1"/>
  <c r="C998" i="15" s="1"/>
  <c r="Q998" i="15"/>
  <c r="I998" i="15"/>
  <c r="J998" i="15" s="1"/>
  <c r="P998" i="15"/>
  <c r="O996" i="15"/>
  <c r="O997" i="15" l="1"/>
  <c r="B997" i="15"/>
  <c r="K998" i="15"/>
  <c r="B998" i="15" s="1"/>
  <c r="L999" i="15"/>
  <c r="D999" i="15"/>
  <c r="E999" i="15" s="1"/>
  <c r="G999" i="15" s="1"/>
  <c r="H1000" i="15" s="1"/>
  <c r="A1000" i="15"/>
  <c r="M998" i="15"/>
  <c r="N998" i="15" s="1"/>
  <c r="C999" i="15" s="1"/>
  <c r="Q999" i="15"/>
  <c r="I999" i="15"/>
  <c r="J999" i="15" s="1"/>
  <c r="P999" i="15"/>
  <c r="K999" i="15" l="1"/>
  <c r="L1000" i="15"/>
  <c r="D1000" i="15"/>
  <c r="E1000" i="15" s="1"/>
  <c r="G1000" i="15" s="1"/>
  <c r="H1001" i="15" s="1"/>
  <c r="A1001" i="15"/>
  <c r="M999" i="15"/>
  <c r="N999" i="15" s="1"/>
  <c r="C1000" i="15" s="1"/>
  <c r="Q1000" i="15"/>
  <c r="I1000" i="15"/>
  <c r="J1000" i="15" s="1"/>
  <c r="P1000" i="15"/>
  <c r="O998" i="15"/>
  <c r="O999" i="15" l="1"/>
  <c r="B999" i="15"/>
  <c r="K1000" i="15"/>
  <c r="B1000" i="15"/>
  <c r="A1002" i="15"/>
  <c r="L1001" i="15"/>
  <c r="D1001" i="15"/>
  <c r="E1001" i="15" s="1"/>
  <c r="G1001" i="15" s="1"/>
  <c r="H1002" i="15" s="1"/>
  <c r="Q1001" i="15"/>
  <c r="I1001" i="15"/>
  <c r="J1001" i="15" s="1"/>
  <c r="P1001" i="15"/>
  <c r="M1000" i="15"/>
  <c r="N1000" i="15" s="1"/>
  <c r="C1001" i="15" s="1"/>
  <c r="K1001" i="15" l="1"/>
  <c r="B1001" i="15"/>
  <c r="Q1002" i="15"/>
  <c r="I1002" i="15"/>
  <c r="J1002" i="15" s="1"/>
  <c r="P1002" i="15"/>
  <c r="M1001" i="15"/>
  <c r="N1001" i="15" s="1"/>
  <c r="C1002" i="15" s="1"/>
  <c r="A1003" i="15"/>
  <c r="L1002" i="15"/>
  <c r="D1002" i="15"/>
  <c r="E1002" i="15" s="1"/>
  <c r="G1002" i="15" s="1"/>
  <c r="H1003" i="15" s="1"/>
  <c r="O1000" i="15"/>
  <c r="K1002" i="15" l="1"/>
  <c r="B1002" i="15" s="1"/>
  <c r="Q1003" i="15"/>
  <c r="I1003" i="15"/>
  <c r="J1003" i="15" s="1"/>
  <c r="P1003" i="15"/>
  <c r="M1002" i="15"/>
  <c r="N1002" i="15" s="1"/>
  <c r="C1003" i="15" s="1"/>
  <c r="L1003" i="15"/>
  <c r="D1003" i="15"/>
  <c r="E1003" i="15" s="1"/>
  <c r="G1003" i="15" s="1"/>
  <c r="H1004" i="15" s="1"/>
  <c r="A1004" i="15"/>
  <c r="O1001" i="15"/>
  <c r="O1002" i="15" l="1"/>
  <c r="K1003" i="15"/>
  <c r="B1003" i="15" s="1"/>
  <c r="L1004" i="15"/>
  <c r="D1004" i="15"/>
  <c r="E1004" i="15" s="1"/>
  <c r="G1004" i="15" s="1"/>
  <c r="H1005" i="15" s="1"/>
  <c r="A1005" i="15"/>
  <c r="P1004" i="15"/>
  <c r="M1003" i="15"/>
  <c r="N1003" i="15" s="1"/>
  <c r="C1004" i="15" s="1"/>
  <c r="Q1004" i="15"/>
  <c r="I1004" i="15"/>
  <c r="J1004" i="15" s="1"/>
  <c r="K1004" i="15" l="1"/>
  <c r="L1005" i="15"/>
  <c r="D1005" i="15"/>
  <c r="E1005" i="15" s="1"/>
  <c r="G1005" i="15" s="1"/>
  <c r="H1006" i="15" s="1"/>
  <c r="A1006" i="15"/>
  <c r="J1005" i="15"/>
  <c r="M1004" i="15"/>
  <c r="N1004" i="15" s="1"/>
  <c r="C1005" i="15" s="1"/>
  <c r="Q1005" i="15"/>
  <c r="I1005" i="15"/>
  <c r="P1005" i="15"/>
  <c r="O1003" i="15"/>
  <c r="O1004" i="15" l="1"/>
  <c r="B1004" i="15"/>
  <c r="K1005" i="15"/>
  <c r="L1006" i="15"/>
  <c r="D1006" i="15"/>
  <c r="E1006" i="15" s="1"/>
  <c r="G1006" i="15" s="1"/>
  <c r="H1007" i="15" s="1"/>
  <c r="A1007" i="15"/>
  <c r="J1006" i="15"/>
  <c r="M1005" i="15"/>
  <c r="N1005" i="15" s="1"/>
  <c r="C1006" i="15" s="1"/>
  <c r="Q1006" i="15"/>
  <c r="I1006" i="15"/>
  <c r="P1006" i="15"/>
  <c r="O1005" i="15" l="1"/>
  <c r="B1005" i="15"/>
  <c r="K1006" i="15"/>
  <c r="L1007" i="15"/>
  <c r="D1007" i="15"/>
  <c r="E1007" i="15" s="1"/>
  <c r="G1007" i="15" s="1"/>
  <c r="H1008" i="15" s="1"/>
  <c r="A1008" i="15"/>
  <c r="J1007" i="15"/>
  <c r="M1006" i="15"/>
  <c r="N1006" i="15" s="1"/>
  <c r="C1007" i="15" s="1"/>
  <c r="Q1007" i="15"/>
  <c r="I1007" i="15"/>
  <c r="P1007" i="15"/>
  <c r="O1006" i="15" l="1"/>
  <c r="B1006" i="15"/>
  <c r="K1007" i="15"/>
  <c r="O1007" i="15" s="1"/>
  <c r="B1007" i="15"/>
  <c r="L1008" i="15"/>
  <c r="D1008" i="15"/>
  <c r="E1008" i="15" s="1"/>
  <c r="G1008" i="15" s="1"/>
  <c r="H1009" i="15" s="1"/>
  <c r="A1009" i="15"/>
  <c r="J1008" i="15"/>
  <c r="M1007" i="15"/>
  <c r="N1007" i="15" s="1"/>
  <c r="C1008" i="15" s="1"/>
  <c r="Q1008" i="15"/>
  <c r="I1008" i="15"/>
  <c r="P1008" i="15"/>
  <c r="K1008" i="15" l="1"/>
  <c r="B1008" i="15" s="1"/>
  <c r="A1010" i="15"/>
  <c r="L1009" i="15"/>
  <c r="D1009" i="15"/>
  <c r="E1009" i="15" s="1"/>
  <c r="G1009" i="15" s="1"/>
  <c r="H1010" i="15" s="1"/>
  <c r="Q1009" i="15"/>
  <c r="I1009" i="15"/>
  <c r="J1009" i="15" s="1"/>
  <c r="P1009" i="15"/>
  <c r="M1008" i="15"/>
  <c r="N1008" i="15" s="1"/>
  <c r="C1009" i="15" s="1"/>
  <c r="K1009" i="15" l="1"/>
  <c r="B1009" i="15"/>
  <c r="Q1010" i="15"/>
  <c r="I1010" i="15"/>
  <c r="J1010" i="15" s="1"/>
  <c r="P1010" i="15"/>
  <c r="M1009" i="15"/>
  <c r="N1009" i="15" s="1"/>
  <c r="C1010" i="15" s="1"/>
  <c r="A1011" i="15"/>
  <c r="L1010" i="15"/>
  <c r="D1010" i="15"/>
  <c r="E1010" i="15" s="1"/>
  <c r="G1010" i="15" s="1"/>
  <c r="H1011" i="15" s="1"/>
  <c r="O1008" i="15"/>
  <c r="K1010" i="15" l="1"/>
  <c r="Q1011" i="15"/>
  <c r="I1011" i="15"/>
  <c r="J1011" i="15" s="1"/>
  <c r="P1011" i="15"/>
  <c r="M1010" i="15"/>
  <c r="N1010" i="15" s="1"/>
  <c r="C1011" i="15" s="1"/>
  <c r="L1011" i="15"/>
  <c r="D1011" i="15"/>
  <c r="E1011" i="15" s="1"/>
  <c r="G1011" i="15" s="1"/>
  <c r="H1012" i="15" s="1"/>
  <c r="A1012" i="15"/>
  <c r="O1009" i="15"/>
  <c r="O1010" i="15" l="1"/>
  <c r="B1010" i="15"/>
  <c r="K1011" i="15"/>
  <c r="B1011" i="15" s="1"/>
  <c r="L1012" i="15"/>
  <c r="D1012" i="15"/>
  <c r="E1012" i="15" s="1"/>
  <c r="G1012" i="15" s="1"/>
  <c r="H1013" i="15" s="1"/>
  <c r="A1013" i="15"/>
  <c r="P1012" i="15"/>
  <c r="M1011" i="15"/>
  <c r="N1011" i="15" s="1"/>
  <c r="C1012" i="15" s="1"/>
  <c r="Q1012" i="15"/>
  <c r="I1012" i="15"/>
  <c r="J1012" i="15" s="1"/>
  <c r="K1012" i="15" l="1"/>
  <c r="B1012" i="15" s="1"/>
  <c r="L1013" i="15"/>
  <c r="D1013" i="15"/>
  <c r="E1013" i="15" s="1"/>
  <c r="G1013" i="15" s="1"/>
  <c r="H1014" i="15" s="1"/>
  <c r="A1014" i="15"/>
  <c r="M1012" i="15"/>
  <c r="N1012" i="15" s="1"/>
  <c r="C1013" i="15" s="1"/>
  <c r="Q1013" i="15"/>
  <c r="I1013" i="15"/>
  <c r="J1013" i="15" s="1"/>
  <c r="P1013" i="15"/>
  <c r="O1011" i="15"/>
  <c r="K1013" i="15" l="1"/>
  <c r="L1014" i="15"/>
  <c r="D1014" i="15"/>
  <c r="E1014" i="15" s="1"/>
  <c r="G1014" i="15" s="1"/>
  <c r="H1015" i="15" s="1"/>
  <c r="A1015" i="15"/>
  <c r="M1013" i="15"/>
  <c r="N1013" i="15" s="1"/>
  <c r="C1014" i="15" s="1"/>
  <c r="Q1014" i="15"/>
  <c r="I1014" i="15"/>
  <c r="J1014" i="15" s="1"/>
  <c r="P1014" i="15"/>
  <c r="O1012" i="15"/>
  <c r="O1013" i="15" l="1"/>
  <c r="B1013" i="15"/>
  <c r="K1014" i="15"/>
  <c r="B1014" i="15" s="1"/>
  <c r="L1015" i="15"/>
  <c r="D1015" i="15"/>
  <c r="E1015" i="15" s="1"/>
  <c r="G1015" i="15" s="1"/>
  <c r="H1016" i="15" s="1"/>
  <c r="A1016" i="15"/>
  <c r="M1014" i="15"/>
  <c r="N1014" i="15" s="1"/>
  <c r="C1015" i="15" s="1"/>
  <c r="Q1015" i="15"/>
  <c r="I1015" i="15"/>
  <c r="J1015" i="15" s="1"/>
  <c r="P1015" i="15"/>
  <c r="K1015" i="15" l="1"/>
  <c r="L1016" i="15"/>
  <c r="D1016" i="15"/>
  <c r="E1016" i="15" s="1"/>
  <c r="G1016" i="15" s="1"/>
  <c r="H1017" i="15" s="1"/>
  <c r="A1017" i="15"/>
  <c r="M1015" i="15"/>
  <c r="N1015" i="15" s="1"/>
  <c r="C1016" i="15" s="1"/>
  <c r="Q1016" i="15"/>
  <c r="I1016" i="15"/>
  <c r="J1016" i="15" s="1"/>
  <c r="P1016" i="15"/>
  <c r="O1014" i="15"/>
  <c r="O1015" i="15" l="1"/>
  <c r="B1015" i="15"/>
  <c r="K1016" i="15"/>
  <c r="B1016" i="15"/>
  <c r="A1018" i="15"/>
  <c r="L1017" i="15"/>
  <c r="D1017" i="15"/>
  <c r="E1017" i="15" s="1"/>
  <c r="G1017" i="15" s="1"/>
  <c r="H1018" i="15" s="1"/>
  <c r="Q1017" i="15"/>
  <c r="I1017" i="15"/>
  <c r="J1017" i="15" s="1"/>
  <c r="P1017" i="15"/>
  <c r="M1016" i="15"/>
  <c r="N1016" i="15" s="1"/>
  <c r="C1017" i="15" s="1"/>
  <c r="K1017" i="15" l="1"/>
  <c r="B1017" i="15"/>
  <c r="Q1018" i="15"/>
  <c r="I1018" i="15"/>
  <c r="J1018" i="15" s="1"/>
  <c r="P1018" i="15"/>
  <c r="M1017" i="15"/>
  <c r="N1017" i="15" s="1"/>
  <c r="C1018" i="15" s="1"/>
  <c r="A1019" i="15"/>
  <c r="L1018" i="15"/>
  <c r="D1018" i="15"/>
  <c r="E1018" i="15" s="1"/>
  <c r="G1018" i="15" s="1"/>
  <c r="H1019" i="15" s="1"/>
  <c r="O1016" i="15"/>
  <c r="K1018" i="15" l="1"/>
  <c r="B1018" i="15" s="1"/>
  <c r="Q1019" i="15"/>
  <c r="I1019" i="15"/>
  <c r="J1019" i="15" s="1"/>
  <c r="P1019" i="15"/>
  <c r="M1018" i="15"/>
  <c r="N1018" i="15" s="1"/>
  <c r="C1019" i="15" s="1"/>
  <c r="L1019" i="15"/>
  <c r="D1019" i="15"/>
  <c r="E1019" i="15" s="1"/>
  <c r="G1019" i="15" s="1"/>
  <c r="H1020" i="15" s="1"/>
  <c r="A1020" i="15"/>
  <c r="O1017" i="15"/>
  <c r="K1019" i="15" l="1"/>
  <c r="B1019" i="15"/>
  <c r="L1020" i="15"/>
  <c r="D1020" i="15"/>
  <c r="E1020" i="15" s="1"/>
  <c r="G1020" i="15" s="1"/>
  <c r="H1021" i="15" s="1"/>
  <c r="A1021" i="15"/>
  <c r="P1020" i="15"/>
  <c r="M1019" i="15"/>
  <c r="N1019" i="15" s="1"/>
  <c r="C1020" i="15" s="1"/>
  <c r="Q1020" i="15"/>
  <c r="I1020" i="15"/>
  <c r="J1020" i="15" s="1"/>
  <c r="O1018" i="15"/>
  <c r="K1020" i="15" l="1"/>
  <c r="L1021" i="15"/>
  <c r="D1021" i="15"/>
  <c r="E1021" i="15" s="1"/>
  <c r="G1021" i="15" s="1"/>
  <c r="H1022" i="15" s="1"/>
  <c r="A1022" i="15"/>
  <c r="M1020" i="15"/>
  <c r="N1020" i="15" s="1"/>
  <c r="C1021" i="15" s="1"/>
  <c r="Q1021" i="15"/>
  <c r="I1021" i="15"/>
  <c r="J1021" i="15" s="1"/>
  <c r="P1021" i="15"/>
  <c r="O1019" i="15"/>
  <c r="O1020" i="15" l="1"/>
  <c r="B1020" i="15"/>
  <c r="K1021" i="15"/>
  <c r="B1021" i="15" s="1"/>
  <c r="L1022" i="15"/>
  <c r="D1022" i="15"/>
  <c r="E1022" i="15" s="1"/>
  <c r="G1022" i="15" s="1"/>
  <c r="H1023" i="15" s="1"/>
  <c r="A1023" i="15"/>
  <c r="M1021" i="15"/>
  <c r="N1021" i="15" s="1"/>
  <c r="C1022" i="15" s="1"/>
  <c r="Q1022" i="15"/>
  <c r="I1022" i="15"/>
  <c r="J1022" i="15" s="1"/>
  <c r="P1022" i="15"/>
  <c r="K1022" i="15" l="1"/>
  <c r="B1022" i="15" s="1"/>
  <c r="L1023" i="15"/>
  <c r="D1023" i="15"/>
  <c r="E1023" i="15" s="1"/>
  <c r="G1023" i="15" s="1"/>
  <c r="H1024" i="15" s="1"/>
  <c r="A1024" i="15"/>
  <c r="M1022" i="15"/>
  <c r="N1022" i="15" s="1"/>
  <c r="C1023" i="15" s="1"/>
  <c r="Q1023" i="15"/>
  <c r="I1023" i="15"/>
  <c r="J1023" i="15" s="1"/>
  <c r="P1023" i="15"/>
  <c r="O1021" i="15"/>
  <c r="K1023" i="15" l="1"/>
  <c r="L1024" i="15"/>
  <c r="D1024" i="15"/>
  <c r="E1024" i="15" s="1"/>
  <c r="G1024" i="15" s="1"/>
  <c r="H1025" i="15" s="1"/>
  <c r="A1025" i="15"/>
  <c r="M1023" i="15"/>
  <c r="N1023" i="15" s="1"/>
  <c r="C1024" i="15" s="1"/>
  <c r="Q1024" i="15"/>
  <c r="I1024" i="15"/>
  <c r="J1024" i="15" s="1"/>
  <c r="P1024" i="15"/>
  <c r="O1022" i="15"/>
  <c r="O1023" i="15" l="1"/>
  <c r="B1023" i="15"/>
  <c r="K1024" i="15"/>
  <c r="B1024" i="15" s="1"/>
  <c r="A1026" i="15"/>
  <c r="L1025" i="15"/>
  <c r="D1025" i="15"/>
  <c r="E1025" i="15" s="1"/>
  <c r="G1025" i="15" s="1"/>
  <c r="H1026" i="15" s="1"/>
  <c r="Q1025" i="15"/>
  <c r="I1025" i="15"/>
  <c r="J1025" i="15" s="1"/>
  <c r="P1025" i="15"/>
  <c r="M1024" i="15"/>
  <c r="N1024" i="15" s="1"/>
  <c r="C1025" i="15" s="1"/>
  <c r="K1025" i="15" l="1"/>
  <c r="B1025" i="15" s="1"/>
  <c r="Q1026" i="15"/>
  <c r="I1026" i="15"/>
  <c r="J1026" i="15" s="1"/>
  <c r="P1026" i="15"/>
  <c r="M1025" i="15"/>
  <c r="N1025" i="15" s="1"/>
  <c r="C1026" i="15" s="1"/>
  <c r="A1027" i="15"/>
  <c r="L1026" i="15"/>
  <c r="D1026" i="15"/>
  <c r="E1026" i="15" s="1"/>
  <c r="G1026" i="15" s="1"/>
  <c r="H1027" i="15" s="1"/>
  <c r="O1024" i="15"/>
  <c r="K1026" i="15" l="1"/>
  <c r="B1026" i="15"/>
  <c r="Q1027" i="15"/>
  <c r="I1027" i="15"/>
  <c r="J1027" i="15" s="1"/>
  <c r="P1027" i="15"/>
  <c r="M1026" i="15"/>
  <c r="N1026" i="15" s="1"/>
  <c r="C1027" i="15" s="1"/>
  <c r="L1027" i="15"/>
  <c r="D1027" i="15"/>
  <c r="E1027" i="15" s="1"/>
  <c r="G1027" i="15" s="1"/>
  <c r="H1028" i="15" s="1"/>
  <c r="A1028" i="15"/>
  <c r="O1025" i="15"/>
  <c r="O1026" i="15" l="1"/>
  <c r="K1027" i="15"/>
  <c r="B1027" i="15" s="1"/>
  <c r="L1028" i="15"/>
  <c r="D1028" i="15"/>
  <c r="E1028" i="15" s="1"/>
  <c r="G1028" i="15" s="1"/>
  <c r="H1029" i="15" s="1"/>
  <c r="A1029" i="15"/>
  <c r="P1028" i="15"/>
  <c r="M1027" i="15"/>
  <c r="N1027" i="15" s="1"/>
  <c r="C1028" i="15" s="1"/>
  <c r="Q1028" i="15"/>
  <c r="I1028" i="15"/>
  <c r="J1028" i="15" s="1"/>
  <c r="K1028" i="15" l="1"/>
  <c r="B1028" i="15" s="1"/>
  <c r="L1029" i="15"/>
  <c r="D1029" i="15"/>
  <c r="E1029" i="15" s="1"/>
  <c r="G1029" i="15" s="1"/>
  <c r="H1030" i="15" s="1"/>
  <c r="A1030" i="15"/>
  <c r="M1028" i="15"/>
  <c r="N1028" i="15" s="1"/>
  <c r="C1029" i="15" s="1"/>
  <c r="Q1029" i="15"/>
  <c r="I1029" i="15"/>
  <c r="J1029" i="15" s="1"/>
  <c r="P1029" i="15"/>
  <c r="O1027" i="15"/>
  <c r="O1028" i="15" l="1"/>
  <c r="K1029" i="15"/>
  <c r="L1030" i="15"/>
  <c r="D1030" i="15"/>
  <c r="E1030" i="15" s="1"/>
  <c r="G1030" i="15" s="1"/>
  <c r="H1031" i="15" s="1"/>
  <c r="A1031" i="15"/>
  <c r="J1030" i="15"/>
  <c r="M1029" i="15"/>
  <c r="N1029" i="15" s="1"/>
  <c r="C1030" i="15" s="1"/>
  <c r="Q1030" i="15"/>
  <c r="I1030" i="15"/>
  <c r="P1030" i="15"/>
  <c r="O1029" i="15" l="1"/>
  <c r="B1029" i="15"/>
  <c r="K1030" i="15"/>
  <c r="O1030" i="15" s="1"/>
  <c r="L1031" i="15"/>
  <c r="D1031" i="15"/>
  <c r="E1031" i="15" s="1"/>
  <c r="G1031" i="15" s="1"/>
  <c r="H1032" i="15" s="1"/>
  <c r="A1032" i="15"/>
  <c r="J1031" i="15"/>
  <c r="M1030" i="15"/>
  <c r="N1030" i="15" s="1"/>
  <c r="C1031" i="15" s="1"/>
  <c r="Q1031" i="15"/>
  <c r="I1031" i="15"/>
  <c r="P1031" i="15"/>
  <c r="B1030" i="15" l="1"/>
  <c r="K1031" i="15"/>
  <c r="L1032" i="15"/>
  <c r="D1032" i="15"/>
  <c r="E1032" i="15" s="1"/>
  <c r="G1032" i="15" s="1"/>
  <c r="H1033" i="15" s="1"/>
  <c r="A1033" i="15"/>
  <c r="J1032" i="15"/>
  <c r="M1031" i="15"/>
  <c r="N1031" i="15" s="1"/>
  <c r="C1032" i="15" s="1"/>
  <c r="Q1032" i="15"/>
  <c r="I1032" i="15"/>
  <c r="P1032" i="15"/>
  <c r="O1031" i="15" l="1"/>
  <c r="B1031" i="15"/>
  <c r="K1032" i="15"/>
  <c r="B1032" i="15" s="1"/>
  <c r="A1034" i="15"/>
  <c r="L1033" i="15"/>
  <c r="D1033" i="15"/>
  <c r="E1033" i="15" s="1"/>
  <c r="G1033" i="15" s="1"/>
  <c r="H1034" i="15" s="1"/>
  <c r="Q1033" i="15"/>
  <c r="I1033" i="15"/>
  <c r="J1033" i="15" s="1"/>
  <c r="P1033" i="15"/>
  <c r="M1032" i="15"/>
  <c r="N1032" i="15" s="1"/>
  <c r="C1033" i="15" s="1"/>
  <c r="K1033" i="15" l="1"/>
  <c r="B1033" i="15" s="1"/>
  <c r="Q1034" i="15"/>
  <c r="I1034" i="15"/>
  <c r="J1034" i="15" s="1"/>
  <c r="P1034" i="15"/>
  <c r="M1033" i="15"/>
  <c r="N1033" i="15" s="1"/>
  <c r="C1034" i="15" s="1"/>
  <c r="A1035" i="15"/>
  <c r="L1034" i="15"/>
  <c r="D1034" i="15"/>
  <c r="E1034" i="15" s="1"/>
  <c r="G1034" i="15" s="1"/>
  <c r="H1035" i="15" s="1"/>
  <c r="O1032" i="15"/>
  <c r="K1034" i="15" l="1"/>
  <c r="B1034" i="15" s="1"/>
  <c r="Q1035" i="15"/>
  <c r="I1035" i="15"/>
  <c r="J1035" i="15" s="1"/>
  <c r="P1035" i="15"/>
  <c r="M1034" i="15"/>
  <c r="N1034" i="15" s="1"/>
  <c r="C1035" i="15" s="1"/>
  <c r="L1035" i="15"/>
  <c r="D1035" i="15"/>
  <c r="E1035" i="15" s="1"/>
  <c r="G1035" i="15" s="1"/>
  <c r="H1036" i="15" s="1"/>
  <c r="A1036" i="15"/>
  <c r="O1033" i="15"/>
  <c r="K1035" i="15" l="1"/>
  <c r="B1035" i="15"/>
  <c r="L1036" i="15"/>
  <c r="D1036" i="15"/>
  <c r="E1036" i="15" s="1"/>
  <c r="G1036" i="15" s="1"/>
  <c r="H1037" i="15" s="1"/>
  <c r="A1037" i="15"/>
  <c r="O1034" i="15"/>
  <c r="P1036" i="15"/>
  <c r="M1035" i="15"/>
  <c r="N1035" i="15" s="1"/>
  <c r="C1036" i="15" s="1"/>
  <c r="Q1036" i="15"/>
  <c r="I1036" i="15"/>
  <c r="J1036" i="15" s="1"/>
  <c r="K1036" i="15" l="1"/>
  <c r="L1037" i="15"/>
  <c r="D1037" i="15"/>
  <c r="E1037" i="15" s="1"/>
  <c r="G1037" i="15" s="1"/>
  <c r="H1038" i="15" s="1"/>
  <c r="A1038" i="15"/>
  <c r="M1036" i="15"/>
  <c r="N1036" i="15" s="1"/>
  <c r="C1037" i="15" s="1"/>
  <c r="Q1037" i="15"/>
  <c r="I1037" i="15"/>
  <c r="J1037" i="15" s="1"/>
  <c r="P1037" i="15"/>
  <c r="O1035" i="15"/>
  <c r="O1036" i="15" l="1"/>
  <c r="B1036" i="15"/>
  <c r="K1037" i="15"/>
  <c r="L1038" i="15"/>
  <c r="D1038" i="15"/>
  <c r="E1038" i="15" s="1"/>
  <c r="G1038" i="15" s="1"/>
  <c r="H1039" i="15" s="1"/>
  <c r="A1039" i="15"/>
  <c r="J1038" i="15"/>
  <c r="M1037" i="15"/>
  <c r="N1037" i="15" s="1"/>
  <c r="C1038" i="15" s="1"/>
  <c r="Q1038" i="15"/>
  <c r="I1038" i="15"/>
  <c r="P1038" i="15"/>
  <c r="O1037" i="15" l="1"/>
  <c r="B1037" i="15"/>
  <c r="K1038" i="15"/>
  <c r="O1038" i="15" s="1"/>
  <c r="L1039" i="15"/>
  <c r="D1039" i="15"/>
  <c r="E1039" i="15" s="1"/>
  <c r="G1039" i="15" s="1"/>
  <c r="H1040" i="15" s="1"/>
  <c r="A1040" i="15"/>
  <c r="J1039" i="15"/>
  <c r="M1038" i="15"/>
  <c r="N1038" i="15" s="1"/>
  <c r="C1039" i="15" s="1"/>
  <c r="Q1039" i="15"/>
  <c r="I1039" i="15"/>
  <c r="P1039" i="15"/>
  <c r="B1038" i="15" l="1"/>
  <c r="K1039" i="15"/>
  <c r="L1040" i="15"/>
  <c r="D1040" i="15"/>
  <c r="E1040" i="15" s="1"/>
  <c r="G1040" i="15" s="1"/>
  <c r="H1041" i="15" s="1"/>
  <c r="A1041" i="15"/>
  <c r="J1040" i="15"/>
  <c r="M1039" i="15"/>
  <c r="N1039" i="15" s="1"/>
  <c r="C1040" i="15" s="1"/>
  <c r="Q1040" i="15"/>
  <c r="I1040" i="15"/>
  <c r="P1040" i="15"/>
  <c r="O1039" i="15" l="1"/>
  <c r="B1039" i="15"/>
  <c r="K1040" i="15"/>
  <c r="B1040" i="15" s="1"/>
  <c r="A1042" i="15"/>
  <c r="L1041" i="15"/>
  <c r="D1041" i="15"/>
  <c r="E1041" i="15" s="1"/>
  <c r="G1041" i="15" s="1"/>
  <c r="H1042" i="15" s="1"/>
  <c r="J1041" i="15"/>
  <c r="Q1041" i="15"/>
  <c r="I1041" i="15"/>
  <c r="P1041" i="15"/>
  <c r="M1040" i="15"/>
  <c r="N1040" i="15" s="1"/>
  <c r="C1041" i="15" s="1"/>
  <c r="K1041" i="15" l="1"/>
  <c r="B1041" i="15" s="1"/>
  <c r="Q1042" i="15"/>
  <c r="I1042" i="15"/>
  <c r="J1042" i="15" s="1"/>
  <c r="P1042" i="15"/>
  <c r="M1041" i="15"/>
  <c r="N1041" i="15" s="1"/>
  <c r="C1042" i="15" s="1"/>
  <c r="A1043" i="15"/>
  <c r="L1042" i="15"/>
  <c r="D1042" i="15"/>
  <c r="E1042" i="15" s="1"/>
  <c r="G1042" i="15" s="1"/>
  <c r="H1043" i="15" s="1"/>
  <c r="O1040" i="15"/>
  <c r="K1042" i="15" l="1"/>
  <c r="B1042" i="15"/>
  <c r="Q1043" i="15"/>
  <c r="I1043" i="15"/>
  <c r="J1043" i="15" s="1"/>
  <c r="P1043" i="15"/>
  <c r="M1042" i="15"/>
  <c r="N1042" i="15" s="1"/>
  <c r="C1043" i="15" s="1"/>
  <c r="L1043" i="15"/>
  <c r="D1043" i="15"/>
  <c r="E1043" i="15" s="1"/>
  <c r="G1043" i="15" s="1"/>
  <c r="H1044" i="15" s="1"/>
  <c r="A1044" i="15"/>
  <c r="O1041" i="15"/>
  <c r="K1043" i="15" l="1"/>
  <c r="B1043" i="15" s="1"/>
  <c r="L1044" i="15"/>
  <c r="D1044" i="15"/>
  <c r="E1044" i="15" s="1"/>
  <c r="G1044" i="15" s="1"/>
  <c r="H1045" i="15" s="1"/>
  <c r="A1045" i="15"/>
  <c r="O1042" i="15"/>
  <c r="P1044" i="15"/>
  <c r="M1043" i="15"/>
  <c r="N1043" i="15" s="1"/>
  <c r="C1044" i="15" s="1"/>
  <c r="Q1044" i="15"/>
  <c r="I1044" i="15"/>
  <c r="J1044" i="15" s="1"/>
  <c r="K1044" i="15" l="1"/>
  <c r="L1045" i="15"/>
  <c r="D1045" i="15"/>
  <c r="E1045" i="15" s="1"/>
  <c r="G1045" i="15" s="1"/>
  <c r="H1046" i="15" s="1"/>
  <c r="A1046" i="15"/>
  <c r="M1044" i="15"/>
  <c r="N1044" i="15" s="1"/>
  <c r="C1045" i="15" s="1"/>
  <c r="Q1045" i="15"/>
  <c r="I1045" i="15"/>
  <c r="J1045" i="15" s="1"/>
  <c r="P1045" i="15"/>
  <c r="O1043" i="15"/>
  <c r="O1044" i="15" l="1"/>
  <c r="B1044" i="15"/>
  <c r="K1045" i="15"/>
  <c r="O1045" i="15" s="1"/>
  <c r="L1046" i="15"/>
  <c r="D1046" i="15"/>
  <c r="E1046" i="15" s="1"/>
  <c r="G1046" i="15" s="1"/>
  <c r="H1047" i="15" s="1"/>
  <c r="A1047" i="15"/>
  <c r="M1045" i="15"/>
  <c r="N1045" i="15" s="1"/>
  <c r="C1046" i="15" s="1"/>
  <c r="Q1046" i="15"/>
  <c r="I1046" i="15"/>
  <c r="J1046" i="15" s="1"/>
  <c r="P1046" i="15"/>
  <c r="B1045" i="15" l="1"/>
  <c r="K1046" i="15"/>
  <c r="L1047" i="15"/>
  <c r="D1047" i="15"/>
  <c r="E1047" i="15" s="1"/>
  <c r="G1047" i="15" s="1"/>
  <c r="H1048" i="15" s="1"/>
  <c r="A1048" i="15"/>
  <c r="M1046" i="15"/>
  <c r="N1046" i="15" s="1"/>
  <c r="C1047" i="15" s="1"/>
  <c r="Q1047" i="15"/>
  <c r="I1047" i="15"/>
  <c r="J1047" i="15" s="1"/>
  <c r="P1047" i="15"/>
  <c r="O1046" i="15" l="1"/>
  <c r="B1046" i="15"/>
  <c r="K1047" i="15"/>
  <c r="O1047" i="15" s="1"/>
  <c r="L1048" i="15"/>
  <c r="D1048" i="15"/>
  <c r="E1048" i="15" s="1"/>
  <c r="G1048" i="15" s="1"/>
  <c r="H1049" i="15" s="1"/>
  <c r="A1049" i="15"/>
  <c r="M1047" i="15"/>
  <c r="N1047" i="15" s="1"/>
  <c r="C1048" i="15" s="1"/>
  <c r="Q1048" i="15"/>
  <c r="I1048" i="15"/>
  <c r="J1048" i="15" s="1"/>
  <c r="P1048" i="15"/>
  <c r="B1047" i="15" l="1"/>
  <c r="K1048" i="15"/>
  <c r="B1048" i="15" s="1"/>
  <c r="A1050" i="15"/>
  <c r="L1049" i="15"/>
  <c r="D1049" i="15"/>
  <c r="E1049" i="15" s="1"/>
  <c r="G1049" i="15" s="1"/>
  <c r="H1050" i="15" s="1"/>
  <c r="J1049" i="15"/>
  <c r="Q1049" i="15"/>
  <c r="I1049" i="15"/>
  <c r="P1049" i="15"/>
  <c r="M1048" i="15"/>
  <c r="N1048" i="15" s="1"/>
  <c r="C1049" i="15" s="1"/>
  <c r="K1049" i="15" l="1"/>
  <c r="B1049" i="15" s="1"/>
  <c r="Q1050" i="15"/>
  <c r="I1050" i="15"/>
  <c r="J1050" i="15" s="1"/>
  <c r="P1050" i="15"/>
  <c r="M1049" i="15"/>
  <c r="N1049" i="15" s="1"/>
  <c r="C1050" i="15" s="1"/>
  <c r="A1051" i="15"/>
  <c r="L1050" i="15"/>
  <c r="D1050" i="15"/>
  <c r="E1050" i="15" s="1"/>
  <c r="G1050" i="15" s="1"/>
  <c r="H1051" i="15" s="1"/>
  <c r="O1048" i="15"/>
  <c r="K1050" i="15" l="1"/>
  <c r="B1050" i="15" s="1"/>
  <c r="Q1051" i="15"/>
  <c r="I1051" i="15"/>
  <c r="J1051" i="15" s="1"/>
  <c r="P1051" i="15"/>
  <c r="M1050" i="15"/>
  <c r="N1050" i="15" s="1"/>
  <c r="C1051" i="15" s="1"/>
  <c r="L1051" i="15"/>
  <c r="D1051" i="15"/>
  <c r="E1051" i="15" s="1"/>
  <c r="G1051" i="15" s="1"/>
  <c r="H1052" i="15" s="1"/>
  <c r="A1052" i="15"/>
  <c r="O1049" i="15"/>
  <c r="O1050" i="15" l="1"/>
  <c r="K1051" i="15"/>
  <c r="B1051" i="15"/>
  <c r="L1052" i="15"/>
  <c r="D1052" i="15"/>
  <c r="E1052" i="15" s="1"/>
  <c r="G1052" i="15" s="1"/>
  <c r="H1053" i="15" s="1"/>
  <c r="A1053" i="15"/>
  <c r="P1052" i="15"/>
  <c r="M1051" i="15"/>
  <c r="N1051" i="15" s="1"/>
  <c r="C1052" i="15" s="1"/>
  <c r="Q1052" i="15"/>
  <c r="I1052" i="15"/>
  <c r="J1052" i="15" s="1"/>
  <c r="K1052" i="15" l="1"/>
  <c r="B1052" i="15" s="1"/>
  <c r="L1053" i="15"/>
  <c r="D1053" i="15"/>
  <c r="E1053" i="15" s="1"/>
  <c r="G1053" i="15" s="1"/>
  <c r="H1054" i="15" s="1"/>
  <c r="A1054" i="15"/>
  <c r="M1052" i="15"/>
  <c r="N1052" i="15" s="1"/>
  <c r="C1053" i="15" s="1"/>
  <c r="Q1053" i="15"/>
  <c r="I1053" i="15"/>
  <c r="J1053" i="15" s="1"/>
  <c r="P1053" i="15"/>
  <c r="O1051" i="15"/>
  <c r="K1053" i="15" l="1"/>
  <c r="L1054" i="15"/>
  <c r="D1054" i="15"/>
  <c r="E1054" i="15" s="1"/>
  <c r="G1054" i="15" s="1"/>
  <c r="H1055" i="15" s="1"/>
  <c r="A1055" i="15"/>
  <c r="J1054" i="15"/>
  <c r="M1053" i="15"/>
  <c r="N1053" i="15" s="1"/>
  <c r="C1054" i="15" s="1"/>
  <c r="Q1054" i="15"/>
  <c r="I1054" i="15"/>
  <c r="P1054" i="15"/>
  <c r="O1052" i="15"/>
  <c r="O1053" i="15" l="1"/>
  <c r="B1053" i="15"/>
  <c r="K1054" i="15"/>
  <c r="B1054" i="15" s="1"/>
  <c r="L1055" i="15"/>
  <c r="D1055" i="15"/>
  <c r="E1055" i="15" s="1"/>
  <c r="G1055" i="15" s="1"/>
  <c r="H1056" i="15" s="1"/>
  <c r="A1056" i="15"/>
  <c r="M1054" i="15"/>
  <c r="N1054" i="15" s="1"/>
  <c r="C1055" i="15" s="1"/>
  <c r="Q1055" i="15"/>
  <c r="I1055" i="15"/>
  <c r="J1055" i="15" s="1"/>
  <c r="P1055" i="15"/>
  <c r="K1055" i="15" l="1"/>
  <c r="L1056" i="15"/>
  <c r="D1056" i="15"/>
  <c r="E1056" i="15" s="1"/>
  <c r="G1056" i="15" s="1"/>
  <c r="H1057" i="15" s="1"/>
  <c r="A1057" i="15"/>
  <c r="M1055" i="15"/>
  <c r="N1055" i="15" s="1"/>
  <c r="C1056" i="15" s="1"/>
  <c r="Q1056" i="15"/>
  <c r="I1056" i="15"/>
  <c r="J1056" i="15" s="1"/>
  <c r="P1056" i="15"/>
  <c r="O1054" i="15"/>
  <c r="O1055" i="15" l="1"/>
  <c r="B1055" i="15"/>
  <c r="K1056" i="15"/>
  <c r="B1056" i="15" s="1"/>
  <c r="A1058" i="15"/>
  <c r="L1057" i="15"/>
  <c r="D1057" i="15"/>
  <c r="E1057" i="15" s="1"/>
  <c r="G1057" i="15" s="1"/>
  <c r="H1058" i="15" s="1"/>
  <c r="J1057" i="15"/>
  <c r="Q1057" i="15"/>
  <c r="I1057" i="15"/>
  <c r="P1057" i="15"/>
  <c r="M1056" i="15"/>
  <c r="N1056" i="15" s="1"/>
  <c r="C1057" i="15" s="1"/>
  <c r="K1057" i="15" l="1"/>
  <c r="B1057" i="15"/>
  <c r="Q1058" i="15"/>
  <c r="I1058" i="15"/>
  <c r="J1058" i="15" s="1"/>
  <c r="P1058" i="15"/>
  <c r="M1057" i="15"/>
  <c r="N1057" i="15" s="1"/>
  <c r="C1058" i="15" s="1"/>
  <c r="A1059" i="15"/>
  <c r="L1058" i="15"/>
  <c r="D1058" i="15"/>
  <c r="E1058" i="15" s="1"/>
  <c r="G1058" i="15" s="1"/>
  <c r="H1059" i="15" s="1"/>
  <c r="O1056" i="15"/>
  <c r="K1058" i="15" l="1"/>
  <c r="B1058" i="15" s="1"/>
  <c r="Q1059" i="15"/>
  <c r="I1059" i="15"/>
  <c r="J1059" i="15" s="1"/>
  <c r="P1059" i="15"/>
  <c r="M1058" i="15"/>
  <c r="N1058" i="15" s="1"/>
  <c r="C1059" i="15" s="1"/>
  <c r="L1059" i="15"/>
  <c r="D1059" i="15"/>
  <c r="E1059" i="15" s="1"/>
  <c r="G1059" i="15" s="1"/>
  <c r="H1060" i="15" s="1"/>
  <c r="A1060" i="15"/>
  <c r="O1057" i="15"/>
  <c r="K1059" i="15" l="1"/>
  <c r="B1059" i="15" s="1"/>
  <c r="L1060" i="15"/>
  <c r="D1060" i="15"/>
  <c r="E1060" i="15" s="1"/>
  <c r="G1060" i="15" s="1"/>
  <c r="H1061" i="15" s="1"/>
  <c r="A1061" i="15"/>
  <c r="O1058" i="15"/>
  <c r="P1060" i="15"/>
  <c r="M1059" i="15"/>
  <c r="N1059" i="15" s="1"/>
  <c r="C1060" i="15" s="1"/>
  <c r="Q1060" i="15"/>
  <c r="I1060" i="15"/>
  <c r="J1060" i="15" s="1"/>
  <c r="K1060" i="15" l="1"/>
  <c r="L1061" i="15"/>
  <c r="D1061" i="15"/>
  <c r="E1061" i="15" s="1"/>
  <c r="G1061" i="15" s="1"/>
  <c r="H1062" i="15" s="1"/>
  <c r="A1062" i="15"/>
  <c r="J1061" i="15"/>
  <c r="M1060" i="15"/>
  <c r="N1060" i="15" s="1"/>
  <c r="C1061" i="15" s="1"/>
  <c r="Q1061" i="15"/>
  <c r="I1061" i="15"/>
  <c r="P1061" i="15"/>
  <c r="O1059" i="15"/>
  <c r="O1060" i="15" l="1"/>
  <c r="B1060" i="15"/>
  <c r="K1061" i="15"/>
  <c r="B1061" i="15" s="1"/>
  <c r="L1062" i="15"/>
  <c r="D1062" i="15"/>
  <c r="E1062" i="15" s="1"/>
  <c r="G1062" i="15" s="1"/>
  <c r="H1063" i="15" s="1"/>
  <c r="A1063" i="15"/>
  <c r="J1062" i="15"/>
  <c r="M1061" i="15"/>
  <c r="N1061" i="15" s="1"/>
  <c r="C1062" i="15" s="1"/>
  <c r="Q1062" i="15"/>
  <c r="I1062" i="15"/>
  <c r="P1062" i="15"/>
  <c r="K1062" i="15" l="1"/>
  <c r="L1063" i="15"/>
  <c r="D1063" i="15"/>
  <c r="E1063" i="15" s="1"/>
  <c r="G1063" i="15" s="1"/>
  <c r="H1064" i="15" s="1"/>
  <c r="A1064" i="15"/>
  <c r="J1063" i="15"/>
  <c r="M1062" i="15"/>
  <c r="N1062" i="15" s="1"/>
  <c r="C1063" i="15" s="1"/>
  <c r="Q1063" i="15"/>
  <c r="I1063" i="15"/>
  <c r="P1063" i="15"/>
  <c r="O1061" i="15"/>
  <c r="O1062" i="15" l="1"/>
  <c r="B1062" i="15"/>
  <c r="K1063" i="15"/>
  <c r="O1063" i="15" s="1"/>
  <c r="L1064" i="15"/>
  <c r="D1064" i="15"/>
  <c r="E1064" i="15" s="1"/>
  <c r="G1064" i="15" s="1"/>
  <c r="H1065" i="15" s="1"/>
  <c r="A1065" i="15"/>
  <c r="J1064" i="15"/>
  <c r="M1063" i="15"/>
  <c r="N1063" i="15" s="1"/>
  <c r="C1064" i="15" s="1"/>
  <c r="Q1064" i="15"/>
  <c r="I1064" i="15"/>
  <c r="P1064" i="15"/>
  <c r="B1063" i="15" l="1"/>
  <c r="K1064" i="15"/>
  <c r="B1064" i="15" s="1"/>
  <c r="A1066" i="15"/>
  <c r="L1065" i="15"/>
  <c r="D1065" i="15"/>
  <c r="E1065" i="15" s="1"/>
  <c r="G1065" i="15" s="1"/>
  <c r="H1066" i="15" s="1"/>
  <c r="J1065" i="15"/>
  <c r="Q1065" i="15"/>
  <c r="I1065" i="15"/>
  <c r="P1065" i="15"/>
  <c r="M1064" i="15"/>
  <c r="N1064" i="15" s="1"/>
  <c r="C1065" i="15" s="1"/>
  <c r="K1065" i="15" l="1"/>
  <c r="B1065" i="15" s="1"/>
  <c r="Q1066" i="15"/>
  <c r="I1066" i="15"/>
  <c r="J1066" i="15" s="1"/>
  <c r="P1066" i="15"/>
  <c r="M1065" i="15"/>
  <c r="N1065" i="15" s="1"/>
  <c r="C1066" i="15" s="1"/>
  <c r="A1067" i="15"/>
  <c r="L1066" i="15"/>
  <c r="D1066" i="15"/>
  <c r="E1066" i="15" s="1"/>
  <c r="G1066" i="15" s="1"/>
  <c r="H1067" i="15" s="1"/>
  <c r="O1064" i="15"/>
  <c r="K1066" i="15" l="1"/>
  <c r="B1066" i="15"/>
  <c r="Q1067" i="15"/>
  <c r="I1067" i="15"/>
  <c r="J1067" i="15" s="1"/>
  <c r="P1067" i="15"/>
  <c r="M1066" i="15"/>
  <c r="N1066" i="15" s="1"/>
  <c r="C1067" i="15" s="1"/>
  <c r="L1067" i="15"/>
  <c r="D1067" i="15"/>
  <c r="E1067" i="15" s="1"/>
  <c r="G1067" i="15" s="1"/>
  <c r="H1068" i="15" s="1"/>
  <c r="A1068" i="15"/>
  <c r="O1065" i="15"/>
  <c r="O1066" i="15" l="1"/>
  <c r="K1067" i="15"/>
  <c r="B1067" i="15" s="1"/>
  <c r="L1068" i="15"/>
  <c r="D1068" i="15"/>
  <c r="E1068" i="15" s="1"/>
  <c r="G1068" i="15" s="1"/>
  <c r="H1069" i="15" s="1"/>
  <c r="A1069" i="15"/>
  <c r="P1068" i="15"/>
  <c r="M1067" i="15"/>
  <c r="N1067" i="15" s="1"/>
  <c r="C1068" i="15" s="1"/>
  <c r="Q1068" i="15"/>
  <c r="I1068" i="15"/>
  <c r="J1068" i="15" s="1"/>
  <c r="K1068" i="15" l="1"/>
  <c r="B1068" i="15"/>
  <c r="L1069" i="15"/>
  <c r="D1069" i="15"/>
  <c r="E1069" i="15" s="1"/>
  <c r="G1069" i="15" s="1"/>
  <c r="H1070" i="15" s="1"/>
  <c r="A1070" i="15"/>
  <c r="J1069" i="15"/>
  <c r="M1068" i="15"/>
  <c r="N1068" i="15" s="1"/>
  <c r="C1069" i="15" s="1"/>
  <c r="Q1069" i="15"/>
  <c r="I1069" i="15"/>
  <c r="P1069" i="15"/>
  <c r="O1067" i="15"/>
  <c r="O1068" i="15" l="1"/>
  <c r="K1069" i="15"/>
  <c r="O1069" i="15" s="1"/>
  <c r="L1070" i="15"/>
  <c r="D1070" i="15"/>
  <c r="E1070" i="15" s="1"/>
  <c r="G1070" i="15" s="1"/>
  <c r="H1071" i="15" s="1"/>
  <c r="A1071" i="15"/>
  <c r="J1070" i="15"/>
  <c r="M1069" i="15"/>
  <c r="N1069" i="15" s="1"/>
  <c r="C1070" i="15" s="1"/>
  <c r="Q1070" i="15"/>
  <c r="I1070" i="15"/>
  <c r="P1070" i="15"/>
  <c r="B1069" i="15" l="1"/>
  <c r="K1070" i="15"/>
  <c r="L1071" i="15"/>
  <c r="D1071" i="15"/>
  <c r="E1071" i="15" s="1"/>
  <c r="G1071" i="15" s="1"/>
  <c r="H1072" i="15" s="1"/>
  <c r="A1072" i="15"/>
  <c r="J1071" i="15"/>
  <c r="M1070" i="15"/>
  <c r="N1070" i="15" s="1"/>
  <c r="C1071" i="15" s="1"/>
  <c r="Q1071" i="15"/>
  <c r="I1071" i="15"/>
  <c r="P1071" i="15"/>
  <c r="O1070" i="15" l="1"/>
  <c r="B1070" i="15"/>
  <c r="K1071" i="15"/>
  <c r="L1072" i="15"/>
  <c r="D1072" i="15"/>
  <c r="E1072" i="15" s="1"/>
  <c r="G1072" i="15" s="1"/>
  <c r="H1073" i="15" s="1"/>
  <c r="A1073" i="15"/>
  <c r="J1072" i="15"/>
  <c r="M1071" i="15"/>
  <c r="N1071" i="15" s="1"/>
  <c r="C1072" i="15" s="1"/>
  <c r="Q1072" i="15"/>
  <c r="I1072" i="15"/>
  <c r="P1072" i="15"/>
  <c r="O1071" i="15" l="1"/>
  <c r="B1071" i="15"/>
  <c r="K1072" i="15"/>
  <c r="B1072" i="15" s="1"/>
  <c r="A1074" i="15"/>
  <c r="L1073" i="15"/>
  <c r="D1073" i="15"/>
  <c r="E1073" i="15" s="1"/>
  <c r="G1073" i="15" s="1"/>
  <c r="H1074" i="15" s="1"/>
  <c r="Q1073" i="15"/>
  <c r="I1073" i="15"/>
  <c r="J1073" i="15" s="1"/>
  <c r="P1073" i="15"/>
  <c r="M1072" i="15"/>
  <c r="N1072" i="15" s="1"/>
  <c r="C1073" i="15" s="1"/>
  <c r="K1073" i="15" l="1"/>
  <c r="B1073" i="15" s="1"/>
  <c r="Q1074" i="15"/>
  <c r="I1074" i="15"/>
  <c r="J1074" i="15" s="1"/>
  <c r="P1074" i="15"/>
  <c r="M1073" i="15"/>
  <c r="N1073" i="15" s="1"/>
  <c r="C1074" i="15" s="1"/>
  <c r="A1075" i="15"/>
  <c r="L1074" i="15"/>
  <c r="D1074" i="15"/>
  <c r="E1074" i="15" s="1"/>
  <c r="G1074" i="15" s="1"/>
  <c r="H1075" i="15" s="1"/>
  <c r="O1072" i="15"/>
  <c r="K1074" i="15" l="1"/>
  <c r="B1074" i="15"/>
  <c r="Q1075" i="15"/>
  <c r="I1075" i="15"/>
  <c r="J1075" i="15" s="1"/>
  <c r="P1075" i="15"/>
  <c r="M1074" i="15"/>
  <c r="N1074" i="15" s="1"/>
  <c r="C1075" i="15" s="1"/>
  <c r="L1075" i="15"/>
  <c r="D1075" i="15"/>
  <c r="E1075" i="15" s="1"/>
  <c r="G1075" i="15" s="1"/>
  <c r="H1076" i="15" s="1"/>
  <c r="A1076" i="15"/>
  <c r="O1073" i="15"/>
  <c r="O1074" i="15" l="1"/>
  <c r="K1075" i="15"/>
  <c r="B1075" i="15"/>
  <c r="L1076" i="15"/>
  <c r="D1076" i="15"/>
  <c r="E1076" i="15" s="1"/>
  <c r="G1076" i="15" s="1"/>
  <c r="H1077" i="15" s="1"/>
  <c r="A1077" i="15"/>
  <c r="P1076" i="15"/>
  <c r="M1075" i="15"/>
  <c r="N1075" i="15" s="1"/>
  <c r="C1076" i="15" s="1"/>
  <c r="Q1076" i="15"/>
  <c r="I1076" i="15"/>
  <c r="J1076" i="15" s="1"/>
  <c r="K1076" i="15" l="1"/>
  <c r="B1076" i="15" s="1"/>
  <c r="L1077" i="15"/>
  <c r="D1077" i="15"/>
  <c r="E1077" i="15" s="1"/>
  <c r="G1077" i="15" s="1"/>
  <c r="H1078" i="15" s="1"/>
  <c r="A1078" i="15"/>
  <c r="M1076" i="15"/>
  <c r="N1076" i="15" s="1"/>
  <c r="C1077" i="15" s="1"/>
  <c r="Q1077" i="15"/>
  <c r="I1077" i="15"/>
  <c r="J1077" i="15" s="1"/>
  <c r="P1077" i="15"/>
  <c r="O1075" i="15"/>
  <c r="K1077" i="15" l="1"/>
  <c r="L1078" i="15"/>
  <c r="D1078" i="15"/>
  <c r="E1078" i="15" s="1"/>
  <c r="G1078" i="15" s="1"/>
  <c r="H1079" i="15" s="1"/>
  <c r="A1079" i="15"/>
  <c r="J1078" i="15"/>
  <c r="M1077" i="15"/>
  <c r="N1077" i="15" s="1"/>
  <c r="C1078" i="15" s="1"/>
  <c r="Q1078" i="15"/>
  <c r="I1078" i="15"/>
  <c r="P1078" i="15"/>
  <c r="O1076" i="15"/>
  <c r="O1077" i="15" l="1"/>
  <c r="B1077" i="15"/>
  <c r="K1078" i="15"/>
  <c r="O1078" i="15" s="1"/>
  <c r="L1079" i="15"/>
  <c r="D1079" i="15"/>
  <c r="E1079" i="15" s="1"/>
  <c r="G1079" i="15" s="1"/>
  <c r="H1080" i="15" s="1"/>
  <c r="A1080" i="15"/>
  <c r="J1079" i="15"/>
  <c r="M1078" i="15"/>
  <c r="N1078" i="15" s="1"/>
  <c r="C1079" i="15" s="1"/>
  <c r="Q1079" i="15"/>
  <c r="I1079" i="15"/>
  <c r="P1079" i="15"/>
  <c r="B1078" i="15" l="1"/>
  <c r="K1079" i="15"/>
  <c r="L1080" i="15"/>
  <c r="D1080" i="15"/>
  <c r="E1080" i="15" s="1"/>
  <c r="G1080" i="15" s="1"/>
  <c r="H1081" i="15" s="1"/>
  <c r="A1081" i="15"/>
  <c r="J1080" i="15"/>
  <c r="M1079" i="15"/>
  <c r="N1079" i="15" s="1"/>
  <c r="C1080" i="15" s="1"/>
  <c r="Q1080" i="15"/>
  <c r="I1080" i="15"/>
  <c r="P1080" i="15"/>
  <c r="O1079" i="15" l="1"/>
  <c r="B1079" i="15"/>
  <c r="K1080" i="15"/>
  <c r="B1080" i="15" s="1"/>
  <c r="A1082" i="15"/>
  <c r="L1081" i="15"/>
  <c r="D1081" i="15"/>
  <c r="E1081" i="15" s="1"/>
  <c r="G1081" i="15" s="1"/>
  <c r="H1082" i="15" s="1"/>
  <c r="Q1081" i="15"/>
  <c r="I1081" i="15"/>
  <c r="J1081" i="15" s="1"/>
  <c r="P1081" i="15"/>
  <c r="M1080" i="15"/>
  <c r="N1080" i="15" s="1"/>
  <c r="C1081" i="15" s="1"/>
  <c r="K1081" i="15" l="1"/>
  <c r="B1081" i="15"/>
  <c r="Q1082" i="15"/>
  <c r="I1082" i="15"/>
  <c r="J1082" i="15" s="1"/>
  <c r="P1082" i="15"/>
  <c r="M1081" i="15"/>
  <c r="N1081" i="15" s="1"/>
  <c r="C1082" i="15" s="1"/>
  <c r="A1083" i="15"/>
  <c r="L1082" i="15"/>
  <c r="D1082" i="15"/>
  <c r="E1082" i="15" s="1"/>
  <c r="G1082" i="15" s="1"/>
  <c r="H1083" i="15" s="1"/>
  <c r="O1080" i="15"/>
  <c r="K1082" i="15" l="1"/>
  <c r="B1082" i="15"/>
  <c r="Q1083" i="15"/>
  <c r="I1083" i="15"/>
  <c r="J1083" i="15" s="1"/>
  <c r="P1083" i="15"/>
  <c r="M1082" i="15"/>
  <c r="N1082" i="15" s="1"/>
  <c r="C1083" i="15" s="1"/>
  <c r="L1083" i="15"/>
  <c r="D1083" i="15"/>
  <c r="E1083" i="15" s="1"/>
  <c r="G1083" i="15" s="1"/>
  <c r="H1084" i="15" s="1"/>
  <c r="A1084" i="15"/>
  <c r="O1081" i="15"/>
  <c r="K1083" i="15" l="1"/>
  <c r="B1083" i="15"/>
  <c r="L1084" i="15"/>
  <c r="D1084" i="15"/>
  <c r="E1084" i="15" s="1"/>
  <c r="G1084" i="15" s="1"/>
  <c r="H1085" i="15" s="1"/>
  <c r="A1085" i="15"/>
  <c r="P1084" i="15"/>
  <c r="M1083" i="15"/>
  <c r="N1083" i="15" s="1"/>
  <c r="C1084" i="15" s="1"/>
  <c r="Q1084" i="15"/>
  <c r="I1084" i="15"/>
  <c r="J1084" i="15" s="1"/>
  <c r="O1082" i="15"/>
  <c r="K1084" i="15" l="1"/>
  <c r="L1085" i="15"/>
  <c r="D1085" i="15"/>
  <c r="E1085" i="15" s="1"/>
  <c r="G1085" i="15" s="1"/>
  <c r="H1086" i="15" s="1"/>
  <c r="A1086" i="15"/>
  <c r="M1084" i="15"/>
  <c r="N1084" i="15" s="1"/>
  <c r="C1085" i="15" s="1"/>
  <c r="Q1085" i="15"/>
  <c r="I1085" i="15"/>
  <c r="J1085" i="15" s="1"/>
  <c r="P1085" i="15"/>
  <c r="O1083" i="15"/>
  <c r="O1084" i="15" l="1"/>
  <c r="B1084" i="15"/>
  <c r="K1085" i="15"/>
  <c r="L1086" i="15"/>
  <c r="D1086" i="15"/>
  <c r="E1086" i="15" s="1"/>
  <c r="G1086" i="15" s="1"/>
  <c r="H1087" i="15" s="1"/>
  <c r="A1087" i="15"/>
  <c r="M1085" i="15"/>
  <c r="N1085" i="15" s="1"/>
  <c r="C1086" i="15" s="1"/>
  <c r="Q1086" i="15"/>
  <c r="I1086" i="15"/>
  <c r="J1086" i="15" s="1"/>
  <c r="P1086" i="15"/>
  <c r="O1085" i="15" l="1"/>
  <c r="B1085" i="15"/>
  <c r="K1086" i="15"/>
  <c r="O1086" i="15" s="1"/>
  <c r="L1087" i="15"/>
  <c r="D1087" i="15"/>
  <c r="E1087" i="15" s="1"/>
  <c r="G1087" i="15" s="1"/>
  <c r="H1088" i="15" s="1"/>
  <c r="A1088" i="15"/>
  <c r="J1087" i="15"/>
  <c r="M1086" i="15"/>
  <c r="N1086" i="15" s="1"/>
  <c r="C1087" i="15" s="1"/>
  <c r="Q1087" i="15"/>
  <c r="I1087" i="15"/>
  <c r="P1087" i="15"/>
  <c r="B1086" i="15" l="1"/>
  <c r="K1087" i="15"/>
  <c r="L1088" i="15"/>
  <c r="D1088" i="15"/>
  <c r="E1088" i="15" s="1"/>
  <c r="G1088" i="15" s="1"/>
  <c r="H1089" i="15" s="1"/>
  <c r="A1089" i="15"/>
  <c r="J1088" i="15"/>
  <c r="M1087" i="15"/>
  <c r="N1087" i="15" s="1"/>
  <c r="C1088" i="15" s="1"/>
  <c r="Q1088" i="15"/>
  <c r="I1088" i="15"/>
  <c r="P1088" i="15"/>
  <c r="O1087" i="15" l="1"/>
  <c r="B1087" i="15"/>
  <c r="K1088" i="15"/>
  <c r="B1088" i="15" s="1"/>
  <c r="A1090" i="15"/>
  <c r="L1089" i="15"/>
  <c r="D1089" i="15"/>
  <c r="E1089" i="15" s="1"/>
  <c r="G1089" i="15" s="1"/>
  <c r="H1090" i="15" s="1"/>
  <c r="J1089" i="15"/>
  <c r="Q1089" i="15"/>
  <c r="I1089" i="15"/>
  <c r="P1089" i="15"/>
  <c r="M1088" i="15"/>
  <c r="N1088" i="15" s="1"/>
  <c r="C1089" i="15" s="1"/>
  <c r="K1089" i="15" l="1"/>
  <c r="B1089" i="15" s="1"/>
  <c r="Q1090" i="15"/>
  <c r="I1090" i="15"/>
  <c r="J1090" i="15" s="1"/>
  <c r="P1090" i="15"/>
  <c r="M1089" i="15"/>
  <c r="N1089" i="15" s="1"/>
  <c r="C1090" i="15" s="1"/>
  <c r="A1091" i="15"/>
  <c r="L1090" i="15"/>
  <c r="D1090" i="15"/>
  <c r="E1090" i="15" s="1"/>
  <c r="G1090" i="15" s="1"/>
  <c r="H1091" i="15" s="1"/>
  <c r="O1088" i="15"/>
  <c r="K1090" i="15" l="1"/>
  <c r="B1090" i="15" s="1"/>
  <c r="Q1091" i="15"/>
  <c r="I1091" i="15"/>
  <c r="J1091" i="15" s="1"/>
  <c r="P1091" i="15"/>
  <c r="M1090" i="15"/>
  <c r="N1090" i="15" s="1"/>
  <c r="C1091" i="15" s="1"/>
  <c r="L1091" i="15"/>
  <c r="D1091" i="15"/>
  <c r="E1091" i="15" s="1"/>
  <c r="G1091" i="15" s="1"/>
  <c r="H1092" i="15" s="1"/>
  <c r="A1092" i="15"/>
  <c r="O1089" i="15"/>
  <c r="O1090" i="15" l="1"/>
  <c r="K1091" i="15"/>
  <c r="B1091" i="15" s="1"/>
  <c r="L1092" i="15"/>
  <c r="D1092" i="15"/>
  <c r="E1092" i="15" s="1"/>
  <c r="G1092" i="15" s="1"/>
  <c r="H1093" i="15" s="1"/>
  <c r="A1093" i="15"/>
  <c r="J1092" i="15"/>
  <c r="P1092" i="15"/>
  <c r="M1091" i="15"/>
  <c r="N1091" i="15" s="1"/>
  <c r="C1092" i="15" s="1"/>
  <c r="Q1092" i="15"/>
  <c r="I1092" i="15"/>
  <c r="K1092" i="15" l="1"/>
  <c r="B1092" i="15" s="1"/>
  <c r="L1093" i="15"/>
  <c r="D1093" i="15"/>
  <c r="E1093" i="15" s="1"/>
  <c r="G1093" i="15" s="1"/>
  <c r="H1094" i="15" s="1"/>
  <c r="A1094" i="15"/>
  <c r="M1092" i="15"/>
  <c r="N1092" i="15" s="1"/>
  <c r="C1093" i="15" s="1"/>
  <c r="Q1093" i="15"/>
  <c r="I1093" i="15"/>
  <c r="J1093" i="15" s="1"/>
  <c r="P1093" i="15"/>
  <c r="O1091" i="15"/>
  <c r="K1093" i="15" l="1"/>
  <c r="L1094" i="15"/>
  <c r="D1094" i="15"/>
  <c r="E1094" i="15" s="1"/>
  <c r="G1094" i="15" s="1"/>
  <c r="H1095" i="15" s="1"/>
  <c r="A1095" i="15"/>
  <c r="J1094" i="15"/>
  <c r="M1093" i="15"/>
  <c r="N1093" i="15" s="1"/>
  <c r="C1094" i="15" s="1"/>
  <c r="Q1094" i="15"/>
  <c r="I1094" i="15"/>
  <c r="P1094" i="15"/>
  <c r="O1092" i="15"/>
  <c r="O1093" i="15" l="1"/>
  <c r="B1093" i="15"/>
  <c r="K1094" i="15"/>
  <c r="B1094" i="15" s="1"/>
  <c r="L1095" i="15"/>
  <c r="D1095" i="15"/>
  <c r="E1095" i="15" s="1"/>
  <c r="G1095" i="15" s="1"/>
  <c r="H1096" i="15" s="1"/>
  <c r="A1096" i="15"/>
  <c r="M1094" i="15"/>
  <c r="N1094" i="15" s="1"/>
  <c r="C1095" i="15" s="1"/>
  <c r="Q1095" i="15"/>
  <c r="I1095" i="15"/>
  <c r="J1095" i="15" s="1"/>
  <c r="P1095" i="15"/>
  <c r="K1095" i="15" l="1"/>
  <c r="L1096" i="15"/>
  <c r="D1096" i="15"/>
  <c r="E1096" i="15" s="1"/>
  <c r="G1096" i="15" s="1"/>
  <c r="H1097" i="15" s="1"/>
  <c r="A1097" i="15"/>
  <c r="J1096" i="15"/>
  <c r="M1095" i="15"/>
  <c r="N1095" i="15" s="1"/>
  <c r="C1096" i="15" s="1"/>
  <c r="Q1096" i="15"/>
  <c r="I1096" i="15"/>
  <c r="P1096" i="15"/>
  <c r="O1094" i="15"/>
  <c r="O1095" i="15" l="1"/>
  <c r="B1095" i="15"/>
  <c r="K1096" i="15"/>
  <c r="B1096" i="15" s="1"/>
  <c r="A1098" i="15"/>
  <c r="L1097" i="15"/>
  <c r="D1097" i="15"/>
  <c r="E1097" i="15" s="1"/>
  <c r="G1097" i="15" s="1"/>
  <c r="H1098" i="15" s="1"/>
  <c r="Q1097" i="15"/>
  <c r="I1097" i="15"/>
  <c r="J1097" i="15" s="1"/>
  <c r="P1097" i="15"/>
  <c r="M1096" i="15"/>
  <c r="N1096" i="15" s="1"/>
  <c r="C1097" i="15" s="1"/>
  <c r="K1097" i="15" l="1"/>
  <c r="B1097" i="15" s="1"/>
  <c r="Q1098" i="15"/>
  <c r="I1098" i="15"/>
  <c r="J1098" i="15" s="1"/>
  <c r="P1098" i="15"/>
  <c r="M1097" i="15"/>
  <c r="N1097" i="15" s="1"/>
  <c r="C1098" i="15" s="1"/>
  <c r="A1099" i="15"/>
  <c r="L1098" i="15"/>
  <c r="D1098" i="15"/>
  <c r="E1098" i="15" s="1"/>
  <c r="G1098" i="15" s="1"/>
  <c r="H1099" i="15" s="1"/>
  <c r="O1096" i="15"/>
  <c r="K1098" i="15" l="1"/>
  <c r="B1098" i="15"/>
  <c r="Q1099" i="15"/>
  <c r="I1099" i="15"/>
  <c r="J1099" i="15" s="1"/>
  <c r="P1099" i="15"/>
  <c r="M1098" i="15"/>
  <c r="N1098" i="15" s="1"/>
  <c r="C1099" i="15" s="1"/>
  <c r="L1099" i="15"/>
  <c r="D1099" i="15"/>
  <c r="E1099" i="15" s="1"/>
  <c r="G1099" i="15" s="1"/>
  <c r="H1100" i="15" s="1"/>
  <c r="A1100" i="15"/>
  <c r="O1097" i="15"/>
  <c r="O1098" i="15" l="1"/>
  <c r="K1099" i="15"/>
  <c r="B1099" i="15" s="1"/>
  <c r="L1100" i="15"/>
  <c r="D1100" i="15"/>
  <c r="E1100" i="15" s="1"/>
  <c r="G1100" i="15" s="1"/>
  <c r="H1101" i="15" s="1"/>
  <c r="A1101" i="15"/>
  <c r="P1100" i="15"/>
  <c r="M1099" i="15"/>
  <c r="N1099" i="15" s="1"/>
  <c r="C1100" i="15" s="1"/>
  <c r="Q1100" i="15"/>
  <c r="I1100" i="15"/>
  <c r="J1100" i="15" s="1"/>
  <c r="K1100" i="15" l="1"/>
  <c r="L1101" i="15"/>
  <c r="D1101" i="15"/>
  <c r="E1101" i="15" s="1"/>
  <c r="G1101" i="15" s="1"/>
  <c r="H1102" i="15" s="1"/>
  <c r="A1102" i="15"/>
  <c r="M1100" i="15"/>
  <c r="N1100" i="15" s="1"/>
  <c r="C1101" i="15" s="1"/>
  <c r="Q1101" i="15"/>
  <c r="I1101" i="15"/>
  <c r="J1101" i="15" s="1"/>
  <c r="P1101" i="15"/>
  <c r="O1099" i="15"/>
  <c r="O1100" i="15" l="1"/>
  <c r="B1100" i="15"/>
  <c r="K1101" i="15"/>
  <c r="O1101" i="15" s="1"/>
  <c r="L1102" i="15"/>
  <c r="D1102" i="15"/>
  <c r="E1102" i="15" s="1"/>
  <c r="G1102" i="15" s="1"/>
  <c r="H1103" i="15" s="1"/>
  <c r="A1103" i="15"/>
  <c r="M1101" i="15"/>
  <c r="N1101" i="15" s="1"/>
  <c r="C1102" i="15" s="1"/>
  <c r="Q1102" i="15"/>
  <c r="I1102" i="15"/>
  <c r="J1102" i="15" s="1"/>
  <c r="P1102" i="15"/>
  <c r="B1101" i="15" l="1"/>
  <c r="K1102" i="15"/>
  <c r="L1103" i="15"/>
  <c r="D1103" i="15"/>
  <c r="E1103" i="15" s="1"/>
  <c r="G1103" i="15" s="1"/>
  <c r="H1104" i="15" s="1"/>
  <c r="A1104" i="15"/>
  <c r="J1103" i="15"/>
  <c r="M1102" i="15"/>
  <c r="N1102" i="15" s="1"/>
  <c r="C1103" i="15" s="1"/>
  <c r="Q1103" i="15"/>
  <c r="I1103" i="15"/>
  <c r="P1103" i="15"/>
  <c r="O1102" i="15" l="1"/>
  <c r="B1102" i="15"/>
  <c r="K1103" i="15"/>
  <c r="O1103" i="15" s="1"/>
  <c r="L1104" i="15"/>
  <c r="D1104" i="15"/>
  <c r="E1104" i="15" s="1"/>
  <c r="G1104" i="15" s="1"/>
  <c r="H1105" i="15" s="1"/>
  <c r="A1105" i="15"/>
  <c r="M1103" i="15"/>
  <c r="N1103" i="15" s="1"/>
  <c r="C1104" i="15" s="1"/>
  <c r="Q1104" i="15"/>
  <c r="I1104" i="15"/>
  <c r="J1104" i="15" s="1"/>
  <c r="P1104" i="15"/>
  <c r="B1103" i="15" l="1"/>
  <c r="K1104" i="15"/>
  <c r="B1104" i="15"/>
  <c r="A1106" i="15"/>
  <c r="L1105" i="15"/>
  <c r="D1105" i="15"/>
  <c r="E1105" i="15" s="1"/>
  <c r="G1105" i="15" s="1"/>
  <c r="H1106" i="15" s="1"/>
  <c r="J1105" i="15"/>
  <c r="Q1105" i="15"/>
  <c r="I1105" i="15"/>
  <c r="P1105" i="15"/>
  <c r="M1104" i="15"/>
  <c r="N1104" i="15" s="1"/>
  <c r="C1105" i="15" s="1"/>
  <c r="K1105" i="15" l="1"/>
  <c r="B1105" i="15" s="1"/>
  <c r="Q1106" i="15"/>
  <c r="I1106" i="15"/>
  <c r="J1106" i="15" s="1"/>
  <c r="P1106" i="15"/>
  <c r="M1105" i="15"/>
  <c r="N1105" i="15" s="1"/>
  <c r="C1106" i="15" s="1"/>
  <c r="A1107" i="15"/>
  <c r="L1106" i="15"/>
  <c r="D1106" i="15"/>
  <c r="E1106" i="15" s="1"/>
  <c r="G1106" i="15" s="1"/>
  <c r="H1107" i="15" s="1"/>
  <c r="O1104" i="15"/>
  <c r="K1106" i="15" l="1"/>
  <c r="B1106" i="15"/>
  <c r="Q1107" i="15"/>
  <c r="I1107" i="15"/>
  <c r="J1107" i="15" s="1"/>
  <c r="P1107" i="15"/>
  <c r="M1106" i="15"/>
  <c r="N1106" i="15" s="1"/>
  <c r="C1107" i="15" s="1"/>
  <c r="L1107" i="15"/>
  <c r="D1107" i="15"/>
  <c r="E1107" i="15" s="1"/>
  <c r="G1107" i="15" s="1"/>
  <c r="H1108" i="15" s="1"/>
  <c r="A1108" i="15"/>
  <c r="O1105" i="15"/>
  <c r="O1106" i="15" l="1"/>
  <c r="K1107" i="15"/>
  <c r="B1107" i="15"/>
  <c r="L1108" i="15"/>
  <c r="D1108" i="15"/>
  <c r="E1108" i="15" s="1"/>
  <c r="G1108" i="15" s="1"/>
  <c r="H1109" i="15" s="1"/>
  <c r="A1109" i="15"/>
  <c r="P1108" i="15"/>
  <c r="M1107" i="15"/>
  <c r="N1107" i="15" s="1"/>
  <c r="C1108" i="15" s="1"/>
  <c r="Q1108" i="15"/>
  <c r="I1108" i="15"/>
  <c r="J1108" i="15" s="1"/>
  <c r="K1108" i="15" l="1"/>
  <c r="B1108" i="15" s="1"/>
  <c r="L1109" i="15"/>
  <c r="D1109" i="15"/>
  <c r="E1109" i="15" s="1"/>
  <c r="G1109" i="15" s="1"/>
  <c r="H1110" i="15" s="1"/>
  <c r="A1110" i="15"/>
  <c r="M1108" i="15"/>
  <c r="N1108" i="15" s="1"/>
  <c r="C1109" i="15" s="1"/>
  <c r="Q1109" i="15"/>
  <c r="I1109" i="15"/>
  <c r="J1109" i="15" s="1"/>
  <c r="P1109" i="15"/>
  <c r="O1107" i="15"/>
  <c r="K1109" i="15" l="1"/>
  <c r="L1110" i="15"/>
  <c r="D1110" i="15"/>
  <c r="E1110" i="15" s="1"/>
  <c r="G1110" i="15" s="1"/>
  <c r="H1111" i="15" s="1"/>
  <c r="A1111" i="15"/>
  <c r="J1110" i="15"/>
  <c r="M1109" i="15"/>
  <c r="N1109" i="15" s="1"/>
  <c r="C1110" i="15" s="1"/>
  <c r="Q1110" i="15"/>
  <c r="I1110" i="15"/>
  <c r="P1110" i="15"/>
  <c r="O1108" i="15"/>
  <c r="O1109" i="15" l="1"/>
  <c r="B1109" i="15"/>
  <c r="K1110" i="15"/>
  <c r="B1110" i="15" s="1"/>
  <c r="L1111" i="15"/>
  <c r="D1111" i="15"/>
  <c r="E1111" i="15" s="1"/>
  <c r="G1111" i="15" s="1"/>
  <c r="H1112" i="15" s="1"/>
  <c r="A1112" i="15"/>
  <c r="M1110" i="15"/>
  <c r="N1110" i="15" s="1"/>
  <c r="C1111" i="15" s="1"/>
  <c r="Q1111" i="15"/>
  <c r="I1111" i="15"/>
  <c r="J1111" i="15" s="1"/>
  <c r="P1111" i="15"/>
  <c r="K1111" i="15" l="1"/>
  <c r="L1112" i="15"/>
  <c r="D1112" i="15"/>
  <c r="E1112" i="15" s="1"/>
  <c r="G1112" i="15" s="1"/>
  <c r="H1113" i="15" s="1"/>
  <c r="A1113" i="15"/>
  <c r="M1111" i="15"/>
  <c r="N1111" i="15" s="1"/>
  <c r="C1112" i="15" s="1"/>
  <c r="Q1112" i="15"/>
  <c r="I1112" i="15"/>
  <c r="J1112" i="15" s="1"/>
  <c r="P1112" i="15"/>
  <c r="O1110" i="15"/>
  <c r="O1111" i="15" l="1"/>
  <c r="B1111" i="15"/>
  <c r="K1112" i="15"/>
  <c r="B1112" i="15" s="1"/>
  <c r="A1114" i="15"/>
  <c r="L1113" i="15"/>
  <c r="D1113" i="15"/>
  <c r="E1113" i="15" s="1"/>
  <c r="G1113" i="15" s="1"/>
  <c r="H1114" i="15" s="1"/>
  <c r="Q1113" i="15"/>
  <c r="I1113" i="15"/>
  <c r="J1113" i="15" s="1"/>
  <c r="P1113" i="15"/>
  <c r="M1112" i="15"/>
  <c r="N1112" i="15" s="1"/>
  <c r="C1113" i="15" s="1"/>
  <c r="K1113" i="15" l="1"/>
  <c r="B1113" i="15" s="1"/>
  <c r="I1114" i="15"/>
  <c r="J1114" i="15" s="1"/>
  <c r="Q1114" i="15"/>
  <c r="P1114" i="15"/>
  <c r="M1113" i="15"/>
  <c r="N1113" i="15" s="1"/>
  <c r="C1114" i="15" s="1"/>
  <c r="L1114" i="15"/>
  <c r="A1115" i="15"/>
  <c r="D1114" i="15"/>
  <c r="E1114" i="15" s="1"/>
  <c r="G1114" i="15" s="1"/>
  <c r="H1115" i="15" s="1"/>
  <c r="O1112" i="15"/>
  <c r="K1114" i="15" l="1"/>
  <c r="B1114" i="15"/>
  <c r="L1115" i="15"/>
  <c r="D1115" i="15"/>
  <c r="E1115" i="15" s="1"/>
  <c r="G1115" i="15" s="1"/>
  <c r="H1116" i="15" s="1"/>
  <c r="A1116" i="15"/>
  <c r="M1114" i="15"/>
  <c r="N1114" i="15" s="1"/>
  <c r="C1115" i="15" s="1"/>
  <c r="Q1115" i="15"/>
  <c r="P1115" i="15"/>
  <c r="I1115" i="15"/>
  <c r="J1115" i="15" s="1"/>
  <c r="O1113" i="15"/>
  <c r="K1115" i="15" l="1"/>
  <c r="B1115" i="15" s="1"/>
  <c r="L1116" i="15"/>
  <c r="A1117" i="15"/>
  <c r="D1116" i="15"/>
  <c r="E1116" i="15" s="1"/>
  <c r="G1116" i="15" s="1"/>
  <c r="H1117" i="15" s="1"/>
  <c r="Q1116" i="15"/>
  <c r="I1116" i="15"/>
  <c r="J1116" i="15" s="1"/>
  <c r="P1116" i="15"/>
  <c r="M1115" i="15"/>
  <c r="N1115" i="15" s="1"/>
  <c r="C1116" i="15" s="1"/>
  <c r="O1114" i="15"/>
  <c r="K1116" i="15" l="1"/>
  <c r="B1116" i="15" s="1"/>
  <c r="A1118" i="15"/>
  <c r="D1117" i="15"/>
  <c r="E1117" i="15" s="1"/>
  <c r="G1117" i="15" s="1"/>
  <c r="H1118" i="15" s="1"/>
  <c r="L1117" i="15"/>
  <c r="P1117" i="15"/>
  <c r="I1117" i="15"/>
  <c r="J1117" i="15" s="1"/>
  <c r="Q1117" i="15"/>
  <c r="M1116" i="15"/>
  <c r="N1116" i="15" s="1"/>
  <c r="C1117" i="15" s="1"/>
  <c r="O1115" i="15"/>
  <c r="K1117" i="15" l="1"/>
  <c r="B1117" i="15" s="1"/>
  <c r="Q1118" i="15"/>
  <c r="I1118" i="15"/>
  <c r="J1118" i="15" s="1"/>
  <c r="M1117" i="15"/>
  <c r="N1117" i="15" s="1"/>
  <c r="C1118" i="15" s="1"/>
  <c r="P1118" i="15"/>
  <c r="A1119" i="15"/>
  <c r="D1118" i="15"/>
  <c r="E1118" i="15" s="1"/>
  <c r="G1118" i="15" s="1"/>
  <c r="H1119" i="15" s="1"/>
  <c r="L1118" i="15"/>
  <c r="O1116" i="15"/>
  <c r="K1118" i="15" l="1"/>
  <c r="B1118" i="15" s="1"/>
  <c r="P1119" i="15"/>
  <c r="I1119" i="15"/>
  <c r="J1119" i="15" s="1"/>
  <c r="M1118" i="15"/>
  <c r="N1118" i="15" s="1"/>
  <c r="C1119" i="15" s="1"/>
  <c r="Q1119" i="15"/>
  <c r="L1119" i="15"/>
  <c r="A1120" i="15"/>
  <c r="D1119" i="15"/>
  <c r="E1119" i="15" s="1"/>
  <c r="G1119" i="15" s="1"/>
  <c r="H1120" i="15" s="1"/>
  <c r="O1117" i="15"/>
  <c r="K1119" i="15" l="1"/>
  <c r="B1119" i="15" s="1"/>
  <c r="A1121" i="15"/>
  <c r="D1120" i="15"/>
  <c r="E1120" i="15" s="1"/>
  <c r="G1120" i="15" s="1"/>
  <c r="H1121" i="15" s="1"/>
  <c r="L1120" i="15"/>
  <c r="M1119" i="15"/>
  <c r="N1119" i="15" s="1"/>
  <c r="C1120" i="15" s="1"/>
  <c r="Q1120" i="15"/>
  <c r="P1120" i="15"/>
  <c r="I1120" i="15"/>
  <c r="J1120" i="15" s="1"/>
  <c r="O1118" i="15"/>
  <c r="K1120" i="15" l="1"/>
  <c r="B1120" i="15"/>
  <c r="P1121" i="15"/>
  <c r="M1120" i="15"/>
  <c r="N1120" i="15" s="1"/>
  <c r="C1121" i="15" s="1"/>
  <c r="I1121" i="15"/>
  <c r="J1121" i="15" s="1"/>
  <c r="Q1121" i="15"/>
  <c r="L1121" i="15"/>
  <c r="D1121" i="15"/>
  <c r="E1121" i="15" s="1"/>
  <c r="G1121" i="15" s="1"/>
  <c r="H1122" i="15" s="1"/>
  <c r="A1122" i="15"/>
  <c r="O1119" i="15"/>
  <c r="K1121" i="15" l="1"/>
  <c r="B1121" i="15"/>
  <c r="A1123" i="15"/>
  <c r="L1122" i="15"/>
  <c r="D1122" i="15"/>
  <c r="E1122" i="15" s="1"/>
  <c r="G1122" i="15" s="1"/>
  <c r="H1123" i="15" s="1"/>
  <c r="J1122" i="15"/>
  <c r="Q1122" i="15"/>
  <c r="P1122" i="15"/>
  <c r="I1122" i="15"/>
  <c r="M1121" i="15"/>
  <c r="N1121" i="15" s="1"/>
  <c r="C1122" i="15" s="1"/>
  <c r="O1120" i="15"/>
  <c r="K1122" i="15" l="1"/>
  <c r="B1122" i="15"/>
  <c r="Q1123" i="15"/>
  <c r="I1123" i="15"/>
  <c r="J1123" i="15" s="1"/>
  <c r="P1123" i="15"/>
  <c r="M1122" i="15"/>
  <c r="N1122" i="15" s="1"/>
  <c r="C1123" i="15" s="1"/>
  <c r="L1123" i="15"/>
  <c r="D1123" i="15"/>
  <c r="E1123" i="15" s="1"/>
  <c r="G1123" i="15" s="1"/>
  <c r="H1124" i="15" s="1"/>
  <c r="A1124" i="15"/>
  <c r="O1121" i="15"/>
  <c r="K1123" i="15" l="1"/>
  <c r="B1123" i="15"/>
  <c r="L1124" i="15"/>
  <c r="D1124" i="15"/>
  <c r="E1124" i="15" s="1"/>
  <c r="G1124" i="15" s="1"/>
  <c r="H1125" i="15" s="1"/>
  <c r="A1125" i="15"/>
  <c r="O1122" i="15"/>
  <c r="P1124" i="15"/>
  <c r="M1123" i="15"/>
  <c r="N1123" i="15" s="1"/>
  <c r="C1124" i="15" s="1"/>
  <c r="Q1124" i="15"/>
  <c r="I1124" i="15"/>
  <c r="J1124" i="15" s="1"/>
  <c r="K1124" i="15" l="1"/>
  <c r="L1125" i="15"/>
  <c r="D1125" i="15"/>
  <c r="E1125" i="15" s="1"/>
  <c r="G1125" i="15" s="1"/>
  <c r="H1126" i="15" s="1"/>
  <c r="A1126" i="15"/>
  <c r="J1125" i="15"/>
  <c r="M1124" i="15"/>
  <c r="N1124" i="15" s="1"/>
  <c r="C1125" i="15" s="1"/>
  <c r="Q1125" i="15"/>
  <c r="I1125" i="15"/>
  <c r="P1125" i="15"/>
  <c r="O1123" i="15"/>
  <c r="O1124" i="15" l="1"/>
  <c r="B1124" i="15"/>
  <c r="K1125" i="15"/>
  <c r="L1126" i="15"/>
  <c r="D1126" i="15"/>
  <c r="E1126" i="15" s="1"/>
  <c r="G1126" i="15" s="1"/>
  <c r="H1127" i="15" s="1"/>
  <c r="A1127" i="15"/>
  <c r="M1125" i="15"/>
  <c r="N1125" i="15" s="1"/>
  <c r="C1126" i="15" s="1"/>
  <c r="Q1126" i="15"/>
  <c r="I1126" i="15"/>
  <c r="J1126" i="15" s="1"/>
  <c r="P1126" i="15"/>
  <c r="O1125" i="15" l="1"/>
  <c r="B1125" i="15"/>
  <c r="K1126" i="15"/>
  <c r="B1126" i="15"/>
  <c r="L1127" i="15"/>
  <c r="D1127" i="15"/>
  <c r="E1127" i="15" s="1"/>
  <c r="G1127" i="15" s="1"/>
  <c r="H1128" i="15" s="1"/>
  <c r="A1128" i="15"/>
  <c r="M1126" i="15"/>
  <c r="N1126" i="15" s="1"/>
  <c r="C1127" i="15" s="1"/>
  <c r="Q1127" i="15"/>
  <c r="I1127" i="15"/>
  <c r="J1127" i="15" s="1"/>
  <c r="P1127" i="15"/>
  <c r="K1127" i="15" l="1"/>
  <c r="L1128" i="15"/>
  <c r="D1128" i="15"/>
  <c r="E1128" i="15" s="1"/>
  <c r="G1128" i="15" s="1"/>
  <c r="H1129" i="15" s="1"/>
  <c r="A1129" i="15"/>
  <c r="J1128" i="15"/>
  <c r="M1127" i="15"/>
  <c r="N1127" i="15" s="1"/>
  <c r="C1128" i="15" s="1"/>
  <c r="Q1128" i="15"/>
  <c r="I1128" i="15"/>
  <c r="P1128" i="15"/>
  <c r="O1126" i="15"/>
  <c r="O1127" i="15" l="1"/>
  <c r="B1127" i="15"/>
  <c r="K1128" i="15"/>
  <c r="B1128" i="15" s="1"/>
  <c r="A1130" i="15"/>
  <c r="L1129" i="15"/>
  <c r="D1129" i="15"/>
  <c r="E1129" i="15" s="1"/>
  <c r="G1129" i="15" s="1"/>
  <c r="H1130" i="15" s="1"/>
  <c r="Q1129" i="15"/>
  <c r="I1129" i="15"/>
  <c r="J1129" i="15" s="1"/>
  <c r="P1129" i="15"/>
  <c r="M1128" i="15"/>
  <c r="N1128" i="15" s="1"/>
  <c r="C1129" i="15" s="1"/>
  <c r="K1129" i="15" l="1"/>
  <c r="B1129" i="15"/>
  <c r="Q1130" i="15"/>
  <c r="I1130" i="15"/>
  <c r="J1130" i="15" s="1"/>
  <c r="P1130" i="15"/>
  <c r="M1129" i="15"/>
  <c r="N1129" i="15" s="1"/>
  <c r="C1130" i="15" s="1"/>
  <c r="A1131" i="15"/>
  <c r="L1130" i="15"/>
  <c r="D1130" i="15"/>
  <c r="E1130" i="15" s="1"/>
  <c r="G1130" i="15" s="1"/>
  <c r="H1131" i="15" s="1"/>
  <c r="O1128" i="15"/>
  <c r="K1130" i="15" l="1"/>
  <c r="B1130" i="15"/>
  <c r="Q1131" i="15"/>
  <c r="I1131" i="15"/>
  <c r="J1131" i="15" s="1"/>
  <c r="P1131" i="15"/>
  <c r="M1130" i="15"/>
  <c r="N1130" i="15" s="1"/>
  <c r="C1131" i="15" s="1"/>
  <c r="L1131" i="15"/>
  <c r="D1131" i="15"/>
  <c r="E1131" i="15" s="1"/>
  <c r="G1131" i="15" s="1"/>
  <c r="H1132" i="15" s="1"/>
  <c r="A1132" i="15"/>
  <c r="O1129" i="15"/>
  <c r="O1130" i="15" l="1"/>
  <c r="K1131" i="15"/>
  <c r="B1131" i="15" s="1"/>
  <c r="L1132" i="15"/>
  <c r="D1132" i="15"/>
  <c r="E1132" i="15" s="1"/>
  <c r="G1132" i="15" s="1"/>
  <c r="H1133" i="15" s="1"/>
  <c r="A1133" i="15"/>
  <c r="P1132" i="15"/>
  <c r="M1131" i="15"/>
  <c r="N1131" i="15" s="1"/>
  <c r="C1132" i="15" s="1"/>
  <c r="Q1132" i="15"/>
  <c r="I1132" i="15"/>
  <c r="J1132" i="15" s="1"/>
  <c r="K1132" i="15" l="1"/>
  <c r="L1133" i="15"/>
  <c r="D1133" i="15"/>
  <c r="E1133" i="15" s="1"/>
  <c r="G1133" i="15" s="1"/>
  <c r="H1134" i="15" s="1"/>
  <c r="A1134" i="15"/>
  <c r="M1132" i="15"/>
  <c r="N1132" i="15" s="1"/>
  <c r="C1133" i="15" s="1"/>
  <c r="Q1133" i="15"/>
  <c r="I1133" i="15"/>
  <c r="J1133" i="15" s="1"/>
  <c r="P1133" i="15"/>
  <c r="O1131" i="15"/>
  <c r="O1132" i="15" l="1"/>
  <c r="B1132" i="15"/>
  <c r="K1133" i="15"/>
  <c r="O1133" i="15" s="1"/>
  <c r="L1134" i="15"/>
  <c r="D1134" i="15"/>
  <c r="E1134" i="15" s="1"/>
  <c r="G1134" i="15" s="1"/>
  <c r="H1135" i="15" s="1"/>
  <c r="A1135" i="15"/>
  <c r="J1134" i="15"/>
  <c r="M1133" i="15"/>
  <c r="N1133" i="15" s="1"/>
  <c r="C1134" i="15" s="1"/>
  <c r="Q1134" i="15"/>
  <c r="I1134" i="15"/>
  <c r="P1134" i="15"/>
  <c r="B1133" i="15" l="1"/>
  <c r="K1134" i="15"/>
  <c r="L1135" i="15"/>
  <c r="D1135" i="15"/>
  <c r="E1135" i="15" s="1"/>
  <c r="G1135" i="15" s="1"/>
  <c r="H1136" i="15" s="1"/>
  <c r="A1136" i="15"/>
  <c r="J1135" i="15"/>
  <c r="M1134" i="15"/>
  <c r="N1134" i="15" s="1"/>
  <c r="C1135" i="15" s="1"/>
  <c r="Q1135" i="15"/>
  <c r="I1135" i="15"/>
  <c r="P1135" i="15"/>
  <c r="O1134" i="15" l="1"/>
  <c r="B1134" i="15"/>
  <c r="K1135" i="15"/>
  <c r="L1136" i="15"/>
  <c r="D1136" i="15"/>
  <c r="E1136" i="15" s="1"/>
  <c r="G1136" i="15" s="1"/>
  <c r="H1137" i="15" s="1"/>
  <c r="A1137" i="15"/>
  <c r="J1136" i="15"/>
  <c r="M1135" i="15"/>
  <c r="N1135" i="15" s="1"/>
  <c r="C1136" i="15" s="1"/>
  <c r="Q1136" i="15"/>
  <c r="I1136" i="15"/>
  <c r="P1136" i="15"/>
  <c r="O1135" i="15" l="1"/>
  <c r="B1135" i="15"/>
  <c r="K1136" i="15"/>
  <c r="B1136" i="15" s="1"/>
  <c r="A1138" i="15"/>
  <c r="L1137" i="15"/>
  <c r="D1137" i="15"/>
  <c r="E1137" i="15" s="1"/>
  <c r="G1137" i="15" s="1"/>
  <c r="H1138" i="15" s="1"/>
  <c r="J1137" i="15"/>
  <c r="Q1137" i="15"/>
  <c r="I1137" i="15"/>
  <c r="P1137" i="15"/>
  <c r="M1136" i="15"/>
  <c r="N1136" i="15" s="1"/>
  <c r="C1137" i="15" s="1"/>
  <c r="K1137" i="15" l="1"/>
  <c r="B1137" i="15" s="1"/>
  <c r="Q1138" i="15"/>
  <c r="I1138" i="15"/>
  <c r="J1138" i="15" s="1"/>
  <c r="P1138" i="15"/>
  <c r="M1137" i="15"/>
  <c r="N1137" i="15" s="1"/>
  <c r="C1138" i="15" s="1"/>
  <c r="A1139" i="15"/>
  <c r="L1138" i="15"/>
  <c r="D1138" i="15"/>
  <c r="E1138" i="15" s="1"/>
  <c r="G1138" i="15" s="1"/>
  <c r="H1139" i="15" s="1"/>
  <c r="O1136" i="15"/>
  <c r="K1138" i="15" l="1"/>
  <c r="B1138" i="15" s="1"/>
  <c r="Q1139" i="15"/>
  <c r="I1139" i="15"/>
  <c r="J1139" i="15" s="1"/>
  <c r="P1139" i="15"/>
  <c r="M1138" i="15"/>
  <c r="N1138" i="15" s="1"/>
  <c r="C1139" i="15" s="1"/>
  <c r="L1139" i="15"/>
  <c r="D1139" i="15"/>
  <c r="E1139" i="15" s="1"/>
  <c r="G1139" i="15" s="1"/>
  <c r="H1140" i="15" s="1"/>
  <c r="A1140" i="15"/>
  <c r="O1137" i="15"/>
  <c r="O1138" i="15" l="1"/>
  <c r="K1139" i="15"/>
  <c r="B1139" i="15" s="1"/>
  <c r="L1140" i="15"/>
  <c r="D1140" i="15"/>
  <c r="E1140" i="15" s="1"/>
  <c r="G1140" i="15" s="1"/>
  <c r="H1141" i="15" s="1"/>
  <c r="A1141" i="15"/>
  <c r="P1140" i="15"/>
  <c r="M1139" i="15"/>
  <c r="N1139" i="15" s="1"/>
  <c r="C1140" i="15" s="1"/>
  <c r="Q1140" i="15"/>
  <c r="I1140" i="15"/>
  <c r="J1140" i="15" s="1"/>
  <c r="K1140" i="15" l="1"/>
  <c r="L1141" i="15"/>
  <c r="D1141" i="15"/>
  <c r="E1141" i="15" s="1"/>
  <c r="G1141" i="15" s="1"/>
  <c r="H1142" i="15" s="1"/>
  <c r="A1142" i="15"/>
  <c r="M1140" i="15"/>
  <c r="N1140" i="15" s="1"/>
  <c r="C1141" i="15" s="1"/>
  <c r="Q1141" i="15"/>
  <c r="I1141" i="15"/>
  <c r="J1141" i="15" s="1"/>
  <c r="P1141" i="15"/>
  <c r="O1139" i="15"/>
  <c r="O1140" i="15" l="1"/>
  <c r="B1140" i="15"/>
  <c r="K1141" i="15"/>
  <c r="B1141" i="15" s="1"/>
  <c r="L1142" i="15"/>
  <c r="D1142" i="15"/>
  <c r="E1142" i="15" s="1"/>
  <c r="G1142" i="15" s="1"/>
  <c r="H1143" i="15" s="1"/>
  <c r="A1143" i="15"/>
  <c r="M1141" i="15"/>
  <c r="N1141" i="15" s="1"/>
  <c r="C1142" i="15" s="1"/>
  <c r="Q1142" i="15"/>
  <c r="I1142" i="15"/>
  <c r="J1142" i="15" s="1"/>
  <c r="P1142" i="15"/>
  <c r="K1142" i="15" l="1"/>
  <c r="L1143" i="15"/>
  <c r="D1143" i="15"/>
  <c r="E1143" i="15" s="1"/>
  <c r="G1143" i="15" s="1"/>
  <c r="H1144" i="15" s="1"/>
  <c r="A1144" i="15"/>
  <c r="M1142" i="15"/>
  <c r="N1142" i="15" s="1"/>
  <c r="C1143" i="15" s="1"/>
  <c r="Q1143" i="15"/>
  <c r="I1143" i="15"/>
  <c r="J1143" i="15" s="1"/>
  <c r="P1143" i="15"/>
  <c r="O1141" i="15"/>
  <c r="O1142" i="15" l="1"/>
  <c r="B1142" i="15"/>
  <c r="K1143" i="15"/>
  <c r="L1144" i="15"/>
  <c r="D1144" i="15"/>
  <c r="E1144" i="15" s="1"/>
  <c r="G1144" i="15" s="1"/>
  <c r="H1145" i="15" s="1"/>
  <c r="A1145" i="15"/>
  <c r="J1144" i="15"/>
  <c r="M1143" i="15"/>
  <c r="N1143" i="15" s="1"/>
  <c r="C1144" i="15" s="1"/>
  <c r="Q1144" i="15"/>
  <c r="I1144" i="15"/>
  <c r="P1144" i="15"/>
  <c r="O1143" i="15" l="1"/>
  <c r="B1143" i="15"/>
  <c r="K1144" i="15"/>
  <c r="B1144" i="15" s="1"/>
  <c r="A1146" i="15"/>
  <c r="L1145" i="15"/>
  <c r="D1145" i="15"/>
  <c r="E1145" i="15" s="1"/>
  <c r="G1145" i="15" s="1"/>
  <c r="H1146" i="15" s="1"/>
  <c r="Q1145" i="15"/>
  <c r="I1145" i="15"/>
  <c r="J1145" i="15" s="1"/>
  <c r="P1145" i="15"/>
  <c r="M1144" i="15"/>
  <c r="N1144" i="15" s="1"/>
  <c r="C1145" i="15" s="1"/>
  <c r="K1145" i="15" l="1"/>
  <c r="B1145" i="15" s="1"/>
  <c r="Q1146" i="15"/>
  <c r="I1146" i="15"/>
  <c r="J1146" i="15" s="1"/>
  <c r="P1146" i="15"/>
  <c r="M1145" i="15"/>
  <c r="N1145" i="15" s="1"/>
  <c r="C1146" i="15" s="1"/>
  <c r="A1147" i="15"/>
  <c r="L1146" i="15"/>
  <c r="D1146" i="15"/>
  <c r="E1146" i="15" s="1"/>
  <c r="G1146" i="15" s="1"/>
  <c r="H1147" i="15" s="1"/>
  <c r="O1144" i="15"/>
  <c r="K1146" i="15" l="1"/>
  <c r="B1146" i="15" s="1"/>
  <c r="Q1147" i="15"/>
  <c r="I1147" i="15"/>
  <c r="J1147" i="15" s="1"/>
  <c r="P1147" i="15"/>
  <c r="M1146" i="15"/>
  <c r="N1146" i="15" s="1"/>
  <c r="C1147" i="15" s="1"/>
  <c r="L1147" i="15"/>
  <c r="D1147" i="15"/>
  <c r="E1147" i="15" s="1"/>
  <c r="G1147" i="15" s="1"/>
  <c r="H1148" i="15" s="1"/>
  <c r="A1148" i="15"/>
  <c r="O1145" i="15"/>
  <c r="K1147" i="15" l="1"/>
  <c r="B1147" i="15"/>
  <c r="L1148" i="15"/>
  <c r="D1148" i="15"/>
  <c r="E1148" i="15" s="1"/>
  <c r="G1148" i="15" s="1"/>
  <c r="H1149" i="15" s="1"/>
  <c r="A1149" i="15"/>
  <c r="O1146" i="15"/>
  <c r="P1148" i="15"/>
  <c r="M1147" i="15"/>
  <c r="N1147" i="15" s="1"/>
  <c r="C1148" i="15" s="1"/>
  <c r="Q1148" i="15"/>
  <c r="I1148" i="15"/>
  <c r="J1148" i="15" s="1"/>
  <c r="K1148" i="15" l="1"/>
  <c r="L1149" i="15"/>
  <c r="D1149" i="15"/>
  <c r="E1149" i="15" s="1"/>
  <c r="G1149" i="15" s="1"/>
  <c r="H1150" i="15" s="1"/>
  <c r="A1150" i="15"/>
  <c r="M1148" i="15"/>
  <c r="N1148" i="15" s="1"/>
  <c r="C1149" i="15" s="1"/>
  <c r="Q1149" i="15"/>
  <c r="I1149" i="15"/>
  <c r="J1149" i="15" s="1"/>
  <c r="P1149" i="15"/>
  <c r="O1147" i="15"/>
  <c r="O1148" i="15" l="1"/>
  <c r="B1148" i="15"/>
  <c r="K1149" i="15"/>
  <c r="L1150" i="15"/>
  <c r="D1150" i="15"/>
  <c r="E1150" i="15" s="1"/>
  <c r="G1150" i="15" s="1"/>
  <c r="H1151" i="15" s="1"/>
  <c r="A1151" i="15"/>
  <c r="J1150" i="15"/>
  <c r="M1149" i="15"/>
  <c r="N1149" i="15" s="1"/>
  <c r="C1150" i="15" s="1"/>
  <c r="Q1150" i="15"/>
  <c r="I1150" i="15"/>
  <c r="P1150" i="15"/>
  <c r="O1149" i="15" l="1"/>
  <c r="B1149" i="15"/>
  <c r="K1150" i="15"/>
  <c r="O1150" i="15" s="1"/>
  <c r="B1150" i="15"/>
  <c r="L1151" i="15"/>
  <c r="D1151" i="15"/>
  <c r="E1151" i="15" s="1"/>
  <c r="G1151" i="15" s="1"/>
  <c r="H1152" i="15" s="1"/>
  <c r="A1152" i="15"/>
  <c r="J1151" i="15"/>
  <c r="M1150" i="15"/>
  <c r="N1150" i="15" s="1"/>
  <c r="C1151" i="15" s="1"/>
  <c r="Q1151" i="15"/>
  <c r="I1151" i="15"/>
  <c r="P1151" i="15"/>
  <c r="K1151" i="15" l="1"/>
  <c r="B1151" i="15" s="1"/>
  <c r="L1152" i="15"/>
  <c r="D1152" i="15"/>
  <c r="E1152" i="15" s="1"/>
  <c r="G1152" i="15" s="1"/>
  <c r="H1153" i="15" s="1"/>
  <c r="A1153" i="15"/>
  <c r="M1151" i="15"/>
  <c r="N1151" i="15" s="1"/>
  <c r="C1152" i="15" s="1"/>
  <c r="Q1152" i="15"/>
  <c r="I1152" i="15"/>
  <c r="J1152" i="15" s="1"/>
  <c r="P1152" i="15"/>
  <c r="O1151" i="15" l="1"/>
  <c r="K1152" i="15"/>
  <c r="B1152" i="15" s="1"/>
  <c r="A1154" i="15"/>
  <c r="L1153" i="15"/>
  <c r="D1153" i="15"/>
  <c r="E1153" i="15" s="1"/>
  <c r="G1153" i="15" s="1"/>
  <c r="H1154" i="15" s="1"/>
  <c r="J1153" i="15"/>
  <c r="Q1153" i="15"/>
  <c r="I1153" i="15"/>
  <c r="P1153" i="15"/>
  <c r="M1152" i="15"/>
  <c r="N1152" i="15" s="1"/>
  <c r="C1153" i="15" s="1"/>
  <c r="K1153" i="15" l="1"/>
  <c r="B1153" i="15" s="1"/>
  <c r="Q1154" i="15"/>
  <c r="I1154" i="15"/>
  <c r="J1154" i="15" s="1"/>
  <c r="P1154" i="15"/>
  <c r="M1153" i="15"/>
  <c r="N1153" i="15" s="1"/>
  <c r="C1154" i="15" s="1"/>
  <c r="A1155" i="15"/>
  <c r="L1154" i="15"/>
  <c r="D1154" i="15"/>
  <c r="E1154" i="15" s="1"/>
  <c r="G1154" i="15" s="1"/>
  <c r="H1155" i="15" s="1"/>
  <c r="O1152" i="15"/>
  <c r="K1154" i="15" l="1"/>
  <c r="B1154" i="15"/>
  <c r="Q1155" i="15"/>
  <c r="I1155" i="15"/>
  <c r="J1155" i="15" s="1"/>
  <c r="P1155" i="15"/>
  <c r="M1154" i="15"/>
  <c r="N1154" i="15" s="1"/>
  <c r="C1155" i="15" s="1"/>
  <c r="L1155" i="15"/>
  <c r="D1155" i="15"/>
  <c r="E1155" i="15" s="1"/>
  <c r="G1155" i="15" s="1"/>
  <c r="H1156" i="15" s="1"/>
  <c r="A1156" i="15"/>
  <c r="O1153" i="15"/>
  <c r="O1154" i="15" l="1"/>
  <c r="K1155" i="15"/>
  <c r="B1155" i="15" s="1"/>
  <c r="L1156" i="15"/>
  <c r="D1156" i="15"/>
  <c r="E1156" i="15" s="1"/>
  <c r="G1156" i="15" s="1"/>
  <c r="H1157" i="15" s="1"/>
  <c r="A1157" i="15"/>
  <c r="P1156" i="15"/>
  <c r="M1155" i="15"/>
  <c r="N1155" i="15" s="1"/>
  <c r="C1156" i="15" s="1"/>
  <c r="Q1156" i="15"/>
  <c r="I1156" i="15"/>
  <c r="J1156" i="15" s="1"/>
  <c r="K1156" i="15" l="1"/>
  <c r="B1156" i="15"/>
  <c r="L1157" i="15"/>
  <c r="D1157" i="15"/>
  <c r="E1157" i="15" s="1"/>
  <c r="G1157" i="15" s="1"/>
  <c r="H1158" i="15" s="1"/>
  <c r="A1158" i="15"/>
  <c r="J1157" i="15"/>
  <c r="M1156" i="15"/>
  <c r="N1156" i="15" s="1"/>
  <c r="C1157" i="15" s="1"/>
  <c r="Q1157" i="15"/>
  <c r="I1157" i="15"/>
  <c r="P1157" i="15"/>
  <c r="O1155" i="15"/>
  <c r="O1156" i="15" l="1"/>
  <c r="K1157" i="15"/>
  <c r="L1158" i="15"/>
  <c r="D1158" i="15"/>
  <c r="E1158" i="15" s="1"/>
  <c r="G1158" i="15" s="1"/>
  <c r="H1159" i="15" s="1"/>
  <c r="A1159" i="15"/>
  <c r="J1158" i="15"/>
  <c r="M1157" i="15"/>
  <c r="N1157" i="15" s="1"/>
  <c r="C1158" i="15" s="1"/>
  <c r="Q1158" i="15"/>
  <c r="I1158" i="15"/>
  <c r="P1158" i="15"/>
  <c r="O1157" i="15" l="1"/>
  <c r="B1157" i="15"/>
  <c r="K1158" i="15"/>
  <c r="O1158" i="15" s="1"/>
  <c r="L1159" i="15"/>
  <c r="D1159" i="15"/>
  <c r="E1159" i="15" s="1"/>
  <c r="G1159" i="15" s="1"/>
  <c r="H1160" i="15" s="1"/>
  <c r="A1160" i="15"/>
  <c r="J1159" i="15"/>
  <c r="M1158" i="15"/>
  <c r="N1158" i="15" s="1"/>
  <c r="C1159" i="15" s="1"/>
  <c r="Q1159" i="15"/>
  <c r="I1159" i="15"/>
  <c r="P1159" i="15"/>
  <c r="B1158" i="15" l="1"/>
  <c r="K1159" i="15"/>
  <c r="B1159" i="15" s="1"/>
  <c r="L1160" i="15"/>
  <c r="D1160" i="15"/>
  <c r="E1160" i="15" s="1"/>
  <c r="G1160" i="15" s="1"/>
  <c r="H1161" i="15" s="1"/>
  <c r="A1161" i="15"/>
  <c r="J1160" i="15"/>
  <c r="M1159" i="15"/>
  <c r="N1159" i="15" s="1"/>
  <c r="C1160" i="15" s="1"/>
  <c r="Q1160" i="15"/>
  <c r="I1160" i="15"/>
  <c r="P1160" i="15"/>
  <c r="O1159" i="15" l="1"/>
  <c r="K1160" i="15"/>
  <c r="B1160" i="15" s="1"/>
  <c r="A1162" i="15"/>
  <c r="L1161" i="15"/>
  <c r="D1161" i="15"/>
  <c r="E1161" i="15" s="1"/>
  <c r="G1161" i="15" s="1"/>
  <c r="H1162" i="15" s="1"/>
  <c r="J1161" i="15"/>
  <c r="Q1161" i="15"/>
  <c r="I1161" i="15"/>
  <c r="P1161" i="15"/>
  <c r="M1160" i="15"/>
  <c r="N1160" i="15" s="1"/>
  <c r="C1161" i="15" s="1"/>
  <c r="K1161" i="15" l="1"/>
  <c r="B1161" i="15" s="1"/>
  <c r="Q1162" i="15"/>
  <c r="I1162" i="15"/>
  <c r="J1162" i="15" s="1"/>
  <c r="P1162" i="15"/>
  <c r="M1161" i="15"/>
  <c r="N1161" i="15" s="1"/>
  <c r="C1162" i="15" s="1"/>
  <c r="A1163" i="15"/>
  <c r="L1162" i="15"/>
  <c r="D1162" i="15"/>
  <c r="E1162" i="15" s="1"/>
  <c r="G1162" i="15" s="1"/>
  <c r="H1163" i="15" s="1"/>
  <c r="O1160" i="15"/>
  <c r="K1162" i="15" l="1"/>
  <c r="Q1163" i="15"/>
  <c r="I1163" i="15"/>
  <c r="J1163" i="15" s="1"/>
  <c r="P1163" i="15"/>
  <c r="M1162" i="15"/>
  <c r="N1162" i="15" s="1"/>
  <c r="C1163" i="15" s="1"/>
  <c r="L1163" i="15"/>
  <c r="D1163" i="15"/>
  <c r="E1163" i="15" s="1"/>
  <c r="G1163" i="15" s="1"/>
  <c r="H1164" i="15" s="1"/>
  <c r="A1164" i="15"/>
  <c r="O1161" i="15"/>
  <c r="O1162" i="15" l="1"/>
  <c r="B1162" i="15"/>
  <c r="K1163" i="15"/>
  <c r="B1163" i="15" s="1"/>
  <c r="P1164" i="15"/>
  <c r="M1163" i="15"/>
  <c r="N1163" i="15" s="1"/>
  <c r="C1164" i="15" s="1"/>
  <c r="Q1164" i="15"/>
  <c r="I1164" i="15"/>
  <c r="J1164" i="15" s="1"/>
  <c r="L1164" i="15"/>
  <c r="D1164" i="15"/>
  <c r="E1164" i="15" s="1"/>
  <c r="G1164" i="15" s="1"/>
  <c r="H1165" i="15" s="1"/>
  <c r="A1165" i="15"/>
  <c r="K1164" i="15" l="1"/>
  <c r="B1164" i="15"/>
  <c r="L1165" i="15"/>
  <c r="D1165" i="15"/>
  <c r="E1165" i="15" s="1"/>
  <c r="G1165" i="15" s="1"/>
  <c r="H1166" i="15" s="1"/>
  <c r="A1166" i="15"/>
  <c r="J1165" i="15"/>
  <c r="O1163" i="15"/>
  <c r="M1164" i="15"/>
  <c r="N1164" i="15" s="1"/>
  <c r="C1165" i="15" s="1"/>
  <c r="Q1165" i="15"/>
  <c r="I1165" i="15"/>
  <c r="P1165" i="15"/>
  <c r="K1165" i="15" l="1"/>
  <c r="O1165" i="15" s="1"/>
  <c r="L1166" i="15"/>
  <c r="D1166" i="15"/>
  <c r="E1166" i="15" s="1"/>
  <c r="G1166" i="15" s="1"/>
  <c r="H1167" i="15" s="1"/>
  <c r="A1167" i="15"/>
  <c r="M1165" i="15"/>
  <c r="N1165" i="15" s="1"/>
  <c r="C1166" i="15" s="1"/>
  <c r="Q1166" i="15"/>
  <c r="I1166" i="15"/>
  <c r="J1166" i="15" s="1"/>
  <c r="P1166" i="15"/>
  <c r="O1164" i="15"/>
  <c r="B1165" i="15" l="1"/>
  <c r="K1166" i="15"/>
  <c r="L1167" i="15"/>
  <c r="D1167" i="15"/>
  <c r="E1167" i="15" s="1"/>
  <c r="G1167" i="15" s="1"/>
  <c r="H1168" i="15" s="1"/>
  <c r="A1168" i="15"/>
  <c r="M1166" i="15"/>
  <c r="N1166" i="15" s="1"/>
  <c r="C1167" i="15" s="1"/>
  <c r="Q1167" i="15"/>
  <c r="I1167" i="15"/>
  <c r="J1167" i="15" s="1"/>
  <c r="P1167" i="15"/>
  <c r="O1166" i="15" l="1"/>
  <c r="B1166" i="15"/>
  <c r="K1167" i="15"/>
  <c r="L1168" i="15"/>
  <c r="D1168" i="15"/>
  <c r="E1168" i="15" s="1"/>
  <c r="G1168" i="15" s="1"/>
  <c r="H1169" i="15" s="1"/>
  <c r="A1169" i="15"/>
  <c r="J1168" i="15"/>
  <c r="M1167" i="15"/>
  <c r="N1167" i="15" s="1"/>
  <c r="C1168" i="15" s="1"/>
  <c r="Q1168" i="15"/>
  <c r="I1168" i="15"/>
  <c r="P1168" i="15"/>
  <c r="O1167" i="15" l="1"/>
  <c r="B1167" i="15"/>
  <c r="K1168" i="15"/>
  <c r="B1168" i="15" s="1"/>
  <c r="A1170" i="15"/>
  <c r="L1169" i="15"/>
  <c r="D1169" i="15"/>
  <c r="E1169" i="15" s="1"/>
  <c r="G1169" i="15" s="1"/>
  <c r="H1170" i="15" s="1"/>
  <c r="J1169" i="15"/>
  <c r="Q1169" i="15"/>
  <c r="I1169" i="15"/>
  <c r="P1169" i="15"/>
  <c r="M1168" i="15"/>
  <c r="N1168" i="15" s="1"/>
  <c r="C1169" i="15" s="1"/>
  <c r="K1169" i="15" l="1"/>
  <c r="B1169" i="15" s="1"/>
  <c r="Q1170" i="15"/>
  <c r="I1170" i="15"/>
  <c r="J1170" i="15" s="1"/>
  <c r="P1170" i="15"/>
  <c r="M1169" i="15"/>
  <c r="N1169" i="15" s="1"/>
  <c r="C1170" i="15" s="1"/>
  <c r="A1171" i="15"/>
  <c r="L1170" i="15"/>
  <c r="D1170" i="15"/>
  <c r="E1170" i="15" s="1"/>
  <c r="G1170" i="15" s="1"/>
  <c r="H1171" i="15" s="1"/>
  <c r="O1168" i="15"/>
  <c r="K1170" i="15" l="1"/>
  <c r="B1170" i="15" s="1"/>
  <c r="Q1171" i="15"/>
  <c r="I1171" i="15"/>
  <c r="J1171" i="15" s="1"/>
  <c r="P1171" i="15"/>
  <c r="M1170" i="15"/>
  <c r="N1170" i="15" s="1"/>
  <c r="C1171" i="15" s="1"/>
  <c r="L1171" i="15"/>
  <c r="D1171" i="15"/>
  <c r="E1171" i="15" s="1"/>
  <c r="G1171" i="15" s="1"/>
  <c r="H1172" i="15" s="1"/>
  <c r="A1172" i="15"/>
  <c r="O1169" i="15"/>
  <c r="K1171" i="15" l="1"/>
  <c r="B1171" i="15" s="1"/>
  <c r="L1172" i="15"/>
  <c r="D1172" i="15"/>
  <c r="E1172" i="15" s="1"/>
  <c r="G1172" i="15" s="1"/>
  <c r="H1173" i="15" s="1"/>
  <c r="A1173" i="15"/>
  <c r="O1170" i="15"/>
  <c r="P1172" i="15"/>
  <c r="M1171" i="15"/>
  <c r="N1171" i="15" s="1"/>
  <c r="C1172" i="15" s="1"/>
  <c r="Q1172" i="15"/>
  <c r="I1172" i="15"/>
  <c r="J1172" i="15" s="1"/>
  <c r="K1172" i="15" l="1"/>
  <c r="L1173" i="15"/>
  <c r="D1173" i="15"/>
  <c r="E1173" i="15" s="1"/>
  <c r="G1173" i="15" s="1"/>
  <c r="H1174" i="15" s="1"/>
  <c r="A1174" i="15"/>
  <c r="M1172" i="15"/>
  <c r="N1172" i="15" s="1"/>
  <c r="C1173" i="15" s="1"/>
  <c r="Q1173" i="15"/>
  <c r="I1173" i="15"/>
  <c r="J1173" i="15" s="1"/>
  <c r="P1173" i="15"/>
  <c r="O1171" i="15"/>
  <c r="O1172" i="15" l="1"/>
  <c r="B1172" i="15"/>
  <c r="K1173" i="15"/>
  <c r="O1173" i="15" s="1"/>
  <c r="L1174" i="15"/>
  <c r="D1174" i="15"/>
  <c r="E1174" i="15" s="1"/>
  <c r="G1174" i="15" s="1"/>
  <c r="H1175" i="15" s="1"/>
  <c r="A1175" i="15"/>
  <c r="J1174" i="15"/>
  <c r="M1173" i="15"/>
  <c r="N1173" i="15" s="1"/>
  <c r="C1174" i="15" s="1"/>
  <c r="Q1174" i="15"/>
  <c r="I1174" i="15"/>
  <c r="P1174" i="15"/>
  <c r="B1173" i="15" l="1"/>
  <c r="K1174" i="15"/>
  <c r="B1174" i="15" s="1"/>
  <c r="L1175" i="15"/>
  <c r="D1175" i="15"/>
  <c r="E1175" i="15" s="1"/>
  <c r="G1175" i="15" s="1"/>
  <c r="H1176" i="15" s="1"/>
  <c r="A1176" i="15"/>
  <c r="M1174" i="15"/>
  <c r="N1174" i="15" s="1"/>
  <c r="C1175" i="15" s="1"/>
  <c r="Q1175" i="15"/>
  <c r="I1175" i="15"/>
  <c r="J1175" i="15" s="1"/>
  <c r="P1175" i="15"/>
  <c r="K1175" i="15" l="1"/>
  <c r="B1175" i="15"/>
  <c r="L1176" i="15"/>
  <c r="D1176" i="15"/>
  <c r="E1176" i="15" s="1"/>
  <c r="G1176" i="15" s="1"/>
  <c r="H1177" i="15" s="1"/>
  <c r="A1177" i="15"/>
  <c r="J1176" i="15"/>
  <c r="M1175" i="15"/>
  <c r="N1175" i="15" s="1"/>
  <c r="C1176" i="15" s="1"/>
  <c r="Q1176" i="15"/>
  <c r="I1176" i="15"/>
  <c r="P1176" i="15"/>
  <c r="O1174" i="15"/>
  <c r="O1175" i="15" l="1"/>
  <c r="K1176" i="15"/>
  <c r="B1176" i="15" s="1"/>
  <c r="A1178" i="15"/>
  <c r="L1177" i="15"/>
  <c r="D1177" i="15"/>
  <c r="E1177" i="15" s="1"/>
  <c r="G1177" i="15" s="1"/>
  <c r="H1178" i="15" s="1"/>
  <c r="Q1177" i="15"/>
  <c r="I1177" i="15"/>
  <c r="J1177" i="15" s="1"/>
  <c r="P1177" i="15"/>
  <c r="M1176" i="15"/>
  <c r="N1176" i="15" s="1"/>
  <c r="C1177" i="15" s="1"/>
  <c r="K1177" i="15" l="1"/>
  <c r="B1177" i="15"/>
  <c r="Q1178" i="15"/>
  <c r="I1178" i="15"/>
  <c r="J1178" i="15" s="1"/>
  <c r="P1178" i="15"/>
  <c r="M1177" i="15"/>
  <c r="N1177" i="15" s="1"/>
  <c r="C1178" i="15" s="1"/>
  <c r="A1179" i="15"/>
  <c r="L1178" i="15"/>
  <c r="D1178" i="15"/>
  <c r="E1178" i="15" s="1"/>
  <c r="G1178" i="15" s="1"/>
  <c r="H1179" i="15" s="1"/>
  <c r="O1176" i="15"/>
  <c r="K1178" i="15" l="1"/>
  <c r="B1178" i="15"/>
  <c r="Q1179" i="15"/>
  <c r="I1179" i="15"/>
  <c r="J1179" i="15" s="1"/>
  <c r="P1179" i="15"/>
  <c r="M1178" i="15"/>
  <c r="N1178" i="15" s="1"/>
  <c r="C1179" i="15" s="1"/>
  <c r="L1179" i="15"/>
  <c r="D1179" i="15"/>
  <c r="E1179" i="15" s="1"/>
  <c r="G1179" i="15" s="1"/>
  <c r="H1180" i="15" s="1"/>
  <c r="A1180" i="15"/>
  <c r="O1177" i="15"/>
  <c r="O1178" i="15" l="1"/>
  <c r="K1179" i="15"/>
  <c r="B1179" i="15" s="1"/>
  <c r="L1180" i="15"/>
  <c r="D1180" i="15"/>
  <c r="E1180" i="15" s="1"/>
  <c r="G1180" i="15" s="1"/>
  <c r="H1181" i="15" s="1"/>
  <c r="A1181" i="15"/>
  <c r="P1180" i="15"/>
  <c r="M1179" i="15"/>
  <c r="N1179" i="15" s="1"/>
  <c r="C1180" i="15" s="1"/>
  <c r="Q1180" i="15"/>
  <c r="I1180" i="15"/>
  <c r="J1180" i="15" s="1"/>
  <c r="K1180" i="15" l="1"/>
  <c r="B1180" i="15" s="1"/>
  <c r="L1181" i="15"/>
  <c r="D1181" i="15"/>
  <c r="E1181" i="15" s="1"/>
  <c r="G1181" i="15" s="1"/>
  <c r="H1182" i="15" s="1"/>
  <c r="A1182" i="15"/>
  <c r="M1180" i="15"/>
  <c r="N1180" i="15" s="1"/>
  <c r="C1181" i="15" s="1"/>
  <c r="Q1181" i="15"/>
  <c r="I1181" i="15"/>
  <c r="J1181" i="15" s="1"/>
  <c r="P1181" i="15"/>
  <c r="O1179" i="15"/>
  <c r="K1181" i="15" l="1"/>
  <c r="B1181" i="15"/>
  <c r="L1182" i="15"/>
  <c r="D1182" i="15"/>
  <c r="E1182" i="15" s="1"/>
  <c r="G1182" i="15" s="1"/>
  <c r="H1183" i="15" s="1"/>
  <c r="A1183" i="15"/>
  <c r="J1182" i="15"/>
  <c r="M1181" i="15"/>
  <c r="N1181" i="15" s="1"/>
  <c r="C1182" i="15" s="1"/>
  <c r="Q1182" i="15"/>
  <c r="I1182" i="15"/>
  <c r="P1182" i="15"/>
  <c r="O1180" i="15"/>
  <c r="O1181" i="15" l="1"/>
  <c r="K1182" i="15"/>
  <c r="L1183" i="15"/>
  <c r="D1183" i="15"/>
  <c r="E1183" i="15" s="1"/>
  <c r="G1183" i="15" s="1"/>
  <c r="H1184" i="15" s="1"/>
  <c r="A1184" i="15"/>
  <c r="J1183" i="15"/>
  <c r="M1182" i="15"/>
  <c r="N1182" i="15" s="1"/>
  <c r="C1183" i="15" s="1"/>
  <c r="Q1183" i="15"/>
  <c r="I1183" i="15"/>
  <c r="P1183" i="15"/>
  <c r="O1182" i="15" l="1"/>
  <c r="B1182" i="15"/>
  <c r="K1183" i="15"/>
  <c r="L1184" i="15"/>
  <c r="D1184" i="15"/>
  <c r="E1184" i="15" s="1"/>
  <c r="G1184" i="15" s="1"/>
  <c r="H1185" i="15" s="1"/>
  <c r="A1185" i="15"/>
  <c r="J1184" i="15"/>
  <c r="M1183" i="15"/>
  <c r="N1183" i="15" s="1"/>
  <c r="C1184" i="15" s="1"/>
  <c r="Q1184" i="15"/>
  <c r="I1184" i="15"/>
  <c r="P1184" i="15"/>
  <c r="O1183" i="15" l="1"/>
  <c r="B1183" i="15"/>
  <c r="K1184" i="15"/>
  <c r="B1184" i="15" s="1"/>
  <c r="A1186" i="15"/>
  <c r="L1185" i="15"/>
  <c r="D1185" i="15"/>
  <c r="E1185" i="15" s="1"/>
  <c r="G1185" i="15" s="1"/>
  <c r="H1186" i="15" s="1"/>
  <c r="J1185" i="15"/>
  <c r="Q1185" i="15"/>
  <c r="I1185" i="15"/>
  <c r="P1185" i="15"/>
  <c r="M1184" i="15"/>
  <c r="N1184" i="15" s="1"/>
  <c r="C1185" i="15" s="1"/>
  <c r="K1185" i="15" l="1"/>
  <c r="B1185" i="15"/>
  <c r="Q1186" i="15"/>
  <c r="I1186" i="15"/>
  <c r="J1186" i="15" s="1"/>
  <c r="P1186" i="15"/>
  <c r="M1185" i="15"/>
  <c r="N1185" i="15" s="1"/>
  <c r="C1186" i="15" s="1"/>
  <c r="A1187" i="15"/>
  <c r="L1186" i="15"/>
  <c r="D1186" i="15"/>
  <c r="E1186" i="15" s="1"/>
  <c r="G1186" i="15" s="1"/>
  <c r="H1187" i="15" s="1"/>
  <c r="O1184" i="15"/>
  <c r="K1186" i="15" l="1"/>
  <c r="B1186" i="15"/>
  <c r="Q1187" i="15"/>
  <c r="I1187" i="15"/>
  <c r="J1187" i="15" s="1"/>
  <c r="P1187" i="15"/>
  <c r="M1186" i="15"/>
  <c r="N1186" i="15" s="1"/>
  <c r="C1187" i="15" s="1"/>
  <c r="L1187" i="15"/>
  <c r="D1187" i="15"/>
  <c r="E1187" i="15" s="1"/>
  <c r="G1187" i="15" s="1"/>
  <c r="H1188" i="15" s="1"/>
  <c r="A1188" i="15"/>
  <c r="O1185" i="15"/>
  <c r="O1186" i="15" l="1"/>
  <c r="K1187" i="15"/>
  <c r="B1187" i="15" s="1"/>
  <c r="L1188" i="15"/>
  <c r="D1188" i="15"/>
  <c r="E1188" i="15" s="1"/>
  <c r="G1188" i="15" s="1"/>
  <c r="H1189" i="15" s="1"/>
  <c r="A1189" i="15"/>
  <c r="P1188" i="15"/>
  <c r="M1187" i="15"/>
  <c r="N1187" i="15" s="1"/>
  <c r="C1188" i="15" s="1"/>
  <c r="Q1188" i="15"/>
  <c r="I1188" i="15"/>
  <c r="J1188" i="15" s="1"/>
  <c r="K1188" i="15" l="1"/>
  <c r="L1189" i="15"/>
  <c r="D1189" i="15"/>
  <c r="E1189" i="15" s="1"/>
  <c r="G1189" i="15" s="1"/>
  <c r="H1190" i="15" s="1"/>
  <c r="A1190" i="15"/>
  <c r="J1189" i="15"/>
  <c r="M1188" i="15"/>
  <c r="N1188" i="15" s="1"/>
  <c r="C1189" i="15" s="1"/>
  <c r="Q1189" i="15"/>
  <c r="I1189" i="15"/>
  <c r="P1189" i="15"/>
  <c r="O1187" i="15"/>
  <c r="O1188" i="15" l="1"/>
  <c r="B1188" i="15"/>
  <c r="K1189" i="15"/>
  <c r="O1189" i="15" s="1"/>
  <c r="L1190" i="15"/>
  <c r="D1190" i="15"/>
  <c r="E1190" i="15" s="1"/>
  <c r="G1190" i="15" s="1"/>
  <c r="H1191" i="15" s="1"/>
  <c r="A1191" i="15"/>
  <c r="M1189" i="15"/>
  <c r="N1189" i="15" s="1"/>
  <c r="C1190" i="15" s="1"/>
  <c r="Q1190" i="15"/>
  <c r="I1190" i="15"/>
  <c r="J1190" i="15" s="1"/>
  <c r="P1190" i="15"/>
  <c r="B1189" i="15" l="1"/>
  <c r="K1190" i="15"/>
  <c r="L1191" i="15"/>
  <c r="D1191" i="15"/>
  <c r="E1191" i="15" s="1"/>
  <c r="G1191" i="15" s="1"/>
  <c r="H1192" i="15" s="1"/>
  <c r="A1192" i="15"/>
  <c r="J1191" i="15"/>
  <c r="M1190" i="15"/>
  <c r="N1190" i="15" s="1"/>
  <c r="C1191" i="15" s="1"/>
  <c r="Q1191" i="15"/>
  <c r="I1191" i="15"/>
  <c r="P1191" i="15"/>
  <c r="O1190" i="15" l="1"/>
  <c r="B1190" i="15"/>
  <c r="K1191" i="15"/>
  <c r="L1192" i="15"/>
  <c r="D1192" i="15"/>
  <c r="E1192" i="15" s="1"/>
  <c r="G1192" i="15" s="1"/>
  <c r="H1193" i="15" s="1"/>
  <c r="A1193" i="15"/>
  <c r="J1192" i="15"/>
  <c r="M1191" i="15"/>
  <c r="N1191" i="15" s="1"/>
  <c r="C1192" i="15" s="1"/>
  <c r="Q1192" i="15"/>
  <c r="I1192" i="15"/>
  <c r="P1192" i="15"/>
  <c r="O1191" i="15" l="1"/>
  <c r="B1191" i="15"/>
  <c r="K1192" i="15"/>
  <c r="B1192" i="15"/>
  <c r="A1194" i="15"/>
  <c r="L1193" i="15"/>
  <c r="D1193" i="15"/>
  <c r="E1193" i="15" s="1"/>
  <c r="G1193" i="15" s="1"/>
  <c r="H1194" i="15" s="1"/>
  <c r="Q1193" i="15"/>
  <c r="I1193" i="15"/>
  <c r="J1193" i="15" s="1"/>
  <c r="P1193" i="15"/>
  <c r="M1192" i="15"/>
  <c r="N1192" i="15" s="1"/>
  <c r="C1193" i="15" s="1"/>
  <c r="K1193" i="15" l="1"/>
  <c r="B1193" i="15"/>
  <c r="Q1194" i="15"/>
  <c r="I1194" i="15"/>
  <c r="J1194" i="15" s="1"/>
  <c r="P1194" i="15"/>
  <c r="M1193" i="15"/>
  <c r="N1193" i="15" s="1"/>
  <c r="C1194" i="15" s="1"/>
  <c r="A1195" i="15"/>
  <c r="L1194" i="15"/>
  <c r="D1194" i="15"/>
  <c r="E1194" i="15" s="1"/>
  <c r="G1194" i="15" s="1"/>
  <c r="H1195" i="15" s="1"/>
  <c r="O1192" i="15"/>
  <c r="K1194" i="15" l="1"/>
  <c r="B1194" i="15" s="1"/>
  <c r="Q1195" i="15"/>
  <c r="I1195" i="15"/>
  <c r="J1195" i="15" s="1"/>
  <c r="P1195" i="15"/>
  <c r="M1194" i="15"/>
  <c r="N1194" i="15" s="1"/>
  <c r="C1195" i="15" s="1"/>
  <c r="L1195" i="15"/>
  <c r="D1195" i="15"/>
  <c r="E1195" i="15" s="1"/>
  <c r="G1195" i="15" s="1"/>
  <c r="H1196" i="15" s="1"/>
  <c r="A1196" i="15"/>
  <c r="O1193" i="15"/>
  <c r="K1195" i="15" l="1"/>
  <c r="B1195" i="15" s="1"/>
  <c r="L1196" i="15"/>
  <c r="D1196" i="15"/>
  <c r="E1196" i="15" s="1"/>
  <c r="G1196" i="15" s="1"/>
  <c r="H1197" i="15" s="1"/>
  <c r="A1197" i="15"/>
  <c r="O1194" i="15"/>
  <c r="P1196" i="15"/>
  <c r="M1195" i="15"/>
  <c r="N1195" i="15" s="1"/>
  <c r="C1196" i="15" s="1"/>
  <c r="Q1196" i="15"/>
  <c r="I1196" i="15"/>
  <c r="J1196" i="15" s="1"/>
  <c r="K1196" i="15" l="1"/>
  <c r="L1197" i="15"/>
  <c r="D1197" i="15"/>
  <c r="E1197" i="15" s="1"/>
  <c r="G1197" i="15" s="1"/>
  <c r="H1198" i="15" s="1"/>
  <c r="A1198" i="15"/>
  <c r="M1196" i="15"/>
  <c r="N1196" i="15" s="1"/>
  <c r="C1197" i="15" s="1"/>
  <c r="Q1197" i="15"/>
  <c r="I1197" i="15"/>
  <c r="J1197" i="15" s="1"/>
  <c r="P1197" i="15"/>
  <c r="O1195" i="15"/>
  <c r="O1196" i="15" l="1"/>
  <c r="B1196" i="15"/>
  <c r="K1197" i="15"/>
  <c r="L1198" i="15"/>
  <c r="D1198" i="15"/>
  <c r="E1198" i="15" s="1"/>
  <c r="G1198" i="15" s="1"/>
  <c r="H1199" i="15" s="1"/>
  <c r="A1199" i="15"/>
  <c r="J1198" i="15"/>
  <c r="M1197" i="15"/>
  <c r="N1197" i="15" s="1"/>
  <c r="C1198" i="15" s="1"/>
  <c r="Q1198" i="15"/>
  <c r="I1198" i="15"/>
  <c r="P1198" i="15"/>
  <c r="O1197" i="15" l="1"/>
  <c r="B1197" i="15"/>
  <c r="K1198" i="15"/>
  <c r="O1198" i="15" s="1"/>
  <c r="L1199" i="15"/>
  <c r="D1199" i="15"/>
  <c r="E1199" i="15" s="1"/>
  <c r="G1199" i="15" s="1"/>
  <c r="H1200" i="15" s="1"/>
  <c r="A1200" i="15"/>
  <c r="J1199" i="15"/>
  <c r="M1198" i="15"/>
  <c r="N1198" i="15" s="1"/>
  <c r="C1199" i="15" s="1"/>
  <c r="Q1199" i="15"/>
  <c r="I1199" i="15"/>
  <c r="P1199" i="15"/>
  <c r="B1198" i="15" l="1"/>
  <c r="K1199" i="15"/>
  <c r="L1200" i="15"/>
  <c r="D1200" i="15"/>
  <c r="E1200" i="15" s="1"/>
  <c r="G1200" i="15" s="1"/>
  <c r="H1201" i="15" s="1"/>
  <c r="A1201" i="15"/>
  <c r="J1200" i="15"/>
  <c r="M1199" i="15"/>
  <c r="N1199" i="15" s="1"/>
  <c r="C1200" i="15" s="1"/>
  <c r="Q1200" i="15"/>
  <c r="I1200" i="15"/>
  <c r="P1200" i="15"/>
  <c r="O1199" i="15" l="1"/>
  <c r="B1199" i="15"/>
  <c r="K1200" i="15"/>
  <c r="B1200" i="15" s="1"/>
  <c r="A1202" i="15"/>
  <c r="L1201" i="15"/>
  <c r="D1201" i="15"/>
  <c r="E1201" i="15" s="1"/>
  <c r="G1201" i="15" s="1"/>
  <c r="H1202" i="15" s="1"/>
  <c r="J1201" i="15"/>
  <c r="Q1201" i="15"/>
  <c r="I1201" i="15"/>
  <c r="P1201" i="15"/>
  <c r="M1200" i="15"/>
  <c r="N1200" i="15" s="1"/>
  <c r="C1201" i="15" s="1"/>
  <c r="K1201" i="15" l="1"/>
  <c r="B1201" i="15" s="1"/>
  <c r="Q1202" i="15"/>
  <c r="I1202" i="15"/>
  <c r="J1202" i="15" s="1"/>
  <c r="P1202" i="15"/>
  <c r="M1201" i="15"/>
  <c r="N1201" i="15" s="1"/>
  <c r="C1202" i="15" s="1"/>
  <c r="A1203" i="15"/>
  <c r="L1202" i="15"/>
  <c r="D1202" i="15"/>
  <c r="E1202" i="15" s="1"/>
  <c r="G1202" i="15" s="1"/>
  <c r="H1203" i="15" s="1"/>
  <c r="O1200" i="15"/>
  <c r="K1202" i="15" l="1"/>
  <c r="B1202" i="15" s="1"/>
  <c r="Q1203" i="15"/>
  <c r="I1203" i="15"/>
  <c r="J1203" i="15" s="1"/>
  <c r="P1203" i="15"/>
  <c r="M1202" i="15"/>
  <c r="N1202" i="15" s="1"/>
  <c r="C1203" i="15" s="1"/>
  <c r="L1203" i="15"/>
  <c r="D1203" i="15"/>
  <c r="E1203" i="15" s="1"/>
  <c r="G1203" i="15" s="1"/>
  <c r="H1204" i="15" s="1"/>
  <c r="A1204" i="15"/>
  <c r="O1201" i="15"/>
  <c r="K1203" i="15" l="1"/>
  <c r="B1203" i="15" s="1"/>
  <c r="L1204" i="15"/>
  <c r="D1204" i="15"/>
  <c r="E1204" i="15" s="1"/>
  <c r="G1204" i="15" s="1"/>
  <c r="H1205" i="15" s="1"/>
  <c r="A1205" i="15"/>
  <c r="O1202" i="15"/>
  <c r="P1204" i="15"/>
  <c r="M1203" i="15"/>
  <c r="N1203" i="15" s="1"/>
  <c r="C1204" i="15" s="1"/>
  <c r="Q1204" i="15"/>
  <c r="I1204" i="15"/>
  <c r="J1204" i="15" s="1"/>
  <c r="K1204" i="15" l="1"/>
  <c r="L1205" i="15"/>
  <c r="D1205" i="15"/>
  <c r="E1205" i="15" s="1"/>
  <c r="G1205" i="15" s="1"/>
  <c r="H1206" i="15" s="1"/>
  <c r="A1206" i="15"/>
  <c r="J1205" i="15"/>
  <c r="M1204" i="15"/>
  <c r="N1204" i="15" s="1"/>
  <c r="C1205" i="15" s="1"/>
  <c r="Q1205" i="15"/>
  <c r="I1205" i="15"/>
  <c r="P1205" i="15"/>
  <c r="O1203" i="15"/>
  <c r="O1204" i="15" l="1"/>
  <c r="B1204" i="15"/>
  <c r="K1205" i="15"/>
  <c r="L1206" i="15"/>
  <c r="D1206" i="15"/>
  <c r="E1206" i="15" s="1"/>
  <c r="G1206" i="15" s="1"/>
  <c r="H1207" i="15" s="1"/>
  <c r="A1207" i="15"/>
  <c r="J1206" i="15"/>
  <c r="M1205" i="15"/>
  <c r="N1205" i="15" s="1"/>
  <c r="C1206" i="15" s="1"/>
  <c r="Q1206" i="15"/>
  <c r="I1206" i="15"/>
  <c r="P1206" i="15"/>
  <c r="O1205" i="15" l="1"/>
  <c r="B1205" i="15"/>
  <c r="K1206" i="15"/>
  <c r="O1206" i="15" s="1"/>
  <c r="L1207" i="15"/>
  <c r="D1207" i="15"/>
  <c r="E1207" i="15" s="1"/>
  <c r="G1207" i="15" s="1"/>
  <c r="H1208" i="15" s="1"/>
  <c r="A1208" i="15"/>
  <c r="J1207" i="15"/>
  <c r="M1206" i="15"/>
  <c r="N1206" i="15" s="1"/>
  <c r="C1207" i="15" s="1"/>
  <c r="Q1207" i="15"/>
  <c r="I1207" i="15"/>
  <c r="P1207" i="15"/>
  <c r="B1206" i="15" l="1"/>
  <c r="K1207" i="15"/>
  <c r="L1208" i="15"/>
  <c r="D1208" i="15"/>
  <c r="E1208" i="15" s="1"/>
  <c r="G1208" i="15" s="1"/>
  <c r="H1209" i="15" s="1"/>
  <c r="A1209" i="15"/>
  <c r="J1208" i="15"/>
  <c r="M1207" i="15"/>
  <c r="N1207" i="15" s="1"/>
  <c r="C1208" i="15" s="1"/>
  <c r="Q1208" i="15"/>
  <c r="I1208" i="15"/>
  <c r="P1208" i="15"/>
  <c r="O1207" i="15" l="1"/>
  <c r="B1207" i="15"/>
  <c r="K1208" i="15"/>
  <c r="B1208" i="15" s="1"/>
  <c r="A1210" i="15"/>
  <c r="L1209" i="15"/>
  <c r="D1209" i="15"/>
  <c r="E1209" i="15" s="1"/>
  <c r="G1209" i="15" s="1"/>
  <c r="H1210" i="15" s="1"/>
  <c r="J1209" i="15"/>
  <c r="Q1209" i="15"/>
  <c r="I1209" i="15"/>
  <c r="P1209" i="15"/>
  <c r="M1208" i="15"/>
  <c r="N1208" i="15" s="1"/>
  <c r="C1209" i="15" s="1"/>
  <c r="K1209" i="15" l="1"/>
  <c r="B1209" i="15"/>
  <c r="Q1210" i="15"/>
  <c r="I1210" i="15"/>
  <c r="J1210" i="15" s="1"/>
  <c r="P1210" i="15"/>
  <c r="M1209" i="15"/>
  <c r="N1209" i="15" s="1"/>
  <c r="C1210" i="15" s="1"/>
  <c r="A1211" i="15"/>
  <c r="L1210" i="15"/>
  <c r="D1210" i="15"/>
  <c r="E1210" i="15" s="1"/>
  <c r="G1210" i="15" s="1"/>
  <c r="H1211" i="15" s="1"/>
  <c r="O1208" i="15"/>
  <c r="K1210" i="15" l="1"/>
  <c r="B1210" i="15" s="1"/>
  <c r="Q1211" i="15"/>
  <c r="I1211" i="15"/>
  <c r="J1211" i="15" s="1"/>
  <c r="P1211" i="15"/>
  <c r="M1210" i="15"/>
  <c r="N1210" i="15" s="1"/>
  <c r="C1211" i="15" s="1"/>
  <c r="L1211" i="15"/>
  <c r="D1211" i="15"/>
  <c r="E1211" i="15" s="1"/>
  <c r="G1211" i="15" s="1"/>
  <c r="H1212" i="15" s="1"/>
  <c r="A1212" i="15"/>
  <c r="O1209" i="15"/>
  <c r="K1211" i="15" l="1"/>
  <c r="B1211" i="15" s="1"/>
  <c r="L1212" i="15"/>
  <c r="D1212" i="15"/>
  <c r="E1212" i="15" s="1"/>
  <c r="G1212" i="15" s="1"/>
  <c r="H1213" i="15" s="1"/>
  <c r="A1213" i="15"/>
  <c r="O1210" i="15"/>
  <c r="P1212" i="15"/>
  <c r="M1211" i="15"/>
  <c r="N1211" i="15" s="1"/>
  <c r="C1212" i="15" s="1"/>
  <c r="Q1212" i="15"/>
  <c r="I1212" i="15"/>
  <c r="J1212" i="15" s="1"/>
  <c r="K1212" i="15" l="1"/>
  <c r="L1213" i="15"/>
  <c r="D1213" i="15"/>
  <c r="E1213" i="15" s="1"/>
  <c r="G1213" i="15" s="1"/>
  <c r="H1214" i="15" s="1"/>
  <c r="A1214" i="15"/>
  <c r="J1213" i="15"/>
  <c r="M1212" i="15"/>
  <c r="N1212" i="15" s="1"/>
  <c r="C1213" i="15" s="1"/>
  <c r="Q1213" i="15"/>
  <c r="I1213" i="15"/>
  <c r="P1213" i="15"/>
  <c r="O1211" i="15"/>
  <c r="O1212" i="15" l="1"/>
  <c r="B1212" i="15"/>
  <c r="K1213" i="15"/>
  <c r="O1213" i="15" s="1"/>
  <c r="L1214" i="15"/>
  <c r="D1214" i="15"/>
  <c r="E1214" i="15" s="1"/>
  <c r="G1214" i="15" s="1"/>
  <c r="H1215" i="15" s="1"/>
  <c r="A1215" i="15"/>
  <c r="M1213" i="15"/>
  <c r="N1213" i="15" s="1"/>
  <c r="C1214" i="15" s="1"/>
  <c r="Q1214" i="15"/>
  <c r="I1214" i="15"/>
  <c r="J1214" i="15" s="1"/>
  <c r="P1214" i="15"/>
  <c r="B1213" i="15" l="1"/>
  <c r="K1214" i="15"/>
  <c r="L1215" i="15"/>
  <c r="D1215" i="15"/>
  <c r="E1215" i="15" s="1"/>
  <c r="G1215" i="15" s="1"/>
  <c r="H1216" i="15" s="1"/>
  <c r="A1216" i="15"/>
  <c r="M1214" i="15"/>
  <c r="N1214" i="15" s="1"/>
  <c r="C1215" i="15" s="1"/>
  <c r="Q1215" i="15"/>
  <c r="I1215" i="15"/>
  <c r="J1215" i="15" s="1"/>
  <c r="P1215" i="15"/>
  <c r="O1214" i="15" l="1"/>
  <c r="B1214" i="15"/>
  <c r="K1215" i="15"/>
  <c r="L1216" i="15"/>
  <c r="D1216" i="15"/>
  <c r="E1216" i="15" s="1"/>
  <c r="G1216" i="15" s="1"/>
  <c r="H1217" i="15" s="1"/>
  <c r="A1217" i="15"/>
  <c r="M1215" i="15"/>
  <c r="N1215" i="15" s="1"/>
  <c r="C1216" i="15" s="1"/>
  <c r="Q1216" i="15"/>
  <c r="I1216" i="15"/>
  <c r="J1216" i="15" s="1"/>
  <c r="P1216" i="15"/>
  <c r="O1215" i="15" l="1"/>
  <c r="B1215" i="15"/>
  <c r="K1216" i="15"/>
  <c r="B1216" i="15" s="1"/>
  <c r="A1218" i="15"/>
  <c r="L1217" i="15"/>
  <c r="D1217" i="15"/>
  <c r="E1217" i="15" s="1"/>
  <c r="G1217" i="15" s="1"/>
  <c r="H1218" i="15" s="1"/>
  <c r="J1217" i="15"/>
  <c r="Q1217" i="15"/>
  <c r="I1217" i="15"/>
  <c r="P1217" i="15"/>
  <c r="M1216" i="15"/>
  <c r="N1216" i="15" s="1"/>
  <c r="C1217" i="15" s="1"/>
  <c r="K1217" i="15" l="1"/>
  <c r="B1217" i="15"/>
  <c r="Q1218" i="15"/>
  <c r="I1218" i="15"/>
  <c r="J1218" i="15" s="1"/>
  <c r="P1218" i="15"/>
  <c r="M1217" i="15"/>
  <c r="N1217" i="15" s="1"/>
  <c r="C1218" i="15" s="1"/>
  <c r="A1219" i="15"/>
  <c r="L1218" i="15"/>
  <c r="D1218" i="15"/>
  <c r="E1218" i="15" s="1"/>
  <c r="G1218" i="15" s="1"/>
  <c r="H1219" i="15" s="1"/>
  <c r="O1216" i="15"/>
  <c r="K1218" i="15" l="1"/>
  <c r="B1218" i="15"/>
  <c r="Q1219" i="15"/>
  <c r="I1219" i="15"/>
  <c r="J1219" i="15" s="1"/>
  <c r="P1219" i="15"/>
  <c r="M1218" i="15"/>
  <c r="N1218" i="15" s="1"/>
  <c r="C1219" i="15" s="1"/>
  <c r="L1219" i="15"/>
  <c r="D1219" i="15"/>
  <c r="E1219" i="15" s="1"/>
  <c r="G1219" i="15" s="1"/>
  <c r="H1220" i="15" s="1"/>
  <c r="A1220" i="15"/>
  <c r="O1217" i="15"/>
  <c r="O1218" i="15" l="1"/>
  <c r="K1219" i="15"/>
  <c r="B1219" i="15" s="1"/>
  <c r="L1220" i="15"/>
  <c r="D1220" i="15"/>
  <c r="E1220" i="15" s="1"/>
  <c r="G1220" i="15" s="1"/>
  <c r="H1221" i="15" s="1"/>
  <c r="A1221" i="15"/>
  <c r="P1220" i="15"/>
  <c r="M1219" i="15"/>
  <c r="N1219" i="15" s="1"/>
  <c r="C1220" i="15" s="1"/>
  <c r="Q1220" i="15"/>
  <c r="I1220" i="15"/>
  <c r="J1220" i="15" s="1"/>
  <c r="K1220" i="15" l="1"/>
  <c r="L1221" i="15"/>
  <c r="D1221" i="15"/>
  <c r="E1221" i="15" s="1"/>
  <c r="G1221" i="15" s="1"/>
  <c r="H1222" i="15" s="1"/>
  <c r="A1222" i="15"/>
  <c r="M1220" i="15"/>
  <c r="N1220" i="15" s="1"/>
  <c r="C1221" i="15" s="1"/>
  <c r="Q1221" i="15"/>
  <c r="I1221" i="15"/>
  <c r="J1221" i="15" s="1"/>
  <c r="P1221" i="15"/>
  <c r="O1219" i="15"/>
  <c r="O1220" i="15" l="1"/>
  <c r="B1220" i="15"/>
  <c r="K1221" i="15"/>
  <c r="O1221" i="15" s="1"/>
  <c r="L1222" i="15"/>
  <c r="D1222" i="15"/>
  <c r="E1222" i="15" s="1"/>
  <c r="G1222" i="15" s="1"/>
  <c r="H1223" i="15" s="1"/>
  <c r="A1223" i="15"/>
  <c r="M1221" i="15"/>
  <c r="N1221" i="15" s="1"/>
  <c r="C1222" i="15" s="1"/>
  <c r="Q1222" i="15"/>
  <c r="I1222" i="15"/>
  <c r="J1222" i="15" s="1"/>
  <c r="P1222" i="15"/>
  <c r="B1221" i="15" l="1"/>
  <c r="K1222" i="15"/>
  <c r="O1222" i="15" s="1"/>
  <c r="L1223" i="15"/>
  <c r="D1223" i="15"/>
  <c r="E1223" i="15" s="1"/>
  <c r="G1223" i="15" s="1"/>
  <c r="H1224" i="15" s="1"/>
  <c r="A1224" i="15"/>
  <c r="J1223" i="15"/>
  <c r="M1222" i="15"/>
  <c r="N1222" i="15" s="1"/>
  <c r="C1223" i="15" s="1"/>
  <c r="Q1223" i="15"/>
  <c r="I1223" i="15"/>
  <c r="P1223" i="15"/>
  <c r="B1222" i="15" l="1"/>
  <c r="K1223" i="15"/>
  <c r="L1224" i="15"/>
  <c r="D1224" i="15"/>
  <c r="E1224" i="15" s="1"/>
  <c r="G1224" i="15" s="1"/>
  <c r="H1225" i="15" s="1"/>
  <c r="A1225" i="15"/>
  <c r="J1224" i="15"/>
  <c r="M1223" i="15"/>
  <c r="N1223" i="15" s="1"/>
  <c r="C1224" i="15" s="1"/>
  <c r="Q1224" i="15"/>
  <c r="I1224" i="15"/>
  <c r="P1224" i="15"/>
  <c r="O1223" i="15" l="1"/>
  <c r="B1223" i="15"/>
  <c r="K1224" i="15"/>
  <c r="B1224" i="15" s="1"/>
  <c r="A1226" i="15"/>
  <c r="L1225" i="15"/>
  <c r="D1225" i="15"/>
  <c r="E1225" i="15" s="1"/>
  <c r="G1225" i="15" s="1"/>
  <c r="H1226" i="15" s="1"/>
  <c r="Q1225" i="15"/>
  <c r="I1225" i="15"/>
  <c r="J1225" i="15" s="1"/>
  <c r="P1225" i="15"/>
  <c r="M1224" i="15"/>
  <c r="N1224" i="15" s="1"/>
  <c r="C1225" i="15" s="1"/>
  <c r="K1225" i="15" l="1"/>
  <c r="B1225" i="15" s="1"/>
  <c r="Q1226" i="15"/>
  <c r="I1226" i="15"/>
  <c r="J1226" i="15" s="1"/>
  <c r="P1226" i="15"/>
  <c r="M1225" i="15"/>
  <c r="N1225" i="15" s="1"/>
  <c r="C1226" i="15" s="1"/>
  <c r="A1227" i="15"/>
  <c r="L1226" i="15"/>
  <c r="D1226" i="15"/>
  <c r="E1226" i="15" s="1"/>
  <c r="G1226" i="15" s="1"/>
  <c r="H1227" i="15" s="1"/>
  <c r="O1224" i="15"/>
  <c r="K1226" i="15" l="1"/>
  <c r="B1226" i="15"/>
  <c r="Q1227" i="15"/>
  <c r="I1227" i="15"/>
  <c r="J1227" i="15" s="1"/>
  <c r="P1227" i="15"/>
  <c r="M1226" i="15"/>
  <c r="N1226" i="15" s="1"/>
  <c r="C1227" i="15" s="1"/>
  <c r="L1227" i="15"/>
  <c r="D1227" i="15"/>
  <c r="E1227" i="15" s="1"/>
  <c r="G1227" i="15" s="1"/>
  <c r="H1228" i="15" s="1"/>
  <c r="A1228" i="15"/>
  <c r="O1225" i="15"/>
  <c r="O1226" i="15" l="1"/>
  <c r="K1227" i="15"/>
  <c r="B1227" i="15" s="1"/>
  <c r="L1228" i="15"/>
  <c r="D1228" i="15"/>
  <c r="E1228" i="15" s="1"/>
  <c r="G1228" i="15" s="1"/>
  <c r="H1229" i="15" s="1"/>
  <c r="A1229" i="15"/>
  <c r="P1228" i="15"/>
  <c r="M1227" i="15"/>
  <c r="N1227" i="15" s="1"/>
  <c r="C1228" i="15" s="1"/>
  <c r="Q1228" i="15"/>
  <c r="I1228" i="15"/>
  <c r="J1228" i="15" s="1"/>
  <c r="K1228" i="15" l="1"/>
  <c r="B1228" i="15" s="1"/>
  <c r="L1229" i="15"/>
  <c r="D1229" i="15"/>
  <c r="E1229" i="15" s="1"/>
  <c r="G1229" i="15" s="1"/>
  <c r="H1230" i="15" s="1"/>
  <c r="A1230" i="15"/>
  <c r="M1228" i="15"/>
  <c r="N1228" i="15" s="1"/>
  <c r="C1229" i="15" s="1"/>
  <c r="Q1229" i="15"/>
  <c r="I1229" i="15"/>
  <c r="J1229" i="15" s="1"/>
  <c r="P1229" i="15"/>
  <c r="O1227" i="15"/>
  <c r="K1229" i="15" l="1"/>
  <c r="L1230" i="15"/>
  <c r="D1230" i="15"/>
  <c r="E1230" i="15" s="1"/>
  <c r="G1230" i="15" s="1"/>
  <c r="H1231" i="15" s="1"/>
  <c r="A1231" i="15"/>
  <c r="J1230" i="15"/>
  <c r="M1229" i="15"/>
  <c r="N1229" i="15" s="1"/>
  <c r="C1230" i="15" s="1"/>
  <c r="Q1230" i="15"/>
  <c r="I1230" i="15"/>
  <c r="P1230" i="15"/>
  <c r="O1228" i="15"/>
  <c r="O1229" i="15" l="1"/>
  <c r="B1229" i="15"/>
  <c r="K1230" i="15"/>
  <c r="O1230" i="15" s="1"/>
  <c r="L1231" i="15"/>
  <c r="D1231" i="15"/>
  <c r="E1231" i="15" s="1"/>
  <c r="G1231" i="15" s="1"/>
  <c r="H1232" i="15" s="1"/>
  <c r="A1232" i="15"/>
  <c r="J1231" i="15"/>
  <c r="M1230" i="15"/>
  <c r="N1230" i="15" s="1"/>
  <c r="C1231" i="15" s="1"/>
  <c r="Q1231" i="15"/>
  <c r="I1231" i="15"/>
  <c r="P1231" i="15"/>
  <c r="B1230" i="15" l="1"/>
  <c r="K1231" i="15"/>
  <c r="L1232" i="15"/>
  <c r="D1232" i="15"/>
  <c r="E1232" i="15" s="1"/>
  <c r="G1232" i="15" s="1"/>
  <c r="H1233" i="15" s="1"/>
  <c r="A1233" i="15"/>
  <c r="J1232" i="15"/>
  <c r="M1231" i="15"/>
  <c r="N1231" i="15" s="1"/>
  <c r="C1232" i="15" s="1"/>
  <c r="Q1232" i="15"/>
  <c r="I1232" i="15"/>
  <c r="P1232" i="15"/>
  <c r="O1231" i="15" l="1"/>
  <c r="B1231" i="15"/>
  <c r="K1232" i="15"/>
  <c r="B1232" i="15" s="1"/>
  <c r="A1234" i="15"/>
  <c r="L1233" i="15"/>
  <c r="D1233" i="15"/>
  <c r="E1233" i="15" s="1"/>
  <c r="G1233" i="15" s="1"/>
  <c r="H1234" i="15" s="1"/>
  <c r="Q1233" i="15"/>
  <c r="I1233" i="15"/>
  <c r="J1233" i="15" s="1"/>
  <c r="P1233" i="15"/>
  <c r="M1232" i="15"/>
  <c r="N1232" i="15" s="1"/>
  <c r="C1233" i="15" s="1"/>
  <c r="K1233" i="15" l="1"/>
  <c r="B1233" i="15"/>
  <c r="Q1234" i="15"/>
  <c r="I1234" i="15"/>
  <c r="J1234" i="15" s="1"/>
  <c r="P1234" i="15"/>
  <c r="M1233" i="15"/>
  <c r="N1233" i="15" s="1"/>
  <c r="C1234" i="15" s="1"/>
  <c r="A1235" i="15"/>
  <c r="L1234" i="15"/>
  <c r="D1234" i="15"/>
  <c r="E1234" i="15" s="1"/>
  <c r="G1234" i="15" s="1"/>
  <c r="H1235" i="15" s="1"/>
  <c r="O1232" i="15"/>
  <c r="K1234" i="15" l="1"/>
  <c r="B1234" i="15"/>
  <c r="Q1235" i="15"/>
  <c r="I1235" i="15"/>
  <c r="J1235" i="15" s="1"/>
  <c r="P1235" i="15"/>
  <c r="M1234" i="15"/>
  <c r="N1234" i="15" s="1"/>
  <c r="C1235" i="15" s="1"/>
  <c r="L1235" i="15"/>
  <c r="D1235" i="15"/>
  <c r="E1235" i="15" s="1"/>
  <c r="G1235" i="15" s="1"/>
  <c r="H1236" i="15" s="1"/>
  <c r="A1236" i="15"/>
  <c r="O1233" i="15"/>
  <c r="O1234" i="15" l="1"/>
  <c r="K1235" i="15"/>
  <c r="B1235" i="15"/>
  <c r="P1236" i="15"/>
  <c r="M1235" i="15"/>
  <c r="N1235" i="15" s="1"/>
  <c r="C1236" i="15" s="1"/>
  <c r="Q1236" i="15"/>
  <c r="I1236" i="15"/>
  <c r="J1236" i="15" s="1"/>
  <c r="L1236" i="15"/>
  <c r="D1236" i="15"/>
  <c r="E1236" i="15" s="1"/>
  <c r="G1236" i="15" s="1"/>
  <c r="H1237" i="15" s="1"/>
  <c r="A1237" i="15"/>
  <c r="K1236" i="15" l="1"/>
  <c r="B1236" i="15" s="1"/>
  <c r="L1237" i="15"/>
  <c r="D1237" i="15"/>
  <c r="E1237" i="15" s="1"/>
  <c r="G1237" i="15" s="1"/>
  <c r="H1238" i="15" s="1"/>
  <c r="A1238" i="15"/>
  <c r="O1235" i="15"/>
  <c r="M1236" i="15"/>
  <c r="N1236" i="15" s="1"/>
  <c r="C1237" i="15" s="1"/>
  <c r="Q1237" i="15"/>
  <c r="I1237" i="15"/>
  <c r="J1237" i="15" s="1"/>
  <c r="P1237" i="15"/>
  <c r="K1237" i="15" l="1"/>
  <c r="L1238" i="15"/>
  <c r="D1238" i="15"/>
  <c r="E1238" i="15" s="1"/>
  <c r="G1238" i="15" s="1"/>
  <c r="H1239" i="15" s="1"/>
  <c r="A1239" i="15"/>
  <c r="J1238" i="15"/>
  <c r="M1237" i="15"/>
  <c r="N1237" i="15" s="1"/>
  <c r="C1238" i="15" s="1"/>
  <c r="Q1238" i="15"/>
  <c r="I1238" i="15"/>
  <c r="P1238" i="15"/>
  <c r="O1236" i="15"/>
  <c r="O1237" i="15" l="1"/>
  <c r="B1237" i="15"/>
  <c r="K1238" i="15"/>
  <c r="B1238" i="15" s="1"/>
  <c r="L1239" i="15"/>
  <c r="D1239" i="15"/>
  <c r="E1239" i="15" s="1"/>
  <c r="G1239" i="15" s="1"/>
  <c r="H1240" i="15" s="1"/>
  <c r="A1240" i="15"/>
  <c r="M1238" i="15"/>
  <c r="N1238" i="15" s="1"/>
  <c r="C1239" i="15" s="1"/>
  <c r="Q1239" i="15"/>
  <c r="I1239" i="15"/>
  <c r="J1239" i="15" s="1"/>
  <c r="P1239" i="15"/>
  <c r="K1239" i="15" l="1"/>
  <c r="L1240" i="15"/>
  <c r="D1240" i="15"/>
  <c r="E1240" i="15" s="1"/>
  <c r="G1240" i="15" s="1"/>
  <c r="H1241" i="15" s="1"/>
  <c r="A1241" i="15"/>
  <c r="M1239" i="15"/>
  <c r="N1239" i="15" s="1"/>
  <c r="C1240" i="15" s="1"/>
  <c r="Q1240" i="15"/>
  <c r="I1240" i="15"/>
  <c r="J1240" i="15" s="1"/>
  <c r="P1240" i="15"/>
  <c r="O1238" i="15"/>
  <c r="O1239" i="15" l="1"/>
  <c r="B1239" i="15"/>
  <c r="K1240" i="15"/>
  <c r="B1240" i="15" s="1"/>
  <c r="A1242" i="15"/>
  <c r="L1241" i="15"/>
  <c r="D1241" i="15"/>
  <c r="E1241" i="15" s="1"/>
  <c r="G1241" i="15" s="1"/>
  <c r="H1242" i="15" s="1"/>
  <c r="J1241" i="15"/>
  <c r="Q1241" i="15"/>
  <c r="I1241" i="15"/>
  <c r="P1241" i="15"/>
  <c r="M1240" i="15"/>
  <c r="N1240" i="15" s="1"/>
  <c r="C1241" i="15" s="1"/>
  <c r="K1241" i="15" l="1"/>
  <c r="B1241" i="15"/>
  <c r="Q1242" i="15"/>
  <c r="I1242" i="15"/>
  <c r="J1242" i="15" s="1"/>
  <c r="P1242" i="15"/>
  <c r="M1241" i="15"/>
  <c r="N1241" i="15" s="1"/>
  <c r="C1242" i="15" s="1"/>
  <c r="A1243" i="15"/>
  <c r="L1242" i="15"/>
  <c r="D1242" i="15"/>
  <c r="E1242" i="15" s="1"/>
  <c r="G1242" i="15" s="1"/>
  <c r="H1243" i="15" s="1"/>
  <c r="O1240" i="15"/>
  <c r="K1242" i="15" l="1"/>
  <c r="B1242" i="15"/>
  <c r="Q1243" i="15"/>
  <c r="I1243" i="15"/>
  <c r="J1243" i="15" s="1"/>
  <c r="P1243" i="15"/>
  <c r="M1242" i="15"/>
  <c r="N1242" i="15" s="1"/>
  <c r="C1243" i="15" s="1"/>
  <c r="L1243" i="15"/>
  <c r="D1243" i="15"/>
  <c r="E1243" i="15" s="1"/>
  <c r="G1243" i="15" s="1"/>
  <c r="H1244" i="15" s="1"/>
  <c r="A1244" i="15"/>
  <c r="O1241" i="15"/>
  <c r="O1242" i="15" l="1"/>
  <c r="K1243" i="15"/>
  <c r="B1243" i="15"/>
  <c r="L1244" i="15"/>
  <c r="D1244" i="15"/>
  <c r="E1244" i="15" s="1"/>
  <c r="G1244" i="15" s="1"/>
  <c r="H1245" i="15" s="1"/>
  <c r="A1245" i="15"/>
  <c r="P1244" i="15"/>
  <c r="M1243" i="15"/>
  <c r="N1243" i="15" s="1"/>
  <c r="C1244" i="15" s="1"/>
  <c r="Q1244" i="15"/>
  <c r="I1244" i="15"/>
  <c r="J1244" i="15" s="1"/>
  <c r="K1244" i="15" l="1"/>
  <c r="L1245" i="15"/>
  <c r="D1245" i="15"/>
  <c r="E1245" i="15" s="1"/>
  <c r="G1245" i="15" s="1"/>
  <c r="H1246" i="15" s="1"/>
  <c r="A1246" i="15"/>
  <c r="M1244" i="15"/>
  <c r="N1244" i="15" s="1"/>
  <c r="C1245" i="15" s="1"/>
  <c r="Q1245" i="15"/>
  <c r="I1245" i="15"/>
  <c r="J1245" i="15" s="1"/>
  <c r="P1245" i="15"/>
  <c r="O1243" i="15"/>
  <c r="O1244" i="15" l="1"/>
  <c r="B1244" i="15"/>
  <c r="K1245" i="15"/>
  <c r="O1245" i="15" s="1"/>
  <c r="L1246" i="15"/>
  <c r="D1246" i="15"/>
  <c r="E1246" i="15" s="1"/>
  <c r="G1246" i="15" s="1"/>
  <c r="H1247" i="15" s="1"/>
  <c r="A1247" i="15"/>
  <c r="J1246" i="15"/>
  <c r="M1245" i="15"/>
  <c r="N1245" i="15" s="1"/>
  <c r="C1246" i="15" s="1"/>
  <c r="Q1246" i="15"/>
  <c r="I1246" i="15"/>
  <c r="P1246" i="15"/>
  <c r="B1245" i="15" l="1"/>
  <c r="K1246" i="15"/>
  <c r="L1247" i="15"/>
  <c r="D1247" i="15"/>
  <c r="E1247" i="15" s="1"/>
  <c r="G1247" i="15" s="1"/>
  <c r="H1248" i="15" s="1"/>
  <c r="A1248" i="15"/>
  <c r="J1247" i="15"/>
  <c r="M1246" i="15"/>
  <c r="N1246" i="15" s="1"/>
  <c r="C1247" i="15" s="1"/>
  <c r="Q1247" i="15"/>
  <c r="I1247" i="15"/>
  <c r="P1247" i="15"/>
  <c r="O1246" i="15" l="1"/>
  <c r="B1246" i="15"/>
  <c r="K1247" i="15"/>
  <c r="L1248" i="15"/>
  <c r="D1248" i="15"/>
  <c r="E1248" i="15" s="1"/>
  <c r="G1248" i="15" s="1"/>
  <c r="H1249" i="15" s="1"/>
  <c r="A1249" i="15"/>
  <c r="J1248" i="15"/>
  <c r="M1247" i="15"/>
  <c r="N1247" i="15" s="1"/>
  <c r="C1248" i="15" s="1"/>
  <c r="Q1248" i="15"/>
  <c r="I1248" i="15"/>
  <c r="P1248" i="15"/>
  <c r="O1247" i="15" l="1"/>
  <c r="B1247" i="15"/>
  <c r="K1248" i="15"/>
  <c r="B1248" i="15"/>
  <c r="A1250" i="15"/>
  <c r="L1249" i="15"/>
  <c r="D1249" i="15"/>
  <c r="E1249" i="15" s="1"/>
  <c r="G1249" i="15" s="1"/>
  <c r="H1250" i="15" s="1"/>
  <c r="Q1249" i="15"/>
  <c r="I1249" i="15"/>
  <c r="J1249" i="15" s="1"/>
  <c r="P1249" i="15"/>
  <c r="M1248" i="15"/>
  <c r="N1248" i="15" s="1"/>
  <c r="C1249" i="15" s="1"/>
  <c r="K1249" i="15" l="1"/>
  <c r="B1249" i="15"/>
  <c r="Q1250" i="15"/>
  <c r="I1250" i="15"/>
  <c r="J1250" i="15" s="1"/>
  <c r="P1250" i="15"/>
  <c r="M1249" i="15"/>
  <c r="N1249" i="15" s="1"/>
  <c r="C1250" i="15" s="1"/>
  <c r="A1251" i="15"/>
  <c r="L1250" i="15"/>
  <c r="D1250" i="15"/>
  <c r="E1250" i="15" s="1"/>
  <c r="G1250" i="15" s="1"/>
  <c r="H1251" i="15" s="1"/>
  <c r="O1248" i="15"/>
  <c r="K1250" i="15" l="1"/>
  <c r="B1250" i="15"/>
  <c r="Q1251" i="15"/>
  <c r="I1251" i="15"/>
  <c r="J1251" i="15" s="1"/>
  <c r="P1251" i="15"/>
  <c r="M1250" i="15"/>
  <c r="N1250" i="15" s="1"/>
  <c r="C1251" i="15" s="1"/>
  <c r="L1251" i="15"/>
  <c r="D1251" i="15"/>
  <c r="E1251" i="15" s="1"/>
  <c r="G1251" i="15" s="1"/>
  <c r="H1252" i="15" s="1"/>
  <c r="A1252" i="15"/>
  <c r="O1249" i="15"/>
  <c r="O1250" i="15" l="1"/>
  <c r="K1251" i="15"/>
  <c r="B1251" i="15" s="1"/>
  <c r="L1252" i="15"/>
  <c r="D1252" i="15"/>
  <c r="E1252" i="15" s="1"/>
  <c r="G1252" i="15" s="1"/>
  <c r="H1253" i="15" s="1"/>
  <c r="A1253" i="15"/>
  <c r="P1252" i="15"/>
  <c r="M1251" i="15"/>
  <c r="N1251" i="15" s="1"/>
  <c r="C1252" i="15" s="1"/>
  <c r="Q1252" i="15"/>
  <c r="I1252" i="15"/>
  <c r="J1252" i="15" s="1"/>
  <c r="K1252" i="15" l="1"/>
  <c r="L1253" i="15"/>
  <c r="D1253" i="15"/>
  <c r="E1253" i="15" s="1"/>
  <c r="G1253" i="15" s="1"/>
  <c r="H1254" i="15" s="1"/>
  <c r="A1254" i="15"/>
  <c r="M1252" i="15"/>
  <c r="N1252" i="15" s="1"/>
  <c r="C1253" i="15" s="1"/>
  <c r="Q1253" i="15"/>
  <c r="I1253" i="15"/>
  <c r="J1253" i="15" s="1"/>
  <c r="P1253" i="15"/>
  <c r="O1251" i="15"/>
  <c r="O1252" i="15" l="1"/>
  <c r="B1252" i="15"/>
  <c r="K1253" i="15"/>
  <c r="L1254" i="15"/>
  <c r="D1254" i="15"/>
  <c r="E1254" i="15" s="1"/>
  <c r="G1254" i="15" s="1"/>
  <c r="H1255" i="15" s="1"/>
  <c r="A1255" i="15"/>
  <c r="J1254" i="15"/>
  <c r="M1253" i="15"/>
  <c r="N1253" i="15" s="1"/>
  <c r="C1254" i="15" s="1"/>
  <c r="Q1254" i="15"/>
  <c r="I1254" i="15"/>
  <c r="P1254" i="15"/>
  <c r="O1253" i="15" l="1"/>
  <c r="B1253" i="15"/>
  <c r="K1254" i="15"/>
  <c r="L1255" i="15"/>
  <c r="D1255" i="15"/>
  <c r="E1255" i="15" s="1"/>
  <c r="G1255" i="15" s="1"/>
  <c r="H1256" i="15" s="1"/>
  <c r="A1256" i="15"/>
  <c r="M1254" i="15"/>
  <c r="N1254" i="15" s="1"/>
  <c r="C1255" i="15" s="1"/>
  <c r="Q1255" i="15"/>
  <c r="I1255" i="15"/>
  <c r="J1255" i="15" s="1"/>
  <c r="P1255" i="15"/>
  <c r="O1254" i="15" l="1"/>
  <c r="B1254" i="15"/>
  <c r="K1255" i="15"/>
  <c r="L1256" i="15"/>
  <c r="D1256" i="15"/>
  <c r="E1256" i="15" s="1"/>
  <c r="G1256" i="15" s="1"/>
  <c r="H1257" i="15" s="1"/>
  <c r="A1257" i="15"/>
  <c r="M1255" i="15"/>
  <c r="N1255" i="15" s="1"/>
  <c r="C1256" i="15" s="1"/>
  <c r="Q1256" i="15"/>
  <c r="I1256" i="15"/>
  <c r="J1256" i="15" s="1"/>
  <c r="P1256" i="15"/>
  <c r="O1255" i="15" l="1"/>
  <c r="B1255" i="15"/>
  <c r="K1256" i="15"/>
  <c r="B1256" i="15"/>
  <c r="A1258" i="15"/>
  <c r="L1257" i="15"/>
  <c r="D1257" i="15"/>
  <c r="E1257" i="15" s="1"/>
  <c r="G1257" i="15" s="1"/>
  <c r="H1258" i="15" s="1"/>
  <c r="Q1257" i="15"/>
  <c r="I1257" i="15"/>
  <c r="J1257" i="15" s="1"/>
  <c r="P1257" i="15"/>
  <c r="M1256" i="15"/>
  <c r="N1256" i="15" s="1"/>
  <c r="C1257" i="15" s="1"/>
  <c r="K1257" i="15" l="1"/>
  <c r="B1257" i="15"/>
  <c r="Q1258" i="15"/>
  <c r="I1258" i="15"/>
  <c r="J1258" i="15" s="1"/>
  <c r="P1258" i="15"/>
  <c r="M1257" i="15"/>
  <c r="N1257" i="15" s="1"/>
  <c r="C1258" i="15" s="1"/>
  <c r="A1259" i="15"/>
  <c r="L1258" i="15"/>
  <c r="D1258" i="15"/>
  <c r="E1258" i="15" s="1"/>
  <c r="G1258" i="15" s="1"/>
  <c r="H1259" i="15" s="1"/>
  <c r="O1256" i="15"/>
  <c r="K1258" i="15" l="1"/>
  <c r="Q1259" i="15"/>
  <c r="I1259" i="15"/>
  <c r="J1259" i="15" s="1"/>
  <c r="P1259" i="15"/>
  <c r="M1258" i="15"/>
  <c r="N1258" i="15" s="1"/>
  <c r="C1259" i="15" s="1"/>
  <c r="L1259" i="15"/>
  <c r="D1259" i="15"/>
  <c r="E1259" i="15" s="1"/>
  <c r="G1259" i="15" s="1"/>
  <c r="H1260" i="15" s="1"/>
  <c r="A1260" i="15"/>
  <c r="O1257" i="15"/>
  <c r="O1258" i="15" l="1"/>
  <c r="B1258" i="15"/>
  <c r="K1259" i="15"/>
  <c r="B1259" i="15"/>
  <c r="P1260" i="15"/>
  <c r="M1259" i="15"/>
  <c r="N1259" i="15" s="1"/>
  <c r="C1260" i="15" s="1"/>
  <c r="Q1260" i="15"/>
  <c r="I1260" i="15"/>
  <c r="J1260" i="15" s="1"/>
  <c r="L1260" i="15"/>
  <c r="D1260" i="15"/>
  <c r="E1260" i="15" s="1"/>
  <c r="G1260" i="15" s="1"/>
  <c r="H1261" i="15" s="1"/>
  <c r="A1261" i="15"/>
  <c r="K1260" i="15" l="1"/>
  <c r="B1260" i="15"/>
  <c r="L1261" i="15"/>
  <c r="D1261" i="15"/>
  <c r="E1261" i="15" s="1"/>
  <c r="G1261" i="15" s="1"/>
  <c r="H1262" i="15" s="1"/>
  <c r="A1262" i="15"/>
  <c r="J1261" i="15"/>
  <c r="O1259" i="15"/>
  <c r="M1260" i="15"/>
  <c r="N1260" i="15" s="1"/>
  <c r="C1261" i="15" s="1"/>
  <c r="Q1261" i="15"/>
  <c r="I1261" i="15"/>
  <c r="P1261" i="15"/>
  <c r="K1261" i="15" l="1"/>
  <c r="L1262" i="15"/>
  <c r="D1262" i="15"/>
  <c r="E1262" i="15" s="1"/>
  <c r="G1262" i="15" s="1"/>
  <c r="H1263" i="15" s="1"/>
  <c r="A1263" i="15"/>
  <c r="J1262" i="15"/>
  <c r="M1261" i="15"/>
  <c r="N1261" i="15" s="1"/>
  <c r="C1262" i="15" s="1"/>
  <c r="Q1262" i="15"/>
  <c r="I1262" i="15"/>
  <c r="P1262" i="15"/>
  <c r="O1260" i="15"/>
  <c r="O1261" i="15" l="1"/>
  <c r="B1261" i="15"/>
  <c r="K1262" i="15"/>
  <c r="L1263" i="15"/>
  <c r="D1263" i="15"/>
  <c r="E1263" i="15" s="1"/>
  <c r="G1263" i="15" s="1"/>
  <c r="H1264" i="15" s="1"/>
  <c r="A1264" i="15"/>
  <c r="J1263" i="15"/>
  <c r="M1262" i="15"/>
  <c r="N1262" i="15" s="1"/>
  <c r="C1263" i="15" s="1"/>
  <c r="Q1263" i="15"/>
  <c r="I1263" i="15"/>
  <c r="P1263" i="15"/>
  <c r="O1262" i="15" l="1"/>
  <c r="B1262" i="15"/>
  <c r="K1263" i="15"/>
  <c r="O1263" i="15" s="1"/>
  <c r="B1263" i="15"/>
  <c r="L1264" i="15"/>
  <c r="D1264" i="15"/>
  <c r="E1264" i="15" s="1"/>
  <c r="G1264" i="15" s="1"/>
  <c r="H1265" i="15" s="1"/>
  <c r="A1265" i="15"/>
  <c r="J1264" i="15"/>
  <c r="M1263" i="15"/>
  <c r="N1263" i="15" s="1"/>
  <c r="C1264" i="15" s="1"/>
  <c r="Q1264" i="15"/>
  <c r="I1264" i="15"/>
  <c r="P1264" i="15"/>
  <c r="K1264" i="15" l="1"/>
  <c r="B1264" i="15" s="1"/>
  <c r="A1266" i="15"/>
  <c r="L1265" i="15"/>
  <c r="D1265" i="15"/>
  <c r="E1265" i="15" s="1"/>
  <c r="G1265" i="15" s="1"/>
  <c r="H1266" i="15" s="1"/>
  <c r="Q1265" i="15"/>
  <c r="I1265" i="15"/>
  <c r="J1265" i="15" s="1"/>
  <c r="P1265" i="15"/>
  <c r="M1264" i="15"/>
  <c r="N1264" i="15" s="1"/>
  <c r="C1265" i="15" s="1"/>
  <c r="K1265" i="15" l="1"/>
  <c r="B1265" i="15" s="1"/>
  <c r="Q1266" i="15"/>
  <c r="I1266" i="15"/>
  <c r="J1266" i="15" s="1"/>
  <c r="P1266" i="15"/>
  <c r="M1265" i="15"/>
  <c r="N1265" i="15" s="1"/>
  <c r="C1266" i="15" s="1"/>
  <c r="A1267" i="15"/>
  <c r="L1266" i="15"/>
  <c r="D1266" i="15"/>
  <c r="E1266" i="15" s="1"/>
  <c r="G1266" i="15" s="1"/>
  <c r="H1267" i="15" s="1"/>
  <c r="O1264" i="15"/>
  <c r="K1266" i="15" l="1"/>
  <c r="Q1267" i="15"/>
  <c r="I1267" i="15"/>
  <c r="J1267" i="15" s="1"/>
  <c r="P1267" i="15"/>
  <c r="M1266" i="15"/>
  <c r="N1266" i="15" s="1"/>
  <c r="C1267" i="15" s="1"/>
  <c r="L1267" i="15"/>
  <c r="D1267" i="15"/>
  <c r="E1267" i="15" s="1"/>
  <c r="G1267" i="15" s="1"/>
  <c r="H1268" i="15" s="1"/>
  <c r="A1268" i="15"/>
  <c r="O1265" i="15"/>
  <c r="O1266" i="15" l="1"/>
  <c r="B1266" i="15"/>
  <c r="K1267" i="15"/>
  <c r="B1267" i="15" s="1"/>
  <c r="L1268" i="15"/>
  <c r="D1268" i="15"/>
  <c r="E1268" i="15" s="1"/>
  <c r="G1268" i="15" s="1"/>
  <c r="H1269" i="15" s="1"/>
  <c r="A1269" i="15"/>
  <c r="P1268" i="15"/>
  <c r="M1267" i="15"/>
  <c r="N1267" i="15" s="1"/>
  <c r="C1268" i="15" s="1"/>
  <c r="Q1268" i="15"/>
  <c r="I1268" i="15"/>
  <c r="J1268" i="15" s="1"/>
  <c r="K1268" i="15" l="1"/>
  <c r="L1269" i="15"/>
  <c r="D1269" i="15"/>
  <c r="E1269" i="15" s="1"/>
  <c r="G1269" i="15" s="1"/>
  <c r="H1270" i="15" s="1"/>
  <c r="A1270" i="15"/>
  <c r="M1268" i="15"/>
  <c r="N1268" i="15" s="1"/>
  <c r="C1269" i="15" s="1"/>
  <c r="Q1269" i="15"/>
  <c r="I1269" i="15"/>
  <c r="J1269" i="15" s="1"/>
  <c r="P1269" i="15"/>
  <c r="O1267" i="15"/>
  <c r="O1268" i="15" l="1"/>
  <c r="B1268" i="15"/>
  <c r="K1269" i="15"/>
  <c r="L1270" i="15"/>
  <c r="D1270" i="15"/>
  <c r="E1270" i="15" s="1"/>
  <c r="G1270" i="15" s="1"/>
  <c r="H1271" i="15" s="1"/>
  <c r="A1271" i="15"/>
  <c r="J1270" i="15"/>
  <c r="M1269" i="15"/>
  <c r="N1269" i="15" s="1"/>
  <c r="C1270" i="15" s="1"/>
  <c r="Q1270" i="15"/>
  <c r="I1270" i="15"/>
  <c r="P1270" i="15"/>
  <c r="O1269" i="15" l="1"/>
  <c r="B1269" i="15"/>
  <c r="K1270" i="15"/>
  <c r="O1270" i="15" s="1"/>
  <c r="L1271" i="15"/>
  <c r="D1271" i="15"/>
  <c r="E1271" i="15" s="1"/>
  <c r="G1271" i="15" s="1"/>
  <c r="H1272" i="15" s="1"/>
  <c r="A1272" i="15"/>
  <c r="M1270" i="15"/>
  <c r="N1270" i="15" s="1"/>
  <c r="C1271" i="15" s="1"/>
  <c r="Q1271" i="15"/>
  <c r="I1271" i="15"/>
  <c r="J1271" i="15" s="1"/>
  <c r="P1271" i="15"/>
  <c r="B1270" i="15" l="1"/>
  <c r="K1271" i="15"/>
  <c r="L1272" i="15"/>
  <c r="D1272" i="15"/>
  <c r="E1272" i="15" s="1"/>
  <c r="G1272" i="15" s="1"/>
  <c r="H1273" i="15" s="1"/>
  <c r="A1273" i="15"/>
  <c r="M1271" i="15"/>
  <c r="N1271" i="15" s="1"/>
  <c r="C1272" i="15" s="1"/>
  <c r="Q1272" i="15"/>
  <c r="I1272" i="15"/>
  <c r="J1272" i="15" s="1"/>
  <c r="P1272" i="15"/>
  <c r="O1271" i="15" l="1"/>
  <c r="B1271" i="15"/>
  <c r="K1272" i="15"/>
  <c r="B1272" i="15" s="1"/>
  <c r="A1274" i="15"/>
  <c r="L1273" i="15"/>
  <c r="D1273" i="15"/>
  <c r="E1273" i="15" s="1"/>
  <c r="G1273" i="15" s="1"/>
  <c r="H1274" i="15" s="1"/>
  <c r="Q1273" i="15"/>
  <c r="I1273" i="15"/>
  <c r="J1273" i="15" s="1"/>
  <c r="P1273" i="15"/>
  <c r="M1272" i="15"/>
  <c r="N1272" i="15" s="1"/>
  <c r="C1273" i="15" s="1"/>
  <c r="K1273" i="15" l="1"/>
  <c r="B1273" i="15"/>
  <c r="Q1274" i="15"/>
  <c r="I1274" i="15"/>
  <c r="J1274" i="15" s="1"/>
  <c r="P1274" i="15"/>
  <c r="M1273" i="15"/>
  <c r="N1273" i="15" s="1"/>
  <c r="C1274" i="15" s="1"/>
  <c r="A1275" i="15"/>
  <c r="L1274" i="15"/>
  <c r="D1274" i="15"/>
  <c r="E1274" i="15" s="1"/>
  <c r="G1274" i="15" s="1"/>
  <c r="H1275" i="15" s="1"/>
  <c r="O1272" i="15"/>
  <c r="K1274" i="15" l="1"/>
  <c r="Q1275" i="15"/>
  <c r="I1275" i="15"/>
  <c r="J1275" i="15" s="1"/>
  <c r="P1275" i="15"/>
  <c r="M1274" i="15"/>
  <c r="N1274" i="15" s="1"/>
  <c r="C1275" i="15" s="1"/>
  <c r="L1275" i="15"/>
  <c r="D1275" i="15"/>
  <c r="E1275" i="15" s="1"/>
  <c r="G1275" i="15" s="1"/>
  <c r="H1276" i="15" s="1"/>
  <c r="A1276" i="15"/>
  <c r="O1273" i="15"/>
  <c r="O1274" i="15" l="1"/>
  <c r="B1274" i="15"/>
  <c r="K1275" i="15"/>
  <c r="B1275" i="15"/>
  <c r="L1276" i="15"/>
  <c r="D1276" i="15"/>
  <c r="E1276" i="15" s="1"/>
  <c r="G1276" i="15" s="1"/>
  <c r="H1277" i="15" s="1"/>
  <c r="A1277" i="15"/>
  <c r="P1276" i="15"/>
  <c r="M1275" i="15"/>
  <c r="N1275" i="15" s="1"/>
  <c r="C1276" i="15" s="1"/>
  <c r="Q1276" i="15"/>
  <c r="I1276" i="15"/>
  <c r="J1276" i="15" s="1"/>
  <c r="K1276" i="15" l="1"/>
  <c r="L1277" i="15"/>
  <c r="D1277" i="15"/>
  <c r="E1277" i="15" s="1"/>
  <c r="G1277" i="15" s="1"/>
  <c r="H1278" i="15" s="1"/>
  <c r="A1278" i="15"/>
  <c r="M1276" i="15"/>
  <c r="N1276" i="15" s="1"/>
  <c r="C1277" i="15" s="1"/>
  <c r="Q1277" i="15"/>
  <c r="I1277" i="15"/>
  <c r="J1277" i="15" s="1"/>
  <c r="P1277" i="15"/>
  <c r="O1275" i="15"/>
  <c r="O1276" i="15" l="1"/>
  <c r="B1276" i="15"/>
  <c r="K1277" i="15"/>
  <c r="O1277" i="15" s="1"/>
  <c r="L1278" i="15"/>
  <c r="D1278" i="15"/>
  <c r="E1278" i="15" s="1"/>
  <c r="G1278" i="15" s="1"/>
  <c r="H1279" i="15" s="1"/>
  <c r="A1279" i="15"/>
  <c r="J1278" i="15"/>
  <c r="M1277" i="15"/>
  <c r="N1277" i="15" s="1"/>
  <c r="C1278" i="15" s="1"/>
  <c r="Q1278" i="15"/>
  <c r="I1278" i="15"/>
  <c r="P1278" i="15"/>
  <c r="B1277" i="15" l="1"/>
  <c r="K1278" i="15"/>
  <c r="L1279" i="15"/>
  <c r="D1279" i="15"/>
  <c r="E1279" i="15" s="1"/>
  <c r="G1279" i="15" s="1"/>
  <c r="H1280" i="15" s="1"/>
  <c r="A1280" i="15"/>
  <c r="M1278" i="15"/>
  <c r="N1278" i="15" s="1"/>
  <c r="C1279" i="15" s="1"/>
  <c r="Q1279" i="15"/>
  <c r="I1279" i="15"/>
  <c r="J1279" i="15" s="1"/>
  <c r="P1279" i="15"/>
  <c r="O1278" i="15" l="1"/>
  <c r="B1278" i="15"/>
  <c r="K1279" i="15"/>
  <c r="L1280" i="15"/>
  <c r="D1280" i="15"/>
  <c r="E1280" i="15" s="1"/>
  <c r="G1280" i="15" s="1"/>
  <c r="H1281" i="15" s="1"/>
  <c r="A1281" i="15"/>
  <c r="J1280" i="15"/>
  <c r="M1279" i="15"/>
  <c r="N1279" i="15" s="1"/>
  <c r="C1280" i="15" s="1"/>
  <c r="Q1280" i="15"/>
  <c r="I1280" i="15"/>
  <c r="P1280" i="15"/>
  <c r="O1279" i="15" l="1"/>
  <c r="B1279" i="15"/>
  <c r="K1280" i="15"/>
  <c r="B1280" i="15" s="1"/>
  <c r="A1282" i="15"/>
  <c r="L1281" i="15"/>
  <c r="D1281" i="15"/>
  <c r="E1281" i="15" s="1"/>
  <c r="G1281" i="15" s="1"/>
  <c r="H1282" i="15" s="1"/>
  <c r="J1281" i="15"/>
  <c r="Q1281" i="15"/>
  <c r="I1281" i="15"/>
  <c r="P1281" i="15"/>
  <c r="M1280" i="15"/>
  <c r="N1280" i="15" s="1"/>
  <c r="C1281" i="15" s="1"/>
  <c r="K1281" i="15" l="1"/>
  <c r="B1281" i="15" s="1"/>
  <c r="Q1282" i="15"/>
  <c r="I1282" i="15"/>
  <c r="J1282" i="15" s="1"/>
  <c r="P1282" i="15"/>
  <c r="M1281" i="15"/>
  <c r="N1281" i="15" s="1"/>
  <c r="C1282" i="15" s="1"/>
  <c r="A1283" i="15"/>
  <c r="L1282" i="15"/>
  <c r="D1282" i="15"/>
  <c r="E1282" i="15" s="1"/>
  <c r="G1282" i="15" s="1"/>
  <c r="H1283" i="15" s="1"/>
  <c r="O1280" i="15"/>
  <c r="K1282" i="15" l="1"/>
  <c r="B1282" i="15" s="1"/>
  <c r="Q1283" i="15"/>
  <c r="I1283" i="15"/>
  <c r="J1283" i="15" s="1"/>
  <c r="P1283" i="15"/>
  <c r="M1282" i="15"/>
  <c r="N1282" i="15" s="1"/>
  <c r="C1283" i="15" s="1"/>
  <c r="L1283" i="15"/>
  <c r="D1283" i="15"/>
  <c r="E1283" i="15" s="1"/>
  <c r="G1283" i="15" s="1"/>
  <c r="H1284" i="15" s="1"/>
  <c r="A1284" i="15"/>
  <c r="O1281" i="15"/>
  <c r="K1283" i="15" l="1"/>
  <c r="B1283" i="15" s="1"/>
  <c r="L1284" i="15"/>
  <c r="D1284" i="15"/>
  <c r="E1284" i="15" s="1"/>
  <c r="G1284" i="15" s="1"/>
  <c r="H1285" i="15" s="1"/>
  <c r="A1285" i="15"/>
  <c r="O1282" i="15"/>
  <c r="P1284" i="15"/>
  <c r="M1283" i="15"/>
  <c r="N1283" i="15" s="1"/>
  <c r="C1284" i="15" s="1"/>
  <c r="Q1284" i="15"/>
  <c r="I1284" i="15"/>
  <c r="J1284" i="15" s="1"/>
  <c r="K1284" i="15" l="1"/>
  <c r="L1285" i="15"/>
  <c r="D1285" i="15"/>
  <c r="E1285" i="15" s="1"/>
  <c r="G1285" i="15" s="1"/>
  <c r="H1286" i="15" s="1"/>
  <c r="A1286" i="15"/>
  <c r="M1284" i="15"/>
  <c r="N1284" i="15" s="1"/>
  <c r="C1285" i="15" s="1"/>
  <c r="Q1285" i="15"/>
  <c r="I1285" i="15"/>
  <c r="J1285" i="15" s="1"/>
  <c r="P1285" i="15"/>
  <c r="O1283" i="15"/>
  <c r="O1284" i="15" l="1"/>
  <c r="B1284" i="15"/>
  <c r="K1285" i="15"/>
  <c r="O1285" i="15" s="1"/>
  <c r="L1286" i="15"/>
  <c r="D1286" i="15"/>
  <c r="E1286" i="15" s="1"/>
  <c r="G1286" i="15" s="1"/>
  <c r="H1287" i="15" s="1"/>
  <c r="A1287" i="15"/>
  <c r="J1286" i="15"/>
  <c r="M1285" i="15"/>
  <c r="N1285" i="15" s="1"/>
  <c r="C1286" i="15" s="1"/>
  <c r="Q1286" i="15"/>
  <c r="I1286" i="15"/>
  <c r="P1286" i="15"/>
  <c r="B1285" i="15" l="1"/>
  <c r="K1286" i="15"/>
  <c r="L1287" i="15"/>
  <c r="D1287" i="15"/>
  <c r="E1287" i="15" s="1"/>
  <c r="G1287" i="15" s="1"/>
  <c r="H1288" i="15" s="1"/>
  <c r="A1288" i="15"/>
  <c r="M1286" i="15"/>
  <c r="N1286" i="15" s="1"/>
  <c r="C1287" i="15" s="1"/>
  <c r="Q1287" i="15"/>
  <c r="I1287" i="15"/>
  <c r="J1287" i="15" s="1"/>
  <c r="P1287" i="15"/>
  <c r="O1286" i="15" l="1"/>
  <c r="B1286" i="15"/>
  <c r="K1287" i="15"/>
  <c r="L1288" i="15"/>
  <c r="D1288" i="15"/>
  <c r="E1288" i="15" s="1"/>
  <c r="G1288" i="15" s="1"/>
  <c r="H1289" i="15" s="1"/>
  <c r="A1289" i="15"/>
  <c r="J1288" i="15"/>
  <c r="M1287" i="15"/>
  <c r="N1287" i="15" s="1"/>
  <c r="C1288" i="15" s="1"/>
  <c r="Q1288" i="15"/>
  <c r="I1288" i="15"/>
  <c r="P1288" i="15"/>
  <c r="O1287" i="15" l="1"/>
  <c r="B1287" i="15"/>
  <c r="K1288" i="15"/>
  <c r="B1288" i="15" s="1"/>
  <c r="A1290" i="15"/>
  <c r="L1289" i="15"/>
  <c r="D1289" i="15"/>
  <c r="E1289" i="15" s="1"/>
  <c r="G1289" i="15" s="1"/>
  <c r="H1290" i="15" s="1"/>
  <c r="J1289" i="15"/>
  <c r="Q1289" i="15"/>
  <c r="I1289" i="15"/>
  <c r="P1289" i="15"/>
  <c r="M1288" i="15"/>
  <c r="N1288" i="15" s="1"/>
  <c r="C1289" i="15" s="1"/>
  <c r="K1289" i="15" l="1"/>
  <c r="B1289" i="15" s="1"/>
  <c r="Q1290" i="15"/>
  <c r="I1290" i="15"/>
  <c r="J1290" i="15" s="1"/>
  <c r="P1290" i="15"/>
  <c r="M1289" i="15"/>
  <c r="N1289" i="15" s="1"/>
  <c r="C1290" i="15" s="1"/>
  <c r="A1291" i="15"/>
  <c r="L1290" i="15"/>
  <c r="D1290" i="15"/>
  <c r="E1290" i="15" s="1"/>
  <c r="G1290" i="15" s="1"/>
  <c r="H1291" i="15" s="1"/>
  <c r="O1288" i="15"/>
  <c r="K1290" i="15" l="1"/>
  <c r="B1290" i="15" s="1"/>
  <c r="Q1291" i="15"/>
  <c r="I1291" i="15"/>
  <c r="J1291" i="15" s="1"/>
  <c r="P1291" i="15"/>
  <c r="M1290" i="15"/>
  <c r="N1290" i="15" s="1"/>
  <c r="C1291" i="15" s="1"/>
  <c r="L1291" i="15"/>
  <c r="D1291" i="15"/>
  <c r="E1291" i="15" s="1"/>
  <c r="G1291" i="15" s="1"/>
  <c r="H1292" i="15" s="1"/>
  <c r="A1292" i="15"/>
  <c r="O1289" i="15"/>
  <c r="K1291" i="15" l="1"/>
  <c r="B1291" i="15" s="1"/>
  <c r="L1292" i="15"/>
  <c r="D1292" i="15"/>
  <c r="E1292" i="15" s="1"/>
  <c r="G1292" i="15" s="1"/>
  <c r="H1293" i="15" s="1"/>
  <c r="A1293" i="15"/>
  <c r="O1290" i="15"/>
  <c r="P1292" i="15"/>
  <c r="M1291" i="15"/>
  <c r="N1291" i="15" s="1"/>
  <c r="C1292" i="15" s="1"/>
  <c r="Q1292" i="15"/>
  <c r="I1292" i="15"/>
  <c r="J1292" i="15" s="1"/>
  <c r="K1292" i="15" l="1"/>
  <c r="L1293" i="15"/>
  <c r="D1293" i="15"/>
  <c r="E1293" i="15" s="1"/>
  <c r="G1293" i="15" s="1"/>
  <c r="H1294" i="15" s="1"/>
  <c r="A1294" i="15"/>
  <c r="J1293" i="15"/>
  <c r="M1292" i="15"/>
  <c r="N1292" i="15" s="1"/>
  <c r="C1293" i="15" s="1"/>
  <c r="Q1293" i="15"/>
  <c r="I1293" i="15"/>
  <c r="P1293" i="15"/>
  <c r="O1291" i="15"/>
  <c r="O1292" i="15" l="1"/>
  <c r="B1292" i="15"/>
  <c r="K1293" i="15"/>
  <c r="L1294" i="15"/>
  <c r="D1294" i="15"/>
  <c r="E1294" i="15" s="1"/>
  <c r="G1294" i="15" s="1"/>
  <c r="H1295" i="15" s="1"/>
  <c r="A1295" i="15"/>
  <c r="M1293" i="15"/>
  <c r="N1293" i="15" s="1"/>
  <c r="C1294" i="15" s="1"/>
  <c r="Q1294" i="15"/>
  <c r="I1294" i="15"/>
  <c r="J1294" i="15" s="1"/>
  <c r="P1294" i="15"/>
  <c r="O1293" i="15" l="1"/>
  <c r="B1293" i="15"/>
  <c r="K1294" i="15"/>
  <c r="L1295" i="15"/>
  <c r="D1295" i="15"/>
  <c r="E1295" i="15" s="1"/>
  <c r="G1295" i="15" s="1"/>
  <c r="H1296" i="15" s="1"/>
  <c r="A1296" i="15"/>
  <c r="J1295" i="15"/>
  <c r="M1294" i="15"/>
  <c r="N1294" i="15" s="1"/>
  <c r="C1295" i="15" s="1"/>
  <c r="Q1295" i="15"/>
  <c r="I1295" i="15"/>
  <c r="P1295" i="15"/>
  <c r="O1294" i="15" l="1"/>
  <c r="B1294" i="15"/>
  <c r="K1295" i="15"/>
  <c r="L1296" i="15"/>
  <c r="D1296" i="15"/>
  <c r="E1296" i="15" s="1"/>
  <c r="G1296" i="15" s="1"/>
  <c r="H1297" i="15" s="1"/>
  <c r="A1297" i="15"/>
  <c r="J1296" i="15"/>
  <c r="M1295" i="15"/>
  <c r="N1295" i="15" s="1"/>
  <c r="C1296" i="15" s="1"/>
  <c r="Q1296" i="15"/>
  <c r="I1296" i="15"/>
  <c r="P1296" i="15"/>
  <c r="O1295" i="15" l="1"/>
  <c r="B1295" i="15"/>
  <c r="K1296" i="15"/>
  <c r="B1296" i="15"/>
  <c r="A1298" i="15"/>
  <c r="L1297" i="15"/>
  <c r="D1297" i="15"/>
  <c r="E1297" i="15" s="1"/>
  <c r="G1297" i="15" s="1"/>
  <c r="H1298" i="15" s="1"/>
  <c r="Q1297" i="15"/>
  <c r="I1297" i="15"/>
  <c r="J1297" i="15" s="1"/>
  <c r="P1297" i="15"/>
  <c r="M1296" i="15"/>
  <c r="N1296" i="15" s="1"/>
  <c r="C1297" i="15" s="1"/>
  <c r="K1297" i="15" l="1"/>
  <c r="B1297" i="15" s="1"/>
  <c r="Q1298" i="15"/>
  <c r="I1298" i="15"/>
  <c r="J1298" i="15" s="1"/>
  <c r="P1298" i="15"/>
  <c r="M1297" i="15"/>
  <c r="N1297" i="15" s="1"/>
  <c r="C1298" i="15" s="1"/>
  <c r="A1299" i="15"/>
  <c r="L1298" i="15"/>
  <c r="D1298" i="15"/>
  <c r="E1298" i="15" s="1"/>
  <c r="G1298" i="15" s="1"/>
  <c r="H1299" i="15" s="1"/>
  <c r="O1296" i="15"/>
  <c r="K1298" i="15" l="1"/>
  <c r="B1298" i="15" s="1"/>
  <c r="Q1299" i="15"/>
  <c r="I1299" i="15"/>
  <c r="J1299" i="15" s="1"/>
  <c r="P1299" i="15"/>
  <c r="M1298" i="15"/>
  <c r="N1298" i="15" s="1"/>
  <c r="C1299" i="15" s="1"/>
  <c r="L1299" i="15"/>
  <c r="D1299" i="15"/>
  <c r="E1299" i="15" s="1"/>
  <c r="G1299" i="15" s="1"/>
  <c r="H1300" i="15" s="1"/>
  <c r="A1300" i="15"/>
  <c r="O1297" i="15"/>
  <c r="K1299" i="15" l="1"/>
  <c r="B1299" i="15" s="1"/>
  <c r="L1300" i="15"/>
  <c r="D1300" i="15"/>
  <c r="E1300" i="15" s="1"/>
  <c r="G1300" i="15" s="1"/>
  <c r="H1301" i="15" s="1"/>
  <c r="A1301" i="15"/>
  <c r="O1298" i="15"/>
  <c r="P1300" i="15"/>
  <c r="M1299" i="15"/>
  <c r="N1299" i="15" s="1"/>
  <c r="C1300" i="15" s="1"/>
  <c r="Q1300" i="15"/>
  <c r="I1300" i="15"/>
  <c r="J1300" i="15" s="1"/>
  <c r="K1300" i="15" l="1"/>
  <c r="L1301" i="15"/>
  <c r="D1301" i="15"/>
  <c r="E1301" i="15" s="1"/>
  <c r="G1301" i="15" s="1"/>
  <c r="H1302" i="15" s="1"/>
  <c r="A1302" i="15"/>
  <c r="M1300" i="15"/>
  <c r="N1300" i="15" s="1"/>
  <c r="C1301" i="15" s="1"/>
  <c r="Q1301" i="15"/>
  <c r="I1301" i="15"/>
  <c r="J1301" i="15" s="1"/>
  <c r="P1301" i="15"/>
  <c r="O1299" i="15"/>
  <c r="O1300" i="15" l="1"/>
  <c r="B1300" i="15"/>
  <c r="K1301" i="15"/>
  <c r="O1301" i="15" s="1"/>
  <c r="L1302" i="15"/>
  <c r="D1302" i="15"/>
  <c r="E1302" i="15" s="1"/>
  <c r="G1302" i="15" s="1"/>
  <c r="H1303" i="15" s="1"/>
  <c r="A1303" i="15"/>
  <c r="M1301" i="15"/>
  <c r="N1301" i="15" s="1"/>
  <c r="C1302" i="15" s="1"/>
  <c r="Q1302" i="15"/>
  <c r="I1302" i="15"/>
  <c r="J1302" i="15" s="1"/>
  <c r="P1302" i="15"/>
  <c r="B1301" i="15" l="1"/>
  <c r="K1302" i="15"/>
  <c r="L1303" i="15"/>
  <c r="D1303" i="15"/>
  <c r="E1303" i="15" s="1"/>
  <c r="G1303" i="15" s="1"/>
  <c r="H1304" i="15" s="1"/>
  <c r="A1304" i="15"/>
  <c r="M1302" i="15"/>
  <c r="N1302" i="15" s="1"/>
  <c r="C1303" i="15" s="1"/>
  <c r="Q1303" i="15"/>
  <c r="I1303" i="15"/>
  <c r="J1303" i="15" s="1"/>
  <c r="P1303" i="15"/>
  <c r="O1302" i="15" l="1"/>
  <c r="B1302" i="15"/>
  <c r="K1303" i="15"/>
  <c r="L1304" i="15"/>
  <c r="D1304" i="15"/>
  <c r="E1304" i="15" s="1"/>
  <c r="G1304" i="15" s="1"/>
  <c r="H1305" i="15" s="1"/>
  <c r="A1305" i="15"/>
  <c r="M1303" i="15"/>
  <c r="N1303" i="15" s="1"/>
  <c r="C1304" i="15" s="1"/>
  <c r="Q1304" i="15"/>
  <c r="I1304" i="15"/>
  <c r="J1304" i="15" s="1"/>
  <c r="P1304" i="15"/>
  <c r="O1303" i="15" l="1"/>
  <c r="B1303" i="15"/>
  <c r="K1304" i="15"/>
  <c r="B1304" i="15" s="1"/>
  <c r="A1306" i="15"/>
  <c r="L1305" i="15"/>
  <c r="D1305" i="15"/>
  <c r="E1305" i="15" s="1"/>
  <c r="G1305" i="15" s="1"/>
  <c r="H1306" i="15" s="1"/>
  <c r="J1305" i="15"/>
  <c r="Q1305" i="15"/>
  <c r="I1305" i="15"/>
  <c r="P1305" i="15"/>
  <c r="M1304" i="15"/>
  <c r="N1304" i="15" s="1"/>
  <c r="C1305" i="15" s="1"/>
  <c r="K1305" i="15" l="1"/>
  <c r="B1305" i="15" s="1"/>
  <c r="Q1306" i="15"/>
  <c r="I1306" i="15"/>
  <c r="J1306" i="15" s="1"/>
  <c r="P1306" i="15"/>
  <c r="M1305" i="15"/>
  <c r="N1305" i="15" s="1"/>
  <c r="C1306" i="15" s="1"/>
  <c r="A1307" i="15"/>
  <c r="L1306" i="15"/>
  <c r="D1306" i="15"/>
  <c r="E1306" i="15" s="1"/>
  <c r="G1306" i="15" s="1"/>
  <c r="H1307" i="15" s="1"/>
  <c r="O1304" i="15"/>
  <c r="K1306" i="15" l="1"/>
  <c r="B1306" i="15" s="1"/>
  <c r="Q1307" i="15"/>
  <c r="I1307" i="15"/>
  <c r="J1307" i="15" s="1"/>
  <c r="P1307" i="15"/>
  <c r="M1306" i="15"/>
  <c r="N1306" i="15" s="1"/>
  <c r="C1307" i="15" s="1"/>
  <c r="L1307" i="15"/>
  <c r="D1307" i="15"/>
  <c r="E1307" i="15" s="1"/>
  <c r="G1307" i="15" s="1"/>
  <c r="H1308" i="15" s="1"/>
  <c r="A1308" i="15"/>
  <c r="O1305" i="15"/>
  <c r="K1307" i="15" l="1"/>
  <c r="B1307" i="15" s="1"/>
  <c r="L1308" i="15"/>
  <c r="D1308" i="15"/>
  <c r="E1308" i="15" s="1"/>
  <c r="G1308" i="15" s="1"/>
  <c r="H1309" i="15" s="1"/>
  <c r="A1309" i="15"/>
  <c r="O1306" i="15"/>
  <c r="P1308" i="15"/>
  <c r="M1307" i="15"/>
  <c r="N1307" i="15" s="1"/>
  <c r="C1308" i="15" s="1"/>
  <c r="Q1308" i="15"/>
  <c r="I1308" i="15"/>
  <c r="J1308" i="15" s="1"/>
  <c r="K1308" i="15" l="1"/>
  <c r="L1309" i="15"/>
  <c r="D1309" i="15"/>
  <c r="E1309" i="15" s="1"/>
  <c r="G1309" i="15" s="1"/>
  <c r="H1310" i="15" s="1"/>
  <c r="A1310" i="15"/>
  <c r="M1308" i="15"/>
  <c r="N1308" i="15" s="1"/>
  <c r="C1309" i="15" s="1"/>
  <c r="Q1309" i="15"/>
  <c r="I1309" i="15"/>
  <c r="J1309" i="15" s="1"/>
  <c r="P1309" i="15"/>
  <c r="O1307" i="15"/>
  <c r="O1308" i="15" l="1"/>
  <c r="B1308" i="15"/>
  <c r="K1309" i="15"/>
  <c r="B1309" i="15" s="1"/>
  <c r="L1310" i="15"/>
  <c r="D1310" i="15"/>
  <c r="E1310" i="15" s="1"/>
  <c r="G1310" i="15" s="1"/>
  <c r="H1311" i="15" s="1"/>
  <c r="A1311" i="15"/>
  <c r="M1309" i="15"/>
  <c r="N1309" i="15" s="1"/>
  <c r="C1310" i="15" s="1"/>
  <c r="Q1310" i="15"/>
  <c r="I1310" i="15"/>
  <c r="J1310" i="15" s="1"/>
  <c r="P1310" i="15"/>
  <c r="K1310" i="15" l="1"/>
  <c r="L1311" i="15"/>
  <c r="D1311" i="15"/>
  <c r="E1311" i="15" s="1"/>
  <c r="G1311" i="15" s="1"/>
  <c r="H1312" i="15" s="1"/>
  <c r="A1312" i="15"/>
  <c r="J1311" i="15"/>
  <c r="M1310" i="15"/>
  <c r="N1310" i="15" s="1"/>
  <c r="C1311" i="15" s="1"/>
  <c r="Q1311" i="15"/>
  <c r="I1311" i="15"/>
  <c r="P1311" i="15"/>
  <c r="O1309" i="15"/>
  <c r="O1310" i="15" l="1"/>
  <c r="B1310" i="15"/>
  <c r="K1311" i="15"/>
  <c r="L1312" i="15"/>
  <c r="D1312" i="15"/>
  <c r="E1312" i="15" s="1"/>
  <c r="G1312" i="15" s="1"/>
  <c r="H1313" i="15" s="1"/>
  <c r="A1313" i="15"/>
  <c r="M1311" i="15"/>
  <c r="N1311" i="15" s="1"/>
  <c r="C1312" i="15" s="1"/>
  <c r="Q1312" i="15"/>
  <c r="I1312" i="15"/>
  <c r="J1312" i="15" s="1"/>
  <c r="P1312" i="15"/>
  <c r="O1311" i="15" l="1"/>
  <c r="B1311" i="15"/>
  <c r="K1312" i="15"/>
  <c r="B1312" i="15" s="1"/>
  <c r="A1314" i="15"/>
  <c r="L1313" i="15"/>
  <c r="D1313" i="15"/>
  <c r="E1313" i="15" s="1"/>
  <c r="G1313" i="15" s="1"/>
  <c r="H1314" i="15" s="1"/>
  <c r="Q1313" i="15"/>
  <c r="I1313" i="15"/>
  <c r="J1313" i="15" s="1"/>
  <c r="P1313" i="15"/>
  <c r="M1312" i="15"/>
  <c r="N1312" i="15" s="1"/>
  <c r="C1313" i="15" s="1"/>
  <c r="K1313" i="15" l="1"/>
  <c r="B1313" i="15" s="1"/>
  <c r="Q1314" i="15"/>
  <c r="I1314" i="15"/>
  <c r="J1314" i="15" s="1"/>
  <c r="P1314" i="15"/>
  <c r="M1313" i="15"/>
  <c r="N1313" i="15" s="1"/>
  <c r="C1314" i="15" s="1"/>
  <c r="A1315" i="15"/>
  <c r="L1314" i="15"/>
  <c r="D1314" i="15"/>
  <c r="E1314" i="15" s="1"/>
  <c r="G1314" i="15" s="1"/>
  <c r="H1315" i="15" s="1"/>
  <c r="O1312" i="15"/>
  <c r="K1314" i="15" l="1"/>
  <c r="B1314" i="15" s="1"/>
  <c r="Q1315" i="15"/>
  <c r="I1315" i="15"/>
  <c r="J1315" i="15" s="1"/>
  <c r="P1315" i="15"/>
  <c r="M1314" i="15"/>
  <c r="N1314" i="15" s="1"/>
  <c r="C1315" i="15" s="1"/>
  <c r="L1315" i="15"/>
  <c r="D1315" i="15"/>
  <c r="E1315" i="15" s="1"/>
  <c r="G1315" i="15" s="1"/>
  <c r="H1316" i="15" s="1"/>
  <c r="A1316" i="15"/>
  <c r="O1313" i="15"/>
  <c r="O1314" i="15" l="1"/>
  <c r="K1315" i="15"/>
  <c r="B1315" i="15" s="1"/>
  <c r="L1316" i="15"/>
  <c r="D1316" i="15"/>
  <c r="E1316" i="15" s="1"/>
  <c r="G1316" i="15" s="1"/>
  <c r="H1317" i="15" s="1"/>
  <c r="A1317" i="15"/>
  <c r="P1316" i="15"/>
  <c r="M1315" i="15"/>
  <c r="N1315" i="15" s="1"/>
  <c r="C1316" i="15" s="1"/>
  <c r="Q1316" i="15"/>
  <c r="I1316" i="15"/>
  <c r="J1316" i="15" s="1"/>
  <c r="K1316" i="15" l="1"/>
  <c r="L1317" i="15"/>
  <c r="D1317" i="15"/>
  <c r="E1317" i="15" s="1"/>
  <c r="G1317" i="15" s="1"/>
  <c r="H1318" i="15" s="1"/>
  <c r="A1318" i="15"/>
  <c r="M1316" i="15"/>
  <c r="N1316" i="15" s="1"/>
  <c r="C1317" i="15" s="1"/>
  <c r="Q1317" i="15"/>
  <c r="I1317" i="15"/>
  <c r="J1317" i="15" s="1"/>
  <c r="P1317" i="15"/>
  <c r="O1315" i="15"/>
  <c r="O1316" i="15" l="1"/>
  <c r="B1316" i="15"/>
  <c r="K1317" i="15"/>
  <c r="B1317" i="15" s="1"/>
  <c r="L1318" i="15"/>
  <c r="D1318" i="15"/>
  <c r="E1318" i="15" s="1"/>
  <c r="G1318" i="15" s="1"/>
  <c r="H1319" i="15" s="1"/>
  <c r="A1319" i="15"/>
  <c r="M1317" i="15"/>
  <c r="N1317" i="15" s="1"/>
  <c r="C1318" i="15" s="1"/>
  <c r="Q1318" i="15"/>
  <c r="I1318" i="15"/>
  <c r="J1318" i="15" s="1"/>
  <c r="P1318" i="15"/>
  <c r="K1318" i="15" l="1"/>
  <c r="L1319" i="15"/>
  <c r="D1319" i="15"/>
  <c r="E1319" i="15" s="1"/>
  <c r="G1319" i="15" s="1"/>
  <c r="H1320" i="15" s="1"/>
  <c r="A1320" i="15"/>
  <c r="M1318" i="15"/>
  <c r="N1318" i="15" s="1"/>
  <c r="C1319" i="15" s="1"/>
  <c r="Q1319" i="15"/>
  <c r="I1319" i="15"/>
  <c r="J1319" i="15" s="1"/>
  <c r="P1319" i="15"/>
  <c r="O1317" i="15"/>
  <c r="O1318" i="15" l="1"/>
  <c r="B1318" i="15"/>
  <c r="K1319" i="15"/>
  <c r="B1319" i="15" s="1"/>
  <c r="L1320" i="15"/>
  <c r="D1320" i="15"/>
  <c r="E1320" i="15" s="1"/>
  <c r="G1320" i="15" s="1"/>
  <c r="H1321" i="15" s="1"/>
  <c r="A1321" i="15"/>
  <c r="M1319" i="15"/>
  <c r="N1319" i="15" s="1"/>
  <c r="C1320" i="15" s="1"/>
  <c r="Q1320" i="15"/>
  <c r="I1320" i="15"/>
  <c r="J1320" i="15" s="1"/>
  <c r="P1320" i="15"/>
  <c r="K1320" i="15" l="1"/>
  <c r="B1320" i="15" s="1"/>
  <c r="A1322" i="15"/>
  <c r="L1321" i="15"/>
  <c r="D1321" i="15"/>
  <c r="E1321" i="15" s="1"/>
  <c r="G1321" i="15" s="1"/>
  <c r="H1322" i="15" s="1"/>
  <c r="Q1321" i="15"/>
  <c r="I1321" i="15"/>
  <c r="J1321" i="15" s="1"/>
  <c r="P1321" i="15"/>
  <c r="M1320" i="15"/>
  <c r="N1320" i="15" s="1"/>
  <c r="C1321" i="15" s="1"/>
  <c r="O1319" i="15"/>
  <c r="K1321" i="15" l="1"/>
  <c r="B1321" i="15" s="1"/>
  <c r="Q1322" i="15"/>
  <c r="I1322" i="15"/>
  <c r="J1322" i="15" s="1"/>
  <c r="P1322" i="15"/>
  <c r="M1321" i="15"/>
  <c r="N1321" i="15" s="1"/>
  <c r="C1322" i="15" s="1"/>
  <c r="A1323" i="15"/>
  <c r="L1322" i="15"/>
  <c r="D1322" i="15"/>
  <c r="E1322" i="15" s="1"/>
  <c r="G1322" i="15" s="1"/>
  <c r="H1323" i="15" s="1"/>
  <c r="O1320" i="15"/>
  <c r="K1322" i="15" l="1"/>
  <c r="B1322" i="15"/>
  <c r="Q1323" i="15"/>
  <c r="I1323" i="15"/>
  <c r="J1323" i="15" s="1"/>
  <c r="P1323" i="15"/>
  <c r="M1322" i="15"/>
  <c r="N1322" i="15" s="1"/>
  <c r="C1323" i="15" s="1"/>
  <c r="L1323" i="15"/>
  <c r="D1323" i="15"/>
  <c r="E1323" i="15" s="1"/>
  <c r="G1323" i="15" s="1"/>
  <c r="H1324" i="15" s="1"/>
  <c r="A1324" i="15"/>
  <c r="O1321" i="15"/>
  <c r="K1323" i="15" l="1"/>
  <c r="B1323" i="15" s="1"/>
  <c r="L1324" i="15"/>
  <c r="D1324" i="15"/>
  <c r="E1324" i="15" s="1"/>
  <c r="G1324" i="15" s="1"/>
  <c r="H1325" i="15" s="1"/>
  <c r="A1325" i="15"/>
  <c r="O1322" i="15"/>
  <c r="P1324" i="15"/>
  <c r="M1323" i="15"/>
  <c r="N1323" i="15" s="1"/>
  <c r="C1324" i="15" s="1"/>
  <c r="Q1324" i="15"/>
  <c r="I1324" i="15"/>
  <c r="J1324" i="15" s="1"/>
  <c r="K1324" i="15" l="1"/>
  <c r="L1325" i="15"/>
  <c r="D1325" i="15"/>
  <c r="E1325" i="15" s="1"/>
  <c r="G1325" i="15" s="1"/>
  <c r="H1326" i="15" s="1"/>
  <c r="A1326" i="15"/>
  <c r="M1324" i="15"/>
  <c r="N1324" i="15" s="1"/>
  <c r="C1325" i="15" s="1"/>
  <c r="Q1325" i="15"/>
  <c r="I1325" i="15"/>
  <c r="J1325" i="15" s="1"/>
  <c r="P1325" i="15"/>
  <c r="O1323" i="15"/>
  <c r="O1324" i="15" l="1"/>
  <c r="B1324" i="15"/>
  <c r="K1325" i="15"/>
  <c r="B1325" i="15" s="1"/>
  <c r="L1326" i="15"/>
  <c r="D1326" i="15"/>
  <c r="E1326" i="15" s="1"/>
  <c r="G1326" i="15" s="1"/>
  <c r="H1327" i="15" s="1"/>
  <c r="A1327" i="15"/>
  <c r="M1325" i="15"/>
  <c r="N1325" i="15" s="1"/>
  <c r="C1326" i="15" s="1"/>
  <c r="Q1326" i="15"/>
  <c r="I1326" i="15"/>
  <c r="J1326" i="15" s="1"/>
  <c r="P1326" i="15"/>
  <c r="K1326" i="15" l="1"/>
  <c r="L1327" i="15"/>
  <c r="D1327" i="15"/>
  <c r="E1327" i="15" s="1"/>
  <c r="G1327" i="15" s="1"/>
  <c r="H1328" i="15" s="1"/>
  <c r="A1328" i="15"/>
  <c r="M1326" i="15"/>
  <c r="N1326" i="15" s="1"/>
  <c r="C1327" i="15" s="1"/>
  <c r="Q1327" i="15"/>
  <c r="I1327" i="15"/>
  <c r="J1327" i="15" s="1"/>
  <c r="P1327" i="15"/>
  <c r="O1325" i="15"/>
  <c r="O1326" i="15" l="1"/>
  <c r="B1326" i="15"/>
  <c r="K1327" i="15"/>
  <c r="B1327" i="15" s="1"/>
  <c r="L1328" i="15"/>
  <c r="D1328" i="15"/>
  <c r="E1328" i="15" s="1"/>
  <c r="G1328" i="15" s="1"/>
  <c r="H1329" i="15" s="1"/>
  <c r="A1329" i="15"/>
  <c r="M1327" i="15"/>
  <c r="N1327" i="15" s="1"/>
  <c r="C1328" i="15" s="1"/>
  <c r="Q1328" i="15"/>
  <c r="I1328" i="15"/>
  <c r="J1328" i="15" s="1"/>
  <c r="P1328" i="15"/>
  <c r="K1328" i="15" l="1"/>
  <c r="B1328" i="15" s="1"/>
  <c r="A1330" i="15"/>
  <c r="L1329" i="15"/>
  <c r="D1329" i="15"/>
  <c r="E1329" i="15" s="1"/>
  <c r="G1329" i="15" s="1"/>
  <c r="H1330" i="15" s="1"/>
  <c r="Q1329" i="15"/>
  <c r="I1329" i="15"/>
  <c r="J1329" i="15" s="1"/>
  <c r="P1329" i="15"/>
  <c r="M1328" i="15"/>
  <c r="N1328" i="15" s="1"/>
  <c r="C1329" i="15" s="1"/>
  <c r="O1327" i="15"/>
  <c r="K1329" i="15" l="1"/>
  <c r="B1329" i="15" s="1"/>
  <c r="Q1330" i="15"/>
  <c r="I1330" i="15"/>
  <c r="J1330" i="15" s="1"/>
  <c r="P1330" i="15"/>
  <c r="M1329" i="15"/>
  <c r="N1329" i="15" s="1"/>
  <c r="C1330" i="15" s="1"/>
  <c r="A1331" i="15"/>
  <c r="L1330" i="15"/>
  <c r="D1330" i="15"/>
  <c r="E1330" i="15" s="1"/>
  <c r="G1330" i="15" s="1"/>
  <c r="H1331" i="15" s="1"/>
  <c r="O1328" i="15"/>
  <c r="K1330" i="15" l="1"/>
  <c r="B1330" i="15" s="1"/>
  <c r="Q1331" i="15"/>
  <c r="I1331" i="15"/>
  <c r="J1331" i="15" s="1"/>
  <c r="P1331" i="15"/>
  <c r="M1330" i="15"/>
  <c r="N1330" i="15" s="1"/>
  <c r="C1331" i="15" s="1"/>
  <c r="L1331" i="15"/>
  <c r="D1331" i="15"/>
  <c r="E1331" i="15" s="1"/>
  <c r="G1331" i="15" s="1"/>
  <c r="H1332" i="15" s="1"/>
  <c r="A1332" i="15"/>
  <c r="O1329" i="15"/>
  <c r="K1331" i="15" l="1"/>
  <c r="B1331" i="15"/>
  <c r="L1332" i="15"/>
  <c r="D1332" i="15"/>
  <c r="E1332" i="15" s="1"/>
  <c r="G1332" i="15" s="1"/>
  <c r="H1333" i="15" s="1"/>
  <c r="A1333" i="15"/>
  <c r="P1332" i="15"/>
  <c r="M1331" i="15"/>
  <c r="N1331" i="15" s="1"/>
  <c r="C1332" i="15" s="1"/>
  <c r="Q1332" i="15"/>
  <c r="I1332" i="15"/>
  <c r="J1332" i="15" s="1"/>
  <c r="O1330" i="15"/>
  <c r="K1332" i="15" l="1"/>
  <c r="L1333" i="15"/>
  <c r="D1333" i="15"/>
  <c r="E1333" i="15" s="1"/>
  <c r="G1333" i="15" s="1"/>
  <c r="H1334" i="15" s="1"/>
  <c r="A1334" i="15"/>
  <c r="M1332" i="15"/>
  <c r="N1332" i="15" s="1"/>
  <c r="C1333" i="15" s="1"/>
  <c r="Q1333" i="15"/>
  <c r="I1333" i="15"/>
  <c r="J1333" i="15" s="1"/>
  <c r="P1333" i="15"/>
  <c r="O1331" i="15"/>
  <c r="O1332" i="15" l="1"/>
  <c r="B1332" i="15"/>
  <c r="K1333" i="15"/>
  <c r="B1333" i="15" s="1"/>
  <c r="L1334" i="15"/>
  <c r="D1334" i="15"/>
  <c r="E1334" i="15" s="1"/>
  <c r="G1334" i="15" s="1"/>
  <c r="H1335" i="15" s="1"/>
  <c r="A1335" i="15"/>
  <c r="M1333" i="15"/>
  <c r="N1333" i="15" s="1"/>
  <c r="C1334" i="15" s="1"/>
  <c r="Q1334" i="15"/>
  <c r="I1334" i="15"/>
  <c r="J1334" i="15" s="1"/>
  <c r="P1334" i="15"/>
  <c r="K1334" i="15" l="1"/>
  <c r="L1335" i="15"/>
  <c r="D1335" i="15"/>
  <c r="E1335" i="15" s="1"/>
  <c r="G1335" i="15" s="1"/>
  <c r="H1336" i="15" s="1"/>
  <c r="A1336" i="15"/>
  <c r="M1334" i="15"/>
  <c r="N1334" i="15" s="1"/>
  <c r="C1335" i="15" s="1"/>
  <c r="Q1335" i="15"/>
  <c r="I1335" i="15"/>
  <c r="J1335" i="15" s="1"/>
  <c r="P1335" i="15"/>
  <c r="O1333" i="15"/>
  <c r="O1334" i="15" l="1"/>
  <c r="B1334" i="15"/>
  <c r="K1335" i="15"/>
  <c r="B1335" i="15" s="1"/>
  <c r="L1336" i="15"/>
  <c r="D1336" i="15"/>
  <c r="E1336" i="15" s="1"/>
  <c r="G1336" i="15" s="1"/>
  <c r="H1337" i="15" s="1"/>
  <c r="A1337" i="15"/>
  <c r="M1335" i="15"/>
  <c r="N1335" i="15" s="1"/>
  <c r="C1336" i="15" s="1"/>
  <c r="Q1336" i="15"/>
  <c r="I1336" i="15"/>
  <c r="J1336" i="15" s="1"/>
  <c r="P1336" i="15"/>
  <c r="K1336" i="15" l="1"/>
  <c r="B1336" i="15" s="1"/>
  <c r="A1338" i="15"/>
  <c r="L1337" i="15"/>
  <c r="D1337" i="15"/>
  <c r="E1337" i="15" s="1"/>
  <c r="G1337" i="15" s="1"/>
  <c r="H1338" i="15" s="1"/>
  <c r="Q1337" i="15"/>
  <c r="I1337" i="15"/>
  <c r="J1337" i="15" s="1"/>
  <c r="P1337" i="15"/>
  <c r="M1336" i="15"/>
  <c r="N1336" i="15" s="1"/>
  <c r="C1337" i="15" s="1"/>
  <c r="O1335" i="15"/>
  <c r="K1337" i="15" l="1"/>
  <c r="B1337" i="15"/>
  <c r="Q1338" i="15"/>
  <c r="I1338" i="15"/>
  <c r="J1338" i="15" s="1"/>
  <c r="P1338" i="15"/>
  <c r="M1337" i="15"/>
  <c r="N1337" i="15" s="1"/>
  <c r="C1338" i="15" s="1"/>
  <c r="A1339" i="15"/>
  <c r="L1338" i="15"/>
  <c r="D1338" i="15"/>
  <c r="E1338" i="15" s="1"/>
  <c r="G1338" i="15" s="1"/>
  <c r="H1339" i="15" s="1"/>
  <c r="O1336" i="15"/>
  <c r="K1338" i="15" l="1"/>
  <c r="B1338" i="15" s="1"/>
  <c r="Q1339" i="15"/>
  <c r="I1339" i="15"/>
  <c r="J1339" i="15" s="1"/>
  <c r="P1339" i="15"/>
  <c r="M1338" i="15"/>
  <c r="N1338" i="15" s="1"/>
  <c r="C1339" i="15" s="1"/>
  <c r="L1339" i="15"/>
  <c r="D1339" i="15"/>
  <c r="E1339" i="15" s="1"/>
  <c r="G1339" i="15" s="1"/>
  <c r="H1340" i="15" s="1"/>
  <c r="A1340" i="15"/>
  <c r="O1337" i="15"/>
  <c r="K1339" i="15" l="1"/>
  <c r="B1339" i="15"/>
  <c r="L1340" i="15"/>
  <c r="D1340" i="15"/>
  <c r="E1340" i="15" s="1"/>
  <c r="G1340" i="15" s="1"/>
  <c r="H1341" i="15" s="1"/>
  <c r="A1341" i="15"/>
  <c r="O1338" i="15"/>
  <c r="P1340" i="15"/>
  <c r="M1339" i="15"/>
  <c r="N1339" i="15" s="1"/>
  <c r="C1340" i="15" s="1"/>
  <c r="Q1340" i="15"/>
  <c r="I1340" i="15"/>
  <c r="J1340" i="15" s="1"/>
  <c r="K1340" i="15" l="1"/>
  <c r="L1341" i="15"/>
  <c r="D1341" i="15"/>
  <c r="E1341" i="15" s="1"/>
  <c r="G1341" i="15" s="1"/>
  <c r="H1342" i="15" s="1"/>
  <c r="A1342" i="15"/>
  <c r="M1340" i="15"/>
  <c r="N1340" i="15" s="1"/>
  <c r="C1341" i="15" s="1"/>
  <c r="Q1341" i="15"/>
  <c r="I1341" i="15"/>
  <c r="J1341" i="15" s="1"/>
  <c r="P1341" i="15"/>
  <c r="O1339" i="15"/>
  <c r="O1340" i="15" l="1"/>
  <c r="B1340" i="15"/>
  <c r="K1341" i="15"/>
  <c r="L1342" i="15"/>
  <c r="D1342" i="15"/>
  <c r="E1342" i="15" s="1"/>
  <c r="G1342" i="15" s="1"/>
  <c r="H1343" i="15" s="1"/>
  <c r="A1343" i="15"/>
  <c r="M1341" i="15"/>
  <c r="N1341" i="15" s="1"/>
  <c r="C1342" i="15" s="1"/>
  <c r="Q1342" i="15"/>
  <c r="I1342" i="15"/>
  <c r="J1342" i="15" s="1"/>
  <c r="P1342" i="15"/>
  <c r="O1341" i="15" l="1"/>
  <c r="B1341" i="15"/>
  <c r="K1342" i="15"/>
  <c r="O1342" i="15" s="1"/>
  <c r="L1343" i="15"/>
  <c r="D1343" i="15"/>
  <c r="E1343" i="15" s="1"/>
  <c r="G1343" i="15" s="1"/>
  <c r="H1344" i="15" s="1"/>
  <c r="A1344" i="15"/>
  <c r="M1342" i="15"/>
  <c r="N1342" i="15" s="1"/>
  <c r="C1343" i="15" s="1"/>
  <c r="Q1343" i="15"/>
  <c r="I1343" i="15"/>
  <c r="J1343" i="15" s="1"/>
  <c r="P1343" i="15"/>
  <c r="B1342" i="15" l="1"/>
  <c r="K1343" i="15"/>
  <c r="B1343" i="15" s="1"/>
  <c r="L1344" i="15"/>
  <c r="D1344" i="15"/>
  <c r="E1344" i="15" s="1"/>
  <c r="G1344" i="15" s="1"/>
  <c r="H1345" i="15" s="1"/>
  <c r="A1345" i="15"/>
  <c r="M1343" i="15"/>
  <c r="N1343" i="15" s="1"/>
  <c r="C1344" i="15" s="1"/>
  <c r="Q1344" i="15"/>
  <c r="I1344" i="15"/>
  <c r="J1344" i="15" s="1"/>
  <c r="P1344" i="15"/>
  <c r="K1344" i="15" l="1"/>
  <c r="B1344" i="15" s="1"/>
  <c r="A1346" i="15"/>
  <c r="L1345" i="15"/>
  <c r="D1345" i="15"/>
  <c r="E1345" i="15" s="1"/>
  <c r="G1345" i="15" s="1"/>
  <c r="H1346" i="15" s="1"/>
  <c r="Q1345" i="15"/>
  <c r="I1345" i="15"/>
  <c r="J1345" i="15" s="1"/>
  <c r="P1345" i="15"/>
  <c r="M1344" i="15"/>
  <c r="N1344" i="15" s="1"/>
  <c r="C1345" i="15" s="1"/>
  <c r="O1343" i="15"/>
  <c r="K1345" i="15" l="1"/>
  <c r="B1345" i="15"/>
  <c r="Q1346" i="15"/>
  <c r="I1346" i="15"/>
  <c r="J1346" i="15" s="1"/>
  <c r="P1346" i="15"/>
  <c r="M1345" i="15"/>
  <c r="N1345" i="15" s="1"/>
  <c r="C1346" i="15" s="1"/>
  <c r="A1347" i="15"/>
  <c r="L1346" i="15"/>
  <c r="D1346" i="15"/>
  <c r="E1346" i="15" s="1"/>
  <c r="G1346" i="15" s="1"/>
  <c r="H1347" i="15" s="1"/>
  <c r="O1344" i="15"/>
  <c r="K1346" i="15" l="1"/>
  <c r="B1346" i="15"/>
  <c r="Q1347" i="15"/>
  <c r="I1347" i="15"/>
  <c r="J1347" i="15" s="1"/>
  <c r="P1347" i="15"/>
  <c r="M1346" i="15"/>
  <c r="N1346" i="15" s="1"/>
  <c r="C1347" i="15" s="1"/>
  <c r="L1347" i="15"/>
  <c r="D1347" i="15"/>
  <c r="E1347" i="15" s="1"/>
  <c r="G1347" i="15" s="1"/>
  <c r="H1348" i="15" s="1"/>
  <c r="A1348" i="15"/>
  <c r="O1345" i="15"/>
  <c r="K1347" i="15" l="1"/>
  <c r="B1347" i="15" s="1"/>
  <c r="L1348" i="15"/>
  <c r="D1348" i="15"/>
  <c r="E1348" i="15" s="1"/>
  <c r="G1348" i="15" s="1"/>
  <c r="H1349" i="15" s="1"/>
  <c r="A1349" i="15"/>
  <c r="O1346" i="15"/>
  <c r="P1348" i="15"/>
  <c r="M1347" i="15"/>
  <c r="N1347" i="15" s="1"/>
  <c r="C1348" i="15" s="1"/>
  <c r="Q1348" i="15"/>
  <c r="I1348" i="15"/>
  <c r="J1348" i="15" s="1"/>
  <c r="K1348" i="15" l="1"/>
  <c r="L1349" i="15"/>
  <c r="D1349" i="15"/>
  <c r="E1349" i="15" s="1"/>
  <c r="G1349" i="15" s="1"/>
  <c r="H1350" i="15" s="1"/>
  <c r="A1350" i="15"/>
  <c r="M1348" i="15"/>
  <c r="N1348" i="15" s="1"/>
  <c r="C1349" i="15" s="1"/>
  <c r="Q1349" i="15"/>
  <c r="I1349" i="15"/>
  <c r="J1349" i="15" s="1"/>
  <c r="P1349" i="15"/>
  <c r="O1347" i="15"/>
  <c r="O1348" i="15" l="1"/>
  <c r="B1348" i="15"/>
  <c r="K1349" i="15"/>
  <c r="L1350" i="15"/>
  <c r="D1350" i="15"/>
  <c r="E1350" i="15" s="1"/>
  <c r="G1350" i="15" s="1"/>
  <c r="H1351" i="15" s="1"/>
  <c r="A1351" i="15"/>
  <c r="M1349" i="15"/>
  <c r="N1349" i="15" s="1"/>
  <c r="C1350" i="15" s="1"/>
  <c r="Q1350" i="15"/>
  <c r="I1350" i="15"/>
  <c r="J1350" i="15" s="1"/>
  <c r="P1350" i="15"/>
  <c r="O1349" i="15" l="1"/>
  <c r="B1349" i="15"/>
  <c r="K1350" i="15"/>
  <c r="O1350" i="15" s="1"/>
  <c r="L1351" i="15"/>
  <c r="D1351" i="15"/>
  <c r="E1351" i="15" s="1"/>
  <c r="G1351" i="15" s="1"/>
  <c r="H1352" i="15" s="1"/>
  <c r="A1352" i="15"/>
  <c r="J1351" i="15"/>
  <c r="M1350" i="15"/>
  <c r="N1350" i="15" s="1"/>
  <c r="C1351" i="15" s="1"/>
  <c r="Q1351" i="15"/>
  <c r="I1351" i="15"/>
  <c r="P1351" i="15"/>
  <c r="B1350" i="15" l="1"/>
  <c r="K1351" i="15"/>
  <c r="L1352" i="15"/>
  <c r="D1352" i="15"/>
  <c r="E1352" i="15" s="1"/>
  <c r="G1352" i="15" s="1"/>
  <c r="H1353" i="15" s="1"/>
  <c r="A1353" i="15"/>
  <c r="M1351" i="15"/>
  <c r="N1351" i="15" s="1"/>
  <c r="C1352" i="15" s="1"/>
  <c r="Q1352" i="15"/>
  <c r="I1352" i="15"/>
  <c r="J1352" i="15" s="1"/>
  <c r="P1352" i="15"/>
  <c r="O1351" i="15" l="1"/>
  <c r="B1351" i="15"/>
  <c r="K1352" i="15"/>
  <c r="B1352" i="15" s="1"/>
  <c r="A1354" i="15"/>
  <c r="L1353" i="15"/>
  <c r="D1353" i="15"/>
  <c r="E1353" i="15" s="1"/>
  <c r="G1353" i="15" s="1"/>
  <c r="H1354" i="15" s="1"/>
  <c r="Q1353" i="15"/>
  <c r="I1353" i="15"/>
  <c r="J1353" i="15" s="1"/>
  <c r="P1353" i="15"/>
  <c r="M1352" i="15"/>
  <c r="N1352" i="15" s="1"/>
  <c r="C1353" i="15" s="1"/>
  <c r="K1353" i="15" l="1"/>
  <c r="B1353" i="15" s="1"/>
  <c r="Q1354" i="15"/>
  <c r="I1354" i="15"/>
  <c r="J1354" i="15" s="1"/>
  <c r="P1354" i="15"/>
  <c r="M1353" i="15"/>
  <c r="N1353" i="15" s="1"/>
  <c r="C1354" i="15" s="1"/>
  <c r="A1355" i="15"/>
  <c r="L1354" i="15"/>
  <c r="D1354" i="15"/>
  <c r="E1354" i="15" s="1"/>
  <c r="G1354" i="15" s="1"/>
  <c r="H1355" i="15" s="1"/>
  <c r="O1352" i="15"/>
  <c r="K1354" i="15" l="1"/>
  <c r="B1354" i="15" s="1"/>
  <c r="Q1355" i="15"/>
  <c r="I1355" i="15"/>
  <c r="J1355" i="15" s="1"/>
  <c r="P1355" i="15"/>
  <c r="M1354" i="15"/>
  <c r="N1354" i="15" s="1"/>
  <c r="C1355" i="15" s="1"/>
  <c r="L1355" i="15"/>
  <c r="D1355" i="15"/>
  <c r="E1355" i="15" s="1"/>
  <c r="G1355" i="15" s="1"/>
  <c r="H1356" i="15" s="1"/>
  <c r="A1356" i="15"/>
  <c r="O1353" i="15"/>
  <c r="K1355" i="15" l="1"/>
  <c r="B1355" i="15"/>
  <c r="L1356" i="15"/>
  <c r="D1356" i="15"/>
  <c r="E1356" i="15" s="1"/>
  <c r="G1356" i="15" s="1"/>
  <c r="H1357" i="15" s="1"/>
  <c r="A1357" i="15"/>
  <c r="O1354" i="15"/>
  <c r="P1356" i="15"/>
  <c r="M1355" i="15"/>
  <c r="N1355" i="15" s="1"/>
  <c r="C1356" i="15" s="1"/>
  <c r="Q1356" i="15"/>
  <c r="I1356" i="15"/>
  <c r="J1356" i="15" s="1"/>
  <c r="K1356" i="15" l="1"/>
  <c r="L1357" i="15"/>
  <c r="D1357" i="15"/>
  <c r="E1357" i="15" s="1"/>
  <c r="G1357" i="15" s="1"/>
  <c r="H1358" i="15" s="1"/>
  <c r="A1358" i="15"/>
  <c r="M1356" i="15"/>
  <c r="N1356" i="15" s="1"/>
  <c r="C1357" i="15" s="1"/>
  <c r="Q1357" i="15"/>
  <c r="I1357" i="15"/>
  <c r="J1357" i="15" s="1"/>
  <c r="P1357" i="15"/>
  <c r="O1355" i="15"/>
  <c r="O1356" i="15" l="1"/>
  <c r="B1356" i="15"/>
  <c r="K1357" i="15"/>
  <c r="L1358" i="15"/>
  <c r="D1358" i="15"/>
  <c r="E1358" i="15" s="1"/>
  <c r="G1358" i="15" s="1"/>
  <c r="H1359" i="15" s="1"/>
  <c r="A1359" i="15"/>
  <c r="J1358" i="15"/>
  <c r="M1357" i="15"/>
  <c r="N1357" i="15" s="1"/>
  <c r="C1358" i="15" s="1"/>
  <c r="Q1358" i="15"/>
  <c r="I1358" i="15"/>
  <c r="P1358" i="15"/>
  <c r="O1357" i="15" l="1"/>
  <c r="B1357" i="15"/>
  <c r="K1358" i="15"/>
  <c r="L1359" i="15"/>
  <c r="D1359" i="15"/>
  <c r="E1359" i="15" s="1"/>
  <c r="G1359" i="15" s="1"/>
  <c r="H1360" i="15" s="1"/>
  <c r="A1360" i="15"/>
  <c r="M1358" i="15"/>
  <c r="N1358" i="15" s="1"/>
  <c r="C1359" i="15" s="1"/>
  <c r="Q1359" i="15"/>
  <c r="I1359" i="15"/>
  <c r="J1359" i="15" s="1"/>
  <c r="P1359" i="15"/>
  <c r="O1358" i="15" l="1"/>
  <c r="B1358" i="15"/>
  <c r="K1359" i="15"/>
  <c r="B1359" i="15" s="1"/>
  <c r="L1360" i="15"/>
  <c r="D1360" i="15"/>
  <c r="E1360" i="15" s="1"/>
  <c r="G1360" i="15" s="1"/>
  <c r="H1361" i="15" s="1"/>
  <c r="A1361" i="15"/>
  <c r="M1359" i="15"/>
  <c r="N1359" i="15" s="1"/>
  <c r="C1360" i="15" s="1"/>
  <c r="Q1360" i="15"/>
  <c r="I1360" i="15"/>
  <c r="J1360" i="15" s="1"/>
  <c r="P1360" i="15"/>
  <c r="K1360" i="15" l="1"/>
  <c r="B1360" i="15" s="1"/>
  <c r="A1362" i="15"/>
  <c r="L1361" i="15"/>
  <c r="D1361" i="15"/>
  <c r="E1361" i="15" s="1"/>
  <c r="G1361" i="15" s="1"/>
  <c r="H1362" i="15" s="1"/>
  <c r="Q1361" i="15"/>
  <c r="I1361" i="15"/>
  <c r="J1361" i="15" s="1"/>
  <c r="P1361" i="15"/>
  <c r="M1360" i="15"/>
  <c r="N1360" i="15" s="1"/>
  <c r="C1361" i="15" s="1"/>
  <c r="O1359" i="15"/>
  <c r="K1361" i="15" l="1"/>
  <c r="B1361" i="15"/>
  <c r="Q1362" i="15"/>
  <c r="I1362" i="15"/>
  <c r="J1362" i="15" s="1"/>
  <c r="P1362" i="15"/>
  <c r="M1361" i="15"/>
  <c r="N1361" i="15" s="1"/>
  <c r="C1362" i="15" s="1"/>
  <c r="A1363" i="15"/>
  <c r="L1362" i="15"/>
  <c r="D1362" i="15"/>
  <c r="E1362" i="15" s="1"/>
  <c r="G1362" i="15" s="1"/>
  <c r="H1363" i="15" s="1"/>
  <c r="O1360" i="15"/>
  <c r="K1362" i="15" l="1"/>
  <c r="B1362" i="15" s="1"/>
  <c r="Q1363" i="15"/>
  <c r="I1363" i="15"/>
  <c r="J1363" i="15" s="1"/>
  <c r="P1363" i="15"/>
  <c r="M1362" i="15"/>
  <c r="N1362" i="15" s="1"/>
  <c r="C1363" i="15" s="1"/>
  <c r="L1363" i="15"/>
  <c r="D1363" i="15"/>
  <c r="E1363" i="15" s="1"/>
  <c r="G1363" i="15" s="1"/>
  <c r="H1364" i="15" s="1"/>
  <c r="A1364" i="15"/>
  <c r="O1361" i="15"/>
  <c r="K1363" i="15" l="1"/>
  <c r="B1363" i="15"/>
  <c r="L1364" i="15"/>
  <c r="D1364" i="15"/>
  <c r="E1364" i="15" s="1"/>
  <c r="G1364" i="15" s="1"/>
  <c r="H1365" i="15" s="1"/>
  <c r="A1365" i="15"/>
  <c r="O1362" i="15"/>
  <c r="P1364" i="15"/>
  <c r="M1363" i="15"/>
  <c r="N1363" i="15" s="1"/>
  <c r="C1364" i="15" s="1"/>
  <c r="Q1364" i="15"/>
  <c r="I1364" i="15"/>
  <c r="J1364" i="15" s="1"/>
  <c r="K1364" i="15" l="1"/>
  <c r="L1365" i="15"/>
  <c r="D1365" i="15"/>
  <c r="E1365" i="15" s="1"/>
  <c r="G1365" i="15" s="1"/>
  <c r="H1366" i="15" s="1"/>
  <c r="A1366" i="15"/>
  <c r="M1364" i="15"/>
  <c r="N1364" i="15" s="1"/>
  <c r="C1365" i="15" s="1"/>
  <c r="Q1365" i="15"/>
  <c r="I1365" i="15"/>
  <c r="J1365" i="15" s="1"/>
  <c r="P1365" i="15"/>
  <c r="O1363" i="15"/>
  <c r="O1364" i="15" l="1"/>
  <c r="B1364" i="15"/>
  <c r="K1365" i="15"/>
  <c r="B1365" i="15" s="1"/>
  <c r="L1366" i="15"/>
  <c r="D1366" i="15"/>
  <c r="E1366" i="15" s="1"/>
  <c r="G1366" i="15" s="1"/>
  <c r="H1367" i="15" s="1"/>
  <c r="A1367" i="15"/>
  <c r="M1365" i="15"/>
  <c r="N1365" i="15" s="1"/>
  <c r="C1366" i="15" s="1"/>
  <c r="Q1366" i="15"/>
  <c r="I1366" i="15"/>
  <c r="J1366" i="15" s="1"/>
  <c r="P1366" i="15"/>
  <c r="K1366" i="15" l="1"/>
  <c r="L1367" i="15"/>
  <c r="D1367" i="15"/>
  <c r="E1367" i="15" s="1"/>
  <c r="G1367" i="15" s="1"/>
  <c r="H1368" i="15" s="1"/>
  <c r="A1368" i="15"/>
  <c r="M1366" i="15"/>
  <c r="N1366" i="15" s="1"/>
  <c r="C1367" i="15" s="1"/>
  <c r="Q1367" i="15"/>
  <c r="I1367" i="15"/>
  <c r="J1367" i="15" s="1"/>
  <c r="P1367" i="15"/>
  <c r="O1365" i="15"/>
  <c r="O1366" i="15" l="1"/>
  <c r="B1366" i="15"/>
  <c r="K1367" i="15"/>
  <c r="B1367" i="15" s="1"/>
  <c r="L1368" i="15"/>
  <c r="D1368" i="15"/>
  <c r="E1368" i="15" s="1"/>
  <c r="G1368" i="15" s="1"/>
  <c r="H1369" i="15" s="1"/>
  <c r="A1369" i="15"/>
  <c r="M1367" i="15"/>
  <c r="N1367" i="15" s="1"/>
  <c r="C1368" i="15" s="1"/>
  <c r="Q1368" i="15"/>
  <c r="I1368" i="15"/>
  <c r="J1368" i="15" s="1"/>
  <c r="P1368" i="15"/>
  <c r="K1368" i="15" l="1"/>
  <c r="B1368" i="15" s="1"/>
  <c r="A1370" i="15"/>
  <c r="L1369" i="15"/>
  <c r="D1369" i="15"/>
  <c r="E1369" i="15" s="1"/>
  <c r="G1369" i="15" s="1"/>
  <c r="H1370" i="15" s="1"/>
  <c r="Q1369" i="15"/>
  <c r="I1369" i="15"/>
  <c r="J1369" i="15" s="1"/>
  <c r="P1369" i="15"/>
  <c r="M1368" i="15"/>
  <c r="N1368" i="15" s="1"/>
  <c r="C1369" i="15" s="1"/>
  <c r="O1367" i="15"/>
  <c r="K1369" i="15" l="1"/>
  <c r="B1369" i="15" s="1"/>
  <c r="Q1370" i="15"/>
  <c r="I1370" i="15"/>
  <c r="J1370" i="15" s="1"/>
  <c r="P1370" i="15"/>
  <c r="M1369" i="15"/>
  <c r="N1369" i="15" s="1"/>
  <c r="C1370" i="15" s="1"/>
  <c r="A1371" i="15"/>
  <c r="L1370" i="15"/>
  <c r="D1370" i="15"/>
  <c r="E1370" i="15" s="1"/>
  <c r="G1370" i="15" s="1"/>
  <c r="H1371" i="15" s="1"/>
  <c r="O1368" i="15"/>
  <c r="K1370" i="15" l="1"/>
  <c r="B1370" i="15" s="1"/>
  <c r="Q1371" i="15"/>
  <c r="I1371" i="15"/>
  <c r="J1371" i="15" s="1"/>
  <c r="P1371" i="15"/>
  <c r="M1370" i="15"/>
  <c r="N1370" i="15" s="1"/>
  <c r="C1371" i="15" s="1"/>
  <c r="L1371" i="15"/>
  <c r="D1371" i="15"/>
  <c r="E1371" i="15" s="1"/>
  <c r="G1371" i="15" s="1"/>
  <c r="H1372" i="15" s="1"/>
  <c r="A1372" i="15"/>
  <c r="O1369" i="15"/>
  <c r="K1371" i="15" l="1"/>
  <c r="B1371" i="15" s="1"/>
  <c r="L1372" i="15"/>
  <c r="D1372" i="15"/>
  <c r="E1372" i="15" s="1"/>
  <c r="G1372" i="15" s="1"/>
  <c r="H1373" i="15" s="1"/>
  <c r="A1373" i="15"/>
  <c r="O1370" i="15"/>
  <c r="P1372" i="15"/>
  <c r="M1371" i="15"/>
  <c r="N1371" i="15" s="1"/>
  <c r="C1372" i="15" s="1"/>
  <c r="Q1372" i="15"/>
  <c r="I1372" i="15"/>
  <c r="J1372" i="15" s="1"/>
  <c r="K1372" i="15" l="1"/>
  <c r="B1372" i="15" s="1"/>
  <c r="L1373" i="15"/>
  <c r="D1373" i="15"/>
  <c r="E1373" i="15" s="1"/>
  <c r="G1373" i="15" s="1"/>
  <c r="H1374" i="15" s="1"/>
  <c r="A1374" i="15"/>
  <c r="M1372" i="15"/>
  <c r="N1372" i="15" s="1"/>
  <c r="C1373" i="15" s="1"/>
  <c r="Q1373" i="15"/>
  <c r="I1373" i="15"/>
  <c r="J1373" i="15" s="1"/>
  <c r="P1373" i="15"/>
  <c r="O1371" i="15"/>
  <c r="O1372" i="15" l="1"/>
  <c r="K1373" i="15"/>
  <c r="L1374" i="15"/>
  <c r="D1374" i="15"/>
  <c r="E1374" i="15" s="1"/>
  <c r="G1374" i="15" s="1"/>
  <c r="H1375" i="15" s="1"/>
  <c r="A1375" i="15"/>
  <c r="J1374" i="15"/>
  <c r="M1373" i="15"/>
  <c r="N1373" i="15" s="1"/>
  <c r="C1374" i="15" s="1"/>
  <c r="Q1374" i="15"/>
  <c r="I1374" i="15"/>
  <c r="P1374" i="15"/>
  <c r="O1373" i="15" l="1"/>
  <c r="B1373" i="15"/>
  <c r="K1374" i="15"/>
  <c r="O1374" i="15" s="1"/>
  <c r="L1375" i="15"/>
  <c r="D1375" i="15"/>
  <c r="E1375" i="15" s="1"/>
  <c r="G1375" i="15" s="1"/>
  <c r="H1376" i="15" s="1"/>
  <c r="A1376" i="15"/>
  <c r="J1375" i="15"/>
  <c r="M1374" i="15"/>
  <c r="N1374" i="15" s="1"/>
  <c r="C1375" i="15" s="1"/>
  <c r="Q1375" i="15"/>
  <c r="I1375" i="15"/>
  <c r="P1375" i="15"/>
  <c r="B1374" i="15" l="1"/>
  <c r="K1375" i="15"/>
  <c r="B1375" i="15" s="1"/>
  <c r="L1376" i="15"/>
  <c r="D1376" i="15"/>
  <c r="E1376" i="15" s="1"/>
  <c r="G1376" i="15" s="1"/>
  <c r="H1377" i="15" s="1"/>
  <c r="A1377" i="15"/>
  <c r="M1375" i="15"/>
  <c r="N1375" i="15" s="1"/>
  <c r="C1376" i="15" s="1"/>
  <c r="Q1376" i="15"/>
  <c r="I1376" i="15"/>
  <c r="J1376" i="15" s="1"/>
  <c r="P1376" i="15"/>
  <c r="K1376" i="15" l="1"/>
  <c r="B1376" i="15"/>
  <c r="A1378" i="15"/>
  <c r="L1377" i="15"/>
  <c r="D1377" i="15"/>
  <c r="E1377" i="15" s="1"/>
  <c r="G1377" i="15" s="1"/>
  <c r="H1378" i="15" s="1"/>
  <c r="Q1377" i="15"/>
  <c r="I1377" i="15"/>
  <c r="J1377" i="15" s="1"/>
  <c r="P1377" i="15"/>
  <c r="M1376" i="15"/>
  <c r="N1376" i="15" s="1"/>
  <c r="C1377" i="15" s="1"/>
  <c r="O1375" i="15"/>
  <c r="K1377" i="15" l="1"/>
  <c r="B1377" i="15" s="1"/>
  <c r="Q1378" i="15"/>
  <c r="I1378" i="15"/>
  <c r="J1378" i="15" s="1"/>
  <c r="P1378" i="15"/>
  <c r="M1377" i="15"/>
  <c r="N1377" i="15" s="1"/>
  <c r="C1378" i="15" s="1"/>
  <c r="A1379" i="15"/>
  <c r="L1378" i="15"/>
  <c r="D1378" i="15"/>
  <c r="E1378" i="15" s="1"/>
  <c r="G1378" i="15" s="1"/>
  <c r="H1379" i="15" s="1"/>
  <c r="O1376" i="15"/>
  <c r="K1378" i="15" l="1"/>
  <c r="B1378" i="15" s="1"/>
  <c r="Q1379" i="15"/>
  <c r="I1379" i="15"/>
  <c r="J1379" i="15" s="1"/>
  <c r="P1379" i="15"/>
  <c r="M1378" i="15"/>
  <c r="N1378" i="15" s="1"/>
  <c r="C1379" i="15" s="1"/>
  <c r="L1379" i="15"/>
  <c r="D1379" i="15"/>
  <c r="E1379" i="15" s="1"/>
  <c r="G1379" i="15" s="1"/>
  <c r="H1380" i="15" s="1"/>
  <c r="A1380" i="15"/>
  <c r="O1377" i="15"/>
  <c r="K1379" i="15" l="1"/>
  <c r="B1379" i="15" s="1"/>
  <c r="L1380" i="15"/>
  <c r="D1380" i="15"/>
  <c r="E1380" i="15" s="1"/>
  <c r="G1380" i="15" s="1"/>
  <c r="H1381" i="15" s="1"/>
  <c r="A1381" i="15"/>
  <c r="O1378" i="15"/>
  <c r="P1380" i="15"/>
  <c r="M1379" i="15"/>
  <c r="N1379" i="15" s="1"/>
  <c r="C1380" i="15" s="1"/>
  <c r="Q1380" i="15"/>
  <c r="I1380" i="15"/>
  <c r="J1380" i="15" s="1"/>
  <c r="K1380" i="15" l="1"/>
  <c r="L1381" i="15"/>
  <c r="D1381" i="15"/>
  <c r="E1381" i="15" s="1"/>
  <c r="G1381" i="15" s="1"/>
  <c r="H1382" i="15" s="1"/>
  <c r="A1382" i="15"/>
  <c r="M1380" i="15"/>
  <c r="N1380" i="15" s="1"/>
  <c r="C1381" i="15" s="1"/>
  <c r="Q1381" i="15"/>
  <c r="I1381" i="15"/>
  <c r="J1381" i="15" s="1"/>
  <c r="P1381" i="15"/>
  <c r="O1379" i="15"/>
  <c r="O1380" i="15" l="1"/>
  <c r="B1380" i="15"/>
  <c r="K1381" i="15"/>
  <c r="B1381" i="15" s="1"/>
  <c r="L1382" i="15"/>
  <c r="D1382" i="15"/>
  <c r="E1382" i="15" s="1"/>
  <c r="G1382" i="15" s="1"/>
  <c r="H1383" i="15" s="1"/>
  <c r="A1383" i="15"/>
  <c r="M1381" i="15"/>
  <c r="N1381" i="15" s="1"/>
  <c r="C1382" i="15" s="1"/>
  <c r="Q1382" i="15"/>
  <c r="I1382" i="15"/>
  <c r="J1382" i="15" s="1"/>
  <c r="P1382" i="15"/>
  <c r="K1382" i="15" l="1"/>
  <c r="L1383" i="15"/>
  <c r="D1383" i="15"/>
  <c r="E1383" i="15" s="1"/>
  <c r="G1383" i="15" s="1"/>
  <c r="H1384" i="15" s="1"/>
  <c r="A1384" i="15"/>
  <c r="M1382" i="15"/>
  <c r="N1382" i="15" s="1"/>
  <c r="C1383" i="15" s="1"/>
  <c r="Q1383" i="15"/>
  <c r="I1383" i="15"/>
  <c r="J1383" i="15" s="1"/>
  <c r="P1383" i="15"/>
  <c r="O1381" i="15"/>
  <c r="O1382" i="15" l="1"/>
  <c r="B1382" i="15"/>
  <c r="K1383" i="15"/>
  <c r="L1384" i="15"/>
  <c r="D1384" i="15"/>
  <c r="E1384" i="15" s="1"/>
  <c r="G1384" i="15" s="1"/>
  <c r="H1385" i="15" s="1"/>
  <c r="A1385" i="15"/>
  <c r="J1384" i="15"/>
  <c r="M1383" i="15"/>
  <c r="N1383" i="15" s="1"/>
  <c r="C1384" i="15" s="1"/>
  <c r="Q1384" i="15"/>
  <c r="I1384" i="15"/>
  <c r="P1384" i="15"/>
  <c r="O1383" i="15" l="1"/>
  <c r="B1383" i="15"/>
  <c r="K1384" i="15"/>
  <c r="B1384" i="15" s="1"/>
  <c r="A1386" i="15"/>
  <c r="L1385" i="15"/>
  <c r="D1385" i="15"/>
  <c r="E1385" i="15" s="1"/>
  <c r="G1385" i="15" s="1"/>
  <c r="H1386" i="15" s="1"/>
  <c r="Q1385" i="15"/>
  <c r="I1385" i="15"/>
  <c r="J1385" i="15" s="1"/>
  <c r="P1385" i="15"/>
  <c r="M1384" i="15"/>
  <c r="N1384" i="15" s="1"/>
  <c r="C1385" i="15" s="1"/>
  <c r="K1385" i="15" l="1"/>
  <c r="B1385" i="15" s="1"/>
  <c r="Q1386" i="15"/>
  <c r="I1386" i="15"/>
  <c r="J1386" i="15" s="1"/>
  <c r="P1386" i="15"/>
  <c r="M1385" i="15"/>
  <c r="N1385" i="15" s="1"/>
  <c r="C1386" i="15" s="1"/>
  <c r="A1387" i="15"/>
  <c r="L1386" i="15"/>
  <c r="D1386" i="15"/>
  <c r="E1386" i="15" s="1"/>
  <c r="G1386" i="15" s="1"/>
  <c r="H1387" i="15" s="1"/>
  <c r="O1384" i="15"/>
  <c r="K1386" i="15" l="1"/>
  <c r="B1386" i="15" s="1"/>
  <c r="Q1387" i="15"/>
  <c r="I1387" i="15"/>
  <c r="J1387" i="15" s="1"/>
  <c r="P1387" i="15"/>
  <c r="M1386" i="15"/>
  <c r="N1386" i="15" s="1"/>
  <c r="C1387" i="15" s="1"/>
  <c r="L1387" i="15"/>
  <c r="D1387" i="15"/>
  <c r="E1387" i="15" s="1"/>
  <c r="G1387" i="15" s="1"/>
  <c r="H1388" i="15" s="1"/>
  <c r="A1388" i="15"/>
  <c r="O1385" i="15"/>
  <c r="K1387" i="15" l="1"/>
  <c r="B1387" i="15"/>
  <c r="L1388" i="15"/>
  <c r="D1388" i="15"/>
  <c r="E1388" i="15" s="1"/>
  <c r="G1388" i="15" s="1"/>
  <c r="H1389" i="15" s="1"/>
  <c r="A1389" i="15"/>
  <c r="O1386" i="15"/>
  <c r="P1388" i="15"/>
  <c r="M1387" i="15"/>
  <c r="N1387" i="15" s="1"/>
  <c r="C1388" i="15" s="1"/>
  <c r="Q1388" i="15"/>
  <c r="I1388" i="15"/>
  <c r="J1388" i="15" s="1"/>
  <c r="K1388" i="15" l="1"/>
  <c r="L1389" i="15"/>
  <c r="D1389" i="15"/>
  <c r="E1389" i="15" s="1"/>
  <c r="G1389" i="15" s="1"/>
  <c r="H1390" i="15" s="1"/>
  <c r="A1390" i="15"/>
  <c r="J1389" i="15"/>
  <c r="M1388" i="15"/>
  <c r="N1388" i="15" s="1"/>
  <c r="C1389" i="15" s="1"/>
  <c r="Q1389" i="15"/>
  <c r="I1389" i="15"/>
  <c r="P1389" i="15"/>
  <c r="O1387" i="15"/>
  <c r="O1388" i="15" l="1"/>
  <c r="B1388" i="15"/>
  <c r="K1389" i="15"/>
  <c r="O1389" i="15" s="1"/>
  <c r="L1390" i="15"/>
  <c r="D1390" i="15"/>
  <c r="E1390" i="15" s="1"/>
  <c r="G1390" i="15" s="1"/>
  <c r="H1391" i="15" s="1"/>
  <c r="A1391" i="15"/>
  <c r="J1390" i="15"/>
  <c r="M1389" i="15"/>
  <c r="N1389" i="15" s="1"/>
  <c r="C1390" i="15" s="1"/>
  <c r="Q1390" i="15"/>
  <c r="I1390" i="15"/>
  <c r="P1390" i="15"/>
  <c r="B1389" i="15" l="1"/>
  <c r="K1390" i="15"/>
  <c r="L1391" i="15"/>
  <c r="D1391" i="15"/>
  <c r="E1391" i="15" s="1"/>
  <c r="G1391" i="15" s="1"/>
  <c r="H1392" i="15" s="1"/>
  <c r="A1392" i="15"/>
  <c r="M1390" i="15"/>
  <c r="N1390" i="15" s="1"/>
  <c r="C1391" i="15" s="1"/>
  <c r="Q1391" i="15"/>
  <c r="I1391" i="15"/>
  <c r="J1391" i="15" s="1"/>
  <c r="P1391" i="15"/>
  <c r="O1390" i="15" l="1"/>
  <c r="B1390" i="15"/>
  <c r="K1391" i="15"/>
  <c r="L1392" i="15"/>
  <c r="D1392" i="15"/>
  <c r="E1392" i="15" s="1"/>
  <c r="G1392" i="15" s="1"/>
  <c r="H1393" i="15" s="1"/>
  <c r="A1393" i="15"/>
  <c r="M1391" i="15"/>
  <c r="N1391" i="15" s="1"/>
  <c r="C1392" i="15" s="1"/>
  <c r="Q1392" i="15"/>
  <c r="I1392" i="15"/>
  <c r="J1392" i="15" s="1"/>
  <c r="P1392" i="15"/>
  <c r="O1391" i="15" l="1"/>
  <c r="B1391" i="15"/>
  <c r="K1392" i="15"/>
  <c r="B1392" i="15" s="1"/>
  <c r="A1394" i="15"/>
  <c r="L1393" i="15"/>
  <c r="D1393" i="15"/>
  <c r="E1393" i="15" s="1"/>
  <c r="G1393" i="15" s="1"/>
  <c r="H1394" i="15" s="1"/>
  <c r="Q1393" i="15"/>
  <c r="I1393" i="15"/>
  <c r="J1393" i="15" s="1"/>
  <c r="P1393" i="15"/>
  <c r="M1392" i="15"/>
  <c r="N1392" i="15" s="1"/>
  <c r="C1393" i="15" s="1"/>
  <c r="K1393" i="15" l="1"/>
  <c r="B1393" i="15" s="1"/>
  <c r="Q1394" i="15"/>
  <c r="I1394" i="15"/>
  <c r="J1394" i="15" s="1"/>
  <c r="P1394" i="15"/>
  <c r="M1393" i="15"/>
  <c r="N1393" i="15" s="1"/>
  <c r="C1394" i="15" s="1"/>
  <c r="A1395" i="15"/>
  <c r="L1394" i="15"/>
  <c r="D1394" i="15"/>
  <c r="E1394" i="15" s="1"/>
  <c r="G1394" i="15" s="1"/>
  <c r="H1395" i="15" s="1"/>
  <c r="O1392" i="15"/>
  <c r="K1394" i="15" l="1"/>
  <c r="B1394" i="15" s="1"/>
  <c r="Q1395" i="15"/>
  <c r="I1395" i="15"/>
  <c r="J1395" i="15" s="1"/>
  <c r="P1395" i="15"/>
  <c r="M1394" i="15"/>
  <c r="N1394" i="15" s="1"/>
  <c r="C1395" i="15" s="1"/>
  <c r="L1395" i="15"/>
  <c r="D1395" i="15"/>
  <c r="E1395" i="15" s="1"/>
  <c r="G1395" i="15" s="1"/>
  <c r="H1396" i="15" s="1"/>
  <c r="A1396" i="15"/>
  <c r="O1393" i="15"/>
  <c r="K1395" i="15" l="1"/>
  <c r="B1395" i="15" s="1"/>
  <c r="L1396" i="15"/>
  <c r="D1396" i="15"/>
  <c r="E1396" i="15" s="1"/>
  <c r="G1396" i="15" s="1"/>
  <c r="H1397" i="15" s="1"/>
  <c r="A1397" i="15"/>
  <c r="O1394" i="15"/>
  <c r="P1396" i="15"/>
  <c r="M1395" i="15"/>
  <c r="N1395" i="15" s="1"/>
  <c r="C1396" i="15" s="1"/>
  <c r="Q1396" i="15"/>
  <c r="I1396" i="15"/>
  <c r="J1396" i="15" s="1"/>
  <c r="K1396" i="15" l="1"/>
  <c r="L1397" i="15"/>
  <c r="D1397" i="15"/>
  <c r="E1397" i="15" s="1"/>
  <c r="G1397" i="15" s="1"/>
  <c r="H1398" i="15" s="1"/>
  <c r="A1398" i="15"/>
  <c r="M1396" i="15"/>
  <c r="N1396" i="15" s="1"/>
  <c r="C1397" i="15" s="1"/>
  <c r="Q1397" i="15"/>
  <c r="I1397" i="15"/>
  <c r="J1397" i="15" s="1"/>
  <c r="P1397" i="15"/>
  <c r="O1395" i="15"/>
  <c r="O1396" i="15" l="1"/>
  <c r="B1396" i="15"/>
  <c r="K1397" i="15"/>
  <c r="L1398" i="15"/>
  <c r="D1398" i="15"/>
  <c r="E1398" i="15" s="1"/>
  <c r="G1398" i="15" s="1"/>
  <c r="H1399" i="15" s="1"/>
  <c r="A1399" i="15"/>
  <c r="M1397" i="15"/>
  <c r="N1397" i="15" s="1"/>
  <c r="C1398" i="15" s="1"/>
  <c r="Q1398" i="15"/>
  <c r="I1398" i="15"/>
  <c r="J1398" i="15" s="1"/>
  <c r="P1398" i="15"/>
  <c r="O1397" i="15" l="1"/>
  <c r="B1397" i="15"/>
  <c r="K1398" i="15"/>
  <c r="L1399" i="15"/>
  <c r="D1399" i="15"/>
  <c r="E1399" i="15" s="1"/>
  <c r="G1399" i="15" s="1"/>
  <c r="H1400" i="15" s="1"/>
  <c r="A1400" i="15"/>
  <c r="M1398" i="15"/>
  <c r="N1398" i="15" s="1"/>
  <c r="C1399" i="15" s="1"/>
  <c r="Q1399" i="15"/>
  <c r="I1399" i="15"/>
  <c r="J1399" i="15" s="1"/>
  <c r="P1399" i="15"/>
  <c r="O1398" i="15" l="1"/>
  <c r="B1398" i="15"/>
  <c r="K1399" i="15"/>
  <c r="L1400" i="15"/>
  <c r="D1400" i="15"/>
  <c r="E1400" i="15" s="1"/>
  <c r="G1400" i="15" s="1"/>
  <c r="H1401" i="15" s="1"/>
  <c r="A1401" i="15"/>
  <c r="M1399" i="15"/>
  <c r="N1399" i="15" s="1"/>
  <c r="C1400" i="15" s="1"/>
  <c r="Q1400" i="15"/>
  <c r="I1400" i="15"/>
  <c r="J1400" i="15" s="1"/>
  <c r="P1400" i="15"/>
  <c r="O1399" i="15" l="1"/>
  <c r="K1400" i="15"/>
  <c r="B1400" i="15" s="1"/>
  <c r="A1402" i="15"/>
  <c r="L1401" i="15"/>
  <c r="D1401" i="15"/>
  <c r="E1401" i="15" s="1"/>
  <c r="G1401" i="15" s="1"/>
  <c r="H1402" i="15" s="1"/>
  <c r="Q1401" i="15"/>
  <c r="I1401" i="15"/>
  <c r="J1401" i="15" s="1"/>
  <c r="P1401" i="15"/>
  <c r="M1400" i="15"/>
  <c r="N1400" i="15" s="1"/>
  <c r="C1401" i="15" s="1"/>
  <c r="B1399" i="15"/>
  <c r="K1401" i="15" l="1"/>
  <c r="B1401" i="15" s="1"/>
  <c r="Q1402" i="15"/>
  <c r="I1402" i="15"/>
  <c r="J1402" i="15" s="1"/>
  <c r="P1402" i="15"/>
  <c r="M1401" i="15"/>
  <c r="N1401" i="15" s="1"/>
  <c r="C1402" i="15" s="1"/>
  <c r="A1403" i="15"/>
  <c r="L1402" i="15"/>
  <c r="D1402" i="15"/>
  <c r="E1402" i="15" s="1"/>
  <c r="G1402" i="15" s="1"/>
  <c r="H1403" i="15" s="1"/>
  <c r="O1400" i="15"/>
  <c r="K1402" i="15" l="1"/>
  <c r="B1402" i="15" s="1"/>
  <c r="L1403" i="15"/>
  <c r="D1403" i="15"/>
  <c r="E1403" i="15" s="1"/>
  <c r="G1403" i="15" s="1"/>
  <c r="H1404" i="15" s="1"/>
  <c r="A1404" i="15"/>
  <c r="Q1403" i="15"/>
  <c r="I1403" i="15"/>
  <c r="J1403" i="15" s="1"/>
  <c r="P1403" i="15"/>
  <c r="M1402" i="15"/>
  <c r="N1402" i="15" s="1"/>
  <c r="C1403" i="15" s="1"/>
  <c r="O1401" i="15"/>
  <c r="K1403" i="15" l="1"/>
  <c r="B1403" i="15" s="1"/>
  <c r="L1404" i="15"/>
  <c r="D1404" i="15"/>
  <c r="E1404" i="15" s="1"/>
  <c r="G1404" i="15" s="1"/>
  <c r="H1405" i="15" s="1"/>
  <c r="A1405" i="15"/>
  <c r="P1404" i="15"/>
  <c r="M1403" i="15"/>
  <c r="N1403" i="15" s="1"/>
  <c r="C1404" i="15" s="1"/>
  <c r="Q1404" i="15"/>
  <c r="I1404" i="15"/>
  <c r="J1404" i="15" s="1"/>
  <c r="O1402" i="15"/>
  <c r="K1404" i="15" l="1"/>
  <c r="L1405" i="15"/>
  <c r="D1405" i="15"/>
  <c r="E1405" i="15" s="1"/>
  <c r="G1405" i="15" s="1"/>
  <c r="H1406" i="15" s="1"/>
  <c r="A1406" i="15"/>
  <c r="M1404" i="15"/>
  <c r="N1404" i="15" s="1"/>
  <c r="C1405" i="15" s="1"/>
  <c r="Q1405" i="15"/>
  <c r="I1405" i="15"/>
  <c r="J1405" i="15" s="1"/>
  <c r="P1405" i="15"/>
  <c r="O1403" i="15"/>
  <c r="O1404" i="15" l="1"/>
  <c r="B1404" i="15"/>
  <c r="K1405" i="15"/>
  <c r="L1406" i="15"/>
  <c r="D1406" i="15"/>
  <c r="E1406" i="15" s="1"/>
  <c r="G1406" i="15" s="1"/>
  <c r="H1407" i="15" s="1"/>
  <c r="A1407" i="15"/>
  <c r="M1405" i="15"/>
  <c r="N1405" i="15" s="1"/>
  <c r="C1406" i="15" s="1"/>
  <c r="Q1406" i="15"/>
  <c r="I1406" i="15"/>
  <c r="J1406" i="15" s="1"/>
  <c r="P1406" i="15"/>
  <c r="O1405" i="15" l="1"/>
  <c r="B1405" i="15"/>
  <c r="K1406" i="15"/>
  <c r="L1407" i="15"/>
  <c r="D1407" i="15"/>
  <c r="E1407" i="15" s="1"/>
  <c r="G1407" i="15" s="1"/>
  <c r="H1408" i="15" s="1"/>
  <c r="A1408" i="15"/>
  <c r="M1406" i="15"/>
  <c r="N1406" i="15" s="1"/>
  <c r="C1407" i="15" s="1"/>
  <c r="Q1407" i="15"/>
  <c r="I1407" i="15"/>
  <c r="J1407" i="15" s="1"/>
  <c r="P1407" i="15"/>
  <c r="O1406" i="15" l="1"/>
  <c r="K1407" i="15"/>
  <c r="B1407" i="15" s="1"/>
  <c r="L1408" i="15"/>
  <c r="D1408" i="15"/>
  <c r="E1408" i="15" s="1"/>
  <c r="G1408" i="15" s="1"/>
  <c r="H1409" i="15" s="1"/>
  <c r="A1409" i="15"/>
  <c r="M1407" i="15"/>
  <c r="N1407" i="15" s="1"/>
  <c r="C1408" i="15" s="1"/>
  <c r="Q1408" i="15"/>
  <c r="I1408" i="15"/>
  <c r="J1408" i="15" s="1"/>
  <c r="P1408" i="15"/>
  <c r="B1406" i="15"/>
  <c r="K1408" i="15" l="1"/>
  <c r="B1408" i="15" s="1"/>
  <c r="A1410" i="15"/>
  <c r="L1409" i="15"/>
  <c r="D1409" i="15"/>
  <c r="E1409" i="15" s="1"/>
  <c r="G1409" i="15" s="1"/>
  <c r="H1410" i="15" s="1"/>
  <c r="Q1409" i="15"/>
  <c r="I1409" i="15"/>
  <c r="J1409" i="15" s="1"/>
  <c r="P1409" i="15"/>
  <c r="M1408" i="15"/>
  <c r="N1408" i="15" s="1"/>
  <c r="C1409" i="15" s="1"/>
  <c r="O1407" i="15"/>
  <c r="K1409" i="15" l="1"/>
  <c r="B1409" i="15" s="1"/>
  <c r="Q1410" i="15"/>
  <c r="I1410" i="15"/>
  <c r="J1410" i="15" s="1"/>
  <c r="P1410" i="15"/>
  <c r="M1409" i="15"/>
  <c r="N1409" i="15" s="1"/>
  <c r="C1410" i="15" s="1"/>
  <c r="O1408" i="15"/>
  <c r="A1411" i="15"/>
  <c r="L1410" i="15"/>
  <c r="D1410" i="15"/>
  <c r="E1410" i="15" s="1"/>
  <c r="G1410" i="15" s="1"/>
  <c r="H1411" i="15" s="1"/>
  <c r="K1410" i="15" l="1"/>
  <c r="B1410" i="15" s="1"/>
  <c r="Q1411" i="15"/>
  <c r="I1411" i="15"/>
  <c r="J1411" i="15" s="1"/>
  <c r="P1411" i="15"/>
  <c r="M1410" i="15"/>
  <c r="N1410" i="15" s="1"/>
  <c r="C1411" i="15" s="1"/>
  <c r="L1411" i="15"/>
  <c r="D1411" i="15"/>
  <c r="E1411" i="15" s="1"/>
  <c r="G1411" i="15" s="1"/>
  <c r="H1412" i="15" s="1"/>
  <c r="A1412" i="15"/>
  <c r="O1409" i="15"/>
  <c r="K1411" i="15" l="1"/>
  <c r="B1411" i="15" s="1"/>
  <c r="L1412" i="15"/>
  <c r="D1412" i="15"/>
  <c r="E1412" i="15" s="1"/>
  <c r="G1412" i="15" s="1"/>
  <c r="H1413" i="15" s="1"/>
  <c r="A1413" i="15"/>
  <c r="O1410" i="15"/>
  <c r="P1412" i="15"/>
  <c r="M1411" i="15"/>
  <c r="N1411" i="15" s="1"/>
  <c r="C1412" i="15" s="1"/>
  <c r="Q1412" i="15"/>
  <c r="I1412" i="15"/>
  <c r="J1412" i="15" s="1"/>
  <c r="K1412" i="15" l="1"/>
  <c r="L1413" i="15"/>
  <c r="D1413" i="15"/>
  <c r="E1413" i="15" s="1"/>
  <c r="G1413" i="15" s="1"/>
  <c r="H1414" i="15" s="1"/>
  <c r="A1414" i="15"/>
  <c r="M1412" i="15"/>
  <c r="N1412" i="15" s="1"/>
  <c r="C1413" i="15" s="1"/>
  <c r="Q1413" i="15"/>
  <c r="I1413" i="15"/>
  <c r="J1413" i="15" s="1"/>
  <c r="P1413" i="15"/>
  <c r="O1411" i="15"/>
  <c r="O1412" i="15" l="1"/>
  <c r="B1412" i="15"/>
  <c r="K1413" i="15"/>
  <c r="B1413" i="15" s="1"/>
  <c r="M1413" i="15"/>
  <c r="N1413" i="15" s="1"/>
  <c r="C1414" i="15" s="1"/>
  <c r="Q1414" i="15"/>
  <c r="I1414" i="15"/>
  <c r="J1414" i="15" s="1"/>
  <c r="P1414" i="15"/>
  <c r="L1414" i="15"/>
  <c r="D1414" i="15"/>
  <c r="E1414" i="15" s="1"/>
  <c r="G1414" i="15" s="1"/>
  <c r="H1415" i="15" s="1"/>
  <c r="A1415" i="15"/>
  <c r="K1414" i="15" l="1"/>
  <c r="B1414" i="15" s="1"/>
  <c r="M1414" i="15"/>
  <c r="N1414" i="15" s="1"/>
  <c r="C1415" i="15" s="1"/>
  <c r="Q1415" i="15"/>
  <c r="I1415" i="15"/>
  <c r="J1415" i="15" s="1"/>
  <c r="P1415" i="15"/>
  <c r="L1415" i="15"/>
  <c r="D1415" i="15"/>
  <c r="E1415" i="15" s="1"/>
  <c r="G1415" i="15" s="1"/>
  <c r="H1416" i="15" s="1"/>
  <c r="A1416" i="15"/>
  <c r="O1413" i="15"/>
  <c r="K1415" i="15" l="1"/>
  <c r="B1415" i="15" s="1"/>
  <c r="M1415" i="15"/>
  <c r="N1415" i="15" s="1"/>
  <c r="C1416" i="15" s="1"/>
  <c r="Q1416" i="15"/>
  <c r="I1416" i="15"/>
  <c r="J1416" i="15" s="1"/>
  <c r="P1416" i="15"/>
  <c r="L1416" i="15"/>
  <c r="D1416" i="15"/>
  <c r="E1416" i="15" s="1"/>
  <c r="G1416" i="15" s="1"/>
  <c r="H1417" i="15" s="1"/>
  <c r="A1417" i="15"/>
  <c r="O1414" i="15"/>
  <c r="K1416" i="15" l="1"/>
  <c r="B1416" i="15" s="1"/>
  <c r="Q1417" i="15"/>
  <c r="I1417" i="15"/>
  <c r="J1417" i="15" s="1"/>
  <c r="P1417" i="15"/>
  <c r="M1416" i="15"/>
  <c r="N1416" i="15" s="1"/>
  <c r="C1417" i="15" s="1"/>
  <c r="A1418" i="15"/>
  <c r="L1417" i="15"/>
  <c r="D1417" i="15"/>
  <c r="E1417" i="15" s="1"/>
  <c r="G1417" i="15" s="1"/>
  <c r="H1418" i="15" s="1"/>
  <c r="O1415" i="15"/>
  <c r="K1417" i="15" l="1"/>
  <c r="B1417" i="15" s="1"/>
  <c r="A1419" i="15"/>
  <c r="L1418" i="15"/>
  <c r="D1418" i="15"/>
  <c r="E1418" i="15" s="1"/>
  <c r="G1418" i="15" s="1"/>
  <c r="H1419" i="15" s="1"/>
  <c r="Q1418" i="15"/>
  <c r="I1418" i="15"/>
  <c r="J1418" i="15" s="1"/>
  <c r="P1418" i="15"/>
  <c r="M1417" i="15"/>
  <c r="N1417" i="15" s="1"/>
  <c r="C1418" i="15" s="1"/>
  <c r="O1416" i="15"/>
  <c r="K1418" i="15" l="1"/>
  <c r="B1418" i="15" s="1"/>
  <c r="Q1419" i="15"/>
  <c r="I1419" i="15"/>
  <c r="J1419" i="15" s="1"/>
  <c r="P1419" i="15"/>
  <c r="M1418" i="15"/>
  <c r="N1418" i="15" s="1"/>
  <c r="C1419" i="15" s="1"/>
  <c r="L1419" i="15"/>
  <c r="D1419" i="15"/>
  <c r="E1419" i="15" s="1"/>
  <c r="G1419" i="15" s="1"/>
  <c r="H1420" i="15" s="1"/>
  <c r="A1420" i="15"/>
  <c r="O1417" i="15"/>
  <c r="K1419" i="15" l="1"/>
  <c r="B1419" i="15"/>
  <c r="L1420" i="15"/>
  <c r="D1420" i="15"/>
  <c r="E1420" i="15" s="1"/>
  <c r="G1420" i="15" s="1"/>
  <c r="H1421" i="15" s="1"/>
  <c r="A1421" i="15"/>
  <c r="O1418" i="15"/>
  <c r="P1420" i="15"/>
  <c r="M1419" i="15"/>
  <c r="N1419" i="15" s="1"/>
  <c r="C1420" i="15" s="1"/>
  <c r="Q1420" i="15"/>
  <c r="I1420" i="15"/>
  <c r="J1420" i="15" s="1"/>
  <c r="K1420" i="15" l="1"/>
  <c r="B1420" i="15" s="1"/>
  <c r="L1421" i="15"/>
  <c r="D1421" i="15"/>
  <c r="E1421" i="15" s="1"/>
  <c r="G1421" i="15" s="1"/>
  <c r="H1422" i="15" s="1"/>
  <c r="A1422" i="15"/>
  <c r="M1420" i="15"/>
  <c r="N1420" i="15" s="1"/>
  <c r="C1421" i="15" s="1"/>
  <c r="Q1421" i="15"/>
  <c r="I1421" i="15"/>
  <c r="J1421" i="15" s="1"/>
  <c r="P1421" i="15"/>
  <c r="O1419" i="15"/>
  <c r="K1421" i="15" l="1"/>
  <c r="L1422" i="15"/>
  <c r="D1422" i="15"/>
  <c r="E1422" i="15" s="1"/>
  <c r="G1422" i="15" s="1"/>
  <c r="H1423" i="15" s="1"/>
  <c r="A1423" i="15"/>
  <c r="M1421" i="15"/>
  <c r="N1421" i="15" s="1"/>
  <c r="C1422" i="15" s="1"/>
  <c r="Q1422" i="15"/>
  <c r="I1422" i="15"/>
  <c r="J1422" i="15" s="1"/>
  <c r="P1422" i="15"/>
  <c r="O1420" i="15"/>
  <c r="O1421" i="15" l="1"/>
  <c r="B1421" i="15"/>
  <c r="K1422" i="15"/>
  <c r="B1422" i="15" s="1"/>
  <c r="L1423" i="15"/>
  <c r="D1423" i="15"/>
  <c r="E1423" i="15" s="1"/>
  <c r="G1423" i="15" s="1"/>
  <c r="H1424" i="15" s="1"/>
  <c r="A1424" i="15"/>
  <c r="M1422" i="15"/>
  <c r="N1422" i="15" s="1"/>
  <c r="C1423" i="15" s="1"/>
  <c r="Q1423" i="15"/>
  <c r="I1423" i="15"/>
  <c r="J1423" i="15" s="1"/>
  <c r="P1423" i="15"/>
  <c r="O1422" i="15" l="1"/>
  <c r="K1423" i="15"/>
  <c r="L1424" i="15"/>
  <c r="D1424" i="15"/>
  <c r="E1424" i="15" s="1"/>
  <c r="G1424" i="15" s="1"/>
  <c r="H1425" i="15" s="1"/>
  <c r="A1425" i="15"/>
  <c r="M1423" i="15"/>
  <c r="N1423" i="15" s="1"/>
  <c r="C1424" i="15" s="1"/>
  <c r="Q1424" i="15"/>
  <c r="I1424" i="15"/>
  <c r="J1424" i="15" s="1"/>
  <c r="P1424" i="15"/>
  <c r="O1423" i="15" l="1"/>
  <c r="B1423" i="15"/>
  <c r="K1424" i="15"/>
  <c r="B1424" i="15" s="1"/>
  <c r="A1426" i="15"/>
  <c r="L1425" i="15"/>
  <c r="D1425" i="15"/>
  <c r="E1425" i="15" s="1"/>
  <c r="G1425" i="15" s="1"/>
  <c r="H1426" i="15" s="1"/>
  <c r="Q1425" i="15"/>
  <c r="I1425" i="15"/>
  <c r="J1425" i="15" s="1"/>
  <c r="P1425" i="15"/>
  <c r="M1424" i="15"/>
  <c r="N1424" i="15" s="1"/>
  <c r="C1425" i="15" s="1"/>
  <c r="K1425" i="15" l="1"/>
  <c r="B1425" i="15" s="1"/>
  <c r="Q1426" i="15"/>
  <c r="I1426" i="15"/>
  <c r="J1426" i="15" s="1"/>
  <c r="P1426" i="15"/>
  <c r="M1425" i="15"/>
  <c r="N1425" i="15" s="1"/>
  <c r="C1426" i="15" s="1"/>
  <c r="A1427" i="15"/>
  <c r="L1426" i="15"/>
  <c r="D1426" i="15"/>
  <c r="E1426" i="15" s="1"/>
  <c r="G1426" i="15" s="1"/>
  <c r="H1427" i="15" s="1"/>
  <c r="O1424" i="15"/>
  <c r="K1426" i="15" l="1"/>
  <c r="B1426" i="15" s="1"/>
  <c r="Q1427" i="15"/>
  <c r="I1427" i="15"/>
  <c r="J1427" i="15" s="1"/>
  <c r="P1427" i="15"/>
  <c r="M1426" i="15"/>
  <c r="N1426" i="15" s="1"/>
  <c r="C1427" i="15" s="1"/>
  <c r="L1427" i="15"/>
  <c r="D1427" i="15"/>
  <c r="E1427" i="15" s="1"/>
  <c r="G1427" i="15" s="1"/>
  <c r="H1428" i="15" s="1"/>
  <c r="A1428" i="15"/>
  <c r="O1425" i="15"/>
  <c r="K1427" i="15" l="1"/>
  <c r="B1427" i="15" s="1"/>
  <c r="L1428" i="15"/>
  <c r="D1428" i="15"/>
  <c r="E1428" i="15" s="1"/>
  <c r="G1428" i="15" s="1"/>
  <c r="H1429" i="15" s="1"/>
  <c r="A1429" i="15"/>
  <c r="O1426" i="15"/>
  <c r="P1428" i="15"/>
  <c r="M1427" i="15"/>
  <c r="N1427" i="15" s="1"/>
  <c r="C1428" i="15" s="1"/>
  <c r="Q1428" i="15"/>
  <c r="I1428" i="15"/>
  <c r="J1428" i="15" s="1"/>
  <c r="K1428" i="15" l="1"/>
  <c r="L1429" i="15"/>
  <c r="D1429" i="15"/>
  <c r="E1429" i="15" s="1"/>
  <c r="G1429" i="15" s="1"/>
  <c r="H1430" i="15" s="1"/>
  <c r="A1430" i="15"/>
  <c r="M1428" i="15"/>
  <c r="N1428" i="15" s="1"/>
  <c r="C1429" i="15" s="1"/>
  <c r="Q1429" i="15"/>
  <c r="I1429" i="15"/>
  <c r="J1429" i="15" s="1"/>
  <c r="P1429" i="15"/>
  <c r="O1427" i="15"/>
  <c r="O1428" i="15" l="1"/>
  <c r="B1428" i="15"/>
  <c r="K1429" i="15"/>
  <c r="L1430" i="15"/>
  <c r="D1430" i="15"/>
  <c r="E1430" i="15" s="1"/>
  <c r="G1430" i="15" s="1"/>
  <c r="H1431" i="15" s="1"/>
  <c r="A1431" i="15"/>
  <c r="M1429" i="15"/>
  <c r="N1429" i="15" s="1"/>
  <c r="C1430" i="15" s="1"/>
  <c r="Q1430" i="15"/>
  <c r="I1430" i="15"/>
  <c r="J1430" i="15" s="1"/>
  <c r="P1430" i="15"/>
  <c r="O1429" i="15" l="1"/>
  <c r="B1429" i="15"/>
  <c r="K1430" i="15"/>
  <c r="L1431" i="15"/>
  <c r="D1431" i="15"/>
  <c r="E1431" i="15" s="1"/>
  <c r="G1431" i="15" s="1"/>
  <c r="H1432" i="15" s="1"/>
  <c r="A1432" i="15"/>
  <c r="J1431" i="15"/>
  <c r="M1430" i="15"/>
  <c r="N1430" i="15" s="1"/>
  <c r="C1431" i="15" s="1"/>
  <c r="Q1431" i="15"/>
  <c r="I1431" i="15"/>
  <c r="P1431" i="15"/>
  <c r="O1430" i="15" l="1"/>
  <c r="B1430" i="15"/>
  <c r="K1431" i="15"/>
  <c r="L1432" i="15"/>
  <c r="D1432" i="15"/>
  <c r="E1432" i="15" s="1"/>
  <c r="G1432" i="15" s="1"/>
  <c r="H1433" i="15" s="1"/>
  <c r="A1433" i="15"/>
  <c r="M1431" i="15"/>
  <c r="N1431" i="15" s="1"/>
  <c r="C1432" i="15" s="1"/>
  <c r="Q1432" i="15"/>
  <c r="I1432" i="15"/>
  <c r="J1432" i="15" s="1"/>
  <c r="P1432" i="15"/>
  <c r="O1431" i="15" l="1"/>
  <c r="B1431" i="15"/>
  <c r="K1432" i="15"/>
  <c r="B1432" i="15" s="1"/>
  <c r="A1434" i="15"/>
  <c r="L1433" i="15"/>
  <c r="D1433" i="15"/>
  <c r="E1433" i="15" s="1"/>
  <c r="G1433" i="15" s="1"/>
  <c r="H1434" i="15" s="1"/>
  <c r="Q1433" i="15"/>
  <c r="I1433" i="15"/>
  <c r="J1433" i="15" s="1"/>
  <c r="P1433" i="15"/>
  <c r="M1432" i="15"/>
  <c r="N1432" i="15" s="1"/>
  <c r="C1433" i="15" s="1"/>
  <c r="K1433" i="15" l="1"/>
  <c r="B1433" i="15" s="1"/>
  <c r="Q1434" i="15"/>
  <c r="I1434" i="15"/>
  <c r="J1434" i="15" s="1"/>
  <c r="P1434" i="15"/>
  <c r="M1433" i="15"/>
  <c r="N1433" i="15" s="1"/>
  <c r="C1434" i="15" s="1"/>
  <c r="A1435" i="15"/>
  <c r="L1434" i="15"/>
  <c r="D1434" i="15"/>
  <c r="E1434" i="15" s="1"/>
  <c r="G1434" i="15" s="1"/>
  <c r="H1435" i="15" s="1"/>
  <c r="O1432" i="15"/>
  <c r="K1434" i="15" l="1"/>
  <c r="B1434" i="15" s="1"/>
  <c r="Q1435" i="15"/>
  <c r="I1435" i="15"/>
  <c r="J1435" i="15" s="1"/>
  <c r="P1435" i="15"/>
  <c r="M1434" i="15"/>
  <c r="N1434" i="15" s="1"/>
  <c r="C1435" i="15" s="1"/>
  <c r="L1435" i="15"/>
  <c r="D1435" i="15"/>
  <c r="E1435" i="15" s="1"/>
  <c r="G1435" i="15" s="1"/>
  <c r="H1436" i="15" s="1"/>
  <c r="A1436" i="15"/>
  <c r="O1433" i="15"/>
  <c r="K1435" i="15" l="1"/>
  <c r="B1435" i="15" s="1"/>
  <c r="L1436" i="15"/>
  <c r="D1436" i="15"/>
  <c r="E1436" i="15" s="1"/>
  <c r="G1436" i="15" s="1"/>
  <c r="H1437" i="15" s="1"/>
  <c r="A1437" i="15"/>
  <c r="O1434" i="15"/>
  <c r="P1436" i="15"/>
  <c r="M1435" i="15"/>
  <c r="N1435" i="15" s="1"/>
  <c r="C1436" i="15" s="1"/>
  <c r="Q1436" i="15"/>
  <c r="I1436" i="15"/>
  <c r="J1436" i="15" s="1"/>
  <c r="K1436" i="15" l="1"/>
  <c r="L1437" i="15"/>
  <c r="D1437" i="15"/>
  <c r="E1437" i="15" s="1"/>
  <c r="G1437" i="15" s="1"/>
  <c r="H1438" i="15" s="1"/>
  <c r="A1438" i="15"/>
  <c r="M1436" i="15"/>
  <c r="N1436" i="15" s="1"/>
  <c r="C1437" i="15" s="1"/>
  <c r="Q1437" i="15"/>
  <c r="I1437" i="15"/>
  <c r="J1437" i="15" s="1"/>
  <c r="P1437" i="15"/>
  <c r="O1435" i="15"/>
  <c r="O1436" i="15" l="1"/>
  <c r="B1436" i="15"/>
  <c r="K1437" i="15"/>
  <c r="B1437" i="15" s="1"/>
  <c r="L1438" i="15"/>
  <c r="D1438" i="15"/>
  <c r="E1438" i="15" s="1"/>
  <c r="G1438" i="15" s="1"/>
  <c r="H1439" i="15" s="1"/>
  <c r="A1439" i="15"/>
  <c r="M1437" i="15"/>
  <c r="N1437" i="15" s="1"/>
  <c r="C1438" i="15" s="1"/>
  <c r="Q1438" i="15"/>
  <c r="I1438" i="15"/>
  <c r="J1438" i="15" s="1"/>
  <c r="P1438" i="15"/>
  <c r="K1438" i="15" l="1"/>
  <c r="L1439" i="15"/>
  <c r="D1439" i="15"/>
  <c r="E1439" i="15" s="1"/>
  <c r="G1439" i="15" s="1"/>
  <c r="H1440" i="15" s="1"/>
  <c r="A1440" i="15"/>
  <c r="M1438" i="15"/>
  <c r="N1438" i="15" s="1"/>
  <c r="C1439" i="15" s="1"/>
  <c r="Q1439" i="15"/>
  <c r="I1439" i="15"/>
  <c r="J1439" i="15" s="1"/>
  <c r="P1439" i="15"/>
  <c r="O1437" i="15"/>
  <c r="O1438" i="15" l="1"/>
  <c r="B1438" i="15"/>
  <c r="K1439" i="15"/>
  <c r="B1439" i="15" s="1"/>
  <c r="D1440" i="15"/>
  <c r="E1440" i="15" s="1"/>
  <c r="G1440" i="15" s="1"/>
  <c r="H1441" i="15" s="1"/>
  <c r="L1440" i="15"/>
  <c r="A1441" i="15"/>
  <c r="P1440" i="15"/>
  <c r="M1439" i="15"/>
  <c r="N1439" i="15" s="1"/>
  <c r="C1440" i="15" s="1"/>
  <c r="I1440" i="15"/>
  <c r="J1440" i="15" s="1"/>
  <c r="Q1440" i="15"/>
  <c r="K1440" i="15" l="1"/>
  <c r="B1440" i="15"/>
  <c r="L1441" i="15"/>
  <c r="D1441" i="15"/>
  <c r="E1441" i="15" s="1"/>
  <c r="G1441" i="15" s="1"/>
  <c r="H1442" i="15" s="1"/>
  <c r="A1442" i="15"/>
  <c r="M1440" i="15"/>
  <c r="N1440" i="15" s="1"/>
  <c r="C1441" i="15" s="1"/>
  <c r="I1441" i="15"/>
  <c r="J1441" i="15" s="1"/>
  <c r="Q1441" i="15"/>
  <c r="P1441" i="15"/>
  <c r="O1439" i="15"/>
  <c r="K1441" i="15" l="1"/>
  <c r="L1442" i="15"/>
  <c r="D1442" i="15"/>
  <c r="E1442" i="15" s="1"/>
  <c r="G1442" i="15" s="1"/>
  <c r="H1443" i="15" s="1"/>
  <c r="A1443" i="15"/>
  <c r="M1441" i="15"/>
  <c r="N1441" i="15" s="1"/>
  <c r="C1442" i="15" s="1"/>
  <c r="I1442" i="15"/>
  <c r="J1442" i="15" s="1"/>
  <c r="Q1442" i="15"/>
  <c r="P1442" i="15"/>
  <c r="O1440" i="15"/>
  <c r="O1441" i="15" l="1"/>
  <c r="B1441" i="15"/>
  <c r="K1442" i="15"/>
  <c r="B1442" i="15" s="1"/>
  <c r="L1443" i="15"/>
  <c r="D1443" i="15"/>
  <c r="E1443" i="15" s="1"/>
  <c r="G1443" i="15" s="1"/>
  <c r="H1444" i="15" s="1"/>
  <c r="A1444" i="15"/>
  <c r="P1443" i="15"/>
  <c r="M1442" i="15"/>
  <c r="N1442" i="15" s="1"/>
  <c r="C1443" i="15" s="1"/>
  <c r="Q1443" i="15"/>
  <c r="I1443" i="15"/>
  <c r="J1443" i="15" s="1"/>
  <c r="K1443" i="15" l="1"/>
  <c r="L1444" i="15"/>
  <c r="D1444" i="15"/>
  <c r="E1444" i="15" s="1"/>
  <c r="G1444" i="15" s="1"/>
  <c r="H1445" i="15" s="1"/>
  <c r="A1445" i="15"/>
  <c r="J1444" i="15"/>
  <c r="M1443" i="15"/>
  <c r="N1443" i="15" s="1"/>
  <c r="C1444" i="15" s="1"/>
  <c r="Q1444" i="15"/>
  <c r="I1444" i="15"/>
  <c r="P1444" i="15"/>
  <c r="O1442" i="15"/>
  <c r="O1443" i="15" l="1"/>
  <c r="B1443" i="15"/>
  <c r="K1444" i="15"/>
  <c r="L1445" i="15"/>
  <c r="D1445" i="15"/>
  <c r="E1445" i="15" s="1"/>
  <c r="G1445" i="15" s="1"/>
  <c r="H1446" i="15" s="1"/>
  <c r="A1446" i="15"/>
  <c r="J1445" i="15"/>
  <c r="M1444" i="15"/>
  <c r="N1444" i="15" s="1"/>
  <c r="C1445" i="15" s="1"/>
  <c r="Q1445" i="15"/>
  <c r="I1445" i="15"/>
  <c r="P1445" i="15"/>
  <c r="O1444" i="15" l="1"/>
  <c r="B1444" i="15"/>
  <c r="K1445" i="15"/>
  <c r="O1445" i="15" s="1"/>
  <c r="L1446" i="15"/>
  <c r="D1446" i="15"/>
  <c r="E1446" i="15" s="1"/>
  <c r="G1446" i="15" s="1"/>
  <c r="H1447" i="15" s="1"/>
  <c r="A1447" i="15"/>
  <c r="J1446" i="15"/>
  <c r="M1445" i="15"/>
  <c r="N1445" i="15" s="1"/>
  <c r="C1446" i="15" s="1"/>
  <c r="Q1446" i="15"/>
  <c r="I1446" i="15"/>
  <c r="P1446" i="15"/>
  <c r="B1445" i="15" l="1"/>
  <c r="K1446" i="15"/>
  <c r="B1446" i="15" s="1"/>
  <c r="L1447" i="15"/>
  <c r="D1447" i="15"/>
  <c r="E1447" i="15" s="1"/>
  <c r="G1447" i="15" s="1"/>
  <c r="H1448" i="15" s="1"/>
  <c r="A1448" i="15"/>
  <c r="M1446" i="15"/>
  <c r="N1446" i="15" s="1"/>
  <c r="C1447" i="15" s="1"/>
  <c r="Q1447" i="15"/>
  <c r="I1447" i="15"/>
  <c r="J1447" i="15" s="1"/>
  <c r="P1447" i="15"/>
  <c r="O1446" i="15" l="1"/>
  <c r="K1447" i="15"/>
  <c r="B1447" i="15" s="1"/>
  <c r="A1449" i="15"/>
  <c r="L1448" i="15"/>
  <c r="D1448" i="15"/>
  <c r="E1448" i="15" s="1"/>
  <c r="G1448" i="15" s="1"/>
  <c r="H1449" i="15" s="1"/>
  <c r="Q1448" i="15"/>
  <c r="I1448" i="15"/>
  <c r="J1448" i="15" s="1"/>
  <c r="P1448" i="15"/>
  <c r="M1447" i="15"/>
  <c r="N1447" i="15" s="1"/>
  <c r="C1448" i="15" s="1"/>
  <c r="K1448" i="15" l="1"/>
  <c r="B1448" i="15" s="1"/>
  <c r="Q1449" i="15"/>
  <c r="I1449" i="15"/>
  <c r="J1449" i="15" s="1"/>
  <c r="P1449" i="15"/>
  <c r="M1448" i="15"/>
  <c r="N1448" i="15" s="1"/>
  <c r="C1449" i="15" s="1"/>
  <c r="A1450" i="15"/>
  <c r="L1449" i="15"/>
  <c r="D1449" i="15"/>
  <c r="E1449" i="15" s="1"/>
  <c r="G1449" i="15" s="1"/>
  <c r="H1450" i="15" s="1"/>
  <c r="O1447" i="15"/>
  <c r="K1449" i="15" l="1"/>
  <c r="B1449" i="15" s="1"/>
  <c r="Q1450" i="15"/>
  <c r="I1450" i="15"/>
  <c r="J1450" i="15" s="1"/>
  <c r="P1450" i="15"/>
  <c r="M1449" i="15"/>
  <c r="N1449" i="15" s="1"/>
  <c r="C1450" i="15" s="1"/>
  <c r="L1450" i="15"/>
  <c r="D1450" i="15"/>
  <c r="E1450" i="15" s="1"/>
  <c r="G1450" i="15" s="1"/>
  <c r="H1451" i="15" s="1"/>
  <c r="A1451" i="15"/>
  <c r="O1448" i="15"/>
  <c r="K1450" i="15" l="1"/>
  <c r="B1450" i="15" s="1"/>
  <c r="L1451" i="15"/>
  <c r="D1451" i="15"/>
  <c r="E1451" i="15" s="1"/>
  <c r="G1451" i="15" s="1"/>
  <c r="H1452" i="15" s="1"/>
  <c r="A1452" i="15"/>
  <c r="P1451" i="15"/>
  <c r="M1450" i="15"/>
  <c r="N1450" i="15" s="1"/>
  <c r="C1451" i="15" s="1"/>
  <c r="Q1451" i="15"/>
  <c r="I1451" i="15"/>
  <c r="J1451" i="15" s="1"/>
  <c r="O1449" i="15"/>
  <c r="K1451" i="15" l="1"/>
  <c r="L1452" i="15"/>
  <c r="D1452" i="15"/>
  <c r="E1452" i="15" s="1"/>
  <c r="G1452" i="15" s="1"/>
  <c r="H1453" i="15" s="1"/>
  <c r="A1453" i="15"/>
  <c r="J1452" i="15"/>
  <c r="M1451" i="15"/>
  <c r="N1451" i="15" s="1"/>
  <c r="C1452" i="15" s="1"/>
  <c r="Q1452" i="15"/>
  <c r="I1452" i="15"/>
  <c r="P1452" i="15"/>
  <c r="O1450" i="15"/>
  <c r="O1451" i="15" l="1"/>
  <c r="B1451" i="15"/>
  <c r="K1452" i="15"/>
  <c r="L1453" i="15"/>
  <c r="D1453" i="15"/>
  <c r="E1453" i="15" s="1"/>
  <c r="G1453" i="15" s="1"/>
  <c r="H1454" i="15" s="1"/>
  <c r="A1454" i="15"/>
  <c r="J1453" i="15"/>
  <c r="M1452" i="15"/>
  <c r="N1452" i="15" s="1"/>
  <c r="C1453" i="15" s="1"/>
  <c r="Q1453" i="15"/>
  <c r="I1453" i="15"/>
  <c r="P1453" i="15"/>
  <c r="O1452" i="15" l="1"/>
  <c r="B1452" i="15"/>
  <c r="K1453" i="15"/>
  <c r="L1454" i="15"/>
  <c r="D1454" i="15"/>
  <c r="E1454" i="15" s="1"/>
  <c r="G1454" i="15" s="1"/>
  <c r="H1455" i="15" s="1"/>
  <c r="A1455" i="15"/>
  <c r="J1454" i="15"/>
  <c r="M1453" i="15"/>
  <c r="N1453" i="15" s="1"/>
  <c r="C1454" i="15" s="1"/>
  <c r="Q1454" i="15"/>
  <c r="I1454" i="15"/>
  <c r="P1454" i="15"/>
  <c r="O1453" i="15" l="1"/>
  <c r="B1453" i="15"/>
  <c r="K1454" i="15"/>
  <c r="L1455" i="15"/>
  <c r="D1455" i="15"/>
  <c r="E1455" i="15" s="1"/>
  <c r="G1455" i="15" s="1"/>
  <c r="H1456" i="15" s="1"/>
  <c r="A1456" i="15"/>
  <c r="M1454" i="15"/>
  <c r="N1454" i="15" s="1"/>
  <c r="C1455" i="15" s="1"/>
  <c r="Q1455" i="15"/>
  <c r="I1455" i="15"/>
  <c r="J1455" i="15" s="1"/>
  <c r="P1455" i="15"/>
  <c r="O1454" i="15" l="1"/>
  <c r="B1454" i="15"/>
  <c r="K1455" i="15"/>
  <c r="B1455" i="15" s="1"/>
  <c r="A1457" i="15"/>
  <c r="L1456" i="15"/>
  <c r="D1456" i="15"/>
  <c r="E1456" i="15" s="1"/>
  <c r="G1456" i="15" s="1"/>
  <c r="H1457" i="15" s="1"/>
  <c r="Q1456" i="15"/>
  <c r="I1456" i="15"/>
  <c r="J1456" i="15" s="1"/>
  <c r="P1456" i="15"/>
  <c r="M1455" i="15"/>
  <c r="N1455" i="15" s="1"/>
  <c r="C1456" i="15" s="1"/>
  <c r="K1456" i="15" l="1"/>
  <c r="B1456" i="15"/>
  <c r="Q1457" i="15"/>
  <c r="I1457" i="15"/>
  <c r="J1457" i="15" s="1"/>
  <c r="P1457" i="15"/>
  <c r="M1456" i="15"/>
  <c r="N1456" i="15" s="1"/>
  <c r="C1457" i="15" s="1"/>
  <c r="A1458" i="15"/>
  <c r="L1457" i="15"/>
  <c r="D1457" i="15"/>
  <c r="E1457" i="15" s="1"/>
  <c r="G1457" i="15" s="1"/>
  <c r="H1458" i="15" s="1"/>
  <c r="O1455" i="15"/>
  <c r="K1457" i="15" l="1"/>
  <c r="B1457" i="15" s="1"/>
  <c r="Q1458" i="15"/>
  <c r="I1458" i="15"/>
  <c r="J1458" i="15" s="1"/>
  <c r="P1458" i="15"/>
  <c r="M1457" i="15"/>
  <c r="N1457" i="15" s="1"/>
  <c r="C1458" i="15" s="1"/>
  <c r="L1458" i="15"/>
  <c r="D1458" i="15"/>
  <c r="E1458" i="15" s="1"/>
  <c r="G1458" i="15" s="1"/>
  <c r="H1459" i="15" s="1"/>
  <c r="A1459" i="15"/>
  <c r="O1456" i="15"/>
  <c r="K1458" i="15" l="1"/>
  <c r="B1458" i="15" s="1"/>
  <c r="L1459" i="15"/>
  <c r="D1459" i="15"/>
  <c r="E1459" i="15" s="1"/>
  <c r="G1459" i="15" s="1"/>
  <c r="H1460" i="15" s="1"/>
  <c r="A1460" i="15"/>
  <c r="P1459" i="15"/>
  <c r="M1458" i="15"/>
  <c r="N1458" i="15" s="1"/>
  <c r="C1459" i="15" s="1"/>
  <c r="Q1459" i="15"/>
  <c r="I1459" i="15"/>
  <c r="J1459" i="15" s="1"/>
  <c r="O1457" i="15"/>
  <c r="K1459" i="15" l="1"/>
  <c r="B1459" i="15"/>
  <c r="L1460" i="15"/>
  <c r="D1460" i="15"/>
  <c r="E1460" i="15" s="1"/>
  <c r="G1460" i="15" s="1"/>
  <c r="H1461" i="15" s="1"/>
  <c r="A1461" i="15"/>
  <c r="J1460" i="15"/>
  <c r="M1459" i="15"/>
  <c r="N1459" i="15" s="1"/>
  <c r="C1460" i="15" s="1"/>
  <c r="Q1460" i="15"/>
  <c r="I1460" i="15"/>
  <c r="P1460" i="15"/>
  <c r="O1458" i="15"/>
  <c r="O1459" i="15" l="1"/>
  <c r="K1460" i="15"/>
  <c r="L1461" i="15"/>
  <c r="D1461" i="15"/>
  <c r="E1461" i="15" s="1"/>
  <c r="G1461" i="15" s="1"/>
  <c r="H1462" i="15" s="1"/>
  <c r="A1462" i="15"/>
  <c r="J1461" i="15"/>
  <c r="M1460" i="15"/>
  <c r="N1460" i="15" s="1"/>
  <c r="C1461" i="15" s="1"/>
  <c r="Q1461" i="15"/>
  <c r="I1461" i="15"/>
  <c r="P1461" i="15"/>
  <c r="O1460" i="15" l="1"/>
  <c r="K1461" i="15"/>
  <c r="L1462" i="15"/>
  <c r="D1462" i="15"/>
  <c r="E1462" i="15" s="1"/>
  <c r="G1462" i="15" s="1"/>
  <c r="H1463" i="15" s="1"/>
  <c r="A1463" i="15"/>
  <c r="J1462" i="15"/>
  <c r="M1461" i="15"/>
  <c r="N1461" i="15" s="1"/>
  <c r="C1462" i="15" s="1"/>
  <c r="Q1462" i="15"/>
  <c r="I1462" i="15"/>
  <c r="P1462" i="15"/>
  <c r="B1460" i="15"/>
  <c r="O1461" i="15" l="1"/>
  <c r="B1461" i="15"/>
  <c r="K1462" i="15"/>
  <c r="L1463" i="15"/>
  <c r="D1463" i="15"/>
  <c r="E1463" i="15" s="1"/>
  <c r="G1463" i="15" s="1"/>
  <c r="H1464" i="15" s="1"/>
  <c r="A1464" i="15"/>
  <c r="M1462" i="15"/>
  <c r="N1462" i="15" s="1"/>
  <c r="C1463" i="15" s="1"/>
  <c r="Q1463" i="15"/>
  <c r="I1463" i="15"/>
  <c r="J1463" i="15" s="1"/>
  <c r="P1463" i="15"/>
  <c r="O1462" i="15" l="1"/>
  <c r="B1462" i="15"/>
  <c r="K1463" i="15"/>
  <c r="B1463" i="15" s="1"/>
  <c r="A1465" i="15"/>
  <c r="L1464" i="15"/>
  <c r="D1464" i="15"/>
  <c r="E1464" i="15" s="1"/>
  <c r="G1464" i="15" s="1"/>
  <c r="H1465" i="15" s="1"/>
  <c r="J1464" i="15"/>
  <c r="Q1464" i="15"/>
  <c r="I1464" i="15"/>
  <c r="P1464" i="15"/>
  <c r="M1463" i="15"/>
  <c r="N1463" i="15" s="1"/>
  <c r="C1464" i="15" s="1"/>
  <c r="K1464" i="15" l="1"/>
  <c r="B1464" i="15" s="1"/>
  <c r="Q1465" i="15"/>
  <c r="I1465" i="15"/>
  <c r="J1465" i="15" s="1"/>
  <c r="P1465" i="15"/>
  <c r="M1464" i="15"/>
  <c r="N1464" i="15" s="1"/>
  <c r="C1465" i="15" s="1"/>
  <c r="A1466" i="15"/>
  <c r="L1465" i="15"/>
  <c r="D1465" i="15"/>
  <c r="E1465" i="15" s="1"/>
  <c r="G1465" i="15" s="1"/>
  <c r="H1466" i="15" s="1"/>
  <c r="O1463" i="15"/>
  <c r="K1465" i="15" l="1"/>
  <c r="B1465" i="15" s="1"/>
  <c r="Q1466" i="15"/>
  <c r="I1466" i="15"/>
  <c r="J1466" i="15" s="1"/>
  <c r="P1466" i="15"/>
  <c r="M1465" i="15"/>
  <c r="N1465" i="15" s="1"/>
  <c r="C1466" i="15" s="1"/>
  <c r="L1466" i="15"/>
  <c r="D1466" i="15"/>
  <c r="E1466" i="15" s="1"/>
  <c r="G1466" i="15" s="1"/>
  <c r="H1467" i="15" s="1"/>
  <c r="A1467" i="15"/>
  <c r="O1464" i="15"/>
  <c r="K1466" i="15" l="1"/>
  <c r="B1466" i="15" s="1"/>
  <c r="L1467" i="15"/>
  <c r="D1467" i="15"/>
  <c r="E1467" i="15" s="1"/>
  <c r="G1467" i="15" s="1"/>
  <c r="H1468" i="15" s="1"/>
  <c r="A1468" i="15"/>
  <c r="O1465" i="15"/>
  <c r="P1467" i="15"/>
  <c r="M1466" i="15"/>
  <c r="N1466" i="15" s="1"/>
  <c r="C1467" i="15" s="1"/>
  <c r="Q1467" i="15"/>
  <c r="I1467" i="15"/>
  <c r="J1467" i="15" s="1"/>
  <c r="K1467" i="15" l="1"/>
  <c r="B1467" i="15" s="1"/>
  <c r="L1468" i="15"/>
  <c r="D1468" i="15"/>
  <c r="E1468" i="15" s="1"/>
  <c r="G1468" i="15" s="1"/>
  <c r="H1469" i="15" s="1"/>
  <c r="A1469" i="15"/>
  <c r="M1467" i="15"/>
  <c r="N1467" i="15" s="1"/>
  <c r="C1468" i="15" s="1"/>
  <c r="Q1468" i="15"/>
  <c r="I1468" i="15"/>
  <c r="J1468" i="15" s="1"/>
  <c r="P1468" i="15"/>
  <c r="O1466" i="15"/>
  <c r="K1468" i="15" l="1"/>
  <c r="L1469" i="15"/>
  <c r="D1469" i="15"/>
  <c r="E1469" i="15" s="1"/>
  <c r="G1469" i="15" s="1"/>
  <c r="H1470" i="15" s="1"/>
  <c r="A1470" i="15"/>
  <c r="M1468" i="15"/>
  <c r="N1468" i="15" s="1"/>
  <c r="C1469" i="15" s="1"/>
  <c r="Q1469" i="15"/>
  <c r="I1469" i="15"/>
  <c r="J1469" i="15" s="1"/>
  <c r="P1469" i="15"/>
  <c r="O1467" i="15"/>
  <c r="O1468" i="15" l="1"/>
  <c r="B1468" i="15"/>
  <c r="K1469" i="15"/>
  <c r="L1470" i="15"/>
  <c r="D1470" i="15"/>
  <c r="E1470" i="15" s="1"/>
  <c r="G1470" i="15" s="1"/>
  <c r="H1471" i="15" s="1"/>
  <c r="A1471" i="15"/>
  <c r="M1469" i="15"/>
  <c r="N1469" i="15" s="1"/>
  <c r="C1470" i="15" s="1"/>
  <c r="Q1470" i="15"/>
  <c r="I1470" i="15"/>
  <c r="J1470" i="15" s="1"/>
  <c r="P1470" i="15"/>
  <c r="O1469" i="15" l="1"/>
  <c r="B1469" i="15"/>
  <c r="K1470" i="15"/>
  <c r="L1471" i="15"/>
  <c r="D1471" i="15"/>
  <c r="E1471" i="15" s="1"/>
  <c r="G1471" i="15" s="1"/>
  <c r="H1472" i="15" s="1"/>
  <c r="A1472" i="15"/>
  <c r="M1470" i="15"/>
  <c r="N1470" i="15" s="1"/>
  <c r="C1471" i="15" s="1"/>
  <c r="Q1471" i="15"/>
  <c r="I1471" i="15"/>
  <c r="J1471" i="15" s="1"/>
  <c r="P1471" i="15"/>
  <c r="O1470" i="15" l="1"/>
  <c r="B1470" i="15"/>
  <c r="K1471" i="15"/>
  <c r="B1471" i="15" s="1"/>
  <c r="A1473" i="15"/>
  <c r="L1472" i="15"/>
  <c r="D1472" i="15"/>
  <c r="E1472" i="15" s="1"/>
  <c r="G1472" i="15" s="1"/>
  <c r="H1473" i="15" s="1"/>
  <c r="J1472" i="15"/>
  <c r="Q1472" i="15"/>
  <c r="I1472" i="15"/>
  <c r="P1472" i="15"/>
  <c r="M1471" i="15"/>
  <c r="N1471" i="15" s="1"/>
  <c r="C1472" i="15" s="1"/>
  <c r="K1472" i="15" l="1"/>
  <c r="B1472" i="15" s="1"/>
  <c r="Q1473" i="15"/>
  <c r="I1473" i="15"/>
  <c r="J1473" i="15" s="1"/>
  <c r="P1473" i="15"/>
  <c r="M1472" i="15"/>
  <c r="N1472" i="15" s="1"/>
  <c r="C1473" i="15" s="1"/>
  <c r="A1474" i="15"/>
  <c r="L1473" i="15"/>
  <c r="D1473" i="15"/>
  <c r="E1473" i="15" s="1"/>
  <c r="G1473" i="15" s="1"/>
  <c r="H1474" i="15" s="1"/>
  <c r="O1471" i="15"/>
  <c r="K1473" i="15" l="1"/>
  <c r="B1473" i="15" s="1"/>
  <c r="Q1474" i="15"/>
  <c r="I1474" i="15"/>
  <c r="J1474" i="15" s="1"/>
  <c r="P1474" i="15"/>
  <c r="M1473" i="15"/>
  <c r="N1473" i="15" s="1"/>
  <c r="C1474" i="15" s="1"/>
  <c r="L1474" i="15"/>
  <c r="D1474" i="15"/>
  <c r="E1474" i="15" s="1"/>
  <c r="G1474" i="15" s="1"/>
  <c r="H1475" i="15" s="1"/>
  <c r="A1475" i="15"/>
  <c r="O1472" i="15"/>
  <c r="K1474" i="15" l="1"/>
  <c r="B1474" i="15" s="1"/>
  <c r="L1475" i="15"/>
  <c r="D1475" i="15"/>
  <c r="E1475" i="15" s="1"/>
  <c r="G1475" i="15" s="1"/>
  <c r="H1476" i="15" s="1"/>
  <c r="A1476" i="15"/>
  <c r="O1473" i="15"/>
  <c r="P1475" i="15"/>
  <c r="M1474" i="15"/>
  <c r="N1474" i="15" s="1"/>
  <c r="C1475" i="15" s="1"/>
  <c r="Q1475" i="15"/>
  <c r="I1475" i="15"/>
  <c r="J1475" i="15" s="1"/>
  <c r="K1475" i="15" l="1"/>
  <c r="L1476" i="15"/>
  <c r="D1476" i="15"/>
  <c r="E1476" i="15" s="1"/>
  <c r="G1476" i="15" s="1"/>
  <c r="H1477" i="15" s="1"/>
  <c r="A1477" i="15"/>
  <c r="J1476" i="15"/>
  <c r="M1475" i="15"/>
  <c r="N1475" i="15" s="1"/>
  <c r="C1476" i="15" s="1"/>
  <c r="Q1476" i="15"/>
  <c r="I1476" i="15"/>
  <c r="P1476" i="15"/>
  <c r="O1474" i="15"/>
  <c r="O1475" i="15" l="1"/>
  <c r="B1475" i="15"/>
  <c r="K1476" i="15"/>
  <c r="L1477" i="15"/>
  <c r="D1477" i="15"/>
  <c r="E1477" i="15" s="1"/>
  <c r="G1477" i="15" s="1"/>
  <c r="H1478" i="15" s="1"/>
  <c r="A1478" i="15"/>
  <c r="M1476" i="15"/>
  <c r="N1476" i="15" s="1"/>
  <c r="C1477" i="15" s="1"/>
  <c r="Q1477" i="15"/>
  <c r="I1477" i="15"/>
  <c r="J1477" i="15" s="1"/>
  <c r="P1477" i="15"/>
  <c r="O1476" i="15" l="1"/>
  <c r="B1476" i="15"/>
  <c r="K1477" i="15"/>
  <c r="O1477" i="15" s="1"/>
  <c r="L1478" i="15"/>
  <c r="D1478" i="15"/>
  <c r="E1478" i="15" s="1"/>
  <c r="G1478" i="15" s="1"/>
  <c r="H1479" i="15" s="1"/>
  <c r="A1479" i="15"/>
  <c r="J1478" i="15"/>
  <c r="M1477" i="15"/>
  <c r="N1477" i="15" s="1"/>
  <c r="C1478" i="15" s="1"/>
  <c r="Q1478" i="15"/>
  <c r="I1478" i="15"/>
  <c r="P1478" i="15"/>
  <c r="B1477" i="15" l="1"/>
  <c r="K1478" i="15"/>
  <c r="L1479" i="15"/>
  <c r="D1479" i="15"/>
  <c r="E1479" i="15" s="1"/>
  <c r="G1479" i="15" s="1"/>
  <c r="H1480" i="15" s="1"/>
  <c r="A1480" i="15"/>
  <c r="M1478" i="15"/>
  <c r="N1478" i="15" s="1"/>
  <c r="C1479" i="15" s="1"/>
  <c r="Q1479" i="15"/>
  <c r="I1479" i="15"/>
  <c r="J1479" i="15" s="1"/>
  <c r="P1479" i="15"/>
  <c r="O1478" i="15" l="1"/>
  <c r="B1478" i="15"/>
  <c r="K1479" i="15"/>
  <c r="B1479" i="15" s="1"/>
  <c r="A1481" i="15"/>
  <c r="L1480" i="15"/>
  <c r="D1480" i="15"/>
  <c r="E1480" i="15" s="1"/>
  <c r="G1480" i="15" s="1"/>
  <c r="H1481" i="15" s="1"/>
  <c r="Q1480" i="15"/>
  <c r="I1480" i="15"/>
  <c r="J1480" i="15" s="1"/>
  <c r="P1480" i="15"/>
  <c r="M1479" i="15"/>
  <c r="N1479" i="15" s="1"/>
  <c r="C1480" i="15" s="1"/>
  <c r="K1480" i="15" l="1"/>
  <c r="B1480" i="15" s="1"/>
  <c r="Q1481" i="15"/>
  <c r="I1481" i="15"/>
  <c r="J1481" i="15" s="1"/>
  <c r="P1481" i="15"/>
  <c r="M1480" i="15"/>
  <c r="N1480" i="15" s="1"/>
  <c r="C1481" i="15" s="1"/>
  <c r="A1482" i="15"/>
  <c r="L1481" i="15"/>
  <c r="D1481" i="15"/>
  <c r="E1481" i="15" s="1"/>
  <c r="G1481" i="15" s="1"/>
  <c r="H1482" i="15" s="1"/>
  <c r="O1479" i="15"/>
  <c r="K1481" i="15" l="1"/>
  <c r="B1481" i="15" s="1"/>
  <c r="Q1482" i="15"/>
  <c r="I1482" i="15"/>
  <c r="J1482" i="15" s="1"/>
  <c r="P1482" i="15"/>
  <c r="M1481" i="15"/>
  <c r="N1481" i="15" s="1"/>
  <c r="C1482" i="15" s="1"/>
  <c r="L1482" i="15"/>
  <c r="D1482" i="15"/>
  <c r="E1482" i="15" s="1"/>
  <c r="G1482" i="15" s="1"/>
  <c r="H1483" i="15" s="1"/>
  <c r="A1483" i="15"/>
  <c r="O1480" i="15"/>
  <c r="K1482" i="15" l="1"/>
  <c r="B1482" i="15" s="1"/>
  <c r="L1483" i="15"/>
  <c r="D1483" i="15"/>
  <c r="E1483" i="15" s="1"/>
  <c r="G1483" i="15" s="1"/>
  <c r="H1484" i="15" s="1"/>
  <c r="A1484" i="15"/>
  <c r="O1481" i="15"/>
  <c r="P1483" i="15"/>
  <c r="M1482" i="15"/>
  <c r="N1482" i="15" s="1"/>
  <c r="C1483" i="15" s="1"/>
  <c r="Q1483" i="15"/>
  <c r="I1483" i="15"/>
  <c r="J1483" i="15" s="1"/>
  <c r="K1483" i="15" l="1"/>
  <c r="L1484" i="15"/>
  <c r="D1484" i="15"/>
  <c r="E1484" i="15" s="1"/>
  <c r="G1484" i="15" s="1"/>
  <c r="H1485" i="15" s="1"/>
  <c r="A1485" i="15"/>
  <c r="M1483" i="15"/>
  <c r="N1483" i="15" s="1"/>
  <c r="C1484" i="15" s="1"/>
  <c r="Q1484" i="15"/>
  <c r="I1484" i="15"/>
  <c r="J1484" i="15" s="1"/>
  <c r="P1484" i="15"/>
  <c r="O1482" i="15"/>
  <c r="O1483" i="15" l="1"/>
  <c r="B1483" i="15"/>
  <c r="K1484" i="15"/>
  <c r="L1485" i="15"/>
  <c r="D1485" i="15"/>
  <c r="E1485" i="15" s="1"/>
  <c r="G1485" i="15" s="1"/>
  <c r="H1486" i="15" s="1"/>
  <c r="A1486" i="15"/>
  <c r="M1484" i="15"/>
  <c r="N1484" i="15" s="1"/>
  <c r="C1485" i="15" s="1"/>
  <c r="Q1485" i="15"/>
  <c r="I1485" i="15"/>
  <c r="J1485" i="15" s="1"/>
  <c r="P1485" i="15"/>
  <c r="O1484" i="15" l="1"/>
  <c r="B1484" i="15"/>
  <c r="K1485" i="15"/>
  <c r="O1485" i="15" s="1"/>
  <c r="L1486" i="15"/>
  <c r="D1486" i="15"/>
  <c r="E1486" i="15" s="1"/>
  <c r="G1486" i="15" s="1"/>
  <c r="H1487" i="15" s="1"/>
  <c r="A1487" i="15"/>
  <c r="M1485" i="15"/>
  <c r="N1485" i="15" s="1"/>
  <c r="C1486" i="15" s="1"/>
  <c r="Q1486" i="15"/>
  <c r="I1486" i="15"/>
  <c r="J1486" i="15" s="1"/>
  <c r="P1486" i="15"/>
  <c r="B1485" i="15" l="1"/>
  <c r="K1486" i="15"/>
  <c r="L1487" i="15"/>
  <c r="D1487" i="15"/>
  <c r="E1487" i="15" s="1"/>
  <c r="G1487" i="15" s="1"/>
  <c r="H1488" i="15" s="1"/>
  <c r="A1488" i="15"/>
  <c r="J1487" i="15"/>
  <c r="M1486" i="15"/>
  <c r="N1486" i="15" s="1"/>
  <c r="C1487" i="15" s="1"/>
  <c r="Q1487" i="15"/>
  <c r="I1487" i="15"/>
  <c r="P1487" i="15"/>
  <c r="O1486" i="15" l="1"/>
  <c r="B1486" i="15"/>
  <c r="K1487" i="15"/>
  <c r="B1487" i="15" s="1"/>
  <c r="A1489" i="15"/>
  <c r="L1488" i="15"/>
  <c r="D1488" i="15"/>
  <c r="E1488" i="15" s="1"/>
  <c r="G1488" i="15" s="1"/>
  <c r="H1489" i="15" s="1"/>
  <c r="J1488" i="15"/>
  <c r="Q1488" i="15"/>
  <c r="I1488" i="15"/>
  <c r="P1488" i="15"/>
  <c r="M1487" i="15"/>
  <c r="N1487" i="15" s="1"/>
  <c r="C1488" i="15" s="1"/>
  <c r="K1488" i="15" l="1"/>
  <c r="B1488" i="15" s="1"/>
  <c r="Q1489" i="15"/>
  <c r="I1489" i="15"/>
  <c r="J1489" i="15" s="1"/>
  <c r="P1489" i="15"/>
  <c r="M1488" i="15"/>
  <c r="N1488" i="15" s="1"/>
  <c r="C1489" i="15" s="1"/>
  <c r="A1490" i="15"/>
  <c r="L1489" i="15"/>
  <c r="D1489" i="15"/>
  <c r="E1489" i="15" s="1"/>
  <c r="G1489" i="15" s="1"/>
  <c r="H1490" i="15" s="1"/>
  <c r="O1487" i="15"/>
  <c r="K1489" i="15" l="1"/>
  <c r="B1489" i="15" s="1"/>
  <c r="Q1490" i="15"/>
  <c r="I1490" i="15"/>
  <c r="J1490" i="15" s="1"/>
  <c r="P1490" i="15"/>
  <c r="M1489" i="15"/>
  <c r="N1489" i="15" s="1"/>
  <c r="C1490" i="15" s="1"/>
  <c r="L1490" i="15"/>
  <c r="D1490" i="15"/>
  <c r="E1490" i="15" s="1"/>
  <c r="G1490" i="15" s="1"/>
  <c r="H1491" i="15" s="1"/>
  <c r="A1491" i="15"/>
  <c r="O1488" i="15"/>
  <c r="K1490" i="15" l="1"/>
  <c r="B1490" i="15" s="1"/>
  <c r="L1491" i="15"/>
  <c r="D1491" i="15"/>
  <c r="E1491" i="15" s="1"/>
  <c r="G1491" i="15" s="1"/>
  <c r="H1492" i="15" s="1"/>
  <c r="A1492" i="15"/>
  <c r="O1489" i="15"/>
  <c r="P1491" i="15"/>
  <c r="M1490" i="15"/>
  <c r="N1490" i="15" s="1"/>
  <c r="C1491" i="15" s="1"/>
  <c r="Q1491" i="15"/>
  <c r="I1491" i="15"/>
  <c r="J1491" i="15" s="1"/>
  <c r="K1491" i="15" l="1"/>
  <c r="B1491" i="15"/>
  <c r="L1492" i="15"/>
  <c r="D1492" i="15"/>
  <c r="E1492" i="15" s="1"/>
  <c r="G1492" i="15" s="1"/>
  <c r="H1493" i="15" s="1"/>
  <c r="A1493" i="15"/>
  <c r="J1492" i="15"/>
  <c r="M1491" i="15"/>
  <c r="N1491" i="15" s="1"/>
  <c r="C1492" i="15" s="1"/>
  <c r="Q1492" i="15"/>
  <c r="I1492" i="15"/>
  <c r="P1492" i="15"/>
  <c r="O1490" i="15"/>
  <c r="O1491" i="15" l="1"/>
  <c r="K1492" i="15"/>
  <c r="L1493" i="15"/>
  <c r="D1493" i="15"/>
  <c r="E1493" i="15" s="1"/>
  <c r="G1493" i="15" s="1"/>
  <c r="H1494" i="15" s="1"/>
  <c r="A1494" i="15"/>
  <c r="J1493" i="15"/>
  <c r="M1492" i="15"/>
  <c r="N1492" i="15" s="1"/>
  <c r="C1493" i="15" s="1"/>
  <c r="Q1493" i="15"/>
  <c r="I1493" i="15"/>
  <c r="P1493" i="15"/>
  <c r="O1492" i="15" l="1"/>
  <c r="B1492" i="15"/>
  <c r="K1493" i="15"/>
  <c r="O1493" i="15" s="1"/>
  <c r="L1494" i="15"/>
  <c r="D1494" i="15"/>
  <c r="E1494" i="15" s="1"/>
  <c r="G1494" i="15" s="1"/>
  <c r="H1495" i="15" s="1"/>
  <c r="A1495" i="15"/>
  <c r="J1494" i="15"/>
  <c r="M1493" i="15"/>
  <c r="N1493" i="15" s="1"/>
  <c r="C1494" i="15" s="1"/>
  <c r="Q1494" i="15"/>
  <c r="I1494" i="15"/>
  <c r="P1494" i="15"/>
  <c r="B1493" i="15" l="1"/>
  <c r="K1494" i="15"/>
  <c r="B1494" i="15"/>
  <c r="L1495" i="15"/>
  <c r="D1495" i="15"/>
  <c r="E1495" i="15" s="1"/>
  <c r="G1495" i="15" s="1"/>
  <c r="H1496" i="15" s="1"/>
  <c r="A1496" i="15"/>
  <c r="J1495" i="15"/>
  <c r="M1494" i="15"/>
  <c r="N1494" i="15" s="1"/>
  <c r="C1495" i="15" s="1"/>
  <c r="Q1495" i="15"/>
  <c r="I1495" i="15"/>
  <c r="P1495" i="15"/>
  <c r="O1494" i="15" l="1"/>
  <c r="K1495" i="15"/>
  <c r="B1495" i="15" s="1"/>
  <c r="A1497" i="15"/>
  <c r="L1496" i="15"/>
  <c r="D1496" i="15"/>
  <c r="E1496" i="15" s="1"/>
  <c r="G1496" i="15" s="1"/>
  <c r="H1497" i="15" s="1"/>
  <c r="J1496" i="15"/>
  <c r="Q1496" i="15"/>
  <c r="I1496" i="15"/>
  <c r="P1496" i="15"/>
  <c r="M1495" i="15"/>
  <c r="N1495" i="15" s="1"/>
  <c r="C1496" i="15" s="1"/>
  <c r="K1496" i="15" l="1"/>
  <c r="B1496" i="15"/>
  <c r="Q1497" i="15"/>
  <c r="I1497" i="15"/>
  <c r="J1497" i="15" s="1"/>
  <c r="P1497" i="15"/>
  <c r="M1496" i="15"/>
  <c r="N1496" i="15" s="1"/>
  <c r="C1497" i="15" s="1"/>
  <c r="A1498" i="15"/>
  <c r="L1497" i="15"/>
  <c r="D1497" i="15"/>
  <c r="E1497" i="15" s="1"/>
  <c r="G1497" i="15" s="1"/>
  <c r="H1498" i="15" s="1"/>
  <c r="O1495" i="15"/>
  <c r="K1497" i="15" l="1"/>
  <c r="B1497" i="15" s="1"/>
  <c r="Q1498" i="15"/>
  <c r="I1498" i="15"/>
  <c r="J1498" i="15" s="1"/>
  <c r="P1498" i="15"/>
  <c r="M1497" i="15"/>
  <c r="N1497" i="15" s="1"/>
  <c r="C1498" i="15" s="1"/>
  <c r="L1498" i="15"/>
  <c r="D1498" i="15"/>
  <c r="E1498" i="15" s="1"/>
  <c r="G1498" i="15" s="1"/>
  <c r="H1499" i="15" s="1"/>
  <c r="A1499" i="15"/>
  <c r="O1496" i="15"/>
  <c r="K1498" i="15" l="1"/>
  <c r="B1498" i="15" s="1"/>
  <c r="L1499" i="15"/>
  <c r="D1499" i="15"/>
  <c r="E1499" i="15" s="1"/>
  <c r="G1499" i="15" s="1"/>
  <c r="H1500" i="15" s="1"/>
  <c r="A1500" i="15"/>
  <c r="O1497" i="15"/>
  <c r="P1499" i="15"/>
  <c r="M1498" i="15"/>
  <c r="N1498" i="15" s="1"/>
  <c r="C1499" i="15" s="1"/>
  <c r="Q1499" i="15"/>
  <c r="I1499" i="15"/>
  <c r="J1499" i="15" s="1"/>
  <c r="K1499" i="15" l="1"/>
  <c r="B1499" i="15" s="1"/>
  <c r="L1500" i="15"/>
  <c r="D1500" i="15"/>
  <c r="E1500" i="15" s="1"/>
  <c r="G1500" i="15" s="1"/>
  <c r="H1501" i="15" s="1"/>
  <c r="A1501" i="15"/>
  <c r="M1499" i="15"/>
  <c r="N1499" i="15" s="1"/>
  <c r="C1500" i="15" s="1"/>
  <c r="Q1500" i="15"/>
  <c r="I1500" i="15"/>
  <c r="J1500" i="15" s="1"/>
  <c r="P1500" i="15"/>
  <c r="O1498" i="15"/>
  <c r="K1500" i="15" l="1"/>
  <c r="B1500" i="15" s="1"/>
  <c r="L1501" i="15"/>
  <c r="D1501" i="15"/>
  <c r="E1501" i="15" s="1"/>
  <c r="G1501" i="15" s="1"/>
  <c r="H1502" i="15" s="1"/>
  <c r="A1502" i="15"/>
  <c r="J1501" i="15"/>
  <c r="M1500" i="15"/>
  <c r="N1500" i="15" s="1"/>
  <c r="C1501" i="15" s="1"/>
  <c r="Q1501" i="15"/>
  <c r="I1501" i="15"/>
  <c r="P1501" i="15"/>
  <c r="O1499" i="15"/>
  <c r="O1500" i="15" l="1"/>
  <c r="K1501" i="15"/>
  <c r="L1502" i="15"/>
  <c r="D1502" i="15"/>
  <c r="E1502" i="15" s="1"/>
  <c r="G1502" i="15" s="1"/>
  <c r="H1503" i="15" s="1"/>
  <c r="A1503" i="15"/>
  <c r="M1501" i="15"/>
  <c r="N1501" i="15" s="1"/>
  <c r="C1502" i="15" s="1"/>
  <c r="Q1502" i="15"/>
  <c r="I1502" i="15"/>
  <c r="J1502" i="15" s="1"/>
  <c r="P1502" i="15"/>
  <c r="O1501" i="15" l="1"/>
  <c r="B1501" i="15"/>
  <c r="K1502" i="15"/>
  <c r="L1503" i="15"/>
  <c r="D1503" i="15"/>
  <c r="E1503" i="15" s="1"/>
  <c r="G1503" i="15" s="1"/>
  <c r="H1504" i="15" s="1"/>
  <c r="A1504" i="15"/>
  <c r="J1503" i="15"/>
  <c r="M1502" i="15"/>
  <c r="N1502" i="15" s="1"/>
  <c r="C1503" i="15" s="1"/>
  <c r="Q1503" i="15"/>
  <c r="I1503" i="15"/>
  <c r="P1503" i="15"/>
  <c r="O1502" i="15" l="1"/>
  <c r="B1502" i="15"/>
  <c r="K1503" i="15"/>
  <c r="B1503" i="15" s="1"/>
  <c r="A1505" i="15"/>
  <c r="L1504" i="15"/>
  <c r="D1504" i="15"/>
  <c r="E1504" i="15" s="1"/>
  <c r="G1504" i="15" s="1"/>
  <c r="H1505" i="15" s="1"/>
  <c r="Q1504" i="15"/>
  <c r="I1504" i="15"/>
  <c r="J1504" i="15" s="1"/>
  <c r="P1504" i="15"/>
  <c r="M1503" i="15"/>
  <c r="N1503" i="15" s="1"/>
  <c r="C1504" i="15" s="1"/>
  <c r="K1504" i="15" l="1"/>
  <c r="B1504" i="15" s="1"/>
  <c r="Q1505" i="15"/>
  <c r="I1505" i="15"/>
  <c r="J1505" i="15" s="1"/>
  <c r="P1505" i="15"/>
  <c r="M1504" i="15"/>
  <c r="N1504" i="15" s="1"/>
  <c r="C1505" i="15" s="1"/>
  <c r="A1506" i="15"/>
  <c r="L1505" i="15"/>
  <c r="D1505" i="15"/>
  <c r="E1505" i="15" s="1"/>
  <c r="G1505" i="15" s="1"/>
  <c r="H1506" i="15" s="1"/>
  <c r="O1503" i="15"/>
  <c r="K1505" i="15" l="1"/>
  <c r="B1505" i="15" s="1"/>
  <c r="Q1506" i="15"/>
  <c r="I1506" i="15"/>
  <c r="J1506" i="15" s="1"/>
  <c r="P1506" i="15"/>
  <c r="M1505" i="15"/>
  <c r="N1505" i="15" s="1"/>
  <c r="C1506" i="15" s="1"/>
  <c r="L1506" i="15"/>
  <c r="D1506" i="15"/>
  <c r="E1506" i="15" s="1"/>
  <c r="G1506" i="15" s="1"/>
  <c r="H1507" i="15" s="1"/>
  <c r="A1507" i="15"/>
  <c r="O1504" i="15"/>
  <c r="K1506" i="15" l="1"/>
  <c r="B1506" i="15" s="1"/>
  <c r="L1507" i="15"/>
  <c r="D1507" i="15"/>
  <c r="E1507" i="15" s="1"/>
  <c r="G1507" i="15" s="1"/>
  <c r="H1508" i="15" s="1"/>
  <c r="A1508" i="15"/>
  <c r="O1505" i="15"/>
  <c r="P1507" i="15"/>
  <c r="M1506" i="15"/>
  <c r="N1506" i="15" s="1"/>
  <c r="C1507" i="15" s="1"/>
  <c r="Q1507" i="15"/>
  <c r="I1507" i="15"/>
  <c r="J1507" i="15" s="1"/>
  <c r="K1507" i="15" l="1"/>
  <c r="B1507" i="15" s="1"/>
  <c r="L1508" i="15"/>
  <c r="D1508" i="15"/>
  <c r="E1508" i="15" s="1"/>
  <c r="G1508" i="15" s="1"/>
  <c r="H1509" i="15" s="1"/>
  <c r="A1509" i="15"/>
  <c r="M1507" i="15"/>
  <c r="N1507" i="15" s="1"/>
  <c r="C1508" i="15" s="1"/>
  <c r="Q1508" i="15"/>
  <c r="I1508" i="15"/>
  <c r="J1508" i="15" s="1"/>
  <c r="P1508" i="15"/>
  <c r="O1506" i="15"/>
  <c r="K1508" i="15" l="1"/>
  <c r="L1509" i="15"/>
  <c r="D1509" i="15"/>
  <c r="E1509" i="15" s="1"/>
  <c r="G1509" i="15" s="1"/>
  <c r="H1510" i="15" s="1"/>
  <c r="A1510" i="15"/>
  <c r="M1508" i="15"/>
  <c r="N1508" i="15" s="1"/>
  <c r="C1509" i="15" s="1"/>
  <c r="Q1509" i="15"/>
  <c r="I1509" i="15"/>
  <c r="J1509" i="15" s="1"/>
  <c r="P1509" i="15"/>
  <c r="O1507" i="15"/>
  <c r="O1508" i="15" l="1"/>
  <c r="B1508" i="15"/>
  <c r="K1509" i="15"/>
  <c r="B1509" i="15" s="1"/>
  <c r="L1510" i="15"/>
  <c r="D1510" i="15"/>
  <c r="E1510" i="15" s="1"/>
  <c r="G1510" i="15" s="1"/>
  <c r="H1511" i="15" s="1"/>
  <c r="A1511" i="15"/>
  <c r="M1509" i="15"/>
  <c r="N1509" i="15" s="1"/>
  <c r="C1510" i="15" s="1"/>
  <c r="Q1510" i="15"/>
  <c r="I1510" i="15"/>
  <c r="J1510" i="15" s="1"/>
  <c r="P1510" i="15"/>
  <c r="K1510" i="15" l="1"/>
  <c r="L1511" i="15"/>
  <c r="D1511" i="15"/>
  <c r="E1511" i="15" s="1"/>
  <c r="G1511" i="15" s="1"/>
  <c r="H1512" i="15" s="1"/>
  <c r="A1512" i="15"/>
  <c r="M1510" i="15"/>
  <c r="N1510" i="15" s="1"/>
  <c r="C1511" i="15" s="1"/>
  <c r="Q1511" i="15"/>
  <c r="I1511" i="15"/>
  <c r="J1511" i="15" s="1"/>
  <c r="P1511" i="15"/>
  <c r="O1509" i="15"/>
  <c r="O1510" i="15" l="1"/>
  <c r="B1510" i="15"/>
  <c r="K1511" i="15"/>
  <c r="B1511" i="15" s="1"/>
  <c r="A1513" i="15"/>
  <c r="L1512" i="15"/>
  <c r="D1512" i="15"/>
  <c r="E1512" i="15" s="1"/>
  <c r="G1512" i="15" s="1"/>
  <c r="H1513" i="15" s="1"/>
  <c r="J1512" i="15"/>
  <c r="Q1512" i="15"/>
  <c r="I1512" i="15"/>
  <c r="P1512" i="15"/>
  <c r="M1511" i="15"/>
  <c r="N1511" i="15" s="1"/>
  <c r="C1512" i="15" s="1"/>
  <c r="K1512" i="15" l="1"/>
  <c r="B1512" i="15" s="1"/>
  <c r="Q1513" i="15"/>
  <c r="I1513" i="15"/>
  <c r="J1513" i="15" s="1"/>
  <c r="P1513" i="15"/>
  <c r="M1512" i="15"/>
  <c r="N1512" i="15" s="1"/>
  <c r="C1513" i="15" s="1"/>
  <c r="A1514" i="15"/>
  <c r="L1513" i="15"/>
  <c r="D1513" i="15"/>
  <c r="E1513" i="15" s="1"/>
  <c r="G1513" i="15" s="1"/>
  <c r="H1514" i="15" s="1"/>
  <c r="O1511" i="15"/>
  <c r="K1513" i="15" l="1"/>
  <c r="B1513" i="15"/>
  <c r="Q1514" i="15"/>
  <c r="I1514" i="15"/>
  <c r="J1514" i="15" s="1"/>
  <c r="P1514" i="15"/>
  <c r="M1513" i="15"/>
  <c r="N1513" i="15" s="1"/>
  <c r="C1514" i="15" s="1"/>
  <c r="L1514" i="15"/>
  <c r="D1514" i="15"/>
  <c r="E1514" i="15" s="1"/>
  <c r="G1514" i="15" s="1"/>
  <c r="H1515" i="15" s="1"/>
  <c r="A1515" i="15"/>
  <c r="O1512" i="15"/>
  <c r="K1514" i="15" l="1"/>
  <c r="B1514" i="15" s="1"/>
  <c r="L1515" i="15"/>
  <c r="D1515" i="15"/>
  <c r="E1515" i="15" s="1"/>
  <c r="G1515" i="15" s="1"/>
  <c r="H1516" i="15" s="1"/>
  <c r="A1516" i="15"/>
  <c r="O1513" i="15"/>
  <c r="P1515" i="15"/>
  <c r="M1514" i="15"/>
  <c r="N1514" i="15" s="1"/>
  <c r="C1515" i="15" s="1"/>
  <c r="Q1515" i="15"/>
  <c r="I1515" i="15"/>
  <c r="J1515" i="15" s="1"/>
  <c r="K1515" i="15" l="1"/>
  <c r="B1515" i="15"/>
  <c r="L1516" i="15"/>
  <c r="D1516" i="15"/>
  <c r="E1516" i="15" s="1"/>
  <c r="G1516" i="15" s="1"/>
  <c r="H1517" i="15" s="1"/>
  <c r="A1517" i="15"/>
  <c r="J1516" i="15"/>
  <c r="M1515" i="15"/>
  <c r="N1515" i="15" s="1"/>
  <c r="C1516" i="15" s="1"/>
  <c r="Q1516" i="15"/>
  <c r="I1516" i="15"/>
  <c r="P1516" i="15"/>
  <c r="O1514" i="15"/>
  <c r="O1515" i="15" l="1"/>
  <c r="K1516" i="15"/>
  <c r="L1517" i="15"/>
  <c r="D1517" i="15"/>
  <c r="E1517" i="15" s="1"/>
  <c r="G1517" i="15" s="1"/>
  <c r="H1518" i="15" s="1"/>
  <c r="A1518" i="15"/>
  <c r="J1517" i="15"/>
  <c r="M1516" i="15"/>
  <c r="N1516" i="15" s="1"/>
  <c r="C1517" i="15" s="1"/>
  <c r="Q1517" i="15"/>
  <c r="I1517" i="15"/>
  <c r="P1517" i="15"/>
  <c r="O1516" i="15" l="1"/>
  <c r="B1516" i="15"/>
  <c r="K1517" i="15"/>
  <c r="L1518" i="15"/>
  <c r="D1518" i="15"/>
  <c r="E1518" i="15" s="1"/>
  <c r="G1518" i="15" s="1"/>
  <c r="H1519" i="15" s="1"/>
  <c r="A1519" i="15"/>
  <c r="J1518" i="15"/>
  <c r="M1517" i="15"/>
  <c r="N1517" i="15" s="1"/>
  <c r="C1518" i="15" s="1"/>
  <c r="Q1518" i="15"/>
  <c r="I1518" i="15"/>
  <c r="P1518" i="15"/>
  <c r="O1517" i="15" l="1"/>
  <c r="B1517" i="15"/>
  <c r="K1518" i="15"/>
  <c r="O1518" i="15" s="1"/>
  <c r="L1519" i="15"/>
  <c r="D1519" i="15"/>
  <c r="E1519" i="15" s="1"/>
  <c r="G1519" i="15" s="1"/>
  <c r="H1520" i="15" s="1"/>
  <c r="A1520" i="15"/>
  <c r="J1519" i="15"/>
  <c r="M1518" i="15"/>
  <c r="N1518" i="15" s="1"/>
  <c r="C1519" i="15" s="1"/>
  <c r="Q1519" i="15"/>
  <c r="I1519" i="15"/>
  <c r="P1519" i="15"/>
  <c r="B1518" i="15" l="1"/>
  <c r="K1519" i="15"/>
  <c r="B1519" i="15" s="1"/>
  <c r="A1521" i="15"/>
  <c r="L1520" i="15"/>
  <c r="D1520" i="15"/>
  <c r="E1520" i="15" s="1"/>
  <c r="G1520" i="15" s="1"/>
  <c r="H1521" i="15" s="1"/>
  <c r="Q1520" i="15"/>
  <c r="I1520" i="15"/>
  <c r="J1520" i="15" s="1"/>
  <c r="P1520" i="15"/>
  <c r="M1519" i="15"/>
  <c r="N1519" i="15" s="1"/>
  <c r="C1520" i="15" s="1"/>
  <c r="K1520" i="15" l="1"/>
  <c r="B1520" i="15" s="1"/>
  <c r="Q1521" i="15"/>
  <c r="I1521" i="15"/>
  <c r="J1521" i="15" s="1"/>
  <c r="P1521" i="15"/>
  <c r="M1520" i="15"/>
  <c r="N1520" i="15" s="1"/>
  <c r="C1521" i="15" s="1"/>
  <c r="A1522" i="15"/>
  <c r="L1521" i="15"/>
  <c r="D1521" i="15"/>
  <c r="E1521" i="15" s="1"/>
  <c r="G1521" i="15" s="1"/>
  <c r="H1522" i="15" s="1"/>
  <c r="O1519" i="15"/>
  <c r="K1521" i="15" l="1"/>
  <c r="B1521" i="15" s="1"/>
  <c r="Q1522" i="15"/>
  <c r="I1522" i="15"/>
  <c r="J1522" i="15" s="1"/>
  <c r="P1522" i="15"/>
  <c r="M1521" i="15"/>
  <c r="N1521" i="15" s="1"/>
  <c r="C1522" i="15" s="1"/>
  <c r="L1522" i="15"/>
  <c r="D1522" i="15"/>
  <c r="E1522" i="15" s="1"/>
  <c r="G1522" i="15" s="1"/>
  <c r="H1523" i="15" s="1"/>
  <c r="A1523" i="15"/>
  <c r="O1520" i="15"/>
  <c r="K1522" i="15" l="1"/>
  <c r="B1522" i="15" s="1"/>
  <c r="L1523" i="15"/>
  <c r="D1523" i="15"/>
  <c r="E1523" i="15" s="1"/>
  <c r="G1523" i="15" s="1"/>
  <c r="H1524" i="15" s="1"/>
  <c r="A1524" i="15"/>
  <c r="P1523" i="15"/>
  <c r="M1522" i="15"/>
  <c r="N1522" i="15" s="1"/>
  <c r="C1523" i="15" s="1"/>
  <c r="Q1523" i="15"/>
  <c r="I1523" i="15"/>
  <c r="J1523" i="15" s="1"/>
  <c r="O1521" i="15"/>
  <c r="K1523" i="15" l="1"/>
  <c r="L1524" i="15"/>
  <c r="D1524" i="15"/>
  <c r="E1524" i="15" s="1"/>
  <c r="G1524" i="15" s="1"/>
  <c r="H1525" i="15" s="1"/>
  <c r="A1525" i="15"/>
  <c r="M1523" i="15"/>
  <c r="N1523" i="15" s="1"/>
  <c r="C1524" i="15" s="1"/>
  <c r="Q1524" i="15"/>
  <c r="I1524" i="15"/>
  <c r="J1524" i="15" s="1"/>
  <c r="P1524" i="15"/>
  <c r="O1522" i="15"/>
  <c r="O1523" i="15" l="1"/>
  <c r="B1523" i="15"/>
  <c r="K1524" i="15"/>
  <c r="O1524" i="15" s="1"/>
  <c r="L1525" i="15"/>
  <c r="D1525" i="15"/>
  <c r="E1525" i="15" s="1"/>
  <c r="G1525" i="15" s="1"/>
  <c r="H1526" i="15" s="1"/>
  <c r="A1526" i="15"/>
  <c r="M1524" i="15"/>
  <c r="N1524" i="15" s="1"/>
  <c r="C1525" i="15" s="1"/>
  <c r="Q1525" i="15"/>
  <c r="I1525" i="15"/>
  <c r="J1525" i="15" s="1"/>
  <c r="P1525" i="15"/>
  <c r="B1524" i="15" l="1"/>
  <c r="K1525" i="15"/>
  <c r="L1526" i="15"/>
  <c r="D1526" i="15"/>
  <c r="E1526" i="15" s="1"/>
  <c r="G1526" i="15" s="1"/>
  <c r="H1527" i="15" s="1"/>
  <c r="A1527" i="15"/>
  <c r="J1526" i="15"/>
  <c r="M1525" i="15"/>
  <c r="N1525" i="15" s="1"/>
  <c r="C1526" i="15" s="1"/>
  <c r="Q1526" i="15"/>
  <c r="I1526" i="15"/>
  <c r="P1526" i="15"/>
  <c r="O1525" i="15" l="1"/>
  <c r="B1525" i="15"/>
  <c r="K1526" i="15"/>
  <c r="L1527" i="15"/>
  <c r="D1527" i="15"/>
  <c r="E1527" i="15" s="1"/>
  <c r="G1527" i="15" s="1"/>
  <c r="H1528" i="15" s="1"/>
  <c r="A1528" i="15"/>
  <c r="M1526" i="15"/>
  <c r="N1526" i="15" s="1"/>
  <c r="C1527" i="15" s="1"/>
  <c r="Q1527" i="15"/>
  <c r="I1527" i="15"/>
  <c r="J1527" i="15" s="1"/>
  <c r="P1527" i="15"/>
  <c r="O1526" i="15" l="1"/>
  <c r="B1526" i="15"/>
  <c r="K1527" i="15"/>
  <c r="B1527" i="15" s="1"/>
  <c r="A1529" i="15"/>
  <c r="L1528" i="15"/>
  <c r="D1528" i="15"/>
  <c r="E1528" i="15" s="1"/>
  <c r="G1528" i="15" s="1"/>
  <c r="H1529" i="15" s="1"/>
  <c r="J1528" i="15"/>
  <c r="Q1528" i="15"/>
  <c r="I1528" i="15"/>
  <c r="P1528" i="15"/>
  <c r="M1527" i="15"/>
  <c r="N1527" i="15" s="1"/>
  <c r="C1528" i="15" s="1"/>
  <c r="K1528" i="15" l="1"/>
  <c r="B1528" i="15" s="1"/>
  <c r="Q1529" i="15"/>
  <c r="I1529" i="15"/>
  <c r="J1529" i="15" s="1"/>
  <c r="P1529" i="15"/>
  <c r="M1528" i="15"/>
  <c r="N1528" i="15" s="1"/>
  <c r="C1529" i="15" s="1"/>
  <c r="A1530" i="15"/>
  <c r="L1529" i="15"/>
  <c r="D1529" i="15"/>
  <c r="E1529" i="15" s="1"/>
  <c r="G1529" i="15" s="1"/>
  <c r="H1530" i="15" s="1"/>
  <c r="O1527" i="15"/>
  <c r="K1529" i="15" l="1"/>
  <c r="B1529" i="15"/>
  <c r="Q1530" i="15"/>
  <c r="I1530" i="15"/>
  <c r="J1530" i="15" s="1"/>
  <c r="P1530" i="15"/>
  <c r="M1529" i="15"/>
  <c r="N1529" i="15" s="1"/>
  <c r="C1530" i="15" s="1"/>
  <c r="L1530" i="15"/>
  <c r="D1530" i="15"/>
  <c r="E1530" i="15" s="1"/>
  <c r="G1530" i="15" s="1"/>
  <c r="H1531" i="15" s="1"/>
  <c r="A1531" i="15"/>
  <c r="O1528" i="15"/>
  <c r="K1530" i="15" l="1"/>
  <c r="B1530" i="15" s="1"/>
  <c r="L1531" i="15"/>
  <c r="D1531" i="15"/>
  <c r="E1531" i="15" s="1"/>
  <c r="G1531" i="15" s="1"/>
  <c r="H1532" i="15" s="1"/>
  <c r="A1532" i="15"/>
  <c r="O1529" i="15"/>
  <c r="P1531" i="15"/>
  <c r="M1530" i="15"/>
  <c r="N1530" i="15" s="1"/>
  <c r="C1531" i="15" s="1"/>
  <c r="Q1531" i="15"/>
  <c r="I1531" i="15"/>
  <c r="J1531" i="15" s="1"/>
  <c r="K1531" i="15" l="1"/>
  <c r="B1531" i="15" s="1"/>
  <c r="L1532" i="15"/>
  <c r="D1532" i="15"/>
  <c r="E1532" i="15" s="1"/>
  <c r="G1532" i="15" s="1"/>
  <c r="H1533" i="15" s="1"/>
  <c r="A1533" i="15"/>
  <c r="M1531" i="15"/>
  <c r="N1531" i="15" s="1"/>
  <c r="C1532" i="15" s="1"/>
  <c r="Q1532" i="15"/>
  <c r="I1532" i="15"/>
  <c r="J1532" i="15" s="1"/>
  <c r="P1532" i="15"/>
  <c r="O1530" i="15"/>
  <c r="K1532" i="15" l="1"/>
  <c r="L1533" i="15"/>
  <c r="D1533" i="15"/>
  <c r="E1533" i="15" s="1"/>
  <c r="G1533" i="15" s="1"/>
  <c r="H1534" i="15" s="1"/>
  <c r="A1534" i="15"/>
  <c r="J1533" i="15"/>
  <c r="M1532" i="15"/>
  <c r="N1532" i="15" s="1"/>
  <c r="C1533" i="15" s="1"/>
  <c r="Q1533" i="15"/>
  <c r="I1533" i="15"/>
  <c r="P1533" i="15"/>
  <c r="O1531" i="15"/>
  <c r="O1532" i="15" l="1"/>
  <c r="B1532" i="15"/>
  <c r="K1533" i="15"/>
  <c r="L1534" i="15"/>
  <c r="D1534" i="15"/>
  <c r="E1534" i="15" s="1"/>
  <c r="G1534" i="15" s="1"/>
  <c r="H1535" i="15" s="1"/>
  <c r="A1535" i="15"/>
  <c r="J1534" i="15"/>
  <c r="M1533" i="15"/>
  <c r="N1533" i="15" s="1"/>
  <c r="C1534" i="15" s="1"/>
  <c r="Q1534" i="15"/>
  <c r="I1534" i="15"/>
  <c r="P1534" i="15"/>
  <c r="O1533" i="15" l="1"/>
  <c r="B1533" i="15"/>
  <c r="K1534" i="15"/>
  <c r="O1534" i="15" s="1"/>
  <c r="L1535" i="15"/>
  <c r="D1535" i="15"/>
  <c r="E1535" i="15" s="1"/>
  <c r="G1535" i="15" s="1"/>
  <c r="H1536" i="15" s="1"/>
  <c r="A1536" i="15"/>
  <c r="J1535" i="15"/>
  <c r="M1534" i="15"/>
  <c r="N1534" i="15" s="1"/>
  <c r="C1535" i="15" s="1"/>
  <c r="Q1535" i="15"/>
  <c r="I1535" i="15"/>
  <c r="P1535" i="15"/>
  <c r="B1534" i="15" l="1"/>
  <c r="K1535" i="15"/>
  <c r="B1535" i="15" s="1"/>
  <c r="A1537" i="15"/>
  <c r="L1536" i="15"/>
  <c r="D1536" i="15"/>
  <c r="E1536" i="15" s="1"/>
  <c r="G1536" i="15" s="1"/>
  <c r="H1537" i="15" s="1"/>
  <c r="Q1536" i="15"/>
  <c r="I1536" i="15"/>
  <c r="J1536" i="15" s="1"/>
  <c r="P1536" i="15"/>
  <c r="M1535" i="15"/>
  <c r="N1535" i="15" s="1"/>
  <c r="C1536" i="15" s="1"/>
  <c r="K1536" i="15" l="1"/>
  <c r="B1536" i="15" s="1"/>
  <c r="Q1537" i="15"/>
  <c r="I1537" i="15"/>
  <c r="J1537" i="15" s="1"/>
  <c r="P1537" i="15"/>
  <c r="M1536" i="15"/>
  <c r="N1536" i="15" s="1"/>
  <c r="C1537" i="15" s="1"/>
  <c r="A1538" i="15"/>
  <c r="L1537" i="15"/>
  <c r="D1537" i="15"/>
  <c r="E1537" i="15" s="1"/>
  <c r="G1537" i="15" s="1"/>
  <c r="H1538" i="15" s="1"/>
  <c r="O1535" i="15"/>
  <c r="K1537" i="15" l="1"/>
  <c r="B1537" i="15" s="1"/>
  <c r="Q1538" i="15"/>
  <c r="I1538" i="15"/>
  <c r="J1538" i="15" s="1"/>
  <c r="P1538" i="15"/>
  <c r="M1537" i="15"/>
  <c r="N1537" i="15" s="1"/>
  <c r="C1538" i="15" s="1"/>
  <c r="L1538" i="15"/>
  <c r="D1538" i="15"/>
  <c r="E1538" i="15" s="1"/>
  <c r="G1538" i="15" s="1"/>
  <c r="H1539" i="15" s="1"/>
  <c r="A1539" i="15"/>
  <c r="O1536" i="15"/>
  <c r="K1538" i="15" l="1"/>
  <c r="B1538" i="15" s="1"/>
  <c r="L1539" i="15"/>
  <c r="D1539" i="15"/>
  <c r="E1539" i="15" s="1"/>
  <c r="G1539" i="15" s="1"/>
  <c r="H1540" i="15" s="1"/>
  <c r="A1540" i="15"/>
  <c r="O1537" i="15"/>
  <c r="P1539" i="15"/>
  <c r="M1538" i="15"/>
  <c r="N1538" i="15" s="1"/>
  <c r="C1539" i="15" s="1"/>
  <c r="Q1539" i="15"/>
  <c r="I1539" i="15"/>
  <c r="J1539" i="15" s="1"/>
  <c r="K1539" i="15" l="1"/>
  <c r="B1539" i="15" s="1"/>
  <c r="L1540" i="15"/>
  <c r="D1540" i="15"/>
  <c r="E1540" i="15" s="1"/>
  <c r="G1540" i="15" s="1"/>
  <c r="H1541" i="15" s="1"/>
  <c r="A1541" i="15"/>
  <c r="M1539" i="15"/>
  <c r="N1539" i="15" s="1"/>
  <c r="C1540" i="15" s="1"/>
  <c r="Q1540" i="15"/>
  <c r="I1540" i="15"/>
  <c r="J1540" i="15" s="1"/>
  <c r="P1540" i="15"/>
  <c r="O1538" i="15"/>
  <c r="K1540" i="15" l="1"/>
  <c r="L1541" i="15"/>
  <c r="D1541" i="15"/>
  <c r="E1541" i="15" s="1"/>
  <c r="G1541" i="15" s="1"/>
  <c r="H1542" i="15" s="1"/>
  <c r="A1542" i="15"/>
  <c r="M1540" i="15"/>
  <c r="N1540" i="15" s="1"/>
  <c r="C1541" i="15" s="1"/>
  <c r="Q1541" i="15"/>
  <c r="I1541" i="15"/>
  <c r="J1541" i="15" s="1"/>
  <c r="P1541" i="15"/>
  <c r="O1539" i="15"/>
  <c r="O1540" i="15" l="1"/>
  <c r="B1540" i="15"/>
  <c r="K1541" i="15"/>
  <c r="O1541" i="15" s="1"/>
  <c r="L1542" i="15"/>
  <c r="D1542" i="15"/>
  <c r="E1542" i="15" s="1"/>
  <c r="G1542" i="15" s="1"/>
  <c r="H1543" i="15" s="1"/>
  <c r="A1543" i="15"/>
  <c r="M1541" i="15"/>
  <c r="N1541" i="15" s="1"/>
  <c r="C1542" i="15" s="1"/>
  <c r="Q1542" i="15"/>
  <c r="I1542" i="15"/>
  <c r="J1542" i="15" s="1"/>
  <c r="P1542" i="15"/>
  <c r="B1541" i="15" l="1"/>
  <c r="K1542" i="15"/>
  <c r="L1543" i="15"/>
  <c r="D1543" i="15"/>
  <c r="E1543" i="15" s="1"/>
  <c r="G1543" i="15" s="1"/>
  <c r="H1544" i="15" s="1"/>
  <c r="A1544" i="15"/>
  <c r="M1542" i="15"/>
  <c r="N1542" i="15" s="1"/>
  <c r="C1543" i="15" s="1"/>
  <c r="Q1543" i="15"/>
  <c r="I1543" i="15"/>
  <c r="J1543" i="15" s="1"/>
  <c r="P1543" i="15"/>
  <c r="O1542" i="15" l="1"/>
  <c r="B1542" i="15"/>
  <c r="K1543" i="15"/>
  <c r="B1543" i="15" s="1"/>
  <c r="A1545" i="15"/>
  <c r="L1544" i="15"/>
  <c r="D1544" i="15"/>
  <c r="E1544" i="15" s="1"/>
  <c r="G1544" i="15" s="1"/>
  <c r="H1545" i="15" s="1"/>
  <c r="Q1544" i="15"/>
  <c r="I1544" i="15"/>
  <c r="J1544" i="15" s="1"/>
  <c r="P1544" i="15"/>
  <c r="M1543" i="15"/>
  <c r="N1543" i="15" s="1"/>
  <c r="C1544" i="15" s="1"/>
  <c r="K1544" i="15" l="1"/>
  <c r="B1544" i="15"/>
  <c r="Q1545" i="15"/>
  <c r="I1545" i="15"/>
  <c r="J1545" i="15" s="1"/>
  <c r="P1545" i="15"/>
  <c r="M1544" i="15"/>
  <c r="N1544" i="15" s="1"/>
  <c r="C1545" i="15" s="1"/>
  <c r="A1546" i="15"/>
  <c r="L1545" i="15"/>
  <c r="D1545" i="15"/>
  <c r="E1545" i="15" s="1"/>
  <c r="G1545" i="15" s="1"/>
  <c r="H1546" i="15" s="1"/>
  <c r="O1543" i="15"/>
  <c r="K1545" i="15" l="1"/>
  <c r="B1545" i="15" s="1"/>
  <c r="Q1546" i="15"/>
  <c r="I1546" i="15"/>
  <c r="J1546" i="15" s="1"/>
  <c r="P1546" i="15"/>
  <c r="M1545" i="15"/>
  <c r="N1545" i="15" s="1"/>
  <c r="C1546" i="15" s="1"/>
  <c r="L1546" i="15"/>
  <c r="D1546" i="15"/>
  <c r="E1546" i="15" s="1"/>
  <c r="G1546" i="15" s="1"/>
  <c r="H1547" i="15" s="1"/>
  <c r="A1547" i="15"/>
  <c r="O1544" i="15"/>
  <c r="K1546" i="15" l="1"/>
  <c r="B1546" i="15" s="1"/>
  <c r="L1547" i="15"/>
  <c r="D1547" i="15"/>
  <c r="E1547" i="15" s="1"/>
  <c r="G1547" i="15" s="1"/>
  <c r="H1548" i="15" s="1"/>
  <c r="A1548" i="15"/>
  <c r="O1545" i="15"/>
  <c r="P1547" i="15"/>
  <c r="M1546" i="15"/>
  <c r="N1546" i="15" s="1"/>
  <c r="C1547" i="15" s="1"/>
  <c r="Q1547" i="15"/>
  <c r="I1547" i="15"/>
  <c r="J1547" i="15" s="1"/>
  <c r="K1547" i="15" l="1"/>
  <c r="B1547" i="15" s="1"/>
  <c r="L1548" i="15"/>
  <c r="D1548" i="15"/>
  <c r="E1548" i="15" s="1"/>
  <c r="G1548" i="15" s="1"/>
  <c r="H1549" i="15" s="1"/>
  <c r="A1549" i="15"/>
  <c r="M1547" i="15"/>
  <c r="N1547" i="15" s="1"/>
  <c r="C1548" i="15" s="1"/>
  <c r="Q1548" i="15"/>
  <c r="I1548" i="15"/>
  <c r="J1548" i="15" s="1"/>
  <c r="P1548" i="15"/>
  <c r="O1546" i="15"/>
  <c r="K1548" i="15" l="1"/>
  <c r="L1549" i="15"/>
  <c r="D1549" i="15"/>
  <c r="E1549" i="15" s="1"/>
  <c r="G1549" i="15" s="1"/>
  <c r="H1550" i="15" s="1"/>
  <c r="A1550" i="15"/>
  <c r="M1548" i="15"/>
  <c r="N1548" i="15" s="1"/>
  <c r="C1549" i="15" s="1"/>
  <c r="Q1549" i="15"/>
  <c r="I1549" i="15"/>
  <c r="J1549" i="15" s="1"/>
  <c r="P1549" i="15"/>
  <c r="O1547" i="15"/>
  <c r="O1548" i="15" l="1"/>
  <c r="B1548" i="15"/>
  <c r="K1549" i="15"/>
  <c r="O1549" i="15" s="1"/>
  <c r="L1550" i="15"/>
  <c r="D1550" i="15"/>
  <c r="E1550" i="15" s="1"/>
  <c r="G1550" i="15" s="1"/>
  <c r="H1551" i="15" s="1"/>
  <c r="A1551" i="15"/>
  <c r="J1550" i="15"/>
  <c r="M1549" i="15"/>
  <c r="N1549" i="15" s="1"/>
  <c r="C1550" i="15" s="1"/>
  <c r="Q1550" i="15"/>
  <c r="I1550" i="15"/>
  <c r="P1550" i="15"/>
  <c r="B1549" i="15" l="1"/>
  <c r="K1550" i="15"/>
  <c r="L1551" i="15"/>
  <c r="D1551" i="15"/>
  <c r="E1551" i="15" s="1"/>
  <c r="G1551" i="15" s="1"/>
  <c r="H1552" i="15" s="1"/>
  <c r="A1552" i="15"/>
  <c r="J1551" i="15"/>
  <c r="M1550" i="15"/>
  <c r="N1550" i="15" s="1"/>
  <c r="C1551" i="15" s="1"/>
  <c r="Q1551" i="15"/>
  <c r="I1551" i="15"/>
  <c r="P1551" i="15"/>
  <c r="O1550" i="15" l="1"/>
  <c r="B1550" i="15"/>
  <c r="K1551" i="15"/>
  <c r="B1551" i="15" s="1"/>
  <c r="A1553" i="15"/>
  <c r="L1552" i="15"/>
  <c r="D1552" i="15"/>
  <c r="E1552" i="15" s="1"/>
  <c r="G1552" i="15" s="1"/>
  <c r="H1553" i="15" s="1"/>
  <c r="Q1552" i="15"/>
  <c r="I1552" i="15"/>
  <c r="J1552" i="15" s="1"/>
  <c r="P1552" i="15"/>
  <c r="M1551" i="15"/>
  <c r="N1551" i="15" s="1"/>
  <c r="C1552" i="15" s="1"/>
  <c r="K1552" i="15" l="1"/>
  <c r="B1552" i="15" s="1"/>
  <c r="Q1553" i="15"/>
  <c r="I1553" i="15"/>
  <c r="J1553" i="15" s="1"/>
  <c r="P1553" i="15"/>
  <c r="M1552" i="15"/>
  <c r="N1552" i="15" s="1"/>
  <c r="C1553" i="15" s="1"/>
  <c r="A1554" i="15"/>
  <c r="L1553" i="15"/>
  <c r="D1553" i="15"/>
  <c r="E1553" i="15" s="1"/>
  <c r="G1553" i="15" s="1"/>
  <c r="H1554" i="15" s="1"/>
  <c r="O1551" i="15"/>
  <c r="K1553" i="15" l="1"/>
  <c r="B1553" i="15"/>
  <c r="Q1554" i="15"/>
  <c r="I1554" i="15"/>
  <c r="J1554" i="15" s="1"/>
  <c r="P1554" i="15"/>
  <c r="M1553" i="15"/>
  <c r="N1553" i="15" s="1"/>
  <c r="C1554" i="15" s="1"/>
  <c r="L1554" i="15"/>
  <c r="D1554" i="15"/>
  <c r="E1554" i="15" s="1"/>
  <c r="G1554" i="15" s="1"/>
  <c r="H1555" i="15" s="1"/>
  <c r="A1555" i="15"/>
  <c r="O1552" i="15"/>
  <c r="K1554" i="15" l="1"/>
  <c r="B1554" i="15" s="1"/>
  <c r="L1555" i="15"/>
  <c r="D1555" i="15"/>
  <c r="E1555" i="15" s="1"/>
  <c r="G1555" i="15" s="1"/>
  <c r="H1556" i="15" s="1"/>
  <c r="A1556" i="15"/>
  <c r="O1553" i="15"/>
  <c r="P1555" i="15"/>
  <c r="M1554" i="15"/>
  <c r="N1554" i="15" s="1"/>
  <c r="C1555" i="15" s="1"/>
  <c r="Q1555" i="15"/>
  <c r="I1555" i="15"/>
  <c r="J1555" i="15" s="1"/>
  <c r="K1555" i="15" l="1"/>
  <c r="B1555" i="15" s="1"/>
  <c r="L1556" i="15"/>
  <c r="D1556" i="15"/>
  <c r="E1556" i="15" s="1"/>
  <c r="G1556" i="15" s="1"/>
  <c r="H1557" i="15" s="1"/>
  <c r="A1557" i="15"/>
  <c r="M1555" i="15"/>
  <c r="N1555" i="15" s="1"/>
  <c r="C1556" i="15" s="1"/>
  <c r="Q1556" i="15"/>
  <c r="I1556" i="15"/>
  <c r="J1556" i="15" s="1"/>
  <c r="P1556" i="15"/>
  <c r="O1554" i="15"/>
  <c r="K1556" i="15" l="1"/>
  <c r="L1557" i="15"/>
  <c r="D1557" i="15"/>
  <c r="E1557" i="15" s="1"/>
  <c r="G1557" i="15" s="1"/>
  <c r="H1558" i="15" s="1"/>
  <c r="A1558" i="15"/>
  <c r="M1556" i="15"/>
  <c r="N1556" i="15" s="1"/>
  <c r="C1557" i="15" s="1"/>
  <c r="Q1557" i="15"/>
  <c r="I1557" i="15"/>
  <c r="J1557" i="15" s="1"/>
  <c r="P1557" i="15"/>
  <c r="O1555" i="15"/>
  <c r="O1556" i="15" l="1"/>
  <c r="B1556" i="15"/>
  <c r="K1557" i="15"/>
  <c r="B1557" i="15" s="1"/>
  <c r="L1558" i="15"/>
  <c r="D1558" i="15"/>
  <c r="E1558" i="15" s="1"/>
  <c r="G1558" i="15" s="1"/>
  <c r="H1559" i="15" s="1"/>
  <c r="A1559" i="15"/>
  <c r="M1557" i="15"/>
  <c r="N1557" i="15" s="1"/>
  <c r="C1558" i="15" s="1"/>
  <c r="Q1558" i="15"/>
  <c r="I1558" i="15"/>
  <c r="J1558" i="15" s="1"/>
  <c r="P1558" i="15"/>
  <c r="K1558" i="15" l="1"/>
  <c r="B1558" i="15" s="1"/>
  <c r="L1559" i="15"/>
  <c r="D1559" i="15"/>
  <c r="E1559" i="15" s="1"/>
  <c r="G1559" i="15" s="1"/>
  <c r="H1560" i="15" s="1"/>
  <c r="A1560" i="15"/>
  <c r="M1558" i="15"/>
  <c r="N1558" i="15" s="1"/>
  <c r="C1559" i="15" s="1"/>
  <c r="Q1559" i="15"/>
  <c r="I1559" i="15"/>
  <c r="J1559" i="15" s="1"/>
  <c r="P1559" i="15"/>
  <c r="O1557" i="15"/>
  <c r="O1558" i="15" l="1"/>
  <c r="K1559" i="15"/>
  <c r="B1559" i="15" s="1"/>
  <c r="A1561" i="15"/>
  <c r="L1560" i="15"/>
  <c r="D1560" i="15"/>
  <c r="E1560" i="15" s="1"/>
  <c r="G1560" i="15" s="1"/>
  <c r="H1561" i="15" s="1"/>
  <c r="Q1560" i="15"/>
  <c r="I1560" i="15"/>
  <c r="J1560" i="15" s="1"/>
  <c r="P1560" i="15"/>
  <c r="M1559" i="15"/>
  <c r="N1559" i="15" s="1"/>
  <c r="C1560" i="15" s="1"/>
  <c r="K1560" i="15" l="1"/>
  <c r="B1560" i="15" s="1"/>
  <c r="Q1561" i="15"/>
  <c r="I1561" i="15"/>
  <c r="J1561" i="15" s="1"/>
  <c r="P1561" i="15"/>
  <c r="M1560" i="15"/>
  <c r="N1560" i="15" s="1"/>
  <c r="C1561" i="15" s="1"/>
  <c r="A1562" i="15"/>
  <c r="L1561" i="15"/>
  <c r="D1561" i="15"/>
  <c r="E1561" i="15" s="1"/>
  <c r="G1561" i="15" s="1"/>
  <c r="H1562" i="15" s="1"/>
  <c r="O1559" i="15"/>
  <c r="K1561" i="15" l="1"/>
  <c r="B1561" i="15"/>
  <c r="Q1562" i="15"/>
  <c r="I1562" i="15"/>
  <c r="J1562" i="15" s="1"/>
  <c r="P1562" i="15"/>
  <c r="M1561" i="15"/>
  <c r="N1561" i="15" s="1"/>
  <c r="C1562" i="15" s="1"/>
  <c r="L1562" i="15"/>
  <c r="D1562" i="15"/>
  <c r="E1562" i="15" s="1"/>
  <c r="G1562" i="15" s="1"/>
  <c r="H1563" i="15" s="1"/>
  <c r="A1563" i="15"/>
  <c r="O1560" i="15"/>
  <c r="K1562" i="15" l="1"/>
  <c r="B1562" i="15" s="1"/>
  <c r="L1563" i="15"/>
  <c r="D1563" i="15"/>
  <c r="E1563" i="15" s="1"/>
  <c r="G1563" i="15" s="1"/>
  <c r="H1564" i="15" s="1"/>
  <c r="A1564" i="15"/>
  <c r="O1561" i="15"/>
  <c r="P1563" i="15"/>
  <c r="M1562" i="15"/>
  <c r="N1562" i="15" s="1"/>
  <c r="C1563" i="15" s="1"/>
  <c r="Q1563" i="15"/>
  <c r="I1563" i="15"/>
  <c r="J1563" i="15" s="1"/>
  <c r="K1563" i="15" l="1"/>
  <c r="B1563" i="15" s="1"/>
  <c r="L1564" i="15"/>
  <c r="D1564" i="15"/>
  <c r="E1564" i="15" s="1"/>
  <c r="G1564" i="15" s="1"/>
  <c r="H1565" i="15" s="1"/>
  <c r="A1565" i="15"/>
  <c r="M1563" i="15"/>
  <c r="N1563" i="15" s="1"/>
  <c r="C1564" i="15" s="1"/>
  <c r="Q1564" i="15"/>
  <c r="I1564" i="15"/>
  <c r="J1564" i="15" s="1"/>
  <c r="P1564" i="15"/>
  <c r="O1562" i="15"/>
  <c r="K1564" i="15" l="1"/>
  <c r="L1565" i="15"/>
  <c r="D1565" i="15"/>
  <c r="E1565" i="15" s="1"/>
  <c r="G1565" i="15" s="1"/>
  <c r="H1566" i="15" s="1"/>
  <c r="A1566" i="15"/>
  <c r="M1564" i="15"/>
  <c r="N1564" i="15" s="1"/>
  <c r="C1565" i="15" s="1"/>
  <c r="Q1565" i="15"/>
  <c r="I1565" i="15"/>
  <c r="J1565" i="15" s="1"/>
  <c r="P1565" i="15"/>
  <c r="O1563" i="15"/>
  <c r="O1564" i="15" l="1"/>
  <c r="B1564" i="15"/>
  <c r="K1565" i="15"/>
  <c r="B1565" i="15" s="1"/>
  <c r="L1566" i="15"/>
  <c r="D1566" i="15"/>
  <c r="E1566" i="15" s="1"/>
  <c r="G1566" i="15" s="1"/>
  <c r="H1567" i="15" s="1"/>
  <c r="A1567" i="15"/>
  <c r="M1565" i="15"/>
  <c r="N1565" i="15" s="1"/>
  <c r="C1566" i="15" s="1"/>
  <c r="Q1566" i="15"/>
  <c r="I1566" i="15"/>
  <c r="J1566" i="15" s="1"/>
  <c r="P1566" i="15"/>
  <c r="K1566" i="15" l="1"/>
  <c r="L1567" i="15"/>
  <c r="D1567" i="15"/>
  <c r="E1567" i="15" s="1"/>
  <c r="G1567" i="15" s="1"/>
  <c r="H1568" i="15" s="1"/>
  <c r="A1568" i="15"/>
  <c r="M1566" i="15"/>
  <c r="N1566" i="15" s="1"/>
  <c r="C1567" i="15" s="1"/>
  <c r="Q1567" i="15"/>
  <c r="I1567" i="15"/>
  <c r="J1567" i="15" s="1"/>
  <c r="P1567" i="15"/>
  <c r="O1565" i="15"/>
  <c r="O1566" i="15" l="1"/>
  <c r="B1566" i="15"/>
  <c r="K1567" i="15"/>
  <c r="B1567" i="15" s="1"/>
  <c r="A1569" i="15"/>
  <c r="L1568" i="15"/>
  <c r="D1568" i="15"/>
  <c r="E1568" i="15" s="1"/>
  <c r="G1568" i="15" s="1"/>
  <c r="H1569" i="15" s="1"/>
  <c r="Q1568" i="15"/>
  <c r="I1568" i="15"/>
  <c r="J1568" i="15" s="1"/>
  <c r="P1568" i="15"/>
  <c r="M1567" i="15"/>
  <c r="N1567" i="15" s="1"/>
  <c r="C1568" i="15" s="1"/>
  <c r="K1568" i="15" l="1"/>
  <c r="B1568" i="15" s="1"/>
  <c r="Q1569" i="15"/>
  <c r="I1569" i="15"/>
  <c r="J1569" i="15" s="1"/>
  <c r="P1569" i="15"/>
  <c r="M1568" i="15"/>
  <c r="N1568" i="15" s="1"/>
  <c r="C1569" i="15" s="1"/>
  <c r="A1570" i="15"/>
  <c r="L1569" i="15"/>
  <c r="D1569" i="15"/>
  <c r="E1569" i="15" s="1"/>
  <c r="G1569" i="15" s="1"/>
  <c r="H1570" i="15" s="1"/>
  <c r="O1567" i="15"/>
  <c r="K1569" i="15" l="1"/>
  <c r="B1569" i="15" s="1"/>
  <c r="Q1570" i="15"/>
  <c r="I1570" i="15"/>
  <c r="J1570" i="15" s="1"/>
  <c r="P1570" i="15"/>
  <c r="M1569" i="15"/>
  <c r="N1569" i="15" s="1"/>
  <c r="C1570" i="15" s="1"/>
  <c r="L1570" i="15"/>
  <c r="D1570" i="15"/>
  <c r="E1570" i="15" s="1"/>
  <c r="G1570" i="15" s="1"/>
  <c r="H1571" i="15" s="1"/>
  <c r="A1571" i="15"/>
  <c r="O1568" i="15"/>
  <c r="K1570" i="15" l="1"/>
  <c r="B1570" i="15" s="1"/>
  <c r="L1571" i="15"/>
  <c r="D1571" i="15"/>
  <c r="E1571" i="15" s="1"/>
  <c r="G1571" i="15" s="1"/>
  <c r="H1572" i="15" s="1"/>
  <c r="A1572" i="15"/>
  <c r="O1569" i="15"/>
  <c r="P1571" i="15"/>
  <c r="M1570" i="15"/>
  <c r="N1570" i="15" s="1"/>
  <c r="C1571" i="15" s="1"/>
  <c r="Q1571" i="15"/>
  <c r="I1571" i="15"/>
  <c r="J1571" i="15" s="1"/>
  <c r="K1571" i="15" l="1"/>
  <c r="B1571" i="15" s="1"/>
  <c r="L1572" i="15"/>
  <c r="D1572" i="15"/>
  <c r="E1572" i="15" s="1"/>
  <c r="G1572" i="15" s="1"/>
  <c r="H1573" i="15" s="1"/>
  <c r="A1573" i="15"/>
  <c r="M1571" i="15"/>
  <c r="N1571" i="15" s="1"/>
  <c r="C1572" i="15" s="1"/>
  <c r="Q1572" i="15"/>
  <c r="I1572" i="15"/>
  <c r="J1572" i="15" s="1"/>
  <c r="P1572" i="15"/>
  <c r="O1570" i="15"/>
  <c r="K1572" i="15" l="1"/>
  <c r="L1573" i="15"/>
  <c r="D1573" i="15"/>
  <c r="E1573" i="15" s="1"/>
  <c r="G1573" i="15" s="1"/>
  <c r="H1574" i="15" s="1"/>
  <c r="A1574" i="15"/>
  <c r="M1572" i="15"/>
  <c r="N1572" i="15" s="1"/>
  <c r="C1573" i="15" s="1"/>
  <c r="Q1573" i="15"/>
  <c r="I1573" i="15"/>
  <c r="J1573" i="15" s="1"/>
  <c r="P1573" i="15"/>
  <c r="O1571" i="15"/>
  <c r="O1572" i="15" l="1"/>
  <c r="B1572" i="15"/>
  <c r="K1573" i="15"/>
  <c r="O1573" i="15" s="1"/>
  <c r="L1574" i="15"/>
  <c r="D1574" i="15"/>
  <c r="E1574" i="15" s="1"/>
  <c r="G1574" i="15" s="1"/>
  <c r="H1575" i="15" s="1"/>
  <c r="A1575" i="15"/>
  <c r="M1573" i="15"/>
  <c r="N1573" i="15" s="1"/>
  <c r="C1574" i="15" s="1"/>
  <c r="Q1574" i="15"/>
  <c r="I1574" i="15"/>
  <c r="J1574" i="15" s="1"/>
  <c r="P1574" i="15"/>
  <c r="B1573" i="15" l="1"/>
  <c r="K1574" i="15"/>
  <c r="B1574" i="15" s="1"/>
  <c r="L1575" i="15"/>
  <c r="D1575" i="15"/>
  <c r="E1575" i="15" s="1"/>
  <c r="G1575" i="15" s="1"/>
  <c r="H1576" i="15" s="1"/>
  <c r="A1576" i="15"/>
  <c r="J1575" i="15"/>
  <c r="M1574" i="15"/>
  <c r="N1574" i="15" s="1"/>
  <c r="C1575" i="15" s="1"/>
  <c r="Q1575" i="15"/>
  <c r="I1575" i="15"/>
  <c r="P1575" i="15"/>
  <c r="O1574" i="15" l="1"/>
  <c r="K1575" i="15"/>
  <c r="B1575" i="15" s="1"/>
  <c r="A1577" i="15"/>
  <c r="L1576" i="15"/>
  <c r="D1576" i="15"/>
  <c r="E1576" i="15" s="1"/>
  <c r="G1576" i="15" s="1"/>
  <c r="H1577" i="15" s="1"/>
  <c r="J1576" i="15"/>
  <c r="Q1576" i="15"/>
  <c r="I1576" i="15"/>
  <c r="P1576" i="15"/>
  <c r="M1575" i="15"/>
  <c r="N1575" i="15" s="1"/>
  <c r="C1576" i="15" s="1"/>
  <c r="K1576" i="15" l="1"/>
  <c r="B1576" i="15" s="1"/>
  <c r="Q1577" i="15"/>
  <c r="I1577" i="15"/>
  <c r="J1577" i="15" s="1"/>
  <c r="P1577" i="15"/>
  <c r="M1576" i="15"/>
  <c r="N1576" i="15" s="1"/>
  <c r="C1577" i="15" s="1"/>
  <c r="A1578" i="15"/>
  <c r="L1577" i="15"/>
  <c r="D1577" i="15"/>
  <c r="E1577" i="15" s="1"/>
  <c r="G1577" i="15" s="1"/>
  <c r="H1578" i="15" s="1"/>
  <c r="O1575" i="15"/>
  <c r="K1577" i="15" l="1"/>
  <c r="B1577" i="15"/>
  <c r="Q1578" i="15"/>
  <c r="I1578" i="15"/>
  <c r="J1578" i="15" s="1"/>
  <c r="P1578" i="15"/>
  <c r="M1577" i="15"/>
  <c r="N1577" i="15" s="1"/>
  <c r="C1578" i="15" s="1"/>
  <c r="L1578" i="15"/>
  <c r="D1578" i="15"/>
  <c r="E1578" i="15" s="1"/>
  <c r="G1578" i="15" s="1"/>
  <c r="H1579" i="15" s="1"/>
  <c r="A1579" i="15"/>
  <c r="O1576" i="15"/>
  <c r="K1578" i="15" l="1"/>
  <c r="B1578" i="15" s="1"/>
  <c r="L1579" i="15"/>
  <c r="D1579" i="15"/>
  <c r="E1579" i="15" s="1"/>
  <c r="G1579" i="15" s="1"/>
  <c r="H1580" i="15" s="1"/>
  <c r="A1580" i="15"/>
  <c r="O1577" i="15"/>
  <c r="P1579" i="15"/>
  <c r="M1578" i="15"/>
  <c r="N1578" i="15" s="1"/>
  <c r="C1579" i="15" s="1"/>
  <c r="Q1579" i="15"/>
  <c r="I1579" i="15"/>
  <c r="J1579" i="15" s="1"/>
  <c r="K1579" i="15" l="1"/>
  <c r="B1579" i="15" s="1"/>
  <c r="L1580" i="15"/>
  <c r="D1580" i="15"/>
  <c r="E1580" i="15" s="1"/>
  <c r="G1580" i="15" s="1"/>
  <c r="H1581" i="15" s="1"/>
  <c r="A1581" i="15"/>
  <c r="M1579" i="15"/>
  <c r="N1579" i="15" s="1"/>
  <c r="C1580" i="15" s="1"/>
  <c r="Q1580" i="15"/>
  <c r="I1580" i="15"/>
  <c r="J1580" i="15" s="1"/>
  <c r="P1580" i="15"/>
  <c r="O1578" i="15"/>
  <c r="K1580" i="15" l="1"/>
  <c r="L1581" i="15"/>
  <c r="D1581" i="15"/>
  <c r="E1581" i="15" s="1"/>
  <c r="G1581" i="15" s="1"/>
  <c r="H1582" i="15" s="1"/>
  <c r="A1582" i="15"/>
  <c r="M1580" i="15"/>
  <c r="N1580" i="15" s="1"/>
  <c r="C1581" i="15" s="1"/>
  <c r="Q1581" i="15"/>
  <c r="I1581" i="15"/>
  <c r="J1581" i="15" s="1"/>
  <c r="P1581" i="15"/>
  <c r="O1579" i="15"/>
  <c r="O1580" i="15" l="1"/>
  <c r="B1580" i="15"/>
  <c r="K1581" i="15"/>
  <c r="B1581" i="15" s="1"/>
  <c r="L1582" i="15"/>
  <c r="D1582" i="15"/>
  <c r="E1582" i="15" s="1"/>
  <c r="G1582" i="15" s="1"/>
  <c r="H1583" i="15" s="1"/>
  <c r="A1583" i="15"/>
  <c r="M1581" i="15"/>
  <c r="N1581" i="15" s="1"/>
  <c r="C1582" i="15" s="1"/>
  <c r="Q1582" i="15"/>
  <c r="I1582" i="15"/>
  <c r="J1582" i="15" s="1"/>
  <c r="P1582" i="15"/>
  <c r="K1582" i="15" l="1"/>
  <c r="L1583" i="15"/>
  <c r="D1583" i="15"/>
  <c r="E1583" i="15" s="1"/>
  <c r="G1583" i="15" s="1"/>
  <c r="H1584" i="15" s="1"/>
  <c r="A1584" i="15"/>
  <c r="M1582" i="15"/>
  <c r="N1582" i="15" s="1"/>
  <c r="C1583" i="15" s="1"/>
  <c r="Q1583" i="15"/>
  <c r="I1583" i="15"/>
  <c r="J1583" i="15" s="1"/>
  <c r="P1583" i="15"/>
  <c r="O1581" i="15"/>
  <c r="O1582" i="15" l="1"/>
  <c r="B1582" i="15"/>
  <c r="K1583" i="15"/>
  <c r="B1583" i="15"/>
  <c r="A1585" i="15"/>
  <c r="L1584" i="15"/>
  <c r="D1584" i="15"/>
  <c r="E1584" i="15" s="1"/>
  <c r="G1584" i="15" s="1"/>
  <c r="H1585" i="15" s="1"/>
  <c r="Q1584" i="15"/>
  <c r="I1584" i="15"/>
  <c r="J1584" i="15" s="1"/>
  <c r="P1584" i="15"/>
  <c r="M1583" i="15"/>
  <c r="N1583" i="15" s="1"/>
  <c r="C1584" i="15" s="1"/>
  <c r="K1584" i="15" l="1"/>
  <c r="B1584" i="15" s="1"/>
  <c r="Q1585" i="15"/>
  <c r="I1585" i="15"/>
  <c r="J1585" i="15" s="1"/>
  <c r="P1585" i="15"/>
  <c r="M1584" i="15"/>
  <c r="N1584" i="15" s="1"/>
  <c r="C1585" i="15" s="1"/>
  <c r="A1586" i="15"/>
  <c r="L1585" i="15"/>
  <c r="D1585" i="15"/>
  <c r="E1585" i="15" s="1"/>
  <c r="G1585" i="15" s="1"/>
  <c r="H1586" i="15" s="1"/>
  <c r="O1583" i="15"/>
  <c r="K1585" i="15" l="1"/>
  <c r="B1585" i="15" s="1"/>
  <c r="Q1586" i="15"/>
  <c r="I1586" i="15"/>
  <c r="J1586" i="15" s="1"/>
  <c r="P1586" i="15"/>
  <c r="M1585" i="15"/>
  <c r="N1585" i="15" s="1"/>
  <c r="C1586" i="15" s="1"/>
  <c r="L1586" i="15"/>
  <c r="D1586" i="15"/>
  <c r="E1586" i="15" s="1"/>
  <c r="G1586" i="15" s="1"/>
  <c r="H1587" i="15" s="1"/>
  <c r="A1587" i="15"/>
  <c r="O1584" i="15"/>
  <c r="K1586" i="15" l="1"/>
  <c r="B1586" i="15"/>
  <c r="L1587" i="15"/>
  <c r="D1587" i="15"/>
  <c r="E1587" i="15" s="1"/>
  <c r="G1587" i="15" s="1"/>
  <c r="H1588" i="15" s="1"/>
  <c r="A1588" i="15"/>
  <c r="O1585" i="15"/>
  <c r="P1587" i="15"/>
  <c r="M1586" i="15"/>
  <c r="N1586" i="15" s="1"/>
  <c r="C1587" i="15" s="1"/>
  <c r="Q1587" i="15"/>
  <c r="I1587" i="15"/>
  <c r="J1587" i="15" s="1"/>
  <c r="K1587" i="15" l="1"/>
  <c r="B1587" i="15" s="1"/>
  <c r="L1588" i="15"/>
  <c r="D1588" i="15"/>
  <c r="E1588" i="15" s="1"/>
  <c r="G1588" i="15" s="1"/>
  <c r="H1589" i="15" s="1"/>
  <c r="A1589" i="15"/>
  <c r="J1588" i="15"/>
  <c r="M1587" i="15"/>
  <c r="N1587" i="15" s="1"/>
  <c r="C1588" i="15" s="1"/>
  <c r="Q1588" i="15"/>
  <c r="I1588" i="15"/>
  <c r="P1588" i="15"/>
  <c r="O1586" i="15"/>
  <c r="O1587" i="15" l="1"/>
  <c r="K1588" i="15"/>
  <c r="L1589" i="15"/>
  <c r="D1589" i="15"/>
  <c r="E1589" i="15" s="1"/>
  <c r="G1589" i="15" s="1"/>
  <c r="H1590" i="15" s="1"/>
  <c r="A1590" i="15"/>
  <c r="J1589" i="15"/>
  <c r="M1588" i="15"/>
  <c r="N1588" i="15" s="1"/>
  <c r="C1589" i="15" s="1"/>
  <c r="Q1589" i="15"/>
  <c r="I1589" i="15"/>
  <c r="P1589" i="15"/>
  <c r="O1588" i="15" l="1"/>
  <c r="B1588" i="15"/>
  <c r="K1589" i="15"/>
  <c r="L1590" i="15"/>
  <c r="D1590" i="15"/>
  <c r="E1590" i="15" s="1"/>
  <c r="G1590" i="15" s="1"/>
  <c r="H1591" i="15" s="1"/>
  <c r="A1591" i="15"/>
  <c r="M1589" i="15"/>
  <c r="N1589" i="15" s="1"/>
  <c r="C1590" i="15" s="1"/>
  <c r="Q1590" i="15"/>
  <c r="I1590" i="15"/>
  <c r="J1590" i="15" s="1"/>
  <c r="P1590" i="15"/>
  <c r="O1589" i="15" l="1"/>
  <c r="B1589" i="15"/>
  <c r="K1590" i="15"/>
  <c r="L1591" i="15"/>
  <c r="D1591" i="15"/>
  <c r="E1591" i="15" s="1"/>
  <c r="G1591" i="15" s="1"/>
  <c r="H1592" i="15" s="1"/>
  <c r="A1592" i="15"/>
  <c r="M1590" i="15"/>
  <c r="N1590" i="15" s="1"/>
  <c r="C1591" i="15" s="1"/>
  <c r="Q1591" i="15"/>
  <c r="I1591" i="15"/>
  <c r="J1591" i="15" s="1"/>
  <c r="P1591" i="15"/>
  <c r="O1590" i="15" l="1"/>
  <c r="B1590" i="15"/>
  <c r="K1591" i="15"/>
  <c r="B1591" i="15" s="1"/>
  <c r="A1593" i="15"/>
  <c r="L1592" i="15"/>
  <c r="D1592" i="15"/>
  <c r="E1592" i="15" s="1"/>
  <c r="G1592" i="15" s="1"/>
  <c r="H1593" i="15" s="1"/>
  <c r="Q1592" i="15"/>
  <c r="I1592" i="15"/>
  <c r="J1592" i="15" s="1"/>
  <c r="P1592" i="15"/>
  <c r="M1591" i="15"/>
  <c r="N1591" i="15" s="1"/>
  <c r="C1592" i="15" s="1"/>
  <c r="K1592" i="15" l="1"/>
  <c r="B1592" i="15" s="1"/>
  <c r="Q1593" i="15"/>
  <c r="I1593" i="15"/>
  <c r="J1593" i="15" s="1"/>
  <c r="P1593" i="15"/>
  <c r="M1592" i="15"/>
  <c r="N1592" i="15" s="1"/>
  <c r="C1593" i="15" s="1"/>
  <c r="A1594" i="15"/>
  <c r="L1593" i="15"/>
  <c r="D1593" i="15"/>
  <c r="E1593" i="15" s="1"/>
  <c r="G1593" i="15" s="1"/>
  <c r="H1594" i="15" s="1"/>
  <c r="O1591" i="15"/>
  <c r="K1593" i="15" l="1"/>
  <c r="B1593" i="15"/>
  <c r="Q1594" i="15"/>
  <c r="I1594" i="15"/>
  <c r="J1594" i="15" s="1"/>
  <c r="P1594" i="15"/>
  <c r="M1593" i="15"/>
  <c r="N1593" i="15" s="1"/>
  <c r="C1594" i="15" s="1"/>
  <c r="L1594" i="15"/>
  <c r="D1594" i="15"/>
  <c r="E1594" i="15" s="1"/>
  <c r="G1594" i="15" s="1"/>
  <c r="H1595" i="15" s="1"/>
  <c r="A1595" i="15"/>
  <c r="O1592" i="15"/>
  <c r="K1594" i="15" l="1"/>
  <c r="B1594" i="15"/>
  <c r="L1595" i="15"/>
  <c r="D1595" i="15"/>
  <c r="E1595" i="15" s="1"/>
  <c r="G1595" i="15" s="1"/>
  <c r="H1596" i="15" s="1"/>
  <c r="A1596" i="15"/>
  <c r="O1593" i="15"/>
  <c r="P1595" i="15"/>
  <c r="M1594" i="15"/>
  <c r="N1594" i="15" s="1"/>
  <c r="C1595" i="15" s="1"/>
  <c r="Q1595" i="15"/>
  <c r="I1595" i="15"/>
  <c r="J1595" i="15" s="1"/>
  <c r="K1595" i="15" l="1"/>
  <c r="B1595" i="15" s="1"/>
  <c r="L1596" i="15"/>
  <c r="D1596" i="15"/>
  <c r="E1596" i="15" s="1"/>
  <c r="G1596" i="15" s="1"/>
  <c r="H1597" i="15" s="1"/>
  <c r="A1597" i="15"/>
  <c r="M1595" i="15"/>
  <c r="N1595" i="15" s="1"/>
  <c r="C1596" i="15" s="1"/>
  <c r="Q1596" i="15"/>
  <c r="I1596" i="15"/>
  <c r="J1596" i="15" s="1"/>
  <c r="P1596" i="15"/>
  <c r="O1594" i="15"/>
  <c r="K1596" i="15" l="1"/>
  <c r="L1597" i="15"/>
  <c r="D1597" i="15"/>
  <c r="E1597" i="15" s="1"/>
  <c r="G1597" i="15" s="1"/>
  <c r="H1598" i="15" s="1"/>
  <c r="A1598" i="15"/>
  <c r="M1596" i="15"/>
  <c r="N1596" i="15" s="1"/>
  <c r="C1597" i="15" s="1"/>
  <c r="Q1597" i="15"/>
  <c r="I1597" i="15"/>
  <c r="J1597" i="15" s="1"/>
  <c r="P1597" i="15"/>
  <c r="O1595" i="15"/>
  <c r="O1596" i="15" l="1"/>
  <c r="B1596" i="15"/>
  <c r="K1597" i="15"/>
  <c r="L1598" i="15"/>
  <c r="D1598" i="15"/>
  <c r="E1598" i="15" s="1"/>
  <c r="G1598" i="15" s="1"/>
  <c r="H1599" i="15" s="1"/>
  <c r="A1599" i="15"/>
  <c r="J1598" i="15"/>
  <c r="M1597" i="15"/>
  <c r="N1597" i="15" s="1"/>
  <c r="C1598" i="15" s="1"/>
  <c r="Q1598" i="15"/>
  <c r="I1598" i="15"/>
  <c r="P1598" i="15"/>
  <c r="O1597" i="15" l="1"/>
  <c r="B1597" i="15"/>
  <c r="K1598" i="15"/>
  <c r="O1598" i="15" s="1"/>
  <c r="B1598" i="15"/>
  <c r="L1599" i="15"/>
  <c r="D1599" i="15"/>
  <c r="E1599" i="15" s="1"/>
  <c r="G1599" i="15" s="1"/>
  <c r="H1600" i="15" s="1"/>
  <c r="A1600" i="15"/>
  <c r="J1599" i="15"/>
  <c r="M1598" i="15"/>
  <c r="N1598" i="15" s="1"/>
  <c r="C1599" i="15" s="1"/>
  <c r="Q1599" i="15"/>
  <c r="I1599" i="15"/>
  <c r="P1599" i="15"/>
  <c r="K1599" i="15" l="1"/>
  <c r="B1599" i="15" s="1"/>
  <c r="A1601" i="15"/>
  <c r="L1600" i="15"/>
  <c r="D1600" i="15"/>
  <c r="E1600" i="15" s="1"/>
  <c r="G1600" i="15" s="1"/>
  <c r="H1601" i="15" s="1"/>
  <c r="Q1600" i="15"/>
  <c r="I1600" i="15"/>
  <c r="J1600" i="15" s="1"/>
  <c r="P1600" i="15"/>
  <c r="M1599" i="15"/>
  <c r="N1599" i="15" s="1"/>
  <c r="C1600" i="15" s="1"/>
  <c r="K1600" i="15" l="1"/>
  <c r="B1600" i="15" s="1"/>
  <c r="Q1601" i="15"/>
  <c r="I1601" i="15"/>
  <c r="J1601" i="15" s="1"/>
  <c r="P1601" i="15"/>
  <c r="M1600" i="15"/>
  <c r="N1600" i="15" s="1"/>
  <c r="C1601" i="15" s="1"/>
  <c r="A1602" i="15"/>
  <c r="L1601" i="15"/>
  <c r="D1601" i="15"/>
  <c r="E1601" i="15" s="1"/>
  <c r="G1601" i="15" s="1"/>
  <c r="H1602" i="15" s="1"/>
  <c r="O1599" i="15"/>
  <c r="K1601" i="15" l="1"/>
  <c r="B1601" i="15"/>
  <c r="Q1602" i="15"/>
  <c r="I1602" i="15"/>
  <c r="J1602" i="15" s="1"/>
  <c r="P1602" i="15"/>
  <c r="M1601" i="15"/>
  <c r="N1601" i="15" s="1"/>
  <c r="C1602" i="15" s="1"/>
  <c r="L1602" i="15"/>
  <c r="D1602" i="15"/>
  <c r="E1602" i="15" s="1"/>
  <c r="G1602" i="15" s="1"/>
  <c r="H1603" i="15" s="1"/>
  <c r="A1603" i="15"/>
  <c r="O1600" i="15"/>
  <c r="K1602" i="15" l="1"/>
  <c r="B1602" i="15" s="1"/>
  <c r="L1603" i="15"/>
  <c r="D1603" i="15"/>
  <c r="E1603" i="15" s="1"/>
  <c r="G1603" i="15" s="1"/>
  <c r="H1604" i="15" s="1"/>
  <c r="A1604" i="15"/>
  <c r="P1603" i="15"/>
  <c r="M1602" i="15"/>
  <c r="N1602" i="15" s="1"/>
  <c r="C1603" i="15" s="1"/>
  <c r="Q1603" i="15"/>
  <c r="I1603" i="15"/>
  <c r="J1603" i="15" s="1"/>
  <c r="O1601" i="15"/>
  <c r="K1603" i="15" l="1"/>
  <c r="B1603" i="15" s="1"/>
  <c r="L1604" i="15"/>
  <c r="D1604" i="15"/>
  <c r="E1604" i="15" s="1"/>
  <c r="G1604" i="15" s="1"/>
  <c r="H1605" i="15" s="1"/>
  <c r="A1605" i="15"/>
  <c r="M1603" i="15"/>
  <c r="N1603" i="15" s="1"/>
  <c r="C1604" i="15" s="1"/>
  <c r="Q1604" i="15"/>
  <c r="I1604" i="15"/>
  <c r="J1604" i="15" s="1"/>
  <c r="P1604" i="15"/>
  <c r="O1602" i="15"/>
  <c r="K1604" i="15" l="1"/>
  <c r="L1605" i="15"/>
  <c r="D1605" i="15"/>
  <c r="E1605" i="15" s="1"/>
  <c r="G1605" i="15" s="1"/>
  <c r="H1606" i="15" s="1"/>
  <c r="A1606" i="15"/>
  <c r="M1604" i="15"/>
  <c r="N1604" i="15" s="1"/>
  <c r="C1605" i="15" s="1"/>
  <c r="Q1605" i="15"/>
  <c r="I1605" i="15"/>
  <c r="J1605" i="15" s="1"/>
  <c r="P1605" i="15"/>
  <c r="O1603" i="15"/>
  <c r="O1604" i="15" l="1"/>
  <c r="B1604" i="15"/>
  <c r="K1605" i="15"/>
  <c r="B1605" i="15" s="1"/>
  <c r="L1606" i="15"/>
  <c r="D1606" i="15"/>
  <c r="E1606" i="15" s="1"/>
  <c r="G1606" i="15" s="1"/>
  <c r="H1607" i="15" s="1"/>
  <c r="A1607" i="15"/>
  <c r="M1605" i="15"/>
  <c r="N1605" i="15" s="1"/>
  <c r="C1606" i="15" s="1"/>
  <c r="Q1606" i="15"/>
  <c r="I1606" i="15"/>
  <c r="J1606" i="15" s="1"/>
  <c r="P1606" i="15"/>
  <c r="K1606" i="15" l="1"/>
  <c r="L1607" i="15"/>
  <c r="D1607" i="15"/>
  <c r="E1607" i="15" s="1"/>
  <c r="G1607" i="15" s="1"/>
  <c r="H1608" i="15" s="1"/>
  <c r="A1608" i="15"/>
  <c r="M1606" i="15"/>
  <c r="N1606" i="15" s="1"/>
  <c r="C1607" i="15" s="1"/>
  <c r="Q1607" i="15"/>
  <c r="I1607" i="15"/>
  <c r="J1607" i="15" s="1"/>
  <c r="P1607" i="15"/>
  <c r="O1605" i="15"/>
  <c r="O1606" i="15" l="1"/>
  <c r="B1606" i="15"/>
  <c r="K1607" i="15"/>
  <c r="B1607" i="15" s="1"/>
  <c r="A1609" i="15"/>
  <c r="L1608" i="15"/>
  <c r="D1608" i="15"/>
  <c r="E1608" i="15" s="1"/>
  <c r="G1608" i="15" s="1"/>
  <c r="H1609" i="15" s="1"/>
  <c r="J1608" i="15"/>
  <c r="Q1608" i="15"/>
  <c r="I1608" i="15"/>
  <c r="P1608" i="15"/>
  <c r="M1607" i="15"/>
  <c r="N1607" i="15" s="1"/>
  <c r="C1608" i="15" s="1"/>
  <c r="K1608" i="15" l="1"/>
  <c r="B1608" i="15" s="1"/>
  <c r="Q1609" i="15"/>
  <c r="I1609" i="15"/>
  <c r="J1609" i="15" s="1"/>
  <c r="P1609" i="15"/>
  <c r="M1608" i="15"/>
  <c r="N1608" i="15" s="1"/>
  <c r="C1609" i="15" s="1"/>
  <c r="A1610" i="15"/>
  <c r="L1609" i="15"/>
  <c r="D1609" i="15"/>
  <c r="E1609" i="15" s="1"/>
  <c r="G1609" i="15" s="1"/>
  <c r="H1610" i="15" s="1"/>
  <c r="O1607" i="15"/>
  <c r="K1609" i="15" l="1"/>
  <c r="B1609" i="15" s="1"/>
  <c r="Q1610" i="15"/>
  <c r="I1610" i="15"/>
  <c r="J1610" i="15" s="1"/>
  <c r="P1610" i="15"/>
  <c r="M1609" i="15"/>
  <c r="N1609" i="15" s="1"/>
  <c r="C1610" i="15" s="1"/>
  <c r="L1610" i="15"/>
  <c r="D1610" i="15"/>
  <c r="E1610" i="15" s="1"/>
  <c r="G1610" i="15" s="1"/>
  <c r="H1611" i="15" s="1"/>
  <c r="A1611" i="15"/>
  <c r="O1608" i="15"/>
  <c r="K1610" i="15" l="1"/>
  <c r="B1610" i="15" s="1"/>
  <c r="L1611" i="15"/>
  <c r="D1611" i="15"/>
  <c r="E1611" i="15" s="1"/>
  <c r="G1611" i="15" s="1"/>
  <c r="H1612" i="15" s="1"/>
  <c r="A1612" i="15"/>
  <c r="O1609" i="15"/>
  <c r="P1611" i="15"/>
  <c r="M1610" i="15"/>
  <c r="N1610" i="15" s="1"/>
  <c r="C1611" i="15" s="1"/>
  <c r="Q1611" i="15"/>
  <c r="I1611" i="15"/>
  <c r="J1611" i="15" s="1"/>
  <c r="K1611" i="15" l="1"/>
  <c r="B1611" i="15" s="1"/>
  <c r="V19" i="15"/>
  <c r="L1612" i="15"/>
  <c r="D1612" i="15"/>
  <c r="E1612" i="15" s="1"/>
  <c r="G1612" i="15" s="1"/>
  <c r="H1613" i="15" s="1"/>
  <c r="A1613" i="15"/>
  <c r="M1611" i="15"/>
  <c r="N1611" i="15" s="1"/>
  <c r="C1612" i="15" s="1"/>
  <c r="Q1612" i="15"/>
  <c r="I1612" i="15"/>
  <c r="J1612" i="15" s="1"/>
  <c r="P1612" i="15"/>
  <c r="O1610" i="15"/>
  <c r="K1612" i="15" l="1"/>
  <c r="L1613" i="15"/>
  <c r="D1613" i="15"/>
  <c r="E1613" i="15" s="1"/>
  <c r="G1613" i="15" s="1"/>
  <c r="H1614" i="15" s="1"/>
  <c r="A1614" i="15"/>
  <c r="M1612" i="15"/>
  <c r="N1612" i="15" s="1"/>
  <c r="C1613" i="15" s="1"/>
  <c r="Q1613" i="15"/>
  <c r="I1613" i="15"/>
  <c r="J1613" i="15" s="1"/>
  <c r="P1613" i="15"/>
  <c r="O1611" i="15"/>
  <c r="O1612" i="15" l="1"/>
  <c r="B1612" i="15"/>
  <c r="K1613" i="15"/>
  <c r="O1613" i="15" s="1"/>
  <c r="L1614" i="15"/>
  <c r="D1614" i="15"/>
  <c r="E1614" i="15" s="1"/>
  <c r="G1614" i="15" s="1"/>
  <c r="H1615" i="15" s="1"/>
  <c r="A1615" i="15"/>
  <c r="M1613" i="15"/>
  <c r="N1613" i="15" s="1"/>
  <c r="C1614" i="15" s="1"/>
  <c r="Q1614" i="15"/>
  <c r="I1614" i="15"/>
  <c r="J1614" i="15" s="1"/>
  <c r="P1614" i="15"/>
  <c r="B1613" i="15" l="1"/>
  <c r="K1614" i="15"/>
  <c r="B1614" i="15" s="1"/>
  <c r="L1615" i="15"/>
  <c r="D1615" i="15"/>
  <c r="E1615" i="15" s="1"/>
  <c r="G1615" i="15" s="1"/>
  <c r="H1616" i="15" s="1"/>
  <c r="A1616" i="15"/>
  <c r="M1614" i="15"/>
  <c r="N1614" i="15" s="1"/>
  <c r="C1615" i="15" s="1"/>
  <c r="Q1615" i="15"/>
  <c r="I1615" i="15"/>
  <c r="J1615" i="15" s="1"/>
  <c r="P1615" i="15"/>
  <c r="K1615" i="15" l="1"/>
  <c r="B1615" i="15" s="1"/>
  <c r="A1617" i="15"/>
  <c r="L1616" i="15"/>
  <c r="D1616" i="15"/>
  <c r="E1616" i="15" s="1"/>
  <c r="G1616" i="15" s="1"/>
  <c r="H1617" i="15" s="1"/>
  <c r="Q1616" i="15"/>
  <c r="I1616" i="15"/>
  <c r="J1616" i="15" s="1"/>
  <c r="P1616" i="15"/>
  <c r="M1615" i="15"/>
  <c r="N1615" i="15" s="1"/>
  <c r="C1616" i="15" s="1"/>
  <c r="O1614" i="15"/>
  <c r="K1616" i="15" l="1"/>
  <c r="B1616" i="15"/>
  <c r="Q1617" i="15"/>
  <c r="I1617" i="15"/>
  <c r="J1617" i="15" s="1"/>
  <c r="P1617" i="15"/>
  <c r="M1616" i="15"/>
  <c r="N1616" i="15" s="1"/>
  <c r="C1617" i="15" s="1"/>
  <c r="A1618" i="15"/>
  <c r="L1617" i="15"/>
  <c r="D1617" i="15"/>
  <c r="E1617" i="15" s="1"/>
  <c r="G1617" i="15" s="1"/>
  <c r="H1618" i="15" s="1"/>
  <c r="O1615" i="15"/>
  <c r="K1617" i="15" l="1"/>
  <c r="B1617" i="15" s="1"/>
  <c r="L1618" i="15"/>
  <c r="D1618" i="15"/>
  <c r="E1618" i="15" s="1"/>
  <c r="G1618" i="15" s="1"/>
  <c r="H1619" i="15" s="1"/>
  <c r="A1619" i="15"/>
  <c r="Q1618" i="15"/>
  <c r="I1618" i="15"/>
  <c r="J1618" i="15" s="1"/>
  <c r="P1618" i="15"/>
  <c r="M1617" i="15"/>
  <c r="N1617" i="15" s="1"/>
  <c r="C1618" i="15" s="1"/>
  <c r="O1616" i="15"/>
  <c r="K1618" i="15" l="1"/>
  <c r="B1618" i="15"/>
  <c r="L1619" i="15"/>
  <c r="D1619" i="15"/>
  <c r="E1619" i="15" s="1"/>
  <c r="G1619" i="15" s="1"/>
  <c r="H1620" i="15" s="1"/>
  <c r="A1620" i="15"/>
  <c r="P1619" i="15"/>
  <c r="M1618" i="15"/>
  <c r="N1618" i="15" s="1"/>
  <c r="C1619" i="15" s="1"/>
  <c r="Q1619" i="15"/>
  <c r="I1619" i="15"/>
  <c r="J1619" i="15" s="1"/>
  <c r="O1617" i="15"/>
  <c r="K1619" i="15" l="1"/>
  <c r="L1620" i="15"/>
  <c r="D1620" i="15"/>
  <c r="E1620" i="15" s="1"/>
  <c r="G1620" i="15" s="1"/>
  <c r="H1621" i="15" s="1"/>
  <c r="A1621" i="15"/>
  <c r="M1619" i="15"/>
  <c r="N1619" i="15" s="1"/>
  <c r="C1620" i="15" s="1"/>
  <c r="Q1620" i="15"/>
  <c r="I1620" i="15"/>
  <c r="J1620" i="15" s="1"/>
  <c r="P1620" i="15"/>
  <c r="O1618" i="15"/>
  <c r="O1619" i="15" l="1"/>
  <c r="B1619" i="15"/>
  <c r="K1620" i="15"/>
  <c r="O1620" i="15" s="1"/>
  <c r="L1621" i="15"/>
  <c r="D1621" i="15"/>
  <c r="E1621" i="15" s="1"/>
  <c r="G1621" i="15" s="1"/>
  <c r="H1622" i="15" s="1"/>
  <c r="A1622" i="15"/>
  <c r="J1621" i="15"/>
  <c r="M1620" i="15"/>
  <c r="N1620" i="15" s="1"/>
  <c r="C1621" i="15" s="1"/>
  <c r="Q1621" i="15"/>
  <c r="I1621" i="15"/>
  <c r="P1621" i="15"/>
  <c r="B1620" i="15" l="1"/>
  <c r="K1621" i="15"/>
  <c r="B1621" i="15" s="1"/>
  <c r="L1622" i="15"/>
  <c r="D1622" i="15"/>
  <c r="E1622" i="15" s="1"/>
  <c r="G1622" i="15" s="1"/>
  <c r="H1623" i="15" s="1"/>
  <c r="A1623" i="15"/>
  <c r="M1621" i="15"/>
  <c r="N1621" i="15" s="1"/>
  <c r="C1622" i="15" s="1"/>
  <c r="Q1622" i="15"/>
  <c r="I1622" i="15"/>
  <c r="J1622" i="15" s="1"/>
  <c r="P1622" i="15"/>
  <c r="K1622" i="15" l="1"/>
  <c r="L1623" i="15"/>
  <c r="D1623" i="15"/>
  <c r="E1623" i="15" s="1"/>
  <c r="G1623" i="15" s="1"/>
  <c r="H1624" i="15" s="1"/>
  <c r="A1624" i="15"/>
  <c r="M1622" i="15"/>
  <c r="N1622" i="15" s="1"/>
  <c r="C1623" i="15" s="1"/>
  <c r="Q1623" i="15"/>
  <c r="I1623" i="15"/>
  <c r="J1623" i="15" s="1"/>
  <c r="P1623" i="15"/>
  <c r="O1621" i="15"/>
  <c r="O1622" i="15" l="1"/>
  <c r="B1622" i="15"/>
  <c r="K1623" i="15"/>
  <c r="B1623" i="15" s="1"/>
  <c r="A1625" i="15"/>
  <c r="L1624" i="15"/>
  <c r="D1624" i="15"/>
  <c r="E1624" i="15" s="1"/>
  <c r="G1624" i="15" s="1"/>
  <c r="H1625" i="15" s="1"/>
  <c r="J1624" i="15"/>
  <c r="Q1624" i="15"/>
  <c r="I1624" i="15"/>
  <c r="P1624" i="15"/>
  <c r="M1623" i="15"/>
  <c r="N1623" i="15" s="1"/>
  <c r="C1624" i="15" s="1"/>
  <c r="K1624" i="15" l="1"/>
  <c r="B1624" i="15" s="1"/>
  <c r="Q1625" i="15"/>
  <c r="I1625" i="15"/>
  <c r="J1625" i="15" s="1"/>
  <c r="P1625" i="15"/>
  <c r="M1624" i="15"/>
  <c r="N1624" i="15" s="1"/>
  <c r="C1625" i="15" s="1"/>
  <c r="A1626" i="15"/>
  <c r="L1625" i="15"/>
  <c r="D1625" i="15"/>
  <c r="E1625" i="15" s="1"/>
  <c r="G1625" i="15" s="1"/>
  <c r="H1626" i="15" s="1"/>
  <c r="O1623" i="15"/>
  <c r="K1625" i="15" l="1"/>
  <c r="B1625" i="15" s="1"/>
  <c r="Q1626" i="15"/>
  <c r="I1626" i="15"/>
  <c r="J1626" i="15" s="1"/>
  <c r="P1626" i="15"/>
  <c r="M1625" i="15"/>
  <c r="N1625" i="15" s="1"/>
  <c r="C1626" i="15" s="1"/>
  <c r="L1626" i="15"/>
  <c r="D1626" i="15"/>
  <c r="E1626" i="15" s="1"/>
  <c r="G1626" i="15" s="1"/>
  <c r="H1627" i="15" s="1"/>
  <c r="A1627" i="15"/>
  <c r="O1624" i="15"/>
  <c r="K1626" i="15" l="1"/>
  <c r="B1626" i="15"/>
  <c r="L1627" i="15"/>
  <c r="D1627" i="15"/>
  <c r="E1627" i="15" s="1"/>
  <c r="G1627" i="15" s="1"/>
  <c r="H1628" i="15" s="1"/>
  <c r="A1628" i="15"/>
  <c r="O1625" i="15"/>
  <c r="P1627" i="15"/>
  <c r="M1626" i="15"/>
  <c r="N1626" i="15" s="1"/>
  <c r="C1627" i="15" s="1"/>
  <c r="Q1627" i="15"/>
  <c r="I1627" i="15"/>
  <c r="J1627" i="15" s="1"/>
  <c r="K1627" i="15" l="1"/>
  <c r="O1627" i="15" s="1"/>
  <c r="B1627" i="15"/>
  <c r="L1628" i="15"/>
  <c r="D1628" i="15"/>
  <c r="E1628" i="15" s="1"/>
  <c r="G1628" i="15" s="1"/>
  <c r="H1629" i="15" s="1"/>
  <c r="A1629" i="15"/>
  <c r="M1627" i="15"/>
  <c r="N1627" i="15" s="1"/>
  <c r="C1628" i="15" s="1"/>
  <c r="Q1628" i="15"/>
  <c r="I1628" i="15"/>
  <c r="J1628" i="15" s="1"/>
  <c r="P1628" i="15"/>
  <c r="O1626" i="15"/>
  <c r="K1628" i="15" l="1"/>
  <c r="L1629" i="15"/>
  <c r="D1629" i="15"/>
  <c r="E1629" i="15" s="1"/>
  <c r="G1629" i="15" s="1"/>
  <c r="H1630" i="15" s="1"/>
  <c r="A1630" i="15"/>
  <c r="J1629" i="15"/>
  <c r="M1628" i="15"/>
  <c r="N1628" i="15" s="1"/>
  <c r="C1629" i="15" s="1"/>
  <c r="Q1629" i="15"/>
  <c r="I1629" i="15"/>
  <c r="P1629" i="15"/>
  <c r="O1628" i="15" l="1"/>
  <c r="B1628" i="15"/>
  <c r="K1629" i="15"/>
  <c r="B1629" i="15" s="1"/>
  <c r="L1630" i="15"/>
  <c r="D1630" i="15"/>
  <c r="E1630" i="15" s="1"/>
  <c r="G1630" i="15" s="1"/>
  <c r="H1631" i="15" s="1"/>
  <c r="A1631" i="15"/>
  <c r="M1629" i="15"/>
  <c r="N1629" i="15" s="1"/>
  <c r="C1630" i="15" s="1"/>
  <c r="Q1630" i="15"/>
  <c r="I1630" i="15"/>
  <c r="J1630" i="15" s="1"/>
  <c r="P1630" i="15"/>
  <c r="K1630" i="15" l="1"/>
  <c r="L1631" i="15"/>
  <c r="D1631" i="15"/>
  <c r="E1631" i="15" s="1"/>
  <c r="G1631" i="15" s="1"/>
  <c r="H1632" i="15" s="1"/>
  <c r="A1632" i="15"/>
  <c r="M1630" i="15"/>
  <c r="N1630" i="15" s="1"/>
  <c r="C1631" i="15" s="1"/>
  <c r="Q1631" i="15"/>
  <c r="I1631" i="15"/>
  <c r="J1631" i="15" s="1"/>
  <c r="P1631" i="15"/>
  <c r="O1629" i="15"/>
  <c r="O1630" i="15" l="1"/>
  <c r="B1630" i="15"/>
  <c r="K1631" i="15"/>
  <c r="B1631" i="15" s="1"/>
  <c r="A1633" i="15"/>
  <c r="L1632" i="15"/>
  <c r="D1632" i="15"/>
  <c r="E1632" i="15" s="1"/>
  <c r="G1632" i="15" s="1"/>
  <c r="H1633" i="15" s="1"/>
  <c r="J1632" i="15"/>
  <c r="Q1632" i="15"/>
  <c r="I1632" i="15"/>
  <c r="P1632" i="15"/>
  <c r="M1631" i="15"/>
  <c r="N1631" i="15" s="1"/>
  <c r="C1632" i="15" s="1"/>
  <c r="K1632" i="15" l="1"/>
  <c r="B1632" i="15" s="1"/>
  <c r="Q1633" i="15"/>
  <c r="I1633" i="15"/>
  <c r="J1633" i="15" s="1"/>
  <c r="P1633" i="15"/>
  <c r="M1632" i="15"/>
  <c r="N1632" i="15" s="1"/>
  <c r="C1633" i="15" s="1"/>
  <c r="A1634" i="15"/>
  <c r="L1633" i="15"/>
  <c r="D1633" i="15"/>
  <c r="E1633" i="15" s="1"/>
  <c r="G1633" i="15" s="1"/>
  <c r="H1634" i="15" s="1"/>
  <c r="O1631" i="15"/>
  <c r="K1633" i="15" l="1"/>
  <c r="B1633" i="15"/>
  <c r="Q1634" i="15"/>
  <c r="I1634" i="15"/>
  <c r="J1634" i="15" s="1"/>
  <c r="P1634" i="15"/>
  <c r="M1633" i="15"/>
  <c r="N1633" i="15" s="1"/>
  <c r="C1634" i="15" s="1"/>
  <c r="L1634" i="15"/>
  <c r="D1634" i="15"/>
  <c r="E1634" i="15" s="1"/>
  <c r="G1634" i="15" s="1"/>
  <c r="H1635" i="15" s="1"/>
  <c r="A1635" i="15"/>
  <c r="O1632" i="15"/>
  <c r="K1634" i="15" l="1"/>
  <c r="B1634" i="15"/>
  <c r="L1635" i="15"/>
  <c r="D1635" i="15"/>
  <c r="E1635" i="15" s="1"/>
  <c r="G1635" i="15" s="1"/>
  <c r="H1636" i="15" s="1"/>
  <c r="A1636" i="15"/>
  <c r="O1633" i="15"/>
  <c r="P1635" i="15"/>
  <c r="M1634" i="15"/>
  <c r="N1634" i="15" s="1"/>
  <c r="C1635" i="15" s="1"/>
  <c r="Q1635" i="15"/>
  <c r="I1635" i="15"/>
  <c r="J1635" i="15" s="1"/>
  <c r="K1635" i="15" l="1"/>
  <c r="L1636" i="15"/>
  <c r="D1636" i="15"/>
  <c r="E1636" i="15" s="1"/>
  <c r="G1636" i="15" s="1"/>
  <c r="H1637" i="15" s="1"/>
  <c r="A1637" i="15"/>
  <c r="M1635" i="15"/>
  <c r="N1635" i="15" s="1"/>
  <c r="C1636" i="15" s="1"/>
  <c r="Q1636" i="15"/>
  <c r="I1636" i="15"/>
  <c r="J1636" i="15" s="1"/>
  <c r="P1636" i="15"/>
  <c r="O1634" i="15"/>
  <c r="O1635" i="15" l="1"/>
  <c r="B1635" i="15"/>
  <c r="K1636" i="15"/>
  <c r="L1637" i="15"/>
  <c r="D1637" i="15"/>
  <c r="E1637" i="15" s="1"/>
  <c r="G1637" i="15" s="1"/>
  <c r="H1638" i="15" s="1"/>
  <c r="A1638" i="15"/>
  <c r="J1637" i="15"/>
  <c r="M1636" i="15"/>
  <c r="N1636" i="15" s="1"/>
  <c r="C1637" i="15" s="1"/>
  <c r="Q1637" i="15"/>
  <c r="I1637" i="15"/>
  <c r="P1637" i="15"/>
  <c r="O1636" i="15" l="1"/>
  <c r="B1636" i="15"/>
  <c r="K1637" i="15"/>
  <c r="O1637" i="15" s="1"/>
  <c r="B1637" i="15"/>
  <c r="L1638" i="15"/>
  <c r="D1638" i="15"/>
  <c r="E1638" i="15" s="1"/>
  <c r="G1638" i="15" s="1"/>
  <c r="H1639" i="15" s="1"/>
  <c r="A1639" i="15"/>
  <c r="M1637" i="15"/>
  <c r="N1637" i="15" s="1"/>
  <c r="C1638" i="15" s="1"/>
  <c r="Q1638" i="15"/>
  <c r="I1638" i="15"/>
  <c r="J1638" i="15" s="1"/>
  <c r="P1638" i="15"/>
  <c r="K1638" i="15" l="1"/>
  <c r="L1639" i="15"/>
  <c r="D1639" i="15"/>
  <c r="E1639" i="15" s="1"/>
  <c r="G1639" i="15" s="1"/>
  <c r="H1640" i="15" s="1"/>
  <c r="A1640" i="15"/>
  <c r="M1638" i="15"/>
  <c r="N1638" i="15" s="1"/>
  <c r="C1639" i="15" s="1"/>
  <c r="Q1639" i="15"/>
  <c r="I1639" i="15"/>
  <c r="J1639" i="15" s="1"/>
  <c r="P1639" i="15"/>
  <c r="O1638" i="15" l="1"/>
  <c r="B1638" i="15"/>
  <c r="K1639" i="15"/>
  <c r="B1639" i="15" s="1"/>
  <c r="A1641" i="15"/>
  <c r="L1640" i="15"/>
  <c r="D1640" i="15"/>
  <c r="E1640" i="15" s="1"/>
  <c r="G1640" i="15" s="1"/>
  <c r="H1641" i="15" s="1"/>
  <c r="J1640" i="15"/>
  <c r="Q1640" i="15"/>
  <c r="I1640" i="15"/>
  <c r="P1640" i="15"/>
  <c r="M1639" i="15"/>
  <c r="N1639" i="15" s="1"/>
  <c r="C1640" i="15" s="1"/>
  <c r="K1640" i="15" l="1"/>
  <c r="B1640" i="15" s="1"/>
  <c r="Q1641" i="15"/>
  <c r="I1641" i="15"/>
  <c r="J1641" i="15" s="1"/>
  <c r="P1641" i="15"/>
  <c r="M1640" i="15"/>
  <c r="N1640" i="15" s="1"/>
  <c r="C1641" i="15" s="1"/>
  <c r="A1642" i="15"/>
  <c r="L1641" i="15"/>
  <c r="D1641" i="15"/>
  <c r="E1641" i="15" s="1"/>
  <c r="G1641" i="15" s="1"/>
  <c r="H1642" i="15" s="1"/>
  <c r="O1639" i="15"/>
  <c r="K1641" i="15" l="1"/>
  <c r="B1641" i="15" s="1"/>
  <c r="Q1642" i="15"/>
  <c r="I1642" i="15"/>
  <c r="J1642" i="15" s="1"/>
  <c r="P1642" i="15"/>
  <c r="M1641" i="15"/>
  <c r="N1641" i="15" s="1"/>
  <c r="C1642" i="15" s="1"/>
  <c r="L1642" i="15"/>
  <c r="D1642" i="15"/>
  <c r="E1642" i="15" s="1"/>
  <c r="G1642" i="15" s="1"/>
  <c r="H1643" i="15" s="1"/>
  <c r="A1643" i="15"/>
  <c r="O1640" i="15"/>
  <c r="K1642" i="15" l="1"/>
  <c r="B1642" i="15" s="1"/>
  <c r="L1643" i="15"/>
  <c r="D1643" i="15"/>
  <c r="E1643" i="15" s="1"/>
  <c r="G1643" i="15" s="1"/>
  <c r="H1644" i="15" s="1"/>
  <c r="A1644" i="15"/>
  <c r="O1641" i="15"/>
  <c r="P1643" i="15"/>
  <c r="M1642" i="15"/>
  <c r="N1642" i="15" s="1"/>
  <c r="C1643" i="15" s="1"/>
  <c r="Q1643" i="15"/>
  <c r="I1643" i="15"/>
  <c r="J1643" i="15" s="1"/>
  <c r="K1643" i="15" l="1"/>
  <c r="L1644" i="15"/>
  <c r="D1644" i="15"/>
  <c r="E1644" i="15" s="1"/>
  <c r="G1644" i="15" s="1"/>
  <c r="H1645" i="15" s="1"/>
  <c r="A1645" i="15"/>
  <c r="M1643" i="15"/>
  <c r="N1643" i="15" s="1"/>
  <c r="C1644" i="15" s="1"/>
  <c r="Q1644" i="15"/>
  <c r="I1644" i="15"/>
  <c r="J1644" i="15" s="1"/>
  <c r="P1644" i="15"/>
  <c r="O1642" i="15"/>
  <c r="O1643" i="15" l="1"/>
  <c r="B1643" i="15"/>
  <c r="K1644" i="15"/>
  <c r="B1644" i="15" s="1"/>
  <c r="L1645" i="15"/>
  <c r="D1645" i="15"/>
  <c r="E1645" i="15" s="1"/>
  <c r="G1645" i="15" s="1"/>
  <c r="H1646" i="15" s="1"/>
  <c r="A1646" i="15"/>
  <c r="M1644" i="15"/>
  <c r="N1644" i="15" s="1"/>
  <c r="C1645" i="15" s="1"/>
  <c r="Q1645" i="15"/>
  <c r="I1645" i="15"/>
  <c r="J1645" i="15" s="1"/>
  <c r="P1645" i="15"/>
  <c r="K1645" i="15" l="1"/>
  <c r="L1646" i="15"/>
  <c r="D1646" i="15"/>
  <c r="E1646" i="15" s="1"/>
  <c r="G1646" i="15" s="1"/>
  <c r="H1647" i="15" s="1"/>
  <c r="A1647" i="15"/>
  <c r="J1646" i="15"/>
  <c r="M1645" i="15"/>
  <c r="N1645" i="15" s="1"/>
  <c r="C1646" i="15" s="1"/>
  <c r="Q1646" i="15"/>
  <c r="I1646" i="15"/>
  <c r="P1646" i="15"/>
  <c r="O1644" i="15"/>
  <c r="O1645" i="15" l="1"/>
  <c r="B1645" i="15"/>
  <c r="K1646" i="15"/>
  <c r="L1647" i="15"/>
  <c r="D1647" i="15"/>
  <c r="E1647" i="15" s="1"/>
  <c r="G1647" i="15" s="1"/>
  <c r="H1648" i="15" s="1"/>
  <c r="A1648" i="15"/>
  <c r="J1647" i="15"/>
  <c r="M1646" i="15"/>
  <c r="N1646" i="15" s="1"/>
  <c r="C1647" i="15" s="1"/>
  <c r="Q1647" i="15"/>
  <c r="I1647" i="15"/>
  <c r="P1647" i="15"/>
  <c r="O1646" i="15" l="1"/>
  <c r="B1646" i="15"/>
  <c r="K1647" i="15"/>
  <c r="B1647" i="15"/>
  <c r="A1649" i="15"/>
  <c r="L1648" i="15"/>
  <c r="D1648" i="15"/>
  <c r="E1648" i="15" s="1"/>
  <c r="G1648" i="15" s="1"/>
  <c r="H1649" i="15" s="1"/>
  <c r="J1648" i="15"/>
  <c r="Q1648" i="15"/>
  <c r="I1648" i="15"/>
  <c r="P1648" i="15"/>
  <c r="M1647" i="15"/>
  <c r="N1647" i="15" s="1"/>
  <c r="C1648" i="15" s="1"/>
  <c r="K1648" i="15" l="1"/>
  <c r="B1648" i="15" s="1"/>
  <c r="Q1649" i="15"/>
  <c r="I1649" i="15"/>
  <c r="J1649" i="15" s="1"/>
  <c r="P1649" i="15"/>
  <c r="M1648" i="15"/>
  <c r="N1648" i="15" s="1"/>
  <c r="C1649" i="15" s="1"/>
  <c r="A1650" i="15"/>
  <c r="L1649" i="15"/>
  <c r="D1649" i="15"/>
  <c r="E1649" i="15" s="1"/>
  <c r="G1649" i="15" s="1"/>
  <c r="H1650" i="15" s="1"/>
  <c r="O1647" i="15"/>
  <c r="K1649" i="15" l="1"/>
  <c r="B1649" i="15" s="1"/>
  <c r="Q1650" i="15"/>
  <c r="I1650" i="15"/>
  <c r="J1650" i="15" s="1"/>
  <c r="P1650" i="15"/>
  <c r="M1649" i="15"/>
  <c r="N1649" i="15" s="1"/>
  <c r="C1650" i="15" s="1"/>
  <c r="L1650" i="15"/>
  <c r="D1650" i="15"/>
  <c r="E1650" i="15" s="1"/>
  <c r="G1650" i="15" s="1"/>
  <c r="H1651" i="15" s="1"/>
  <c r="A1651" i="15"/>
  <c r="O1648" i="15"/>
  <c r="K1650" i="15" l="1"/>
  <c r="B1650" i="15" s="1"/>
  <c r="L1651" i="15"/>
  <c r="D1651" i="15"/>
  <c r="E1651" i="15" s="1"/>
  <c r="G1651" i="15" s="1"/>
  <c r="H1652" i="15" s="1"/>
  <c r="A1652" i="15"/>
  <c r="O1649" i="15"/>
  <c r="P1651" i="15"/>
  <c r="M1650" i="15"/>
  <c r="N1650" i="15" s="1"/>
  <c r="C1651" i="15" s="1"/>
  <c r="Q1651" i="15"/>
  <c r="I1651" i="15"/>
  <c r="J1651" i="15" s="1"/>
  <c r="K1651" i="15" l="1"/>
  <c r="L1652" i="15"/>
  <c r="D1652" i="15"/>
  <c r="E1652" i="15" s="1"/>
  <c r="G1652" i="15" s="1"/>
  <c r="H1653" i="15" s="1"/>
  <c r="A1653" i="15"/>
  <c r="M1651" i="15"/>
  <c r="N1651" i="15" s="1"/>
  <c r="C1652" i="15" s="1"/>
  <c r="Q1652" i="15"/>
  <c r="I1652" i="15"/>
  <c r="J1652" i="15" s="1"/>
  <c r="P1652" i="15"/>
  <c r="O1650" i="15"/>
  <c r="O1651" i="15" l="1"/>
  <c r="B1651" i="15"/>
  <c r="K1652" i="15"/>
  <c r="O1652" i="15" s="1"/>
  <c r="L1653" i="15"/>
  <c r="D1653" i="15"/>
  <c r="E1653" i="15" s="1"/>
  <c r="G1653" i="15" s="1"/>
  <c r="H1654" i="15" s="1"/>
  <c r="A1654" i="15"/>
  <c r="M1652" i="15"/>
  <c r="N1652" i="15" s="1"/>
  <c r="C1653" i="15" s="1"/>
  <c r="Q1653" i="15"/>
  <c r="I1653" i="15"/>
  <c r="J1653" i="15" s="1"/>
  <c r="P1653" i="15"/>
  <c r="B1652" i="15" l="1"/>
  <c r="K1653" i="15"/>
  <c r="B1653" i="15" s="1"/>
  <c r="L1654" i="15"/>
  <c r="D1654" i="15"/>
  <c r="E1654" i="15" s="1"/>
  <c r="G1654" i="15" s="1"/>
  <c r="H1655" i="15" s="1"/>
  <c r="A1655" i="15"/>
  <c r="M1653" i="15"/>
  <c r="N1653" i="15" s="1"/>
  <c r="C1654" i="15" s="1"/>
  <c r="Q1654" i="15"/>
  <c r="I1654" i="15"/>
  <c r="J1654" i="15" s="1"/>
  <c r="P1654" i="15"/>
  <c r="K1654" i="15" l="1"/>
  <c r="L1655" i="15"/>
  <c r="D1655" i="15"/>
  <c r="E1655" i="15" s="1"/>
  <c r="G1655" i="15" s="1"/>
  <c r="H1656" i="15" s="1"/>
  <c r="A1656" i="15"/>
  <c r="M1654" i="15"/>
  <c r="N1654" i="15" s="1"/>
  <c r="C1655" i="15" s="1"/>
  <c r="Q1655" i="15"/>
  <c r="I1655" i="15"/>
  <c r="J1655" i="15" s="1"/>
  <c r="P1655" i="15"/>
  <c r="O1653" i="15"/>
  <c r="O1654" i="15" l="1"/>
  <c r="B1654" i="15"/>
  <c r="K1655" i="15"/>
  <c r="B1655" i="15" s="1"/>
  <c r="A1657" i="15"/>
  <c r="L1656" i="15"/>
  <c r="D1656" i="15"/>
  <c r="E1656" i="15" s="1"/>
  <c r="G1656" i="15" s="1"/>
  <c r="H1657" i="15" s="1"/>
  <c r="J1656" i="15"/>
  <c r="Q1656" i="15"/>
  <c r="I1656" i="15"/>
  <c r="P1656" i="15"/>
  <c r="M1655" i="15"/>
  <c r="N1655" i="15" s="1"/>
  <c r="C1656" i="15" s="1"/>
  <c r="K1656" i="15" l="1"/>
  <c r="B1656" i="15" s="1"/>
  <c r="Q1657" i="15"/>
  <c r="I1657" i="15"/>
  <c r="J1657" i="15" s="1"/>
  <c r="P1657" i="15"/>
  <c r="M1656" i="15"/>
  <c r="N1656" i="15" s="1"/>
  <c r="C1657" i="15" s="1"/>
  <c r="A1658" i="15"/>
  <c r="L1657" i="15"/>
  <c r="D1657" i="15"/>
  <c r="E1657" i="15" s="1"/>
  <c r="G1657" i="15" s="1"/>
  <c r="H1658" i="15" s="1"/>
  <c r="O1655" i="15"/>
  <c r="K1657" i="15" l="1"/>
  <c r="B1657" i="15" s="1"/>
  <c r="Q1658" i="15"/>
  <c r="I1658" i="15"/>
  <c r="J1658" i="15" s="1"/>
  <c r="P1658" i="15"/>
  <c r="M1657" i="15"/>
  <c r="N1657" i="15" s="1"/>
  <c r="C1658" i="15" s="1"/>
  <c r="L1658" i="15"/>
  <c r="D1658" i="15"/>
  <c r="E1658" i="15" s="1"/>
  <c r="G1658" i="15" s="1"/>
  <c r="H1659" i="15" s="1"/>
  <c r="A1659" i="15"/>
  <c r="O1656" i="15"/>
  <c r="K1658" i="15" l="1"/>
  <c r="B1658" i="15" s="1"/>
  <c r="L1659" i="15"/>
  <c r="D1659" i="15"/>
  <c r="E1659" i="15" s="1"/>
  <c r="G1659" i="15" s="1"/>
  <c r="H1660" i="15" s="1"/>
  <c r="A1660" i="15"/>
  <c r="O1657" i="15"/>
  <c r="P1659" i="15"/>
  <c r="M1658" i="15"/>
  <c r="N1658" i="15" s="1"/>
  <c r="C1659" i="15" s="1"/>
  <c r="Q1659" i="15"/>
  <c r="I1659" i="15"/>
  <c r="J1659" i="15" s="1"/>
  <c r="K1659" i="15" l="1"/>
  <c r="L1660" i="15"/>
  <c r="D1660" i="15"/>
  <c r="E1660" i="15" s="1"/>
  <c r="G1660" i="15" s="1"/>
  <c r="H1661" i="15" s="1"/>
  <c r="A1661" i="15"/>
  <c r="M1659" i="15"/>
  <c r="N1659" i="15" s="1"/>
  <c r="C1660" i="15" s="1"/>
  <c r="Q1660" i="15"/>
  <c r="I1660" i="15"/>
  <c r="J1660" i="15" s="1"/>
  <c r="P1660" i="15"/>
  <c r="O1658" i="15"/>
  <c r="O1659" i="15" l="1"/>
  <c r="B1659" i="15"/>
  <c r="K1660" i="15"/>
  <c r="B1660" i="15" s="1"/>
  <c r="L1661" i="15"/>
  <c r="D1661" i="15"/>
  <c r="E1661" i="15" s="1"/>
  <c r="G1661" i="15" s="1"/>
  <c r="H1662" i="15" s="1"/>
  <c r="A1662" i="15"/>
  <c r="M1660" i="15"/>
  <c r="N1660" i="15" s="1"/>
  <c r="C1661" i="15" s="1"/>
  <c r="Q1661" i="15"/>
  <c r="I1661" i="15"/>
  <c r="J1661" i="15" s="1"/>
  <c r="P1661" i="15"/>
  <c r="K1661" i="15" l="1"/>
  <c r="B1661" i="15" s="1"/>
  <c r="L1662" i="15"/>
  <c r="D1662" i="15"/>
  <c r="E1662" i="15" s="1"/>
  <c r="G1662" i="15" s="1"/>
  <c r="H1663" i="15" s="1"/>
  <c r="A1663" i="15"/>
  <c r="J1662" i="15"/>
  <c r="M1661" i="15"/>
  <c r="N1661" i="15" s="1"/>
  <c r="C1662" i="15" s="1"/>
  <c r="Q1662" i="15"/>
  <c r="I1662" i="15"/>
  <c r="P1662" i="15"/>
  <c r="O1660" i="15"/>
  <c r="O1661" i="15" l="1"/>
  <c r="K1662" i="15"/>
  <c r="L1663" i="15"/>
  <c r="D1663" i="15"/>
  <c r="E1663" i="15" s="1"/>
  <c r="G1663" i="15" s="1"/>
  <c r="H1664" i="15" s="1"/>
  <c r="A1664" i="15"/>
  <c r="J1663" i="15"/>
  <c r="M1662" i="15"/>
  <c r="N1662" i="15" s="1"/>
  <c r="C1663" i="15" s="1"/>
  <c r="Q1663" i="15"/>
  <c r="I1663" i="15"/>
  <c r="P1663" i="15"/>
  <c r="O1662" i="15" l="1"/>
  <c r="B1662" i="15"/>
  <c r="K1663" i="15"/>
  <c r="B1663" i="15" s="1"/>
  <c r="A1665" i="15"/>
  <c r="L1664" i="15"/>
  <c r="D1664" i="15"/>
  <c r="E1664" i="15" s="1"/>
  <c r="G1664" i="15" s="1"/>
  <c r="H1665" i="15" s="1"/>
  <c r="J1664" i="15"/>
  <c r="Q1664" i="15"/>
  <c r="I1664" i="15"/>
  <c r="P1664" i="15"/>
  <c r="M1663" i="15"/>
  <c r="N1663" i="15" s="1"/>
  <c r="C1664" i="15" s="1"/>
  <c r="K1664" i="15" l="1"/>
  <c r="B1664" i="15"/>
  <c r="Q1665" i="15"/>
  <c r="I1665" i="15"/>
  <c r="J1665" i="15" s="1"/>
  <c r="P1665" i="15"/>
  <c r="M1664" i="15"/>
  <c r="N1664" i="15" s="1"/>
  <c r="C1665" i="15" s="1"/>
  <c r="A1666" i="15"/>
  <c r="L1665" i="15"/>
  <c r="D1665" i="15"/>
  <c r="E1665" i="15" s="1"/>
  <c r="G1665" i="15" s="1"/>
  <c r="H1666" i="15" s="1"/>
  <c r="O1663" i="15"/>
  <c r="K1665" i="15" l="1"/>
  <c r="B1665" i="15"/>
  <c r="Q1666" i="15"/>
  <c r="I1666" i="15"/>
  <c r="J1666" i="15" s="1"/>
  <c r="P1666" i="15"/>
  <c r="M1665" i="15"/>
  <c r="N1665" i="15" s="1"/>
  <c r="C1666" i="15" s="1"/>
  <c r="L1666" i="15"/>
  <c r="D1666" i="15"/>
  <c r="E1666" i="15" s="1"/>
  <c r="G1666" i="15" s="1"/>
  <c r="H1667" i="15" s="1"/>
  <c r="A1667" i="15"/>
  <c r="O1664" i="15"/>
  <c r="K1666" i="15" l="1"/>
  <c r="B1666" i="15" s="1"/>
  <c r="L1667" i="15"/>
  <c r="D1667" i="15"/>
  <c r="E1667" i="15" s="1"/>
  <c r="G1667" i="15" s="1"/>
  <c r="H1668" i="15" s="1"/>
  <c r="A1668" i="15"/>
  <c r="O1665" i="15"/>
  <c r="P1667" i="15"/>
  <c r="M1666" i="15"/>
  <c r="N1666" i="15" s="1"/>
  <c r="C1667" i="15" s="1"/>
  <c r="Q1667" i="15"/>
  <c r="I1667" i="15"/>
  <c r="J1667" i="15" s="1"/>
  <c r="K1667" i="15" l="1"/>
  <c r="L1668" i="15"/>
  <c r="D1668" i="15"/>
  <c r="E1668" i="15" s="1"/>
  <c r="G1668" i="15" s="1"/>
  <c r="H1669" i="15" s="1"/>
  <c r="A1669" i="15"/>
  <c r="M1667" i="15"/>
  <c r="N1667" i="15" s="1"/>
  <c r="C1668" i="15" s="1"/>
  <c r="Q1668" i="15"/>
  <c r="I1668" i="15"/>
  <c r="J1668" i="15" s="1"/>
  <c r="P1668" i="15"/>
  <c r="O1666" i="15"/>
  <c r="O1667" i="15" l="1"/>
  <c r="B1667" i="15"/>
  <c r="K1668" i="15"/>
  <c r="B1668" i="15"/>
  <c r="L1669" i="15"/>
  <c r="D1669" i="15"/>
  <c r="E1669" i="15" s="1"/>
  <c r="G1669" i="15" s="1"/>
  <c r="H1670" i="15" s="1"/>
  <c r="A1670" i="15"/>
  <c r="M1668" i="15"/>
  <c r="N1668" i="15" s="1"/>
  <c r="C1669" i="15" s="1"/>
  <c r="Q1669" i="15"/>
  <c r="I1669" i="15"/>
  <c r="J1669" i="15" s="1"/>
  <c r="P1669" i="15"/>
  <c r="K1669" i="15" l="1"/>
  <c r="B1669" i="15"/>
  <c r="L1670" i="15"/>
  <c r="D1670" i="15"/>
  <c r="E1670" i="15" s="1"/>
  <c r="G1670" i="15" s="1"/>
  <c r="H1671" i="15" s="1"/>
  <c r="A1671" i="15"/>
  <c r="J1670" i="15"/>
  <c r="M1669" i="15"/>
  <c r="N1669" i="15" s="1"/>
  <c r="C1670" i="15" s="1"/>
  <c r="Q1670" i="15"/>
  <c r="I1670" i="15"/>
  <c r="P1670" i="15"/>
  <c r="O1668" i="15"/>
  <c r="O1669" i="15" l="1"/>
  <c r="K1670" i="15"/>
  <c r="L1671" i="15"/>
  <c r="D1671" i="15"/>
  <c r="E1671" i="15" s="1"/>
  <c r="G1671" i="15" s="1"/>
  <c r="H1672" i="15" s="1"/>
  <c r="A1672" i="15"/>
  <c r="J1671" i="15"/>
  <c r="M1670" i="15"/>
  <c r="N1670" i="15" s="1"/>
  <c r="C1671" i="15" s="1"/>
  <c r="Q1671" i="15"/>
  <c r="I1671" i="15"/>
  <c r="P1671" i="15"/>
  <c r="O1670" i="15" l="1"/>
  <c r="B1670" i="15"/>
  <c r="K1671" i="15"/>
  <c r="B1671" i="15" s="1"/>
  <c r="A1673" i="15"/>
  <c r="L1672" i="15"/>
  <c r="D1672" i="15"/>
  <c r="E1672" i="15" s="1"/>
  <c r="G1672" i="15" s="1"/>
  <c r="H1673" i="15" s="1"/>
  <c r="Q1672" i="15"/>
  <c r="I1672" i="15"/>
  <c r="J1672" i="15" s="1"/>
  <c r="P1672" i="15"/>
  <c r="M1671" i="15"/>
  <c r="N1671" i="15" s="1"/>
  <c r="C1672" i="15" s="1"/>
  <c r="K1672" i="15" l="1"/>
  <c r="B1672" i="15" s="1"/>
  <c r="Q1673" i="15"/>
  <c r="I1673" i="15"/>
  <c r="J1673" i="15" s="1"/>
  <c r="P1673" i="15"/>
  <c r="M1672" i="15"/>
  <c r="N1672" i="15" s="1"/>
  <c r="C1673" i="15" s="1"/>
  <c r="A1674" i="15"/>
  <c r="L1673" i="15"/>
  <c r="D1673" i="15"/>
  <c r="E1673" i="15" s="1"/>
  <c r="G1673" i="15" s="1"/>
  <c r="H1674" i="15" s="1"/>
  <c r="O1671" i="15"/>
  <c r="K1673" i="15" l="1"/>
  <c r="B1673" i="15" s="1"/>
  <c r="Q1674" i="15"/>
  <c r="I1674" i="15"/>
  <c r="J1674" i="15" s="1"/>
  <c r="P1674" i="15"/>
  <c r="M1673" i="15"/>
  <c r="N1673" i="15" s="1"/>
  <c r="C1674" i="15" s="1"/>
  <c r="L1674" i="15"/>
  <c r="D1674" i="15"/>
  <c r="E1674" i="15" s="1"/>
  <c r="G1674" i="15" s="1"/>
  <c r="H1675" i="15" s="1"/>
  <c r="A1675" i="15"/>
  <c r="O1672" i="15"/>
  <c r="K1674" i="15" l="1"/>
  <c r="B1674" i="15"/>
  <c r="L1675" i="15"/>
  <c r="D1675" i="15"/>
  <c r="E1675" i="15" s="1"/>
  <c r="G1675" i="15" s="1"/>
  <c r="H1676" i="15" s="1"/>
  <c r="A1676" i="15"/>
  <c r="O1673" i="15"/>
  <c r="P1675" i="15"/>
  <c r="M1674" i="15"/>
  <c r="N1674" i="15" s="1"/>
  <c r="C1675" i="15" s="1"/>
  <c r="Q1675" i="15"/>
  <c r="I1675" i="15"/>
  <c r="J1675" i="15" s="1"/>
  <c r="K1675" i="15" l="1"/>
  <c r="L1676" i="15"/>
  <c r="D1676" i="15"/>
  <c r="E1676" i="15" s="1"/>
  <c r="G1676" i="15" s="1"/>
  <c r="H1677" i="15" s="1"/>
  <c r="A1677" i="15"/>
  <c r="M1675" i="15"/>
  <c r="N1675" i="15" s="1"/>
  <c r="C1676" i="15" s="1"/>
  <c r="Q1676" i="15"/>
  <c r="I1676" i="15"/>
  <c r="J1676" i="15" s="1"/>
  <c r="P1676" i="15"/>
  <c r="O1674" i="15"/>
  <c r="O1675" i="15" l="1"/>
  <c r="B1675" i="15"/>
  <c r="K1676" i="15"/>
  <c r="B1676" i="15" s="1"/>
  <c r="L1677" i="15"/>
  <c r="D1677" i="15"/>
  <c r="E1677" i="15" s="1"/>
  <c r="G1677" i="15" s="1"/>
  <c r="H1678" i="15" s="1"/>
  <c r="A1678" i="15"/>
  <c r="M1676" i="15"/>
  <c r="N1676" i="15" s="1"/>
  <c r="C1677" i="15" s="1"/>
  <c r="Q1677" i="15"/>
  <c r="I1677" i="15"/>
  <c r="J1677" i="15" s="1"/>
  <c r="P1677" i="15"/>
  <c r="K1677" i="15" l="1"/>
  <c r="B1677" i="15" s="1"/>
  <c r="L1678" i="15"/>
  <c r="D1678" i="15"/>
  <c r="E1678" i="15" s="1"/>
  <c r="G1678" i="15" s="1"/>
  <c r="H1679" i="15" s="1"/>
  <c r="A1679" i="15"/>
  <c r="M1677" i="15"/>
  <c r="N1677" i="15" s="1"/>
  <c r="C1678" i="15" s="1"/>
  <c r="Q1678" i="15"/>
  <c r="I1678" i="15"/>
  <c r="J1678" i="15" s="1"/>
  <c r="P1678" i="15"/>
  <c r="O1676" i="15"/>
  <c r="K1678" i="15" l="1"/>
  <c r="L1679" i="15"/>
  <c r="D1679" i="15"/>
  <c r="E1679" i="15" s="1"/>
  <c r="G1679" i="15" s="1"/>
  <c r="H1680" i="15" s="1"/>
  <c r="A1680" i="15"/>
  <c r="M1678" i="15"/>
  <c r="N1678" i="15" s="1"/>
  <c r="C1679" i="15" s="1"/>
  <c r="Q1679" i="15"/>
  <c r="I1679" i="15"/>
  <c r="J1679" i="15" s="1"/>
  <c r="P1679" i="15"/>
  <c r="O1677" i="15"/>
  <c r="O1678" i="15" l="1"/>
  <c r="B1678" i="15"/>
  <c r="K1679" i="15"/>
  <c r="B1679" i="15" s="1"/>
  <c r="A1681" i="15"/>
  <c r="L1680" i="15"/>
  <c r="D1680" i="15"/>
  <c r="E1680" i="15" s="1"/>
  <c r="G1680" i="15" s="1"/>
  <c r="H1681" i="15" s="1"/>
  <c r="J1680" i="15"/>
  <c r="Q1680" i="15"/>
  <c r="I1680" i="15"/>
  <c r="P1680" i="15"/>
  <c r="M1679" i="15"/>
  <c r="N1679" i="15" s="1"/>
  <c r="C1680" i="15" s="1"/>
  <c r="K1680" i="15" l="1"/>
  <c r="B1680" i="15" s="1"/>
  <c r="Q1681" i="15"/>
  <c r="I1681" i="15"/>
  <c r="J1681" i="15" s="1"/>
  <c r="P1681" i="15"/>
  <c r="M1680" i="15"/>
  <c r="N1680" i="15" s="1"/>
  <c r="C1681" i="15" s="1"/>
  <c r="A1682" i="15"/>
  <c r="L1681" i="15"/>
  <c r="D1681" i="15"/>
  <c r="E1681" i="15" s="1"/>
  <c r="G1681" i="15" s="1"/>
  <c r="H1682" i="15" s="1"/>
  <c r="O1679" i="15"/>
  <c r="K1681" i="15" l="1"/>
  <c r="B1681" i="15"/>
  <c r="Q1682" i="15"/>
  <c r="I1682" i="15"/>
  <c r="J1682" i="15" s="1"/>
  <c r="P1682" i="15"/>
  <c r="M1681" i="15"/>
  <c r="N1681" i="15" s="1"/>
  <c r="C1682" i="15" s="1"/>
  <c r="L1682" i="15"/>
  <c r="D1682" i="15"/>
  <c r="E1682" i="15" s="1"/>
  <c r="G1682" i="15" s="1"/>
  <c r="H1683" i="15" s="1"/>
  <c r="A1683" i="15"/>
  <c r="O1680" i="15"/>
  <c r="K1682" i="15" l="1"/>
  <c r="B1682" i="15" s="1"/>
  <c r="L1683" i="15"/>
  <c r="D1683" i="15"/>
  <c r="E1683" i="15" s="1"/>
  <c r="G1683" i="15" s="1"/>
  <c r="H1684" i="15" s="1"/>
  <c r="A1684" i="15"/>
  <c r="O1681" i="15"/>
  <c r="P1683" i="15"/>
  <c r="M1682" i="15"/>
  <c r="N1682" i="15" s="1"/>
  <c r="C1683" i="15" s="1"/>
  <c r="Q1683" i="15"/>
  <c r="I1683" i="15"/>
  <c r="J1683" i="15" s="1"/>
  <c r="K1683" i="15" l="1"/>
  <c r="O1683" i="15" s="1"/>
  <c r="L1684" i="15"/>
  <c r="D1684" i="15"/>
  <c r="E1684" i="15" s="1"/>
  <c r="G1684" i="15" s="1"/>
  <c r="H1685" i="15" s="1"/>
  <c r="A1685" i="15"/>
  <c r="J1684" i="15"/>
  <c r="M1683" i="15"/>
  <c r="N1683" i="15" s="1"/>
  <c r="C1684" i="15" s="1"/>
  <c r="Q1684" i="15"/>
  <c r="I1684" i="15"/>
  <c r="P1684" i="15"/>
  <c r="O1682" i="15"/>
  <c r="B1683" i="15" l="1"/>
  <c r="K1684" i="15"/>
  <c r="L1685" i="15"/>
  <c r="D1685" i="15"/>
  <c r="E1685" i="15" s="1"/>
  <c r="G1685" i="15" s="1"/>
  <c r="H1686" i="15" s="1"/>
  <c r="A1686" i="15"/>
  <c r="J1685" i="15"/>
  <c r="M1684" i="15"/>
  <c r="N1684" i="15" s="1"/>
  <c r="C1685" i="15" s="1"/>
  <c r="Q1685" i="15"/>
  <c r="I1685" i="15"/>
  <c r="P1685" i="15"/>
  <c r="O1684" i="15" l="1"/>
  <c r="B1684" i="15"/>
  <c r="K1685" i="15"/>
  <c r="L1686" i="15"/>
  <c r="D1686" i="15"/>
  <c r="E1686" i="15" s="1"/>
  <c r="G1686" i="15" s="1"/>
  <c r="H1687" i="15" s="1"/>
  <c r="A1687" i="15"/>
  <c r="J1686" i="15"/>
  <c r="M1685" i="15"/>
  <c r="N1685" i="15" s="1"/>
  <c r="C1686" i="15" s="1"/>
  <c r="Q1686" i="15"/>
  <c r="I1686" i="15"/>
  <c r="P1686" i="15"/>
  <c r="O1685" i="15" l="1"/>
  <c r="B1685" i="15"/>
  <c r="K1686" i="15"/>
  <c r="L1687" i="15"/>
  <c r="D1687" i="15"/>
  <c r="E1687" i="15" s="1"/>
  <c r="G1687" i="15" s="1"/>
  <c r="H1688" i="15" s="1"/>
  <c r="A1688" i="15"/>
  <c r="J1687" i="15"/>
  <c r="M1686" i="15"/>
  <c r="N1686" i="15" s="1"/>
  <c r="C1687" i="15" s="1"/>
  <c r="Q1687" i="15"/>
  <c r="I1687" i="15"/>
  <c r="P1687" i="15"/>
  <c r="O1686" i="15" l="1"/>
  <c r="B1686" i="15"/>
  <c r="K1687" i="15"/>
  <c r="B1687" i="15" s="1"/>
  <c r="A1689" i="15"/>
  <c r="L1688" i="15"/>
  <c r="D1688" i="15"/>
  <c r="E1688" i="15" s="1"/>
  <c r="G1688" i="15" s="1"/>
  <c r="H1689" i="15" s="1"/>
  <c r="Q1688" i="15"/>
  <c r="I1688" i="15"/>
  <c r="J1688" i="15" s="1"/>
  <c r="P1688" i="15"/>
  <c r="M1687" i="15"/>
  <c r="N1687" i="15" s="1"/>
  <c r="C1688" i="15" s="1"/>
  <c r="K1688" i="15" l="1"/>
  <c r="B1688" i="15" s="1"/>
  <c r="Q1689" i="15"/>
  <c r="I1689" i="15"/>
  <c r="J1689" i="15" s="1"/>
  <c r="P1689" i="15"/>
  <c r="M1688" i="15"/>
  <c r="N1688" i="15" s="1"/>
  <c r="C1689" i="15" s="1"/>
  <c r="A1690" i="15"/>
  <c r="L1689" i="15"/>
  <c r="D1689" i="15"/>
  <c r="E1689" i="15" s="1"/>
  <c r="G1689" i="15" s="1"/>
  <c r="H1690" i="15" s="1"/>
  <c r="O1687" i="15"/>
  <c r="K1689" i="15" l="1"/>
  <c r="B1689" i="15" s="1"/>
  <c r="Q1690" i="15"/>
  <c r="I1690" i="15"/>
  <c r="J1690" i="15" s="1"/>
  <c r="P1690" i="15"/>
  <c r="M1689" i="15"/>
  <c r="N1689" i="15" s="1"/>
  <c r="C1690" i="15" s="1"/>
  <c r="L1690" i="15"/>
  <c r="D1690" i="15"/>
  <c r="E1690" i="15" s="1"/>
  <c r="G1690" i="15" s="1"/>
  <c r="H1691" i="15" s="1"/>
  <c r="A1691" i="15"/>
  <c r="O1688" i="15"/>
  <c r="K1690" i="15" l="1"/>
  <c r="B1690" i="15" s="1"/>
  <c r="L1691" i="15"/>
  <c r="D1691" i="15"/>
  <c r="E1691" i="15" s="1"/>
  <c r="G1691" i="15" s="1"/>
  <c r="H1692" i="15" s="1"/>
  <c r="A1692" i="15"/>
  <c r="P1691" i="15"/>
  <c r="M1690" i="15"/>
  <c r="N1690" i="15" s="1"/>
  <c r="C1691" i="15" s="1"/>
  <c r="Q1691" i="15"/>
  <c r="I1691" i="15"/>
  <c r="J1691" i="15" s="1"/>
  <c r="O1689" i="15"/>
  <c r="K1691" i="15" l="1"/>
  <c r="B1691" i="15" s="1"/>
  <c r="L1692" i="15"/>
  <c r="D1692" i="15"/>
  <c r="E1692" i="15" s="1"/>
  <c r="G1692" i="15" s="1"/>
  <c r="H1693" i="15" s="1"/>
  <c r="A1693" i="15"/>
  <c r="M1691" i="15"/>
  <c r="N1691" i="15" s="1"/>
  <c r="C1692" i="15" s="1"/>
  <c r="Q1692" i="15"/>
  <c r="I1692" i="15"/>
  <c r="J1692" i="15" s="1"/>
  <c r="P1692" i="15"/>
  <c r="O1690" i="15"/>
  <c r="K1692" i="15" l="1"/>
  <c r="L1693" i="15"/>
  <c r="D1693" i="15"/>
  <c r="E1693" i="15" s="1"/>
  <c r="G1693" i="15" s="1"/>
  <c r="H1694" i="15" s="1"/>
  <c r="A1694" i="15"/>
  <c r="M1692" i="15"/>
  <c r="N1692" i="15" s="1"/>
  <c r="C1693" i="15" s="1"/>
  <c r="Q1693" i="15"/>
  <c r="I1693" i="15"/>
  <c r="J1693" i="15" s="1"/>
  <c r="P1693" i="15"/>
  <c r="O1691" i="15"/>
  <c r="O1692" i="15" l="1"/>
  <c r="B1692" i="15"/>
  <c r="K1693" i="15"/>
  <c r="L1694" i="15"/>
  <c r="D1694" i="15"/>
  <c r="E1694" i="15" s="1"/>
  <c r="G1694" i="15" s="1"/>
  <c r="H1695" i="15" s="1"/>
  <c r="A1695" i="15"/>
  <c r="J1694" i="15"/>
  <c r="M1693" i="15"/>
  <c r="N1693" i="15" s="1"/>
  <c r="C1694" i="15" s="1"/>
  <c r="Q1694" i="15"/>
  <c r="I1694" i="15"/>
  <c r="P1694" i="15"/>
  <c r="O1693" i="15" l="1"/>
  <c r="B1693" i="15"/>
  <c r="K1694" i="15"/>
  <c r="O1694" i="15" s="1"/>
  <c r="L1695" i="15"/>
  <c r="D1695" i="15"/>
  <c r="E1695" i="15" s="1"/>
  <c r="G1695" i="15" s="1"/>
  <c r="H1696" i="15" s="1"/>
  <c r="A1696" i="15"/>
  <c r="J1695" i="15"/>
  <c r="M1694" i="15"/>
  <c r="N1694" i="15" s="1"/>
  <c r="C1695" i="15" s="1"/>
  <c r="Q1695" i="15"/>
  <c r="I1695" i="15"/>
  <c r="P1695" i="15"/>
  <c r="B1694" i="15" l="1"/>
  <c r="K1695" i="15"/>
  <c r="B1695" i="15" s="1"/>
  <c r="A1697" i="15"/>
  <c r="L1696" i="15"/>
  <c r="D1696" i="15"/>
  <c r="E1696" i="15" s="1"/>
  <c r="G1696" i="15" s="1"/>
  <c r="H1697" i="15" s="1"/>
  <c r="J1696" i="15"/>
  <c r="Q1696" i="15"/>
  <c r="I1696" i="15"/>
  <c r="P1696" i="15"/>
  <c r="M1695" i="15"/>
  <c r="N1695" i="15" s="1"/>
  <c r="C1696" i="15" s="1"/>
  <c r="K1696" i="15" l="1"/>
  <c r="B1696" i="15" s="1"/>
  <c r="Q1697" i="15"/>
  <c r="I1697" i="15"/>
  <c r="J1697" i="15" s="1"/>
  <c r="P1697" i="15"/>
  <c r="M1696" i="15"/>
  <c r="N1696" i="15" s="1"/>
  <c r="C1697" i="15" s="1"/>
  <c r="A1698" i="15"/>
  <c r="L1697" i="15"/>
  <c r="D1697" i="15"/>
  <c r="E1697" i="15" s="1"/>
  <c r="G1697" i="15" s="1"/>
  <c r="H1698" i="15" s="1"/>
  <c r="O1695" i="15"/>
  <c r="K1697" i="15" l="1"/>
  <c r="B1697" i="15" s="1"/>
  <c r="Q1698" i="15"/>
  <c r="I1698" i="15"/>
  <c r="J1698" i="15" s="1"/>
  <c r="P1698" i="15"/>
  <c r="M1697" i="15"/>
  <c r="N1697" i="15" s="1"/>
  <c r="C1698" i="15" s="1"/>
  <c r="L1698" i="15"/>
  <c r="D1698" i="15"/>
  <c r="E1698" i="15" s="1"/>
  <c r="G1698" i="15" s="1"/>
  <c r="H1699" i="15" s="1"/>
  <c r="A1699" i="15"/>
  <c r="O1696" i="15"/>
  <c r="K1698" i="15" l="1"/>
  <c r="B1698" i="15" s="1"/>
  <c r="L1699" i="15"/>
  <c r="D1699" i="15"/>
  <c r="E1699" i="15" s="1"/>
  <c r="G1699" i="15" s="1"/>
  <c r="H1700" i="15" s="1"/>
  <c r="A1700" i="15"/>
  <c r="O1697" i="15"/>
  <c r="P1699" i="15"/>
  <c r="M1698" i="15"/>
  <c r="N1698" i="15" s="1"/>
  <c r="C1699" i="15" s="1"/>
  <c r="Q1699" i="15"/>
  <c r="I1699" i="15"/>
  <c r="J1699" i="15" s="1"/>
  <c r="K1699" i="15" l="1"/>
  <c r="L1700" i="15"/>
  <c r="D1700" i="15"/>
  <c r="E1700" i="15" s="1"/>
  <c r="G1700" i="15" s="1"/>
  <c r="H1701" i="15" s="1"/>
  <c r="A1701" i="15"/>
  <c r="J1700" i="15"/>
  <c r="M1699" i="15"/>
  <c r="N1699" i="15" s="1"/>
  <c r="C1700" i="15" s="1"/>
  <c r="Q1700" i="15"/>
  <c r="I1700" i="15"/>
  <c r="P1700" i="15"/>
  <c r="O1698" i="15"/>
  <c r="O1699" i="15" l="1"/>
  <c r="B1699" i="15"/>
  <c r="K1700" i="15"/>
  <c r="B1700" i="15" s="1"/>
  <c r="L1701" i="15"/>
  <c r="D1701" i="15"/>
  <c r="E1701" i="15" s="1"/>
  <c r="G1701" i="15" s="1"/>
  <c r="H1702" i="15" s="1"/>
  <c r="A1702" i="15"/>
  <c r="M1700" i="15"/>
  <c r="N1700" i="15" s="1"/>
  <c r="C1701" i="15" s="1"/>
  <c r="Q1701" i="15"/>
  <c r="I1701" i="15"/>
  <c r="J1701" i="15" s="1"/>
  <c r="P1701" i="15"/>
  <c r="K1701" i="15" l="1"/>
  <c r="B1701" i="15"/>
  <c r="L1702" i="15"/>
  <c r="D1702" i="15"/>
  <c r="E1702" i="15" s="1"/>
  <c r="G1702" i="15" s="1"/>
  <c r="H1703" i="15" s="1"/>
  <c r="A1703" i="15"/>
  <c r="M1701" i="15"/>
  <c r="N1701" i="15" s="1"/>
  <c r="C1702" i="15" s="1"/>
  <c r="Q1702" i="15"/>
  <c r="I1702" i="15"/>
  <c r="J1702" i="15" s="1"/>
  <c r="P1702" i="15"/>
  <c r="O1700" i="15"/>
  <c r="K1702" i="15" l="1"/>
  <c r="B1702" i="15" s="1"/>
  <c r="L1703" i="15"/>
  <c r="D1703" i="15"/>
  <c r="E1703" i="15" s="1"/>
  <c r="G1703" i="15" s="1"/>
  <c r="H1704" i="15" s="1"/>
  <c r="A1704" i="15"/>
  <c r="M1702" i="15"/>
  <c r="N1702" i="15" s="1"/>
  <c r="C1703" i="15" s="1"/>
  <c r="Q1703" i="15"/>
  <c r="I1703" i="15"/>
  <c r="J1703" i="15" s="1"/>
  <c r="P1703" i="15"/>
  <c r="O1701" i="15"/>
  <c r="K1703" i="15" l="1"/>
  <c r="B1703" i="15"/>
  <c r="A1705" i="15"/>
  <c r="L1704" i="15"/>
  <c r="D1704" i="15"/>
  <c r="E1704" i="15" s="1"/>
  <c r="G1704" i="15" s="1"/>
  <c r="H1705" i="15" s="1"/>
  <c r="Q1704" i="15"/>
  <c r="I1704" i="15"/>
  <c r="J1704" i="15" s="1"/>
  <c r="P1704" i="15"/>
  <c r="M1703" i="15"/>
  <c r="N1703" i="15" s="1"/>
  <c r="C1704" i="15" s="1"/>
  <c r="O1702" i="15"/>
  <c r="K1704" i="15" l="1"/>
  <c r="B1704" i="15" s="1"/>
  <c r="Q1705" i="15"/>
  <c r="I1705" i="15"/>
  <c r="J1705" i="15" s="1"/>
  <c r="P1705" i="15"/>
  <c r="M1704" i="15"/>
  <c r="N1704" i="15" s="1"/>
  <c r="C1705" i="15" s="1"/>
  <c r="A1706" i="15"/>
  <c r="L1705" i="15"/>
  <c r="D1705" i="15"/>
  <c r="E1705" i="15" s="1"/>
  <c r="G1705" i="15" s="1"/>
  <c r="H1706" i="15" s="1"/>
  <c r="O1703" i="15"/>
  <c r="K1705" i="15" l="1"/>
  <c r="B1705" i="15" s="1"/>
  <c r="Q1706" i="15"/>
  <c r="I1706" i="15"/>
  <c r="J1706" i="15" s="1"/>
  <c r="P1706" i="15"/>
  <c r="M1705" i="15"/>
  <c r="N1705" i="15" s="1"/>
  <c r="C1706" i="15" s="1"/>
  <c r="L1706" i="15"/>
  <c r="D1706" i="15"/>
  <c r="E1706" i="15" s="1"/>
  <c r="G1706" i="15" s="1"/>
  <c r="H1707" i="15" s="1"/>
  <c r="A1707" i="15"/>
  <c r="O1704" i="15"/>
  <c r="K1706" i="15" l="1"/>
  <c r="B1706" i="15" s="1"/>
  <c r="L1707" i="15"/>
  <c r="D1707" i="15"/>
  <c r="E1707" i="15" s="1"/>
  <c r="G1707" i="15" s="1"/>
  <c r="H1708" i="15" s="1"/>
  <c r="A1708" i="15"/>
  <c r="P1707" i="15"/>
  <c r="M1706" i="15"/>
  <c r="N1706" i="15" s="1"/>
  <c r="C1707" i="15" s="1"/>
  <c r="Q1707" i="15"/>
  <c r="I1707" i="15"/>
  <c r="J1707" i="15" s="1"/>
  <c r="O1705" i="15"/>
  <c r="K1707" i="15" l="1"/>
  <c r="B1707" i="15" s="1"/>
  <c r="L1708" i="15"/>
  <c r="D1708" i="15"/>
  <c r="E1708" i="15" s="1"/>
  <c r="G1708" i="15" s="1"/>
  <c r="H1709" i="15" s="1"/>
  <c r="A1709" i="15"/>
  <c r="M1707" i="15"/>
  <c r="N1707" i="15" s="1"/>
  <c r="C1708" i="15" s="1"/>
  <c r="Q1708" i="15"/>
  <c r="I1708" i="15"/>
  <c r="J1708" i="15" s="1"/>
  <c r="P1708" i="15"/>
  <c r="O1706" i="15"/>
  <c r="K1708" i="15" l="1"/>
  <c r="B1708" i="15" s="1"/>
  <c r="L1709" i="15"/>
  <c r="D1709" i="15"/>
  <c r="E1709" i="15" s="1"/>
  <c r="G1709" i="15" s="1"/>
  <c r="H1710" i="15" s="1"/>
  <c r="A1710" i="15"/>
  <c r="M1708" i="15"/>
  <c r="N1708" i="15" s="1"/>
  <c r="C1709" i="15" s="1"/>
  <c r="Q1709" i="15"/>
  <c r="I1709" i="15"/>
  <c r="J1709" i="15" s="1"/>
  <c r="P1709" i="15"/>
  <c r="O1707" i="15"/>
  <c r="K1709" i="15" l="1"/>
  <c r="B1709" i="15" s="1"/>
  <c r="L1710" i="15"/>
  <c r="D1710" i="15"/>
  <c r="E1710" i="15" s="1"/>
  <c r="G1710" i="15" s="1"/>
  <c r="H1711" i="15" s="1"/>
  <c r="A1711" i="15"/>
  <c r="M1709" i="15"/>
  <c r="N1709" i="15" s="1"/>
  <c r="C1710" i="15" s="1"/>
  <c r="Q1710" i="15"/>
  <c r="I1710" i="15"/>
  <c r="J1710" i="15" s="1"/>
  <c r="P1710" i="15"/>
  <c r="O1708" i="15"/>
  <c r="K1710" i="15" l="1"/>
  <c r="B1710" i="15" s="1"/>
  <c r="L1711" i="15"/>
  <c r="D1711" i="15"/>
  <c r="E1711" i="15" s="1"/>
  <c r="G1711" i="15" s="1"/>
  <c r="H1712" i="15" s="1"/>
  <c r="A1712" i="15"/>
  <c r="M1710" i="15"/>
  <c r="N1710" i="15" s="1"/>
  <c r="C1711" i="15" s="1"/>
  <c r="Q1711" i="15"/>
  <c r="I1711" i="15"/>
  <c r="J1711" i="15" s="1"/>
  <c r="P1711" i="15"/>
  <c r="O1709" i="15"/>
  <c r="K1711" i="15" l="1"/>
  <c r="B1711" i="15"/>
  <c r="A1713" i="15"/>
  <c r="L1712" i="15"/>
  <c r="D1712" i="15"/>
  <c r="E1712" i="15" s="1"/>
  <c r="G1712" i="15" s="1"/>
  <c r="H1713" i="15" s="1"/>
  <c r="Q1712" i="15"/>
  <c r="I1712" i="15"/>
  <c r="J1712" i="15" s="1"/>
  <c r="P1712" i="15"/>
  <c r="M1711" i="15"/>
  <c r="N1711" i="15" s="1"/>
  <c r="C1712" i="15" s="1"/>
  <c r="O1710" i="15"/>
  <c r="K1712" i="15" l="1"/>
  <c r="B1712" i="15"/>
  <c r="Q1713" i="15"/>
  <c r="I1713" i="15"/>
  <c r="J1713" i="15" s="1"/>
  <c r="P1713" i="15"/>
  <c r="M1712" i="15"/>
  <c r="N1712" i="15" s="1"/>
  <c r="C1713" i="15" s="1"/>
  <c r="A1714" i="15"/>
  <c r="L1713" i="15"/>
  <c r="D1713" i="15"/>
  <c r="E1713" i="15" s="1"/>
  <c r="G1713" i="15" s="1"/>
  <c r="H1714" i="15" s="1"/>
  <c r="O1711" i="15"/>
  <c r="K1713" i="15" l="1"/>
  <c r="B1713" i="15"/>
  <c r="Q1714" i="15"/>
  <c r="I1714" i="15"/>
  <c r="J1714" i="15" s="1"/>
  <c r="P1714" i="15"/>
  <c r="M1713" i="15"/>
  <c r="N1713" i="15" s="1"/>
  <c r="C1714" i="15" s="1"/>
  <c r="L1714" i="15"/>
  <c r="D1714" i="15"/>
  <c r="E1714" i="15" s="1"/>
  <c r="G1714" i="15" s="1"/>
  <c r="H1715" i="15" s="1"/>
  <c r="A1715" i="15"/>
  <c r="O1712" i="15"/>
  <c r="K1714" i="15" l="1"/>
  <c r="B1714" i="15" s="1"/>
  <c r="L1715" i="15"/>
  <c r="D1715" i="15"/>
  <c r="E1715" i="15" s="1"/>
  <c r="G1715" i="15" s="1"/>
  <c r="H1716" i="15" s="1"/>
  <c r="A1716" i="15"/>
  <c r="O1713" i="15"/>
  <c r="P1715" i="15"/>
  <c r="M1714" i="15"/>
  <c r="N1714" i="15" s="1"/>
  <c r="C1715" i="15" s="1"/>
  <c r="Q1715" i="15"/>
  <c r="I1715" i="15"/>
  <c r="J1715" i="15" s="1"/>
  <c r="K1715" i="15" l="1"/>
  <c r="B1715" i="15" s="1"/>
  <c r="L1716" i="15"/>
  <c r="D1716" i="15"/>
  <c r="E1716" i="15" s="1"/>
  <c r="G1716" i="15" s="1"/>
  <c r="H1717" i="15" s="1"/>
  <c r="A1717" i="15"/>
  <c r="M1715" i="15"/>
  <c r="N1715" i="15" s="1"/>
  <c r="C1716" i="15" s="1"/>
  <c r="Q1716" i="15"/>
  <c r="I1716" i="15"/>
  <c r="P1716" i="15"/>
  <c r="O1714" i="15"/>
  <c r="J1716" i="15"/>
  <c r="K1716" i="15" l="1"/>
  <c r="L1717" i="15"/>
  <c r="D1717" i="15"/>
  <c r="E1717" i="15" s="1"/>
  <c r="G1717" i="15" s="1"/>
  <c r="H1718" i="15" s="1"/>
  <c r="A1718" i="15"/>
  <c r="M1716" i="15"/>
  <c r="N1716" i="15" s="1"/>
  <c r="C1717" i="15" s="1"/>
  <c r="Q1717" i="15"/>
  <c r="I1717" i="15"/>
  <c r="J1717" i="15" s="1"/>
  <c r="P1717" i="15"/>
  <c r="O1715" i="15"/>
  <c r="O1716" i="15" l="1"/>
  <c r="B1716" i="15"/>
  <c r="K1717" i="15"/>
  <c r="O1717" i="15" s="1"/>
  <c r="L1718" i="15"/>
  <c r="D1718" i="15"/>
  <c r="E1718" i="15" s="1"/>
  <c r="G1718" i="15" s="1"/>
  <c r="H1719" i="15" s="1"/>
  <c r="A1719" i="15"/>
  <c r="J1718" i="15"/>
  <c r="M1717" i="15"/>
  <c r="N1717" i="15" s="1"/>
  <c r="C1718" i="15" s="1"/>
  <c r="Q1718" i="15"/>
  <c r="I1718" i="15"/>
  <c r="P1718" i="15"/>
  <c r="B1717" i="15" l="1"/>
  <c r="K1718" i="15"/>
  <c r="B1718" i="15" s="1"/>
  <c r="L1719" i="15"/>
  <c r="D1719" i="15"/>
  <c r="E1719" i="15" s="1"/>
  <c r="G1719" i="15" s="1"/>
  <c r="H1720" i="15" s="1"/>
  <c r="A1720" i="15"/>
  <c r="M1718" i="15"/>
  <c r="N1718" i="15" s="1"/>
  <c r="C1719" i="15" s="1"/>
  <c r="Q1719" i="15"/>
  <c r="I1719" i="15"/>
  <c r="J1719" i="15" s="1"/>
  <c r="P1719" i="15"/>
  <c r="O1718" i="15" l="1"/>
  <c r="K1719" i="15"/>
  <c r="B1719" i="15"/>
  <c r="A1721" i="15"/>
  <c r="L1720" i="15"/>
  <c r="D1720" i="15"/>
  <c r="E1720" i="15" s="1"/>
  <c r="G1720" i="15" s="1"/>
  <c r="H1721" i="15" s="1"/>
  <c r="J1720" i="15"/>
  <c r="Q1720" i="15"/>
  <c r="I1720" i="15"/>
  <c r="P1720" i="15"/>
  <c r="M1719" i="15"/>
  <c r="N1719" i="15" s="1"/>
  <c r="C1720" i="15" s="1"/>
  <c r="K1720" i="15" l="1"/>
  <c r="B1720" i="15"/>
  <c r="Q1721" i="15"/>
  <c r="I1721" i="15"/>
  <c r="J1721" i="15" s="1"/>
  <c r="P1721" i="15"/>
  <c r="M1720" i="15"/>
  <c r="N1720" i="15" s="1"/>
  <c r="C1721" i="15" s="1"/>
  <c r="A1722" i="15"/>
  <c r="L1721" i="15"/>
  <c r="D1721" i="15"/>
  <c r="E1721" i="15" s="1"/>
  <c r="G1721" i="15" s="1"/>
  <c r="H1722" i="15" s="1"/>
  <c r="O1719" i="15"/>
  <c r="K1721" i="15" l="1"/>
  <c r="B1721" i="15"/>
  <c r="Q1722" i="15"/>
  <c r="I1722" i="15"/>
  <c r="J1722" i="15" s="1"/>
  <c r="P1722" i="15"/>
  <c r="M1721" i="15"/>
  <c r="N1721" i="15" s="1"/>
  <c r="C1722" i="15" s="1"/>
  <c r="L1722" i="15"/>
  <c r="D1722" i="15"/>
  <c r="E1722" i="15" s="1"/>
  <c r="G1722" i="15" s="1"/>
  <c r="H1723" i="15" s="1"/>
  <c r="A1723" i="15"/>
  <c r="O1720" i="15"/>
  <c r="K1722" i="15" l="1"/>
  <c r="B1722" i="15" s="1"/>
  <c r="L1723" i="15"/>
  <c r="D1723" i="15"/>
  <c r="E1723" i="15" s="1"/>
  <c r="G1723" i="15" s="1"/>
  <c r="H1724" i="15" s="1"/>
  <c r="A1724" i="15"/>
  <c r="O1721" i="15"/>
  <c r="P1723" i="15"/>
  <c r="M1722" i="15"/>
  <c r="N1722" i="15" s="1"/>
  <c r="C1723" i="15" s="1"/>
  <c r="Q1723" i="15"/>
  <c r="I1723" i="15"/>
  <c r="J1723" i="15" s="1"/>
  <c r="K1723" i="15" l="1"/>
  <c r="B1723" i="15" s="1"/>
  <c r="L1724" i="15"/>
  <c r="D1724" i="15"/>
  <c r="E1724" i="15" s="1"/>
  <c r="G1724" i="15" s="1"/>
  <c r="H1725" i="15" s="1"/>
  <c r="A1725" i="15"/>
  <c r="M1723" i="15"/>
  <c r="N1723" i="15" s="1"/>
  <c r="C1724" i="15" s="1"/>
  <c r="Q1724" i="15"/>
  <c r="I1724" i="15"/>
  <c r="J1724" i="15" s="1"/>
  <c r="P1724" i="15"/>
  <c r="O1722" i="15"/>
  <c r="K1724" i="15" l="1"/>
  <c r="B1724" i="15" s="1"/>
  <c r="L1725" i="15"/>
  <c r="D1725" i="15"/>
  <c r="E1725" i="15" s="1"/>
  <c r="G1725" i="15" s="1"/>
  <c r="H1726" i="15" s="1"/>
  <c r="A1726" i="15"/>
  <c r="M1724" i="15"/>
  <c r="N1724" i="15" s="1"/>
  <c r="C1725" i="15" s="1"/>
  <c r="Q1725" i="15"/>
  <c r="I1725" i="15"/>
  <c r="J1725" i="15" s="1"/>
  <c r="P1725" i="15"/>
  <c r="O1723" i="15"/>
  <c r="O1724" i="15" l="1"/>
  <c r="K1725" i="15"/>
  <c r="B1725" i="15" s="1"/>
  <c r="L1726" i="15"/>
  <c r="D1726" i="15"/>
  <c r="E1726" i="15" s="1"/>
  <c r="G1726" i="15" s="1"/>
  <c r="H1727" i="15" s="1"/>
  <c r="A1727" i="15"/>
  <c r="M1725" i="15"/>
  <c r="N1725" i="15" s="1"/>
  <c r="C1726" i="15" s="1"/>
  <c r="Q1726" i="15"/>
  <c r="I1726" i="15"/>
  <c r="J1726" i="15" s="1"/>
  <c r="P1726" i="15"/>
  <c r="K1726" i="15" l="1"/>
  <c r="B1726" i="15" s="1"/>
  <c r="L1727" i="15"/>
  <c r="D1727" i="15"/>
  <c r="E1727" i="15" s="1"/>
  <c r="G1727" i="15" s="1"/>
  <c r="H1728" i="15" s="1"/>
  <c r="A1728" i="15"/>
  <c r="O1725" i="15"/>
  <c r="M1726" i="15"/>
  <c r="N1726" i="15" s="1"/>
  <c r="C1727" i="15" s="1"/>
  <c r="Q1727" i="15"/>
  <c r="I1727" i="15"/>
  <c r="J1727" i="15" s="1"/>
  <c r="P1727" i="15"/>
  <c r="K1727" i="15" l="1"/>
  <c r="B1727" i="15"/>
  <c r="A1729" i="15"/>
  <c r="L1728" i="15"/>
  <c r="D1728" i="15"/>
  <c r="E1728" i="15" s="1"/>
  <c r="G1728" i="15" s="1"/>
  <c r="H1729" i="15" s="1"/>
  <c r="Q1728" i="15"/>
  <c r="I1728" i="15"/>
  <c r="J1728" i="15" s="1"/>
  <c r="P1728" i="15"/>
  <c r="M1727" i="15"/>
  <c r="N1727" i="15" s="1"/>
  <c r="C1728" i="15" s="1"/>
  <c r="O1726" i="15"/>
  <c r="K1728" i="15" l="1"/>
  <c r="B1728" i="15"/>
  <c r="Q1729" i="15"/>
  <c r="I1729" i="15"/>
  <c r="J1729" i="15" s="1"/>
  <c r="P1729" i="15"/>
  <c r="M1728" i="15"/>
  <c r="N1728" i="15" s="1"/>
  <c r="C1729" i="15" s="1"/>
  <c r="A1730" i="15"/>
  <c r="L1729" i="15"/>
  <c r="D1729" i="15"/>
  <c r="E1729" i="15" s="1"/>
  <c r="G1729" i="15" s="1"/>
  <c r="H1730" i="15" s="1"/>
  <c r="O1727" i="15"/>
  <c r="K1729" i="15" l="1"/>
  <c r="B1729" i="15" s="1"/>
  <c r="Q1730" i="15"/>
  <c r="I1730" i="15"/>
  <c r="J1730" i="15" s="1"/>
  <c r="P1730" i="15"/>
  <c r="M1729" i="15"/>
  <c r="N1729" i="15" s="1"/>
  <c r="C1730" i="15" s="1"/>
  <c r="L1730" i="15"/>
  <c r="D1730" i="15"/>
  <c r="E1730" i="15" s="1"/>
  <c r="G1730" i="15" s="1"/>
  <c r="H1731" i="15" s="1"/>
  <c r="A1731" i="15"/>
  <c r="O1728" i="15"/>
  <c r="K1730" i="15" l="1"/>
  <c r="B1730" i="15" s="1"/>
  <c r="L1731" i="15"/>
  <c r="D1731" i="15"/>
  <c r="E1731" i="15" s="1"/>
  <c r="G1731" i="15" s="1"/>
  <c r="H1732" i="15" s="1"/>
  <c r="A1732" i="15"/>
  <c r="O1729" i="15"/>
  <c r="P1731" i="15"/>
  <c r="M1730" i="15"/>
  <c r="N1730" i="15" s="1"/>
  <c r="C1731" i="15" s="1"/>
  <c r="Q1731" i="15"/>
  <c r="I1731" i="15"/>
  <c r="J1731" i="15" s="1"/>
  <c r="K1731" i="15" l="1"/>
  <c r="L1732" i="15"/>
  <c r="D1732" i="15"/>
  <c r="E1732" i="15" s="1"/>
  <c r="G1732" i="15" s="1"/>
  <c r="H1733" i="15" s="1"/>
  <c r="A1733" i="15"/>
  <c r="M1731" i="15"/>
  <c r="N1731" i="15" s="1"/>
  <c r="C1732" i="15" s="1"/>
  <c r="Q1732" i="15"/>
  <c r="I1732" i="15"/>
  <c r="J1732" i="15" s="1"/>
  <c r="P1732" i="15"/>
  <c r="O1730" i="15"/>
  <c r="O1731" i="15" l="1"/>
  <c r="B1731" i="15"/>
  <c r="K1732" i="15"/>
  <c r="L1733" i="15"/>
  <c r="D1733" i="15"/>
  <c r="E1733" i="15" s="1"/>
  <c r="G1733" i="15" s="1"/>
  <c r="H1734" i="15" s="1"/>
  <c r="A1734" i="15"/>
  <c r="J1733" i="15"/>
  <c r="M1732" i="15"/>
  <c r="N1732" i="15" s="1"/>
  <c r="C1733" i="15" s="1"/>
  <c r="Q1733" i="15"/>
  <c r="I1733" i="15"/>
  <c r="P1733" i="15"/>
  <c r="O1732" i="15" l="1"/>
  <c r="B1732" i="15"/>
  <c r="K1733" i="15"/>
  <c r="O1733" i="15" s="1"/>
  <c r="L1734" i="15"/>
  <c r="D1734" i="15"/>
  <c r="E1734" i="15" s="1"/>
  <c r="G1734" i="15" s="1"/>
  <c r="H1735" i="15" s="1"/>
  <c r="A1735" i="15"/>
  <c r="J1734" i="15"/>
  <c r="M1733" i="15"/>
  <c r="N1733" i="15" s="1"/>
  <c r="C1734" i="15" s="1"/>
  <c r="Q1734" i="15"/>
  <c r="I1734" i="15"/>
  <c r="P1734" i="15"/>
  <c r="B1733" i="15" l="1"/>
  <c r="K1734" i="15"/>
  <c r="L1735" i="15"/>
  <c r="D1735" i="15"/>
  <c r="E1735" i="15" s="1"/>
  <c r="G1735" i="15" s="1"/>
  <c r="H1736" i="15" s="1"/>
  <c r="A1736" i="15"/>
  <c r="J1735" i="15"/>
  <c r="M1734" i="15"/>
  <c r="N1734" i="15" s="1"/>
  <c r="C1735" i="15" s="1"/>
  <c r="Q1735" i="15"/>
  <c r="I1735" i="15"/>
  <c r="P1735" i="15"/>
  <c r="O1734" i="15" l="1"/>
  <c r="B1734" i="15"/>
  <c r="K1735" i="15"/>
  <c r="B1735" i="15" s="1"/>
  <c r="A1737" i="15"/>
  <c r="L1736" i="15"/>
  <c r="D1736" i="15"/>
  <c r="E1736" i="15" s="1"/>
  <c r="G1736" i="15" s="1"/>
  <c r="H1737" i="15" s="1"/>
  <c r="J1736" i="15"/>
  <c r="Q1736" i="15"/>
  <c r="I1736" i="15"/>
  <c r="P1736" i="15"/>
  <c r="M1735" i="15"/>
  <c r="N1735" i="15" s="1"/>
  <c r="C1736" i="15" s="1"/>
  <c r="K1736" i="15" l="1"/>
  <c r="B1736" i="15"/>
  <c r="Q1737" i="15"/>
  <c r="I1737" i="15"/>
  <c r="J1737" i="15" s="1"/>
  <c r="P1737" i="15"/>
  <c r="M1736" i="15"/>
  <c r="N1736" i="15" s="1"/>
  <c r="C1737" i="15" s="1"/>
  <c r="A1738" i="15"/>
  <c r="L1737" i="15"/>
  <c r="D1737" i="15"/>
  <c r="E1737" i="15" s="1"/>
  <c r="G1737" i="15" s="1"/>
  <c r="H1738" i="15" s="1"/>
  <c r="O1735" i="15"/>
  <c r="K1737" i="15" l="1"/>
  <c r="B1737" i="15"/>
  <c r="Q1738" i="15"/>
  <c r="I1738" i="15"/>
  <c r="J1738" i="15" s="1"/>
  <c r="P1738" i="15"/>
  <c r="M1737" i="15"/>
  <c r="N1737" i="15" s="1"/>
  <c r="C1738" i="15" s="1"/>
  <c r="L1738" i="15"/>
  <c r="D1738" i="15"/>
  <c r="E1738" i="15" s="1"/>
  <c r="G1738" i="15" s="1"/>
  <c r="H1739" i="15" s="1"/>
  <c r="A1739" i="15"/>
  <c r="O1736" i="15"/>
  <c r="K1738" i="15" l="1"/>
  <c r="B1738" i="15" s="1"/>
  <c r="L1739" i="15"/>
  <c r="D1739" i="15"/>
  <c r="E1739" i="15" s="1"/>
  <c r="G1739" i="15" s="1"/>
  <c r="H1740" i="15" s="1"/>
  <c r="A1740" i="15"/>
  <c r="O1737" i="15"/>
  <c r="P1739" i="15"/>
  <c r="M1738" i="15"/>
  <c r="N1738" i="15" s="1"/>
  <c r="C1739" i="15" s="1"/>
  <c r="Q1739" i="15"/>
  <c r="I1739" i="15"/>
  <c r="J1739" i="15" s="1"/>
  <c r="K1739" i="15" l="1"/>
  <c r="L1740" i="15"/>
  <c r="D1740" i="15"/>
  <c r="E1740" i="15" s="1"/>
  <c r="G1740" i="15" s="1"/>
  <c r="H1741" i="15" s="1"/>
  <c r="A1741" i="15"/>
  <c r="M1739" i="15"/>
  <c r="N1739" i="15" s="1"/>
  <c r="C1740" i="15" s="1"/>
  <c r="Q1740" i="15"/>
  <c r="I1740" i="15"/>
  <c r="J1740" i="15" s="1"/>
  <c r="P1740" i="15"/>
  <c r="O1738" i="15"/>
  <c r="O1739" i="15" l="1"/>
  <c r="K1740" i="15"/>
  <c r="B1740" i="15" s="1"/>
  <c r="L1741" i="15"/>
  <c r="D1741" i="15"/>
  <c r="E1741" i="15" s="1"/>
  <c r="G1741" i="15" s="1"/>
  <c r="H1742" i="15" s="1"/>
  <c r="A1742" i="15"/>
  <c r="M1740" i="15"/>
  <c r="N1740" i="15" s="1"/>
  <c r="C1741" i="15" s="1"/>
  <c r="Q1741" i="15"/>
  <c r="I1741" i="15"/>
  <c r="J1741" i="15" s="1"/>
  <c r="P1741" i="15"/>
  <c r="B1739" i="15"/>
  <c r="K1741" i="15" l="1"/>
  <c r="L1742" i="15"/>
  <c r="D1742" i="15"/>
  <c r="E1742" i="15" s="1"/>
  <c r="G1742" i="15" s="1"/>
  <c r="H1743" i="15" s="1"/>
  <c r="A1743" i="15"/>
  <c r="M1741" i="15"/>
  <c r="N1741" i="15" s="1"/>
  <c r="C1742" i="15" s="1"/>
  <c r="Q1742" i="15"/>
  <c r="I1742" i="15"/>
  <c r="J1742" i="15" s="1"/>
  <c r="P1742" i="15"/>
  <c r="O1740" i="15"/>
  <c r="O1741" i="15" l="1"/>
  <c r="K1742" i="15"/>
  <c r="L1743" i="15"/>
  <c r="D1743" i="15"/>
  <c r="E1743" i="15" s="1"/>
  <c r="G1743" i="15" s="1"/>
  <c r="H1744" i="15" s="1"/>
  <c r="A1744" i="15"/>
  <c r="J1743" i="15"/>
  <c r="M1742" i="15"/>
  <c r="N1742" i="15" s="1"/>
  <c r="C1743" i="15" s="1"/>
  <c r="Q1743" i="15"/>
  <c r="I1743" i="15"/>
  <c r="P1743" i="15"/>
  <c r="B1741" i="15"/>
  <c r="O1742" i="15" l="1"/>
  <c r="K1743" i="15"/>
  <c r="B1743" i="15" s="1"/>
  <c r="A1745" i="15"/>
  <c r="L1744" i="15"/>
  <c r="D1744" i="15"/>
  <c r="E1744" i="15" s="1"/>
  <c r="G1744" i="15" s="1"/>
  <c r="H1745" i="15" s="1"/>
  <c r="Q1744" i="15"/>
  <c r="I1744" i="15"/>
  <c r="J1744" i="15" s="1"/>
  <c r="P1744" i="15"/>
  <c r="M1743" i="15"/>
  <c r="N1743" i="15" s="1"/>
  <c r="C1744" i="15" s="1"/>
  <c r="B1742" i="15"/>
  <c r="K1744" i="15" l="1"/>
  <c r="B1744" i="15"/>
  <c r="Q1745" i="15"/>
  <c r="I1745" i="15"/>
  <c r="J1745" i="15" s="1"/>
  <c r="P1745" i="15"/>
  <c r="M1744" i="15"/>
  <c r="N1744" i="15" s="1"/>
  <c r="C1745" i="15" s="1"/>
  <c r="A1746" i="15"/>
  <c r="L1745" i="15"/>
  <c r="D1745" i="15"/>
  <c r="E1745" i="15" s="1"/>
  <c r="G1745" i="15" s="1"/>
  <c r="H1746" i="15" s="1"/>
  <c r="O1743" i="15"/>
  <c r="Q1746" i="15" l="1"/>
  <c r="I1746" i="15"/>
  <c r="J1746" i="15" s="1"/>
  <c r="P1746" i="15"/>
  <c r="M1745" i="15"/>
  <c r="N1745" i="15" s="1"/>
  <c r="C1746" i="15" s="1"/>
  <c r="L1746" i="15"/>
  <c r="D1746" i="15"/>
  <c r="E1746" i="15" s="1"/>
  <c r="G1746" i="15" s="1"/>
  <c r="H1747" i="15" s="1"/>
  <c r="A1747" i="15"/>
  <c r="K1745" i="15"/>
  <c r="O1744" i="15"/>
  <c r="K1746" i="15" l="1"/>
  <c r="B1746" i="15"/>
  <c r="P1747" i="15"/>
  <c r="M1746" i="15"/>
  <c r="N1746" i="15" s="1"/>
  <c r="C1747" i="15" s="1"/>
  <c r="Q1747" i="15"/>
  <c r="I1747" i="15"/>
  <c r="J1747" i="15" s="1"/>
  <c r="O1745" i="15"/>
  <c r="L1747" i="15"/>
  <c r="D1747" i="15"/>
  <c r="E1747" i="15" s="1"/>
  <c r="G1747" i="15" s="1"/>
  <c r="H1748" i="15" s="1"/>
  <c r="A1748" i="15"/>
  <c r="B1745" i="15"/>
  <c r="K1747" i="15" l="1"/>
  <c r="L1748" i="15"/>
  <c r="D1748" i="15"/>
  <c r="E1748" i="15" s="1"/>
  <c r="G1748" i="15" s="1"/>
  <c r="H1749" i="15" s="1"/>
  <c r="A1749" i="15"/>
  <c r="M1747" i="15"/>
  <c r="N1747" i="15" s="1"/>
  <c r="C1748" i="15" s="1"/>
  <c r="Q1748" i="15"/>
  <c r="I1748" i="15"/>
  <c r="J1748" i="15" s="1"/>
  <c r="P1748" i="15"/>
  <c r="O1746" i="15"/>
  <c r="O1747" i="15" l="1"/>
  <c r="B1747" i="15"/>
  <c r="K1748" i="15"/>
  <c r="B1748" i="15" s="1"/>
  <c r="L1749" i="15"/>
  <c r="D1749" i="15"/>
  <c r="E1749" i="15" s="1"/>
  <c r="G1749" i="15" s="1"/>
  <c r="H1750" i="15" s="1"/>
  <c r="A1750" i="15"/>
  <c r="M1748" i="15"/>
  <c r="N1748" i="15" s="1"/>
  <c r="C1749" i="15" s="1"/>
  <c r="I1749" i="15"/>
  <c r="J1749" i="15" s="1"/>
  <c r="Q1749" i="15"/>
  <c r="P1749" i="15"/>
  <c r="K1749" i="15" l="1"/>
  <c r="B1749" i="15" s="1"/>
  <c r="D1750" i="15"/>
  <c r="E1750" i="15" s="1"/>
  <c r="G1750" i="15" s="1"/>
  <c r="H1751" i="15" s="1"/>
  <c r="L1750" i="15"/>
  <c r="A1751" i="15"/>
  <c r="J1750" i="15"/>
  <c r="P1750" i="15"/>
  <c r="M1749" i="15"/>
  <c r="N1749" i="15" s="1"/>
  <c r="C1750" i="15" s="1"/>
  <c r="I1750" i="15"/>
  <c r="Q1750" i="15"/>
  <c r="O1748" i="15"/>
  <c r="K1750" i="15" l="1"/>
  <c r="B1750" i="15" s="1"/>
  <c r="A1752" i="15"/>
  <c r="D1751" i="15"/>
  <c r="E1751" i="15" s="1"/>
  <c r="G1751" i="15" s="1"/>
  <c r="H1752" i="15" s="1"/>
  <c r="L1751" i="15"/>
  <c r="Q1751" i="15"/>
  <c r="P1751" i="15"/>
  <c r="M1750" i="15"/>
  <c r="N1750" i="15" s="1"/>
  <c r="C1751" i="15" s="1"/>
  <c r="I1751" i="15"/>
  <c r="J1751" i="15" s="1"/>
  <c r="O1749" i="15"/>
  <c r="K1751" i="15" l="1"/>
  <c r="B1751" i="15" s="1"/>
  <c r="Q1752" i="15"/>
  <c r="I1752" i="15"/>
  <c r="J1752" i="15" s="1"/>
  <c r="P1752" i="15"/>
  <c r="M1751" i="15"/>
  <c r="N1751" i="15" s="1"/>
  <c r="C1752" i="15" s="1"/>
  <c r="A1753" i="15"/>
  <c r="D1752" i="15"/>
  <c r="E1752" i="15" s="1"/>
  <c r="G1752" i="15" s="1"/>
  <c r="H1753" i="15" s="1"/>
  <c r="L1752" i="15"/>
  <c r="O1750" i="15"/>
  <c r="K1752" i="15" l="1"/>
  <c r="B1752" i="15" s="1"/>
  <c r="P1753" i="15"/>
  <c r="I1753" i="15"/>
  <c r="J1753" i="15" s="1"/>
  <c r="Q1753" i="15"/>
  <c r="M1752" i="15"/>
  <c r="N1752" i="15" s="1"/>
  <c r="C1753" i="15" s="1"/>
  <c r="O1751" i="15"/>
  <c r="A1754" i="15"/>
  <c r="D1753" i="15"/>
  <c r="E1753" i="15" s="1"/>
  <c r="G1753" i="15" s="1"/>
  <c r="H1754" i="15" s="1"/>
  <c r="L1753" i="15"/>
  <c r="K1753" i="15" l="1"/>
  <c r="B1753" i="15" s="1"/>
  <c r="I1754" i="15"/>
  <c r="J1754" i="15" s="1"/>
  <c r="Q1754" i="15"/>
  <c r="P1754" i="15"/>
  <c r="M1753" i="15"/>
  <c r="N1753" i="15" s="1"/>
  <c r="C1754" i="15" s="1"/>
  <c r="L1754" i="15"/>
  <c r="A1755" i="15"/>
  <c r="D1754" i="15"/>
  <c r="E1754" i="15" s="1"/>
  <c r="G1754" i="15" s="1"/>
  <c r="H1755" i="15" s="1"/>
  <c r="O1752" i="15"/>
  <c r="K1754" i="15" l="1"/>
  <c r="B1754" i="15" s="1"/>
  <c r="D1755" i="15"/>
  <c r="E1755" i="15" s="1"/>
  <c r="G1755" i="15" s="1"/>
  <c r="H1756" i="15" s="1"/>
  <c r="L1755" i="15"/>
  <c r="A1756" i="15"/>
  <c r="O1753" i="15"/>
  <c r="I1755" i="15"/>
  <c r="J1755" i="15" s="1"/>
  <c r="Q1755" i="15"/>
  <c r="P1755" i="15"/>
  <c r="M1754" i="15"/>
  <c r="N1754" i="15" s="1"/>
  <c r="C1755" i="15" s="1"/>
  <c r="K1755" i="15" l="1"/>
  <c r="B1755" i="15" s="1"/>
  <c r="L1756" i="15"/>
  <c r="D1756" i="15"/>
  <c r="E1756" i="15" s="1"/>
  <c r="G1756" i="15" s="1"/>
  <c r="H1757" i="15" s="1"/>
  <c r="A1757" i="15"/>
  <c r="M1755" i="15"/>
  <c r="N1755" i="15" s="1"/>
  <c r="C1756" i="15" s="1"/>
  <c r="Q1756" i="15"/>
  <c r="P1756" i="15"/>
  <c r="I1756" i="15"/>
  <c r="J1756" i="15"/>
  <c r="O1754" i="15"/>
  <c r="K1756" i="15" l="1"/>
  <c r="L1757" i="15"/>
  <c r="D1757" i="15"/>
  <c r="E1757" i="15" s="1"/>
  <c r="G1757" i="15" s="1"/>
  <c r="H1758" i="15" s="1"/>
  <c r="A1758" i="15"/>
  <c r="M1756" i="15"/>
  <c r="N1756" i="15" s="1"/>
  <c r="C1757" i="15" s="1"/>
  <c r="Q1757" i="15"/>
  <c r="P1757" i="15"/>
  <c r="I1757" i="15"/>
  <c r="J1757" i="15" s="1"/>
  <c r="O1755" i="15"/>
  <c r="O1756" i="15" l="1"/>
  <c r="B1756" i="15"/>
  <c r="K1757" i="15"/>
  <c r="O1757" i="15" s="1"/>
  <c r="L1758" i="15"/>
  <c r="D1758" i="15"/>
  <c r="E1758" i="15" s="1"/>
  <c r="G1758" i="15" s="1"/>
  <c r="H1759" i="15" s="1"/>
  <c r="A1759" i="15"/>
  <c r="M1757" i="15"/>
  <c r="N1757" i="15" s="1"/>
  <c r="C1758" i="15" s="1"/>
  <c r="Q1758" i="15"/>
  <c r="I1758" i="15"/>
  <c r="J1758" i="15" s="1"/>
  <c r="P1758" i="15"/>
  <c r="B1757" i="15" l="1"/>
  <c r="K1758" i="15"/>
  <c r="L1759" i="15"/>
  <c r="D1759" i="15"/>
  <c r="E1759" i="15" s="1"/>
  <c r="G1759" i="15" s="1"/>
  <c r="H1760" i="15" s="1"/>
  <c r="A1760" i="15"/>
  <c r="J1759" i="15"/>
  <c r="M1758" i="15"/>
  <c r="N1758" i="15" s="1"/>
  <c r="C1759" i="15" s="1"/>
  <c r="Q1759" i="15"/>
  <c r="I1759" i="15"/>
  <c r="P1759" i="15"/>
  <c r="O1758" i="15" l="1"/>
  <c r="B1758" i="15"/>
  <c r="K1759" i="15"/>
  <c r="L1760" i="15"/>
  <c r="D1760" i="15"/>
  <c r="E1760" i="15" s="1"/>
  <c r="G1760" i="15" s="1"/>
  <c r="H1761" i="15" s="1"/>
  <c r="A1761" i="15"/>
  <c r="J1760" i="15"/>
  <c r="M1759" i="15"/>
  <c r="N1759" i="15" s="1"/>
  <c r="C1760" i="15" s="1"/>
  <c r="Q1760" i="15"/>
  <c r="I1760" i="15"/>
  <c r="P1760" i="15"/>
  <c r="O1759" i="15" l="1"/>
  <c r="B1759" i="15"/>
  <c r="K1760" i="15"/>
  <c r="O1760" i="15" s="1"/>
  <c r="L1761" i="15"/>
  <c r="D1761" i="15"/>
  <c r="E1761" i="15" s="1"/>
  <c r="G1761" i="15" s="1"/>
  <c r="H1762" i="15" s="1"/>
  <c r="A1762" i="15"/>
  <c r="J1761" i="15"/>
  <c r="M1760" i="15"/>
  <c r="N1760" i="15" s="1"/>
  <c r="C1761" i="15" s="1"/>
  <c r="Q1761" i="15"/>
  <c r="I1761" i="15"/>
  <c r="P1761" i="15"/>
  <c r="B1760" i="15" l="1"/>
  <c r="K1761" i="15"/>
  <c r="B1761" i="15" s="1"/>
  <c r="A1763" i="15"/>
  <c r="L1762" i="15"/>
  <c r="D1762" i="15"/>
  <c r="E1762" i="15" s="1"/>
  <c r="G1762" i="15" s="1"/>
  <c r="H1763" i="15" s="1"/>
  <c r="J1762" i="15"/>
  <c r="Q1762" i="15"/>
  <c r="I1762" i="15"/>
  <c r="P1762" i="15"/>
  <c r="M1761" i="15"/>
  <c r="N1761" i="15" s="1"/>
  <c r="C1762" i="15" s="1"/>
  <c r="K1762" i="15" l="1"/>
  <c r="B1762" i="15"/>
  <c r="Q1763" i="15"/>
  <c r="I1763" i="15"/>
  <c r="J1763" i="15" s="1"/>
  <c r="P1763" i="15"/>
  <c r="M1762" i="15"/>
  <c r="N1762" i="15" s="1"/>
  <c r="C1763" i="15" s="1"/>
  <c r="A1764" i="15"/>
  <c r="L1763" i="15"/>
  <c r="D1763" i="15"/>
  <c r="E1763" i="15" s="1"/>
  <c r="G1763" i="15" s="1"/>
  <c r="H1764" i="15" s="1"/>
  <c r="O1761" i="15"/>
  <c r="K1763" i="15" l="1"/>
  <c r="B1763" i="15" s="1"/>
  <c r="Q1764" i="15"/>
  <c r="I1764" i="15"/>
  <c r="J1764" i="15" s="1"/>
  <c r="P1764" i="15"/>
  <c r="M1763" i="15"/>
  <c r="N1763" i="15" s="1"/>
  <c r="C1764" i="15" s="1"/>
  <c r="L1764" i="15"/>
  <c r="D1764" i="15"/>
  <c r="E1764" i="15" s="1"/>
  <c r="G1764" i="15" s="1"/>
  <c r="H1765" i="15" s="1"/>
  <c r="A1765" i="15"/>
  <c r="O1762" i="15"/>
  <c r="K1764" i="15" l="1"/>
  <c r="B1764" i="15" s="1"/>
  <c r="L1765" i="15"/>
  <c r="D1765" i="15"/>
  <c r="E1765" i="15" s="1"/>
  <c r="G1765" i="15" s="1"/>
  <c r="H1766" i="15" s="1"/>
  <c r="A1766" i="15"/>
  <c r="P1765" i="15"/>
  <c r="M1764" i="15"/>
  <c r="N1764" i="15" s="1"/>
  <c r="C1765" i="15" s="1"/>
  <c r="Q1765" i="15"/>
  <c r="I1765" i="15"/>
  <c r="J1765" i="15" s="1"/>
  <c r="O1763" i="15"/>
  <c r="K1765" i="15" l="1"/>
  <c r="B1765" i="15"/>
  <c r="L1766" i="15"/>
  <c r="D1766" i="15"/>
  <c r="E1766" i="15" s="1"/>
  <c r="G1766" i="15" s="1"/>
  <c r="H1767" i="15" s="1"/>
  <c r="A1767" i="15"/>
  <c r="M1765" i="15"/>
  <c r="N1765" i="15" s="1"/>
  <c r="C1766" i="15" s="1"/>
  <c r="Q1766" i="15"/>
  <c r="I1766" i="15"/>
  <c r="J1766" i="15" s="1"/>
  <c r="P1766" i="15"/>
  <c r="O1764" i="15"/>
  <c r="K1766" i="15" l="1"/>
  <c r="L1767" i="15"/>
  <c r="D1767" i="15"/>
  <c r="E1767" i="15" s="1"/>
  <c r="G1767" i="15" s="1"/>
  <c r="H1768" i="15" s="1"/>
  <c r="A1768" i="15"/>
  <c r="M1766" i="15"/>
  <c r="N1766" i="15" s="1"/>
  <c r="C1767" i="15" s="1"/>
  <c r="Q1767" i="15"/>
  <c r="I1767" i="15"/>
  <c r="J1767" i="15" s="1"/>
  <c r="P1767" i="15"/>
  <c r="O1765" i="15"/>
  <c r="O1766" i="15" l="1"/>
  <c r="B1766" i="15"/>
  <c r="K1767" i="15"/>
  <c r="O1767" i="15" s="1"/>
  <c r="L1768" i="15"/>
  <c r="D1768" i="15"/>
  <c r="E1768" i="15" s="1"/>
  <c r="G1768" i="15" s="1"/>
  <c r="H1769" i="15" s="1"/>
  <c r="A1769" i="15"/>
  <c r="J1768" i="15"/>
  <c r="M1767" i="15"/>
  <c r="N1767" i="15" s="1"/>
  <c r="C1768" i="15" s="1"/>
  <c r="Q1768" i="15"/>
  <c r="I1768" i="15"/>
  <c r="P1768" i="15"/>
  <c r="B1767" i="15" l="1"/>
  <c r="K1768" i="15"/>
  <c r="B1768" i="15" s="1"/>
  <c r="L1769" i="15"/>
  <c r="D1769" i="15"/>
  <c r="E1769" i="15" s="1"/>
  <c r="G1769" i="15" s="1"/>
  <c r="H1770" i="15" s="1"/>
  <c r="A1770" i="15"/>
  <c r="J1769" i="15"/>
  <c r="M1768" i="15"/>
  <c r="N1768" i="15" s="1"/>
  <c r="C1769" i="15" s="1"/>
  <c r="Q1769" i="15"/>
  <c r="I1769" i="15"/>
  <c r="P1769" i="15"/>
  <c r="O1768" i="15" l="1"/>
  <c r="K1769" i="15"/>
  <c r="B1769" i="15" s="1"/>
  <c r="A1771" i="15"/>
  <c r="L1770" i="15"/>
  <c r="D1770" i="15"/>
  <c r="E1770" i="15" s="1"/>
  <c r="G1770" i="15" s="1"/>
  <c r="H1771" i="15" s="1"/>
  <c r="Q1770" i="15"/>
  <c r="I1770" i="15"/>
  <c r="J1770" i="15" s="1"/>
  <c r="P1770" i="15"/>
  <c r="M1769" i="15"/>
  <c r="N1769" i="15" s="1"/>
  <c r="C1770" i="15" s="1"/>
  <c r="K1770" i="15" l="1"/>
  <c r="B1770" i="15" s="1"/>
  <c r="Q1771" i="15"/>
  <c r="I1771" i="15"/>
  <c r="J1771" i="15" s="1"/>
  <c r="P1771" i="15"/>
  <c r="M1770" i="15"/>
  <c r="N1770" i="15" s="1"/>
  <c r="C1771" i="15" s="1"/>
  <c r="A1772" i="15"/>
  <c r="L1771" i="15"/>
  <c r="D1771" i="15"/>
  <c r="E1771" i="15" s="1"/>
  <c r="G1771" i="15" s="1"/>
  <c r="H1772" i="15" s="1"/>
  <c r="O1769" i="15"/>
  <c r="K1771" i="15" l="1"/>
  <c r="B1771" i="15" s="1"/>
  <c r="Q1772" i="15"/>
  <c r="I1772" i="15"/>
  <c r="J1772" i="15" s="1"/>
  <c r="P1772" i="15"/>
  <c r="M1771" i="15"/>
  <c r="N1771" i="15" s="1"/>
  <c r="C1772" i="15" s="1"/>
  <c r="L1772" i="15"/>
  <c r="D1772" i="15"/>
  <c r="E1772" i="15" s="1"/>
  <c r="G1772" i="15" s="1"/>
  <c r="H1773" i="15" s="1"/>
  <c r="A1773" i="15"/>
  <c r="O1770" i="15"/>
  <c r="K1772" i="15" l="1"/>
  <c r="B1772" i="15" s="1"/>
  <c r="L1773" i="15"/>
  <c r="D1773" i="15"/>
  <c r="E1773" i="15" s="1"/>
  <c r="G1773" i="15" s="1"/>
  <c r="H1774" i="15" s="1"/>
  <c r="A1774" i="15"/>
  <c r="O1771" i="15"/>
  <c r="P1773" i="15"/>
  <c r="M1772" i="15"/>
  <c r="N1772" i="15" s="1"/>
  <c r="C1773" i="15" s="1"/>
  <c r="Q1773" i="15"/>
  <c r="I1773" i="15"/>
  <c r="J1773" i="15" s="1"/>
  <c r="K1773" i="15" l="1"/>
  <c r="L1774" i="15"/>
  <c r="D1774" i="15"/>
  <c r="E1774" i="15" s="1"/>
  <c r="G1774" i="15" s="1"/>
  <c r="H1775" i="15" s="1"/>
  <c r="A1775" i="15"/>
  <c r="M1773" i="15"/>
  <c r="N1773" i="15" s="1"/>
  <c r="C1774" i="15" s="1"/>
  <c r="Q1774" i="15"/>
  <c r="I1774" i="15"/>
  <c r="J1774" i="15" s="1"/>
  <c r="P1774" i="15"/>
  <c r="O1772" i="15"/>
  <c r="O1773" i="15" l="1"/>
  <c r="B1773" i="15"/>
  <c r="K1774" i="15"/>
  <c r="L1775" i="15"/>
  <c r="D1775" i="15"/>
  <c r="E1775" i="15" s="1"/>
  <c r="G1775" i="15" s="1"/>
  <c r="H1776" i="15" s="1"/>
  <c r="A1776" i="15"/>
  <c r="M1774" i="15"/>
  <c r="N1774" i="15" s="1"/>
  <c r="C1775" i="15" s="1"/>
  <c r="Q1775" i="15"/>
  <c r="I1775" i="15"/>
  <c r="J1775" i="15" s="1"/>
  <c r="P1775" i="15"/>
  <c r="O1774" i="15" l="1"/>
  <c r="B1774" i="15"/>
  <c r="K1775" i="15"/>
  <c r="L1776" i="15"/>
  <c r="D1776" i="15"/>
  <c r="E1776" i="15" s="1"/>
  <c r="G1776" i="15" s="1"/>
  <c r="H1777" i="15" s="1"/>
  <c r="A1777" i="15"/>
  <c r="J1776" i="15"/>
  <c r="M1775" i="15"/>
  <c r="N1775" i="15" s="1"/>
  <c r="C1776" i="15" s="1"/>
  <c r="Q1776" i="15"/>
  <c r="I1776" i="15"/>
  <c r="P1776" i="15"/>
  <c r="O1775" i="15" l="1"/>
  <c r="B1775" i="15"/>
  <c r="K1776" i="15"/>
  <c r="O1776" i="15" s="1"/>
  <c r="L1777" i="15"/>
  <c r="D1777" i="15"/>
  <c r="E1777" i="15" s="1"/>
  <c r="G1777" i="15" s="1"/>
  <c r="H1778" i="15" s="1"/>
  <c r="A1778" i="15"/>
  <c r="J1777" i="15"/>
  <c r="M1776" i="15"/>
  <c r="N1776" i="15" s="1"/>
  <c r="C1777" i="15" s="1"/>
  <c r="Q1777" i="15"/>
  <c r="I1777" i="15"/>
  <c r="P1777" i="15"/>
  <c r="B1776" i="15" l="1"/>
  <c r="K1777" i="15"/>
  <c r="B1777" i="15" s="1"/>
  <c r="A1779" i="15"/>
  <c r="L1778" i="15"/>
  <c r="D1778" i="15"/>
  <c r="E1778" i="15" s="1"/>
  <c r="G1778" i="15" s="1"/>
  <c r="H1779" i="15" s="1"/>
  <c r="Q1778" i="15"/>
  <c r="I1778" i="15"/>
  <c r="J1778" i="15" s="1"/>
  <c r="P1778" i="15"/>
  <c r="M1777" i="15"/>
  <c r="N1777" i="15" s="1"/>
  <c r="C1778" i="15" s="1"/>
  <c r="K1778" i="15" l="1"/>
  <c r="B1778" i="15" s="1"/>
  <c r="Q1779" i="15"/>
  <c r="I1779" i="15"/>
  <c r="J1779" i="15" s="1"/>
  <c r="P1779" i="15"/>
  <c r="M1778" i="15"/>
  <c r="N1778" i="15" s="1"/>
  <c r="C1779" i="15" s="1"/>
  <c r="A1780" i="15"/>
  <c r="L1779" i="15"/>
  <c r="D1779" i="15"/>
  <c r="E1779" i="15" s="1"/>
  <c r="G1779" i="15" s="1"/>
  <c r="H1780" i="15" s="1"/>
  <c r="O1777" i="15"/>
  <c r="K1779" i="15" l="1"/>
  <c r="B1779" i="15"/>
  <c r="Q1780" i="15"/>
  <c r="I1780" i="15"/>
  <c r="J1780" i="15" s="1"/>
  <c r="P1780" i="15"/>
  <c r="M1779" i="15"/>
  <c r="N1779" i="15" s="1"/>
  <c r="C1780" i="15" s="1"/>
  <c r="L1780" i="15"/>
  <c r="D1780" i="15"/>
  <c r="E1780" i="15" s="1"/>
  <c r="G1780" i="15" s="1"/>
  <c r="H1781" i="15" s="1"/>
  <c r="A1781" i="15"/>
  <c r="O1778" i="15"/>
  <c r="K1780" i="15" l="1"/>
  <c r="B1780" i="15" s="1"/>
  <c r="L1781" i="15"/>
  <c r="D1781" i="15"/>
  <c r="E1781" i="15" s="1"/>
  <c r="G1781" i="15" s="1"/>
  <c r="H1782" i="15" s="1"/>
  <c r="A1782" i="15"/>
  <c r="O1779" i="15"/>
  <c r="P1781" i="15"/>
  <c r="M1780" i="15"/>
  <c r="N1780" i="15" s="1"/>
  <c r="C1781" i="15" s="1"/>
  <c r="Q1781" i="15"/>
  <c r="I1781" i="15"/>
  <c r="J1781" i="15" s="1"/>
  <c r="K1781" i="15" l="1"/>
  <c r="L1782" i="15"/>
  <c r="D1782" i="15"/>
  <c r="E1782" i="15" s="1"/>
  <c r="G1782" i="15" s="1"/>
  <c r="H1783" i="15" s="1"/>
  <c r="A1783" i="15"/>
  <c r="M1781" i="15"/>
  <c r="N1781" i="15" s="1"/>
  <c r="C1782" i="15" s="1"/>
  <c r="Q1782" i="15"/>
  <c r="I1782" i="15"/>
  <c r="J1782" i="15" s="1"/>
  <c r="P1782" i="15"/>
  <c r="O1780" i="15"/>
  <c r="O1781" i="15" l="1"/>
  <c r="B1781" i="15"/>
  <c r="K1782" i="15"/>
  <c r="L1783" i="15"/>
  <c r="D1783" i="15"/>
  <c r="E1783" i="15" s="1"/>
  <c r="G1783" i="15" s="1"/>
  <c r="H1784" i="15" s="1"/>
  <c r="A1784" i="15"/>
  <c r="J1783" i="15"/>
  <c r="M1782" i="15"/>
  <c r="N1782" i="15" s="1"/>
  <c r="C1783" i="15" s="1"/>
  <c r="Q1783" i="15"/>
  <c r="I1783" i="15"/>
  <c r="P1783" i="15"/>
  <c r="O1782" i="15" l="1"/>
  <c r="B1782" i="15"/>
  <c r="K1783" i="15"/>
  <c r="B1783" i="15" s="1"/>
  <c r="L1784" i="15"/>
  <c r="D1784" i="15"/>
  <c r="E1784" i="15" s="1"/>
  <c r="G1784" i="15" s="1"/>
  <c r="H1785" i="15" s="1"/>
  <c r="A1785" i="15"/>
  <c r="J1784" i="15"/>
  <c r="M1783" i="15"/>
  <c r="N1783" i="15" s="1"/>
  <c r="C1784" i="15" s="1"/>
  <c r="Q1784" i="15"/>
  <c r="I1784" i="15"/>
  <c r="P1784" i="15"/>
  <c r="O1783" i="15" l="1"/>
  <c r="K1784" i="15"/>
  <c r="L1785" i="15"/>
  <c r="D1785" i="15"/>
  <c r="E1785" i="15" s="1"/>
  <c r="G1785" i="15" s="1"/>
  <c r="H1786" i="15" s="1"/>
  <c r="A1786" i="15"/>
  <c r="J1785" i="15"/>
  <c r="M1784" i="15"/>
  <c r="N1784" i="15" s="1"/>
  <c r="C1785" i="15" s="1"/>
  <c r="Q1785" i="15"/>
  <c r="I1785" i="15"/>
  <c r="P1785" i="15"/>
  <c r="O1784" i="15" l="1"/>
  <c r="B1784" i="15"/>
  <c r="K1785" i="15"/>
  <c r="B1785" i="15"/>
  <c r="A1787" i="15"/>
  <c r="L1786" i="15"/>
  <c r="D1786" i="15"/>
  <c r="E1786" i="15" s="1"/>
  <c r="G1786" i="15" s="1"/>
  <c r="H1787" i="15" s="1"/>
  <c r="Q1786" i="15"/>
  <c r="I1786" i="15"/>
  <c r="J1786" i="15" s="1"/>
  <c r="P1786" i="15"/>
  <c r="M1785" i="15"/>
  <c r="N1785" i="15" s="1"/>
  <c r="C1786" i="15" s="1"/>
  <c r="K1786" i="15" l="1"/>
  <c r="B1786" i="15" s="1"/>
  <c r="Q1787" i="15"/>
  <c r="I1787" i="15"/>
  <c r="J1787" i="15" s="1"/>
  <c r="P1787" i="15"/>
  <c r="M1786" i="15"/>
  <c r="N1786" i="15" s="1"/>
  <c r="C1787" i="15" s="1"/>
  <c r="A1788" i="15"/>
  <c r="L1787" i="15"/>
  <c r="D1787" i="15"/>
  <c r="E1787" i="15" s="1"/>
  <c r="G1787" i="15" s="1"/>
  <c r="H1788" i="15" s="1"/>
  <c r="O1785" i="15"/>
  <c r="K1787" i="15" l="1"/>
  <c r="B1787" i="15" s="1"/>
  <c r="Q1788" i="15"/>
  <c r="I1788" i="15"/>
  <c r="J1788" i="15" s="1"/>
  <c r="P1788" i="15"/>
  <c r="M1787" i="15"/>
  <c r="N1787" i="15" s="1"/>
  <c r="C1788" i="15" s="1"/>
  <c r="L1788" i="15"/>
  <c r="D1788" i="15"/>
  <c r="E1788" i="15" s="1"/>
  <c r="G1788" i="15" s="1"/>
  <c r="H1789" i="15" s="1"/>
  <c r="A1789" i="15"/>
  <c r="O1786" i="15"/>
  <c r="K1788" i="15" l="1"/>
  <c r="B1788" i="15" s="1"/>
  <c r="L1789" i="15"/>
  <c r="D1789" i="15"/>
  <c r="E1789" i="15" s="1"/>
  <c r="G1789" i="15" s="1"/>
  <c r="H1790" i="15" s="1"/>
  <c r="A1790" i="15"/>
  <c r="O1787" i="15"/>
  <c r="P1789" i="15"/>
  <c r="M1788" i="15"/>
  <c r="N1788" i="15" s="1"/>
  <c r="C1789" i="15" s="1"/>
  <c r="Q1789" i="15"/>
  <c r="I1789" i="15"/>
  <c r="J1789" i="15" s="1"/>
  <c r="K1789" i="15" l="1"/>
  <c r="B1789" i="15" s="1"/>
  <c r="L1790" i="15"/>
  <c r="D1790" i="15"/>
  <c r="E1790" i="15" s="1"/>
  <c r="G1790" i="15" s="1"/>
  <c r="H1791" i="15" s="1"/>
  <c r="A1791" i="15"/>
  <c r="J1790" i="15"/>
  <c r="M1789" i="15"/>
  <c r="N1789" i="15" s="1"/>
  <c r="C1790" i="15" s="1"/>
  <c r="Q1790" i="15"/>
  <c r="I1790" i="15"/>
  <c r="P1790" i="15"/>
  <c r="O1788" i="15"/>
  <c r="O1789" i="15" l="1"/>
  <c r="K1790" i="15"/>
  <c r="L1791" i="15"/>
  <c r="D1791" i="15"/>
  <c r="E1791" i="15" s="1"/>
  <c r="G1791" i="15" s="1"/>
  <c r="H1792" i="15" s="1"/>
  <c r="A1792" i="15"/>
  <c r="J1791" i="15"/>
  <c r="M1790" i="15"/>
  <c r="N1790" i="15" s="1"/>
  <c r="C1791" i="15" s="1"/>
  <c r="Q1791" i="15"/>
  <c r="I1791" i="15"/>
  <c r="P1791" i="15"/>
  <c r="O1790" i="15" l="1"/>
  <c r="B1790" i="15"/>
  <c r="K1791" i="15"/>
  <c r="L1792" i="15"/>
  <c r="D1792" i="15"/>
  <c r="E1792" i="15" s="1"/>
  <c r="G1792" i="15" s="1"/>
  <c r="H1793" i="15" s="1"/>
  <c r="A1793" i="15"/>
  <c r="J1792" i="15"/>
  <c r="M1791" i="15"/>
  <c r="N1791" i="15" s="1"/>
  <c r="C1792" i="15" s="1"/>
  <c r="Q1792" i="15"/>
  <c r="I1792" i="15"/>
  <c r="P1792" i="15"/>
  <c r="O1791" i="15" l="1"/>
  <c r="B1791" i="15"/>
  <c r="K1792" i="15"/>
  <c r="L1793" i="15"/>
  <c r="D1793" i="15"/>
  <c r="E1793" i="15" s="1"/>
  <c r="G1793" i="15" s="1"/>
  <c r="H1794" i="15" s="1"/>
  <c r="A1794" i="15"/>
  <c r="M1792" i="15"/>
  <c r="N1792" i="15" s="1"/>
  <c r="C1793" i="15" s="1"/>
  <c r="Q1793" i="15"/>
  <c r="I1793" i="15"/>
  <c r="J1793" i="15" s="1"/>
  <c r="P1793" i="15"/>
  <c r="O1792" i="15" l="1"/>
  <c r="B1792" i="15"/>
  <c r="K1793" i="15"/>
  <c r="B1793" i="15" s="1"/>
  <c r="L1794" i="15"/>
  <c r="D1794" i="15"/>
  <c r="E1794" i="15" s="1"/>
  <c r="G1794" i="15" s="1"/>
  <c r="H1795" i="15" s="1"/>
  <c r="A1795" i="15"/>
  <c r="J1794" i="15"/>
  <c r="Q1794" i="15"/>
  <c r="I1794" i="15"/>
  <c r="P1794" i="15"/>
  <c r="M1793" i="15"/>
  <c r="N1793" i="15" s="1"/>
  <c r="C1794" i="15" s="1"/>
  <c r="K1794" i="15" l="1"/>
  <c r="B1794" i="15" s="1"/>
  <c r="A1796" i="15"/>
  <c r="L1795" i="15"/>
  <c r="D1795" i="15"/>
  <c r="E1795" i="15" s="1"/>
  <c r="G1795" i="15" s="1"/>
  <c r="H1796" i="15" s="1"/>
  <c r="Q1795" i="15"/>
  <c r="I1795" i="15"/>
  <c r="J1795" i="15" s="1"/>
  <c r="P1795" i="15"/>
  <c r="M1794" i="15"/>
  <c r="N1794" i="15" s="1"/>
  <c r="C1795" i="15" s="1"/>
  <c r="O1793" i="15"/>
  <c r="K1795" i="15" l="1"/>
  <c r="B1795" i="15"/>
  <c r="Q1796" i="15"/>
  <c r="I1796" i="15"/>
  <c r="J1796" i="15" s="1"/>
  <c r="P1796" i="15"/>
  <c r="M1795" i="15"/>
  <c r="N1795" i="15" s="1"/>
  <c r="C1796" i="15" s="1"/>
  <c r="A1797" i="15"/>
  <c r="L1796" i="15"/>
  <c r="D1796" i="15"/>
  <c r="E1796" i="15" s="1"/>
  <c r="G1796" i="15" s="1"/>
  <c r="H1797" i="15" s="1"/>
  <c r="O1794" i="15"/>
  <c r="K1796" i="15" l="1"/>
  <c r="B1796" i="15" s="1"/>
  <c r="Q1797" i="15"/>
  <c r="I1797" i="15"/>
  <c r="J1797" i="15" s="1"/>
  <c r="P1797" i="15"/>
  <c r="M1796" i="15"/>
  <c r="N1796" i="15" s="1"/>
  <c r="C1797" i="15" s="1"/>
  <c r="L1797" i="15"/>
  <c r="D1797" i="15"/>
  <c r="E1797" i="15" s="1"/>
  <c r="G1797" i="15" s="1"/>
  <c r="H1798" i="15" s="1"/>
  <c r="A1798" i="15"/>
  <c r="O1795" i="15"/>
  <c r="K1797" i="15" l="1"/>
  <c r="B1797" i="15" s="1"/>
  <c r="L1798" i="15"/>
  <c r="D1798" i="15"/>
  <c r="E1798" i="15" s="1"/>
  <c r="G1798" i="15" s="1"/>
  <c r="H1799" i="15" s="1"/>
  <c r="A1799" i="15"/>
  <c r="O1796" i="15"/>
  <c r="P1798" i="15"/>
  <c r="M1797" i="15"/>
  <c r="N1797" i="15" s="1"/>
  <c r="C1798" i="15" s="1"/>
  <c r="Q1798" i="15"/>
  <c r="I1798" i="15"/>
  <c r="J1798" i="15" s="1"/>
  <c r="K1798" i="15" l="1"/>
  <c r="B1798" i="15"/>
  <c r="L1799" i="15"/>
  <c r="D1799" i="15"/>
  <c r="E1799" i="15" s="1"/>
  <c r="G1799" i="15" s="1"/>
  <c r="H1800" i="15" s="1"/>
  <c r="A1800" i="15"/>
  <c r="J1799" i="15"/>
  <c r="M1798" i="15"/>
  <c r="N1798" i="15" s="1"/>
  <c r="C1799" i="15" s="1"/>
  <c r="Q1799" i="15"/>
  <c r="I1799" i="15"/>
  <c r="P1799" i="15"/>
  <c r="O1797" i="15"/>
  <c r="O1798" i="15" l="1"/>
  <c r="K1799" i="15"/>
  <c r="B1799" i="15" s="1"/>
  <c r="L1800" i="15"/>
  <c r="D1800" i="15"/>
  <c r="E1800" i="15" s="1"/>
  <c r="G1800" i="15" s="1"/>
  <c r="H1801" i="15" s="1"/>
  <c r="A1801" i="15"/>
  <c r="J1800" i="15"/>
  <c r="M1799" i="15"/>
  <c r="N1799" i="15" s="1"/>
  <c r="C1800" i="15" s="1"/>
  <c r="Q1800" i="15"/>
  <c r="I1800" i="15"/>
  <c r="P1800" i="15"/>
  <c r="K1800" i="15" l="1"/>
  <c r="B1800" i="15"/>
  <c r="L1801" i="15"/>
  <c r="D1801" i="15"/>
  <c r="E1801" i="15" s="1"/>
  <c r="G1801" i="15" s="1"/>
  <c r="H1802" i="15" s="1"/>
  <c r="A1802" i="15"/>
  <c r="J1801" i="15"/>
  <c r="M1800" i="15"/>
  <c r="N1800" i="15" s="1"/>
  <c r="C1801" i="15" s="1"/>
  <c r="Q1801" i="15"/>
  <c r="I1801" i="15"/>
  <c r="P1801" i="15"/>
  <c r="O1799" i="15"/>
  <c r="O1800" i="15" l="1"/>
  <c r="K1801" i="15"/>
  <c r="L1802" i="15"/>
  <c r="D1802" i="15"/>
  <c r="E1802" i="15" s="1"/>
  <c r="G1802" i="15" s="1"/>
  <c r="H1803" i="15" s="1"/>
  <c r="A1803" i="15"/>
  <c r="J1802" i="15"/>
  <c r="M1801" i="15"/>
  <c r="N1801" i="15" s="1"/>
  <c r="C1802" i="15" s="1"/>
  <c r="Q1802" i="15"/>
  <c r="I1802" i="15"/>
  <c r="P1802" i="15"/>
  <c r="O1801" i="15" l="1"/>
  <c r="B1801" i="15"/>
  <c r="K1802" i="15"/>
  <c r="B1802" i="15" s="1"/>
  <c r="A1804" i="15"/>
  <c r="L1803" i="15"/>
  <c r="D1803" i="15"/>
  <c r="E1803" i="15" s="1"/>
  <c r="G1803" i="15" s="1"/>
  <c r="H1804" i="15" s="1"/>
  <c r="J1803" i="15"/>
  <c r="Q1803" i="15"/>
  <c r="I1803" i="15"/>
  <c r="P1803" i="15"/>
  <c r="M1802" i="15"/>
  <c r="N1802" i="15" s="1"/>
  <c r="C1803" i="15" s="1"/>
  <c r="K1803" i="15" l="1"/>
  <c r="B1803" i="15" s="1"/>
  <c r="Q1804" i="15"/>
  <c r="I1804" i="15"/>
  <c r="J1804" i="15" s="1"/>
  <c r="P1804" i="15"/>
  <c r="M1803" i="15"/>
  <c r="N1803" i="15" s="1"/>
  <c r="C1804" i="15" s="1"/>
  <c r="A1805" i="15"/>
  <c r="L1804" i="15"/>
  <c r="D1804" i="15"/>
  <c r="E1804" i="15" s="1"/>
  <c r="G1804" i="15" s="1"/>
  <c r="H1805" i="15" s="1"/>
  <c r="O1802" i="15"/>
  <c r="K1804" i="15" l="1"/>
  <c r="Q1805" i="15"/>
  <c r="I1805" i="15"/>
  <c r="J1805" i="15" s="1"/>
  <c r="P1805" i="15"/>
  <c r="M1804" i="15"/>
  <c r="N1804" i="15" s="1"/>
  <c r="C1805" i="15" s="1"/>
  <c r="L1805" i="15"/>
  <c r="D1805" i="15"/>
  <c r="E1805" i="15" s="1"/>
  <c r="G1805" i="15" s="1"/>
  <c r="H1806" i="15" s="1"/>
  <c r="A1806" i="15"/>
  <c r="O1803" i="15"/>
  <c r="O1804" i="15" l="1"/>
  <c r="B1804" i="15"/>
  <c r="K1805" i="15"/>
  <c r="B1805" i="15" s="1"/>
  <c r="L1806" i="15"/>
  <c r="D1806" i="15"/>
  <c r="E1806" i="15" s="1"/>
  <c r="G1806" i="15" s="1"/>
  <c r="H1807" i="15" s="1"/>
  <c r="A1807" i="15"/>
  <c r="P1806" i="15"/>
  <c r="M1805" i="15"/>
  <c r="N1805" i="15" s="1"/>
  <c r="C1806" i="15" s="1"/>
  <c r="Q1806" i="15"/>
  <c r="I1806" i="15"/>
  <c r="J1806" i="15" s="1"/>
  <c r="K1806" i="15" l="1"/>
  <c r="B1806" i="15"/>
  <c r="L1807" i="15"/>
  <c r="D1807" i="15"/>
  <c r="E1807" i="15" s="1"/>
  <c r="G1807" i="15" s="1"/>
  <c r="H1808" i="15" s="1"/>
  <c r="A1808" i="15"/>
  <c r="M1806" i="15"/>
  <c r="N1806" i="15" s="1"/>
  <c r="C1807" i="15" s="1"/>
  <c r="Q1807" i="15"/>
  <c r="I1807" i="15"/>
  <c r="J1807" i="15" s="1"/>
  <c r="P1807" i="15"/>
  <c r="O1805" i="15"/>
  <c r="K1807" i="15" l="1"/>
  <c r="L1808" i="15"/>
  <c r="D1808" i="15"/>
  <c r="E1808" i="15" s="1"/>
  <c r="G1808" i="15" s="1"/>
  <c r="H1809" i="15" s="1"/>
  <c r="A1809" i="15"/>
  <c r="M1807" i="15"/>
  <c r="N1807" i="15" s="1"/>
  <c r="C1808" i="15" s="1"/>
  <c r="Q1808" i="15"/>
  <c r="I1808" i="15"/>
  <c r="J1808" i="15" s="1"/>
  <c r="P1808" i="15"/>
  <c r="O1806" i="15"/>
  <c r="O1807" i="15" l="1"/>
  <c r="B1807" i="15"/>
  <c r="K1808" i="15"/>
  <c r="O1808" i="15" s="1"/>
  <c r="L1809" i="15"/>
  <c r="D1809" i="15"/>
  <c r="E1809" i="15" s="1"/>
  <c r="G1809" i="15" s="1"/>
  <c r="H1810" i="15" s="1"/>
  <c r="A1810" i="15"/>
  <c r="M1808" i="15"/>
  <c r="N1808" i="15" s="1"/>
  <c r="C1809" i="15" s="1"/>
  <c r="Q1809" i="15"/>
  <c r="I1809" i="15"/>
  <c r="J1809" i="15" s="1"/>
  <c r="P1809" i="15"/>
  <c r="B1808" i="15" l="1"/>
  <c r="K1809" i="15"/>
  <c r="L1810" i="15"/>
  <c r="D1810" i="15"/>
  <c r="E1810" i="15" s="1"/>
  <c r="G1810" i="15" s="1"/>
  <c r="H1811" i="15" s="1"/>
  <c r="A1811" i="15"/>
  <c r="J1810" i="15"/>
  <c r="M1809" i="15"/>
  <c r="N1809" i="15" s="1"/>
  <c r="C1810" i="15" s="1"/>
  <c r="Q1810" i="15"/>
  <c r="I1810" i="15"/>
  <c r="P1810" i="15"/>
  <c r="O1809" i="15" l="1"/>
  <c r="B1809" i="15"/>
  <c r="K1810" i="15"/>
  <c r="B1810" i="15"/>
  <c r="A1812" i="15"/>
  <c r="L1811" i="15"/>
  <c r="D1811" i="15"/>
  <c r="E1811" i="15" s="1"/>
  <c r="G1811" i="15" s="1"/>
  <c r="H1812" i="15" s="1"/>
  <c r="Q1811" i="15"/>
  <c r="I1811" i="15"/>
  <c r="J1811" i="15" s="1"/>
  <c r="P1811" i="15"/>
  <c r="M1810" i="15"/>
  <c r="N1810" i="15" s="1"/>
  <c r="C1811" i="15" s="1"/>
  <c r="K1811" i="15" l="1"/>
  <c r="B1811" i="15" s="1"/>
  <c r="Q1812" i="15"/>
  <c r="I1812" i="15"/>
  <c r="J1812" i="15" s="1"/>
  <c r="P1812" i="15"/>
  <c r="M1811" i="15"/>
  <c r="N1811" i="15" s="1"/>
  <c r="C1812" i="15" s="1"/>
  <c r="A1813" i="15"/>
  <c r="L1812" i="15"/>
  <c r="D1812" i="15"/>
  <c r="E1812" i="15" s="1"/>
  <c r="G1812" i="15" s="1"/>
  <c r="H1813" i="15" s="1"/>
  <c r="O1810" i="15"/>
  <c r="K1812" i="15" l="1"/>
  <c r="B1812" i="15"/>
  <c r="Q1813" i="15"/>
  <c r="I1813" i="15"/>
  <c r="J1813" i="15" s="1"/>
  <c r="P1813" i="15"/>
  <c r="M1812" i="15"/>
  <c r="N1812" i="15" s="1"/>
  <c r="C1813" i="15" s="1"/>
  <c r="L1813" i="15"/>
  <c r="D1813" i="15"/>
  <c r="E1813" i="15" s="1"/>
  <c r="G1813" i="15" s="1"/>
  <c r="H1814" i="15" s="1"/>
  <c r="A1814" i="15"/>
  <c r="O1811" i="15"/>
  <c r="K1813" i="15" l="1"/>
  <c r="B1813" i="15"/>
  <c r="L1814" i="15"/>
  <c r="D1814" i="15"/>
  <c r="E1814" i="15" s="1"/>
  <c r="G1814" i="15" s="1"/>
  <c r="H1815" i="15" s="1"/>
  <c r="A1815" i="15"/>
  <c r="O1812" i="15"/>
  <c r="P1814" i="15"/>
  <c r="M1813" i="15"/>
  <c r="N1813" i="15" s="1"/>
  <c r="C1814" i="15" s="1"/>
  <c r="Q1814" i="15"/>
  <c r="I1814" i="15"/>
  <c r="J1814" i="15" s="1"/>
  <c r="K1814" i="15" l="1"/>
  <c r="L1815" i="15"/>
  <c r="D1815" i="15"/>
  <c r="E1815" i="15" s="1"/>
  <c r="G1815" i="15" s="1"/>
  <c r="H1816" i="15" s="1"/>
  <c r="A1816" i="15"/>
  <c r="M1814" i="15"/>
  <c r="N1814" i="15" s="1"/>
  <c r="C1815" i="15" s="1"/>
  <c r="Q1815" i="15"/>
  <c r="I1815" i="15"/>
  <c r="J1815" i="15" s="1"/>
  <c r="P1815" i="15"/>
  <c r="O1813" i="15"/>
  <c r="O1814" i="15" l="1"/>
  <c r="B1814" i="15"/>
  <c r="K1815" i="15"/>
  <c r="L1816" i="15"/>
  <c r="D1816" i="15"/>
  <c r="E1816" i="15" s="1"/>
  <c r="G1816" i="15" s="1"/>
  <c r="H1817" i="15" s="1"/>
  <c r="A1817" i="15"/>
  <c r="J1816" i="15"/>
  <c r="M1815" i="15"/>
  <c r="N1815" i="15" s="1"/>
  <c r="C1816" i="15" s="1"/>
  <c r="Q1816" i="15"/>
  <c r="I1816" i="15"/>
  <c r="P1816" i="15"/>
  <c r="O1815" i="15" l="1"/>
  <c r="B1815" i="15"/>
  <c r="K1816" i="15"/>
  <c r="O1816" i="15" s="1"/>
  <c r="L1817" i="15"/>
  <c r="D1817" i="15"/>
  <c r="E1817" i="15" s="1"/>
  <c r="G1817" i="15" s="1"/>
  <c r="H1818" i="15" s="1"/>
  <c r="A1818" i="15"/>
  <c r="M1816" i="15"/>
  <c r="N1816" i="15" s="1"/>
  <c r="C1817" i="15" s="1"/>
  <c r="Q1817" i="15"/>
  <c r="I1817" i="15"/>
  <c r="J1817" i="15" s="1"/>
  <c r="P1817" i="15"/>
  <c r="B1816" i="15" l="1"/>
  <c r="K1817" i="15"/>
  <c r="L1818" i="15"/>
  <c r="D1818" i="15"/>
  <c r="E1818" i="15" s="1"/>
  <c r="G1818" i="15" s="1"/>
  <c r="H1819" i="15" s="1"/>
  <c r="A1819" i="15"/>
  <c r="M1817" i="15"/>
  <c r="N1817" i="15" s="1"/>
  <c r="C1818" i="15" s="1"/>
  <c r="Q1818" i="15"/>
  <c r="I1818" i="15"/>
  <c r="J1818" i="15" s="1"/>
  <c r="P1818" i="15"/>
  <c r="O1817" i="15" l="1"/>
  <c r="B1817" i="15"/>
  <c r="K1818" i="15"/>
  <c r="B1818" i="15" s="1"/>
  <c r="A1820" i="15"/>
  <c r="L1819" i="15"/>
  <c r="D1819" i="15"/>
  <c r="E1819" i="15" s="1"/>
  <c r="G1819" i="15" s="1"/>
  <c r="H1820" i="15" s="1"/>
  <c r="Q1819" i="15"/>
  <c r="I1819" i="15"/>
  <c r="J1819" i="15" s="1"/>
  <c r="P1819" i="15"/>
  <c r="M1818" i="15"/>
  <c r="N1818" i="15" s="1"/>
  <c r="C1819" i="15" s="1"/>
  <c r="K1819" i="15" l="1"/>
  <c r="B1819" i="15" s="1"/>
  <c r="Q1820" i="15"/>
  <c r="I1820" i="15"/>
  <c r="J1820" i="15" s="1"/>
  <c r="P1820" i="15"/>
  <c r="M1819" i="15"/>
  <c r="N1819" i="15" s="1"/>
  <c r="C1820" i="15" s="1"/>
  <c r="A1821" i="15"/>
  <c r="L1820" i="15"/>
  <c r="D1820" i="15"/>
  <c r="E1820" i="15" s="1"/>
  <c r="G1820" i="15" s="1"/>
  <c r="H1821" i="15" s="1"/>
  <c r="O1818" i="15"/>
  <c r="K1820" i="15" l="1"/>
  <c r="B1820" i="15" s="1"/>
  <c r="Q1821" i="15"/>
  <c r="I1821" i="15"/>
  <c r="J1821" i="15" s="1"/>
  <c r="P1821" i="15"/>
  <c r="M1820" i="15"/>
  <c r="N1820" i="15" s="1"/>
  <c r="C1821" i="15" s="1"/>
  <c r="L1821" i="15"/>
  <c r="D1821" i="15"/>
  <c r="E1821" i="15" s="1"/>
  <c r="G1821" i="15" s="1"/>
  <c r="H1822" i="15" s="1"/>
  <c r="A1822" i="15"/>
  <c r="O1819" i="15"/>
  <c r="K1821" i="15" l="1"/>
  <c r="B1821" i="15" s="1"/>
  <c r="L1822" i="15"/>
  <c r="D1822" i="15"/>
  <c r="E1822" i="15" s="1"/>
  <c r="G1822" i="15" s="1"/>
  <c r="H1823" i="15" s="1"/>
  <c r="A1823" i="15"/>
  <c r="O1820" i="15"/>
  <c r="P1822" i="15"/>
  <c r="M1821" i="15"/>
  <c r="N1821" i="15" s="1"/>
  <c r="C1822" i="15" s="1"/>
  <c r="Q1822" i="15"/>
  <c r="I1822" i="15"/>
  <c r="J1822" i="15" s="1"/>
  <c r="K1822" i="15" l="1"/>
  <c r="B1822" i="15"/>
  <c r="L1823" i="15"/>
  <c r="D1823" i="15"/>
  <c r="E1823" i="15" s="1"/>
  <c r="G1823" i="15" s="1"/>
  <c r="H1824" i="15" s="1"/>
  <c r="A1824" i="15"/>
  <c r="J1823" i="15"/>
  <c r="M1822" i="15"/>
  <c r="N1822" i="15" s="1"/>
  <c r="C1823" i="15" s="1"/>
  <c r="Q1823" i="15"/>
  <c r="I1823" i="15"/>
  <c r="P1823" i="15"/>
  <c r="O1821" i="15"/>
  <c r="O1822" i="15" l="1"/>
  <c r="K1823" i="15"/>
  <c r="L1824" i="15"/>
  <c r="D1824" i="15"/>
  <c r="E1824" i="15" s="1"/>
  <c r="G1824" i="15" s="1"/>
  <c r="H1825" i="15" s="1"/>
  <c r="A1825" i="15"/>
  <c r="J1824" i="15"/>
  <c r="M1823" i="15"/>
  <c r="N1823" i="15" s="1"/>
  <c r="C1824" i="15" s="1"/>
  <c r="Q1824" i="15"/>
  <c r="I1824" i="15"/>
  <c r="P1824" i="15"/>
  <c r="O1823" i="15" l="1"/>
  <c r="B1823" i="15"/>
  <c r="K1824" i="15"/>
  <c r="O1824" i="15" s="1"/>
  <c r="L1825" i="15"/>
  <c r="D1825" i="15"/>
  <c r="E1825" i="15" s="1"/>
  <c r="G1825" i="15" s="1"/>
  <c r="H1826" i="15" s="1"/>
  <c r="A1826" i="15"/>
  <c r="M1824" i="15"/>
  <c r="N1824" i="15" s="1"/>
  <c r="C1825" i="15" s="1"/>
  <c r="Q1825" i="15"/>
  <c r="I1825" i="15"/>
  <c r="J1825" i="15" s="1"/>
  <c r="P1825" i="15"/>
  <c r="B1824" i="15" l="1"/>
  <c r="K1825" i="15"/>
  <c r="L1826" i="15"/>
  <c r="D1826" i="15"/>
  <c r="E1826" i="15" s="1"/>
  <c r="G1826" i="15" s="1"/>
  <c r="H1827" i="15" s="1"/>
  <c r="A1827" i="15"/>
  <c r="M1825" i="15"/>
  <c r="N1825" i="15" s="1"/>
  <c r="C1826" i="15" s="1"/>
  <c r="Q1826" i="15"/>
  <c r="I1826" i="15"/>
  <c r="J1826" i="15" s="1"/>
  <c r="P1826" i="15"/>
  <c r="O1825" i="15" l="1"/>
  <c r="B1825" i="15"/>
  <c r="K1826" i="15"/>
  <c r="B1826" i="15"/>
  <c r="A1828" i="15"/>
  <c r="L1827" i="15"/>
  <c r="D1827" i="15"/>
  <c r="E1827" i="15" s="1"/>
  <c r="G1827" i="15" s="1"/>
  <c r="H1828" i="15" s="1"/>
  <c r="Q1827" i="15"/>
  <c r="I1827" i="15"/>
  <c r="J1827" i="15" s="1"/>
  <c r="P1827" i="15"/>
  <c r="M1826" i="15"/>
  <c r="N1826" i="15" s="1"/>
  <c r="C1827" i="15" s="1"/>
  <c r="K1827" i="15" l="1"/>
  <c r="B1827" i="15" s="1"/>
  <c r="Q1828" i="15"/>
  <c r="I1828" i="15"/>
  <c r="J1828" i="15" s="1"/>
  <c r="P1828" i="15"/>
  <c r="M1827" i="15"/>
  <c r="N1827" i="15" s="1"/>
  <c r="C1828" i="15" s="1"/>
  <c r="A1829" i="15"/>
  <c r="L1828" i="15"/>
  <c r="D1828" i="15"/>
  <c r="E1828" i="15" s="1"/>
  <c r="G1828" i="15" s="1"/>
  <c r="H1829" i="15" s="1"/>
  <c r="O1826" i="15"/>
  <c r="K1828" i="15" l="1"/>
  <c r="Q1829" i="15"/>
  <c r="I1829" i="15"/>
  <c r="J1829" i="15" s="1"/>
  <c r="P1829" i="15"/>
  <c r="M1828" i="15"/>
  <c r="N1828" i="15" s="1"/>
  <c r="C1829" i="15" s="1"/>
  <c r="L1829" i="15"/>
  <c r="D1829" i="15"/>
  <c r="E1829" i="15" s="1"/>
  <c r="G1829" i="15" s="1"/>
  <c r="H1830" i="15" s="1"/>
  <c r="A1830" i="15"/>
  <c r="O1827" i="15"/>
  <c r="O1828" i="15" l="1"/>
  <c r="B1828" i="15"/>
  <c r="K1829" i="15"/>
  <c r="B1829" i="15"/>
  <c r="L1830" i="15"/>
  <c r="D1830" i="15"/>
  <c r="E1830" i="15" s="1"/>
  <c r="G1830" i="15" s="1"/>
  <c r="H1831" i="15" s="1"/>
  <c r="A1831" i="15"/>
  <c r="P1830" i="15"/>
  <c r="M1829" i="15"/>
  <c r="N1829" i="15" s="1"/>
  <c r="C1830" i="15" s="1"/>
  <c r="Q1830" i="15"/>
  <c r="I1830" i="15"/>
  <c r="J1830" i="15" s="1"/>
  <c r="K1830" i="15" l="1"/>
  <c r="B1830" i="15" s="1"/>
  <c r="L1831" i="15"/>
  <c r="D1831" i="15"/>
  <c r="E1831" i="15" s="1"/>
  <c r="G1831" i="15" s="1"/>
  <c r="H1832" i="15" s="1"/>
  <c r="A1832" i="15"/>
  <c r="M1830" i="15"/>
  <c r="N1830" i="15" s="1"/>
  <c r="C1831" i="15" s="1"/>
  <c r="Q1831" i="15"/>
  <c r="I1831" i="15"/>
  <c r="J1831" i="15" s="1"/>
  <c r="P1831" i="15"/>
  <c r="O1829" i="15"/>
  <c r="O1830" i="15" l="1"/>
  <c r="K1831" i="15"/>
  <c r="L1832" i="15"/>
  <c r="D1832" i="15"/>
  <c r="E1832" i="15" s="1"/>
  <c r="G1832" i="15" s="1"/>
  <c r="H1833" i="15" s="1"/>
  <c r="A1833" i="15"/>
  <c r="J1832" i="15"/>
  <c r="M1831" i="15"/>
  <c r="N1831" i="15" s="1"/>
  <c r="C1832" i="15" s="1"/>
  <c r="Q1832" i="15"/>
  <c r="I1832" i="15"/>
  <c r="P1832" i="15"/>
  <c r="O1831" i="15" l="1"/>
  <c r="B1831" i="15"/>
  <c r="K1832" i="15"/>
  <c r="O1832" i="15" s="1"/>
  <c r="L1833" i="15"/>
  <c r="D1833" i="15"/>
  <c r="E1833" i="15" s="1"/>
  <c r="G1833" i="15" s="1"/>
  <c r="H1834" i="15" s="1"/>
  <c r="A1834" i="15"/>
  <c r="M1832" i="15"/>
  <c r="N1832" i="15" s="1"/>
  <c r="C1833" i="15" s="1"/>
  <c r="Q1833" i="15"/>
  <c r="I1833" i="15"/>
  <c r="J1833" i="15" s="1"/>
  <c r="P1833" i="15"/>
  <c r="B1832" i="15" l="1"/>
  <c r="K1833" i="15"/>
  <c r="B1833" i="15" s="1"/>
  <c r="L1834" i="15"/>
  <c r="D1834" i="15"/>
  <c r="E1834" i="15" s="1"/>
  <c r="G1834" i="15" s="1"/>
  <c r="H1835" i="15" s="1"/>
  <c r="A1835" i="15"/>
  <c r="M1833" i="15"/>
  <c r="N1833" i="15" s="1"/>
  <c r="C1834" i="15" s="1"/>
  <c r="Q1834" i="15"/>
  <c r="I1834" i="15"/>
  <c r="J1834" i="15" s="1"/>
  <c r="P1834" i="15"/>
  <c r="K1834" i="15" l="1"/>
  <c r="B1834" i="15" s="1"/>
  <c r="A1836" i="15"/>
  <c r="L1835" i="15"/>
  <c r="D1835" i="15"/>
  <c r="E1835" i="15" s="1"/>
  <c r="G1835" i="15" s="1"/>
  <c r="H1836" i="15" s="1"/>
  <c r="J1835" i="15"/>
  <c r="Q1835" i="15"/>
  <c r="I1835" i="15"/>
  <c r="P1835" i="15"/>
  <c r="M1834" i="15"/>
  <c r="N1834" i="15" s="1"/>
  <c r="C1835" i="15" s="1"/>
  <c r="O1833" i="15"/>
  <c r="K1835" i="15" l="1"/>
  <c r="B1835" i="15" s="1"/>
  <c r="Q1836" i="15"/>
  <c r="I1836" i="15"/>
  <c r="J1836" i="15" s="1"/>
  <c r="P1836" i="15"/>
  <c r="M1835" i="15"/>
  <c r="N1835" i="15" s="1"/>
  <c r="C1836" i="15" s="1"/>
  <c r="A1837" i="15"/>
  <c r="L1836" i="15"/>
  <c r="D1836" i="15"/>
  <c r="E1836" i="15" s="1"/>
  <c r="G1836" i="15" s="1"/>
  <c r="H1837" i="15" s="1"/>
  <c r="O1834" i="15"/>
  <c r="K1836" i="15" l="1"/>
  <c r="B1836" i="15"/>
  <c r="Q1837" i="15"/>
  <c r="I1837" i="15"/>
  <c r="J1837" i="15" s="1"/>
  <c r="P1837" i="15"/>
  <c r="M1836" i="15"/>
  <c r="N1836" i="15" s="1"/>
  <c r="C1837" i="15" s="1"/>
  <c r="L1837" i="15"/>
  <c r="D1837" i="15"/>
  <c r="E1837" i="15" s="1"/>
  <c r="G1837" i="15" s="1"/>
  <c r="H1838" i="15" s="1"/>
  <c r="A1838" i="15"/>
  <c r="O1835" i="15"/>
  <c r="O1836" i="15" l="1"/>
  <c r="K1837" i="15"/>
  <c r="B1837" i="15" s="1"/>
  <c r="L1838" i="15"/>
  <c r="D1838" i="15"/>
  <c r="E1838" i="15" s="1"/>
  <c r="G1838" i="15" s="1"/>
  <c r="H1839" i="15" s="1"/>
  <c r="A1839" i="15"/>
  <c r="P1838" i="15"/>
  <c r="M1837" i="15"/>
  <c r="N1837" i="15" s="1"/>
  <c r="C1838" i="15" s="1"/>
  <c r="Q1838" i="15"/>
  <c r="I1838" i="15"/>
  <c r="J1838" i="15" s="1"/>
  <c r="K1838" i="15" l="1"/>
  <c r="B1838" i="15" s="1"/>
  <c r="L1839" i="15"/>
  <c r="D1839" i="15"/>
  <c r="E1839" i="15" s="1"/>
  <c r="G1839" i="15" s="1"/>
  <c r="H1840" i="15" s="1"/>
  <c r="A1840" i="15"/>
  <c r="M1838" i="15"/>
  <c r="N1838" i="15" s="1"/>
  <c r="C1839" i="15" s="1"/>
  <c r="Q1839" i="15"/>
  <c r="I1839" i="15"/>
  <c r="J1839" i="15" s="1"/>
  <c r="P1839" i="15"/>
  <c r="O1837" i="15"/>
  <c r="K1839" i="15" l="1"/>
  <c r="L1840" i="15"/>
  <c r="D1840" i="15"/>
  <c r="E1840" i="15" s="1"/>
  <c r="G1840" i="15" s="1"/>
  <c r="H1841" i="15" s="1"/>
  <c r="A1841" i="15"/>
  <c r="M1839" i="15"/>
  <c r="N1839" i="15" s="1"/>
  <c r="C1840" i="15" s="1"/>
  <c r="Q1840" i="15"/>
  <c r="I1840" i="15"/>
  <c r="J1840" i="15" s="1"/>
  <c r="P1840" i="15"/>
  <c r="O1838" i="15"/>
  <c r="O1839" i="15" l="1"/>
  <c r="B1839" i="15"/>
  <c r="K1840" i="15"/>
  <c r="O1840" i="15" s="1"/>
  <c r="L1841" i="15"/>
  <c r="D1841" i="15"/>
  <c r="E1841" i="15" s="1"/>
  <c r="G1841" i="15" s="1"/>
  <c r="H1842" i="15" s="1"/>
  <c r="A1842" i="15"/>
  <c r="J1841" i="15"/>
  <c r="M1840" i="15"/>
  <c r="N1840" i="15" s="1"/>
  <c r="C1841" i="15" s="1"/>
  <c r="Q1841" i="15"/>
  <c r="I1841" i="15"/>
  <c r="P1841" i="15"/>
  <c r="B1840" i="15" l="1"/>
  <c r="K1841" i="15"/>
  <c r="L1842" i="15"/>
  <c r="D1842" i="15"/>
  <c r="E1842" i="15" s="1"/>
  <c r="G1842" i="15" s="1"/>
  <c r="H1843" i="15" s="1"/>
  <c r="A1843" i="15"/>
  <c r="J1842" i="15"/>
  <c r="M1841" i="15"/>
  <c r="N1841" i="15" s="1"/>
  <c r="C1842" i="15" s="1"/>
  <c r="Q1842" i="15"/>
  <c r="I1842" i="15"/>
  <c r="P1842" i="15"/>
  <c r="O1841" i="15" l="1"/>
  <c r="B1841" i="15"/>
  <c r="K1842" i="15"/>
  <c r="B1842" i="15" s="1"/>
  <c r="A1844" i="15"/>
  <c r="L1843" i="15"/>
  <c r="D1843" i="15"/>
  <c r="E1843" i="15" s="1"/>
  <c r="G1843" i="15" s="1"/>
  <c r="H1844" i="15" s="1"/>
  <c r="Q1843" i="15"/>
  <c r="I1843" i="15"/>
  <c r="J1843" i="15" s="1"/>
  <c r="P1843" i="15"/>
  <c r="M1842" i="15"/>
  <c r="N1842" i="15" s="1"/>
  <c r="C1843" i="15" s="1"/>
  <c r="K1843" i="15" l="1"/>
  <c r="B1843" i="15"/>
  <c r="Q1844" i="15"/>
  <c r="I1844" i="15"/>
  <c r="J1844" i="15" s="1"/>
  <c r="P1844" i="15"/>
  <c r="M1843" i="15"/>
  <c r="N1843" i="15" s="1"/>
  <c r="C1844" i="15" s="1"/>
  <c r="A1845" i="15"/>
  <c r="L1844" i="15"/>
  <c r="D1844" i="15"/>
  <c r="E1844" i="15" s="1"/>
  <c r="G1844" i="15" s="1"/>
  <c r="H1845" i="15" s="1"/>
  <c r="O1842" i="15"/>
  <c r="K1844" i="15" l="1"/>
  <c r="B1844" i="15" s="1"/>
  <c r="Q1845" i="15"/>
  <c r="I1845" i="15"/>
  <c r="J1845" i="15" s="1"/>
  <c r="P1845" i="15"/>
  <c r="M1844" i="15"/>
  <c r="N1844" i="15" s="1"/>
  <c r="C1845" i="15" s="1"/>
  <c r="L1845" i="15"/>
  <c r="D1845" i="15"/>
  <c r="E1845" i="15" s="1"/>
  <c r="G1845" i="15" s="1"/>
  <c r="H1846" i="15" s="1"/>
  <c r="A1846" i="15"/>
  <c r="O1843" i="15"/>
  <c r="O1844" i="15" l="1"/>
  <c r="K1845" i="15"/>
  <c r="B1845" i="15" s="1"/>
  <c r="L1846" i="15"/>
  <c r="D1846" i="15"/>
  <c r="E1846" i="15" s="1"/>
  <c r="G1846" i="15" s="1"/>
  <c r="H1847" i="15" s="1"/>
  <c r="A1847" i="15"/>
  <c r="P1846" i="15"/>
  <c r="M1845" i="15"/>
  <c r="N1845" i="15" s="1"/>
  <c r="C1846" i="15" s="1"/>
  <c r="Q1846" i="15"/>
  <c r="I1846" i="15"/>
  <c r="J1846" i="15" s="1"/>
  <c r="K1846" i="15" l="1"/>
  <c r="B1846" i="15"/>
  <c r="L1847" i="15"/>
  <c r="D1847" i="15"/>
  <c r="E1847" i="15" s="1"/>
  <c r="G1847" i="15" s="1"/>
  <c r="H1848" i="15" s="1"/>
  <c r="A1848" i="15"/>
  <c r="J1847" i="15"/>
  <c r="M1846" i="15"/>
  <c r="N1846" i="15" s="1"/>
  <c r="C1847" i="15" s="1"/>
  <c r="Q1847" i="15"/>
  <c r="I1847" i="15"/>
  <c r="P1847" i="15"/>
  <c r="O1845" i="15"/>
  <c r="O1846" i="15" l="1"/>
  <c r="K1847" i="15"/>
  <c r="O1847" i="15" s="1"/>
  <c r="B1847" i="15"/>
  <c r="L1848" i="15"/>
  <c r="D1848" i="15"/>
  <c r="E1848" i="15" s="1"/>
  <c r="G1848" i="15" s="1"/>
  <c r="H1849" i="15" s="1"/>
  <c r="A1849" i="15"/>
  <c r="M1847" i="15"/>
  <c r="N1847" i="15" s="1"/>
  <c r="C1848" i="15" s="1"/>
  <c r="Q1848" i="15"/>
  <c r="I1848" i="15"/>
  <c r="J1848" i="15" s="1"/>
  <c r="P1848" i="15"/>
  <c r="K1848" i="15" l="1"/>
  <c r="L1849" i="15"/>
  <c r="D1849" i="15"/>
  <c r="E1849" i="15" s="1"/>
  <c r="G1849" i="15" s="1"/>
  <c r="H1850" i="15" s="1"/>
  <c r="A1850" i="15"/>
  <c r="J1849" i="15"/>
  <c r="M1848" i="15"/>
  <c r="N1848" i="15" s="1"/>
  <c r="C1849" i="15" s="1"/>
  <c r="Q1849" i="15"/>
  <c r="I1849" i="15"/>
  <c r="P1849" i="15"/>
  <c r="O1848" i="15" l="1"/>
  <c r="B1848" i="15"/>
  <c r="K1849" i="15"/>
  <c r="B1849" i="15" s="1"/>
  <c r="L1850" i="15"/>
  <c r="D1850" i="15"/>
  <c r="E1850" i="15" s="1"/>
  <c r="G1850" i="15" s="1"/>
  <c r="H1851" i="15" s="1"/>
  <c r="A1851" i="15"/>
  <c r="M1849" i="15"/>
  <c r="N1849" i="15" s="1"/>
  <c r="C1850" i="15" s="1"/>
  <c r="Q1850" i="15"/>
  <c r="I1850" i="15"/>
  <c r="J1850" i="15" s="1"/>
  <c r="P1850" i="15"/>
  <c r="K1850" i="15" l="1"/>
  <c r="B1850" i="15" s="1"/>
  <c r="A1852" i="15"/>
  <c r="L1851" i="15"/>
  <c r="D1851" i="15"/>
  <c r="E1851" i="15" s="1"/>
  <c r="G1851" i="15" s="1"/>
  <c r="H1852" i="15" s="1"/>
  <c r="Q1851" i="15"/>
  <c r="I1851" i="15"/>
  <c r="J1851" i="15" s="1"/>
  <c r="P1851" i="15"/>
  <c r="M1850" i="15"/>
  <c r="N1850" i="15" s="1"/>
  <c r="C1851" i="15" s="1"/>
  <c r="O1849" i="15"/>
  <c r="K1851" i="15" l="1"/>
  <c r="B1851" i="15"/>
  <c r="Q1852" i="15"/>
  <c r="I1852" i="15"/>
  <c r="J1852" i="15" s="1"/>
  <c r="P1852" i="15"/>
  <c r="M1851" i="15"/>
  <c r="N1851" i="15" s="1"/>
  <c r="C1852" i="15" s="1"/>
  <c r="A1853" i="15"/>
  <c r="L1852" i="15"/>
  <c r="D1852" i="15"/>
  <c r="E1852" i="15" s="1"/>
  <c r="G1852" i="15" s="1"/>
  <c r="H1853" i="15" s="1"/>
  <c r="O1850" i="15"/>
  <c r="K1852" i="15" l="1"/>
  <c r="B1852" i="15"/>
  <c r="Q1853" i="15"/>
  <c r="I1853" i="15"/>
  <c r="J1853" i="15" s="1"/>
  <c r="P1853" i="15"/>
  <c r="M1852" i="15"/>
  <c r="N1852" i="15" s="1"/>
  <c r="C1853" i="15" s="1"/>
  <c r="L1853" i="15"/>
  <c r="D1853" i="15"/>
  <c r="E1853" i="15" s="1"/>
  <c r="G1853" i="15" s="1"/>
  <c r="H1854" i="15" s="1"/>
  <c r="A1854" i="15"/>
  <c r="O1851" i="15"/>
  <c r="K1853" i="15" l="1"/>
  <c r="B1853" i="15" s="1"/>
  <c r="L1854" i="15"/>
  <c r="D1854" i="15"/>
  <c r="E1854" i="15" s="1"/>
  <c r="G1854" i="15" s="1"/>
  <c r="H1855" i="15" s="1"/>
  <c r="A1855" i="15"/>
  <c r="O1852" i="15"/>
  <c r="P1854" i="15"/>
  <c r="M1853" i="15"/>
  <c r="N1853" i="15" s="1"/>
  <c r="C1854" i="15" s="1"/>
  <c r="Q1854" i="15"/>
  <c r="I1854" i="15"/>
  <c r="J1854" i="15" s="1"/>
  <c r="K1854" i="15" l="1"/>
  <c r="L1855" i="15"/>
  <c r="D1855" i="15"/>
  <c r="E1855" i="15" s="1"/>
  <c r="G1855" i="15" s="1"/>
  <c r="H1856" i="15" s="1"/>
  <c r="A1856" i="15"/>
  <c r="M1854" i="15"/>
  <c r="N1854" i="15" s="1"/>
  <c r="C1855" i="15" s="1"/>
  <c r="Q1855" i="15"/>
  <c r="I1855" i="15"/>
  <c r="J1855" i="15" s="1"/>
  <c r="P1855" i="15"/>
  <c r="O1853" i="15"/>
  <c r="O1854" i="15" l="1"/>
  <c r="B1854" i="15"/>
  <c r="K1855" i="15"/>
  <c r="L1856" i="15"/>
  <c r="D1856" i="15"/>
  <c r="E1856" i="15" s="1"/>
  <c r="G1856" i="15" s="1"/>
  <c r="H1857" i="15" s="1"/>
  <c r="A1857" i="15"/>
  <c r="J1856" i="15"/>
  <c r="M1855" i="15"/>
  <c r="N1855" i="15" s="1"/>
  <c r="C1856" i="15" s="1"/>
  <c r="Q1856" i="15"/>
  <c r="I1856" i="15"/>
  <c r="P1856" i="15"/>
  <c r="O1855" i="15" l="1"/>
  <c r="B1855" i="15"/>
  <c r="K1856" i="15"/>
  <c r="O1856" i="15" s="1"/>
  <c r="L1857" i="15"/>
  <c r="D1857" i="15"/>
  <c r="E1857" i="15" s="1"/>
  <c r="G1857" i="15" s="1"/>
  <c r="H1858" i="15" s="1"/>
  <c r="A1858" i="15"/>
  <c r="J1857" i="15"/>
  <c r="M1856" i="15"/>
  <c r="N1856" i="15" s="1"/>
  <c r="C1857" i="15" s="1"/>
  <c r="Q1857" i="15"/>
  <c r="I1857" i="15"/>
  <c r="P1857" i="15"/>
  <c r="B1856" i="15" l="1"/>
  <c r="K1857" i="15"/>
  <c r="L1858" i="15"/>
  <c r="D1858" i="15"/>
  <c r="E1858" i="15" s="1"/>
  <c r="G1858" i="15" s="1"/>
  <c r="H1859" i="15" s="1"/>
  <c r="A1859" i="15"/>
  <c r="J1858" i="15"/>
  <c r="M1857" i="15"/>
  <c r="N1857" i="15" s="1"/>
  <c r="C1858" i="15" s="1"/>
  <c r="Q1858" i="15"/>
  <c r="I1858" i="15"/>
  <c r="P1858" i="15"/>
  <c r="O1857" i="15" l="1"/>
  <c r="B1857" i="15"/>
  <c r="K1858" i="15"/>
  <c r="B1858" i="15" s="1"/>
  <c r="A1860" i="15"/>
  <c r="L1859" i="15"/>
  <c r="D1859" i="15"/>
  <c r="E1859" i="15" s="1"/>
  <c r="G1859" i="15" s="1"/>
  <c r="H1860" i="15" s="1"/>
  <c r="J1859" i="15"/>
  <c r="Q1859" i="15"/>
  <c r="I1859" i="15"/>
  <c r="P1859" i="15"/>
  <c r="M1858" i="15"/>
  <c r="N1858" i="15" s="1"/>
  <c r="C1859" i="15" s="1"/>
  <c r="K1859" i="15" l="1"/>
  <c r="B1859" i="15" s="1"/>
  <c r="Q1860" i="15"/>
  <c r="I1860" i="15"/>
  <c r="J1860" i="15" s="1"/>
  <c r="P1860" i="15"/>
  <c r="M1859" i="15"/>
  <c r="N1859" i="15" s="1"/>
  <c r="C1860" i="15" s="1"/>
  <c r="A1861" i="15"/>
  <c r="L1860" i="15"/>
  <c r="D1860" i="15"/>
  <c r="E1860" i="15" s="1"/>
  <c r="G1860" i="15" s="1"/>
  <c r="H1861" i="15" s="1"/>
  <c r="O1858" i="15"/>
  <c r="K1860" i="15" l="1"/>
  <c r="B1860" i="15"/>
  <c r="Q1861" i="15"/>
  <c r="I1861" i="15"/>
  <c r="J1861" i="15" s="1"/>
  <c r="P1861" i="15"/>
  <c r="M1860" i="15"/>
  <c r="N1860" i="15" s="1"/>
  <c r="C1861" i="15" s="1"/>
  <c r="L1861" i="15"/>
  <c r="D1861" i="15"/>
  <c r="E1861" i="15" s="1"/>
  <c r="G1861" i="15" s="1"/>
  <c r="H1862" i="15" s="1"/>
  <c r="A1862" i="15"/>
  <c r="O1859" i="15"/>
  <c r="O1860" i="15" l="1"/>
  <c r="K1861" i="15"/>
  <c r="B1861" i="15"/>
  <c r="L1862" i="15"/>
  <c r="D1862" i="15"/>
  <c r="E1862" i="15" s="1"/>
  <c r="G1862" i="15" s="1"/>
  <c r="H1863" i="15" s="1"/>
  <c r="A1863" i="15"/>
  <c r="P1862" i="15"/>
  <c r="M1861" i="15"/>
  <c r="N1861" i="15" s="1"/>
  <c r="C1862" i="15" s="1"/>
  <c r="Q1862" i="15"/>
  <c r="I1862" i="15"/>
  <c r="J1862" i="15" s="1"/>
  <c r="K1862" i="15" l="1"/>
  <c r="B1862" i="15" s="1"/>
  <c r="L1863" i="15"/>
  <c r="D1863" i="15"/>
  <c r="E1863" i="15" s="1"/>
  <c r="G1863" i="15" s="1"/>
  <c r="H1864" i="15" s="1"/>
  <c r="A1864" i="15"/>
  <c r="M1862" i="15"/>
  <c r="N1862" i="15" s="1"/>
  <c r="C1863" i="15" s="1"/>
  <c r="Q1863" i="15"/>
  <c r="I1863" i="15"/>
  <c r="J1863" i="15" s="1"/>
  <c r="P1863" i="15"/>
  <c r="O1861" i="15"/>
  <c r="O1862" i="15" l="1"/>
  <c r="K1863" i="15"/>
  <c r="L1864" i="15"/>
  <c r="D1864" i="15"/>
  <c r="E1864" i="15" s="1"/>
  <c r="G1864" i="15" s="1"/>
  <c r="H1865" i="15" s="1"/>
  <c r="A1865" i="15"/>
  <c r="J1864" i="15"/>
  <c r="M1863" i="15"/>
  <c r="N1863" i="15" s="1"/>
  <c r="C1864" i="15" s="1"/>
  <c r="Q1864" i="15"/>
  <c r="I1864" i="15"/>
  <c r="P1864" i="15"/>
  <c r="O1863" i="15" l="1"/>
  <c r="B1863" i="15"/>
  <c r="K1864" i="15"/>
  <c r="B1864" i="15" s="1"/>
  <c r="L1865" i="15"/>
  <c r="D1865" i="15"/>
  <c r="E1865" i="15" s="1"/>
  <c r="G1865" i="15" s="1"/>
  <c r="H1866" i="15" s="1"/>
  <c r="A1866" i="15"/>
  <c r="M1864" i="15"/>
  <c r="N1864" i="15" s="1"/>
  <c r="C1865" i="15" s="1"/>
  <c r="Q1865" i="15"/>
  <c r="I1865" i="15"/>
  <c r="J1865" i="15" s="1"/>
  <c r="P1865" i="15"/>
  <c r="K1865" i="15" l="1"/>
  <c r="L1866" i="15"/>
  <c r="D1866" i="15"/>
  <c r="E1866" i="15" s="1"/>
  <c r="G1866" i="15" s="1"/>
  <c r="H1867" i="15" s="1"/>
  <c r="A1867" i="15"/>
  <c r="J1866" i="15"/>
  <c r="M1865" i="15"/>
  <c r="N1865" i="15" s="1"/>
  <c r="C1866" i="15" s="1"/>
  <c r="Q1866" i="15"/>
  <c r="I1866" i="15"/>
  <c r="P1866" i="15"/>
  <c r="O1864" i="15"/>
  <c r="O1865" i="15" l="1"/>
  <c r="B1865" i="15"/>
  <c r="K1866" i="15"/>
  <c r="B1866" i="15" s="1"/>
  <c r="A1868" i="15"/>
  <c r="L1867" i="15"/>
  <c r="D1867" i="15"/>
  <c r="E1867" i="15" s="1"/>
  <c r="G1867" i="15" s="1"/>
  <c r="H1868" i="15" s="1"/>
  <c r="J1867" i="15"/>
  <c r="Q1867" i="15"/>
  <c r="I1867" i="15"/>
  <c r="P1867" i="15"/>
  <c r="M1866" i="15"/>
  <c r="N1866" i="15" s="1"/>
  <c r="C1867" i="15" s="1"/>
  <c r="K1867" i="15" l="1"/>
  <c r="B1867" i="15" s="1"/>
  <c r="Q1868" i="15"/>
  <c r="I1868" i="15"/>
  <c r="J1868" i="15" s="1"/>
  <c r="P1868" i="15"/>
  <c r="M1867" i="15"/>
  <c r="N1867" i="15" s="1"/>
  <c r="C1868" i="15" s="1"/>
  <c r="A1869" i="15"/>
  <c r="L1868" i="15"/>
  <c r="D1868" i="15"/>
  <c r="E1868" i="15" s="1"/>
  <c r="G1868" i="15" s="1"/>
  <c r="H1869" i="15" s="1"/>
  <c r="O1866" i="15"/>
  <c r="K1868" i="15" l="1"/>
  <c r="B1868" i="15" s="1"/>
  <c r="Q1869" i="15"/>
  <c r="I1869" i="15"/>
  <c r="J1869" i="15" s="1"/>
  <c r="P1869" i="15"/>
  <c r="M1868" i="15"/>
  <c r="N1868" i="15" s="1"/>
  <c r="C1869" i="15" s="1"/>
  <c r="L1869" i="15"/>
  <c r="D1869" i="15"/>
  <c r="E1869" i="15" s="1"/>
  <c r="G1869" i="15" s="1"/>
  <c r="H1870" i="15" s="1"/>
  <c r="A1870" i="15"/>
  <c r="O1867" i="15"/>
  <c r="K1869" i="15" l="1"/>
  <c r="B1869" i="15" s="1"/>
  <c r="L1870" i="15"/>
  <c r="D1870" i="15"/>
  <c r="E1870" i="15" s="1"/>
  <c r="G1870" i="15" s="1"/>
  <c r="H1871" i="15" s="1"/>
  <c r="A1871" i="15"/>
  <c r="O1868" i="15"/>
  <c r="P1870" i="15"/>
  <c r="M1869" i="15"/>
  <c r="N1869" i="15" s="1"/>
  <c r="C1870" i="15" s="1"/>
  <c r="Q1870" i="15"/>
  <c r="I1870" i="15"/>
  <c r="J1870" i="15" s="1"/>
  <c r="K1870" i="15" l="1"/>
  <c r="B1870" i="15"/>
  <c r="L1871" i="15"/>
  <c r="D1871" i="15"/>
  <c r="E1871" i="15" s="1"/>
  <c r="G1871" i="15" s="1"/>
  <c r="H1872" i="15" s="1"/>
  <c r="A1872" i="15"/>
  <c r="J1871" i="15"/>
  <c r="M1870" i="15"/>
  <c r="N1870" i="15" s="1"/>
  <c r="C1871" i="15" s="1"/>
  <c r="Q1871" i="15"/>
  <c r="I1871" i="15"/>
  <c r="P1871" i="15"/>
  <c r="O1869" i="15"/>
  <c r="O1870" i="15" l="1"/>
  <c r="K1871" i="15"/>
  <c r="L1872" i="15"/>
  <c r="D1872" i="15"/>
  <c r="E1872" i="15" s="1"/>
  <c r="G1872" i="15" s="1"/>
  <c r="H1873" i="15" s="1"/>
  <c r="A1873" i="15"/>
  <c r="J1872" i="15"/>
  <c r="M1871" i="15"/>
  <c r="N1871" i="15" s="1"/>
  <c r="C1872" i="15" s="1"/>
  <c r="Q1872" i="15"/>
  <c r="I1872" i="15"/>
  <c r="P1872" i="15"/>
  <c r="O1871" i="15" l="1"/>
  <c r="B1871" i="15"/>
  <c r="K1872" i="15"/>
  <c r="B1872" i="15" s="1"/>
  <c r="L1873" i="15"/>
  <c r="D1873" i="15"/>
  <c r="E1873" i="15" s="1"/>
  <c r="G1873" i="15" s="1"/>
  <c r="H1874" i="15" s="1"/>
  <c r="A1874" i="15"/>
  <c r="M1872" i="15"/>
  <c r="N1872" i="15" s="1"/>
  <c r="C1873" i="15" s="1"/>
  <c r="Q1873" i="15"/>
  <c r="I1873" i="15"/>
  <c r="J1873" i="15" s="1"/>
  <c r="P1873" i="15"/>
  <c r="K1873" i="15" l="1"/>
  <c r="L1874" i="15"/>
  <c r="D1874" i="15"/>
  <c r="E1874" i="15" s="1"/>
  <c r="G1874" i="15" s="1"/>
  <c r="H1875" i="15" s="1"/>
  <c r="A1875" i="15"/>
  <c r="M1873" i="15"/>
  <c r="N1873" i="15" s="1"/>
  <c r="C1874" i="15" s="1"/>
  <c r="Q1874" i="15"/>
  <c r="I1874" i="15"/>
  <c r="J1874" i="15" s="1"/>
  <c r="P1874" i="15"/>
  <c r="O1872" i="15"/>
  <c r="O1873" i="15" l="1"/>
  <c r="B1873" i="15"/>
  <c r="K1874" i="15"/>
  <c r="B1874" i="15" s="1"/>
  <c r="A1876" i="15"/>
  <c r="L1875" i="15"/>
  <c r="D1875" i="15"/>
  <c r="E1875" i="15" s="1"/>
  <c r="G1875" i="15" s="1"/>
  <c r="H1876" i="15" s="1"/>
  <c r="Q1875" i="15"/>
  <c r="I1875" i="15"/>
  <c r="J1875" i="15" s="1"/>
  <c r="P1875" i="15"/>
  <c r="M1874" i="15"/>
  <c r="N1874" i="15" s="1"/>
  <c r="C1875" i="15" s="1"/>
  <c r="K1875" i="15" l="1"/>
  <c r="B1875" i="15" s="1"/>
  <c r="Q1876" i="15"/>
  <c r="I1876" i="15"/>
  <c r="J1876" i="15" s="1"/>
  <c r="P1876" i="15"/>
  <c r="M1875" i="15"/>
  <c r="N1875" i="15" s="1"/>
  <c r="C1876" i="15" s="1"/>
  <c r="A1877" i="15"/>
  <c r="L1876" i="15"/>
  <c r="D1876" i="15"/>
  <c r="E1876" i="15" s="1"/>
  <c r="G1876" i="15" s="1"/>
  <c r="H1877" i="15" s="1"/>
  <c r="O1874" i="15"/>
  <c r="K1876" i="15" l="1"/>
  <c r="B1876" i="15" s="1"/>
  <c r="Q1877" i="15"/>
  <c r="I1877" i="15"/>
  <c r="J1877" i="15" s="1"/>
  <c r="P1877" i="15"/>
  <c r="M1876" i="15"/>
  <c r="N1876" i="15" s="1"/>
  <c r="C1877" i="15" s="1"/>
  <c r="L1877" i="15"/>
  <c r="D1877" i="15"/>
  <c r="E1877" i="15" s="1"/>
  <c r="G1877" i="15" s="1"/>
  <c r="H1878" i="15" s="1"/>
  <c r="A1878" i="15"/>
  <c r="O1875" i="15"/>
  <c r="O1876" i="15" l="1"/>
  <c r="K1877" i="15"/>
  <c r="B1877" i="15"/>
  <c r="L1878" i="15"/>
  <c r="D1878" i="15"/>
  <c r="E1878" i="15" s="1"/>
  <c r="G1878" i="15" s="1"/>
  <c r="H1879" i="15" s="1"/>
  <c r="A1879" i="15"/>
  <c r="J1878" i="15"/>
  <c r="P1878" i="15"/>
  <c r="M1877" i="15"/>
  <c r="N1877" i="15" s="1"/>
  <c r="C1878" i="15" s="1"/>
  <c r="Q1878" i="15"/>
  <c r="I1878" i="15"/>
  <c r="K1878" i="15" l="1"/>
  <c r="B1878" i="15" s="1"/>
  <c r="L1879" i="15"/>
  <c r="D1879" i="15"/>
  <c r="E1879" i="15" s="1"/>
  <c r="G1879" i="15" s="1"/>
  <c r="H1880" i="15" s="1"/>
  <c r="A1880" i="15"/>
  <c r="M1878" i="15"/>
  <c r="N1878" i="15" s="1"/>
  <c r="C1879" i="15" s="1"/>
  <c r="Q1879" i="15"/>
  <c r="I1879" i="15"/>
  <c r="J1879" i="15" s="1"/>
  <c r="P1879" i="15"/>
  <c r="O1877" i="15"/>
  <c r="O1878" i="15" l="1"/>
  <c r="K1879" i="15"/>
  <c r="L1880" i="15"/>
  <c r="D1880" i="15"/>
  <c r="E1880" i="15" s="1"/>
  <c r="G1880" i="15" s="1"/>
  <c r="H1881" i="15" s="1"/>
  <c r="A1881" i="15"/>
  <c r="J1880" i="15"/>
  <c r="M1879" i="15"/>
  <c r="N1879" i="15" s="1"/>
  <c r="C1880" i="15" s="1"/>
  <c r="Q1880" i="15"/>
  <c r="I1880" i="15"/>
  <c r="P1880" i="15"/>
  <c r="O1879" i="15" l="1"/>
  <c r="B1879" i="15"/>
  <c r="K1880" i="15"/>
  <c r="O1880" i="15" s="1"/>
  <c r="L1881" i="15"/>
  <c r="D1881" i="15"/>
  <c r="E1881" i="15" s="1"/>
  <c r="G1881" i="15" s="1"/>
  <c r="H1882" i="15" s="1"/>
  <c r="A1882" i="15"/>
  <c r="J1881" i="15"/>
  <c r="M1880" i="15"/>
  <c r="N1880" i="15" s="1"/>
  <c r="C1881" i="15" s="1"/>
  <c r="Q1881" i="15"/>
  <c r="I1881" i="15"/>
  <c r="P1881" i="15"/>
  <c r="B1880" i="15" l="1"/>
  <c r="K1881" i="15"/>
  <c r="L1882" i="15"/>
  <c r="D1882" i="15"/>
  <c r="E1882" i="15" s="1"/>
  <c r="G1882" i="15" s="1"/>
  <c r="H1883" i="15" s="1"/>
  <c r="A1883" i="15"/>
  <c r="M1881" i="15"/>
  <c r="N1881" i="15" s="1"/>
  <c r="C1882" i="15" s="1"/>
  <c r="Q1882" i="15"/>
  <c r="I1882" i="15"/>
  <c r="J1882" i="15" s="1"/>
  <c r="P1882" i="15"/>
  <c r="O1881" i="15" l="1"/>
  <c r="B1881" i="15"/>
  <c r="K1882" i="15"/>
  <c r="B1882" i="15" s="1"/>
  <c r="A1884" i="15"/>
  <c r="L1883" i="15"/>
  <c r="D1883" i="15"/>
  <c r="E1883" i="15" s="1"/>
  <c r="G1883" i="15" s="1"/>
  <c r="H1884" i="15" s="1"/>
  <c r="J1883" i="15"/>
  <c r="Q1883" i="15"/>
  <c r="I1883" i="15"/>
  <c r="P1883" i="15"/>
  <c r="M1882" i="15"/>
  <c r="N1882" i="15" s="1"/>
  <c r="C1883" i="15" s="1"/>
  <c r="K1883" i="15" l="1"/>
  <c r="B1883" i="15" s="1"/>
  <c r="Q1884" i="15"/>
  <c r="I1884" i="15"/>
  <c r="J1884" i="15" s="1"/>
  <c r="P1884" i="15"/>
  <c r="M1883" i="15"/>
  <c r="N1883" i="15" s="1"/>
  <c r="C1884" i="15" s="1"/>
  <c r="A1885" i="15"/>
  <c r="L1884" i="15"/>
  <c r="D1884" i="15"/>
  <c r="E1884" i="15" s="1"/>
  <c r="G1884" i="15" s="1"/>
  <c r="H1885" i="15" s="1"/>
  <c r="O1882" i="15"/>
  <c r="K1884" i="15" l="1"/>
  <c r="B1884" i="15"/>
  <c r="Q1885" i="15"/>
  <c r="I1885" i="15"/>
  <c r="J1885" i="15" s="1"/>
  <c r="P1885" i="15"/>
  <c r="M1884" i="15"/>
  <c r="N1884" i="15" s="1"/>
  <c r="C1885" i="15" s="1"/>
  <c r="L1885" i="15"/>
  <c r="D1885" i="15"/>
  <c r="E1885" i="15" s="1"/>
  <c r="G1885" i="15" s="1"/>
  <c r="H1886" i="15" s="1"/>
  <c r="A1886" i="15"/>
  <c r="O1883" i="15"/>
  <c r="O1884" i="15" l="1"/>
  <c r="K1885" i="15"/>
  <c r="B1885" i="15"/>
  <c r="L1886" i="15"/>
  <c r="D1886" i="15"/>
  <c r="E1886" i="15" s="1"/>
  <c r="G1886" i="15" s="1"/>
  <c r="H1887" i="15" s="1"/>
  <c r="A1887" i="15"/>
  <c r="P1886" i="15"/>
  <c r="M1885" i="15"/>
  <c r="N1885" i="15" s="1"/>
  <c r="C1886" i="15" s="1"/>
  <c r="Q1886" i="15"/>
  <c r="I1886" i="15"/>
  <c r="J1886" i="15" s="1"/>
  <c r="K1886" i="15" l="1"/>
  <c r="L1887" i="15"/>
  <c r="D1887" i="15"/>
  <c r="E1887" i="15" s="1"/>
  <c r="G1887" i="15" s="1"/>
  <c r="H1888" i="15" s="1"/>
  <c r="A1888" i="15"/>
  <c r="M1886" i="15"/>
  <c r="N1886" i="15" s="1"/>
  <c r="C1887" i="15" s="1"/>
  <c r="Q1887" i="15"/>
  <c r="I1887" i="15"/>
  <c r="J1887" i="15" s="1"/>
  <c r="P1887" i="15"/>
  <c r="O1885" i="15"/>
  <c r="O1886" i="15" l="1"/>
  <c r="B1886" i="15"/>
  <c r="K1887" i="15"/>
  <c r="L1888" i="15"/>
  <c r="D1888" i="15"/>
  <c r="E1888" i="15" s="1"/>
  <c r="G1888" i="15" s="1"/>
  <c r="H1889" i="15" s="1"/>
  <c r="A1889" i="15"/>
  <c r="M1887" i="15"/>
  <c r="N1887" i="15" s="1"/>
  <c r="C1888" i="15" s="1"/>
  <c r="Q1888" i="15"/>
  <c r="I1888" i="15"/>
  <c r="J1888" i="15" s="1"/>
  <c r="P1888" i="15"/>
  <c r="O1887" i="15" l="1"/>
  <c r="B1887" i="15"/>
  <c r="K1888" i="15"/>
  <c r="L1889" i="15"/>
  <c r="D1889" i="15"/>
  <c r="E1889" i="15" s="1"/>
  <c r="G1889" i="15" s="1"/>
  <c r="H1890" i="15" s="1"/>
  <c r="A1890" i="15"/>
  <c r="J1889" i="15"/>
  <c r="M1888" i="15"/>
  <c r="N1888" i="15" s="1"/>
  <c r="C1889" i="15" s="1"/>
  <c r="Q1889" i="15"/>
  <c r="I1889" i="15"/>
  <c r="P1889" i="15"/>
  <c r="O1888" i="15" l="1"/>
  <c r="B1888" i="15"/>
  <c r="K1889" i="15"/>
  <c r="L1890" i="15"/>
  <c r="D1890" i="15"/>
  <c r="E1890" i="15" s="1"/>
  <c r="G1890" i="15" s="1"/>
  <c r="H1891" i="15" s="1"/>
  <c r="A1891" i="15"/>
  <c r="J1890" i="15"/>
  <c r="M1889" i="15"/>
  <c r="N1889" i="15" s="1"/>
  <c r="C1890" i="15" s="1"/>
  <c r="Q1890" i="15"/>
  <c r="I1890" i="15"/>
  <c r="P1890" i="15"/>
  <c r="O1889" i="15" l="1"/>
  <c r="B1889" i="15"/>
  <c r="K1890" i="15"/>
  <c r="B1890" i="15" s="1"/>
  <c r="A1892" i="15"/>
  <c r="L1891" i="15"/>
  <c r="D1891" i="15"/>
  <c r="E1891" i="15" s="1"/>
  <c r="G1891" i="15" s="1"/>
  <c r="H1892" i="15" s="1"/>
  <c r="Q1891" i="15"/>
  <c r="I1891" i="15"/>
  <c r="J1891" i="15" s="1"/>
  <c r="P1891" i="15"/>
  <c r="M1890" i="15"/>
  <c r="N1890" i="15" s="1"/>
  <c r="C1891" i="15" s="1"/>
  <c r="K1891" i="15" l="1"/>
  <c r="B1891" i="15"/>
  <c r="Q1892" i="15"/>
  <c r="I1892" i="15"/>
  <c r="J1892" i="15" s="1"/>
  <c r="P1892" i="15"/>
  <c r="M1891" i="15"/>
  <c r="N1891" i="15" s="1"/>
  <c r="C1892" i="15" s="1"/>
  <c r="A1893" i="15"/>
  <c r="L1892" i="15"/>
  <c r="D1892" i="15"/>
  <c r="E1892" i="15" s="1"/>
  <c r="G1892" i="15" s="1"/>
  <c r="H1893" i="15" s="1"/>
  <c r="O1890" i="15"/>
  <c r="K1892" i="15" l="1"/>
  <c r="B1892" i="15"/>
  <c r="Q1893" i="15"/>
  <c r="I1893" i="15"/>
  <c r="J1893" i="15" s="1"/>
  <c r="P1893" i="15"/>
  <c r="M1892" i="15"/>
  <c r="N1892" i="15" s="1"/>
  <c r="C1893" i="15" s="1"/>
  <c r="L1893" i="15"/>
  <c r="D1893" i="15"/>
  <c r="E1893" i="15" s="1"/>
  <c r="G1893" i="15" s="1"/>
  <c r="H1894" i="15" s="1"/>
  <c r="A1894" i="15"/>
  <c r="O1891" i="15"/>
  <c r="K1893" i="15" l="1"/>
  <c r="B1893" i="15"/>
  <c r="L1894" i="15"/>
  <c r="D1894" i="15"/>
  <c r="E1894" i="15" s="1"/>
  <c r="G1894" i="15" s="1"/>
  <c r="H1895" i="15" s="1"/>
  <c r="A1895" i="15"/>
  <c r="P1894" i="15"/>
  <c r="M1893" i="15"/>
  <c r="N1893" i="15" s="1"/>
  <c r="C1894" i="15" s="1"/>
  <c r="Q1894" i="15"/>
  <c r="I1894" i="15"/>
  <c r="J1894" i="15" s="1"/>
  <c r="O1892" i="15"/>
  <c r="K1894" i="15" l="1"/>
  <c r="B1894" i="15" s="1"/>
  <c r="L1895" i="15"/>
  <c r="D1895" i="15"/>
  <c r="E1895" i="15" s="1"/>
  <c r="G1895" i="15" s="1"/>
  <c r="H1896" i="15" s="1"/>
  <c r="A1896" i="15"/>
  <c r="J1895" i="15"/>
  <c r="M1894" i="15"/>
  <c r="N1894" i="15" s="1"/>
  <c r="C1895" i="15" s="1"/>
  <c r="Q1895" i="15"/>
  <c r="I1895" i="15"/>
  <c r="P1895" i="15"/>
  <c r="O1893" i="15"/>
  <c r="O1894" i="15" l="1"/>
  <c r="K1895" i="15"/>
  <c r="L1896" i="15"/>
  <c r="D1896" i="15"/>
  <c r="E1896" i="15" s="1"/>
  <c r="G1896" i="15" s="1"/>
  <c r="H1897" i="15" s="1"/>
  <c r="A1897" i="15"/>
  <c r="J1896" i="15"/>
  <c r="M1895" i="15"/>
  <c r="N1895" i="15" s="1"/>
  <c r="C1896" i="15" s="1"/>
  <c r="Q1896" i="15"/>
  <c r="I1896" i="15"/>
  <c r="P1896" i="15"/>
  <c r="O1895" i="15" l="1"/>
  <c r="B1895" i="15"/>
  <c r="K1896" i="15"/>
  <c r="O1896" i="15" s="1"/>
  <c r="L1897" i="15"/>
  <c r="D1897" i="15"/>
  <c r="E1897" i="15" s="1"/>
  <c r="G1897" i="15" s="1"/>
  <c r="H1898" i="15" s="1"/>
  <c r="A1898" i="15"/>
  <c r="J1897" i="15"/>
  <c r="M1896" i="15"/>
  <c r="N1896" i="15" s="1"/>
  <c r="C1897" i="15" s="1"/>
  <c r="Q1897" i="15"/>
  <c r="I1897" i="15"/>
  <c r="P1897" i="15"/>
  <c r="B1896" i="15" l="1"/>
  <c r="K1897" i="15"/>
  <c r="L1898" i="15"/>
  <c r="D1898" i="15"/>
  <c r="E1898" i="15" s="1"/>
  <c r="G1898" i="15" s="1"/>
  <c r="H1899" i="15" s="1"/>
  <c r="A1899" i="15"/>
  <c r="J1898" i="15"/>
  <c r="M1897" i="15"/>
  <c r="N1897" i="15" s="1"/>
  <c r="C1898" i="15" s="1"/>
  <c r="Q1898" i="15"/>
  <c r="I1898" i="15"/>
  <c r="P1898" i="15"/>
  <c r="O1897" i="15" l="1"/>
  <c r="B1897" i="15"/>
  <c r="K1898" i="15"/>
  <c r="B1898" i="15" s="1"/>
  <c r="A1900" i="15"/>
  <c r="L1899" i="15"/>
  <c r="D1899" i="15"/>
  <c r="E1899" i="15" s="1"/>
  <c r="G1899" i="15" s="1"/>
  <c r="H1900" i="15" s="1"/>
  <c r="J1899" i="15"/>
  <c r="Q1899" i="15"/>
  <c r="I1899" i="15"/>
  <c r="P1899" i="15"/>
  <c r="M1898" i="15"/>
  <c r="N1898" i="15" s="1"/>
  <c r="C1899" i="15" s="1"/>
  <c r="K1899" i="15" l="1"/>
  <c r="B1899" i="15" s="1"/>
  <c r="Q1900" i="15"/>
  <c r="I1900" i="15"/>
  <c r="J1900" i="15" s="1"/>
  <c r="P1900" i="15"/>
  <c r="M1899" i="15"/>
  <c r="N1899" i="15" s="1"/>
  <c r="C1900" i="15" s="1"/>
  <c r="A1901" i="15"/>
  <c r="L1900" i="15"/>
  <c r="D1900" i="15"/>
  <c r="E1900" i="15" s="1"/>
  <c r="G1900" i="15" s="1"/>
  <c r="H1901" i="15" s="1"/>
  <c r="O1898" i="15"/>
  <c r="K1900" i="15" l="1"/>
  <c r="B1900" i="15" s="1"/>
  <c r="Q1901" i="15"/>
  <c r="I1901" i="15"/>
  <c r="J1901" i="15" s="1"/>
  <c r="P1901" i="15"/>
  <c r="M1900" i="15"/>
  <c r="N1900" i="15" s="1"/>
  <c r="C1901" i="15" s="1"/>
  <c r="L1901" i="15"/>
  <c r="D1901" i="15"/>
  <c r="E1901" i="15" s="1"/>
  <c r="G1901" i="15" s="1"/>
  <c r="H1902" i="15" s="1"/>
  <c r="A1902" i="15"/>
  <c r="O1899" i="15"/>
  <c r="O1900" i="15" l="1"/>
  <c r="K1901" i="15"/>
  <c r="B1901" i="15" s="1"/>
  <c r="L1902" i="15"/>
  <c r="D1902" i="15"/>
  <c r="E1902" i="15" s="1"/>
  <c r="G1902" i="15" s="1"/>
  <c r="H1903" i="15" s="1"/>
  <c r="A1903" i="15"/>
  <c r="P1902" i="15"/>
  <c r="M1901" i="15"/>
  <c r="N1901" i="15" s="1"/>
  <c r="C1902" i="15" s="1"/>
  <c r="Q1902" i="15"/>
  <c r="I1902" i="15"/>
  <c r="J1902" i="15" s="1"/>
  <c r="K1902" i="15" l="1"/>
  <c r="L1903" i="15"/>
  <c r="D1903" i="15"/>
  <c r="E1903" i="15" s="1"/>
  <c r="G1903" i="15" s="1"/>
  <c r="H1904" i="15" s="1"/>
  <c r="A1904" i="15"/>
  <c r="M1902" i="15"/>
  <c r="N1902" i="15" s="1"/>
  <c r="C1903" i="15" s="1"/>
  <c r="Q1903" i="15"/>
  <c r="I1903" i="15"/>
  <c r="J1903" i="15" s="1"/>
  <c r="P1903" i="15"/>
  <c r="O1901" i="15"/>
  <c r="O1902" i="15" l="1"/>
  <c r="B1902" i="15"/>
  <c r="K1903" i="15"/>
  <c r="L1904" i="15"/>
  <c r="D1904" i="15"/>
  <c r="E1904" i="15" s="1"/>
  <c r="G1904" i="15" s="1"/>
  <c r="H1905" i="15" s="1"/>
  <c r="A1905" i="15"/>
  <c r="J1904" i="15"/>
  <c r="M1903" i="15"/>
  <c r="N1903" i="15" s="1"/>
  <c r="C1904" i="15" s="1"/>
  <c r="Q1904" i="15"/>
  <c r="I1904" i="15"/>
  <c r="P1904" i="15"/>
  <c r="O1903" i="15" l="1"/>
  <c r="B1903" i="15"/>
  <c r="K1904" i="15"/>
  <c r="O1904" i="15" s="1"/>
  <c r="L1905" i="15"/>
  <c r="D1905" i="15"/>
  <c r="E1905" i="15" s="1"/>
  <c r="G1905" i="15" s="1"/>
  <c r="H1906" i="15" s="1"/>
  <c r="A1906" i="15"/>
  <c r="J1905" i="15"/>
  <c r="M1904" i="15"/>
  <c r="N1904" i="15" s="1"/>
  <c r="C1905" i="15" s="1"/>
  <c r="Q1905" i="15"/>
  <c r="I1905" i="15"/>
  <c r="P1905" i="15"/>
  <c r="B1904" i="15" l="1"/>
  <c r="K1905" i="15"/>
  <c r="B1905" i="15" s="1"/>
  <c r="L1906" i="15"/>
  <c r="D1906" i="15"/>
  <c r="E1906" i="15" s="1"/>
  <c r="G1906" i="15" s="1"/>
  <c r="H1907" i="15" s="1"/>
  <c r="A1907" i="15"/>
  <c r="M1905" i="15"/>
  <c r="N1905" i="15" s="1"/>
  <c r="C1906" i="15" s="1"/>
  <c r="Q1906" i="15"/>
  <c r="I1906" i="15"/>
  <c r="J1906" i="15" s="1"/>
  <c r="P1906" i="15"/>
  <c r="K1906" i="15" l="1"/>
  <c r="B1906" i="15" s="1"/>
  <c r="A1908" i="15"/>
  <c r="L1907" i="15"/>
  <c r="D1907" i="15"/>
  <c r="E1907" i="15" s="1"/>
  <c r="G1907" i="15" s="1"/>
  <c r="H1908" i="15" s="1"/>
  <c r="Q1907" i="15"/>
  <c r="I1907" i="15"/>
  <c r="J1907" i="15" s="1"/>
  <c r="P1907" i="15"/>
  <c r="M1906" i="15"/>
  <c r="N1906" i="15" s="1"/>
  <c r="C1907" i="15" s="1"/>
  <c r="O1905" i="15"/>
  <c r="K1907" i="15" l="1"/>
  <c r="B1907" i="15"/>
  <c r="Q1908" i="15"/>
  <c r="I1908" i="15"/>
  <c r="J1908" i="15" s="1"/>
  <c r="P1908" i="15"/>
  <c r="M1907" i="15"/>
  <c r="N1907" i="15" s="1"/>
  <c r="C1908" i="15" s="1"/>
  <c r="A1909" i="15"/>
  <c r="L1908" i="15"/>
  <c r="D1908" i="15"/>
  <c r="E1908" i="15" s="1"/>
  <c r="G1908" i="15" s="1"/>
  <c r="H1909" i="15" s="1"/>
  <c r="O1906" i="15"/>
  <c r="K1908" i="15" l="1"/>
  <c r="B1908" i="15" s="1"/>
  <c r="Q1909" i="15"/>
  <c r="I1909" i="15"/>
  <c r="J1909" i="15" s="1"/>
  <c r="P1909" i="15"/>
  <c r="M1908" i="15"/>
  <c r="N1908" i="15" s="1"/>
  <c r="C1909" i="15" s="1"/>
  <c r="L1909" i="15"/>
  <c r="D1909" i="15"/>
  <c r="E1909" i="15" s="1"/>
  <c r="G1909" i="15" s="1"/>
  <c r="H1910" i="15" s="1"/>
  <c r="A1910" i="15"/>
  <c r="O1907" i="15"/>
  <c r="O1908" i="15" l="1"/>
  <c r="K1909" i="15"/>
  <c r="B1909" i="15"/>
  <c r="L1910" i="15"/>
  <c r="D1910" i="15"/>
  <c r="E1910" i="15" s="1"/>
  <c r="G1910" i="15" s="1"/>
  <c r="H1911" i="15" s="1"/>
  <c r="A1911" i="15"/>
  <c r="P1910" i="15"/>
  <c r="M1909" i="15"/>
  <c r="N1909" i="15" s="1"/>
  <c r="C1910" i="15" s="1"/>
  <c r="Q1910" i="15"/>
  <c r="I1910" i="15"/>
  <c r="J1910" i="15" s="1"/>
  <c r="K1910" i="15" l="1"/>
  <c r="B1910" i="15" s="1"/>
  <c r="L1911" i="15"/>
  <c r="D1911" i="15"/>
  <c r="E1911" i="15" s="1"/>
  <c r="G1911" i="15" s="1"/>
  <c r="H1912" i="15" s="1"/>
  <c r="A1912" i="15"/>
  <c r="J1911" i="15"/>
  <c r="M1910" i="15"/>
  <c r="N1910" i="15" s="1"/>
  <c r="C1911" i="15" s="1"/>
  <c r="Q1911" i="15"/>
  <c r="I1911" i="15"/>
  <c r="P1911" i="15"/>
  <c r="O1909" i="15"/>
  <c r="O1910" i="15" l="1"/>
  <c r="K1911" i="15"/>
  <c r="L1912" i="15"/>
  <c r="D1912" i="15"/>
  <c r="E1912" i="15" s="1"/>
  <c r="G1912" i="15" s="1"/>
  <c r="H1913" i="15" s="1"/>
  <c r="A1913" i="15"/>
  <c r="J1912" i="15"/>
  <c r="M1911" i="15"/>
  <c r="N1911" i="15" s="1"/>
  <c r="C1912" i="15" s="1"/>
  <c r="Q1912" i="15"/>
  <c r="I1912" i="15"/>
  <c r="P1912" i="15"/>
  <c r="O1911" i="15" l="1"/>
  <c r="B1911" i="15"/>
  <c r="K1912" i="15"/>
  <c r="O1912" i="15" s="1"/>
  <c r="L1913" i="15"/>
  <c r="D1913" i="15"/>
  <c r="E1913" i="15" s="1"/>
  <c r="G1913" i="15" s="1"/>
  <c r="H1914" i="15" s="1"/>
  <c r="A1914" i="15"/>
  <c r="J1913" i="15"/>
  <c r="M1912" i="15"/>
  <c r="N1912" i="15" s="1"/>
  <c r="C1913" i="15" s="1"/>
  <c r="Q1913" i="15"/>
  <c r="I1913" i="15"/>
  <c r="P1913" i="15"/>
  <c r="B1912" i="15" l="1"/>
  <c r="K1913" i="15"/>
  <c r="L1914" i="15"/>
  <c r="D1914" i="15"/>
  <c r="E1914" i="15" s="1"/>
  <c r="G1914" i="15" s="1"/>
  <c r="H1915" i="15" s="1"/>
  <c r="A1915" i="15"/>
  <c r="J1914" i="15"/>
  <c r="M1913" i="15"/>
  <c r="N1913" i="15" s="1"/>
  <c r="C1914" i="15" s="1"/>
  <c r="Q1914" i="15"/>
  <c r="I1914" i="15"/>
  <c r="P1914" i="15"/>
  <c r="O1913" i="15" l="1"/>
  <c r="B1913" i="15"/>
  <c r="K1914" i="15"/>
  <c r="B1914" i="15" s="1"/>
  <c r="A1916" i="15"/>
  <c r="L1915" i="15"/>
  <c r="D1915" i="15"/>
  <c r="E1915" i="15" s="1"/>
  <c r="G1915" i="15" s="1"/>
  <c r="H1916" i="15" s="1"/>
  <c r="J1915" i="15"/>
  <c r="Q1915" i="15"/>
  <c r="I1915" i="15"/>
  <c r="P1915" i="15"/>
  <c r="M1914" i="15"/>
  <c r="N1914" i="15" s="1"/>
  <c r="C1915" i="15" s="1"/>
  <c r="K1915" i="15" l="1"/>
  <c r="B1915" i="15" s="1"/>
  <c r="Q1916" i="15"/>
  <c r="I1916" i="15"/>
  <c r="J1916" i="15" s="1"/>
  <c r="P1916" i="15"/>
  <c r="M1915" i="15"/>
  <c r="N1915" i="15" s="1"/>
  <c r="C1916" i="15" s="1"/>
  <c r="A1917" i="15"/>
  <c r="L1916" i="15"/>
  <c r="D1916" i="15"/>
  <c r="E1916" i="15" s="1"/>
  <c r="G1916" i="15" s="1"/>
  <c r="H1917" i="15" s="1"/>
  <c r="O1914" i="15"/>
  <c r="K1916" i="15" l="1"/>
  <c r="B1916" i="15" s="1"/>
  <c r="Q1917" i="15"/>
  <c r="I1917" i="15"/>
  <c r="J1917" i="15" s="1"/>
  <c r="P1917" i="15"/>
  <c r="M1916" i="15"/>
  <c r="N1916" i="15" s="1"/>
  <c r="C1917" i="15" s="1"/>
  <c r="L1917" i="15"/>
  <c r="D1917" i="15"/>
  <c r="E1917" i="15" s="1"/>
  <c r="G1917" i="15" s="1"/>
  <c r="H1918" i="15" s="1"/>
  <c r="A1918" i="15"/>
  <c r="O1915" i="15"/>
  <c r="K1917" i="15" l="1"/>
  <c r="B1917" i="15" s="1"/>
  <c r="L1918" i="15"/>
  <c r="D1918" i="15"/>
  <c r="E1918" i="15" s="1"/>
  <c r="G1918" i="15" s="1"/>
  <c r="H1919" i="15" s="1"/>
  <c r="A1919" i="15"/>
  <c r="O1916" i="15"/>
  <c r="P1918" i="15"/>
  <c r="M1917" i="15"/>
  <c r="N1917" i="15" s="1"/>
  <c r="C1918" i="15" s="1"/>
  <c r="Q1918" i="15"/>
  <c r="I1918" i="15"/>
  <c r="J1918" i="15" s="1"/>
  <c r="K1918" i="15" l="1"/>
  <c r="L1919" i="15"/>
  <c r="D1919" i="15"/>
  <c r="E1919" i="15" s="1"/>
  <c r="G1919" i="15" s="1"/>
  <c r="H1920" i="15" s="1"/>
  <c r="A1920" i="15"/>
  <c r="J1919" i="15"/>
  <c r="M1918" i="15"/>
  <c r="N1918" i="15" s="1"/>
  <c r="C1919" i="15" s="1"/>
  <c r="Q1919" i="15"/>
  <c r="I1919" i="15"/>
  <c r="P1919" i="15"/>
  <c r="O1917" i="15"/>
  <c r="O1918" i="15" l="1"/>
  <c r="B1918" i="15"/>
  <c r="K1919" i="15"/>
  <c r="B1919" i="15" s="1"/>
  <c r="L1920" i="15"/>
  <c r="D1920" i="15"/>
  <c r="E1920" i="15" s="1"/>
  <c r="G1920" i="15" s="1"/>
  <c r="H1921" i="15" s="1"/>
  <c r="A1921" i="15"/>
  <c r="M1919" i="15"/>
  <c r="N1919" i="15" s="1"/>
  <c r="C1920" i="15" s="1"/>
  <c r="Q1920" i="15"/>
  <c r="I1920" i="15"/>
  <c r="J1920" i="15" s="1"/>
  <c r="P1920" i="15"/>
  <c r="K1920" i="15" l="1"/>
  <c r="L1921" i="15"/>
  <c r="D1921" i="15"/>
  <c r="E1921" i="15" s="1"/>
  <c r="G1921" i="15" s="1"/>
  <c r="H1922" i="15" s="1"/>
  <c r="A1922" i="15"/>
  <c r="J1921" i="15"/>
  <c r="M1920" i="15"/>
  <c r="N1920" i="15" s="1"/>
  <c r="C1921" i="15" s="1"/>
  <c r="Q1921" i="15"/>
  <c r="I1921" i="15"/>
  <c r="P1921" i="15"/>
  <c r="O1919" i="15"/>
  <c r="O1920" i="15" l="1"/>
  <c r="B1920" i="15"/>
  <c r="K1921" i="15"/>
  <c r="B1921" i="15" s="1"/>
  <c r="L1922" i="15"/>
  <c r="D1922" i="15"/>
  <c r="E1922" i="15" s="1"/>
  <c r="G1922" i="15" s="1"/>
  <c r="H1923" i="15" s="1"/>
  <c r="A1923" i="15"/>
  <c r="M1921" i="15"/>
  <c r="N1921" i="15" s="1"/>
  <c r="C1922" i="15" s="1"/>
  <c r="Q1922" i="15"/>
  <c r="I1922" i="15"/>
  <c r="J1922" i="15" s="1"/>
  <c r="P1922" i="15"/>
  <c r="K1922" i="15" l="1"/>
  <c r="B1922" i="15" s="1"/>
  <c r="A1924" i="15"/>
  <c r="L1923" i="15"/>
  <c r="D1923" i="15"/>
  <c r="E1923" i="15" s="1"/>
  <c r="G1923" i="15" s="1"/>
  <c r="H1924" i="15" s="1"/>
  <c r="Q1923" i="15"/>
  <c r="I1923" i="15"/>
  <c r="J1923" i="15" s="1"/>
  <c r="P1923" i="15"/>
  <c r="M1922" i="15"/>
  <c r="N1922" i="15" s="1"/>
  <c r="C1923" i="15" s="1"/>
  <c r="O1921" i="15"/>
  <c r="K1923" i="15" l="1"/>
  <c r="B1923" i="15"/>
  <c r="Q1924" i="15"/>
  <c r="I1924" i="15"/>
  <c r="J1924" i="15" s="1"/>
  <c r="P1924" i="15"/>
  <c r="M1923" i="15"/>
  <c r="N1923" i="15" s="1"/>
  <c r="C1924" i="15" s="1"/>
  <c r="A1925" i="15"/>
  <c r="L1924" i="15"/>
  <c r="D1924" i="15"/>
  <c r="E1924" i="15" s="1"/>
  <c r="G1924" i="15" s="1"/>
  <c r="H1925" i="15" s="1"/>
  <c r="O1922" i="15"/>
  <c r="K1924" i="15" l="1"/>
  <c r="B1924" i="15" s="1"/>
  <c r="Q1925" i="15"/>
  <c r="I1925" i="15"/>
  <c r="J1925" i="15" s="1"/>
  <c r="P1925" i="15"/>
  <c r="M1924" i="15"/>
  <c r="N1924" i="15" s="1"/>
  <c r="C1925" i="15" s="1"/>
  <c r="L1925" i="15"/>
  <c r="D1925" i="15"/>
  <c r="E1925" i="15" s="1"/>
  <c r="G1925" i="15" s="1"/>
  <c r="H1926" i="15" s="1"/>
  <c r="A1926" i="15"/>
  <c r="O1923" i="15"/>
  <c r="K1925" i="15" l="1"/>
  <c r="B1925" i="15"/>
  <c r="L1926" i="15"/>
  <c r="D1926" i="15"/>
  <c r="E1926" i="15" s="1"/>
  <c r="G1926" i="15" s="1"/>
  <c r="H1927" i="15" s="1"/>
  <c r="A1927" i="15"/>
  <c r="P1926" i="15"/>
  <c r="M1925" i="15"/>
  <c r="N1925" i="15" s="1"/>
  <c r="C1926" i="15" s="1"/>
  <c r="Q1926" i="15"/>
  <c r="I1926" i="15"/>
  <c r="J1926" i="15" s="1"/>
  <c r="O1924" i="15"/>
  <c r="K1926" i="15" l="1"/>
  <c r="B1926" i="15"/>
  <c r="L1927" i="15"/>
  <c r="D1927" i="15"/>
  <c r="E1927" i="15" s="1"/>
  <c r="G1927" i="15" s="1"/>
  <c r="H1928" i="15" s="1"/>
  <c r="A1928" i="15"/>
  <c r="J1927" i="15"/>
  <c r="M1926" i="15"/>
  <c r="N1926" i="15" s="1"/>
  <c r="C1927" i="15" s="1"/>
  <c r="Q1927" i="15"/>
  <c r="I1927" i="15"/>
  <c r="P1927" i="15"/>
  <c r="O1925" i="15"/>
  <c r="O1926" i="15" l="1"/>
  <c r="K1927" i="15"/>
  <c r="L1928" i="15"/>
  <c r="D1928" i="15"/>
  <c r="E1928" i="15" s="1"/>
  <c r="G1928" i="15" s="1"/>
  <c r="H1929" i="15" s="1"/>
  <c r="A1929" i="15"/>
  <c r="J1928" i="15"/>
  <c r="M1927" i="15"/>
  <c r="N1927" i="15" s="1"/>
  <c r="C1928" i="15" s="1"/>
  <c r="Q1928" i="15"/>
  <c r="I1928" i="15"/>
  <c r="P1928" i="15"/>
  <c r="O1927" i="15" l="1"/>
  <c r="B1927" i="15"/>
  <c r="K1928" i="15"/>
  <c r="L1929" i="15"/>
  <c r="D1929" i="15"/>
  <c r="E1929" i="15" s="1"/>
  <c r="G1929" i="15" s="1"/>
  <c r="H1930" i="15" s="1"/>
  <c r="A1930" i="15"/>
  <c r="J1929" i="15"/>
  <c r="M1928" i="15"/>
  <c r="N1928" i="15" s="1"/>
  <c r="C1929" i="15" s="1"/>
  <c r="Q1929" i="15"/>
  <c r="I1929" i="15"/>
  <c r="P1929" i="15"/>
  <c r="O1928" i="15" l="1"/>
  <c r="B1928" i="15"/>
  <c r="K1929" i="15"/>
  <c r="B1929" i="15" s="1"/>
  <c r="L1930" i="15"/>
  <c r="D1930" i="15"/>
  <c r="E1930" i="15" s="1"/>
  <c r="G1930" i="15" s="1"/>
  <c r="H1931" i="15" s="1"/>
  <c r="A1931" i="15"/>
  <c r="M1929" i="15"/>
  <c r="N1929" i="15" s="1"/>
  <c r="C1930" i="15" s="1"/>
  <c r="Q1930" i="15"/>
  <c r="I1930" i="15"/>
  <c r="J1930" i="15" s="1"/>
  <c r="P1930" i="15"/>
  <c r="K1930" i="15" l="1"/>
  <c r="B1930" i="15" s="1"/>
  <c r="A1932" i="15"/>
  <c r="L1931" i="15"/>
  <c r="D1931" i="15"/>
  <c r="E1931" i="15" s="1"/>
  <c r="G1931" i="15" s="1"/>
  <c r="H1932" i="15" s="1"/>
  <c r="J1931" i="15"/>
  <c r="Q1931" i="15"/>
  <c r="I1931" i="15"/>
  <c r="P1931" i="15"/>
  <c r="M1930" i="15"/>
  <c r="N1930" i="15" s="1"/>
  <c r="C1931" i="15" s="1"/>
  <c r="O1929" i="15"/>
  <c r="K1931" i="15" l="1"/>
  <c r="B1931" i="15" s="1"/>
  <c r="Q1932" i="15"/>
  <c r="I1932" i="15"/>
  <c r="J1932" i="15" s="1"/>
  <c r="P1932" i="15"/>
  <c r="M1931" i="15"/>
  <c r="N1931" i="15" s="1"/>
  <c r="C1932" i="15" s="1"/>
  <c r="A1933" i="15"/>
  <c r="L1932" i="15"/>
  <c r="D1932" i="15"/>
  <c r="E1932" i="15" s="1"/>
  <c r="G1932" i="15" s="1"/>
  <c r="H1933" i="15" s="1"/>
  <c r="O1930" i="15"/>
  <c r="K1932" i="15" l="1"/>
  <c r="B1932" i="15" s="1"/>
  <c r="Q1933" i="15"/>
  <c r="I1933" i="15"/>
  <c r="J1933" i="15" s="1"/>
  <c r="P1933" i="15"/>
  <c r="M1932" i="15"/>
  <c r="N1932" i="15" s="1"/>
  <c r="C1933" i="15" s="1"/>
  <c r="L1933" i="15"/>
  <c r="D1933" i="15"/>
  <c r="E1933" i="15" s="1"/>
  <c r="G1933" i="15" s="1"/>
  <c r="H1934" i="15" s="1"/>
  <c r="A1934" i="15"/>
  <c r="O1931" i="15"/>
  <c r="K1933" i="15" l="1"/>
  <c r="B1933" i="15"/>
  <c r="L1934" i="15"/>
  <c r="D1934" i="15"/>
  <c r="E1934" i="15" s="1"/>
  <c r="G1934" i="15" s="1"/>
  <c r="H1935" i="15" s="1"/>
  <c r="A1935" i="15"/>
  <c r="O1932" i="15"/>
  <c r="P1934" i="15"/>
  <c r="M1933" i="15"/>
  <c r="N1933" i="15" s="1"/>
  <c r="C1934" i="15" s="1"/>
  <c r="Q1934" i="15"/>
  <c r="I1934" i="15"/>
  <c r="J1934" i="15" s="1"/>
  <c r="K1934" i="15" l="1"/>
  <c r="L1935" i="15"/>
  <c r="D1935" i="15"/>
  <c r="E1935" i="15" s="1"/>
  <c r="G1935" i="15" s="1"/>
  <c r="H1936" i="15" s="1"/>
  <c r="A1936" i="15"/>
  <c r="J1935" i="15"/>
  <c r="M1934" i="15"/>
  <c r="N1934" i="15" s="1"/>
  <c r="C1935" i="15" s="1"/>
  <c r="Q1935" i="15"/>
  <c r="I1935" i="15"/>
  <c r="P1935" i="15"/>
  <c r="O1933" i="15"/>
  <c r="O1934" i="15" l="1"/>
  <c r="B1934" i="15"/>
  <c r="K1935" i="15"/>
  <c r="O1935" i="15" s="1"/>
  <c r="L1936" i="15"/>
  <c r="D1936" i="15"/>
  <c r="E1936" i="15" s="1"/>
  <c r="G1936" i="15" s="1"/>
  <c r="H1937" i="15" s="1"/>
  <c r="A1937" i="15"/>
  <c r="J1936" i="15"/>
  <c r="M1935" i="15"/>
  <c r="N1935" i="15" s="1"/>
  <c r="C1936" i="15" s="1"/>
  <c r="Q1936" i="15"/>
  <c r="I1936" i="15"/>
  <c r="P1936" i="15"/>
  <c r="B1935" i="15" l="1"/>
  <c r="K1936" i="15"/>
  <c r="L1937" i="15"/>
  <c r="D1937" i="15"/>
  <c r="E1937" i="15" s="1"/>
  <c r="G1937" i="15" s="1"/>
  <c r="H1938" i="15" s="1"/>
  <c r="A1938" i="15"/>
  <c r="M1936" i="15"/>
  <c r="N1936" i="15" s="1"/>
  <c r="C1937" i="15" s="1"/>
  <c r="Q1937" i="15"/>
  <c r="I1937" i="15"/>
  <c r="J1937" i="15" s="1"/>
  <c r="P1937" i="15"/>
  <c r="O1936" i="15" l="1"/>
  <c r="B1936" i="15"/>
  <c r="K1937" i="15"/>
  <c r="B1937" i="15" s="1"/>
  <c r="L1938" i="15"/>
  <c r="D1938" i="15"/>
  <c r="E1938" i="15" s="1"/>
  <c r="G1938" i="15" s="1"/>
  <c r="H1939" i="15" s="1"/>
  <c r="A1939" i="15"/>
  <c r="M1937" i="15"/>
  <c r="N1937" i="15" s="1"/>
  <c r="C1938" i="15" s="1"/>
  <c r="Q1938" i="15"/>
  <c r="I1938" i="15"/>
  <c r="J1938" i="15" s="1"/>
  <c r="P1938" i="15"/>
  <c r="O1937" i="15" l="1"/>
  <c r="K1938" i="15"/>
  <c r="B1938" i="15" s="1"/>
  <c r="A1940" i="15"/>
  <c r="L1939" i="15"/>
  <c r="D1939" i="15"/>
  <c r="E1939" i="15" s="1"/>
  <c r="G1939" i="15" s="1"/>
  <c r="H1940" i="15" s="1"/>
  <c r="J1939" i="15"/>
  <c r="Q1939" i="15"/>
  <c r="I1939" i="15"/>
  <c r="P1939" i="15"/>
  <c r="M1938" i="15"/>
  <c r="N1938" i="15" s="1"/>
  <c r="C1939" i="15" s="1"/>
  <c r="K1939" i="15" l="1"/>
  <c r="B1939" i="15" s="1"/>
  <c r="Q1940" i="15"/>
  <c r="I1940" i="15"/>
  <c r="J1940" i="15" s="1"/>
  <c r="P1940" i="15"/>
  <c r="M1939" i="15"/>
  <c r="N1939" i="15" s="1"/>
  <c r="C1940" i="15" s="1"/>
  <c r="A1941" i="15"/>
  <c r="L1940" i="15"/>
  <c r="D1940" i="15"/>
  <c r="E1940" i="15" s="1"/>
  <c r="G1940" i="15" s="1"/>
  <c r="H1941" i="15" s="1"/>
  <c r="O1938" i="15"/>
  <c r="K1940" i="15" l="1"/>
  <c r="B1940" i="15" s="1"/>
  <c r="L1941" i="15"/>
  <c r="D1941" i="15"/>
  <c r="E1941" i="15" s="1"/>
  <c r="G1941" i="15" s="1"/>
  <c r="H1942" i="15" s="1"/>
  <c r="A1942" i="15"/>
  <c r="Q1941" i="15"/>
  <c r="I1941" i="15"/>
  <c r="J1941" i="15" s="1"/>
  <c r="P1941" i="15"/>
  <c r="M1940" i="15"/>
  <c r="N1940" i="15" s="1"/>
  <c r="C1941" i="15" s="1"/>
  <c r="O1939" i="15"/>
  <c r="K1941" i="15" l="1"/>
  <c r="B1941" i="15" s="1"/>
  <c r="L1942" i="15"/>
  <c r="D1942" i="15"/>
  <c r="E1942" i="15" s="1"/>
  <c r="G1942" i="15" s="1"/>
  <c r="H1943" i="15" s="1"/>
  <c r="A1943" i="15"/>
  <c r="P1942" i="15"/>
  <c r="M1941" i="15"/>
  <c r="N1941" i="15" s="1"/>
  <c r="C1942" i="15" s="1"/>
  <c r="Q1942" i="15"/>
  <c r="I1942" i="15"/>
  <c r="J1942" i="15" s="1"/>
  <c r="O1940" i="15"/>
  <c r="O1941" i="15" l="1"/>
  <c r="K1942" i="15"/>
  <c r="B1942" i="15" s="1"/>
  <c r="L1943" i="15"/>
  <c r="D1943" i="15"/>
  <c r="E1943" i="15" s="1"/>
  <c r="G1943" i="15" s="1"/>
  <c r="H1944" i="15" s="1"/>
  <c r="A1944" i="15"/>
  <c r="J1943" i="15"/>
  <c r="M1942" i="15"/>
  <c r="N1942" i="15" s="1"/>
  <c r="C1943" i="15" s="1"/>
  <c r="Q1943" i="15"/>
  <c r="I1943" i="15"/>
  <c r="P1943" i="15"/>
  <c r="K1943" i="15" l="1"/>
  <c r="B1943" i="15" s="1"/>
  <c r="L1944" i="15"/>
  <c r="D1944" i="15"/>
  <c r="E1944" i="15" s="1"/>
  <c r="G1944" i="15" s="1"/>
  <c r="H1945" i="15" s="1"/>
  <c r="A1945" i="15"/>
  <c r="M1943" i="15"/>
  <c r="N1943" i="15" s="1"/>
  <c r="C1944" i="15" s="1"/>
  <c r="Q1944" i="15"/>
  <c r="I1944" i="15"/>
  <c r="J1944" i="15" s="1"/>
  <c r="P1944" i="15"/>
  <c r="O1942" i="15"/>
  <c r="K1944" i="15" l="1"/>
  <c r="B1944" i="15" s="1"/>
  <c r="L1945" i="15"/>
  <c r="D1945" i="15"/>
  <c r="E1945" i="15" s="1"/>
  <c r="G1945" i="15" s="1"/>
  <c r="H1946" i="15" s="1"/>
  <c r="A1946" i="15"/>
  <c r="J1945" i="15"/>
  <c r="M1944" i="15"/>
  <c r="N1944" i="15" s="1"/>
  <c r="C1945" i="15" s="1"/>
  <c r="Q1945" i="15"/>
  <c r="I1945" i="15"/>
  <c r="P1945" i="15"/>
  <c r="O1943" i="15"/>
  <c r="K1945" i="15" l="1"/>
  <c r="B1945" i="15" s="1"/>
  <c r="L1946" i="15"/>
  <c r="D1946" i="15"/>
  <c r="E1946" i="15" s="1"/>
  <c r="G1946" i="15" s="1"/>
  <c r="H1947" i="15" s="1"/>
  <c r="A1947" i="15"/>
  <c r="J1946" i="15"/>
  <c r="M1945" i="15"/>
  <c r="N1945" i="15" s="1"/>
  <c r="C1946" i="15" s="1"/>
  <c r="Q1946" i="15"/>
  <c r="I1946" i="15"/>
  <c r="P1946" i="15"/>
  <c r="O1944" i="15"/>
  <c r="K1946" i="15" l="1"/>
  <c r="B1946" i="15" s="1"/>
  <c r="A1948" i="15"/>
  <c r="L1947" i="15"/>
  <c r="D1947" i="15"/>
  <c r="E1947" i="15" s="1"/>
  <c r="G1947" i="15" s="1"/>
  <c r="H1948" i="15" s="1"/>
  <c r="Q1947" i="15"/>
  <c r="I1947" i="15"/>
  <c r="J1947" i="15" s="1"/>
  <c r="P1947" i="15"/>
  <c r="M1946" i="15"/>
  <c r="N1946" i="15" s="1"/>
  <c r="C1947" i="15" s="1"/>
  <c r="O1945" i="15"/>
  <c r="K1947" i="15" l="1"/>
  <c r="B1947" i="15" s="1"/>
  <c r="Q1948" i="15"/>
  <c r="I1948" i="15"/>
  <c r="J1948" i="15" s="1"/>
  <c r="P1948" i="15"/>
  <c r="M1947" i="15"/>
  <c r="N1947" i="15" s="1"/>
  <c r="C1948" i="15" s="1"/>
  <c r="A1949" i="15"/>
  <c r="L1948" i="15"/>
  <c r="D1948" i="15"/>
  <c r="E1948" i="15" s="1"/>
  <c r="G1948" i="15" s="1"/>
  <c r="H1949" i="15" s="1"/>
  <c r="O1946" i="15"/>
  <c r="K1948" i="15" l="1"/>
  <c r="B1948" i="15" s="1"/>
  <c r="L1949" i="15"/>
  <c r="D1949" i="15"/>
  <c r="E1949" i="15" s="1"/>
  <c r="G1949" i="15" s="1"/>
  <c r="H1950" i="15" s="1"/>
  <c r="A1950" i="15"/>
  <c r="J1949" i="15"/>
  <c r="Q1949" i="15"/>
  <c r="I1949" i="15"/>
  <c r="P1949" i="15"/>
  <c r="M1948" i="15"/>
  <c r="N1948" i="15" s="1"/>
  <c r="C1949" i="15" s="1"/>
  <c r="O1947" i="15"/>
  <c r="K1949" i="15" l="1"/>
  <c r="B1949" i="15" s="1"/>
  <c r="L1950" i="15"/>
  <c r="D1950" i="15"/>
  <c r="E1950" i="15" s="1"/>
  <c r="G1950" i="15" s="1"/>
  <c r="H1951" i="15" s="1"/>
  <c r="A1951" i="15"/>
  <c r="P1950" i="15"/>
  <c r="M1949" i="15"/>
  <c r="N1949" i="15" s="1"/>
  <c r="C1950" i="15" s="1"/>
  <c r="Q1950" i="15"/>
  <c r="I1950" i="15"/>
  <c r="J1950" i="15" s="1"/>
  <c r="O1948" i="15"/>
  <c r="O1949" i="15" l="1"/>
  <c r="K1950" i="15"/>
  <c r="B1950" i="15" s="1"/>
  <c r="L1951" i="15"/>
  <c r="D1951" i="15"/>
  <c r="E1951" i="15" s="1"/>
  <c r="G1951" i="15" s="1"/>
  <c r="H1952" i="15" s="1"/>
  <c r="A1952" i="15"/>
  <c r="J1951" i="15"/>
  <c r="M1950" i="15"/>
  <c r="N1950" i="15" s="1"/>
  <c r="C1951" i="15" s="1"/>
  <c r="Q1951" i="15"/>
  <c r="I1951" i="15"/>
  <c r="P1951" i="15"/>
  <c r="K1951" i="15" l="1"/>
  <c r="B1951" i="15" s="1"/>
  <c r="L1952" i="15"/>
  <c r="D1952" i="15"/>
  <c r="E1952" i="15" s="1"/>
  <c r="G1952" i="15" s="1"/>
  <c r="H1953" i="15" s="1"/>
  <c r="A1953" i="15"/>
  <c r="J1952" i="15"/>
  <c r="M1951" i="15"/>
  <c r="N1951" i="15" s="1"/>
  <c r="C1952" i="15" s="1"/>
  <c r="Q1952" i="15"/>
  <c r="I1952" i="15"/>
  <c r="P1952" i="15"/>
  <c r="O1950" i="15"/>
  <c r="K1952" i="15" l="1"/>
  <c r="B1952" i="15" s="1"/>
  <c r="L1953" i="15"/>
  <c r="D1953" i="15"/>
  <c r="E1953" i="15" s="1"/>
  <c r="G1953" i="15" s="1"/>
  <c r="H1954" i="15" s="1"/>
  <c r="A1954" i="15"/>
  <c r="J1953" i="15"/>
  <c r="M1952" i="15"/>
  <c r="N1952" i="15" s="1"/>
  <c r="C1953" i="15" s="1"/>
  <c r="Q1953" i="15"/>
  <c r="I1953" i="15"/>
  <c r="P1953" i="15"/>
  <c r="O1951" i="15"/>
  <c r="K1953" i="15" l="1"/>
  <c r="B1953" i="15" s="1"/>
  <c r="L1954" i="15"/>
  <c r="D1954" i="15"/>
  <c r="E1954" i="15" s="1"/>
  <c r="G1954" i="15" s="1"/>
  <c r="H1955" i="15" s="1"/>
  <c r="A1955" i="15"/>
  <c r="J1954" i="15"/>
  <c r="M1953" i="15"/>
  <c r="N1953" i="15" s="1"/>
  <c r="C1954" i="15" s="1"/>
  <c r="Q1954" i="15"/>
  <c r="I1954" i="15"/>
  <c r="P1954" i="15"/>
  <c r="O1952" i="15"/>
  <c r="K1954" i="15" l="1"/>
  <c r="A1956" i="15"/>
  <c r="L1955" i="15"/>
  <c r="D1955" i="15"/>
  <c r="E1955" i="15" s="1"/>
  <c r="G1955" i="15" s="1"/>
  <c r="H1956" i="15" s="1"/>
  <c r="Q1955" i="15"/>
  <c r="I1955" i="15"/>
  <c r="J1955" i="15" s="1"/>
  <c r="P1955" i="15"/>
  <c r="M1954" i="15"/>
  <c r="N1954" i="15" s="1"/>
  <c r="C1955" i="15" s="1"/>
  <c r="O1953" i="15"/>
  <c r="O1954" i="15" l="1"/>
  <c r="B1954" i="15"/>
  <c r="K1955" i="15"/>
  <c r="B1955" i="15" s="1"/>
  <c r="Q1956" i="15"/>
  <c r="I1956" i="15"/>
  <c r="J1956" i="15" s="1"/>
  <c r="P1956" i="15"/>
  <c r="M1955" i="15"/>
  <c r="N1955" i="15" s="1"/>
  <c r="C1956" i="15" s="1"/>
  <c r="A1957" i="15"/>
  <c r="L1956" i="15"/>
  <c r="D1956" i="15"/>
  <c r="E1956" i="15" s="1"/>
  <c r="G1956" i="15" s="1"/>
  <c r="H1957" i="15" s="1"/>
  <c r="K1956" i="15" l="1"/>
  <c r="B1956" i="15" s="1"/>
  <c r="L1957" i="15"/>
  <c r="D1957" i="15"/>
  <c r="E1957" i="15" s="1"/>
  <c r="G1957" i="15" s="1"/>
  <c r="H1958" i="15" s="1"/>
  <c r="A1958" i="15"/>
  <c r="Q1957" i="15"/>
  <c r="I1957" i="15"/>
  <c r="J1957" i="15" s="1"/>
  <c r="P1957" i="15"/>
  <c r="M1956" i="15"/>
  <c r="N1956" i="15" s="1"/>
  <c r="C1957" i="15" s="1"/>
  <c r="O1955" i="15"/>
  <c r="K1957" i="15" l="1"/>
  <c r="B1957" i="15" s="1"/>
  <c r="L1958" i="15"/>
  <c r="D1958" i="15"/>
  <c r="E1958" i="15" s="1"/>
  <c r="G1958" i="15" s="1"/>
  <c r="H1959" i="15" s="1"/>
  <c r="A1959" i="15"/>
  <c r="P1958" i="15"/>
  <c r="M1957" i="15"/>
  <c r="N1957" i="15" s="1"/>
  <c r="C1958" i="15" s="1"/>
  <c r="Q1958" i="15"/>
  <c r="I1958" i="15"/>
  <c r="J1958" i="15" s="1"/>
  <c r="O1956" i="15"/>
  <c r="K1958" i="15" l="1"/>
  <c r="B1958" i="15" s="1"/>
  <c r="L1959" i="15"/>
  <c r="D1959" i="15"/>
  <c r="E1959" i="15" s="1"/>
  <c r="G1959" i="15" s="1"/>
  <c r="H1960" i="15" s="1"/>
  <c r="A1960" i="15"/>
  <c r="M1958" i="15"/>
  <c r="N1958" i="15" s="1"/>
  <c r="C1959" i="15" s="1"/>
  <c r="Q1959" i="15"/>
  <c r="I1959" i="15"/>
  <c r="J1959" i="15" s="1"/>
  <c r="P1959" i="15"/>
  <c r="O1957" i="15"/>
  <c r="K1959" i="15" l="1"/>
  <c r="B1959" i="15" s="1"/>
  <c r="L1960" i="15"/>
  <c r="D1960" i="15"/>
  <c r="E1960" i="15" s="1"/>
  <c r="G1960" i="15" s="1"/>
  <c r="H1961" i="15" s="1"/>
  <c r="A1961" i="15"/>
  <c r="M1959" i="15"/>
  <c r="N1959" i="15" s="1"/>
  <c r="C1960" i="15" s="1"/>
  <c r="Q1960" i="15"/>
  <c r="I1960" i="15"/>
  <c r="J1960" i="15" s="1"/>
  <c r="P1960" i="15"/>
  <c r="O1958" i="15"/>
  <c r="K1960" i="15" l="1"/>
  <c r="B1960" i="15" s="1"/>
  <c r="L1961" i="15"/>
  <c r="D1961" i="15"/>
  <c r="E1961" i="15" s="1"/>
  <c r="G1961" i="15" s="1"/>
  <c r="H1962" i="15" s="1"/>
  <c r="A1962" i="15"/>
  <c r="M1960" i="15"/>
  <c r="N1960" i="15" s="1"/>
  <c r="C1961" i="15" s="1"/>
  <c r="Q1961" i="15"/>
  <c r="I1961" i="15"/>
  <c r="J1961" i="15" s="1"/>
  <c r="P1961" i="15"/>
  <c r="O1959" i="15"/>
  <c r="K1961" i="15" l="1"/>
  <c r="B1961" i="15" s="1"/>
  <c r="L1962" i="15"/>
  <c r="D1962" i="15"/>
  <c r="E1962" i="15" s="1"/>
  <c r="G1962" i="15" s="1"/>
  <c r="H1963" i="15" s="1"/>
  <c r="A1963" i="15"/>
  <c r="M1961" i="15"/>
  <c r="N1961" i="15" s="1"/>
  <c r="C1962" i="15" s="1"/>
  <c r="Q1962" i="15"/>
  <c r="I1962" i="15"/>
  <c r="J1962" i="15" s="1"/>
  <c r="P1962" i="15"/>
  <c r="O1960" i="15"/>
  <c r="K1962" i="15" l="1"/>
  <c r="B1962" i="15" s="1"/>
  <c r="A1964" i="15"/>
  <c r="L1963" i="15"/>
  <c r="D1963" i="15"/>
  <c r="E1963" i="15" s="1"/>
  <c r="G1963" i="15" s="1"/>
  <c r="H1964" i="15" s="1"/>
  <c r="Q1963" i="15"/>
  <c r="I1963" i="15"/>
  <c r="J1963" i="15" s="1"/>
  <c r="P1963" i="15"/>
  <c r="M1962" i="15"/>
  <c r="N1962" i="15" s="1"/>
  <c r="C1963" i="15" s="1"/>
  <c r="O1961" i="15"/>
  <c r="K1963" i="15" l="1"/>
  <c r="B1963" i="15" s="1"/>
  <c r="Q1964" i="15"/>
  <c r="I1964" i="15"/>
  <c r="J1964" i="15" s="1"/>
  <c r="P1964" i="15"/>
  <c r="M1963" i="15"/>
  <c r="N1963" i="15" s="1"/>
  <c r="C1964" i="15" s="1"/>
  <c r="A1965" i="15"/>
  <c r="L1964" i="15"/>
  <c r="D1964" i="15"/>
  <c r="E1964" i="15" s="1"/>
  <c r="G1964" i="15" s="1"/>
  <c r="H1965" i="15" s="1"/>
  <c r="O1962" i="15"/>
  <c r="K1964" i="15" l="1"/>
  <c r="B1964" i="15" s="1"/>
  <c r="L1965" i="15"/>
  <c r="D1965" i="15"/>
  <c r="E1965" i="15" s="1"/>
  <c r="G1965" i="15" s="1"/>
  <c r="H1966" i="15" s="1"/>
  <c r="A1966" i="15"/>
  <c r="Q1965" i="15"/>
  <c r="I1965" i="15"/>
  <c r="J1965" i="15" s="1"/>
  <c r="P1965" i="15"/>
  <c r="M1964" i="15"/>
  <c r="N1964" i="15" s="1"/>
  <c r="C1965" i="15" s="1"/>
  <c r="O1963" i="15"/>
  <c r="K1965" i="15" l="1"/>
  <c r="B1965" i="15" s="1"/>
  <c r="L1966" i="15"/>
  <c r="D1966" i="15"/>
  <c r="E1966" i="15" s="1"/>
  <c r="G1966" i="15" s="1"/>
  <c r="H1967" i="15" s="1"/>
  <c r="A1967" i="15"/>
  <c r="P1966" i="15"/>
  <c r="M1965" i="15"/>
  <c r="N1965" i="15" s="1"/>
  <c r="C1966" i="15" s="1"/>
  <c r="Q1966" i="15"/>
  <c r="I1966" i="15"/>
  <c r="J1966" i="15" s="1"/>
  <c r="O1964" i="15"/>
  <c r="O1965" i="15" l="1"/>
  <c r="K1966" i="15"/>
  <c r="B1966" i="15" s="1"/>
  <c r="L1967" i="15"/>
  <c r="D1967" i="15"/>
  <c r="E1967" i="15" s="1"/>
  <c r="G1967" i="15" s="1"/>
  <c r="H1968" i="15" s="1"/>
  <c r="A1968" i="15"/>
  <c r="M1966" i="15"/>
  <c r="N1966" i="15" s="1"/>
  <c r="C1967" i="15" s="1"/>
  <c r="Q1967" i="15"/>
  <c r="I1967" i="15"/>
  <c r="J1967" i="15" s="1"/>
  <c r="P1967" i="15"/>
  <c r="K1967" i="15" l="1"/>
  <c r="B1967" i="15" s="1"/>
  <c r="L1968" i="15"/>
  <c r="D1968" i="15"/>
  <c r="E1968" i="15" s="1"/>
  <c r="G1968" i="15" s="1"/>
  <c r="H1969" i="15" s="1"/>
  <c r="A1969" i="15"/>
  <c r="M1967" i="15"/>
  <c r="N1967" i="15" s="1"/>
  <c r="C1968" i="15" s="1"/>
  <c r="Q1968" i="15"/>
  <c r="I1968" i="15"/>
  <c r="J1968" i="15" s="1"/>
  <c r="P1968" i="15"/>
  <c r="O1966" i="15"/>
  <c r="K1968" i="15" l="1"/>
  <c r="B1968" i="15" s="1"/>
  <c r="L1969" i="15"/>
  <c r="D1969" i="15"/>
  <c r="E1969" i="15" s="1"/>
  <c r="G1969" i="15" s="1"/>
  <c r="H1970" i="15" s="1"/>
  <c r="A1970" i="15"/>
  <c r="M1968" i="15"/>
  <c r="N1968" i="15" s="1"/>
  <c r="C1969" i="15" s="1"/>
  <c r="Q1969" i="15"/>
  <c r="I1969" i="15"/>
  <c r="J1969" i="15" s="1"/>
  <c r="P1969" i="15"/>
  <c r="O1967" i="15"/>
  <c r="K1969" i="15" l="1"/>
  <c r="B1969" i="15" s="1"/>
  <c r="L1970" i="15"/>
  <c r="D1970" i="15"/>
  <c r="E1970" i="15" s="1"/>
  <c r="G1970" i="15" s="1"/>
  <c r="H1971" i="15" s="1"/>
  <c r="A1971" i="15"/>
  <c r="M1969" i="15"/>
  <c r="N1969" i="15" s="1"/>
  <c r="C1970" i="15" s="1"/>
  <c r="Q1970" i="15"/>
  <c r="I1970" i="15"/>
  <c r="J1970" i="15" s="1"/>
  <c r="P1970" i="15"/>
  <c r="O1968" i="15"/>
  <c r="K1970" i="15" l="1"/>
  <c r="B1970" i="15" s="1"/>
  <c r="A1972" i="15"/>
  <c r="L1971" i="15"/>
  <c r="D1971" i="15"/>
  <c r="E1971" i="15" s="1"/>
  <c r="G1971" i="15" s="1"/>
  <c r="H1972" i="15" s="1"/>
  <c r="Q1971" i="15"/>
  <c r="I1971" i="15"/>
  <c r="J1971" i="15" s="1"/>
  <c r="P1971" i="15"/>
  <c r="M1970" i="15"/>
  <c r="N1970" i="15" s="1"/>
  <c r="C1971" i="15" s="1"/>
  <c r="O1969" i="15"/>
  <c r="K1971" i="15" l="1"/>
  <c r="B1971" i="15" s="1"/>
  <c r="Q1972" i="15"/>
  <c r="I1972" i="15"/>
  <c r="J1972" i="15" s="1"/>
  <c r="P1972" i="15"/>
  <c r="M1971" i="15"/>
  <c r="N1971" i="15" s="1"/>
  <c r="C1972" i="15" s="1"/>
  <c r="A1973" i="15"/>
  <c r="L1972" i="15"/>
  <c r="D1972" i="15"/>
  <c r="E1972" i="15" s="1"/>
  <c r="G1972" i="15" s="1"/>
  <c r="H1973" i="15" s="1"/>
  <c r="O1970" i="15"/>
  <c r="K1972" i="15" l="1"/>
  <c r="B1972" i="15" s="1"/>
  <c r="L1973" i="15"/>
  <c r="D1973" i="15"/>
  <c r="E1973" i="15" s="1"/>
  <c r="G1973" i="15" s="1"/>
  <c r="H1974" i="15" s="1"/>
  <c r="A1974" i="15"/>
  <c r="Q1973" i="15"/>
  <c r="I1973" i="15"/>
  <c r="J1973" i="15" s="1"/>
  <c r="P1973" i="15"/>
  <c r="M1972" i="15"/>
  <c r="N1972" i="15" s="1"/>
  <c r="C1973" i="15" s="1"/>
  <c r="O1971" i="15"/>
  <c r="K1973" i="15" l="1"/>
  <c r="B1973" i="15" s="1"/>
  <c r="L1974" i="15"/>
  <c r="D1974" i="15"/>
  <c r="E1974" i="15" s="1"/>
  <c r="G1974" i="15" s="1"/>
  <c r="H1975" i="15" s="1"/>
  <c r="A1975" i="15"/>
  <c r="P1974" i="15"/>
  <c r="M1973" i="15"/>
  <c r="N1973" i="15" s="1"/>
  <c r="C1974" i="15" s="1"/>
  <c r="Q1974" i="15"/>
  <c r="I1974" i="15"/>
  <c r="J1974" i="15" s="1"/>
  <c r="O1972" i="15"/>
  <c r="O1973" i="15" l="1"/>
  <c r="K1974" i="15"/>
  <c r="B1974" i="15" s="1"/>
  <c r="L1975" i="15"/>
  <c r="D1975" i="15"/>
  <c r="E1975" i="15" s="1"/>
  <c r="G1975" i="15" s="1"/>
  <c r="H1976" i="15" s="1"/>
  <c r="A1976" i="15"/>
  <c r="M1974" i="15"/>
  <c r="N1974" i="15" s="1"/>
  <c r="C1975" i="15" s="1"/>
  <c r="Q1975" i="15"/>
  <c r="I1975" i="15"/>
  <c r="J1975" i="15" s="1"/>
  <c r="P1975" i="15"/>
  <c r="K1975" i="15" l="1"/>
  <c r="B1975" i="15" s="1"/>
  <c r="L1976" i="15"/>
  <c r="D1976" i="15"/>
  <c r="E1976" i="15" s="1"/>
  <c r="G1976" i="15" s="1"/>
  <c r="H1977" i="15" s="1"/>
  <c r="A1977" i="15"/>
  <c r="M1975" i="15"/>
  <c r="N1975" i="15" s="1"/>
  <c r="C1976" i="15" s="1"/>
  <c r="Q1976" i="15"/>
  <c r="I1976" i="15"/>
  <c r="J1976" i="15" s="1"/>
  <c r="P1976" i="15"/>
  <c r="O1974" i="15"/>
  <c r="K1976" i="15" l="1"/>
  <c r="B1976" i="15" s="1"/>
  <c r="L1977" i="15"/>
  <c r="D1977" i="15"/>
  <c r="E1977" i="15" s="1"/>
  <c r="G1977" i="15" s="1"/>
  <c r="H1978" i="15" s="1"/>
  <c r="A1978" i="15"/>
  <c r="M1976" i="15"/>
  <c r="N1976" i="15" s="1"/>
  <c r="C1977" i="15" s="1"/>
  <c r="Q1977" i="15"/>
  <c r="I1977" i="15"/>
  <c r="J1977" i="15" s="1"/>
  <c r="P1977" i="15"/>
  <c r="O1975" i="15"/>
  <c r="K1977" i="15" l="1"/>
  <c r="B1977" i="15" s="1"/>
  <c r="L1978" i="15"/>
  <c r="D1978" i="15"/>
  <c r="E1978" i="15" s="1"/>
  <c r="G1978" i="15" s="1"/>
  <c r="H1979" i="15" s="1"/>
  <c r="A1979" i="15"/>
  <c r="M1977" i="15"/>
  <c r="N1977" i="15" s="1"/>
  <c r="C1978" i="15" s="1"/>
  <c r="Q1978" i="15"/>
  <c r="I1978" i="15"/>
  <c r="J1978" i="15" s="1"/>
  <c r="P1978" i="15"/>
  <c r="O1976" i="15"/>
  <c r="K1978" i="15" l="1"/>
  <c r="B1978" i="15" s="1"/>
  <c r="A1980" i="15"/>
  <c r="L1979" i="15"/>
  <c r="D1979" i="15"/>
  <c r="E1979" i="15" s="1"/>
  <c r="G1979" i="15" s="1"/>
  <c r="H1980" i="15" s="1"/>
  <c r="Q1979" i="15"/>
  <c r="I1979" i="15"/>
  <c r="J1979" i="15" s="1"/>
  <c r="P1979" i="15"/>
  <c r="M1978" i="15"/>
  <c r="N1978" i="15" s="1"/>
  <c r="C1979" i="15" s="1"/>
  <c r="O1977" i="15"/>
  <c r="K1979" i="15" l="1"/>
  <c r="B1979" i="15" s="1"/>
  <c r="Q1980" i="15"/>
  <c r="I1980" i="15"/>
  <c r="J1980" i="15" s="1"/>
  <c r="P1980" i="15"/>
  <c r="M1979" i="15"/>
  <c r="N1979" i="15" s="1"/>
  <c r="C1980" i="15" s="1"/>
  <c r="A1981" i="15"/>
  <c r="L1980" i="15"/>
  <c r="D1980" i="15"/>
  <c r="E1980" i="15" s="1"/>
  <c r="G1980" i="15" s="1"/>
  <c r="H1981" i="15" s="1"/>
  <c r="O1978" i="15"/>
  <c r="K1980" i="15" l="1"/>
  <c r="B1980" i="15" s="1"/>
  <c r="L1981" i="15"/>
  <c r="D1981" i="15"/>
  <c r="E1981" i="15" s="1"/>
  <c r="G1981" i="15" s="1"/>
  <c r="H1982" i="15" s="1"/>
  <c r="A1982" i="15"/>
  <c r="Q1981" i="15"/>
  <c r="I1981" i="15"/>
  <c r="J1981" i="15" s="1"/>
  <c r="P1981" i="15"/>
  <c r="M1980" i="15"/>
  <c r="N1980" i="15" s="1"/>
  <c r="C1981" i="15" s="1"/>
  <c r="O1979" i="15"/>
  <c r="K1981" i="15" l="1"/>
  <c r="B1981" i="15" s="1"/>
  <c r="L1982" i="15"/>
  <c r="D1982" i="15"/>
  <c r="E1982" i="15" s="1"/>
  <c r="G1982" i="15" s="1"/>
  <c r="H1983" i="15" s="1"/>
  <c r="A1983" i="15"/>
  <c r="P1982" i="15"/>
  <c r="M1981" i="15"/>
  <c r="N1981" i="15" s="1"/>
  <c r="C1982" i="15" s="1"/>
  <c r="Q1982" i="15"/>
  <c r="I1982" i="15"/>
  <c r="J1982" i="15" s="1"/>
  <c r="O1980" i="15"/>
  <c r="O1981" i="15" l="1"/>
  <c r="K1982" i="15"/>
  <c r="B1982" i="15" s="1"/>
  <c r="L1983" i="15"/>
  <c r="D1983" i="15"/>
  <c r="E1983" i="15" s="1"/>
  <c r="G1983" i="15" s="1"/>
  <c r="H1984" i="15" s="1"/>
  <c r="A1984" i="15"/>
  <c r="M1982" i="15"/>
  <c r="N1982" i="15" s="1"/>
  <c r="C1983" i="15" s="1"/>
  <c r="Q1983" i="15"/>
  <c r="I1983" i="15"/>
  <c r="J1983" i="15" s="1"/>
  <c r="P1983" i="15"/>
  <c r="K1983" i="15" l="1"/>
  <c r="B1983" i="15" s="1"/>
  <c r="L1984" i="15"/>
  <c r="D1984" i="15"/>
  <c r="E1984" i="15" s="1"/>
  <c r="G1984" i="15" s="1"/>
  <c r="H1985" i="15" s="1"/>
  <c r="A1985" i="15"/>
  <c r="M1983" i="15"/>
  <c r="N1983" i="15" s="1"/>
  <c r="C1984" i="15" s="1"/>
  <c r="Q1984" i="15"/>
  <c r="I1984" i="15"/>
  <c r="J1984" i="15" s="1"/>
  <c r="P1984" i="15"/>
  <c r="O1982" i="15"/>
  <c r="K1984" i="15" l="1"/>
  <c r="B1984" i="15" s="1"/>
  <c r="L1985" i="15"/>
  <c r="D1985" i="15"/>
  <c r="E1985" i="15" s="1"/>
  <c r="G1985" i="15" s="1"/>
  <c r="H1986" i="15" s="1"/>
  <c r="A1986" i="15"/>
  <c r="M1984" i="15"/>
  <c r="N1984" i="15" s="1"/>
  <c r="C1985" i="15" s="1"/>
  <c r="Q1985" i="15"/>
  <c r="I1985" i="15"/>
  <c r="J1985" i="15" s="1"/>
  <c r="P1985" i="15"/>
  <c r="O1983" i="15"/>
  <c r="K1985" i="15" l="1"/>
  <c r="B1985" i="15" s="1"/>
  <c r="L1986" i="15"/>
  <c r="D1986" i="15"/>
  <c r="E1986" i="15" s="1"/>
  <c r="G1986" i="15" s="1"/>
  <c r="H1987" i="15" s="1"/>
  <c r="A1987" i="15"/>
  <c r="M1985" i="15"/>
  <c r="N1985" i="15" s="1"/>
  <c r="C1986" i="15" s="1"/>
  <c r="Q1986" i="15"/>
  <c r="I1986" i="15"/>
  <c r="J1986" i="15" s="1"/>
  <c r="P1986" i="15"/>
  <c r="O1984" i="15"/>
  <c r="K1986" i="15" l="1"/>
  <c r="B1986" i="15" s="1"/>
  <c r="A1988" i="15"/>
  <c r="L1987" i="15"/>
  <c r="D1987" i="15"/>
  <c r="E1987" i="15" s="1"/>
  <c r="G1987" i="15" s="1"/>
  <c r="H1988" i="15" s="1"/>
  <c r="Q1987" i="15"/>
  <c r="I1987" i="15"/>
  <c r="J1987" i="15" s="1"/>
  <c r="P1987" i="15"/>
  <c r="M1986" i="15"/>
  <c r="N1986" i="15" s="1"/>
  <c r="C1987" i="15" s="1"/>
  <c r="O1985" i="15"/>
  <c r="K1987" i="15" l="1"/>
  <c r="B1987" i="15" s="1"/>
  <c r="Q1988" i="15"/>
  <c r="I1988" i="15"/>
  <c r="J1988" i="15" s="1"/>
  <c r="P1988" i="15"/>
  <c r="M1987" i="15"/>
  <c r="N1987" i="15" s="1"/>
  <c r="C1988" i="15" s="1"/>
  <c r="A1989" i="15"/>
  <c r="L1988" i="15"/>
  <c r="D1988" i="15"/>
  <c r="E1988" i="15" s="1"/>
  <c r="G1988" i="15" s="1"/>
  <c r="H1989" i="15" s="1"/>
  <c r="O1986" i="15"/>
  <c r="K1988" i="15" l="1"/>
  <c r="B1988" i="15" s="1"/>
  <c r="L1989" i="15"/>
  <c r="D1989" i="15"/>
  <c r="E1989" i="15" s="1"/>
  <c r="G1989" i="15" s="1"/>
  <c r="H1990" i="15" s="1"/>
  <c r="A1990" i="15"/>
  <c r="Q1989" i="15"/>
  <c r="I1989" i="15"/>
  <c r="J1989" i="15" s="1"/>
  <c r="P1989" i="15"/>
  <c r="M1988" i="15"/>
  <c r="N1988" i="15" s="1"/>
  <c r="C1989" i="15" s="1"/>
  <c r="O1987" i="15"/>
  <c r="K1989" i="15" l="1"/>
  <c r="B1989" i="15" s="1"/>
  <c r="L1990" i="15"/>
  <c r="D1990" i="15"/>
  <c r="E1990" i="15" s="1"/>
  <c r="G1990" i="15" s="1"/>
  <c r="H1991" i="15" s="1"/>
  <c r="A1991" i="15"/>
  <c r="P1990" i="15"/>
  <c r="M1989" i="15"/>
  <c r="N1989" i="15" s="1"/>
  <c r="C1990" i="15" s="1"/>
  <c r="Q1990" i="15"/>
  <c r="I1990" i="15"/>
  <c r="J1990" i="15" s="1"/>
  <c r="O1988" i="15"/>
  <c r="O1989" i="15" l="1"/>
  <c r="K1990" i="15"/>
  <c r="B1990" i="15" s="1"/>
  <c r="L1991" i="15"/>
  <c r="D1991" i="15"/>
  <c r="E1991" i="15" s="1"/>
  <c r="G1991" i="15" s="1"/>
  <c r="H1992" i="15" s="1"/>
  <c r="A1992" i="15"/>
  <c r="M1990" i="15"/>
  <c r="N1990" i="15" s="1"/>
  <c r="C1991" i="15" s="1"/>
  <c r="Q1991" i="15"/>
  <c r="I1991" i="15"/>
  <c r="J1991" i="15" s="1"/>
  <c r="P1991" i="15"/>
  <c r="K1991" i="15" l="1"/>
  <c r="B1991" i="15" s="1"/>
  <c r="L1992" i="15"/>
  <c r="D1992" i="15"/>
  <c r="E1992" i="15" s="1"/>
  <c r="G1992" i="15" s="1"/>
  <c r="H1993" i="15" s="1"/>
  <c r="A1993" i="15"/>
  <c r="M1991" i="15"/>
  <c r="N1991" i="15" s="1"/>
  <c r="C1992" i="15" s="1"/>
  <c r="Q1992" i="15"/>
  <c r="I1992" i="15"/>
  <c r="J1992" i="15" s="1"/>
  <c r="P1992" i="15"/>
  <c r="O1990" i="15"/>
  <c r="K1992" i="15" l="1"/>
  <c r="B1992" i="15" s="1"/>
  <c r="L1993" i="15"/>
  <c r="D1993" i="15"/>
  <c r="E1993" i="15" s="1"/>
  <c r="G1993" i="15" s="1"/>
  <c r="H1994" i="15" s="1"/>
  <c r="A1994" i="15"/>
  <c r="M1992" i="15"/>
  <c r="N1992" i="15" s="1"/>
  <c r="C1993" i="15" s="1"/>
  <c r="Q1993" i="15"/>
  <c r="I1993" i="15"/>
  <c r="J1993" i="15" s="1"/>
  <c r="P1993" i="15"/>
  <c r="O1991" i="15"/>
  <c r="K1993" i="15" l="1"/>
  <c r="B1993" i="15" s="1"/>
  <c r="L1994" i="15"/>
  <c r="D1994" i="15"/>
  <c r="E1994" i="15" s="1"/>
  <c r="G1994" i="15" s="1"/>
  <c r="H1995" i="15" s="1"/>
  <c r="A1995" i="15"/>
  <c r="M1993" i="15"/>
  <c r="N1993" i="15" s="1"/>
  <c r="C1994" i="15" s="1"/>
  <c r="Q1994" i="15"/>
  <c r="I1994" i="15"/>
  <c r="J1994" i="15" s="1"/>
  <c r="P1994" i="15"/>
  <c r="O1992" i="15"/>
  <c r="K1994" i="15" l="1"/>
  <c r="B1994" i="15" s="1"/>
  <c r="A1996" i="15"/>
  <c r="L1995" i="15"/>
  <c r="D1995" i="15"/>
  <c r="E1995" i="15" s="1"/>
  <c r="G1995" i="15" s="1"/>
  <c r="H1996" i="15" s="1"/>
  <c r="Q1995" i="15"/>
  <c r="I1995" i="15"/>
  <c r="J1995" i="15" s="1"/>
  <c r="P1995" i="15"/>
  <c r="M1994" i="15"/>
  <c r="N1994" i="15" s="1"/>
  <c r="C1995" i="15" s="1"/>
  <c r="O1993" i="15"/>
  <c r="K1995" i="15" l="1"/>
  <c r="B1995" i="15" s="1"/>
  <c r="Q1996" i="15"/>
  <c r="I1996" i="15"/>
  <c r="J1996" i="15" s="1"/>
  <c r="P1996" i="15"/>
  <c r="M1995" i="15"/>
  <c r="N1995" i="15" s="1"/>
  <c r="C1996" i="15" s="1"/>
  <c r="A1997" i="15"/>
  <c r="L1996" i="15"/>
  <c r="D1996" i="15"/>
  <c r="E1996" i="15" s="1"/>
  <c r="G1996" i="15" s="1"/>
  <c r="H1997" i="15" s="1"/>
  <c r="O1994" i="15"/>
  <c r="K1996" i="15" l="1"/>
  <c r="B1996" i="15" s="1"/>
  <c r="L1997" i="15"/>
  <c r="D1997" i="15"/>
  <c r="E1997" i="15" s="1"/>
  <c r="G1997" i="15" s="1"/>
  <c r="H1998" i="15" s="1"/>
  <c r="A1998" i="15"/>
  <c r="Q1997" i="15"/>
  <c r="I1997" i="15"/>
  <c r="J1997" i="15" s="1"/>
  <c r="P1997" i="15"/>
  <c r="M1996" i="15"/>
  <c r="N1996" i="15" s="1"/>
  <c r="C1997" i="15" s="1"/>
  <c r="O1995" i="15"/>
  <c r="K1997" i="15" l="1"/>
  <c r="B1997" i="15" s="1"/>
  <c r="L1998" i="15"/>
  <c r="D1998" i="15"/>
  <c r="E1998" i="15" s="1"/>
  <c r="G1998" i="15" s="1"/>
  <c r="H1999" i="15" s="1"/>
  <c r="A1999" i="15"/>
  <c r="P1998" i="15"/>
  <c r="M1997" i="15"/>
  <c r="N1997" i="15" s="1"/>
  <c r="C1998" i="15" s="1"/>
  <c r="Q1998" i="15"/>
  <c r="I1998" i="15"/>
  <c r="J1998" i="15" s="1"/>
  <c r="O1996" i="15"/>
  <c r="O1997" i="15" l="1"/>
  <c r="K1998" i="15"/>
  <c r="B1998" i="15" s="1"/>
  <c r="L1999" i="15"/>
  <c r="D1999" i="15"/>
  <c r="E1999" i="15" s="1"/>
  <c r="G1999" i="15" s="1"/>
  <c r="H2000" i="15" s="1"/>
  <c r="A2000" i="15"/>
  <c r="M1998" i="15"/>
  <c r="N1998" i="15" s="1"/>
  <c r="C1999" i="15" s="1"/>
  <c r="Q1999" i="15"/>
  <c r="I1999" i="15"/>
  <c r="J1999" i="15" s="1"/>
  <c r="P1999" i="15"/>
  <c r="K1999" i="15" l="1"/>
  <c r="B1999" i="15" s="1"/>
  <c r="L2000" i="15"/>
  <c r="D2000" i="15"/>
  <c r="E2000" i="15" s="1"/>
  <c r="G2000" i="15" s="1"/>
  <c r="H2001" i="15" s="1"/>
  <c r="A2001" i="15"/>
  <c r="M1999" i="15"/>
  <c r="N1999" i="15" s="1"/>
  <c r="C2000" i="15" s="1"/>
  <c r="Q2000" i="15"/>
  <c r="I2000" i="15"/>
  <c r="J2000" i="15" s="1"/>
  <c r="P2000" i="15"/>
  <c r="O1998" i="15"/>
  <c r="K2000" i="15" l="1"/>
  <c r="B2000" i="15" s="1"/>
  <c r="L2001" i="15"/>
  <c r="D2001" i="15"/>
  <c r="E2001" i="15" s="1"/>
  <c r="G2001" i="15" s="1"/>
  <c r="H2002" i="15" s="1"/>
  <c r="A2002" i="15"/>
  <c r="M2000" i="15"/>
  <c r="N2000" i="15" s="1"/>
  <c r="C2001" i="15" s="1"/>
  <c r="Q2001" i="15"/>
  <c r="I2001" i="15"/>
  <c r="J2001" i="15" s="1"/>
  <c r="P2001" i="15"/>
  <c r="O1999" i="15"/>
  <c r="K2001" i="15" l="1"/>
  <c r="B2001" i="15" s="1"/>
  <c r="L2002" i="15"/>
  <c r="D2002" i="15"/>
  <c r="E2002" i="15" s="1"/>
  <c r="G2002" i="15" s="1"/>
  <c r="H2003" i="15" s="1"/>
  <c r="A2003" i="15"/>
  <c r="M2001" i="15"/>
  <c r="N2001" i="15" s="1"/>
  <c r="C2002" i="15" s="1"/>
  <c r="Q2002" i="15"/>
  <c r="I2002" i="15"/>
  <c r="J2002" i="15" s="1"/>
  <c r="P2002" i="15"/>
  <c r="O2000" i="15"/>
  <c r="K2002" i="15" l="1"/>
  <c r="B2002" i="15" s="1"/>
  <c r="A2004" i="15"/>
  <c r="L2003" i="15"/>
  <c r="D2003" i="15"/>
  <c r="E2003" i="15" s="1"/>
  <c r="G2003" i="15" s="1"/>
  <c r="H2004" i="15" s="1"/>
  <c r="Q2003" i="15"/>
  <c r="I2003" i="15"/>
  <c r="J2003" i="15" s="1"/>
  <c r="P2003" i="15"/>
  <c r="M2002" i="15"/>
  <c r="N2002" i="15" s="1"/>
  <c r="C2003" i="15" s="1"/>
  <c r="O2001" i="15"/>
  <c r="K2003" i="15" l="1"/>
  <c r="B2003" i="15" s="1"/>
  <c r="Q2004" i="15"/>
  <c r="I2004" i="15"/>
  <c r="J2004" i="15" s="1"/>
  <c r="P2004" i="15"/>
  <c r="M2003" i="15"/>
  <c r="N2003" i="15" s="1"/>
  <c r="C2004" i="15" s="1"/>
  <c r="A2005" i="15"/>
  <c r="L2004" i="15"/>
  <c r="D2004" i="15"/>
  <c r="E2004" i="15" s="1"/>
  <c r="G2004" i="15" s="1"/>
  <c r="H2005" i="15" s="1"/>
  <c r="O2002" i="15"/>
  <c r="K2004" i="15" l="1"/>
  <c r="B2004" i="15" s="1"/>
  <c r="L2005" i="15"/>
  <c r="D2005" i="15"/>
  <c r="E2005" i="15" s="1"/>
  <c r="G2005" i="15" s="1"/>
  <c r="H2006" i="15" s="1"/>
  <c r="A2006" i="15"/>
  <c r="Q2005" i="15"/>
  <c r="I2005" i="15"/>
  <c r="J2005" i="15" s="1"/>
  <c r="P2005" i="15"/>
  <c r="M2004" i="15"/>
  <c r="N2004" i="15" s="1"/>
  <c r="C2005" i="15" s="1"/>
  <c r="O2003" i="15"/>
  <c r="K2005" i="15" l="1"/>
  <c r="B2005" i="15" s="1"/>
  <c r="L2006" i="15"/>
  <c r="D2006" i="15"/>
  <c r="E2006" i="15" s="1"/>
  <c r="G2006" i="15" s="1"/>
  <c r="H2007" i="15" s="1"/>
  <c r="A2007" i="15"/>
  <c r="P2006" i="15"/>
  <c r="M2005" i="15"/>
  <c r="N2005" i="15" s="1"/>
  <c r="C2006" i="15" s="1"/>
  <c r="Q2006" i="15"/>
  <c r="I2006" i="15"/>
  <c r="J2006" i="15" s="1"/>
  <c r="O2004" i="15"/>
  <c r="O2005" i="15" l="1"/>
  <c r="K2006" i="15"/>
  <c r="B2006" i="15" s="1"/>
  <c r="L2007" i="15"/>
  <c r="D2007" i="15"/>
  <c r="E2007" i="15" s="1"/>
  <c r="G2007" i="15" s="1"/>
  <c r="H2008" i="15" s="1"/>
  <c r="A2008" i="15"/>
  <c r="M2006" i="15"/>
  <c r="N2006" i="15" s="1"/>
  <c r="C2007" i="15" s="1"/>
  <c r="Q2007" i="15"/>
  <c r="I2007" i="15"/>
  <c r="J2007" i="15" s="1"/>
  <c r="P2007" i="15"/>
  <c r="K2007" i="15" l="1"/>
  <c r="B2007" i="15" s="1"/>
  <c r="L2008" i="15"/>
  <c r="D2008" i="15"/>
  <c r="E2008" i="15" s="1"/>
  <c r="G2008" i="15" s="1"/>
  <c r="H2009" i="15" s="1"/>
  <c r="A2009" i="15"/>
  <c r="M2007" i="15"/>
  <c r="N2007" i="15" s="1"/>
  <c r="C2008" i="15" s="1"/>
  <c r="Q2008" i="15"/>
  <c r="I2008" i="15"/>
  <c r="J2008" i="15" s="1"/>
  <c r="P2008" i="15"/>
  <c r="O2006" i="15"/>
  <c r="K2008" i="15" l="1"/>
  <c r="B2008" i="15" s="1"/>
  <c r="L2009" i="15"/>
  <c r="D2009" i="15"/>
  <c r="E2009" i="15" s="1"/>
  <c r="G2009" i="15" s="1"/>
  <c r="H2010" i="15" s="1"/>
  <c r="A2010" i="15"/>
  <c r="M2008" i="15"/>
  <c r="N2008" i="15" s="1"/>
  <c r="C2009" i="15" s="1"/>
  <c r="Q2009" i="15"/>
  <c r="I2009" i="15"/>
  <c r="J2009" i="15" s="1"/>
  <c r="P2009" i="15"/>
  <c r="O2007" i="15"/>
  <c r="K2009" i="15" l="1"/>
  <c r="B2009" i="15" s="1"/>
  <c r="L2010" i="15"/>
  <c r="D2010" i="15"/>
  <c r="E2010" i="15" s="1"/>
  <c r="G2010" i="15" s="1"/>
  <c r="H2011" i="15" s="1"/>
  <c r="A2011" i="15"/>
  <c r="M2009" i="15"/>
  <c r="N2009" i="15" s="1"/>
  <c r="C2010" i="15" s="1"/>
  <c r="Q2010" i="15"/>
  <c r="I2010" i="15"/>
  <c r="J2010" i="15" s="1"/>
  <c r="P2010" i="15"/>
  <c r="O2008" i="15"/>
  <c r="K2010" i="15" l="1"/>
  <c r="B2010" i="15" s="1"/>
  <c r="A2012" i="15"/>
  <c r="L2011" i="15"/>
  <c r="D2011" i="15"/>
  <c r="E2011" i="15" s="1"/>
  <c r="G2011" i="15" s="1"/>
  <c r="H2012" i="15" s="1"/>
  <c r="Q2011" i="15"/>
  <c r="I2011" i="15"/>
  <c r="J2011" i="15" s="1"/>
  <c r="P2011" i="15"/>
  <c r="M2010" i="15"/>
  <c r="N2010" i="15" s="1"/>
  <c r="C2011" i="15" s="1"/>
  <c r="O2009" i="15"/>
  <c r="K2011" i="15" l="1"/>
  <c r="B2011" i="15" s="1"/>
  <c r="Q2012" i="15"/>
  <c r="I2012" i="15"/>
  <c r="J2012" i="15" s="1"/>
  <c r="P2012" i="15"/>
  <c r="M2011" i="15"/>
  <c r="N2011" i="15" s="1"/>
  <c r="C2012" i="15" s="1"/>
  <c r="A2013" i="15"/>
  <c r="L2012" i="15"/>
  <c r="D2012" i="15"/>
  <c r="E2012" i="15" s="1"/>
  <c r="G2012" i="15" s="1"/>
  <c r="H2013" i="15" s="1"/>
  <c r="O2010" i="15"/>
  <c r="K2012" i="15" l="1"/>
  <c r="B2012" i="15" s="1"/>
  <c r="L2013" i="15"/>
  <c r="D2013" i="15"/>
  <c r="E2013" i="15" s="1"/>
  <c r="G2013" i="15" s="1"/>
  <c r="H2014" i="15" s="1"/>
  <c r="A2014" i="15"/>
  <c r="Q2013" i="15"/>
  <c r="I2013" i="15"/>
  <c r="J2013" i="15" s="1"/>
  <c r="P2013" i="15"/>
  <c r="M2012" i="15"/>
  <c r="N2012" i="15" s="1"/>
  <c r="C2013" i="15" s="1"/>
  <c r="O2011" i="15"/>
  <c r="K2013" i="15" l="1"/>
  <c r="B2013" i="15" s="1"/>
  <c r="L2014" i="15"/>
  <c r="D2014" i="15"/>
  <c r="E2014" i="15" s="1"/>
  <c r="G2014" i="15" s="1"/>
  <c r="H2015" i="15" s="1"/>
  <c r="A2015" i="15"/>
  <c r="P2014" i="15"/>
  <c r="M2013" i="15"/>
  <c r="N2013" i="15" s="1"/>
  <c r="C2014" i="15" s="1"/>
  <c r="Q2014" i="15"/>
  <c r="I2014" i="15"/>
  <c r="J2014" i="15" s="1"/>
  <c r="O2012" i="15"/>
  <c r="O2013" i="15" l="1"/>
  <c r="K2014" i="15"/>
  <c r="B2014" i="15" s="1"/>
  <c r="L2015" i="15"/>
  <c r="D2015" i="15"/>
  <c r="E2015" i="15" s="1"/>
  <c r="G2015" i="15" s="1"/>
  <c r="H2016" i="15" s="1"/>
  <c r="A2016" i="15"/>
  <c r="M2014" i="15"/>
  <c r="N2014" i="15" s="1"/>
  <c r="C2015" i="15" s="1"/>
  <c r="Q2015" i="15"/>
  <c r="I2015" i="15"/>
  <c r="J2015" i="15" s="1"/>
  <c r="P2015" i="15"/>
  <c r="K2015" i="15" l="1"/>
  <c r="B2015" i="15" s="1"/>
  <c r="L2016" i="15"/>
  <c r="D2016" i="15"/>
  <c r="E2016" i="15" s="1"/>
  <c r="G2016" i="15" s="1"/>
  <c r="H2017" i="15" s="1"/>
  <c r="A2017" i="15"/>
  <c r="M2015" i="15"/>
  <c r="N2015" i="15" s="1"/>
  <c r="C2016" i="15" s="1"/>
  <c r="Q2016" i="15"/>
  <c r="I2016" i="15"/>
  <c r="J2016" i="15" s="1"/>
  <c r="P2016" i="15"/>
  <c r="O2014" i="15"/>
  <c r="K2016" i="15" l="1"/>
  <c r="B2016" i="15" s="1"/>
  <c r="L2017" i="15"/>
  <c r="D2017" i="15"/>
  <c r="E2017" i="15" s="1"/>
  <c r="G2017" i="15" s="1"/>
  <c r="H2018" i="15" s="1"/>
  <c r="A2018" i="15"/>
  <c r="M2016" i="15"/>
  <c r="N2016" i="15" s="1"/>
  <c r="C2017" i="15" s="1"/>
  <c r="Q2017" i="15"/>
  <c r="I2017" i="15"/>
  <c r="J2017" i="15" s="1"/>
  <c r="P2017" i="15"/>
  <c r="O2015" i="15"/>
  <c r="K2017" i="15" l="1"/>
  <c r="B2017" i="15" s="1"/>
  <c r="L2018" i="15"/>
  <c r="D2018" i="15"/>
  <c r="E2018" i="15" s="1"/>
  <c r="G2018" i="15" s="1"/>
  <c r="H2019" i="15" s="1"/>
  <c r="A2019" i="15"/>
  <c r="M2017" i="15"/>
  <c r="N2017" i="15" s="1"/>
  <c r="C2018" i="15" s="1"/>
  <c r="Q2018" i="15"/>
  <c r="I2018" i="15"/>
  <c r="J2018" i="15" s="1"/>
  <c r="P2018" i="15"/>
  <c r="O2016" i="15"/>
  <c r="K2018" i="15" l="1"/>
  <c r="B2018" i="15" s="1"/>
  <c r="A2020" i="15"/>
  <c r="L2019" i="15"/>
  <c r="D2019" i="15"/>
  <c r="E2019" i="15" s="1"/>
  <c r="G2019" i="15" s="1"/>
  <c r="H2020" i="15" s="1"/>
  <c r="Q2019" i="15"/>
  <c r="I2019" i="15"/>
  <c r="J2019" i="15" s="1"/>
  <c r="P2019" i="15"/>
  <c r="M2018" i="15"/>
  <c r="N2018" i="15" s="1"/>
  <c r="C2019" i="15" s="1"/>
  <c r="O2017" i="15"/>
  <c r="K2019" i="15" l="1"/>
  <c r="B2019" i="15" s="1"/>
  <c r="Q2020" i="15"/>
  <c r="I2020" i="15"/>
  <c r="J2020" i="15" s="1"/>
  <c r="P2020" i="15"/>
  <c r="M2019" i="15"/>
  <c r="N2019" i="15" s="1"/>
  <c r="C2020" i="15" s="1"/>
  <c r="A2021" i="15"/>
  <c r="L2020" i="15"/>
  <c r="D2020" i="15"/>
  <c r="E2020" i="15" s="1"/>
  <c r="G2020" i="15" s="1"/>
  <c r="H2021" i="15" s="1"/>
  <c r="O2018" i="15"/>
  <c r="K2020" i="15" l="1"/>
  <c r="B2020" i="15" s="1"/>
  <c r="L2021" i="15"/>
  <c r="D2021" i="15"/>
  <c r="E2021" i="15" s="1"/>
  <c r="G2021" i="15" s="1"/>
  <c r="H2022" i="15" s="1"/>
  <c r="A2022" i="15"/>
  <c r="Q2021" i="15"/>
  <c r="I2021" i="15"/>
  <c r="J2021" i="15" s="1"/>
  <c r="P2021" i="15"/>
  <c r="M2020" i="15"/>
  <c r="N2020" i="15" s="1"/>
  <c r="C2021" i="15" s="1"/>
  <c r="O2019" i="15"/>
  <c r="K2021" i="15" l="1"/>
  <c r="B2021" i="15" s="1"/>
  <c r="L2022" i="15"/>
  <c r="D2022" i="15"/>
  <c r="E2022" i="15" s="1"/>
  <c r="G2022" i="15" s="1"/>
  <c r="H2023" i="15" s="1"/>
  <c r="A2023" i="15"/>
  <c r="P2022" i="15"/>
  <c r="M2021" i="15"/>
  <c r="N2021" i="15" s="1"/>
  <c r="C2022" i="15" s="1"/>
  <c r="Q2022" i="15"/>
  <c r="I2022" i="15"/>
  <c r="J2022" i="15" s="1"/>
  <c r="O2020" i="15"/>
  <c r="O2021" i="15" l="1"/>
  <c r="K2022" i="15"/>
  <c r="B2022" i="15" s="1"/>
  <c r="L2023" i="15"/>
  <c r="D2023" i="15"/>
  <c r="E2023" i="15" s="1"/>
  <c r="G2023" i="15" s="1"/>
  <c r="H2024" i="15" s="1"/>
  <c r="A2024" i="15"/>
  <c r="M2022" i="15"/>
  <c r="N2022" i="15" s="1"/>
  <c r="C2023" i="15" s="1"/>
  <c r="Q2023" i="15"/>
  <c r="I2023" i="15"/>
  <c r="J2023" i="15" s="1"/>
  <c r="P2023" i="15"/>
  <c r="K2023" i="15" l="1"/>
  <c r="B2023" i="15" s="1"/>
  <c r="L2024" i="15"/>
  <c r="D2024" i="15"/>
  <c r="E2024" i="15" s="1"/>
  <c r="G2024" i="15" s="1"/>
  <c r="H2025" i="15" s="1"/>
  <c r="A2025" i="15"/>
  <c r="M2023" i="15"/>
  <c r="N2023" i="15" s="1"/>
  <c r="C2024" i="15" s="1"/>
  <c r="Q2024" i="15"/>
  <c r="I2024" i="15"/>
  <c r="J2024" i="15" s="1"/>
  <c r="P2024" i="15"/>
  <c r="O2022" i="15"/>
  <c r="K2024" i="15" l="1"/>
  <c r="B2024" i="15" s="1"/>
  <c r="L2025" i="15"/>
  <c r="D2025" i="15"/>
  <c r="E2025" i="15" s="1"/>
  <c r="G2025" i="15" s="1"/>
  <c r="H2026" i="15" s="1"/>
  <c r="A2026" i="15"/>
  <c r="M2024" i="15"/>
  <c r="N2024" i="15" s="1"/>
  <c r="C2025" i="15" s="1"/>
  <c r="Q2025" i="15"/>
  <c r="I2025" i="15"/>
  <c r="J2025" i="15" s="1"/>
  <c r="P2025" i="15"/>
  <c r="O2023" i="15"/>
  <c r="K2025" i="15" l="1"/>
  <c r="B2025" i="15" s="1"/>
  <c r="L2026" i="15"/>
  <c r="D2026" i="15"/>
  <c r="E2026" i="15" s="1"/>
  <c r="G2026" i="15" s="1"/>
  <c r="H2027" i="15" s="1"/>
  <c r="A2027" i="15"/>
  <c r="B2026" i="15"/>
  <c r="M2025" i="15"/>
  <c r="N2025" i="15" s="1"/>
  <c r="C2026" i="15" s="1"/>
  <c r="Q2026" i="15"/>
  <c r="I2026" i="15"/>
  <c r="J2026" i="15" s="1"/>
  <c r="P2026" i="15"/>
  <c r="O2024" i="15"/>
  <c r="K2026" i="15" l="1"/>
  <c r="A2028" i="15"/>
  <c r="B2027" i="15"/>
  <c r="L2027" i="15"/>
  <c r="D2027" i="15"/>
  <c r="E2027" i="15" s="1"/>
  <c r="G2027" i="15" s="1"/>
  <c r="H2028" i="15" s="1"/>
  <c r="Q2027" i="15"/>
  <c r="I2027" i="15"/>
  <c r="J2027" i="15" s="1"/>
  <c r="P2027" i="15"/>
  <c r="M2026" i="15"/>
  <c r="N2026" i="15" s="1"/>
  <c r="C2027" i="15" s="1"/>
  <c r="O2025" i="15"/>
  <c r="K2027" i="15" l="1"/>
  <c r="Q2028" i="15"/>
  <c r="I2028" i="15"/>
  <c r="J2028" i="15" s="1"/>
  <c r="P2028" i="15"/>
  <c r="M2027" i="15"/>
  <c r="N2027" i="15" s="1"/>
  <c r="C2028" i="15" s="1"/>
  <c r="A2029" i="15"/>
  <c r="B2028" i="15"/>
  <c r="L2028" i="15"/>
  <c r="D2028" i="15"/>
  <c r="E2028" i="15" s="1"/>
  <c r="G2028" i="15" s="1"/>
  <c r="H2029" i="15" s="1"/>
  <c r="O2026" i="15"/>
  <c r="K2028" i="15" l="1"/>
  <c r="L2029" i="15"/>
  <c r="D2029" i="15"/>
  <c r="E2029" i="15" s="1"/>
  <c r="G2029" i="15" s="1"/>
  <c r="H2030" i="15" s="1"/>
  <c r="A2030" i="15"/>
  <c r="B2029" i="15"/>
  <c r="Q2029" i="15"/>
  <c r="I2029" i="15"/>
  <c r="J2029" i="15" s="1"/>
  <c r="P2029" i="15"/>
  <c r="M2028" i="15"/>
  <c r="N2028" i="15" s="1"/>
  <c r="C2029" i="15" s="1"/>
  <c r="O2027" i="15"/>
  <c r="K2029" i="15" l="1"/>
  <c r="L2030" i="15"/>
  <c r="D2030" i="15"/>
  <c r="E2030" i="15" s="1"/>
  <c r="G2030" i="15" s="1"/>
  <c r="H2031" i="15" s="1"/>
  <c r="A2031" i="15"/>
  <c r="B2030" i="15"/>
  <c r="P2030" i="15"/>
  <c r="M2029" i="15"/>
  <c r="N2029" i="15" s="1"/>
  <c r="C2030" i="15" s="1"/>
  <c r="Q2030" i="15"/>
  <c r="I2030" i="15"/>
  <c r="J2030" i="15" s="1"/>
  <c r="O2028" i="15"/>
  <c r="O2029" i="15" l="1"/>
  <c r="K2030" i="15"/>
  <c r="L2031" i="15"/>
  <c r="D2031" i="15"/>
  <c r="E2031" i="15" s="1"/>
  <c r="G2031" i="15" s="1"/>
  <c r="H2032" i="15" s="1"/>
  <c r="A2032" i="15"/>
  <c r="B2031" i="15"/>
  <c r="M2030" i="15"/>
  <c r="N2030" i="15" s="1"/>
  <c r="C2031" i="15" s="1"/>
  <c r="Q2031" i="15"/>
  <c r="I2031" i="15"/>
  <c r="J2031" i="15" s="1"/>
  <c r="P2031" i="15"/>
  <c r="K2031" i="15" l="1"/>
  <c r="L2032" i="15"/>
  <c r="D2032" i="15"/>
  <c r="E2032" i="15" s="1"/>
  <c r="G2032" i="15" s="1"/>
  <c r="H2033" i="15" s="1"/>
  <c r="A2033" i="15"/>
  <c r="B2032" i="15"/>
  <c r="J2032" i="15"/>
  <c r="M2031" i="15"/>
  <c r="N2031" i="15" s="1"/>
  <c r="C2032" i="15" s="1"/>
  <c r="Q2032" i="15"/>
  <c r="I2032" i="15"/>
  <c r="P2032" i="15"/>
  <c r="O2030" i="15"/>
  <c r="K2032" i="15" l="1"/>
  <c r="D2033" i="15"/>
  <c r="E2033" i="15" s="1"/>
  <c r="G2033" i="15" s="1"/>
  <c r="H2034" i="15" s="1"/>
  <c r="L2033" i="15"/>
  <c r="B2033" i="15"/>
  <c r="A2034" i="15"/>
  <c r="Q2033" i="15"/>
  <c r="I2033" i="15"/>
  <c r="J2033" i="15" s="1"/>
  <c r="M2032" i="15"/>
  <c r="N2032" i="15" s="1"/>
  <c r="C2033" i="15" s="1"/>
  <c r="P2033" i="15"/>
  <c r="O2031" i="15"/>
  <c r="K2033" i="15" l="1"/>
  <c r="D2034" i="15"/>
  <c r="E2034" i="15" s="1"/>
  <c r="G2034" i="15" s="1"/>
  <c r="H2035" i="15" s="1"/>
  <c r="L2034" i="15"/>
  <c r="B2034" i="15"/>
  <c r="A2035" i="15"/>
  <c r="P2034" i="15"/>
  <c r="M2033" i="15"/>
  <c r="N2033" i="15" s="1"/>
  <c r="C2034" i="15" s="1"/>
  <c r="I2034" i="15"/>
  <c r="J2034" i="15" s="1"/>
  <c r="Q2034" i="15"/>
  <c r="O2032" i="15"/>
  <c r="K2034" i="15" l="1"/>
  <c r="A2036" i="15"/>
  <c r="D2035" i="15"/>
  <c r="E2035" i="15" s="1"/>
  <c r="G2035" i="15" s="1"/>
  <c r="H2036" i="15" s="1"/>
  <c r="B2035" i="15"/>
  <c r="L2035" i="15"/>
  <c r="P2035" i="15"/>
  <c r="I2035" i="15"/>
  <c r="J2035" i="15" s="1"/>
  <c r="M2034" i="15"/>
  <c r="N2034" i="15" s="1"/>
  <c r="C2035" i="15" s="1"/>
  <c r="Q2035" i="15"/>
  <c r="O2033" i="15"/>
  <c r="O2034" i="15" l="1"/>
  <c r="K2035" i="15"/>
  <c r="Q2036" i="15"/>
  <c r="I2036" i="15"/>
  <c r="J2036" i="15" s="1"/>
  <c r="P2036" i="15"/>
  <c r="M2035" i="15"/>
  <c r="N2035" i="15" s="1"/>
  <c r="C2036" i="15" s="1"/>
  <c r="D2036" i="15"/>
  <c r="E2036" i="15" s="1"/>
  <c r="G2036" i="15" s="1"/>
  <c r="H2037" i="15" s="1"/>
  <c r="A2037" i="15"/>
  <c r="B2036" i="15"/>
  <c r="L2036" i="15"/>
  <c r="K2036" i="15" l="1"/>
  <c r="P2037" i="15"/>
  <c r="M2036" i="15"/>
  <c r="N2036" i="15" s="1"/>
  <c r="C2037" i="15" s="1"/>
  <c r="Q2037" i="15"/>
  <c r="I2037" i="15"/>
  <c r="J2037" i="15" s="1"/>
  <c r="O2035" i="15"/>
  <c r="L2037" i="15"/>
  <c r="D2037" i="15"/>
  <c r="E2037" i="15" s="1"/>
  <c r="G2037" i="15" s="1"/>
  <c r="H2038" i="15" s="1"/>
  <c r="A2038" i="15"/>
  <c r="B2037" i="15"/>
  <c r="K2037" i="15" l="1"/>
  <c r="L2038" i="15"/>
  <c r="D2038" i="15"/>
  <c r="E2038" i="15" s="1"/>
  <c r="G2038" i="15" s="1"/>
  <c r="H2039" i="15" s="1"/>
  <c r="A2039" i="15"/>
  <c r="B2038" i="15"/>
  <c r="O2036" i="15"/>
  <c r="M2037" i="15"/>
  <c r="N2037" i="15" s="1"/>
  <c r="C2038" i="15" s="1"/>
  <c r="Q2038" i="15"/>
  <c r="P2038" i="15"/>
  <c r="I2038" i="15"/>
  <c r="J2038" i="15" s="1"/>
  <c r="O2037" i="15" l="1"/>
  <c r="K2038" i="15"/>
  <c r="L2039" i="15"/>
  <c r="D2039" i="15"/>
  <c r="E2039" i="15" s="1"/>
  <c r="G2039" i="15" s="1"/>
  <c r="H2040" i="15" s="1"/>
  <c r="A2040" i="15"/>
  <c r="B2039" i="15"/>
  <c r="M2038" i="15"/>
  <c r="N2038" i="15" s="1"/>
  <c r="C2039" i="15" s="1"/>
  <c r="Q2039" i="15"/>
  <c r="I2039" i="15"/>
  <c r="J2039" i="15" s="1"/>
  <c r="P2039" i="15"/>
  <c r="K2039" i="15" l="1"/>
  <c r="A2041" i="15"/>
  <c r="B2040" i="15"/>
  <c r="D2040" i="15"/>
  <c r="E2040" i="15" s="1"/>
  <c r="G2040" i="15" s="1"/>
  <c r="H2041" i="15" s="1"/>
  <c r="L2040" i="15"/>
  <c r="Q2040" i="15"/>
  <c r="I2040" i="15"/>
  <c r="J2040" i="15" s="1"/>
  <c r="P2040" i="15"/>
  <c r="M2039" i="15"/>
  <c r="N2039" i="15" s="1"/>
  <c r="C2040" i="15" s="1"/>
  <c r="O2038" i="15"/>
  <c r="K2040" i="15" l="1"/>
  <c r="M2040" i="15"/>
  <c r="N2040" i="15" s="1"/>
  <c r="C2041" i="15" s="1"/>
  <c r="Q2041" i="15"/>
  <c r="I2041" i="15"/>
  <c r="J2041" i="15" s="1"/>
  <c r="P2041" i="15"/>
  <c r="L2041" i="15"/>
  <c r="D2041" i="15"/>
  <c r="E2041" i="15" s="1"/>
  <c r="G2041" i="15" s="1"/>
  <c r="H2042" i="15" s="1"/>
  <c r="A2042" i="15"/>
  <c r="B2041" i="15"/>
  <c r="O2039" i="15"/>
  <c r="K2041" i="15" l="1"/>
  <c r="M2041" i="15"/>
  <c r="N2041" i="15" s="1"/>
  <c r="C2042" i="15" s="1"/>
  <c r="Q2042" i="15"/>
  <c r="I2042" i="15"/>
  <c r="J2042" i="15" s="1"/>
  <c r="P2042" i="15"/>
  <c r="L2042" i="15"/>
  <c r="D2042" i="15"/>
  <c r="E2042" i="15" s="1"/>
  <c r="G2042" i="15" s="1"/>
  <c r="H2043" i="15" s="1"/>
  <c r="A2043" i="15"/>
  <c r="B2042" i="15"/>
  <c r="O2040" i="15"/>
  <c r="K2042" i="15" l="1"/>
  <c r="Q2043" i="15"/>
  <c r="I2043" i="15"/>
  <c r="J2043" i="15" s="1"/>
  <c r="P2043" i="15"/>
  <c r="M2042" i="15"/>
  <c r="N2042" i="15" s="1"/>
  <c r="C2043" i="15" s="1"/>
  <c r="O2041" i="15"/>
  <c r="A2044" i="15"/>
  <c r="B2043" i="15"/>
  <c r="L2043" i="15"/>
  <c r="D2043" i="15"/>
  <c r="E2043" i="15" s="1"/>
  <c r="G2043" i="15" s="1"/>
  <c r="H2044" i="15" s="1"/>
  <c r="K2043" i="15" l="1"/>
  <c r="Q2044" i="15"/>
  <c r="I2044" i="15"/>
  <c r="J2044" i="15" s="1"/>
  <c r="P2044" i="15"/>
  <c r="M2043" i="15"/>
  <c r="N2043" i="15" s="1"/>
  <c r="C2044" i="15" s="1"/>
  <c r="O2042" i="15"/>
  <c r="A2045" i="15"/>
  <c r="B2044" i="15"/>
  <c r="L2044" i="15"/>
  <c r="D2044" i="15"/>
  <c r="E2044" i="15" s="1"/>
  <c r="G2044" i="15" s="1"/>
  <c r="H2045" i="15" s="1"/>
  <c r="K2044" i="15" l="1"/>
  <c r="Q2045" i="15"/>
  <c r="I2045" i="15"/>
  <c r="J2045" i="15" s="1"/>
  <c r="P2045" i="15"/>
  <c r="M2044" i="15"/>
  <c r="N2044" i="15" s="1"/>
  <c r="C2045" i="15" s="1"/>
  <c r="L2045" i="15"/>
  <c r="D2045" i="15"/>
  <c r="E2045" i="15" s="1"/>
  <c r="G2045" i="15" s="1"/>
  <c r="H2046" i="15" s="1"/>
  <c r="A2046" i="15"/>
  <c r="B2045" i="15"/>
  <c r="O2043" i="15"/>
  <c r="K2045" i="15" l="1"/>
  <c r="P2046" i="15"/>
  <c r="M2045" i="15"/>
  <c r="N2045" i="15" s="1"/>
  <c r="C2046" i="15" s="1"/>
  <c r="Q2046" i="15"/>
  <c r="I2046" i="15"/>
  <c r="J2046" i="15" s="1"/>
  <c r="L2046" i="15"/>
  <c r="D2046" i="15"/>
  <c r="E2046" i="15" s="1"/>
  <c r="G2046" i="15" s="1"/>
  <c r="H2047" i="15" s="1"/>
  <c r="A2047" i="15"/>
  <c r="B2046" i="15"/>
  <c r="O2044" i="15"/>
  <c r="K2046" i="15" l="1"/>
  <c r="M2046" i="15"/>
  <c r="N2046" i="15" s="1"/>
  <c r="C2047" i="15" s="1"/>
  <c r="Q2047" i="15"/>
  <c r="I2047" i="15"/>
  <c r="J2047" i="15" s="1"/>
  <c r="P2047" i="15"/>
  <c r="O2045" i="15"/>
  <c r="L2047" i="15"/>
  <c r="D2047" i="15"/>
  <c r="E2047" i="15" s="1"/>
  <c r="G2047" i="15" s="1"/>
  <c r="H2048" i="15" s="1"/>
  <c r="A2048" i="15"/>
  <c r="B2047" i="15"/>
  <c r="K2047" i="15" l="1"/>
  <c r="L2048" i="15"/>
  <c r="D2048" i="15"/>
  <c r="E2048" i="15" s="1"/>
  <c r="G2048" i="15" s="1"/>
  <c r="H2049" i="15" s="1"/>
  <c r="A2049" i="15"/>
  <c r="B2048" i="15"/>
  <c r="O2046" i="15"/>
  <c r="M2047" i="15"/>
  <c r="N2047" i="15" s="1"/>
  <c r="C2048" i="15" s="1"/>
  <c r="Q2048" i="15"/>
  <c r="I2048" i="15"/>
  <c r="J2048" i="15" s="1"/>
  <c r="P2048" i="15"/>
  <c r="O2047" i="15" l="1"/>
  <c r="K2048" i="15"/>
  <c r="L2049" i="15"/>
  <c r="D2049" i="15"/>
  <c r="E2049" i="15" s="1"/>
  <c r="G2049" i="15" s="1"/>
  <c r="H2050" i="15" s="1"/>
  <c r="A2050" i="15"/>
  <c r="B2049" i="15"/>
  <c r="J2049" i="15"/>
  <c r="M2048" i="15"/>
  <c r="N2048" i="15" s="1"/>
  <c r="C2049" i="15" s="1"/>
  <c r="Q2049" i="15"/>
  <c r="I2049" i="15"/>
  <c r="P2049" i="15"/>
  <c r="K2049" i="15" l="1"/>
  <c r="L2050" i="15"/>
  <c r="D2050" i="15"/>
  <c r="E2050" i="15" s="1"/>
  <c r="G2050" i="15" s="1"/>
  <c r="H2051" i="15" s="1"/>
  <c r="A2051" i="15"/>
  <c r="B2050" i="15"/>
  <c r="J2050" i="15"/>
  <c r="M2049" i="15"/>
  <c r="N2049" i="15" s="1"/>
  <c r="C2050" i="15" s="1"/>
  <c r="Q2050" i="15"/>
  <c r="I2050" i="15"/>
  <c r="P2050" i="15"/>
  <c r="O2048" i="15"/>
  <c r="K2050" i="15" l="1"/>
  <c r="A2052" i="15"/>
  <c r="B2051" i="15"/>
  <c r="L2051" i="15"/>
  <c r="D2051" i="15"/>
  <c r="E2051" i="15" s="1"/>
  <c r="G2051" i="15" s="1"/>
  <c r="H2052" i="15" s="1"/>
  <c r="Q2051" i="15"/>
  <c r="I2051" i="15"/>
  <c r="J2051" i="15" s="1"/>
  <c r="P2051" i="15"/>
  <c r="M2050" i="15"/>
  <c r="N2050" i="15" s="1"/>
  <c r="C2051" i="15" s="1"/>
  <c r="O2049" i="15"/>
  <c r="K2051" i="15" l="1"/>
  <c r="Q2052" i="15"/>
  <c r="I2052" i="15"/>
  <c r="J2052" i="15" s="1"/>
  <c r="P2052" i="15"/>
  <c r="M2051" i="15"/>
  <c r="N2051" i="15" s="1"/>
  <c r="C2052" i="15" s="1"/>
  <c r="A2053" i="15"/>
  <c r="B2052" i="15"/>
  <c r="L2052" i="15"/>
  <c r="D2052" i="15"/>
  <c r="E2052" i="15" s="1"/>
  <c r="G2052" i="15" s="1"/>
  <c r="H2053" i="15" s="1"/>
  <c r="O2050" i="15"/>
  <c r="K2052" i="15" l="1"/>
  <c r="L2053" i="15"/>
  <c r="D2053" i="15"/>
  <c r="E2053" i="15" s="1"/>
  <c r="G2053" i="15" s="1"/>
  <c r="H2054" i="15" s="1"/>
  <c r="B2053" i="15"/>
  <c r="A2054" i="15"/>
  <c r="Q2053" i="15"/>
  <c r="I2053" i="15"/>
  <c r="J2053" i="15" s="1"/>
  <c r="P2053" i="15"/>
  <c r="M2052" i="15"/>
  <c r="N2052" i="15" s="1"/>
  <c r="C2053" i="15" s="1"/>
  <c r="O2051" i="15"/>
  <c r="K2053" i="15" l="1"/>
  <c r="L2054" i="15"/>
  <c r="D2054" i="15"/>
  <c r="E2054" i="15" s="1"/>
  <c r="G2054" i="15" s="1"/>
  <c r="H2055" i="15" s="1"/>
  <c r="A2055" i="15"/>
  <c r="B2054" i="15"/>
  <c r="P2054" i="15"/>
  <c r="M2053" i="15"/>
  <c r="N2053" i="15" s="1"/>
  <c r="C2054" i="15" s="1"/>
  <c r="Q2054" i="15"/>
  <c r="I2054" i="15"/>
  <c r="J2054" i="15" s="1"/>
  <c r="O2052" i="15"/>
  <c r="O2053" i="15" l="1"/>
  <c r="K2054" i="15"/>
  <c r="L2055" i="15"/>
  <c r="D2055" i="15"/>
  <c r="E2055" i="15" s="1"/>
  <c r="G2055" i="15" s="1"/>
  <c r="H2056" i="15" s="1"/>
  <c r="A2056" i="15"/>
  <c r="B2055" i="15"/>
  <c r="J2055" i="15"/>
  <c r="M2054" i="15"/>
  <c r="N2054" i="15" s="1"/>
  <c r="C2055" i="15" s="1"/>
  <c r="Q2055" i="15"/>
  <c r="I2055" i="15"/>
  <c r="P2055" i="15"/>
  <c r="K2055" i="15" l="1"/>
  <c r="L2056" i="15"/>
  <c r="D2056" i="15"/>
  <c r="E2056" i="15" s="1"/>
  <c r="G2056" i="15" s="1"/>
  <c r="H2057" i="15" s="1"/>
  <c r="A2057" i="15"/>
  <c r="B2056" i="15"/>
  <c r="J2056" i="15"/>
  <c r="M2055" i="15"/>
  <c r="N2055" i="15" s="1"/>
  <c r="C2056" i="15" s="1"/>
  <c r="Q2056" i="15"/>
  <c r="I2056" i="15"/>
  <c r="P2056" i="15"/>
  <c r="O2054" i="15"/>
  <c r="K2056" i="15" l="1"/>
  <c r="L2057" i="15"/>
  <c r="D2057" i="15"/>
  <c r="E2057" i="15" s="1"/>
  <c r="G2057" i="15" s="1"/>
  <c r="H2058" i="15" s="1"/>
  <c r="A2058" i="15"/>
  <c r="B2057" i="15"/>
  <c r="J2057" i="15"/>
  <c r="M2056" i="15"/>
  <c r="N2056" i="15" s="1"/>
  <c r="C2057" i="15" s="1"/>
  <c r="Q2057" i="15"/>
  <c r="I2057" i="15"/>
  <c r="P2057" i="15"/>
  <c r="O2055" i="15"/>
  <c r="K2057" i="15" l="1"/>
  <c r="L2058" i="15"/>
  <c r="D2058" i="15"/>
  <c r="E2058" i="15" s="1"/>
  <c r="G2058" i="15" s="1"/>
  <c r="H2059" i="15" s="1"/>
  <c r="A2059" i="15"/>
  <c r="B2058" i="15"/>
  <c r="J2058" i="15"/>
  <c r="M2057" i="15"/>
  <c r="N2057" i="15" s="1"/>
  <c r="C2058" i="15" s="1"/>
  <c r="Q2058" i="15"/>
  <c r="I2058" i="15"/>
  <c r="P2058" i="15"/>
  <c r="O2056" i="15"/>
  <c r="K2058" i="15" l="1"/>
  <c r="A2060" i="15"/>
  <c r="B2059" i="15"/>
  <c r="L2059" i="15"/>
  <c r="D2059" i="15"/>
  <c r="E2059" i="15" s="1"/>
  <c r="G2059" i="15" s="1"/>
  <c r="H2060" i="15" s="1"/>
  <c r="Q2059" i="15"/>
  <c r="I2059" i="15"/>
  <c r="J2059" i="15" s="1"/>
  <c r="P2059" i="15"/>
  <c r="M2058" i="15"/>
  <c r="N2058" i="15" s="1"/>
  <c r="C2059" i="15" s="1"/>
  <c r="O2057" i="15"/>
  <c r="K2059" i="15" l="1"/>
  <c r="Q2060" i="15"/>
  <c r="I2060" i="15"/>
  <c r="J2060" i="15" s="1"/>
  <c r="P2060" i="15"/>
  <c r="M2059" i="15"/>
  <c r="N2059" i="15" s="1"/>
  <c r="C2060" i="15" s="1"/>
  <c r="A2061" i="15"/>
  <c r="B2060" i="15"/>
  <c r="L2060" i="15"/>
  <c r="D2060" i="15"/>
  <c r="E2060" i="15" s="1"/>
  <c r="G2060" i="15" s="1"/>
  <c r="H2061" i="15" s="1"/>
  <c r="O2058" i="15"/>
  <c r="K2060" i="15" l="1"/>
  <c r="L2061" i="15"/>
  <c r="D2061" i="15"/>
  <c r="E2061" i="15" s="1"/>
  <c r="G2061" i="15" s="1"/>
  <c r="H2062" i="15" s="1"/>
  <c r="B2061" i="15"/>
  <c r="A2062" i="15"/>
  <c r="Q2061" i="15"/>
  <c r="I2061" i="15"/>
  <c r="J2061" i="15" s="1"/>
  <c r="P2061" i="15"/>
  <c r="M2060" i="15"/>
  <c r="N2060" i="15" s="1"/>
  <c r="C2061" i="15" s="1"/>
  <c r="O2059" i="15"/>
  <c r="K2061" i="15" l="1"/>
  <c r="L2062" i="15"/>
  <c r="D2062" i="15"/>
  <c r="E2062" i="15" s="1"/>
  <c r="G2062" i="15" s="1"/>
  <c r="H2063" i="15" s="1"/>
  <c r="A2063" i="15"/>
  <c r="B2062" i="15"/>
  <c r="P2062" i="15"/>
  <c r="M2061" i="15"/>
  <c r="N2061" i="15" s="1"/>
  <c r="C2062" i="15" s="1"/>
  <c r="Q2062" i="15"/>
  <c r="I2062" i="15"/>
  <c r="J2062" i="15" s="1"/>
  <c r="O2060" i="15"/>
  <c r="O2061" i="15" l="1"/>
  <c r="K2062" i="15"/>
  <c r="L2063" i="15"/>
  <c r="D2063" i="15"/>
  <c r="E2063" i="15" s="1"/>
  <c r="G2063" i="15" s="1"/>
  <c r="H2064" i="15" s="1"/>
  <c r="A2064" i="15"/>
  <c r="B2063" i="15"/>
  <c r="J2063" i="15"/>
  <c r="M2062" i="15"/>
  <c r="N2062" i="15" s="1"/>
  <c r="C2063" i="15" s="1"/>
  <c r="Q2063" i="15"/>
  <c r="I2063" i="15"/>
  <c r="P2063" i="15"/>
  <c r="K2063" i="15" l="1"/>
  <c r="L2064" i="15"/>
  <c r="D2064" i="15"/>
  <c r="E2064" i="15" s="1"/>
  <c r="G2064" i="15" s="1"/>
  <c r="H2065" i="15" s="1"/>
  <c r="A2065" i="15"/>
  <c r="B2064" i="15"/>
  <c r="J2064" i="15"/>
  <c r="M2063" i="15"/>
  <c r="N2063" i="15" s="1"/>
  <c r="C2064" i="15" s="1"/>
  <c r="Q2064" i="15"/>
  <c r="I2064" i="15"/>
  <c r="P2064" i="15"/>
  <c r="O2062" i="15"/>
  <c r="K2064" i="15" l="1"/>
  <c r="L2065" i="15"/>
  <c r="D2065" i="15"/>
  <c r="E2065" i="15" s="1"/>
  <c r="G2065" i="15" s="1"/>
  <c r="H2066" i="15" s="1"/>
  <c r="A2066" i="15"/>
  <c r="B2065" i="15"/>
  <c r="J2065" i="15"/>
  <c r="M2064" i="15"/>
  <c r="N2064" i="15" s="1"/>
  <c r="C2065" i="15" s="1"/>
  <c r="Q2065" i="15"/>
  <c r="I2065" i="15"/>
  <c r="P2065" i="15"/>
  <c r="O2063" i="15"/>
  <c r="K2065" i="15" l="1"/>
  <c r="L2066" i="15"/>
  <c r="D2066" i="15"/>
  <c r="E2066" i="15" s="1"/>
  <c r="G2066" i="15" s="1"/>
  <c r="H2067" i="15" s="1"/>
  <c r="A2067" i="15"/>
  <c r="B2066" i="15"/>
  <c r="M2065" i="15"/>
  <c r="N2065" i="15" s="1"/>
  <c r="C2066" i="15" s="1"/>
  <c r="Q2066" i="15"/>
  <c r="I2066" i="15"/>
  <c r="J2066" i="15" s="1"/>
  <c r="P2066" i="15"/>
  <c r="O2064" i="15"/>
  <c r="K2066" i="15" l="1"/>
  <c r="A2068" i="15"/>
  <c r="B2067" i="15"/>
  <c r="L2067" i="15"/>
  <c r="D2067" i="15"/>
  <c r="E2067" i="15" s="1"/>
  <c r="G2067" i="15" s="1"/>
  <c r="H2068" i="15" s="1"/>
  <c r="Q2067" i="15"/>
  <c r="I2067" i="15"/>
  <c r="J2067" i="15" s="1"/>
  <c r="P2067" i="15"/>
  <c r="M2066" i="15"/>
  <c r="N2066" i="15" s="1"/>
  <c r="C2067" i="15" s="1"/>
  <c r="O2065" i="15"/>
  <c r="K2067" i="15" l="1"/>
  <c r="Q2068" i="15"/>
  <c r="I2068" i="15"/>
  <c r="J2068" i="15" s="1"/>
  <c r="P2068" i="15"/>
  <c r="M2067" i="15"/>
  <c r="N2067" i="15" s="1"/>
  <c r="C2068" i="15" s="1"/>
  <c r="A2069" i="15"/>
  <c r="B2068" i="15"/>
  <c r="L2068" i="15"/>
  <c r="D2068" i="15"/>
  <c r="E2068" i="15" s="1"/>
  <c r="G2068" i="15" s="1"/>
  <c r="H2069" i="15" s="1"/>
  <c r="O2066" i="15"/>
  <c r="K2068" i="15" l="1"/>
  <c r="L2069" i="15"/>
  <c r="D2069" i="15"/>
  <c r="E2069" i="15" s="1"/>
  <c r="G2069" i="15" s="1"/>
  <c r="H2070" i="15" s="1"/>
  <c r="A2070" i="15"/>
  <c r="B2069" i="15"/>
  <c r="J2069" i="15"/>
  <c r="Q2069" i="15"/>
  <c r="I2069" i="15"/>
  <c r="P2069" i="15"/>
  <c r="M2068" i="15"/>
  <c r="N2068" i="15" s="1"/>
  <c r="C2069" i="15" s="1"/>
  <c r="O2067" i="15"/>
  <c r="K2069" i="15" l="1"/>
  <c r="L2070" i="15"/>
  <c r="D2070" i="15"/>
  <c r="E2070" i="15" s="1"/>
  <c r="G2070" i="15" s="1"/>
  <c r="H2071" i="15" s="1"/>
  <c r="A2071" i="15"/>
  <c r="B2070" i="15"/>
  <c r="P2070" i="15"/>
  <c r="M2069" i="15"/>
  <c r="N2069" i="15" s="1"/>
  <c r="C2070" i="15" s="1"/>
  <c r="Q2070" i="15"/>
  <c r="I2070" i="15"/>
  <c r="J2070" i="15" s="1"/>
  <c r="O2068" i="15"/>
  <c r="O2069" i="15" l="1"/>
  <c r="K2070" i="15"/>
  <c r="L2071" i="15"/>
  <c r="D2071" i="15"/>
  <c r="E2071" i="15" s="1"/>
  <c r="G2071" i="15" s="1"/>
  <c r="H2072" i="15" s="1"/>
  <c r="A2072" i="15"/>
  <c r="B2071" i="15"/>
  <c r="J2071" i="15"/>
  <c r="M2070" i="15"/>
  <c r="N2070" i="15" s="1"/>
  <c r="C2071" i="15" s="1"/>
  <c r="Q2071" i="15"/>
  <c r="I2071" i="15"/>
  <c r="P2071" i="15"/>
  <c r="K2071" i="15" l="1"/>
  <c r="L2072" i="15"/>
  <c r="D2072" i="15"/>
  <c r="E2072" i="15" s="1"/>
  <c r="G2072" i="15" s="1"/>
  <c r="H2073" i="15" s="1"/>
  <c r="A2073" i="15"/>
  <c r="B2072" i="15"/>
  <c r="M2071" i="15"/>
  <c r="N2071" i="15" s="1"/>
  <c r="C2072" i="15" s="1"/>
  <c r="Q2072" i="15"/>
  <c r="I2072" i="15"/>
  <c r="J2072" i="15" s="1"/>
  <c r="P2072" i="15"/>
  <c r="O2070" i="15"/>
  <c r="K2072" i="15" l="1"/>
  <c r="L2073" i="15"/>
  <c r="D2073" i="15"/>
  <c r="E2073" i="15" s="1"/>
  <c r="G2073" i="15" s="1"/>
  <c r="H2074" i="15" s="1"/>
  <c r="A2074" i="15"/>
  <c r="B2073" i="15"/>
  <c r="M2072" i="15"/>
  <c r="N2072" i="15" s="1"/>
  <c r="C2073" i="15" s="1"/>
  <c r="Q2073" i="15"/>
  <c r="I2073" i="15"/>
  <c r="J2073" i="15" s="1"/>
  <c r="P2073" i="15"/>
  <c r="O2071" i="15"/>
  <c r="K2073" i="15" l="1"/>
  <c r="L2074" i="15"/>
  <c r="D2074" i="15"/>
  <c r="E2074" i="15" s="1"/>
  <c r="G2074" i="15" s="1"/>
  <c r="H2075" i="15" s="1"/>
  <c r="A2075" i="15"/>
  <c r="B2074" i="15"/>
  <c r="M2073" i="15"/>
  <c r="N2073" i="15" s="1"/>
  <c r="C2074" i="15" s="1"/>
  <c r="Q2074" i="15"/>
  <c r="I2074" i="15"/>
  <c r="J2074" i="15" s="1"/>
  <c r="P2074" i="15"/>
  <c r="O2072" i="15"/>
  <c r="K2074" i="15" l="1"/>
  <c r="A2076" i="15"/>
  <c r="B2075" i="15"/>
  <c r="L2075" i="15"/>
  <c r="D2075" i="15"/>
  <c r="E2075" i="15" s="1"/>
  <c r="G2075" i="15" s="1"/>
  <c r="H2076" i="15" s="1"/>
  <c r="Q2075" i="15"/>
  <c r="I2075" i="15"/>
  <c r="J2075" i="15" s="1"/>
  <c r="P2075" i="15"/>
  <c r="M2074" i="15"/>
  <c r="N2074" i="15" s="1"/>
  <c r="C2075" i="15" s="1"/>
  <c r="O2073" i="15"/>
  <c r="K2075" i="15" l="1"/>
  <c r="Q2076" i="15"/>
  <c r="I2076" i="15"/>
  <c r="J2076" i="15" s="1"/>
  <c r="P2076" i="15"/>
  <c r="M2075" i="15"/>
  <c r="N2075" i="15" s="1"/>
  <c r="C2076" i="15" s="1"/>
  <c r="A2077" i="15"/>
  <c r="B2076" i="15"/>
  <c r="L2076" i="15"/>
  <c r="D2076" i="15"/>
  <c r="E2076" i="15" s="1"/>
  <c r="G2076" i="15" s="1"/>
  <c r="H2077" i="15" s="1"/>
  <c r="O2074" i="15"/>
  <c r="K2076" i="15" l="1"/>
  <c r="L2077" i="15"/>
  <c r="D2077" i="15"/>
  <c r="E2077" i="15" s="1"/>
  <c r="G2077" i="15" s="1"/>
  <c r="H2078" i="15" s="1"/>
  <c r="A2078" i="15"/>
  <c r="B2077" i="15"/>
  <c r="Q2077" i="15"/>
  <c r="I2077" i="15"/>
  <c r="J2077" i="15" s="1"/>
  <c r="P2077" i="15"/>
  <c r="M2076" i="15"/>
  <c r="N2076" i="15" s="1"/>
  <c r="C2077" i="15" s="1"/>
  <c r="O2075" i="15"/>
  <c r="K2077" i="15" l="1"/>
  <c r="L2078" i="15"/>
  <c r="D2078" i="15"/>
  <c r="E2078" i="15" s="1"/>
  <c r="G2078" i="15" s="1"/>
  <c r="H2079" i="15" s="1"/>
  <c r="A2079" i="15"/>
  <c r="B2078" i="15"/>
  <c r="P2078" i="15"/>
  <c r="M2077" i="15"/>
  <c r="N2077" i="15" s="1"/>
  <c r="C2078" i="15" s="1"/>
  <c r="Q2078" i="15"/>
  <c r="I2078" i="15"/>
  <c r="J2078" i="15" s="1"/>
  <c r="O2076" i="15"/>
  <c r="O2077" i="15" l="1"/>
  <c r="K2078" i="15"/>
  <c r="L2079" i="15"/>
  <c r="D2079" i="15"/>
  <c r="E2079" i="15" s="1"/>
  <c r="G2079" i="15" s="1"/>
  <c r="H2080" i="15" s="1"/>
  <c r="A2080" i="15"/>
  <c r="B2079" i="15"/>
  <c r="J2079" i="15"/>
  <c r="M2078" i="15"/>
  <c r="N2078" i="15" s="1"/>
  <c r="C2079" i="15" s="1"/>
  <c r="Q2079" i="15"/>
  <c r="I2079" i="15"/>
  <c r="P2079" i="15"/>
  <c r="K2079" i="15" l="1"/>
  <c r="L2080" i="15"/>
  <c r="D2080" i="15"/>
  <c r="E2080" i="15" s="1"/>
  <c r="G2080" i="15" s="1"/>
  <c r="H2081" i="15" s="1"/>
  <c r="A2081" i="15"/>
  <c r="B2080" i="15"/>
  <c r="M2079" i="15"/>
  <c r="N2079" i="15" s="1"/>
  <c r="C2080" i="15" s="1"/>
  <c r="Q2080" i="15"/>
  <c r="I2080" i="15"/>
  <c r="J2080" i="15" s="1"/>
  <c r="P2080" i="15"/>
  <c r="O2078" i="15"/>
  <c r="K2080" i="15" l="1"/>
  <c r="L2081" i="15"/>
  <c r="D2081" i="15"/>
  <c r="E2081" i="15" s="1"/>
  <c r="G2081" i="15" s="1"/>
  <c r="H2082" i="15" s="1"/>
  <c r="A2082" i="15"/>
  <c r="B2081" i="15"/>
  <c r="M2080" i="15"/>
  <c r="N2080" i="15" s="1"/>
  <c r="C2081" i="15" s="1"/>
  <c r="Q2081" i="15"/>
  <c r="I2081" i="15"/>
  <c r="J2081" i="15" s="1"/>
  <c r="P2081" i="15"/>
  <c r="O2079" i="15"/>
  <c r="K2081" i="15" l="1"/>
  <c r="L2082" i="15"/>
  <c r="D2082" i="15"/>
  <c r="E2082" i="15" s="1"/>
  <c r="G2082" i="15" s="1"/>
  <c r="H2083" i="15" s="1"/>
  <c r="A2083" i="15"/>
  <c r="B2082" i="15"/>
  <c r="J2082" i="15"/>
  <c r="M2081" i="15"/>
  <c r="N2081" i="15" s="1"/>
  <c r="C2082" i="15" s="1"/>
  <c r="Q2082" i="15"/>
  <c r="I2082" i="15"/>
  <c r="P2082" i="15"/>
  <c r="O2080" i="15"/>
  <c r="K2082" i="15" l="1"/>
  <c r="A2084" i="15"/>
  <c r="B2083" i="15"/>
  <c r="L2083" i="15"/>
  <c r="D2083" i="15"/>
  <c r="E2083" i="15" s="1"/>
  <c r="G2083" i="15" s="1"/>
  <c r="H2084" i="15" s="1"/>
  <c r="Q2083" i="15"/>
  <c r="I2083" i="15"/>
  <c r="J2083" i="15" s="1"/>
  <c r="P2083" i="15"/>
  <c r="M2082" i="15"/>
  <c r="N2082" i="15" s="1"/>
  <c r="C2083" i="15" s="1"/>
  <c r="O2081" i="15"/>
  <c r="K2083" i="15" l="1"/>
  <c r="Q2084" i="15"/>
  <c r="I2084" i="15"/>
  <c r="J2084" i="15" s="1"/>
  <c r="P2084" i="15"/>
  <c r="M2083" i="15"/>
  <c r="N2083" i="15" s="1"/>
  <c r="C2084" i="15" s="1"/>
  <c r="A2085" i="15"/>
  <c r="B2084" i="15"/>
  <c r="L2084" i="15"/>
  <c r="D2084" i="15"/>
  <c r="E2084" i="15" s="1"/>
  <c r="G2084" i="15" s="1"/>
  <c r="H2085" i="15" s="1"/>
  <c r="O2082" i="15"/>
  <c r="K2084" i="15" l="1"/>
  <c r="L2085" i="15"/>
  <c r="D2085" i="15"/>
  <c r="E2085" i="15" s="1"/>
  <c r="G2085" i="15" s="1"/>
  <c r="H2086" i="15" s="1"/>
  <c r="A2086" i="15"/>
  <c r="B2085" i="15"/>
  <c r="Q2085" i="15"/>
  <c r="I2085" i="15"/>
  <c r="J2085" i="15" s="1"/>
  <c r="P2085" i="15"/>
  <c r="M2084" i="15"/>
  <c r="N2084" i="15" s="1"/>
  <c r="C2085" i="15" s="1"/>
  <c r="O2083" i="15"/>
  <c r="K2085" i="15" l="1"/>
  <c r="L2086" i="15"/>
  <c r="D2086" i="15"/>
  <c r="E2086" i="15" s="1"/>
  <c r="G2086" i="15" s="1"/>
  <c r="H2087" i="15" s="1"/>
  <c r="A2087" i="15"/>
  <c r="B2086" i="15"/>
  <c r="P2086" i="15"/>
  <c r="M2085" i="15"/>
  <c r="N2085" i="15" s="1"/>
  <c r="C2086" i="15" s="1"/>
  <c r="Q2086" i="15"/>
  <c r="I2086" i="15"/>
  <c r="J2086" i="15" s="1"/>
  <c r="O2084" i="15"/>
  <c r="O2085" i="15" l="1"/>
  <c r="K2086" i="15"/>
  <c r="L2087" i="15"/>
  <c r="D2087" i="15"/>
  <c r="E2087" i="15" s="1"/>
  <c r="G2087" i="15" s="1"/>
  <c r="H2088" i="15" s="1"/>
  <c r="A2088" i="15"/>
  <c r="B2087" i="15"/>
  <c r="J2087" i="15"/>
  <c r="M2086" i="15"/>
  <c r="N2086" i="15" s="1"/>
  <c r="C2087" i="15" s="1"/>
  <c r="Q2087" i="15"/>
  <c r="I2087" i="15"/>
  <c r="P2087" i="15"/>
  <c r="K2087" i="15" l="1"/>
  <c r="L2088" i="15"/>
  <c r="D2088" i="15"/>
  <c r="E2088" i="15" s="1"/>
  <c r="G2088" i="15" s="1"/>
  <c r="H2089" i="15" s="1"/>
  <c r="A2089" i="15"/>
  <c r="B2088" i="15"/>
  <c r="J2088" i="15"/>
  <c r="M2087" i="15"/>
  <c r="N2087" i="15" s="1"/>
  <c r="C2088" i="15" s="1"/>
  <c r="Q2088" i="15"/>
  <c r="I2088" i="15"/>
  <c r="P2088" i="15"/>
  <c r="O2086" i="15"/>
  <c r="K2088" i="15" l="1"/>
  <c r="L2089" i="15"/>
  <c r="D2089" i="15"/>
  <c r="E2089" i="15" s="1"/>
  <c r="G2089" i="15" s="1"/>
  <c r="H2090" i="15" s="1"/>
  <c r="A2090" i="15"/>
  <c r="B2089" i="15"/>
  <c r="J2089" i="15"/>
  <c r="M2088" i="15"/>
  <c r="N2088" i="15" s="1"/>
  <c r="C2089" i="15" s="1"/>
  <c r="Q2089" i="15"/>
  <c r="I2089" i="15"/>
  <c r="P2089" i="15"/>
  <c r="O2087" i="15"/>
  <c r="K2089" i="15" l="1"/>
  <c r="L2090" i="15"/>
  <c r="D2090" i="15"/>
  <c r="E2090" i="15" s="1"/>
  <c r="G2090" i="15" s="1"/>
  <c r="H2091" i="15" s="1"/>
  <c r="A2091" i="15"/>
  <c r="B2090" i="15"/>
  <c r="J2090" i="15"/>
  <c r="M2089" i="15"/>
  <c r="N2089" i="15" s="1"/>
  <c r="C2090" i="15" s="1"/>
  <c r="Q2090" i="15"/>
  <c r="I2090" i="15"/>
  <c r="P2090" i="15"/>
  <c r="O2088" i="15"/>
  <c r="K2090" i="15" l="1"/>
  <c r="A2092" i="15"/>
  <c r="B2091" i="15"/>
  <c r="D2091" i="15"/>
  <c r="E2091" i="15" s="1"/>
  <c r="G2091" i="15" s="1"/>
  <c r="H2092" i="15" s="1"/>
  <c r="L2091" i="15"/>
  <c r="Q2091" i="15"/>
  <c r="I2091" i="15"/>
  <c r="J2091" i="15" s="1"/>
  <c r="P2091" i="15"/>
  <c r="M2090" i="15"/>
  <c r="N2090" i="15" s="1"/>
  <c r="C2091" i="15" s="1"/>
  <c r="O2089" i="15"/>
  <c r="K2091" i="15" l="1"/>
  <c r="Q2092" i="15"/>
  <c r="I2092" i="15"/>
  <c r="P2092" i="15"/>
  <c r="M2091" i="15"/>
  <c r="N2091" i="15" s="1"/>
  <c r="C2092" i="15" s="1"/>
  <c r="J2092" i="15"/>
  <c r="A2093" i="15"/>
  <c r="B2092" i="15"/>
  <c r="L2092" i="15"/>
  <c r="D2092" i="15"/>
  <c r="E2092" i="15" s="1"/>
  <c r="G2092" i="15" s="1"/>
  <c r="H2093" i="15" s="1"/>
  <c r="O2090" i="15"/>
  <c r="K2092" i="15" l="1"/>
  <c r="L2093" i="15"/>
  <c r="D2093" i="15"/>
  <c r="E2093" i="15" s="1"/>
  <c r="G2093" i="15" s="1"/>
  <c r="H2094" i="15" s="1"/>
  <c r="A2094" i="15"/>
  <c r="B2093" i="15"/>
  <c r="Q2093" i="15"/>
  <c r="I2093" i="15"/>
  <c r="J2093" i="15" s="1"/>
  <c r="P2093" i="15"/>
  <c r="M2092" i="15"/>
  <c r="N2092" i="15" s="1"/>
  <c r="C2093" i="15" s="1"/>
  <c r="O2091" i="15"/>
  <c r="K2093" i="15" l="1"/>
  <c r="L2094" i="15"/>
  <c r="D2094" i="15"/>
  <c r="E2094" i="15" s="1"/>
  <c r="G2094" i="15" s="1"/>
  <c r="H2095" i="15" s="1"/>
  <c r="A2095" i="15"/>
  <c r="B2094" i="15"/>
  <c r="P2094" i="15"/>
  <c r="M2093" i="15"/>
  <c r="N2093" i="15" s="1"/>
  <c r="C2094" i="15" s="1"/>
  <c r="Q2094" i="15"/>
  <c r="I2094" i="15"/>
  <c r="J2094" i="15" s="1"/>
  <c r="O2092" i="15"/>
  <c r="O2093" i="15" l="1"/>
  <c r="K2094" i="15"/>
  <c r="L2095" i="15"/>
  <c r="D2095" i="15"/>
  <c r="E2095" i="15" s="1"/>
  <c r="G2095" i="15" s="1"/>
  <c r="H2096" i="15" s="1"/>
  <c r="A2096" i="15"/>
  <c r="B2095" i="15"/>
  <c r="J2095" i="15"/>
  <c r="M2094" i="15"/>
  <c r="N2094" i="15" s="1"/>
  <c r="C2095" i="15" s="1"/>
  <c r="Q2095" i="15"/>
  <c r="I2095" i="15"/>
  <c r="P2095" i="15"/>
  <c r="K2095" i="15" l="1"/>
  <c r="L2096" i="15"/>
  <c r="D2096" i="15"/>
  <c r="E2096" i="15" s="1"/>
  <c r="G2096" i="15" s="1"/>
  <c r="H2097" i="15" s="1"/>
  <c r="A2097" i="15"/>
  <c r="B2096" i="15"/>
  <c r="J2096" i="15"/>
  <c r="M2095" i="15"/>
  <c r="N2095" i="15" s="1"/>
  <c r="C2096" i="15" s="1"/>
  <c r="Q2096" i="15"/>
  <c r="I2096" i="15"/>
  <c r="P2096" i="15"/>
  <c r="O2094" i="15"/>
  <c r="K2096" i="15" l="1"/>
  <c r="L2097" i="15"/>
  <c r="D2097" i="15"/>
  <c r="E2097" i="15" s="1"/>
  <c r="G2097" i="15" s="1"/>
  <c r="H2098" i="15" s="1"/>
  <c r="A2098" i="15"/>
  <c r="B2097" i="15"/>
  <c r="J2097" i="15"/>
  <c r="M2096" i="15"/>
  <c r="N2096" i="15" s="1"/>
  <c r="C2097" i="15" s="1"/>
  <c r="Q2097" i="15"/>
  <c r="I2097" i="15"/>
  <c r="P2097" i="15"/>
  <c r="O2095" i="15"/>
  <c r="K2097" i="15" l="1"/>
  <c r="L2098" i="15"/>
  <c r="D2098" i="15"/>
  <c r="E2098" i="15" s="1"/>
  <c r="G2098" i="15" s="1"/>
  <c r="H2099" i="15" s="1"/>
  <c r="A2099" i="15"/>
  <c r="B2098" i="15"/>
  <c r="J2098" i="15"/>
  <c r="M2097" i="15"/>
  <c r="N2097" i="15" s="1"/>
  <c r="C2098" i="15" s="1"/>
  <c r="Q2098" i="15"/>
  <c r="I2098" i="15"/>
  <c r="P2098" i="15"/>
  <c r="O2096" i="15"/>
  <c r="K2098" i="15" l="1"/>
  <c r="A2100" i="15"/>
  <c r="B2099" i="15"/>
  <c r="L2099" i="15"/>
  <c r="D2099" i="15"/>
  <c r="E2099" i="15" s="1"/>
  <c r="G2099" i="15" s="1"/>
  <c r="H2100" i="15" s="1"/>
  <c r="Q2099" i="15"/>
  <c r="I2099" i="15"/>
  <c r="J2099" i="15" s="1"/>
  <c r="P2099" i="15"/>
  <c r="M2098" i="15"/>
  <c r="N2098" i="15" s="1"/>
  <c r="C2099" i="15" s="1"/>
  <c r="O2097" i="15"/>
  <c r="K2099" i="15" l="1"/>
  <c r="Q2100" i="15"/>
  <c r="I2100" i="15"/>
  <c r="J2100" i="15" s="1"/>
  <c r="P2100" i="15"/>
  <c r="M2099" i="15"/>
  <c r="N2099" i="15" s="1"/>
  <c r="C2100" i="15" s="1"/>
  <c r="A2101" i="15"/>
  <c r="B2100" i="15"/>
  <c r="L2100" i="15"/>
  <c r="D2100" i="15"/>
  <c r="E2100" i="15" s="1"/>
  <c r="G2100" i="15" s="1"/>
  <c r="H2101" i="15" s="1"/>
  <c r="O2098" i="15"/>
  <c r="K2100" i="15" l="1"/>
  <c r="L2101" i="15"/>
  <c r="D2101" i="15"/>
  <c r="E2101" i="15" s="1"/>
  <c r="G2101" i="15" s="1"/>
  <c r="H2102" i="15" s="1"/>
  <c r="A2102" i="15"/>
  <c r="B2101" i="15"/>
  <c r="Q2101" i="15"/>
  <c r="I2101" i="15"/>
  <c r="J2101" i="15" s="1"/>
  <c r="P2101" i="15"/>
  <c r="M2100" i="15"/>
  <c r="N2100" i="15" s="1"/>
  <c r="C2101" i="15" s="1"/>
  <c r="O2099" i="15"/>
  <c r="K2101" i="15" l="1"/>
  <c r="L2102" i="15"/>
  <c r="D2102" i="15"/>
  <c r="E2102" i="15" s="1"/>
  <c r="G2102" i="15" s="1"/>
  <c r="H2103" i="15" s="1"/>
  <c r="A2103" i="15"/>
  <c r="B2102" i="15"/>
  <c r="J2102" i="15"/>
  <c r="P2102" i="15"/>
  <c r="M2101" i="15"/>
  <c r="N2101" i="15" s="1"/>
  <c r="C2102" i="15" s="1"/>
  <c r="I2102" i="15"/>
  <c r="Q2102" i="15"/>
  <c r="O2100" i="15"/>
  <c r="O2101" i="15" l="1"/>
  <c r="K2102" i="15"/>
  <c r="L2103" i="15"/>
  <c r="D2103" i="15"/>
  <c r="E2103" i="15" s="1"/>
  <c r="G2103" i="15" s="1"/>
  <c r="H2104" i="15" s="1"/>
  <c r="A2104" i="15"/>
  <c r="B2103" i="15"/>
  <c r="J2103" i="15"/>
  <c r="M2102" i="15"/>
  <c r="N2102" i="15" s="1"/>
  <c r="C2103" i="15" s="1"/>
  <c r="Q2103" i="15"/>
  <c r="I2103" i="15"/>
  <c r="P2103" i="15"/>
  <c r="K2103" i="15" l="1"/>
  <c r="L2104" i="15"/>
  <c r="D2104" i="15"/>
  <c r="E2104" i="15" s="1"/>
  <c r="G2104" i="15" s="1"/>
  <c r="H2105" i="15" s="1"/>
  <c r="A2105" i="15"/>
  <c r="B2104" i="15"/>
  <c r="J2104" i="15"/>
  <c r="M2103" i="15"/>
  <c r="N2103" i="15" s="1"/>
  <c r="C2104" i="15" s="1"/>
  <c r="Q2104" i="15"/>
  <c r="I2104" i="15"/>
  <c r="P2104" i="15"/>
  <c r="O2102" i="15"/>
  <c r="K2104" i="15" l="1"/>
  <c r="L2105" i="15"/>
  <c r="D2105" i="15"/>
  <c r="E2105" i="15" s="1"/>
  <c r="G2105" i="15" s="1"/>
  <c r="H2106" i="15" s="1"/>
  <c r="A2106" i="15"/>
  <c r="B2105" i="15"/>
  <c r="J2105" i="15"/>
  <c r="M2104" i="15"/>
  <c r="N2104" i="15" s="1"/>
  <c r="C2105" i="15" s="1"/>
  <c r="Q2105" i="15"/>
  <c r="I2105" i="15"/>
  <c r="P2105" i="15"/>
  <c r="O2103" i="15"/>
  <c r="K2105" i="15" l="1"/>
  <c r="L2106" i="15"/>
  <c r="D2106" i="15"/>
  <c r="E2106" i="15" s="1"/>
  <c r="G2106" i="15" s="1"/>
  <c r="H2107" i="15" s="1"/>
  <c r="A2107" i="15"/>
  <c r="B2106" i="15"/>
  <c r="J2106" i="15"/>
  <c r="M2105" i="15"/>
  <c r="N2105" i="15" s="1"/>
  <c r="C2106" i="15" s="1"/>
  <c r="Q2106" i="15"/>
  <c r="I2106" i="15"/>
  <c r="P2106" i="15"/>
  <c r="O2104" i="15"/>
  <c r="K2106" i="15" l="1"/>
  <c r="A2108" i="15"/>
  <c r="B2107" i="15"/>
  <c r="L2107" i="15"/>
  <c r="D2107" i="15"/>
  <c r="E2107" i="15" s="1"/>
  <c r="G2107" i="15" s="1"/>
  <c r="H2108" i="15" s="1"/>
  <c r="Q2107" i="15"/>
  <c r="I2107" i="15"/>
  <c r="J2107" i="15" s="1"/>
  <c r="P2107" i="15"/>
  <c r="M2106" i="15"/>
  <c r="N2106" i="15" s="1"/>
  <c r="C2107" i="15" s="1"/>
  <c r="O2105" i="15"/>
  <c r="K2107" i="15" l="1"/>
  <c r="Q2108" i="15"/>
  <c r="I2108" i="15"/>
  <c r="J2108" i="15" s="1"/>
  <c r="P2108" i="15"/>
  <c r="M2107" i="15"/>
  <c r="N2107" i="15" s="1"/>
  <c r="C2108" i="15" s="1"/>
  <c r="A2109" i="15"/>
  <c r="B2108" i="15"/>
  <c r="L2108" i="15"/>
  <c r="D2108" i="15"/>
  <c r="E2108" i="15" s="1"/>
  <c r="G2108" i="15" s="1"/>
  <c r="H2109" i="15" s="1"/>
  <c r="O2106" i="15"/>
  <c r="K2108" i="15" l="1"/>
  <c r="L2109" i="15"/>
  <c r="D2109" i="15"/>
  <c r="E2109" i="15" s="1"/>
  <c r="G2109" i="15" s="1"/>
  <c r="H2110" i="15" s="1"/>
  <c r="A2110" i="15"/>
  <c r="B2109" i="15"/>
  <c r="Q2109" i="15"/>
  <c r="I2109" i="15"/>
  <c r="J2109" i="15" s="1"/>
  <c r="P2109" i="15"/>
  <c r="M2108" i="15"/>
  <c r="N2108" i="15" s="1"/>
  <c r="C2109" i="15" s="1"/>
  <c r="O2107" i="15"/>
  <c r="K2109" i="15" l="1"/>
  <c r="L2110" i="15"/>
  <c r="D2110" i="15"/>
  <c r="E2110" i="15" s="1"/>
  <c r="G2110" i="15" s="1"/>
  <c r="H2111" i="15" s="1"/>
  <c r="A2111" i="15"/>
  <c r="B2110" i="15"/>
  <c r="P2110" i="15"/>
  <c r="M2109" i="15"/>
  <c r="N2109" i="15" s="1"/>
  <c r="C2110" i="15" s="1"/>
  <c r="Q2110" i="15"/>
  <c r="I2110" i="15"/>
  <c r="J2110" i="15" s="1"/>
  <c r="O2108" i="15"/>
  <c r="O2109" i="15" l="1"/>
  <c r="K2110" i="15"/>
  <c r="L2111" i="15"/>
  <c r="D2111" i="15"/>
  <c r="E2111" i="15" s="1"/>
  <c r="G2111" i="15" s="1"/>
  <c r="H2112" i="15" s="1"/>
  <c r="A2112" i="15"/>
  <c r="B2111" i="15"/>
  <c r="J2111" i="15"/>
  <c r="M2110" i="15"/>
  <c r="N2110" i="15" s="1"/>
  <c r="C2111" i="15" s="1"/>
  <c r="Q2111" i="15"/>
  <c r="I2111" i="15"/>
  <c r="P2111" i="15"/>
  <c r="K2111" i="15" l="1"/>
  <c r="L2112" i="15"/>
  <c r="D2112" i="15"/>
  <c r="E2112" i="15" s="1"/>
  <c r="G2112" i="15" s="1"/>
  <c r="H2113" i="15" s="1"/>
  <c r="A2113" i="15"/>
  <c r="B2112" i="15"/>
  <c r="J2112" i="15"/>
  <c r="M2111" i="15"/>
  <c r="N2111" i="15" s="1"/>
  <c r="C2112" i="15" s="1"/>
  <c r="Q2112" i="15"/>
  <c r="I2112" i="15"/>
  <c r="P2112" i="15"/>
  <c r="O2110" i="15"/>
  <c r="K2112" i="15" l="1"/>
  <c r="L2113" i="15"/>
  <c r="D2113" i="15"/>
  <c r="E2113" i="15" s="1"/>
  <c r="G2113" i="15" s="1"/>
  <c r="H2114" i="15" s="1"/>
  <c r="A2114" i="15"/>
  <c r="B2113" i="15"/>
  <c r="J2113" i="15"/>
  <c r="M2112" i="15"/>
  <c r="N2112" i="15" s="1"/>
  <c r="C2113" i="15" s="1"/>
  <c r="Q2113" i="15"/>
  <c r="I2113" i="15"/>
  <c r="P2113" i="15"/>
  <c r="O2111" i="15"/>
  <c r="K2113" i="15" l="1"/>
  <c r="L2114" i="15"/>
  <c r="D2114" i="15"/>
  <c r="E2114" i="15" s="1"/>
  <c r="G2114" i="15" s="1"/>
  <c r="H2115" i="15" s="1"/>
  <c r="A2115" i="15"/>
  <c r="B2114" i="15"/>
  <c r="J2114" i="15"/>
  <c r="M2113" i="15"/>
  <c r="N2113" i="15" s="1"/>
  <c r="C2114" i="15" s="1"/>
  <c r="Q2114" i="15"/>
  <c r="I2114" i="15"/>
  <c r="P2114" i="15"/>
  <c r="O2112" i="15"/>
  <c r="K2114" i="15" l="1"/>
  <c r="A2116" i="15"/>
  <c r="B2115" i="15"/>
  <c r="L2115" i="15"/>
  <c r="D2115" i="15"/>
  <c r="E2115" i="15" s="1"/>
  <c r="G2115" i="15" s="1"/>
  <c r="H2116" i="15" s="1"/>
  <c r="Q2115" i="15"/>
  <c r="I2115" i="15"/>
  <c r="J2115" i="15" s="1"/>
  <c r="P2115" i="15"/>
  <c r="M2114" i="15"/>
  <c r="N2114" i="15" s="1"/>
  <c r="C2115" i="15" s="1"/>
  <c r="O2113" i="15"/>
  <c r="K2115" i="15" l="1"/>
  <c r="Q2116" i="15"/>
  <c r="I2116" i="15"/>
  <c r="J2116" i="15" s="1"/>
  <c r="P2116" i="15"/>
  <c r="M2115" i="15"/>
  <c r="N2115" i="15" s="1"/>
  <c r="C2116" i="15" s="1"/>
  <c r="A2117" i="15"/>
  <c r="B2116" i="15"/>
  <c r="L2116" i="15"/>
  <c r="D2116" i="15"/>
  <c r="E2116" i="15" s="1"/>
  <c r="G2116" i="15" s="1"/>
  <c r="H2117" i="15" s="1"/>
  <c r="O2114" i="15"/>
  <c r="K2116" i="15" l="1"/>
  <c r="L2117" i="15"/>
  <c r="D2117" i="15"/>
  <c r="E2117" i="15" s="1"/>
  <c r="G2117" i="15" s="1"/>
  <c r="H2118" i="15" s="1"/>
  <c r="B2117" i="15"/>
  <c r="A2118" i="15"/>
  <c r="Q2117" i="15"/>
  <c r="I2117" i="15"/>
  <c r="J2117" i="15" s="1"/>
  <c r="P2117" i="15"/>
  <c r="M2116" i="15"/>
  <c r="N2116" i="15" s="1"/>
  <c r="C2117" i="15" s="1"/>
  <c r="O2115" i="15"/>
  <c r="K2117" i="15" l="1"/>
  <c r="L2118" i="15"/>
  <c r="D2118" i="15"/>
  <c r="E2118" i="15" s="1"/>
  <c r="G2118" i="15" s="1"/>
  <c r="H2119" i="15" s="1"/>
  <c r="A2119" i="15"/>
  <c r="B2118" i="15"/>
  <c r="P2118" i="15"/>
  <c r="M2117" i="15"/>
  <c r="N2117" i="15" s="1"/>
  <c r="C2118" i="15" s="1"/>
  <c r="Q2118" i="15"/>
  <c r="I2118" i="15"/>
  <c r="J2118" i="15" s="1"/>
  <c r="O2116" i="15"/>
  <c r="O2117" i="15" l="1"/>
  <c r="K2118" i="15"/>
  <c r="L2119" i="15"/>
  <c r="D2119" i="15"/>
  <c r="E2119" i="15" s="1"/>
  <c r="G2119" i="15" s="1"/>
  <c r="H2120" i="15" s="1"/>
  <c r="A2120" i="15"/>
  <c r="B2119" i="15"/>
  <c r="J2119" i="15"/>
  <c r="M2118" i="15"/>
  <c r="N2118" i="15" s="1"/>
  <c r="C2119" i="15" s="1"/>
  <c r="Q2119" i="15"/>
  <c r="I2119" i="15"/>
  <c r="P2119" i="15"/>
  <c r="K2119" i="15" l="1"/>
  <c r="L2120" i="15"/>
  <c r="D2120" i="15"/>
  <c r="E2120" i="15" s="1"/>
  <c r="G2120" i="15" s="1"/>
  <c r="H2121" i="15" s="1"/>
  <c r="A2121" i="15"/>
  <c r="B2120" i="15"/>
  <c r="J2120" i="15"/>
  <c r="M2119" i="15"/>
  <c r="N2119" i="15" s="1"/>
  <c r="C2120" i="15" s="1"/>
  <c r="Q2120" i="15"/>
  <c r="I2120" i="15"/>
  <c r="P2120" i="15"/>
  <c r="O2118" i="15"/>
  <c r="K2120" i="15" l="1"/>
  <c r="L2121" i="15"/>
  <c r="D2121" i="15"/>
  <c r="E2121" i="15" s="1"/>
  <c r="G2121" i="15" s="1"/>
  <c r="H2122" i="15" s="1"/>
  <c r="A2122" i="15"/>
  <c r="B2121" i="15"/>
  <c r="J2121" i="15"/>
  <c r="M2120" i="15"/>
  <c r="N2120" i="15" s="1"/>
  <c r="C2121" i="15" s="1"/>
  <c r="Q2121" i="15"/>
  <c r="I2121" i="15"/>
  <c r="P2121" i="15"/>
  <c r="O2119" i="15"/>
  <c r="K2121" i="15" l="1"/>
  <c r="L2122" i="15"/>
  <c r="D2122" i="15"/>
  <c r="E2122" i="15" s="1"/>
  <c r="G2122" i="15" s="1"/>
  <c r="H2123" i="15" s="1"/>
  <c r="A2123" i="15"/>
  <c r="B2122" i="15"/>
  <c r="J2122" i="15"/>
  <c r="M2121" i="15"/>
  <c r="N2121" i="15" s="1"/>
  <c r="C2122" i="15" s="1"/>
  <c r="Q2122" i="15"/>
  <c r="I2122" i="15"/>
  <c r="P2122" i="15"/>
  <c r="O2120" i="15"/>
  <c r="K2122" i="15" l="1"/>
  <c r="A2124" i="15"/>
  <c r="B2123" i="15"/>
  <c r="L2123" i="15"/>
  <c r="D2123" i="15"/>
  <c r="E2123" i="15" s="1"/>
  <c r="G2123" i="15" s="1"/>
  <c r="H2124" i="15" s="1"/>
  <c r="Q2123" i="15"/>
  <c r="I2123" i="15"/>
  <c r="J2123" i="15" s="1"/>
  <c r="P2123" i="15"/>
  <c r="M2122" i="15"/>
  <c r="N2122" i="15" s="1"/>
  <c r="C2123" i="15" s="1"/>
  <c r="O2121" i="15"/>
  <c r="K2123" i="15" l="1"/>
  <c r="Q2124" i="15"/>
  <c r="I2124" i="15"/>
  <c r="J2124" i="15" s="1"/>
  <c r="P2124" i="15"/>
  <c r="M2123" i="15"/>
  <c r="N2123" i="15" s="1"/>
  <c r="C2124" i="15" s="1"/>
  <c r="A2125" i="15"/>
  <c r="B2124" i="15"/>
  <c r="L2124" i="15"/>
  <c r="D2124" i="15"/>
  <c r="E2124" i="15" s="1"/>
  <c r="G2124" i="15" s="1"/>
  <c r="H2125" i="15" s="1"/>
  <c r="O2122" i="15"/>
  <c r="K2124" i="15" l="1"/>
  <c r="L2125" i="15"/>
  <c r="D2125" i="15"/>
  <c r="E2125" i="15" s="1"/>
  <c r="G2125" i="15" s="1"/>
  <c r="H2126" i="15" s="1"/>
  <c r="B2125" i="15"/>
  <c r="A2126" i="15"/>
  <c r="Q2125" i="15"/>
  <c r="I2125" i="15"/>
  <c r="J2125" i="15" s="1"/>
  <c r="P2125" i="15"/>
  <c r="M2124" i="15"/>
  <c r="N2124" i="15" s="1"/>
  <c r="C2125" i="15" s="1"/>
  <c r="O2123" i="15"/>
  <c r="K2125" i="15" l="1"/>
  <c r="L2126" i="15"/>
  <c r="D2126" i="15"/>
  <c r="E2126" i="15" s="1"/>
  <c r="G2126" i="15" s="1"/>
  <c r="H2127" i="15" s="1"/>
  <c r="A2127" i="15"/>
  <c r="B2126" i="15"/>
  <c r="P2126" i="15"/>
  <c r="M2125" i="15"/>
  <c r="N2125" i="15" s="1"/>
  <c r="C2126" i="15" s="1"/>
  <c r="Q2126" i="15"/>
  <c r="I2126" i="15"/>
  <c r="J2126" i="15" s="1"/>
  <c r="O2124" i="15"/>
  <c r="O2125" i="15" l="1"/>
  <c r="K2126" i="15"/>
  <c r="L2127" i="15"/>
  <c r="D2127" i="15"/>
  <c r="E2127" i="15" s="1"/>
  <c r="G2127" i="15" s="1"/>
  <c r="H2128" i="15" s="1"/>
  <c r="A2128" i="15"/>
  <c r="B2127" i="15"/>
  <c r="J2127" i="15"/>
  <c r="M2126" i="15"/>
  <c r="N2126" i="15" s="1"/>
  <c r="C2127" i="15" s="1"/>
  <c r="Q2127" i="15"/>
  <c r="I2127" i="15"/>
  <c r="P2127" i="15"/>
  <c r="K2127" i="15" l="1"/>
  <c r="L2128" i="15"/>
  <c r="D2128" i="15"/>
  <c r="E2128" i="15" s="1"/>
  <c r="G2128" i="15" s="1"/>
  <c r="H2129" i="15" s="1"/>
  <c r="A2129" i="15"/>
  <c r="B2128" i="15"/>
  <c r="J2128" i="15"/>
  <c r="M2127" i="15"/>
  <c r="N2127" i="15" s="1"/>
  <c r="C2128" i="15" s="1"/>
  <c r="Q2128" i="15"/>
  <c r="I2128" i="15"/>
  <c r="P2128" i="15"/>
  <c r="O2126" i="15"/>
  <c r="K2128" i="15" l="1"/>
  <c r="L2129" i="15"/>
  <c r="D2129" i="15"/>
  <c r="E2129" i="15" s="1"/>
  <c r="G2129" i="15" s="1"/>
  <c r="H2130" i="15" s="1"/>
  <c r="A2130" i="15"/>
  <c r="B2129" i="15"/>
  <c r="J2129" i="15"/>
  <c r="M2128" i="15"/>
  <c r="N2128" i="15" s="1"/>
  <c r="C2129" i="15" s="1"/>
  <c r="Q2129" i="15"/>
  <c r="I2129" i="15"/>
  <c r="P2129" i="15"/>
  <c r="O2127" i="15"/>
  <c r="K2129" i="15" l="1"/>
  <c r="L2130" i="15"/>
  <c r="D2130" i="15"/>
  <c r="E2130" i="15" s="1"/>
  <c r="G2130" i="15" s="1"/>
  <c r="H2131" i="15" s="1"/>
  <c r="A2131" i="15"/>
  <c r="B2130" i="15"/>
  <c r="J2130" i="15"/>
  <c r="M2129" i="15"/>
  <c r="N2129" i="15" s="1"/>
  <c r="C2130" i="15" s="1"/>
  <c r="Q2130" i="15"/>
  <c r="I2130" i="15"/>
  <c r="P2130" i="15"/>
  <c r="O2128" i="15"/>
  <c r="K2130" i="15" l="1"/>
  <c r="A2132" i="15"/>
  <c r="B2131" i="15"/>
  <c r="L2131" i="15"/>
  <c r="D2131" i="15"/>
  <c r="E2131" i="15" s="1"/>
  <c r="G2131" i="15" s="1"/>
  <c r="H2132" i="15" s="1"/>
  <c r="Q2131" i="15"/>
  <c r="I2131" i="15"/>
  <c r="J2131" i="15" s="1"/>
  <c r="P2131" i="15"/>
  <c r="M2130" i="15"/>
  <c r="N2130" i="15" s="1"/>
  <c r="C2131" i="15" s="1"/>
  <c r="O2129" i="15"/>
  <c r="K2131" i="15" l="1"/>
  <c r="Q2132" i="15"/>
  <c r="I2132" i="15"/>
  <c r="J2132" i="15" s="1"/>
  <c r="P2132" i="15"/>
  <c r="M2131" i="15"/>
  <c r="N2131" i="15" s="1"/>
  <c r="C2132" i="15" s="1"/>
  <c r="A2133" i="15"/>
  <c r="B2132" i="15"/>
  <c r="L2132" i="15"/>
  <c r="D2132" i="15"/>
  <c r="E2132" i="15" s="1"/>
  <c r="G2132" i="15" s="1"/>
  <c r="H2133" i="15" s="1"/>
  <c r="O2130" i="15"/>
  <c r="K2132" i="15" l="1"/>
  <c r="L2133" i="15"/>
  <c r="D2133" i="15"/>
  <c r="E2133" i="15" s="1"/>
  <c r="G2133" i="15" s="1"/>
  <c r="H2134" i="15" s="1"/>
  <c r="A2134" i="15"/>
  <c r="B2133" i="15"/>
  <c r="Q2133" i="15"/>
  <c r="I2133" i="15"/>
  <c r="J2133" i="15" s="1"/>
  <c r="P2133" i="15"/>
  <c r="M2132" i="15"/>
  <c r="N2132" i="15" s="1"/>
  <c r="C2133" i="15" s="1"/>
  <c r="O2131" i="15"/>
  <c r="K2133" i="15" l="1"/>
  <c r="L2134" i="15"/>
  <c r="D2134" i="15"/>
  <c r="E2134" i="15" s="1"/>
  <c r="G2134" i="15" s="1"/>
  <c r="H2135" i="15" s="1"/>
  <c r="A2135" i="15"/>
  <c r="B2134" i="15"/>
  <c r="P2134" i="15"/>
  <c r="M2133" i="15"/>
  <c r="N2133" i="15" s="1"/>
  <c r="C2134" i="15" s="1"/>
  <c r="Q2134" i="15"/>
  <c r="I2134" i="15"/>
  <c r="J2134" i="15" s="1"/>
  <c r="O2132" i="15"/>
  <c r="O2133" i="15" l="1"/>
  <c r="K2134" i="15"/>
  <c r="L2135" i="15"/>
  <c r="D2135" i="15"/>
  <c r="E2135" i="15" s="1"/>
  <c r="G2135" i="15" s="1"/>
  <c r="H2136" i="15" s="1"/>
  <c r="A2136" i="15"/>
  <c r="B2135" i="15"/>
  <c r="J2135" i="15"/>
  <c r="M2134" i="15"/>
  <c r="N2134" i="15" s="1"/>
  <c r="C2135" i="15" s="1"/>
  <c r="Q2135" i="15"/>
  <c r="I2135" i="15"/>
  <c r="P2135" i="15"/>
  <c r="K2135" i="15" l="1"/>
  <c r="L2136" i="15"/>
  <c r="D2136" i="15"/>
  <c r="E2136" i="15" s="1"/>
  <c r="G2136" i="15" s="1"/>
  <c r="H2137" i="15" s="1"/>
  <c r="A2137" i="15"/>
  <c r="B2136" i="15"/>
  <c r="J2136" i="15"/>
  <c r="M2135" i="15"/>
  <c r="N2135" i="15" s="1"/>
  <c r="C2136" i="15" s="1"/>
  <c r="Q2136" i="15"/>
  <c r="I2136" i="15"/>
  <c r="P2136" i="15"/>
  <c r="O2134" i="15"/>
  <c r="K2136" i="15" l="1"/>
  <c r="L2137" i="15"/>
  <c r="D2137" i="15"/>
  <c r="E2137" i="15" s="1"/>
  <c r="G2137" i="15" s="1"/>
  <c r="H2138" i="15" s="1"/>
  <c r="A2138" i="15"/>
  <c r="B2137" i="15"/>
  <c r="J2137" i="15"/>
  <c r="M2136" i="15"/>
  <c r="N2136" i="15" s="1"/>
  <c r="C2137" i="15" s="1"/>
  <c r="Q2137" i="15"/>
  <c r="I2137" i="15"/>
  <c r="P2137" i="15"/>
  <c r="O2135" i="15"/>
  <c r="K2137" i="15" l="1"/>
  <c r="L2138" i="15"/>
  <c r="D2138" i="15"/>
  <c r="E2138" i="15" s="1"/>
  <c r="G2138" i="15" s="1"/>
  <c r="H2139" i="15" s="1"/>
  <c r="A2139" i="15"/>
  <c r="B2138" i="15"/>
  <c r="J2138" i="15"/>
  <c r="M2137" i="15"/>
  <c r="N2137" i="15" s="1"/>
  <c r="C2138" i="15" s="1"/>
  <c r="Q2138" i="15"/>
  <c r="I2138" i="15"/>
  <c r="P2138" i="15"/>
  <c r="O2136" i="15"/>
  <c r="K2138" i="15" l="1"/>
  <c r="A2140" i="15"/>
  <c r="B2139" i="15"/>
  <c r="L2139" i="15"/>
  <c r="D2139" i="15"/>
  <c r="E2139" i="15" s="1"/>
  <c r="G2139" i="15" s="1"/>
  <c r="H2140" i="15" s="1"/>
  <c r="Q2139" i="15"/>
  <c r="I2139" i="15"/>
  <c r="J2139" i="15" s="1"/>
  <c r="P2139" i="15"/>
  <c r="M2138" i="15"/>
  <c r="N2138" i="15" s="1"/>
  <c r="C2139" i="15" s="1"/>
  <c r="O2137" i="15"/>
  <c r="K2139" i="15" l="1"/>
  <c r="Q2140" i="15"/>
  <c r="I2140" i="15"/>
  <c r="J2140" i="15" s="1"/>
  <c r="P2140" i="15"/>
  <c r="M2139" i="15"/>
  <c r="N2139" i="15" s="1"/>
  <c r="C2140" i="15" s="1"/>
  <c r="A2141" i="15"/>
  <c r="B2140" i="15"/>
  <c r="L2140" i="15"/>
  <c r="D2140" i="15"/>
  <c r="E2140" i="15" s="1"/>
  <c r="G2140" i="15" s="1"/>
  <c r="H2141" i="15" s="1"/>
  <c r="O2138" i="15"/>
  <c r="K2140" i="15" l="1"/>
  <c r="L2141" i="15"/>
  <c r="D2141" i="15"/>
  <c r="E2141" i="15" s="1"/>
  <c r="G2141" i="15" s="1"/>
  <c r="H2142" i="15" s="1"/>
  <c r="A2142" i="15"/>
  <c r="B2141" i="15"/>
  <c r="Q2141" i="15"/>
  <c r="I2141" i="15"/>
  <c r="J2141" i="15" s="1"/>
  <c r="P2141" i="15"/>
  <c r="M2140" i="15"/>
  <c r="N2140" i="15" s="1"/>
  <c r="C2141" i="15" s="1"/>
  <c r="O2139" i="15"/>
  <c r="K2141" i="15" l="1"/>
  <c r="L2142" i="15"/>
  <c r="D2142" i="15"/>
  <c r="E2142" i="15" s="1"/>
  <c r="G2142" i="15" s="1"/>
  <c r="H2143" i="15" s="1"/>
  <c r="A2143" i="15"/>
  <c r="B2142" i="15"/>
  <c r="P2142" i="15"/>
  <c r="M2141" i="15"/>
  <c r="N2141" i="15" s="1"/>
  <c r="C2142" i="15" s="1"/>
  <c r="Q2142" i="15"/>
  <c r="I2142" i="15"/>
  <c r="J2142" i="15" s="1"/>
  <c r="O2140" i="15"/>
  <c r="O2141" i="15" l="1"/>
  <c r="K2142" i="15"/>
  <c r="L2143" i="15"/>
  <c r="D2143" i="15"/>
  <c r="E2143" i="15" s="1"/>
  <c r="G2143" i="15" s="1"/>
  <c r="H2144" i="15" s="1"/>
  <c r="A2144" i="15"/>
  <c r="B2143" i="15"/>
  <c r="J2143" i="15"/>
  <c r="M2142" i="15"/>
  <c r="N2142" i="15" s="1"/>
  <c r="C2143" i="15" s="1"/>
  <c r="Q2143" i="15"/>
  <c r="I2143" i="15"/>
  <c r="P2143" i="15"/>
  <c r="K2143" i="15" l="1"/>
  <c r="L2144" i="15"/>
  <c r="D2144" i="15"/>
  <c r="E2144" i="15" s="1"/>
  <c r="G2144" i="15" s="1"/>
  <c r="H2145" i="15" s="1"/>
  <c r="A2145" i="15"/>
  <c r="B2144" i="15"/>
  <c r="J2144" i="15"/>
  <c r="M2143" i="15"/>
  <c r="N2143" i="15" s="1"/>
  <c r="C2144" i="15" s="1"/>
  <c r="Q2144" i="15"/>
  <c r="I2144" i="15"/>
  <c r="P2144" i="15"/>
  <c r="O2142" i="15"/>
  <c r="K2144" i="15" l="1"/>
  <c r="L2145" i="15"/>
  <c r="D2145" i="15"/>
  <c r="E2145" i="15" s="1"/>
  <c r="G2145" i="15" s="1"/>
  <c r="H2146" i="15" s="1"/>
  <c r="A2146" i="15"/>
  <c r="B2145" i="15"/>
  <c r="J2145" i="15"/>
  <c r="M2144" i="15"/>
  <c r="N2144" i="15" s="1"/>
  <c r="C2145" i="15" s="1"/>
  <c r="Q2145" i="15"/>
  <c r="I2145" i="15"/>
  <c r="P2145" i="15"/>
  <c r="O2143" i="15"/>
  <c r="K2145" i="15" l="1"/>
  <c r="L2146" i="15"/>
  <c r="D2146" i="15"/>
  <c r="E2146" i="15" s="1"/>
  <c r="G2146" i="15" s="1"/>
  <c r="H2147" i="15" s="1"/>
  <c r="A2147" i="15"/>
  <c r="B2146" i="15"/>
  <c r="J2146" i="15"/>
  <c r="M2145" i="15"/>
  <c r="N2145" i="15" s="1"/>
  <c r="C2146" i="15" s="1"/>
  <c r="Q2146" i="15"/>
  <c r="I2146" i="15"/>
  <c r="P2146" i="15"/>
  <c r="O2144" i="15"/>
  <c r="K2146" i="15" l="1"/>
  <c r="A2148" i="15"/>
  <c r="B2147" i="15"/>
  <c r="L2147" i="15"/>
  <c r="D2147" i="15"/>
  <c r="E2147" i="15" s="1"/>
  <c r="G2147" i="15" s="1"/>
  <c r="H2148" i="15" s="1"/>
  <c r="Q2147" i="15"/>
  <c r="I2147" i="15"/>
  <c r="J2147" i="15" s="1"/>
  <c r="P2147" i="15"/>
  <c r="M2146" i="15"/>
  <c r="N2146" i="15" s="1"/>
  <c r="C2147" i="15" s="1"/>
  <c r="O2145" i="15"/>
  <c r="K2147" i="15" l="1"/>
  <c r="Q2148" i="15"/>
  <c r="I2148" i="15"/>
  <c r="J2148" i="15" s="1"/>
  <c r="P2148" i="15"/>
  <c r="M2147" i="15"/>
  <c r="N2147" i="15" s="1"/>
  <c r="C2148" i="15" s="1"/>
  <c r="A2149" i="15"/>
  <c r="B2148" i="15"/>
  <c r="L2148" i="15"/>
  <c r="D2148" i="15"/>
  <c r="E2148" i="15" s="1"/>
  <c r="G2148" i="15" s="1"/>
  <c r="H2149" i="15" s="1"/>
  <c r="O2146" i="15"/>
  <c r="K2148" i="15" l="1"/>
  <c r="L2149" i="15"/>
  <c r="D2149" i="15"/>
  <c r="E2149" i="15" s="1"/>
  <c r="G2149" i="15" s="1"/>
  <c r="H2150" i="15" s="1"/>
  <c r="A2150" i="15"/>
  <c r="B2149" i="15"/>
  <c r="Q2149" i="15"/>
  <c r="I2149" i="15"/>
  <c r="J2149" i="15" s="1"/>
  <c r="P2149" i="15"/>
  <c r="M2148" i="15"/>
  <c r="N2148" i="15" s="1"/>
  <c r="C2149" i="15" s="1"/>
  <c r="O2147" i="15"/>
  <c r="K2149" i="15" l="1"/>
  <c r="L2150" i="15"/>
  <c r="D2150" i="15"/>
  <c r="E2150" i="15" s="1"/>
  <c r="G2150" i="15" s="1"/>
  <c r="H2151" i="15" s="1"/>
  <c r="A2151" i="15"/>
  <c r="B2150" i="15"/>
  <c r="P2150" i="15"/>
  <c r="M2149" i="15"/>
  <c r="N2149" i="15" s="1"/>
  <c r="C2150" i="15" s="1"/>
  <c r="Q2150" i="15"/>
  <c r="I2150" i="15"/>
  <c r="J2150" i="15" s="1"/>
  <c r="O2148" i="15"/>
  <c r="O2149" i="15" l="1"/>
  <c r="K2150" i="15"/>
  <c r="L2151" i="15"/>
  <c r="D2151" i="15"/>
  <c r="E2151" i="15" s="1"/>
  <c r="G2151" i="15" s="1"/>
  <c r="H2152" i="15" s="1"/>
  <c r="A2152" i="15"/>
  <c r="B2151" i="15"/>
  <c r="J2151" i="15"/>
  <c r="M2150" i="15"/>
  <c r="N2150" i="15" s="1"/>
  <c r="C2151" i="15" s="1"/>
  <c r="Q2151" i="15"/>
  <c r="I2151" i="15"/>
  <c r="P2151" i="15"/>
  <c r="K2151" i="15" l="1"/>
  <c r="L2152" i="15"/>
  <c r="D2152" i="15"/>
  <c r="E2152" i="15" s="1"/>
  <c r="G2152" i="15" s="1"/>
  <c r="H2153" i="15" s="1"/>
  <c r="A2153" i="15"/>
  <c r="B2152" i="15"/>
  <c r="J2152" i="15"/>
  <c r="M2151" i="15"/>
  <c r="N2151" i="15" s="1"/>
  <c r="C2152" i="15" s="1"/>
  <c r="Q2152" i="15"/>
  <c r="I2152" i="15"/>
  <c r="P2152" i="15"/>
  <c r="O2150" i="15"/>
  <c r="K2152" i="15" l="1"/>
  <c r="L2153" i="15"/>
  <c r="D2153" i="15"/>
  <c r="E2153" i="15" s="1"/>
  <c r="G2153" i="15" s="1"/>
  <c r="H2154" i="15" s="1"/>
  <c r="A2154" i="15"/>
  <c r="B2153" i="15"/>
  <c r="J2153" i="15"/>
  <c r="M2152" i="15"/>
  <c r="N2152" i="15" s="1"/>
  <c r="C2153" i="15" s="1"/>
  <c r="Q2153" i="15"/>
  <c r="I2153" i="15"/>
  <c r="P2153" i="15"/>
  <c r="O2151" i="15"/>
  <c r="K2153" i="15" l="1"/>
  <c r="L2154" i="15"/>
  <c r="D2154" i="15"/>
  <c r="E2154" i="15" s="1"/>
  <c r="G2154" i="15" s="1"/>
  <c r="H2155" i="15" s="1"/>
  <c r="A2155" i="15"/>
  <c r="B2154" i="15"/>
  <c r="M2153" i="15"/>
  <c r="N2153" i="15" s="1"/>
  <c r="C2154" i="15" s="1"/>
  <c r="Q2154" i="15"/>
  <c r="I2154" i="15"/>
  <c r="J2154" i="15" s="1"/>
  <c r="P2154" i="15"/>
  <c r="O2152" i="15"/>
  <c r="K2154" i="15" l="1"/>
  <c r="A2156" i="15"/>
  <c r="B2155" i="15"/>
  <c r="D2155" i="15"/>
  <c r="E2155" i="15" s="1"/>
  <c r="G2155" i="15" s="1"/>
  <c r="H2156" i="15" s="1"/>
  <c r="L2155" i="15"/>
  <c r="Q2155" i="15"/>
  <c r="I2155" i="15"/>
  <c r="J2155" i="15" s="1"/>
  <c r="P2155" i="15"/>
  <c r="M2154" i="15"/>
  <c r="N2154" i="15" s="1"/>
  <c r="C2155" i="15" s="1"/>
  <c r="O2153" i="15"/>
  <c r="K2155" i="15" l="1"/>
  <c r="Q2156" i="15"/>
  <c r="I2156" i="15"/>
  <c r="P2156" i="15"/>
  <c r="M2155" i="15"/>
  <c r="N2155" i="15" s="1"/>
  <c r="C2156" i="15" s="1"/>
  <c r="J2156" i="15"/>
  <c r="A2157" i="15"/>
  <c r="B2156" i="15"/>
  <c r="L2156" i="15"/>
  <c r="D2156" i="15"/>
  <c r="E2156" i="15" s="1"/>
  <c r="G2156" i="15" s="1"/>
  <c r="H2157" i="15" s="1"/>
  <c r="O2154" i="15"/>
  <c r="K2156" i="15" l="1"/>
  <c r="L2157" i="15"/>
  <c r="D2157" i="15"/>
  <c r="E2157" i="15" s="1"/>
  <c r="G2157" i="15" s="1"/>
  <c r="H2158" i="15" s="1"/>
  <c r="A2158" i="15"/>
  <c r="B2157" i="15"/>
  <c r="Q2157" i="15"/>
  <c r="I2157" i="15"/>
  <c r="J2157" i="15" s="1"/>
  <c r="P2157" i="15"/>
  <c r="M2156" i="15"/>
  <c r="N2156" i="15" s="1"/>
  <c r="C2157" i="15" s="1"/>
  <c r="O2155" i="15"/>
  <c r="K2157" i="15" l="1"/>
  <c r="L2158" i="15"/>
  <c r="D2158" i="15"/>
  <c r="E2158" i="15" s="1"/>
  <c r="G2158" i="15" s="1"/>
  <c r="H2159" i="15" s="1"/>
  <c r="A2159" i="15"/>
  <c r="B2158" i="15"/>
  <c r="P2158" i="15"/>
  <c r="M2157" i="15"/>
  <c r="N2157" i="15" s="1"/>
  <c r="C2158" i="15" s="1"/>
  <c r="Q2158" i="15"/>
  <c r="I2158" i="15"/>
  <c r="J2158" i="15" s="1"/>
  <c r="O2156" i="15"/>
  <c r="O2157" i="15" l="1"/>
  <c r="K2158" i="15"/>
  <c r="L2159" i="15"/>
  <c r="D2159" i="15"/>
  <c r="E2159" i="15" s="1"/>
  <c r="G2159" i="15" s="1"/>
  <c r="H2160" i="15" s="1"/>
  <c r="A2160" i="15"/>
  <c r="B2159" i="15"/>
  <c r="J2159" i="15"/>
  <c r="M2158" i="15"/>
  <c r="N2158" i="15" s="1"/>
  <c r="C2159" i="15" s="1"/>
  <c r="Q2159" i="15"/>
  <c r="I2159" i="15"/>
  <c r="P2159" i="15"/>
  <c r="K2159" i="15" l="1"/>
  <c r="L2160" i="15"/>
  <c r="D2160" i="15"/>
  <c r="E2160" i="15" s="1"/>
  <c r="G2160" i="15" s="1"/>
  <c r="H2161" i="15" s="1"/>
  <c r="A2161" i="15"/>
  <c r="B2160" i="15"/>
  <c r="J2160" i="15"/>
  <c r="M2159" i="15"/>
  <c r="N2159" i="15" s="1"/>
  <c r="C2160" i="15" s="1"/>
  <c r="Q2160" i="15"/>
  <c r="I2160" i="15"/>
  <c r="P2160" i="15"/>
  <c r="O2158" i="15"/>
  <c r="K2160" i="15" l="1"/>
  <c r="L2161" i="15"/>
  <c r="D2161" i="15"/>
  <c r="E2161" i="15" s="1"/>
  <c r="G2161" i="15" s="1"/>
  <c r="H2162" i="15" s="1"/>
  <c r="A2162" i="15"/>
  <c r="B2161" i="15"/>
  <c r="J2161" i="15"/>
  <c r="M2160" i="15"/>
  <c r="N2160" i="15" s="1"/>
  <c r="C2161" i="15" s="1"/>
  <c r="Q2161" i="15"/>
  <c r="I2161" i="15"/>
  <c r="P2161" i="15"/>
  <c r="O2159" i="15"/>
  <c r="K2161" i="15" l="1"/>
  <c r="L2162" i="15"/>
  <c r="D2162" i="15"/>
  <c r="E2162" i="15" s="1"/>
  <c r="G2162" i="15" s="1"/>
  <c r="H2163" i="15" s="1"/>
  <c r="A2163" i="15"/>
  <c r="B2162" i="15"/>
  <c r="J2162" i="15"/>
  <c r="M2161" i="15"/>
  <c r="N2161" i="15" s="1"/>
  <c r="C2162" i="15" s="1"/>
  <c r="Q2162" i="15"/>
  <c r="I2162" i="15"/>
  <c r="P2162" i="15"/>
  <c r="O2160" i="15"/>
  <c r="K2162" i="15" l="1"/>
  <c r="A2164" i="15"/>
  <c r="B2163" i="15"/>
  <c r="L2163" i="15"/>
  <c r="D2163" i="15"/>
  <c r="E2163" i="15" s="1"/>
  <c r="G2163" i="15" s="1"/>
  <c r="H2164" i="15" s="1"/>
  <c r="Q2163" i="15"/>
  <c r="I2163" i="15"/>
  <c r="J2163" i="15" s="1"/>
  <c r="P2163" i="15"/>
  <c r="M2162" i="15"/>
  <c r="N2162" i="15" s="1"/>
  <c r="C2163" i="15" s="1"/>
  <c r="O2161" i="15"/>
  <c r="K2163" i="15" l="1"/>
  <c r="Q2164" i="15"/>
  <c r="I2164" i="15"/>
  <c r="J2164" i="15" s="1"/>
  <c r="P2164" i="15"/>
  <c r="M2163" i="15"/>
  <c r="N2163" i="15" s="1"/>
  <c r="C2164" i="15" s="1"/>
  <c r="A2165" i="15"/>
  <c r="B2164" i="15"/>
  <c r="L2164" i="15"/>
  <c r="D2164" i="15"/>
  <c r="E2164" i="15" s="1"/>
  <c r="G2164" i="15" s="1"/>
  <c r="H2165" i="15" s="1"/>
  <c r="O2162" i="15"/>
  <c r="K2164" i="15" l="1"/>
  <c r="L2165" i="15"/>
  <c r="D2165" i="15"/>
  <c r="E2165" i="15" s="1"/>
  <c r="G2165" i="15" s="1"/>
  <c r="H2166" i="15" s="1"/>
  <c r="A2166" i="15"/>
  <c r="B2165" i="15"/>
  <c r="Q2165" i="15"/>
  <c r="I2165" i="15"/>
  <c r="J2165" i="15" s="1"/>
  <c r="P2165" i="15"/>
  <c r="M2164" i="15"/>
  <c r="N2164" i="15" s="1"/>
  <c r="C2165" i="15" s="1"/>
  <c r="O2163" i="15"/>
  <c r="K2165" i="15" l="1"/>
  <c r="L2166" i="15"/>
  <c r="D2166" i="15"/>
  <c r="E2166" i="15" s="1"/>
  <c r="G2166" i="15" s="1"/>
  <c r="H2167" i="15" s="1"/>
  <c r="A2167" i="15"/>
  <c r="B2166" i="15"/>
  <c r="J2166" i="15"/>
  <c r="P2166" i="15"/>
  <c r="M2165" i="15"/>
  <c r="N2165" i="15" s="1"/>
  <c r="C2166" i="15" s="1"/>
  <c r="I2166" i="15"/>
  <c r="Q2166" i="15"/>
  <c r="O2164" i="15"/>
  <c r="O2165" i="15" l="1"/>
  <c r="K2166" i="15"/>
  <c r="L2167" i="15"/>
  <c r="D2167" i="15"/>
  <c r="E2167" i="15" s="1"/>
  <c r="G2167" i="15" s="1"/>
  <c r="H2168" i="15" s="1"/>
  <c r="A2168" i="15"/>
  <c r="B2167" i="15"/>
  <c r="J2167" i="15"/>
  <c r="M2166" i="15"/>
  <c r="N2166" i="15" s="1"/>
  <c r="C2167" i="15" s="1"/>
  <c r="Q2167" i="15"/>
  <c r="I2167" i="15"/>
  <c r="P2167" i="15"/>
  <c r="K2167" i="15" l="1"/>
  <c r="L2168" i="15"/>
  <c r="D2168" i="15"/>
  <c r="E2168" i="15" s="1"/>
  <c r="G2168" i="15" s="1"/>
  <c r="H2169" i="15" s="1"/>
  <c r="A2169" i="15"/>
  <c r="B2168" i="15"/>
  <c r="J2168" i="15"/>
  <c r="M2167" i="15"/>
  <c r="N2167" i="15" s="1"/>
  <c r="C2168" i="15" s="1"/>
  <c r="Q2168" i="15"/>
  <c r="I2168" i="15"/>
  <c r="P2168" i="15"/>
  <c r="O2166" i="15"/>
  <c r="K2168" i="15" l="1"/>
  <c r="L2169" i="15"/>
  <c r="D2169" i="15"/>
  <c r="E2169" i="15" s="1"/>
  <c r="G2169" i="15" s="1"/>
  <c r="H2170" i="15" s="1"/>
  <c r="A2170" i="15"/>
  <c r="B2169" i="15"/>
  <c r="J2169" i="15"/>
  <c r="M2168" i="15"/>
  <c r="N2168" i="15" s="1"/>
  <c r="C2169" i="15" s="1"/>
  <c r="Q2169" i="15"/>
  <c r="I2169" i="15"/>
  <c r="P2169" i="15"/>
  <c r="O2167" i="15"/>
  <c r="K2169" i="15" l="1"/>
  <c r="L2170" i="15"/>
  <c r="D2170" i="15"/>
  <c r="E2170" i="15" s="1"/>
  <c r="G2170" i="15" s="1"/>
  <c r="H2171" i="15" s="1"/>
  <c r="A2171" i="15"/>
  <c r="B2170" i="15"/>
  <c r="J2170" i="15"/>
  <c r="M2169" i="15"/>
  <c r="N2169" i="15" s="1"/>
  <c r="C2170" i="15" s="1"/>
  <c r="Q2170" i="15"/>
  <c r="I2170" i="15"/>
  <c r="P2170" i="15"/>
  <c r="O2168" i="15"/>
  <c r="K2170" i="15" l="1"/>
  <c r="A2172" i="15"/>
  <c r="B2171" i="15"/>
  <c r="L2171" i="15"/>
  <c r="D2171" i="15"/>
  <c r="E2171" i="15" s="1"/>
  <c r="G2171" i="15" s="1"/>
  <c r="H2172" i="15" s="1"/>
  <c r="Q2171" i="15"/>
  <c r="I2171" i="15"/>
  <c r="J2171" i="15" s="1"/>
  <c r="P2171" i="15"/>
  <c r="M2170" i="15"/>
  <c r="N2170" i="15" s="1"/>
  <c r="C2171" i="15" s="1"/>
  <c r="O2169" i="15"/>
  <c r="K2171" i="15" l="1"/>
  <c r="Q2172" i="15"/>
  <c r="I2172" i="15"/>
  <c r="J2172" i="15" s="1"/>
  <c r="P2172" i="15"/>
  <c r="M2171" i="15"/>
  <c r="N2171" i="15" s="1"/>
  <c r="C2172" i="15" s="1"/>
  <c r="A2173" i="15"/>
  <c r="B2172" i="15"/>
  <c r="L2172" i="15"/>
  <c r="D2172" i="15"/>
  <c r="E2172" i="15" s="1"/>
  <c r="G2172" i="15" s="1"/>
  <c r="H2173" i="15" s="1"/>
  <c r="O2170" i="15"/>
  <c r="K2172" i="15" l="1"/>
  <c r="L2173" i="15"/>
  <c r="D2173" i="15"/>
  <c r="E2173" i="15" s="1"/>
  <c r="G2173" i="15" s="1"/>
  <c r="H2174" i="15" s="1"/>
  <c r="A2174" i="15"/>
  <c r="B2173" i="15"/>
  <c r="Q2173" i="15"/>
  <c r="I2173" i="15"/>
  <c r="J2173" i="15" s="1"/>
  <c r="P2173" i="15"/>
  <c r="M2172" i="15"/>
  <c r="N2172" i="15" s="1"/>
  <c r="C2173" i="15" s="1"/>
  <c r="O2171" i="15"/>
  <c r="K2173" i="15" l="1"/>
  <c r="L2174" i="15"/>
  <c r="D2174" i="15"/>
  <c r="E2174" i="15" s="1"/>
  <c r="G2174" i="15" s="1"/>
  <c r="H2175" i="15" s="1"/>
  <c r="A2175" i="15"/>
  <c r="B2174" i="15"/>
  <c r="P2174" i="15"/>
  <c r="M2173" i="15"/>
  <c r="N2173" i="15" s="1"/>
  <c r="C2174" i="15" s="1"/>
  <c r="Q2174" i="15"/>
  <c r="I2174" i="15"/>
  <c r="J2174" i="15" s="1"/>
  <c r="O2172" i="15"/>
  <c r="O2173" i="15" l="1"/>
  <c r="K2174" i="15"/>
  <c r="L2175" i="15"/>
  <c r="D2175" i="15"/>
  <c r="E2175" i="15" s="1"/>
  <c r="G2175" i="15" s="1"/>
  <c r="H2176" i="15" s="1"/>
  <c r="A2176" i="15"/>
  <c r="B2175" i="15"/>
  <c r="J2175" i="15"/>
  <c r="M2174" i="15"/>
  <c r="N2174" i="15" s="1"/>
  <c r="C2175" i="15" s="1"/>
  <c r="Q2175" i="15"/>
  <c r="I2175" i="15"/>
  <c r="P2175" i="15"/>
  <c r="K2175" i="15" l="1"/>
  <c r="L2176" i="15"/>
  <c r="D2176" i="15"/>
  <c r="E2176" i="15" s="1"/>
  <c r="G2176" i="15" s="1"/>
  <c r="H2177" i="15" s="1"/>
  <c r="A2177" i="15"/>
  <c r="B2176" i="15"/>
  <c r="J2176" i="15"/>
  <c r="M2175" i="15"/>
  <c r="N2175" i="15" s="1"/>
  <c r="C2176" i="15" s="1"/>
  <c r="Q2176" i="15"/>
  <c r="I2176" i="15"/>
  <c r="P2176" i="15"/>
  <c r="O2174" i="15"/>
  <c r="K2176" i="15" l="1"/>
  <c r="L2177" i="15"/>
  <c r="D2177" i="15"/>
  <c r="E2177" i="15" s="1"/>
  <c r="G2177" i="15" s="1"/>
  <c r="H2178" i="15" s="1"/>
  <c r="A2178" i="15"/>
  <c r="B2177" i="15"/>
  <c r="J2177" i="15"/>
  <c r="M2176" i="15"/>
  <c r="N2176" i="15" s="1"/>
  <c r="C2177" i="15" s="1"/>
  <c r="Q2177" i="15"/>
  <c r="I2177" i="15"/>
  <c r="P2177" i="15"/>
  <c r="O2175" i="15"/>
  <c r="K2177" i="15" l="1"/>
  <c r="L2178" i="15"/>
  <c r="D2178" i="15"/>
  <c r="E2178" i="15" s="1"/>
  <c r="G2178" i="15" s="1"/>
  <c r="H2179" i="15" s="1"/>
  <c r="A2179" i="15"/>
  <c r="B2178" i="15"/>
  <c r="J2178" i="15"/>
  <c r="M2177" i="15"/>
  <c r="N2177" i="15" s="1"/>
  <c r="C2178" i="15" s="1"/>
  <c r="Q2178" i="15"/>
  <c r="I2178" i="15"/>
  <c r="P2178" i="15"/>
  <c r="O2176" i="15"/>
  <c r="K2178" i="15" l="1"/>
  <c r="A2180" i="15"/>
  <c r="B2179" i="15"/>
  <c r="L2179" i="15"/>
  <c r="D2179" i="15"/>
  <c r="E2179" i="15" s="1"/>
  <c r="G2179" i="15" s="1"/>
  <c r="H2180" i="15" s="1"/>
  <c r="Q2179" i="15"/>
  <c r="I2179" i="15"/>
  <c r="J2179" i="15" s="1"/>
  <c r="P2179" i="15"/>
  <c r="M2178" i="15"/>
  <c r="N2178" i="15" s="1"/>
  <c r="C2179" i="15" s="1"/>
  <c r="O2177" i="15"/>
  <c r="K2179" i="15" l="1"/>
  <c r="Q2180" i="15"/>
  <c r="I2180" i="15"/>
  <c r="J2180" i="15" s="1"/>
  <c r="P2180" i="15"/>
  <c r="M2179" i="15"/>
  <c r="N2179" i="15" s="1"/>
  <c r="C2180" i="15" s="1"/>
  <c r="A2181" i="15"/>
  <c r="B2180" i="15"/>
  <c r="L2180" i="15"/>
  <c r="D2180" i="15"/>
  <c r="E2180" i="15" s="1"/>
  <c r="G2180" i="15" s="1"/>
  <c r="H2181" i="15" s="1"/>
  <c r="O2178" i="15"/>
  <c r="K2180" i="15" l="1"/>
  <c r="L2181" i="15"/>
  <c r="D2181" i="15"/>
  <c r="E2181" i="15" s="1"/>
  <c r="G2181" i="15" s="1"/>
  <c r="H2182" i="15" s="1"/>
  <c r="B2181" i="15"/>
  <c r="A2182" i="15"/>
  <c r="Q2181" i="15"/>
  <c r="I2181" i="15"/>
  <c r="J2181" i="15" s="1"/>
  <c r="P2181" i="15"/>
  <c r="M2180" i="15"/>
  <c r="N2180" i="15" s="1"/>
  <c r="C2181" i="15" s="1"/>
  <c r="O2179" i="15"/>
  <c r="K2181" i="15" l="1"/>
  <c r="L2182" i="15"/>
  <c r="D2182" i="15"/>
  <c r="E2182" i="15" s="1"/>
  <c r="G2182" i="15" s="1"/>
  <c r="H2183" i="15" s="1"/>
  <c r="A2183" i="15"/>
  <c r="B2182" i="15"/>
  <c r="P2182" i="15"/>
  <c r="M2181" i="15"/>
  <c r="N2181" i="15" s="1"/>
  <c r="C2182" i="15" s="1"/>
  <c r="Q2182" i="15"/>
  <c r="I2182" i="15"/>
  <c r="J2182" i="15" s="1"/>
  <c r="O2180" i="15"/>
  <c r="O2181" i="15" l="1"/>
  <c r="K2182" i="15"/>
  <c r="L2183" i="15"/>
  <c r="D2183" i="15"/>
  <c r="E2183" i="15" s="1"/>
  <c r="G2183" i="15" s="1"/>
  <c r="H2184" i="15" s="1"/>
  <c r="A2184" i="15"/>
  <c r="B2183" i="15"/>
  <c r="J2183" i="15"/>
  <c r="M2182" i="15"/>
  <c r="N2182" i="15" s="1"/>
  <c r="C2183" i="15" s="1"/>
  <c r="Q2183" i="15"/>
  <c r="I2183" i="15"/>
  <c r="P2183" i="15"/>
  <c r="K2183" i="15" l="1"/>
  <c r="L2184" i="15"/>
  <c r="D2184" i="15"/>
  <c r="E2184" i="15" s="1"/>
  <c r="G2184" i="15" s="1"/>
  <c r="H2185" i="15" s="1"/>
  <c r="A2185" i="15"/>
  <c r="B2184" i="15"/>
  <c r="J2184" i="15"/>
  <c r="M2183" i="15"/>
  <c r="N2183" i="15" s="1"/>
  <c r="C2184" i="15" s="1"/>
  <c r="Q2184" i="15"/>
  <c r="I2184" i="15"/>
  <c r="P2184" i="15"/>
  <c r="O2182" i="15"/>
  <c r="K2184" i="15" l="1"/>
  <c r="L2185" i="15"/>
  <c r="D2185" i="15"/>
  <c r="E2185" i="15" s="1"/>
  <c r="G2185" i="15" s="1"/>
  <c r="H2186" i="15" s="1"/>
  <c r="A2186" i="15"/>
  <c r="B2185" i="15"/>
  <c r="J2185" i="15"/>
  <c r="M2184" i="15"/>
  <c r="N2184" i="15" s="1"/>
  <c r="C2185" i="15" s="1"/>
  <c r="Q2185" i="15"/>
  <c r="I2185" i="15"/>
  <c r="P2185" i="15"/>
  <c r="O2183" i="15"/>
  <c r="K2185" i="15" l="1"/>
  <c r="L2186" i="15"/>
  <c r="D2186" i="15"/>
  <c r="E2186" i="15" s="1"/>
  <c r="G2186" i="15" s="1"/>
  <c r="H2187" i="15" s="1"/>
  <c r="A2187" i="15"/>
  <c r="B2186" i="15"/>
  <c r="J2186" i="15"/>
  <c r="M2185" i="15"/>
  <c r="N2185" i="15" s="1"/>
  <c r="C2186" i="15" s="1"/>
  <c r="Q2186" i="15"/>
  <c r="I2186" i="15"/>
  <c r="P2186" i="15"/>
  <c r="O2184" i="15"/>
  <c r="K2186" i="15" l="1"/>
  <c r="A2188" i="15"/>
  <c r="B2187" i="15"/>
  <c r="L2187" i="15"/>
  <c r="D2187" i="15"/>
  <c r="E2187" i="15" s="1"/>
  <c r="G2187" i="15" s="1"/>
  <c r="H2188" i="15" s="1"/>
  <c r="Q2187" i="15"/>
  <c r="I2187" i="15"/>
  <c r="J2187" i="15" s="1"/>
  <c r="P2187" i="15"/>
  <c r="M2186" i="15"/>
  <c r="N2186" i="15" s="1"/>
  <c r="C2187" i="15" s="1"/>
  <c r="O2185" i="15"/>
  <c r="K2187" i="15" l="1"/>
  <c r="Q2188" i="15"/>
  <c r="I2188" i="15"/>
  <c r="J2188" i="15" s="1"/>
  <c r="P2188" i="15"/>
  <c r="M2187" i="15"/>
  <c r="N2187" i="15" s="1"/>
  <c r="C2188" i="15" s="1"/>
  <c r="A2189" i="15"/>
  <c r="B2188" i="15"/>
  <c r="L2188" i="15"/>
  <c r="D2188" i="15"/>
  <c r="E2188" i="15" s="1"/>
  <c r="G2188" i="15" s="1"/>
  <c r="H2189" i="15" s="1"/>
  <c r="O2186" i="15"/>
  <c r="K2188" i="15" l="1"/>
  <c r="L2189" i="15"/>
  <c r="D2189" i="15"/>
  <c r="E2189" i="15" s="1"/>
  <c r="G2189" i="15" s="1"/>
  <c r="H2190" i="15" s="1"/>
  <c r="B2189" i="15"/>
  <c r="A2190" i="15"/>
  <c r="Q2189" i="15"/>
  <c r="I2189" i="15"/>
  <c r="J2189" i="15" s="1"/>
  <c r="P2189" i="15"/>
  <c r="M2188" i="15"/>
  <c r="N2188" i="15" s="1"/>
  <c r="C2189" i="15" s="1"/>
  <c r="O2187" i="15"/>
  <c r="K2189" i="15" l="1"/>
  <c r="L2190" i="15"/>
  <c r="D2190" i="15"/>
  <c r="E2190" i="15" s="1"/>
  <c r="G2190" i="15" s="1"/>
  <c r="H2191" i="15" s="1"/>
  <c r="A2191" i="15"/>
  <c r="B2190" i="15"/>
  <c r="P2190" i="15"/>
  <c r="M2189" i="15"/>
  <c r="N2189" i="15" s="1"/>
  <c r="C2190" i="15" s="1"/>
  <c r="Q2190" i="15"/>
  <c r="I2190" i="15"/>
  <c r="J2190" i="15" s="1"/>
  <c r="O2188" i="15"/>
  <c r="O2189" i="15" l="1"/>
  <c r="K2190" i="15"/>
  <c r="L2191" i="15"/>
  <c r="D2191" i="15"/>
  <c r="E2191" i="15" s="1"/>
  <c r="G2191" i="15" s="1"/>
  <c r="H2192" i="15" s="1"/>
  <c r="A2192" i="15"/>
  <c r="B2191" i="15"/>
  <c r="J2191" i="15"/>
  <c r="M2190" i="15"/>
  <c r="N2190" i="15" s="1"/>
  <c r="C2191" i="15" s="1"/>
  <c r="Q2191" i="15"/>
  <c r="I2191" i="15"/>
  <c r="P2191" i="15"/>
  <c r="K2191" i="15" l="1"/>
  <c r="L2192" i="15"/>
  <c r="D2192" i="15"/>
  <c r="E2192" i="15" s="1"/>
  <c r="G2192" i="15" s="1"/>
  <c r="H2193" i="15" s="1"/>
  <c r="A2193" i="15"/>
  <c r="B2192" i="15"/>
  <c r="J2192" i="15"/>
  <c r="M2191" i="15"/>
  <c r="N2191" i="15" s="1"/>
  <c r="C2192" i="15" s="1"/>
  <c r="Q2192" i="15"/>
  <c r="I2192" i="15"/>
  <c r="P2192" i="15"/>
  <c r="O2190" i="15"/>
  <c r="K2192" i="15" l="1"/>
  <c r="L2193" i="15"/>
  <c r="D2193" i="15"/>
  <c r="E2193" i="15" s="1"/>
  <c r="G2193" i="15" s="1"/>
  <c r="H2194" i="15" s="1"/>
  <c r="A2194" i="15"/>
  <c r="B2193" i="15"/>
  <c r="J2193" i="15"/>
  <c r="M2192" i="15"/>
  <c r="N2192" i="15" s="1"/>
  <c r="C2193" i="15" s="1"/>
  <c r="Q2193" i="15"/>
  <c r="I2193" i="15"/>
  <c r="P2193" i="15"/>
  <c r="O2191" i="15"/>
  <c r="K2193" i="15" l="1"/>
  <c r="L2194" i="15"/>
  <c r="D2194" i="15"/>
  <c r="E2194" i="15" s="1"/>
  <c r="G2194" i="15" s="1"/>
  <c r="H2195" i="15" s="1"/>
  <c r="A2195" i="15"/>
  <c r="B2194" i="15"/>
  <c r="J2194" i="15"/>
  <c r="M2193" i="15"/>
  <c r="N2193" i="15" s="1"/>
  <c r="C2194" i="15" s="1"/>
  <c r="Q2194" i="15"/>
  <c r="I2194" i="15"/>
  <c r="P2194" i="15"/>
  <c r="O2192" i="15"/>
  <c r="K2194" i="15" l="1"/>
  <c r="A2196" i="15"/>
  <c r="B2195" i="15"/>
  <c r="L2195" i="15"/>
  <c r="D2195" i="15"/>
  <c r="E2195" i="15" s="1"/>
  <c r="G2195" i="15" s="1"/>
  <c r="H2196" i="15" s="1"/>
  <c r="Q2195" i="15"/>
  <c r="I2195" i="15"/>
  <c r="J2195" i="15" s="1"/>
  <c r="P2195" i="15"/>
  <c r="M2194" i="15"/>
  <c r="N2194" i="15" s="1"/>
  <c r="C2195" i="15" s="1"/>
  <c r="O2193" i="15"/>
  <c r="K2195" i="15" l="1"/>
  <c r="Q2196" i="15"/>
  <c r="I2196" i="15"/>
  <c r="J2196" i="15" s="1"/>
  <c r="P2196" i="15"/>
  <c r="M2195" i="15"/>
  <c r="N2195" i="15" s="1"/>
  <c r="C2196" i="15" s="1"/>
  <c r="A2197" i="15"/>
  <c r="B2196" i="15"/>
  <c r="L2196" i="15"/>
  <c r="D2196" i="15"/>
  <c r="E2196" i="15" s="1"/>
  <c r="G2196" i="15" s="1"/>
  <c r="H2197" i="15" s="1"/>
  <c r="O2194" i="15"/>
  <c r="K2196" i="15" l="1"/>
  <c r="L2197" i="15"/>
  <c r="D2197" i="15"/>
  <c r="E2197" i="15" s="1"/>
  <c r="G2197" i="15" s="1"/>
  <c r="H2198" i="15" s="1"/>
  <c r="A2198" i="15"/>
  <c r="B2197" i="15"/>
  <c r="Q2197" i="15"/>
  <c r="I2197" i="15"/>
  <c r="J2197" i="15" s="1"/>
  <c r="P2197" i="15"/>
  <c r="M2196" i="15"/>
  <c r="N2196" i="15" s="1"/>
  <c r="C2197" i="15" s="1"/>
  <c r="O2195" i="15"/>
  <c r="K2197" i="15" l="1"/>
  <c r="L2198" i="15"/>
  <c r="D2198" i="15"/>
  <c r="E2198" i="15" s="1"/>
  <c r="G2198" i="15" s="1"/>
  <c r="H2199" i="15" s="1"/>
  <c r="A2199" i="15"/>
  <c r="B2198" i="15"/>
  <c r="P2198" i="15"/>
  <c r="M2197" i="15"/>
  <c r="N2197" i="15" s="1"/>
  <c r="C2198" i="15" s="1"/>
  <c r="Q2198" i="15"/>
  <c r="I2198" i="15"/>
  <c r="J2198" i="15" s="1"/>
  <c r="O2196" i="15"/>
  <c r="O2197" i="15" l="1"/>
  <c r="K2198" i="15"/>
  <c r="L2199" i="15"/>
  <c r="D2199" i="15"/>
  <c r="E2199" i="15" s="1"/>
  <c r="G2199" i="15" s="1"/>
  <c r="H2200" i="15" s="1"/>
  <c r="A2200" i="15"/>
  <c r="B2199" i="15"/>
  <c r="J2199" i="15"/>
  <c r="M2198" i="15"/>
  <c r="N2198" i="15" s="1"/>
  <c r="C2199" i="15" s="1"/>
  <c r="Q2199" i="15"/>
  <c r="I2199" i="15"/>
  <c r="P2199" i="15"/>
  <c r="K2199" i="15" l="1"/>
  <c r="L2200" i="15"/>
  <c r="D2200" i="15"/>
  <c r="E2200" i="15" s="1"/>
  <c r="G2200" i="15" s="1"/>
  <c r="H2201" i="15" s="1"/>
  <c r="A2201" i="15"/>
  <c r="B2200" i="15"/>
  <c r="J2200" i="15"/>
  <c r="M2199" i="15"/>
  <c r="N2199" i="15" s="1"/>
  <c r="C2200" i="15" s="1"/>
  <c r="Q2200" i="15"/>
  <c r="I2200" i="15"/>
  <c r="P2200" i="15"/>
  <c r="O2198" i="15"/>
  <c r="K2200" i="15" l="1"/>
  <c r="L2201" i="15"/>
  <c r="D2201" i="15"/>
  <c r="E2201" i="15" s="1"/>
  <c r="G2201" i="15" s="1"/>
  <c r="H2202" i="15" s="1"/>
  <c r="A2202" i="15"/>
  <c r="B2201" i="15"/>
  <c r="J2201" i="15"/>
  <c r="M2200" i="15"/>
  <c r="N2200" i="15" s="1"/>
  <c r="C2201" i="15" s="1"/>
  <c r="Q2201" i="15"/>
  <c r="I2201" i="15"/>
  <c r="P2201" i="15"/>
  <c r="O2199" i="15"/>
  <c r="K2201" i="15" l="1"/>
  <c r="L2202" i="15"/>
  <c r="D2202" i="15"/>
  <c r="E2202" i="15" s="1"/>
  <c r="G2202" i="15" s="1"/>
  <c r="H2203" i="15" s="1"/>
  <c r="A2203" i="15"/>
  <c r="B2202" i="15"/>
  <c r="J2202" i="15"/>
  <c r="M2201" i="15"/>
  <c r="N2201" i="15" s="1"/>
  <c r="C2202" i="15" s="1"/>
  <c r="Q2202" i="15"/>
  <c r="I2202" i="15"/>
  <c r="P2202" i="15"/>
  <c r="O2200" i="15"/>
  <c r="K2202" i="15" l="1"/>
  <c r="A2204" i="15"/>
  <c r="B2203" i="15"/>
  <c r="L2203" i="15"/>
  <c r="D2203" i="15"/>
  <c r="E2203" i="15" s="1"/>
  <c r="G2203" i="15" s="1"/>
  <c r="H2204" i="15" s="1"/>
  <c r="Q2203" i="15"/>
  <c r="I2203" i="15"/>
  <c r="J2203" i="15" s="1"/>
  <c r="P2203" i="15"/>
  <c r="M2202" i="15"/>
  <c r="N2202" i="15" s="1"/>
  <c r="C2203" i="15" s="1"/>
  <c r="O2201" i="15"/>
  <c r="K2203" i="15" l="1"/>
  <c r="Q2204" i="15"/>
  <c r="I2204" i="15"/>
  <c r="J2204" i="15" s="1"/>
  <c r="P2204" i="15"/>
  <c r="M2203" i="15"/>
  <c r="N2203" i="15" s="1"/>
  <c r="C2204" i="15" s="1"/>
  <c r="A2205" i="15"/>
  <c r="B2204" i="15"/>
  <c r="L2204" i="15"/>
  <c r="D2204" i="15"/>
  <c r="E2204" i="15" s="1"/>
  <c r="G2204" i="15" s="1"/>
  <c r="H2205" i="15" s="1"/>
  <c r="O2202" i="15"/>
  <c r="K2204" i="15" l="1"/>
  <c r="L2205" i="15"/>
  <c r="D2205" i="15"/>
  <c r="E2205" i="15" s="1"/>
  <c r="G2205" i="15" s="1"/>
  <c r="H2206" i="15" s="1"/>
  <c r="A2206" i="15"/>
  <c r="B2205" i="15"/>
  <c r="Q2205" i="15"/>
  <c r="I2205" i="15"/>
  <c r="J2205" i="15" s="1"/>
  <c r="P2205" i="15"/>
  <c r="M2204" i="15"/>
  <c r="N2204" i="15" s="1"/>
  <c r="C2205" i="15" s="1"/>
  <c r="O2203" i="15"/>
  <c r="K2205" i="15" l="1"/>
  <c r="L2206" i="15"/>
  <c r="D2206" i="15"/>
  <c r="E2206" i="15" s="1"/>
  <c r="G2206" i="15" s="1"/>
  <c r="H2207" i="15" s="1"/>
  <c r="A2207" i="15"/>
  <c r="B2206" i="15"/>
  <c r="P2206" i="15"/>
  <c r="M2205" i="15"/>
  <c r="N2205" i="15" s="1"/>
  <c r="C2206" i="15" s="1"/>
  <c r="Q2206" i="15"/>
  <c r="I2206" i="15"/>
  <c r="J2206" i="15" s="1"/>
  <c r="O2204" i="15"/>
  <c r="O2205" i="15" l="1"/>
  <c r="K2206" i="15"/>
  <c r="L2207" i="15"/>
  <c r="D2207" i="15"/>
  <c r="E2207" i="15" s="1"/>
  <c r="G2207" i="15" s="1"/>
  <c r="H2208" i="15" s="1"/>
  <c r="A2208" i="15"/>
  <c r="B2207" i="15"/>
  <c r="J2207" i="15"/>
  <c r="M2206" i="15"/>
  <c r="N2206" i="15" s="1"/>
  <c r="C2207" i="15" s="1"/>
  <c r="Q2207" i="15"/>
  <c r="I2207" i="15"/>
  <c r="P2207" i="15"/>
  <c r="K2207" i="15" l="1"/>
  <c r="L2208" i="15"/>
  <c r="D2208" i="15"/>
  <c r="E2208" i="15" s="1"/>
  <c r="G2208" i="15" s="1"/>
  <c r="H2209" i="15" s="1"/>
  <c r="A2209" i="15"/>
  <c r="B2208" i="15"/>
  <c r="J2208" i="15"/>
  <c r="M2207" i="15"/>
  <c r="N2207" i="15" s="1"/>
  <c r="C2208" i="15" s="1"/>
  <c r="Q2208" i="15"/>
  <c r="I2208" i="15"/>
  <c r="P2208" i="15"/>
  <c r="O2206" i="15"/>
  <c r="K2208" i="15" l="1"/>
  <c r="L2209" i="15"/>
  <c r="D2209" i="15"/>
  <c r="E2209" i="15" s="1"/>
  <c r="G2209" i="15" s="1"/>
  <c r="H2210" i="15" s="1"/>
  <c r="A2210" i="15"/>
  <c r="B2209" i="15"/>
  <c r="J2209" i="15"/>
  <c r="M2208" i="15"/>
  <c r="N2208" i="15" s="1"/>
  <c r="C2209" i="15" s="1"/>
  <c r="Q2209" i="15"/>
  <c r="I2209" i="15"/>
  <c r="P2209" i="15"/>
  <c r="O2207" i="15"/>
  <c r="K2209" i="15" l="1"/>
  <c r="L2210" i="15"/>
  <c r="D2210" i="15"/>
  <c r="E2210" i="15" s="1"/>
  <c r="G2210" i="15" s="1"/>
  <c r="H2211" i="15" s="1"/>
  <c r="A2211" i="15"/>
  <c r="B2210" i="15"/>
  <c r="J2210" i="15"/>
  <c r="M2209" i="15"/>
  <c r="N2209" i="15" s="1"/>
  <c r="C2210" i="15" s="1"/>
  <c r="Q2210" i="15"/>
  <c r="I2210" i="15"/>
  <c r="P2210" i="15"/>
  <c r="O2208" i="15"/>
  <c r="K2210" i="15" l="1"/>
  <c r="A2212" i="15"/>
  <c r="B2211" i="15"/>
  <c r="L2211" i="15"/>
  <c r="D2211" i="15"/>
  <c r="E2211" i="15" s="1"/>
  <c r="G2211" i="15" s="1"/>
  <c r="H2212" i="15" s="1"/>
  <c r="Q2211" i="15"/>
  <c r="I2211" i="15"/>
  <c r="J2211" i="15" s="1"/>
  <c r="P2211" i="15"/>
  <c r="M2210" i="15"/>
  <c r="N2210" i="15" s="1"/>
  <c r="C2211" i="15" s="1"/>
  <c r="O2209" i="15"/>
  <c r="K2211" i="15" l="1"/>
  <c r="Q2212" i="15"/>
  <c r="I2212" i="15"/>
  <c r="J2212" i="15" s="1"/>
  <c r="P2212" i="15"/>
  <c r="M2211" i="15"/>
  <c r="N2211" i="15" s="1"/>
  <c r="C2212" i="15" s="1"/>
  <c r="A2213" i="15"/>
  <c r="B2212" i="15"/>
  <c r="L2212" i="15"/>
  <c r="D2212" i="15"/>
  <c r="E2212" i="15" s="1"/>
  <c r="G2212" i="15" s="1"/>
  <c r="H2213" i="15" s="1"/>
  <c r="O2210" i="15"/>
  <c r="K2212" i="15" l="1"/>
  <c r="L2213" i="15"/>
  <c r="D2213" i="15"/>
  <c r="E2213" i="15" s="1"/>
  <c r="G2213" i="15" s="1"/>
  <c r="H2214" i="15" s="1"/>
  <c r="A2214" i="15"/>
  <c r="B2213" i="15"/>
  <c r="Q2213" i="15"/>
  <c r="I2213" i="15"/>
  <c r="J2213" i="15" s="1"/>
  <c r="P2213" i="15"/>
  <c r="M2212" i="15"/>
  <c r="N2212" i="15" s="1"/>
  <c r="C2213" i="15" s="1"/>
  <c r="O2211" i="15"/>
  <c r="K2213" i="15" l="1"/>
  <c r="L2214" i="15"/>
  <c r="D2214" i="15"/>
  <c r="E2214" i="15" s="1"/>
  <c r="G2214" i="15" s="1"/>
  <c r="H2215" i="15" s="1"/>
  <c r="A2215" i="15"/>
  <c r="B2214" i="15"/>
  <c r="P2214" i="15"/>
  <c r="M2213" i="15"/>
  <c r="N2213" i="15" s="1"/>
  <c r="C2214" i="15" s="1"/>
  <c r="Q2214" i="15"/>
  <c r="I2214" i="15"/>
  <c r="J2214" i="15" s="1"/>
  <c r="O2212" i="15"/>
  <c r="O2213" i="15" l="1"/>
  <c r="K2214" i="15"/>
  <c r="L2215" i="15"/>
  <c r="D2215" i="15"/>
  <c r="E2215" i="15" s="1"/>
  <c r="G2215" i="15" s="1"/>
  <c r="H2216" i="15" s="1"/>
  <c r="A2216" i="15"/>
  <c r="B2215" i="15"/>
  <c r="J2215" i="15"/>
  <c r="M2214" i="15"/>
  <c r="N2214" i="15" s="1"/>
  <c r="C2215" i="15" s="1"/>
  <c r="Q2215" i="15"/>
  <c r="I2215" i="15"/>
  <c r="P2215" i="15"/>
  <c r="K2215" i="15" l="1"/>
  <c r="L2216" i="15"/>
  <c r="D2216" i="15"/>
  <c r="E2216" i="15" s="1"/>
  <c r="G2216" i="15" s="1"/>
  <c r="H2217" i="15" s="1"/>
  <c r="A2217" i="15"/>
  <c r="B2216" i="15"/>
  <c r="J2216" i="15"/>
  <c r="M2215" i="15"/>
  <c r="N2215" i="15" s="1"/>
  <c r="C2216" i="15" s="1"/>
  <c r="Q2216" i="15"/>
  <c r="I2216" i="15"/>
  <c r="P2216" i="15"/>
  <c r="O2214" i="15"/>
  <c r="K2216" i="15" l="1"/>
  <c r="L2217" i="15"/>
  <c r="D2217" i="15"/>
  <c r="E2217" i="15" s="1"/>
  <c r="G2217" i="15" s="1"/>
  <c r="H2218" i="15" s="1"/>
  <c r="A2218" i="15"/>
  <c r="B2217" i="15"/>
  <c r="J2217" i="15"/>
  <c r="M2216" i="15"/>
  <c r="N2216" i="15" s="1"/>
  <c r="C2217" i="15" s="1"/>
  <c r="Q2217" i="15"/>
  <c r="I2217" i="15"/>
  <c r="P2217" i="15"/>
  <c r="O2215" i="15"/>
  <c r="K2217" i="15" l="1"/>
  <c r="L2218" i="15"/>
  <c r="D2218" i="15"/>
  <c r="E2218" i="15" s="1"/>
  <c r="G2218" i="15" s="1"/>
  <c r="H2219" i="15" s="1"/>
  <c r="A2219" i="15"/>
  <c r="B2218" i="15"/>
  <c r="J2218" i="15"/>
  <c r="M2217" i="15"/>
  <c r="N2217" i="15" s="1"/>
  <c r="C2218" i="15" s="1"/>
  <c r="Q2218" i="15"/>
  <c r="I2218" i="15"/>
  <c r="P2218" i="15"/>
  <c r="O2216" i="15"/>
  <c r="K2218" i="15" l="1"/>
  <c r="A2220" i="15"/>
  <c r="B2219" i="15"/>
  <c r="D2219" i="15"/>
  <c r="E2219" i="15" s="1"/>
  <c r="G2219" i="15" s="1"/>
  <c r="H2220" i="15" s="1"/>
  <c r="L2219" i="15"/>
  <c r="Q2219" i="15"/>
  <c r="I2219" i="15"/>
  <c r="J2219" i="15" s="1"/>
  <c r="P2219" i="15"/>
  <c r="M2218" i="15"/>
  <c r="N2218" i="15" s="1"/>
  <c r="C2219" i="15" s="1"/>
  <c r="O2217" i="15"/>
  <c r="K2219" i="15" l="1"/>
  <c r="Q2220" i="15"/>
  <c r="I2220" i="15"/>
  <c r="P2220" i="15"/>
  <c r="M2219" i="15"/>
  <c r="N2219" i="15" s="1"/>
  <c r="C2220" i="15" s="1"/>
  <c r="J2220" i="15"/>
  <c r="A2221" i="15"/>
  <c r="B2220" i="15"/>
  <c r="L2220" i="15"/>
  <c r="D2220" i="15"/>
  <c r="E2220" i="15" s="1"/>
  <c r="G2220" i="15" s="1"/>
  <c r="H2221" i="15" s="1"/>
  <c r="O2218" i="15"/>
  <c r="K2220" i="15" l="1"/>
  <c r="L2221" i="15"/>
  <c r="D2221" i="15"/>
  <c r="E2221" i="15" s="1"/>
  <c r="G2221" i="15" s="1"/>
  <c r="H2222" i="15" s="1"/>
  <c r="A2222" i="15"/>
  <c r="B2221" i="15"/>
  <c r="Q2221" i="15"/>
  <c r="I2221" i="15"/>
  <c r="J2221" i="15" s="1"/>
  <c r="P2221" i="15"/>
  <c r="M2220" i="15"/>
  <c r="N2220" i="15" s="1"/>
  <c r="C2221" i="15" s="1"/>
  <c r="O2219" i="15"/>
  <c r="K2221" i="15" l="1"/>
  <c r="L2222" i="15"/>
  <c r="D2222" i="15"/>
  <c r="E2222" i="15" s="1"/>
  <c r="G2222" i="15" s="1"/>
  <c r="H2223" i="15" s="1"/>
  <c r="A2223" i="15"/>
  <c r="B2222" i="15"/>
  <c r="P2222" i="15"/>
  <c r="M2221" i="15"/>
  <c r="N2221" i="15" s="1"/>
  <c r="C2222" i="15" s="1"/>
  <c r="Q2222" i="15"/>
  <c r="I2222" i="15"/>
  <c r="J2222" i="15" s="1"/>
  <c r="O2220" i="15"/>
  <c r="O2221" i="15" l="1"/>
  <c r="K2222" i="15"/>
  <c r="L2223" i="15"/>
  <c r="D2223" i="15"/>
  <c r="E2223" i="15" s="1"/>
  <c r="G2223" i="15" s="1"/>
  <c r="H2224" i="15" s="1"/>
  <c r="A2224" i="15"/>
  <c r="B2223" i="15"/>
  <c r="J2223" i="15"/>
  <c r="M2222" i="15"/>
  <c r="N2222" i="15" s="1"/>
  <c r="C2223" i="15" s="1"/>
  <c r="Q2223" i="15"/>
  <c r="I2223" i="15"/>
  <c r="P2223" i="15"/>
  <c r="K2223" i="15" l="1"/>
  <c r="L2224" i="15"/>
  <c r="D2224" i="15"/>
  <c r="E2224" i="15" s="1"/>
  <c r="G2224" i="15" s="1"/>
  <c r="H2225" i="15" s="1"/>
  <c r="A2225" i="15"/>
  <c r="B2224" i="15"/>
  <c r="J2224" i="15"/>
  <c r="M2223" i="15"/>
  <c r="N2223" i="15" s="1"/>
  <c r="C2224" i="15" s="1"/>
  <c r="Q2224" i="15"/>
  <c r="I2224" i="15"/>
  <c r="P2224" i="15"/>
  <c r="O2222" i="15"/>
  <c r="K2224" i="15" l="1"/>
  <c r="L2225" i="15"/>
  <c r="D2225" i="15"/>
  <c r="E2225" i="15" s="1"/>
  <c r="G2225" i="15" s="1"/>
  <c r="H2226" i="15" s="1"/>
  <c r="A2226" i="15"/>
  <c r="B2225" i="15"/>
  <c r="J2225" i="15"/>
  <c r="M2224" i="15"/>
  <c r="N2224" i="15" s="1"/>
  <c r="C2225" i="15" s="1"/>
  <c r="Q2225" i="15"/>
  <c r="I2225" i="15"/>
  <c r="P2225" i="15"/>
  <c r="O2223" i="15"/>
  <c r="K2225" i="15" l="1"/>
  <c r="L2226" i="15"/>
  <c r="D2226" i="15"/>
  <c r="E2226" i="15" s="1"/>
  <c r="G2226" i="15" s="1"/>
  <c r="H2227" i="15" s="1"/>
  <c r="A2227" i="15"/>
  <c r="B2226" i="15"/>
  <c r="J2226" i="15"/>
  <c r="M2225" i="15"/>
  <c r="N2225" i="15" s="1"/>
  <c r="C2226" i="15" s="1"/>
  <c r="Q2226" i="15"/>
  <c r="I2226" i="15"/>
  <c r="P2226" i="15"/>
  <c r="O2224" i="15"/>
  <c r="K2226" i="15" l="1"/>
  <c r="A2228" i="15"/>
  <c r="B2227" i="15"/>
  <c r="L2227" i="15"/>
  <c r="D2227" i="15"/>
  <c r="E2227" i="15" s="1"/>
  <c r="G2227" i="15" s="1"/>
  <c r="H2228" i="15" s="1"/>
  <c r="Q2227" i="15"/>
  <c r="I2227" i="15"/>
  <c r="J2227" i="15" s="1"/>
  <c r="P2227" i="15"/>
  <c r="M2226" i="15"/>
  <c r="N2226" i="15" s="1"/>
  <c r="C2227" i="15" s="1"/>
  <c r="O2225" i="15"/>
  <c r="K2227" i="15" l="1"/>
  <c r="Q2228" i="15"/>
  <c r="I2228" i="15"/>
  <c r="J2228" i="15" s="1"/>
  <c r="P2228" i="15"/>
  <c r="M2227" i="15"/>
  <c r="N2227" i="15" s="1"/>
  <c r="C2228" i="15" s="1"/>
  <c r="A2229" i="15"/>
  <c r="B2228" i="15"/>
  <c r="L2228" i="15"/>
  <c r="D2228" i="15"/>
  <c r="E2228" i="15" s="1"/>
  <c r="G2228" i="15" s="1"/>
  <c r="H2229" i="15" s="1"/>
  <c r="O2226" i="15"/>
  <c r="K2228" i="15" l="1"/>
  <c r="L2229" i="15"/>
  <c r="D2229" i="15"/>
  <c r="E2229" i="15" s="1"/>
  <c r="G2229" i="15" s="1"/>
  <c r="H2230" i="15" s="1"/>
  <c r="A2230" i="15"/>
  <c r="B2229" i="15"/>
  <c r="Q2229" i="15"/>
  <c r="I2229" i="15"/>
  <c r="J2229" i="15" s="1"/>
  <c r="P2229" i="15"/>
  <c r="M2228" i="15"/>
  <c r="N2228" i="15" s="1"/>
  <c r="C2229" i="15" s="1"/>
  <c r="O2227" i="15"/>
  <c r="K2229" i="15" l="1"/>
  <c r="L2230" i="15"/>
  <c r="D2230" i="15"/>
  <c r="E2230" i="15" s="1"/>
  <c r="G2230" i="15" s="1"/>
  <c r="H2231" i="15" s="1"/>
  <c r="A2231" i="15"/>
  <c r="B2230" i="15"/>
  <c r="P2230" i="15"/>
  <c r="M2229" i="15"/>
  <c r="N2229" i="15" s="1"/>
  <c r="C2230" i="15" s="1"/>
  <c r="I2230" i="15"/>
  <c r="J2230" i="15" s="1"/>
  <c r="Q2230" i="15"/>
  <c r="O2228" i="15"/>
  <c r="O2229" i="15" l="1"/>
  <c r="K2230" i="15"/>
  <c r="L2231" i="15"/>
  <c r="D2231" i="15"/>
  <c r="E2231" i="15" s="1"/>
  <c r="G2231" i="15" s="1"/>
  <c r="H2232" i="15" s="1"/>
  <c r="A2232" i="15"/>
  <c r="B2231" i="15"/>
  <c r="J2231" i="15"/>
  <c r="M2230" i="15"/>
  <c r="N2230" i="15" s="1"/>
  <c r="C2231" i="15" s="1"/>
  <c r="Q2231" i="15"/>
  <c r="I2231" i="15"/>
  <c r="P2231" i="15"/>
  <c r="K2231" i="15" l="1"/>
  <c r="L2232" i="15"/>
  <c r="D2232" i="15"/>
  <c r="E2232" i="15" s="1"/>
  <c r="G2232" i="15" s="1"/>
  <c r="H2233" i="15" s="1"/>
  <c r="A2233" i="15"/>
  <c r="B2232" i="15"/>
  <c r="J2232" i="15"/>
  <c r="M2231" i="15"/>
  <c r="N2231" i="15" s="1"/>
  <c r="C2232" i="15" s="1"/>
  <c r="Q2232" i="15"/>
  <c r="I2232" i="15"/>
  <c r="P2232" i="15"/>
  <c r="O2230" i="15"/>
  <c r="K2232" i="15" l="1"/>
  <c r="L2233" i="15"/>
  <c r="D2233" i="15"/>
  <c r="E2233" i="15" s="1"/>
  <c r="G2233" i="15" s="1"/>
  <c r="H2234" i="15" s="1"/>
  <c r="A2234" i="15"/>
  <c r="B2233" i="15"/>
  <c r="J2233" i="15"/>
  <c r="M2232" i="15"/>
  <c r="N2232" i="15" s="1"/>
  <c r="C2233" i="15" s="1"/>
  <c r="Q2233" i="15"/>
  <c r="I2233" i="15"/>
  <c r="P2233" i="15"/>
  <c r="O2231" i="15"/>
  <c r="K2233" i="15" l="1"/>
  <c r="L2234" i="15"/>
  <c r="D2234" i="15"/>
  <c r="E2234" i="15" s="1"/>
  <c r="G2234" i="15" s="1"/>
  <c r="H2235" i="15" s="1"/>
  <c r="A2235" i="15"/>
  <c r="B2234" i="15"/>
  <c r="J2234" i="15"/>
  <c r="M2233" i="15"/>
  <c r="N2233" i="15" s="1"/>
  <c r="C2234" i="15" s="1"/>
  <c r="Q2234" i="15"/>
  <c r="I2234" i="15"/>
  <c r="P2234" i="15"/>
  <c r="O2232" i="15"/>
  <c r="K2234" i="15" l="1"/>
  <c r="A2236" i="15"/>
  <c r="B2235" i="15"/>
  <c r="L2235" i="15"/>
  <c r="D2235" i="15"/>
  <c r="E2235" i="15" s="1"/>
  <c r="G2235" i="15" s="1"/>
  <c r="H2236" i="15" s="1"/>
  <c r="Q2235" i="15"/>
  <c r="I2235" i="15"/>
  <c r="J2235" i="15" s="1"/>
  <c r="P2235" i="15"/>
  <c r="M2234" i="15"/>
  <c r="N2234" i="15" s="1"/>
  <c r="C2235" i="15" s="1"/>
  <c r="O2233" i="15"/>
  <c r="K2235" i="15" l="1"/>
  <c r="Q2236" i="15"/>
  <c r="I2236" i="15"/>
  <c r="J2236" i="15" s="1"/>
  <c r="P2236" i="15"/>
  <c r="M2235" i="15"/>
  <c r="N2235" i="15" s="1"/>
  <c r="C2236" i="15" s="1"/>
  <c r="A2237" i="15"/>
  <c r="B2236" i="15"/>
  <c r="L2236" i="15"/>
  <c r="D2236" i="15"/>
  <c r="E2236" i="15" s="1"/>
  <c r="G2236" i="15" s="1"/>
  <c r="H2237" i="15" s="1"/>
  <c r="O2234" i="15"/>
  <c r="K2236" i="15" l="1"/>
  <c r="L2237" i="15"/>
  <c r="D2237" i="15"/>
  <c r="E2237" i="15" s="1"/>
  <c r="G2237" i="15" s="1"/>
  <c r="H2238" i="15" s="1"/>
  <c r="A2238" i="15"/>
  <c r="B2237" i="15"/>
  <c r="Q2237" i="15"/>
  <c r="I2237" i="15"/>
  <c r="J2237" i="15" s="1"/>
  <c r="P2237" i="15"/>
  <c r="M2236" i="15"/>
  <c r="N2236" i="15" s="1"/>
  <c r="C2237" i="15" s="1"/>
  <c r="O2235" i="15"/>
  <c r="K2237" i="15" l="1"/>
  <c r="L2238" i="15"/>
  <c r="D2238" i="15"/>
  <c r="E2238" i="15" s="1"/>
  <c r="G2238" i="15" s="1"/>
  <c r="H2239" i="15" s="1"/>
  <c r="A2239" i="15"/>
  <c r="B2238" i="15"/>
  <c r="P2238" i="15"/>
  <c r="M2237" i="15"/>
  <c r="N2237" i="15" s="1"/>
  <c r="C2238" i="15" s="1"/>
  <c r="Q2238" i="15"/>
  <c r="I2238" i="15"/>
  <c r="J2238" i="15" s="1"/>
  <c r="O2236" i="15"/>
  <c r="O2237" i="15" l="1"/>
  <c r="K2238" i="15"/>
  <c r="L2239" i="15"/>
  <c r="D2239" i="15"/>
  <c r="E2239" i="15" s="1"/>
  <c r="G2239" i="15" s="1"/>
  <c r="H2240" i="15" s="1"/>
  <c r="A2240" i="15"/>
  <c r="B2239" i="15"/>
  <c r="J2239" i="15"/>
  <c r="M2238" i="15"/>
  <c r="N2238" i="15" s="1"/>
  <c r="C2239" i="15" s="1"/>
  <c r="Q2239" i="15"/>
  <c r="I2239" i="15"/>
  <c r="P2239" i="15"/>
  <c r="K2239" i="15" l="1"/>
  <c r="L2240" i="15"/>
  <c r="D2240" i="15"/>
  <c r="E2240" i="15" s="1"/>
  <c r="G2240" i="15" s="1"/>
  <c r="H2241" i="15" s="1"/>
  <c r="A2241" i="15"/>
  <c r="B2240" i="15"/>
  <c r="J2240" i="15"/>
  <c r="M2239" i="15"/>
  <c r="N2239" i="15" s="1"/>
  <c r="C2240" i="15" s="1"/>
  <c r="Q2240" i="15"/>
  <c r="I2240" i="15"/>
  <c r="P2240" i="15"/>
  <c r="O2238" i="15"/>
  <c r="K2240" i="15" l="1"/>
  <c r="L2241" i="15"/>
  <c r="D2241" i="15"/>
  <c r="E2241" i="15" s="1"/>
  <c r="G2241" i="15" s="1"/>
  <c r="H2242" i="15" s="1"/>
  <c r="A2242" i="15"/>
  <c r="B2241" i="15"/>
  <c r="J2241" i="15"/>
  <c r="M2240" i="15"/>
  <c r="N2240" i="15" s="1"/>
  <c r="C2241" i="15" s="1"/>
  <c r="Q2241" i="15"/>
  <c r="I2241" i="15"/>
  <c r="P2241" i="15"/>
  <c r="O2239" i="15"/>
  <c r="K2241" i="15" l="1"/>
  <c r="L2242" i="15"/>
  <c r="D2242" i="15"/>
  <c r="E2242" i="15" s="1"/>
  <c r="G2242" i="15" s="1"/>
  <c r="H2243" i="15" s="1"/>
  <c r="A2243" i="15"/>
  <c r="B2242" i="15"/>
  <c r="J2242" i="15"/>
  <c r="M2241" i="15"/>
  <c r="N2241" i="15" s="1"/>
  <c r="C2242" i="15" s="1"/>
  <c r="Q2242" i="15"/>
  <c r="I2242" i="15"/>
  <c r="P2242" i="15"/>
  <c r="O2240" i="15"/>
  <c r="K2242" i="15" l="1"/>
  <c r="A2244" i="15"/>
  <c r="B2243" i="15"/>
  <c r="L2243" i="15"/>
  <c r="D2243" i="15"/>
  <c r="E2243" i="15" s="1"/>
  <c r="G2243" i="15" s="1"/>
  <c r="H2244" i="15" s="1"/>
  <c r="Q2243" i="15"/>
  <c r="I2243" i="15"/>
  <c r="J2243" i="15" s="1"/>
  <c r="P2243" i="15"/>
  <c r="M2242" i="15"/>
  <c r="N2242" i="15" s="1"/>
  <c r="C2243" i="15" s="1"/>
  <c r="O2241" i="15"/>
  <c r="K2243" i="15" l="1"/>
  <c r="Q2244" i="15"/>
  <c r="I2244" i="15"/>
  <c r="J2244" i="15" s="1"/>
  <c r="P2244" i="15"/>
  <c r="M2243" i="15"/>
  <c r="N2243" i="15" s="1"/>
  <c r="C2244" i="15" s="1"/>
  <c r="A2245" i="15"/>
  <c r="B2244" i="15"/>
  <c r="L2244" i="15"/>
  <c r="D2244" i="15"/>
  <c r="E2244" i="15" s="1"/>
  <c r="G2244" i="15" s="1"/>
  <c r="H2245" i="15" s="1"/>
  <c r="O2242" i="15"/>
  <c r="K2244" i="15" l="1"/>
  <c r="L2245" i="15"/>
  <c r="D2245" i="15"/>
  <c r="E2245" i="15" s="1"/>
  <c r="G2245" i="15" s="1"/>
  <c r="H2246" i="15" s="1"/>
  <c r="B2245" i="15"/>
  <c r="A2246" i="15"/>
  <c r="Q2245" i="15"/>
  <c r="I2245" i="15"/>
  <c r="J2245" i="15" s="1"/>
  <c r="P2245" i="15"/>
  <c r="M2244" i="15"/>
  <c r="N2244" i="15" s="1"/>
  <c r="C2245" i="15" s="1"/>
  <c r="O2243" i="15"/>
  <c r="K2245" i="15" l="1"/>
  <c r="L2246" i="15"/>
  <c r="D2246" i="15"/>
  <c r="E2246" i="15" s="1"/>
  <c r="G2246" i="15" s="1"/>
  <c r="H2247" i="15" s="1"/>
  <c r="A2247" i="15"/>
  <c r="B2246" i="15"/>
  <c r="P2246" i="15"/>
  <c r="M2245" i="15"/>
  <c r="N2245" i="15" s="1"/>
  <c r="C2246" i="15" s="1"/>
  <c r="Q2246" i="15"/>
  <c r="I2246" i="15"/>
  <c r="J2246" i="15" s="1"/>
  <c r="O2244" i="15"/>
  <c r="O2245" i="15" l="1"/>
  <c r="K2246" i="15"/>
  <c r="L2247" i="15"/>
  <c r="D2247" i="15"/>
  <c r="E2247" i="15" s="1"/>
  <c r="G2247" i="15" s="1"/>
  <c r="H2248" i="15" s="1"/>
  <c r="A2248" i="15"/>
  <c r="B2247" i="15"/>
  <c r="M2246" i="15"/>
  <c r="N2246" i="15" s="1"/>
  <c r="C2247" i="15" s="1"/>
  <c r="Q2247" i="15"/>
  <c r="I2247" i="15"/>
  <c r="J2247" i="15" s="1"/>
  <c r="P2247" i="15"/>
  <c r="K2247" i="15" l="1"/>
  <c r="L2248" i="15"/>
  <c r="D2248" i="15"/>
  <c r="E2248" i="15" s="1"/>
  <c r="G2248" i="15" s="1"/>
  <c r="H2249" i="15" s="1"/>
  <c r="A2249" i="15"/>
  <c r="B2248" i="15"/>
  <c r="J2248" i="15"/>
  <c r="M2247" i="15"/>
  <c r="N2247" i="15" s="1"/>
  <c r="C2248" i="15" s="1"/>
  <c r="Q2248" i="15"/>
  <c r="I2248" i="15"/>
  <c r="P2248" i="15"/>
  <c r="O2246" i="15"/>
  <c r="K2248" i="15" l="1"/>
  <c r="L2249" i="15"/>
  <c r="D2249" i="15"/>
  <c r="E2249" i="15" s="1"/>
  <c r="G2249" i="15" s="1"/>
  <c r="H2250" i="15" s="1"/>
  <c r="A2250" i="15"/>
  <c r="B2249" i="15"/>
  <c r="J2249" i="15"/>
  <c r="M2248" i="15"/>
  <c r="N2248" i="15" s="1"/>
  <c r="C2249" i="15" s="1"/>
  <c r="Q2249" i="15"/>
  <c r="I2249" i="15"/>
  <c r="P2249" i="15"/>
  <c r="O2247" i="15"/>
  <c r="K2249" i="15" l="1"/>
  <c r="L2250" i="15"/>
  <c r="D2250" i="15"/>
  <c r="E2250" i="15" s="1"/>
  <c r="G2250" i="15" s="1"/>
  <c r="H2251" i="15" s="1"/>
  <c r="A2251" i="15"/>
  <c r="B2250" i="15"/>
  <c r="J2250" i="15"/>
  <c r="M2249" i="15"/>
  <c r="N2249" i="15" s="1"/>
  <c r="C2250" i="15" s="1"/>
  <c r="Q2250" i="15"/>
  <c r="I2250" i="15"/>
  <c r="P2250" i="15"/>
  <c r="O2248" i="15"/>
  <c r="K2250" i="15" l="1"/>
  <c r="A2252" i="15"/>
  <c r="B2251" i="15"/>
  <c r="L2251" i="15"/>
  <c r="D2251" i="15"/>
  <c r="E2251" i="15" s="1"/>
  <c r="G2251" i="15" s="1"/>
  <c r="H2252" i="15" s="1"/>
  <c r="Q2251" i="15"/>
  <c r="I2251" i="15"/>
  <c r="J2251" i="15" s="1"/>
  <c r="P2251" i="15"/>
  <c r="M2250" i="15"/>
  <c r="N2250" i="15" s="1"/>
  <c r="C2251" i="15" s="1"/>
  <c r="O2249" i="15"/>
  <c r="K2251" i="15" l="1"/>
  <c r="Q2252" i="15"/>
  <c r="I2252" i="15"/>
  <c r="J2252" i="15" s="1"/>
  <c r="P2252" i="15"/>
  <c r="M2251" i="15"/>
  <c r="N2251" i="15" s="1"/>
  <c r="C2252" i="15" s="1"/>
  <c r="A2253" i="15"/>
  <c r="B2252" i="15"/>
  <c r="L2252" i="15"/>
  <c r="D2252" i="15"/>
  <c r="E2252" i="15" s="1"/>
  <c r="G2252" i="15" s="1"/>
  <c r="H2253" i="15" s="1"/>
  <c r="O2250" i="15"/>
  <c r="K2252" i="15" l="1"/>
  <c r="L2253" i="15"/>
  <c r="D2253" i="15"/>
  <c r="E2253" i="15" s="1"/>
  <c r="G2253" i="15" s="1"/>
  <c r="H2254" i="15" s="1"/>
  <c r="B2253" i="15"/>
  <c r="A2254" i="15"/>
  <c r="Q2253" i="15"/>
  <c r="I2253" i="15"/>
  <c r="J2253" i="15" s="1"/>
  <c r="P2253" i="15"/>
  <c r="M2252" i="15"/>
  <c r="N2252" i="15" s="1"/>
  <c r="C2253" i="15" s="1"/>
  <c r="O2251" i="15"/>
  <c r="K2253" i="15" l="1"/>
  <c r="L2254" i="15"/>
  <c r="D2254" i="15"/>
  <c r="E2254" i="15" s="1"/>
  <c r="G2254" i="15" s="1"/>
  <c r="H2255" i="15" s="1"/>
  <c r="A2255" i="15"/>
  <c r="B2254" i="15"/>
  <c r="P2254" i="15"/>
  <c r="M2253" i="15"/>
  <c r="N2253" i="15" s="1"/>
  <c r="C2254" i="15" s="1"/>
  <c r="Q2254" i="15"/>
  <c r="I2254" i="15"/>
  <c r="J2254" i="15" s="1"/>
  <c r="O2252" i="15"/>
  <c r="O2253" i="15" l="1"/>
  <c r="K2254" i="15"/>
  <c r="L2255" i="15"/>
  <c r="D2255" i="15"/>
  <c r="E2255" i="15" s="1"/>
  <c r="G2255" i="15" s="1"/>
  <c r="H2256" i="15" s="1"/>
  <c r="A2256" i="15"/>
  <c r="B2255" i="15"/>
  <c r="J2255" i="15"/>
  <c r="M2254" i="15"/>
  <c r="N2254" i="15" s="1"/>
  <c r="C2255" i="15" s="1"/>
  <c r="Q2255" i="15"/>
  <c r="I2255" i="15"/>
  <c r="P2255" i="15"/>
  <c r="K2255" i="15" l="1"/>
  <c r="L2256" i="15"/>
  <c r="D2256" i="15"/>
  <c r="E2256" i="15" s="1"/>
  <c r="G2256" i="15" s="1"/>
  <c r="H2257" i="15" s="1"/>
  <c r="A2257" i="15"/>
  <c r="B2256" i="15"/>
  <c r="J2256" i="15"/>
  <c r="M2255" i="15"/>
  <c r="N2255" i="15" s="1"/>
  <c r="C2256" i="15" s="1"/>
  <c r="Q2256" i="15"/>
  <c r="I2256" i="15"/>
  <c r="P2256" i="15"/>
  <c r="O2254" i="15"/>
  <c r="K2256" i="15" l="1"/>
  <c r="L2257" i="15"/>
  <c r="D2257" i="15"/>
  <c r="E2257" i="15" s="1"/>
  <c r="G2257" i="15" s="1"/>
  <c r="H2258" i="15" s="1"/>
  <c r="A2258" i="15"/>
  <c r="B2257" i="15"/>
  <c r="J2257" i="15"/>
  <c r="M2256" i="15"/>
  <c r="N2256" i="15" s="1"/>
  <c r="C2257" i="15" s="1"/>
  <c r="Q2257" i="15"/>
  <c r="I2257" i="15"/>
  <c r="P2257" i="15"/>
  <c r="O2255" i="15"/>
  <c r="K2257" i="15" l="1"/>
  <c r="L2258" i="15"/>
  <c r="D2258" i="15"/>
  <c r="E2258" i="15" s="1"/>
  <c r="G2258" i="15" s="1"/>
  <c r="H2259" i="15" s="1"/>
  <c r="A2259" i="15"/>
  <c r="B2258" i="15"/>
  <c r="J2258" i="15"/>
  <c r="M2257" i="15"/>
  <c r="N2257" i="15" s="1"/>
  <c r="C2258" i="15" s="1"/>
  <c r="Q2258" i="15"/>
  <c r="I2258" i="15"/>
  <c r="P2258" i="15"/>
  <c r="O2256" i="15"/>
  <c r="K2258" i="15" l="1"/>
  <c r="A2260" i="15"/>
  <c r="B2259" i="15"/>
  <c r="L2259" i="15"/>
  <c r="D2259" i="15"/>
  <c r="E2259" i="15" s="1"/>
  <c r="G2259" i="15" s="1"/>
  <c r="H2260" i="15" s="1"/>
  <c r="Q2259" i="15"/>
  <c r="I2259" i="15"/>
  <c r="J2259" i="15" s="1"/>
  <c r="P2259" i="15"/>
  <c r="M2258" i="15"/>
  <c r="N2258" i="15" s="1"/>
  <c r="C2259" i="15" s="1"/>
  <c r="O2257" i="15"/>
  <c r="K2259" i="15" l="1"/>
  <c r="Q2260" i="15"/>
  <c r="I2260" i="15"/>
  <c r="J2260" i="15" s="1"/>
  <c r="P2260" i="15"/>
  <c r="M2259" i="15"/>
  <c r="N2259" i="15" s="1"/>
  <c r="C2260" i="15" s="1"/>
  <c r="A2261" i="15"/>
  <c r="B2260" i="15"/>
  <c r="L2260" i="15"/>
  <c r="D2260" i="15"/>
  <c r="E2260" i="15" s="1"/>
  <c r="G2260" i="15" s="1"/>
  <c r="H2261" i="15" s="1"/>
  <c r="O2258" i="15"/>
  <c r="K2260" i="15" l="1"/>
  <c r="L2261" i="15"/>
  <c r="D2261" i="15"/>
  <c r="E2261" i="15" s="1"/>
  <c r="G2261" i="15" s="1"/>
  <c r="H2262" i="15" s="1"/>
  <c r="A2262" i="15"/>
  <c r="B2261" i="15"/>
  <c r="Q2261" i="15"/>
  <c r="I2261" i="15"/>
  <c r="J2261" i="15" s="1"/>
  <c r="P2261" i="15"/>
  <c r="M2260" i="15"/>
  <c r="N2260" i="15" s="1"/>
  <c r="C2261" i="15" s="1"/>
  <c r="O2259" i="15"/>
  <c r="K2261" i="15" l="1"/>
  <c r="L2262" i="15"/>
  <c r="D2262" i="15"/>
  <c r="E2262" i="15" s="1"/>
  <c r="G2262" i="15" s="1"/>
  <c r="H2263" i="15" s="1"/>
  <c r="A2263" i="15"/>
  <c r="B2262" i="15"/>
  <c r="P2262" i="15"/>
  <c r="M2261" i="15"/>
  <c r="N2261" i="15" s="1"/>
  <c r="C2262" i="15" s="1"/>
  <c r="Q2262" i="15"/>
  <c r="I2262" i="15"/>
  <c r="J2262" i="15" s="1"/>
  <c r="O2260" i="15"/>
  <c r="O2261" i="15" l="1"/>
  <c r="K2262" i="15"/>
  <c r="L2263" i="15"/>
  <c r="D2263" i="15"/>
  <c r="E2263" i="15" s="1"/>
  <c r="G2263" i="15" s="1"/>
  <c r="H2264" i="15" s="1"/>
  <c r="A2264" i="15"/>
  <c r="B2263" i="15"/>
  <c r="J2263" i="15"/>
  <c r="M2262" i="15"/>
  <c r="N2262" i="15" s="1"/>
  <c r="C2263" i="15" s="1"/>
  <c r="Q2263" i="15"/>
  <c r="I2263" i="15"/>
  <c r="P2263" i="15"/>
  <c r="K2263" i="15" l="1"/>
  <c r="L2264" i="15"/>
  <c r="D2264" i="15"/>
  <c r="E2264" i="15" s="1"/>
  <c r="G2264" i="15" s="1"/>
  <c r="H2265" i="15" s="1"/>
  <c r="A2265" i="15"/>
  <c r="B2264" i="15"/>
  <c r="J2264" i="15"/>
  <c r="M2263" i="15"/>
  <c r="N2263" i="15" s="1"/>
  <c r="C2264" i="15" s="1"/>
  <c r="Q2264" i="15"/>
  <c r="I2264" i="15"/>
  <c r="P2264" i="15"/>
  <c r="O2262" i="15"/>
  <c r="K2264" i="15" l="1"/>
  <c r="L2265" i="15"/>
  <c r="D2265" i="15"/>
  <c r="E2265" i="15" s="1"/>
  <c r="G2265" i="15" s="1"/>
  <c r="H2266" i="15" s="1"/>
  <c r="A2266" i="15"/>
  <c r="B2265" i="15"/>
  <c r="J2265" i="15"/>
  <c r="M2264" i="15"/>
  <c r="N2264" i="15" s="1"/>
  <c r="C2265" i="15" s="1"/>
  <c r="Q2265" i="15"/>
  <c r="I2265" i="15"/>
  <c r="P2265" i="15"/>
  <c r="O2263" i="15"/>
  <c r="K2265" i="15" l="1"/>
  <c r="L2266" i="15"/>
  <c r="D2266" i="15"/>
  <c r="E2266" i="15" s="1"/>
  <c r="G2266" i="15" s="1"/>
  <c r="H2267" i="15" s="1"/>
  <c r="A2267" i="15"/>
  <c r="B2266" i="15"/>
  <c r="J2266" i="15"/>
  <c r="M2265" i="15"/>
  <c r="N2265" i="15" s="1"/>
  <c r="C2266" i="15" s="1"/>
  <c r="Q2266" i="15"/>
  <c r="I2266" i="15"/>
  <c r="P2266" i="15"/>
  <c r="O2264" i="15"/>
  <c r="K2266" i="15" l="1"/>
  <c r="A2268" i="15"/>
  <c r="B2267" i="15"/>
  <c r="L2267" i="15"/>
  <c r="D2267" i="15"/>
  <c r="E2267" i="15" s="1"/>
  <c r="G2267" i="15" s="1"/>
  <c r="H2268" i="15" s="1"/>
  <c r="Q2267" i="15"/>
  <c r="I2267" i="15"/>
  <c r="J2267" i="15" s="1"/>
  <c r="P2267" i="15"/>
  <c r="M2266" i="15"/>
  <c r="N2266" i="15" s="1"/>
  <c r="C2267" i="15" s="1"/>
  <c r="O2265" i="15"/>
  <c r="K2267" i="15" l="1"/>
  <c r="Q2268" i="15"/>
  <c r="I2268" i="15"/>
  <c r="J2268" i="15" s="1"/>
  <c r="P2268" i="15"/>
  <c r="M2267" i="15"/>
  <c r="N2267" i="15" s="1"/>
  <c r="C2268" i="15" s="1"/>
  <c r="A2269" i="15"/>
  <c r="B2268" i="15"/>
  <c r="L2268" i="15"/>
  <c r="D2268" i="15"/>
  <c r="E2268" i="15" s="1"/>
  <c r="G2268" i="15" s="1"/>
  <c r="H2269" i="15" s="1"/>
  <c r="O2266" i="15"/>
  <c r="K2268" i="15" l="1"/>
  <c r="L2269" i="15"/>
  <c r="D2269" i="15"/>
  <c r="E2269" i="15" s="1"/>
  <c r="G2269" i="15" s="1"/>
  <c r="H2270" i="15" s="1"/>
  <c r="A2270" i="15"/>
  <c r="B2269" i="15"/>
  <c r="Q2269" i="15"/>
  <c r="I2269" i="15"/>
  <c r="J2269" i="15" s="1"/>
  <c r="P2269" i="15"/>
  <c r="M2268" i="15"/>
  <c r="N2268" i="15" s="1"/>
  <c r="C2269" i="15" s="1"/>
  <c r="O2267" i="15"/>
  <c r="K2269" i="15" l="1"/>
  <c r="L2270" i="15"/>
  <c r="D2270" i="15"/>
  <c r="E2270" i="15" s="1"/>
  <c r="G2270" i="15" s="1"/>
  <c r="H2271" i="15" s="1"/>
  <c r="A2271" i="15"/>
  <c r="B2270" i="15"/>
  <c r="P2270" i="15"/>
  <c r="M2269" i="15"/>
  <c r="N2269" i="15" s="1"/>
  <c r="C2270" i="15" s="1"/>
  <c r="Q2270" i="15"/>
  <c r="I2270" i="15"/>
  <c r="J2270" i="15" s="1"/>
  <c r="O2268" i="15"/>
  <c r="O2269" i="15" l="1"/>
  <c r="K2270" i="15"/>
  <c r="L2271" i="15"/>
  <c r="D2271" i="15"/>
  <c r="E2271" i="15" s="1"/>
  <c r="G2271" i="15" s="1"/>
  <c r="H2272" i="15" s="1"/>
  <c r="A2272" i="15"/>
  <c r="B2271" i="15"/>
  <c r="J2271" i="15"/>
  <c r="M2270" i="15"/>
  <c r="N2270" i="15" s="1"/>
  <c r="C2271" i="15" s="1"/>
  <c r="Q2271" i="15"/>
  <c r="I2271" i="15"/>
  <c r="P2271" i="15"/>
  <c r="K2271" i="15" l="1"/>
  <c r="L2272" i="15"/>
  <c r="D2272" i="15"/>
  <c r="E2272" i="15" s="1"/>
  <c r="G2272" i="15" s="1"/>
  <c r="H2273" i="15" s="1"/>
  <c r="A2273" i="15"/>
  <c r="B2272" i="15"/>
  <c r="J2272" i="15"/>
  <c r="M2271" i="15"/>
  <c r="N2271" i="15" s="1"/>
  <c r="C2272" i="15" s="1"/>
  <c r="Q2272" i="15"/>
  <c r="I2272" i="15"/>
  <c r="P2272" i="15"/>
  <c r="O2270" i="15"/>
  <c r="K2272" i="15" l="1"/>
  <c r="L2273" i="15"/>
  <c r="D2273" i="15"/>
  <c r="E2273" i="15" s="1"/>
  <c r="G2273" i="15" s="1"/>
  <c r="H2274" i="15" s="1"/>
  <c r="A2274" i="15"/>
  <c r="B2273" i="15"/>
  <c r="J2273" i="15"/>
  <c r="M2272" i="15"/>
  <c r="N2272" i="15" s="1"/>
  <c r="C2273" i="15" s="1"/>
  <c r="Q2273" i="15"/>
  <c r="I2273" i="15"/>
  <c r="P2273" i="15"/>
  <c r="O2271" i="15"/>
  <c r="K2273" i="15" l="1"/>
  <c r="L2274" i="15"/>
  <c r="D2274" i="15"/>
  <c r="E2274" i="15" s="1"/>
  <c r="G2274" i="15" s="1"/>
  <c r="H2275" i="15" s="1"/>
  <c r="A2275" i="15"/>
  <c r="B2274" i="15"/>
  <c r="J2274" i="15"/>
  <c r="M2273" i="15"/>
  <c r="N2273" i="15" s="1"/>
  <c r="C2274" i="15" s="1"/>
  <c r="Q2274" i="15"/>
  <c r="I2274" i="15"/>
  <c r="P2274" i="15"/>
  <c r="O2272" i="15"/>
  <c r="K2274" i="15" l="1"/>
  <c r="A2276" i="15"/>
  <c r="B2275" i="15"/>
  <c r="L2275" i="15"/>
  <c r="D2275" i="15"/>
  <c r="E2275" i="15" s="1"/>
  <c r="G2275" i="15" s="1"/>
  <c r="H2276" i="15" s="1"/>
  <c r="Q2275" i="15"/>
  <c r="I2275" i="15"/>
  <c r="J2275" i="15" s="1"/>
  <c r="P2275" i="15"/>
  <c r="M2274" i="15"/>
  <c r="N2274" i="15" s="1"/>
  <c r="C2275" i="15" s="1"/>
  <c r="O2273" i="15"/>
  <c r="K2275" i="15" l="1"/>
  <c r="Q2276" i="15"/>
  <c r="I2276" i="15"/>
  <c r="J2276" i="15" s="1"/>
  <c r="P2276" i="15"/>
  <c r="M2275" i="15"/>
  <c r="N2275" i="15" s="1"/>
  <c r="C2276" i="15" s="1"/>
  <c r="A2277" i="15"/>
  <c r="B2276" i="15"/>
  <c r="L2276" i="15"/>
  <c r="D2276" i="15"/>
  <c r="E2276" i="15" s="1"/>
  <c r="G2276" i="15" s="1"/>
  <c r="H2277" i="15" s="1"/>
  <c r="O2274" i="15"/>
  <c r="K2276" i="15" l="1"/>
  <c r="L2277" i="15"/>
  <c r="D2277" i="15"/>
  <c r="E2277" i="15" s="1"/>
  <c r="G2277" i="15" s="1"/>
  <c r="H2278" i="15" s="1"/>
  <c r="A2278" i="15"/>
  <c r="B2277" i="15"/>
  <c r="Q2277" i="15"/>
  <c r="I2277" i="15"/>
  <c r="J2277" i="15" s="1"/>
  <c r="P2277" i="15"/>
  <c r="M2276" i="15"/>
  <c r="N2276" i="15" s="1"/>
  <c r="C2277" i="15" s="1"/>
  <c r="O2275" i="15"/>
  <c r="K2277" i="15" l="1"/>
  <c r="L2278" i="15"/>
  <c r="D2278" i="15"/>
  <c r="E2278" i="15" s="1"/>
  <c r="G2278" i="15" s="1"/>
  <c r="H2279" i="15" s="1"/>
  <c r="A2279" i="15"/>
  <c r="B2278" i="15"/>
  <c r="P2278" i="15"/>
  <c r="M2277" i="15"/>
  <c r="N2277" i="15" s="1"/>
  <c r="C2278" i="15" s="1"/>
  <c r="Q2278" i="15"/>
  <c r="I2278" i="15"/>
  <c r="J2278" i="15" s="1"/>
  <c r="O2276" i="15"/>
  <c r="O2277" i="15" l="1"/>
  <c r="K2278" i="15"/>
  <c r="L2279" i="15"/>
  <c r="D2279" i="15"/>
  <c r="E2279" i="15" s="1"/>
  <c r="G2279" i="15" s="1"/>
  <c r="H2280" i="15" s="1"/>
  <c r="A2280" i="15"/>
  <c r="B2279" i="15"/>
  <c r="J2279" i="15"/>
  <c r="M2278" i="15"/>
  <c r="N2278" i="15" s="1"/>
  <c r="C2279" i="15" s="1"/>
  <c r="Q2279" i="15"/>
  <c r="I2279" i="15"/>
  <c r="P2279" i="15"/>
  <c r="K2279" i="15" l="1"/>
  <c r="L2280" i="15"/>
  <c r="D2280" i="15"/>
  <c r="E2280" i="15" s="1"/>
  <c r="G2280" i="15" s="1"/>
  <c r="H2281" i="15" s="1"/>
  <c r="A2281" i="15"/>
  <c r="B2280" i="15"/>
  <c r="J2280" i="15"/>
  <c r="M2279" i="15"/>
  <c r="N2279" i="15" s="1"/>
  <c r="C2280" i="15" s="1"/>
  <c r="Q2280" i="15"/>
  <c r="I2280" i="15"/>
  <c r="P2280" i="15"/>
  <c r="O2278" i="15"/>
  <c r="K2280" i="15" l="1"/>
  <c r="L2281" i="15"/>
  <c r="D2281" i="15"/>
  <c r="E2281" i="15" s="1"/>
  <c r="G2281" i="15" s="1"/>
  <c r="H2282" i="15" s="1"/>
  <c r="A2282" i="15"/>
  <c r="B2281" i="15"/>
  <c r="J2281" i="15"/>
  <c r="M2280" i="15"/>
  <c r="N2280" i="15" s="1"/>
  <c r="C2281" i="15" s="1"/>
  <c r="Q2281" i="15"/>
  <c r="I2281" i="15"/>
  <c r="P2281" i="15"/>
  <c r="O2279" i="15"/>
  <c r="K2281" i="15" l="1"/>
  <c r="L2282" i="15"/>
  <c r="D2282" i="15"/>
  <c r="E2282" i="15" s="1"/>
  <c r="G2282" i="15" s="1"/>
  <c r="H2283" i="15" s="1"/>
  <c r="A2283" i="15"/>
  <c r="B2282" i="15"/>
  <c r="J2282" i="15"/>
  <c r="M2281" i="15"/>
  <c r="N2281" i="15" s="1"/>
  <c r="C2282" i="15" s="1"/>
  <c r="Q2282" i="15"/>
  <c r="I2282" i="15"/>
  <c r="P2282" i="15"/>
  <c r="O2280" i="15"/>
  <c r="K2282" i="15" l="1"/>
  <c r="A2284" i="15"/>
  <c r="B2283" i="15"/>
  <c r="D2283" i="15"/>
  <c r="E2283" i="15" s="1"/>
  <c r="G2283" i="15" s="1"/>
  <c r="H2284" i="15" s="1"/>
  <c r="L2283" i="15"/>
  <c r="Q2283" i="15"/>
  <c r="I2283" i="15"/>
  <c r="J2283" i="15" s="1"/>
  <c r="P2283" i="15"/>
  <c r="M2282" i="15"/>
  <c r="N2282" i="15" s="1"/>
  <c r="C2283" i="15" s="1"/>
  <c r="O2281" i="15"/>
  <c r="K2283" i="15" l="1"/>
  <c r="Q2284" i="15"/>
  <c r="I2284" i="15"/>
  <c r="P2284" i="15"/>
  <c r="M2283" i="15"/>
  <c r="N2283" i="15" s="1"/>
  <c r="C2284" i="15" s="1"/>
  <c r="J2284" i="15"/>
  <c r="A2285" i="15"/>
  <c r="B2284" i="15"/>
  <c r="L2284" i="15"/>
  <c r="D2284" i="15"/>
  <c r="E2284" i="15" s="1"/>
  <c r="G2284" i="15" s="1"/>
  <c r="H2285" i="15" s="1"/>
  <c r="O2282" i="15"/>
  <c r="K2284" i="15" l="1"/>
  <c r="L2285" i="15"/>
  <c r="D2285" i="15"/>
  <c r="E2285" i="15" s="1"/>
  <c r="G2285" i="15" s="1"/>
  <c r="H2286" i="15" s="1"/>
  <c r="A2286" i="15"/>
  <c r="B2285" i="15"/>
  <c r="Q2285" i="15"/>
  <c r="I2285" i="15"/>
  <c r="J2285" i="15" s="1"/>
  <c r="P2285" i="15"/>
  <c r="M2284" i="15"/>
  <c r="N2284" i="15" s="1"/>
  <c r="C2285" i="15" s="1"/>
  <c r="O2283" i="15"/>
  <c r="K2285" i="15" l="1"/>
  <c r="L2286" i="15"/>
  <c r="D2286" i="15"/>
  <c r="E2286" i="15" s="1"/>
  <c r="G2286" i="15" s="1"/>
  <c r="H2287" i="15" s="1"/>
  <c r="A2287" i="15"/>
  <c r="B2286" i="15"/>
  <c r="P2286" i="15"/>
  <c r="M2285" i="15"/>
  <c r="N2285" i="15" s="1"/>
  <c r="C2286" i="15" s="1"/>
  <c r="Q2286" i="15"/>
  <c r="I2286" i="15"/>
  <c r="J2286" i="15" s="1"/>
  <c r="O2284" i="15"/>
  <c r="O2285" i="15" l="1"/>
  <c r="K2286" i="15"/>
  <c r="L2287" i="15"/>
  <c r="D2287" i="15"/>
  <c r="E2287" i="15" s="1"/>
  <c r="G2287" i="15" s="1"/>
  <c r="H2288" i="15" s="1"/>
  <c r="A2288" i="15"/>
  <c r="B2287" i="15"/>
  <c r="J2287" i="15"/>
  <c r="M2286" i="15"/>
  <c r="N2286" i="15" s="1"/>
  <c r="C2287" i="15" s="1"/>
  <c r="Q2287" i="15"/>
  <c r="I2287" i="15"/>
  <c r="P2287" i="15"/>
  <c r="K2287" i="15" l="1"/>
  <c r="L2288" i="15"/>
  <c r="D2288" i="15"/>
  <c r="E2288" i="15" s="1"/>
  <c r="G2288" i="15" s="1"/>
  <c r="H2289" i="15" s="1"/>
  <c r="A2289" i="15"/>
  <c r="B2288" i="15"/>
  <c r="J2288" i="15"/>
  <c r="M2287" i="15"/>
  <c r="N2287" i="15" s="1"/>
  <c r="C2288" i="15" s="1"/>
  <c r="Q2288" i="15"/>
  <c r="I2288" i="15"/>
  <c r="P2288" i="15"/>
  <c r="O2286" i="15"/>
  <c r="K2288" i="15" l="1"/>
  <c r="L2289" i="15"/>
  <c r="D2289" i="15"/>
  <c r="E2289" i="15" s="1"/>
  <c r="G2289" i="15" s="1"/>
  <c r="H2290" i="15" s="1"/>
  <c r="A2290" i="15"/>
  <c r="B2289" i="15"/>
  <c r="J2289" i="15"/>
  <c r="M2288" i="15"/>
  <c r="N2288" i="15" s="1"/>
  <c r="C2289" i="15" s="1"/>
  <c r="Q2289" i="15"/>
  <c r="I2289" i="15"/>
  <c r="P2289" i="15"/>
  <c r="O2287" i="15"/>
  <c r="K2289" i="15" l="1"/>
  <c r="L2290" i="15"/>
  <c r="D2290" i="15"/>
  <c r="E2290" i="15" s="1"/>
  <c r="G2290" i="15" s="1"/>
  <c r="H2291" i="15" s="1"/>
  <c r="A2291" i="15"/>
  <c r="B2290" i="15"/>
  <c r="J2290" i="15"/>
  <c r="M2289" i="15"/>
  <c r="N2289" i="15" s="1"/>
  <c r="C2290" i="15" s="1"/>
  <c r="Q2290" i="15"/>
  <c r="I2290" i="15"/>
  <c r="P2290" i="15"/>
  <c r="O2288" i="15"/>
  <c r="K2290" i="15" l="1"/>
  <c r="A2292" i="15"/>
  <c r="B2291" i="15"/>
  <c r="L2291" i="15"/>
  <c r="D2291" i="15"/>
  <c r="E2291" i="15" s="1"/>
  <c r="G2291" i="15" s="1"/>
  <c r="H2292" i="15" s="1"/>
  <c r="Q2291" i="15"/>
  <c r="I2291" i="15"/>
  <c r="J2291" i="15" s="1"/>
  <c r="P2291" i="15"/>
  <c r="M2290" i="15"/>
  <c r="N2290" i="15" s="1"/>
  <c r="C2291" i="15" s="1"/>
  <c r="O2289" i="15"/>
  <c r="K2291" i="15" l="1"/>
  <c r="Q2292" i="15"/>
  <c r="I2292" i="15"/>
  <c r="J2292" i="15" s="1"/>
  <c r="P2292" i="15"/>
  <c r="M2291" i="15"/>
  <c r="N2291" i="15" s="1"/>
  <c r="C2292" i="15" s="1"/>
  <c r="A2293" i="15"/>
  <c r="B2292" i="15"/>
  <c r="L2292" i="15"/>
  <c r="D2292" i="15"/>
  <c r="E2292" i="15" s="1"/>
  <c r="G2292" i="15" s="1"/>
  <c r="H2293" i="15" s="1"/>
  <c r="O2290" i="15"/>
  <c r="K2292" i="15" l="1"/>
  <c r="L2293" i="15"/>
  <c r="D2293" i="15"/>
  <c r="E2293" i="15" s="1"/>
  <c r="G2293" i="15" s="1"/>
  <c r="H2294" i="15" s="1"/>
  <c r="A2294" i="15"/>
  <c r="B2293" i="15"/>
  <c r="Q2293" i="15"/>
  <c r="I2293" i="15"/>
  <c r="J2293" i="15" s="1"/>
  <c r="P2293" i="15"/>
  <c r="M2292" i="15"/>
  <c r="N2292" i="15" s="1"/>
  <c r="C2293" i="15" s="1"/>
  <c r="O2291" i="15"/>
  <c r="K2293" i="15" l="1"/>
  <c r="L2294" i="15"/>
  <c r="D2294" i="15"/>
  <c r="E2294" i="15" s="1"/>
  <c r="G2294" i="15" s="1"/>
  <c r="H2295" i="15" s="1"/>
  <c r="A2295" i="15"/>
  <c r="B2294" i="15"/>
  <c r="J2294" i="15"/>
  <c r="P2294" i="15"/>
  <c r="M2293" i="15"/>
  <c r="N2293" i="15" s="1"/>
  <c r="C2294" i="15" s="1"/>
  <c r="I2294" i="15"/>
  <c r="Q2294" i="15"/>
  <c r="O2292" i="15"/>
  <c r="O2293" i="15" l="1"/>
  <c r="K2294" i="15"/>
  <c r="L2295" i="15"/>
  <c r="D2295" i="15"/>
  <c r="E2295" i="15" s="1"/>
  <c r="G2295" i="15" s="1"/>
  <c r="H2296" i="15" s="1"/>
  <c r="A2296" i="15"/>
  <c r="B2295" i="15"/>
  <c r="J2295" i="15"/>
  <c r="M2294" i="15"/>
  <c r="N2294" i="15" s="1"/>
  <c r="C2295" i="15" s="1"/>
  <c r="Q2295" i="15"/>
  <c r="I2295" i="15"/>
  <c r="P2295" i="15"/>
  <c r="K2295" i="15" l="1"/>
  <c r="L2296" i="15"/>
  <c r="D2296" i="15"/>
  <c r="E2296" i="15" s="1"/>
  <c r="G2296" i="15" s="1"/>
  <c r="H2297" i="15" s="1"/>
  <c r="A2297" i="15"/>
  <c r="B2296" i="15"/>
  <c r="J2296" i="15"/>
  <c r="M2295" i="15"/>
  <c r="N2295" i="15" s="1"/>
  <c r="C2296" i="15" s="1"/>
  <c r="Q2296" i="15"/>
  <c r="I2296" i="15"/>
  <c r="P2296" i="15"/>
  <c r="O2294" i="15"/>
  <c r="K2296" i="15" l="1"/>
  <c r="L2297" i="15"/>
  <c r="D2297" i="15"/>
  <c r="E2297" i="15" s="1"/>
  <c r="G2297" i="15" s="1"/>
  <c r="H2298" i="15" s="1"/>
  <c r="A2298" i="15"/>
  <c r="B2297" i="15"/>
  <c r="J2297" i="15"/>
  <c r="M2296" i="15"/>
  <c r="N2296" i="15" s="1"/>
  <c r="C2297" i="15" s="1"/>
  <c r="Q2297" i="15"/>
  <c r="I2297" i="15"/>
  <c r="P2297" i="15"/>
  <c r="O2295" i="15"/>
  <c r="K2297" i="15" l="1"/>
  <c r="L2298" i="15"/>
  <c r="D2298" i="15"/>
  <c r="E2298" i="15" s="1"/>
  <c r="G2298" i="15" s="1"/>
  <c r="H2299" i="15" s="1"/>
  <c r="A2299" i="15"/>
  <c r="B2298" i="15"/>
  <c r="J2298" i="15"/>
  <c r="M2297" i="15"/>
  <c r="N2297" i="15" s="1"/>
  <c r="C2298" i="15" s="1"/>
  <c r="Q2298" i="15"/>
  <c r="I2298" i="15"/>
  <c r="P2298" i="15"/>
  <c r="O2296" i="15"/>
  <c r="K2298" i="15" l="1"/>
  <c r="A2300" i="15"/>
  <c r="B2299" i="15"/>
  <c r="L2299" i="15"/>
  <c r="D2299" i="15"/>
  <c r="E2299" i="15" s="1"/>
  <c r="G2299" i="15" s="1"/>
  <c r="H2300" i="15" s="1"/>
  <c r="Q2299" i="15"/>
  <c r="I2299" i="15"/>
  <c r="J2299" i="15" s="1"/>
  <c r="P2299" i="15"/>
  <c r="M2298" i="15"/>
  <c r="N2298" i="15" s="1"/>
  <c r="C2299" i="15" s="1"/>
  <c r="O2297" i="15"/>
  <c r="K2299" i="15" l="1"/>
  <c r="Q2300" i="15"/>
  <c r="I2300" i="15"/>
  <c r="J2300" i="15" s="1"/>
  <c r="P2300" i="15"/>
  <c r="M2299" i="15"/>
  <c r="N2299" i="15" s="1"/>
  <c r="C2300" i="15" s="1"/>
  <c r="A2301" i="15"/>
  <c r="B2300" i="15"/>
  <c r="L2300" i="15"/>
  <c r="D2300" i="15"/>
  <c r="E2300" i="15" s="1"/>
  <c r="G2300" i="15" s="1"/>
  <c r="H2301" i="15" s="1"/>
  <c r="O2298" i="15"/>
  <c r="K2300" i="15" l="1"/>
  <c r="L2301" i="15"/>
  <c r="D2301" i="15"/>
  <c r="E2301" i="15" s="1"/>
  <c r="G2301" i="15" s="1"/>
  <c r="H2302" i="15" s="1"/>
  <c r="A2302" i="15"/>
  <c r="B2301" i="15"/>
  <c r="Q2301" i="15"/>
  <c r="I2301" i="15"/>
  <c r="J2301" i="15" s="1"/>
  <c r="P2301" i="15"/>
  <c r="M2300" i="15"/>
  <c r="N2300" i="15" s="1"/>
  <c r="C2301" i="15" s="1"/>
  <c r="O2299" i="15"/>
  <c r="K2301" i="15" l="1"/>
  <c r="L2302" i="15"/>
  <c r="D2302" i="15"/>
  <c r="E2302" i="15" s="1"/>
  <c r="G2302" i="15" s="1"/>
  <c r="H2303" i="15" s="1"/>
  <c r="A2303" i="15"/>
  <c r="B2302" i="15"/>
  <c r="P2302" i="15"/>
  <c r="M2301" i="15"/>
  <c r="N2301" i="15" s="1"/>
  <c r="C2302" i="15" s="1"/>
  <c r="Q2302" i="15"/>
  <c r="I2302" i="15"/>
  <c r="J2302" i="15" s="1"/>
  <c r="O2300" i="15"/>
  <c r="O2301" i="15" l="1"/>
  <c r="K2302" i="15"/>
  <c r="L2303" i="15"/>
  <c r="D2303" i="15"/>
  <c r="E2303" i="15" s="1"/>
  <c r="G2303" i="15" s="1"/>
  <c r="H2304" i="15" s="1"/>
  <c r="A2304" i="15"/>
  <c r="B2303" i="15"/>
  <c r="J2303" i="15"/>
  <c r="M2302" i="15"/>
  <c r="N2302" i="15" s="1"/>
  <c r="C2303" i="15" s="1"/>
  <c r="Q2303" i="15"/>
  <c r="I2303" i="15"/>
  <c r="P2303" i="15"/>
  <c r="K2303" i="15" l="1"/>
  <c r="L2304" i="15"/>
  <c r="D2304" i="15"/>
  <c r="E2304" i="15" s="1"/>
  <c r="G2304" i="15" s="1"/>
  <c r="H2305" i="15" s="1"/>
  <c r="A2305" i="15"/>
  <c r="B2304" i="15"/>
  <c r="J2304" i="15"/>
  <c r="M2303" i="15"/>
  <c r="N2303" i="15" s="1"/>
  <c r="C2304" i="15" s="1"/>
  <c r="Q2304" i="15"/>
  <c r="I2304" i="15"/>
  <c r="P2304" i="15"/>
  <c r="O2302" i="15"/>
  <c r="K2304" i="15" l="1"/>
  <c r="L2305" i="15"/>
  <c r="D2305" i="15"/>
  <c r="E2305" i="15" s="1"/>
  <c r="G2305" i="15" s="1"/>
  <c r="H2306" i="15" s="1"/>
  <c r="A2306" i="15"/>
  <c r="B2305" i="15"/>
  <c r="J2305" i="15"/>
  <c r="M2304" i="15"/>
  <c r="N2304" i="15" s="1"/>
  <c r="C2305" i="15" s="1"/>
  <c r="Q2305" i="15"/>
  <c r="I2305" i="15"/>
  <c r="P2305" i="15"/>
  <c r="O2303" i="15"/>
  <c r="K2305" i="15" l="1"/>
  <c r="L2306" i="15"/>
  <c r="D2306" i="15"/>
  <c r="E2306" i="15" s="1"/>
  <c r="G2306" i="15" s="1"/>
  <c r="H2307" i="15" s="1"/>
  <c r="A2307" i="15"/>
  <c r="B2306" i="15"/>
  <c r="J2306" i="15"/>
  <c r="M2305" i="15"/>
  <c r="N2305" i="15" s="1"/>
  <c r="C2306" i="15" s="1"/>
  <c r="Q2306" i="15"/>
  <c r="I2306" i="15"/>
  <c r="P2306" i="15"/>
  <c r="O2304" i="15"/>
  <c r="K2306" i="15" l="1"/>
  <c r="A2308" i="15"/>
  <c r="B2307" i="15"/>
  <c r="L2307" i="15"/>
  <c r="D2307" i="15"/>
  <c r="E2307" i="15" s="1"/>
  <c r="G2307" i="15" s="1"/>
  <c r="H2308" i="15" s="1"/>
  <c r="Q2307" i="15"/>
  <c r="I2307" i="15"/>
  <c r="J2307" i="15" s="1"/>
  <c r="P2307" i="15"/>
  <c r="M2306" i="15"/>
  <c r="N2306" i="15" s="1"/>
  <c r="C2307" i="15" s="1"/>
  <c r="O2305" i="15"/>
  <c r="K2307" i="15" l="1"/>
  <c r="Q2308" i="15"/>
  <c r="I2308" i="15"/>
  <c r="J2308" i="15" s="1"/>
  <c r="P2308" i="15"/>
  <c r="M2307" i="15"/>
  <c r="N2307" i="15" s="1"/>
  <c r="C2308" i="15" s="1"/>
  <c r="A2309" i="15"/>
  <c r="B2308" i="15"/>
  <c r="L2308" i="15"/>
  <c r="D2308" i="15"/>
  <c r="E2308" i="15" s="1"/>
  <c r="G2308" i="15" s="1"/>
  <c r="H2309" i="15" s="1"/>
  <c r="O2306" i="15"/>
  <c r="K2308" i="15" l="1"/>
  <c r="L2309" i="15"/>
  <c r="D2309" i="15"/>
  <c r="E2309" i="15" s="1"/>
  <c r="G2309" i="15" s="1"/>
  <c r="H2310" i="15" s="1"/>
  <c r="B2309" i="15"/>
  <c r="A2310" i="15"/>
  <c r="Q2309" i="15"/>
  <c r="I2309" i="15"/>
  <c r="J2309" i="15" s="1"/>
  <c r="P2309" i="15"/>
  <c r="M2308" i="15"/>
  <c r="N2308" i="15" s="1"/>
  <c r="C2309" i="15" s="1"/>
  <c r="O2307" i="15"/>
  <c r="K2309" i="15" l="1"/>
  <c r="L2310" i="15"/>
  <c r="D2310" i="15"/>
  <c r="E2310" i="15" s="1"/>
  <c r="G2310" i="15" s="1"/>
  <c r="H2311" i="15" s="1"/>
  <c r="A2311" i="15"/>
  <c r="B2310" i="15"/>
  <c r="P2310" i="15"/>
  <c r="M2309" i="15"/>
  <c r="N2309" i="15" s="1"/>
  <c r="C2310" i="15" s="1"/>
  <c r="Q2310" i="15"/>
  <c r="I2310" i="15"/>
  <c r="J2310" i="15" s="1"/>
  <c r="O2308" i="15"/>
  <c r="O2309" i="15" l="1"/>
  <c r="K2310" i="15"/>
  <c r="L2311" i="15"/>
  <c r="D2311" i="15"/>
  <c r="E2311" i="15" s="1"/>
  <c r="G2311" i="15" s="1"/>
  <c r="H2312" i="15" s="1"/>
  <c r="A2312" i="15"/>
  <c r="B2311" i="15"/>
  <c r="J2311" i="15"/>
  <c r="M2310" i="15"/>
  <c r="N2310" i="15" s="1"/>
  <c r="C2311" i="15" s="1"/>
  <c r="Q2311" i="15"/>
  <c r="I2311" i="15"/>
  <c r="P2311" i="15"/>
  <c r="K2311" i="15" l="1"/>
  <c r="L2312" i="15"/>
  <c r="D2312" i="15"/>
  <c r="E2312" i="15" s="1"/>
  <c r="G2312" i="15" s="1"/>
  <c r="H2313" i="15" s="1"/>
  <c r="A2313" i="15"/>
  <c r="B2312" i="15"/>
  <c r="J2312" i="15"/>
  <c r="M2311" i="15"/>
  <c r="N2311" i="15" s="1"/>
  <c r="C2312" i="15" s="1"/>
  <c r="Q2312" i="15"/>
  <c r="I2312" i="15"/>
  <c r="P2312" i="15"/>
  <c r="O2310" i="15"/>
  <c r="K2312" i="15" l="1"/>
  <c r="L2313" i="15"/>
  <c r="D2313" i="15"/>
  <c r="E2313" i="15" s="1"/>
  <c r="G2313" i="15" s="1"/>
  <c r="H2314" i="15" s="1"/>
  <c r="A2314" i="15"/>
  <c r="B2313" i="15"/>
  <c r="J2313" i="15"/>
  <c r="M2312" i="15"/>
  <c r="N2312" i="15" s="1"/>
  <c r="C2313" i="15" s="1"/>
  <c r="Q2313" i="15"/>
  <c r="I2313" i="15"/>
  <c r="P2313" i="15"/>
  <c r="O2311" i="15"/>
  <c r="K2313" i="15" l="1"/>
  <c r="L2314" i="15"/>
  <c r="D2314" i="15"/>
  <c r="E2314" i="15" s="1"/>
  <c r="G2314" i="15" s="1"/>
  <c r="H2315" i="15" s="1"/>
  <c r="A2315" i="15"/>
  <c r="B2314" i="15"/>
  <c r="J2314" i="15"/>
  <c r="M2313" i="15"/>
  <c r="N2313" i="15" s="1"/>
  <c r="C2314" i="15" s="1"/>
  <c r="Q2314" i="15"/>
  <c r="I2314" i="15"/>
  <c r="P2314" i="15"/>
  <c r="O2312" i="15"/>
  <c r="K2314" i="15" l="1"/>
  <c r="A2316" i="15"/>
  <c r="B2315" i="15"/>
  <c r="L2315" i="15"/>
  <c r="D2315" i="15"/>
  <c r="E2315" i="15" s="1"/>
  <c r="G2315" i="15" s="1"/>
  <c r="H2316" i="15" s="1"/>
  <c r="Q2315" i="15"/>
  <c r="I2315" i="15"/>
  <c r="J2315" i="15" s="1"/>
  <c r="P2315" i="15"/>
  <c r="M2314" i="15"/>
  <c r="N2314" i="15" s="1"/>
  <c r="C2315" i="15" s="1"/>
  <c r="O2313" i="15"/>
  <c r="K2315" i="15" l="1"/>
  <c r="Q2316" i="15"/>
  <c r="I2316" i="15"/>
  <c r="J2316" i="15" s="1"/>
  <c r="P2316" i="15"/>
  <c r="M2315" i="15"/>
  <c r="N2315" i="15" s="1"/>
  <c r="C2316" i="15" s="1"/>
  <c r="A2317" i="15"/>
  <c r="B2316" i="15"/>
  <c r="L2316" i="15"/>
  <c r="D2316" i="15"/>
  <c r="E2316" i="15" s="1"/>
  <c r="G2316" i="15" s="1"/>
  <c r="H2317" i="15" s="1"/>
  <c r="O2314" i="15"/>
  <c r="K2316" i="15" l="1"/>
  <c r="L2317" i="15"/>
  <c r="D2317" i="15"/>
  <c r="E2317" i="15" s="1"/>
  <c r="G2317" i="15" s="1"/>
  <c r="H2318" i="15" s="1"/>
  <c r="B2317" i="15"/>
  <c r="A2318" i="15"/>
  <c r="Q2317" i="15"/>
  <c r="I2317" i="15"/>
  <c r="J2317" i="15" s="1"/>
  <c r="P2317" i="15"/>
  <c r="M2316" i="15"/>
  <c r="N2316" i="15" s="1"/>
  <c r="C2317" i="15" s="1"/>
  <c r="O2315" i="15"/>
  <c r="K2317" i="15" l="1"/>
  <c r="L2318" i="15"/>
  <c r="D2318" i="15"/>
  <c r="E2318" i="15" s="1"/>
  <c r="G2318" i="15" s="1"/>
  <c r="H2319" i="15" s="1"/>
  <c r="A2319" i="15"/>
  <c r="B2318" i="15"/>
  <c r="P2318" i="15"/>
  <c r="M2317" i="15"/>
  <c r="N2317" i="15" s="1"/>
  <c r="C2318" i="15" s="1"/>
  <c r="Q2318" i="15"/>
  <c r="I2318" i="15"/>
  <c r="J2318" i="15" s="1"/>
  <c r="O2316" i="15"/>
  <c r="O2317" i="15" l="1"/>
  <c r="K2318" i="15"/>
  <c r="L2319" i="15"/>
  <c r="D2319" i="15"/>
  <c r="E2319" i="15" s="1"/>
  <c r="G2319" i="15" s="1"/>
  <c r="H2320" i="15" s="1"/>
  <c r="A2320" i="15"/>
  <c r="B2319" i="15"/>
  <c r="J2319" i="15"/>
  <c r="M2318" i="15"/>
  <c r="N2318" i="15" s="1"/>
  <c r="C2319" i="15" s="1"/>
  <c r="Q2319" i="15"/>
  <c r="I2319" i="15"/>
  <c r="P2319" i="15"/>
  <c r="K2319" i="15" l="1"/>
  <c r="L2320" i="15"/>
  <c r="D2320" i="15"/>
  <c r="E2320" i="15" s="1"/>
  <c r="G2320" i="15" s="1"/>
  <c r="H2321" i="15" s="1"/>
  <c r="A2321" i="15"/>
  <c r="B2320" i="15"/>
  <c r="J2320" i="15"/>
  <c r="M2319" i="15"/>
  <c r="N2319" i="15" s="1"/>
  <c r="C2320" i="15" s="1"/>
  <c r="Q2320" i="15"/>
  <c r="I2320" i="15"/>
  <c r="P2320" i="15"/>
  <c r="O2318" i="15"/>
  <c r="K2320" i="15" l="1"/>
  <c r="L2321" i="15"/>
  <c r="D2321" i="15"/>
  <c r="E2321" i="15" s="1"/>
  <c r="G2321" i="15" s="1"/>
  <c r="H2322" i="15" s="1"/>
  <c r="A2322" i="15"/>
  <c r="B2321" i="15"/>
  <c r="J2321" i="15"/>
  <c r="M2320" i="15"/>
  <c r="N2320" i="15" s="1"/>
  <c r="C2321" i="15" s="1"/>
  <c r="Q2321" i="15"/>
  <c r="I2321" i="15"/>
  <c r="P2321" i="15"/>
  <c r="O2319" i="15"/>
  <c r="K2321" i="15" l="1"/>
  <c r="L2322" i="15"/>
  <c r="D2322" i="15"/>
  <c r="E2322" i="15" s="1"/>
  <c r="G2322" i="15" s="1"/>
  <c r="H2323" i="15" s="1"/>
  <c r="A2323" i="15"/>
  <c r="B2322" i="15"/>
  <c r="J2322" i="15"/>
  <c r="M2321" i="15"/>
  <c r="N2321" i="15" s="1"/>
  <c r="C2322" i="15" s="1"/>
  <c r="Q2322" i="15"/>
  <c r="I2322" i="15"/>
  <c r="P2322" i="15"/>
  <c r="O2320" i="15"/>
  <c r="K2322" i="15" l="1"/>
  <c r="A2324" i="15"/>
  <c r="B2323" i="15"/>
  <c r="L2323" i="15"/>
  <c r="D2323" i="15"/>
  <c r="E2323" i="15" s="1"/>
  <c r="G2323" i="15" s="1"/>
  <c r="H2324" i="15" s="1"/>
  <c r="Q2323" i="15"/>
  <c r="I2323" i="15"/>
  <c r="J2323" i="15" s="1"/>
  <c r="P2323" i="15"/>
  <c r="M2322" i="15"/>
  <c r="N2322" i="15" s="1"/>
  <c r="C2323" i="15" s="1"/>
  <c r="O2321" i="15"/>
  <c r="K2323" i="15" l="1"/>
  <c r="Q2324" i="15"/>
  <c r="I2324" i="15"/>
  <c r="J2324" i="15" s="1"/>
  <c r="P2324" i="15"/>
  <c r="M2323" i="15"/>
  <c r="N2323" i="15" s="1"/>
  <c r="C2324" i="15" s="1"/>
  <c r="A2325" i="15"/>
  <c r="B2324" i="15"/>
  <c r="L2324" i="15"/>
  <c r="D2324" i="15"/>
  <c r="E2324" i="15" s="1"/>
  <c r="G2324" i="15" s="1"/>
  <c r="H2325" i="15" s="1"/>
  <c r="O2322" i="15"/>
  <c r="K2324" i="15" l="1"/>
  <c r="L2325" i="15"/>
  <c r="D2325" i="15"/>
  <c r="E2325" i="15" s="1"/>
  <c r="G2325" i="15" s="1"/>
  <c r="H2326" i="15" s="1"/>
  <c r="A2326" i="15"/>
  <c r="B2325" i="15"/>
  <c r="Q2325" i="15"/>
  <c r="I2325" i="15"/>
  <c r="J2325" i="15" s="1"/>
  <c r="P2325" i="15"/>
  <c r="M2324" i="15"/>
  <c r="N2324" i="15" s="1"/>
  <c r="C2325" i="15" s="1"/>
  <c r="O2323" i="15"/>
  <c r="K2325" i="15" l="1"/>
  <c r="L2326" i="15"/>
  <c r="D2326" i="15"/>
  <c r="E2326" i="15" s="1"/>
  <c r="G2326" i="15" s="1"/>
  <c r="H2327" i="15" s="1"/>
  <c r="A2327" i="15"/>
  <c r="B2326" i="15"/>
  <c r="P2326" i="15"/>
  <c r="M2325" i="15"/>
  <c r="N2325" i="15" s="1"/>
  <c r="C2326" i="15" s="1"/>
  <c r="Q2326" i="15"/>
  <c r="I2326" i="15"/>
  <c r="J2326" i="15" s="1"/>
  <c r="O2324" i="15"/>
  <c r="O2325" i="15" l="1"/>
  <c r="K2326" i="15"/>
  <c r="L2327" i="15"/>
  <c r="D2327" i="15"/>
  <c r="E2327" i="15" s="1"/>
  <c r="G2327" i="15" s="1"/>
  <c r="H2328" i="15" s="1"/>
  <c r="A2328" i="15"/>
  <c r="B2327" i="15"/>
  <c r="J2327" i="15"/>
  <c r="M2326" i="15"/>
  <c r="N2326" i="15" s="1"/>
  <c r="C2327" i="15" s="1"/>
  <c r="Q2327" i="15"/>
  <c r="I2327" i="15"/>
  <c r="P2327" i="15"/>
  <c r="K2327" i="15" l="1"/>
  <c r="L2328" i="15"/>
  <c r="D2328" i="15"/>
  <c r="E2328" i="15" s="1"/>
  <c r="G2328" i="15" s="1"/>
  <c r="H2329" i="15" s="1"/>
  <c r="A2329" i="15"/>
  <c r="B2328" i="15"/>
  <c r="J2328" i="15"/>
  <c r="M2327" i="15"/>
  <c r="N2327" i="15" s="1"/>
  <c r="C2328" i="15" s="1"/>
  <c r="Q2328" i="15"/>
  <c r="I2328" i="15"/>
  <c r="P2328" i="15"/>
  <c r="O2326" i="15"/>
  <c r="K2328" i="15" l="1"/>
  <c r="L2329" i="15"/>
  <c r="D2329" i="15"/>
  <c r="E2329" i="15" s="1"/>
  <c r="G2329" i="15" s="1"/>
  <c r="H2330" i="15" s="1"/>
  <c r="A2330" i="15"/>
  <c r="B2329" i="15"/>
  <c r="J2329" i="15"/>
  <c r="M2328" i="15"/>
  <c r="N2328" i="15" s="1"/>
  <c r="C2329" i="15" s="1"/>
  <c r="Q2329" i="15"/>
  <c r="I2329" i="15"/>
  <c r="P2329" i="15"/>
  <c r="O2327" i="15"/>
  <c r="K2329" i="15" l="1"/>
  <c r="L2330" i="15"/>
  <c r="D2330" i="15"/>
  <c r="E2330" i="15" s="1"/>
  <c r="G2330" i="15" s="1"/>
  <c r="H2331" i="15" s="1"/>
  <c r="A2331" i="15"/>
  <c r="B2330" i="15"/>
  <c r="J2330" i="15"/>
  <c r="M2329" i="15"/>
  <c r="N2329" i="15" s="1"/>
  <c r="C2330" i="15" s="1"/>
  <c r="Q2330" i="15"/>
  <c r="I2330" i="15"/>
  <c r="P2330" i="15"/>
  <c r="O2328" i="15"/>
  <c r="K2330" i="15" l="1"/>
  <c r="L2331" i="15"/>
  <c r="B2331" i="15"/>
  <c r="A2332" i="15"/>
  <c r="D2331" i="15"/>
  <c r="E2331" i="15" s="1"/>
  <c r="G2331" i="15" s="1"/>
  <c r="H2332" i="15" s="1"/>
  <c r="I2331" i="15"/>
  <c r="J2331" i="15" s="1"/>
  <c r="Q2331" i="15"/>
  <c r="P2331" i="15"/>
  <c r="M2330" i="15"/>
  <c r="N2330" i="15" s="1"/>
  <c r="C2331" i="15" s="1"/>
  <c r="O2329" i="15"/>
  <c r="K2331" i="15" l="1"/>
  <c r="A2333" i="15"/>
  <c r="B2332" i="15"/>
  <c r="D2332" i="15"/>
  <c r="E2332" i="15" s="1"/>
  <c r="G2332" i="15" s="1"/>
  <c r="H2333" i="15" s="1"/>
  <c r="L2332" i="15"/>
  <c r="I2332" i="15"/>
  <c r="J2332" i="15" s="1"/>
  <c r="Q2332" i="15"/>
  <c r="P2332" i="15"/>
  <c r="M2331" i="15"/>
  <c r="N2331" i="15" s="1"/>
  <c r="C2332" i="15" s="1"/>
  <c r="O2330" i="15"/>
  <c r="K2332" i="15" l="1"/>
  <c r="Q2333" i="15"/>
  <c r="I2333" i="15"/>
  <c r="M2332" i="15"/>
  <c r="N2332" i="15" s="1"/>
  <c r="C2333" i="15" s="1"/>
  <c r="P2333" i="15"/>
  <c r="J2333" i="15"/>
  <c r="A2334" i="15"/>
  <c r="D2333" i="15"/>
  <c r="E2333" i="15" s="1"/>
  <c r="G2333" i="15" s="1"/>
  <c r="H2334" i="15" s="1"/>
  <c r="L2333" i="15"/>
  <c r="B2333" i="15"/>
  <c r="O2331" i="15"/>
  <c r="K2333" i="15" l="1"/>
  <c r="L2334" i="15"/>
  <c r="D2334" i="15"/>
  <c r="E2334" i="15" s="1"/>
  <c r="G2334" i="15" s="1"/>
  <c r="H2335" i="15" s="1"/>
  <c r="A2335" i="15"/>
  <c r="B2334" i="15"/>
  <c r="Q2334" i="15"/>
  <c r="I2334" i="15"/>
  <c r="P2334" i="15"/>
  <c r="M2333" i="15"/>
  <c r="N2333" i="15" s="1"/>
  <c r="C2334" i="15" s="1"/>
  <c r="O2332" i="15"/>
  <c r="J2334" i="15"/>
  <c r="K2334" i="15" l="1"/>
  <c r="L2335" i="15"/>
  <c r="D2335" i="15"/>
  <c r="E2335" i="15" s="1"/>
  <c r="G2335" i="15" s="1"/>
  <c r="H2336" i="15" s="1"/>
  <c r="A2336" i="15"/>
  <c r="B2335" i="15"/>
  <c r="J2335" i="15"/>
  <c r="M2334" i="15"/>
  <c r="N2334" i="15" s="1"/>
  <c r="C2335" i="15" s="1"/>
  <c r="Q2335" i="15"/>
  <c r="I2335" i="15"/>
  <c r="P2335" i="15"/>
  <c r="O2333" i="15"/>
  <c r="K2335" i="15" l="1"/>
  <c r="L2336" i="15"/>
  <c r="D2336" i="15"/>
  <c r="E2336" i="15" s="1"/>
  <c r="G2336" i="15" s="1"/>
  <c r="H2337" i="15" s="1"/>
  <c r="A2337" i="15"/>
  <c r="B2336" i="15"/>
  <c r="J2336" i="15"/>
  <c r="M2335" i="15"/>
  <c r="N2335" i="15" s="1"/>
  <c r="C2336" i="15" s="1"/>
  <c r="Q2336" i="15"/>
  <c r="I2336" i="15"/>
  <c r="P2336" i="15"/>
  <c r="O2334" i="15"/>
  <c r="K2336" i="15" l="1"/>
  <c r="A2338" i="15"/>
  <c r="B2337" i="15"/>
  <c r="L2337" i="15"/>
  <c r="D2337" i="15"/>
  <c r="E2337" i="15" s="1"/>
  <c r="G2337" i="15" s="1"/>
  <c r="H2338" i="15" s="1"/>
  <c r="Q2337" i="15"/>
  <c r="I2337" i="15"/>
  <c r="J2337" i="15" s="1"/>
  <c r="P2337" i="15"/>
  <c r="M2336" i="15"/>
  <c r="N2336" i="15" s="1"/>
  <c r="C2337" i="15" s="1"/>
  <c r="O2335" i="15"/>
  <c r="K2337" i="15" l="1"/>
  <c r="Q2338" i="15"/>
  <c r="I2338" i="15"/>
  <c r="J2338" i="15" s="1"/>
  <c r="P2338" i="15"/>
  <c r="M2337" i="15"/>
  <c r="N2337" i="15" s="1"/>
  <c r="C2338" i="15" s="1"/>
  <c r="A2339" i="15"/>
  <c r="B2338" i="15"/>
  <c r="L2338" i="15"/>
  <c r="D2338" i="15"/>
  <c r="E2338" i="15" s="1"/>
  <c r="G2338" i="15" s="1"/>
  <c r="H2339" i="15" s="1"/>
  <c r="O2336" i="15"/>
  <c r="K2338" i="15" l="1"/>
  <c r="L2339" i="15"/>
  <c r="D2339" i="15"/>
  <c r="E2339" i="15" s="1"/>
  <c r="G2339" i="15" s="1"/>
  <c r="H2340" i="15" s="1"/>
  <c r="A2340" i="15"/>
  <c r="B2339" i="15"/>
  <c r="Q2339" i="15"/>
  <c r="I2339" i="15"/>
  <c r="J2339" i="15" s="1"/>
  <c r="P2339" i="15"/>
  <c r="M2338" i="15"/>
  <c r="N2338" i="15" s="1"/>
  <c r="C2339" i="15" s="1"/>
  <c r="O2337" i="15"/>
  <c r="K2339" i="15" l="1"/>
  <c r="L2340" i="15"/>
  <c r="D2340" i="15"/>
  <c r="E2340" i="15" s="1"/>
  <c r="G2340" i="15" s="1"/>
  <c r="H2341" i="15" s="1"/>
  <c r="A2341" i="15"/>
  <c r="B2340" i="15"/>
  <c r="P2340" i="15"/>
  <c r="M2339" i="15"/>
  <c r="N2339" i="15" s="1"/>
  <c r="C2340" i="15" s="1"/>
  <c r="Q2340" i="15"/>
  <c r="I2340" i="15"/>
  <c r="J2340" i="15" s="1"/>
  <c r="O2338" i="15"/>
  <c r="O2339" i="15" l="1"/>
  <c r="K2340" i="15"/>
  <c r="L2341" i="15"/>
  <c r="D2341" i="15"/>
  <c r="E2341" i="15" s="1"/>
  <c r="G2341" i="15" s="1"/>
  <c r="H2342" i="15" s="1"/>
  <c r="A2342" i="15"/>
  <c r="B2341" i="15"/>
  <c r="J2341" i="15"/>
  <c r="M2340" i="15"/>
  <c r="N2340" i="15" s="1"/>
  <c r="C2341" i="15" s="1"/>
  <c r="Q2341" i="15"/>
  <c r="I2341" i="15"/>
  <c r="P2341" i="15"/>
  <c r="K2341" i="15" l="1"/>
  <c r="L2342" i="15"/>
  <c r="D2342" i="15"/>
  <c r="E2342" i="15" s="1"/>
  <c r="G2342" i="15" s="1"/>
  <c r="H2343" i="15" s="1"/>
  <c r="A2343" i="15"/>
  <c r="B2342" i="15"/>
  <c r="J2342" i="15"/>
  <c r="M2341" i="15"/>
  <c r="N2341" i="15" s="1"/>
  <c r="C2342" i="15" s="1"/>
  <c r="Q2342" i="15"/>
  <c r="I2342" i="15"/>
  <c r="P2342" i="15"/>
  <c r="O2340" i="15"/>
  <c r="K2342" i="15" l="1"/>
  <c r="L2343" i="15"/>
  <c r="D2343" i="15"/>
  <c r="E2343" i="15" s="1"/>
  <c r="G2343" i="15" s="1"/>
  <c r="H2344" i="15" s="1"/>
  <c r="A2344" i="15"/>
  <c r="B2343" i="15"/>
  <c r="J2343" i="15"/>
  <c r="M2342" i="15"/>
  <c r="N2342" i="15" s="1"/>
  <c r="C2343" i="15" s="1"/>
  <c r="Q2343" i="15"/>
  <c r="I2343" i="15"/>
  <c r="P2343" i="15"/>
  <c r="O2341" i="15"/>
  <c r="K2343" i="15" l="1"/>
  <c r="L2344" i="15"/>
  <c r="D2344" i="15"/>
  <c r="E2344" i="15" s="1"/>
  <c r="G2344" i="15" s="1"/>
  <c r="H2345" i="15" s="1"/>
  <c r="A2345" i="15"/>
  <c r="B2344" i="15"/>
  <c r="J2344" i="15"/>
  <c r="M2343" i="15"/>
  <c r="N2343" i="15" s="1"/>
  <c r="C2344" i="15" s="1"/>
  <c r="Q2344" i="15"/>
  <c r="I2344" i="15"/>
  <c r="P2344" i="15"/>
  <c r="O2342" i="15"/>
  <c r="K2344" i="15" l="1"/>
  <c r="A2346" i="15"/>
  <c r="B2345" i="15"/>
  <c r="L2345" i="15"/>
  <c r="D2345" i="15"/>
  <c r="E2345" i="15" s="1"/>
  <c r="G2345" i="15" s="1"/>
  <c r="H2346" i="15" s="1"/>
  <c r="Q2345" i="15"/>
  <c r="I2345" i="15"/>
  <c r="J2345" i="15" s="1"/>
  <c r="P2345" i="15"/>
  <c r="M2344" i="15"/>
  <c r="N2344" i="15" s="1"/>
  <c r="C2345" i="15" s="1"/>
  <c r="O2343" i="15"/>
  <c r="K2345" i="15" l="1"/>
  <c r="Q2346" i="15"/>
  <c r="I2346" i="15"/>
  <c r="J2346" i="15" s="1"/>
  <c r="P2346" i="15"/>
  <c r="M2345" i="15"/>
  <c r="N2345" i="15" s="1"/>
  <c r="C2346" i="15" s="1"/>
  <c r="A2347" i="15"/>
  <c r="B2346" i="15"/>
  <c r="L2346" i="15"/>
  <c r="D2346" i="15"/>
  <c r="E2346" i="15" s="1"/>
  <c r="G2346" i="15" s="1"/>
  <c r="H2347" i="15" s="1"/>
  <c r="O2344" i="15"/>
  <c r="K2346" i="15" l="1"/>
  <c r="L2347" i="15"/>
  <c r="D2347" i="15"/>
  <c r="E2347" i="15" s="1"/>
  <c r="G2347" i="15" s="1"/>
  <c r="H2348" i="15" s="1"/>
  <c r="B2347" i="15"/>
  <c r="A2348" i="15"/>
  <c r="Q2347" i="15"/>
  <c r="I2347" i="15"/>
  <c r="J2347" i="15" s="1"/>
  <c r="P2347" i="15"/>
  <c r="M2346" i="15"/>
  <c r="N2346" i="15" s="1"/>
  <c r="C2347" i="15" s="1"/>
  <c r="O2345" i="15"/>
  <c r="K2347" i="15" l="1"/>
  <c r="L2348" i="15"/>
  <c r="D2348" i="15"/>
  <c r="E2348" i="15" s="1"/>
  <c r="G2348" i="15" s="1"/>
  <c r="H2349" i="15" s="1"/>
  <c r="A2349" i="15"/>
  <c r="B2348" i="15"/>
  <c r="P2348" i="15"/>
  <c r="M2347" i="15"/>
  <c r="N2347" i="15" s="1"/>
  <c r="C2348" i="15" s="1"/>
  <c r="Q2348" i="15"/>
  <c r="I2348" i="15"/>
  <c r="J2348" i="15" s="1"/>
  <c r="O2346" i="15"/>
  <c r="O2347" i="15" l="1"/>
  <c r="K2348" i="15"/>
  <c r="L2349" i="15"/>
  <c r="D2349" i="15"/>
  <c r="E2349" i="15" s="1"/>
  <c r="G2349" i="15" s="1"/>
  <c r="H2350" i="15" s="1"/>
  <c r="A2350" i="15"/>
  <c r="B2349" i="15"/>
  <c r="J2349" i="15"/>
  <c r="M2348" i="15"/>
  <c r="N2348" i="15" s="1"/>
  <c r="C2349" i="15" s="1"/>
  <c r="Q2349" i="15"/>
  <c r="I2349" i="15"/>
  <c r="P2349" i="15"/>
  <c r="K2349" i="15" l="1"/>
  <c r="L2350" i="15"/>
  <c r="D2350" i="15"/>
  <c r="E2350" i="15" s="1"/>
  <c r="G2350" i="15" s="1"/>
  <c r="H2351" i="15" s="1"/>
  <c r="A2351" i="15"/>
  <c r="B2350" i="15"/>
  <c r="J2350" i="15"/>
  <c r="M2349" i="15"/>
  <c r="N2349" i="15" s="1"/>
  <c r="C2350" i="15" s="1"/>
  <c r="Q2350" i="15"/>
  <c r="I2350" i="15"/>
  <c r="P2350" i="15"/>
  <c r="O2348" i="15"/>
  <c r="K2350" i="15" l="1"/>
  <c r="L2351" i="15"/>
  <c r="D2351" i="15"/>
  <c r="E2351" i="15" s="1"/>
  <c r="G2351" i="15" s="1"/>
  <c r="H2352" i="15" s="1"/>
  <c r="A2352" i="15"/>
  <c r="B2351" i="15"/>
  <c r="J2351" i="15"/>
  <c r="M2350" i="15"/>
  <c r="N2350" i="15" s="1"/>
  <c r="C2351" i="15" s="1"/>
  <c r="Q2351" i="15"/>
  <c r="I2351" i="15"/>
  <c r="P2351" i="15"/>
  <c r="O2349" i="15"/>
  <c r="K2351" i="15" l="1"/>
  <c r="L2352" i="15"/>
  <c r="D2352" i="15"/>
  <c r="E2352" i="15" s="1"/>
  <c r="G2352" i="15" s="1"/>
  <c r="H2353" i="15" s="1"/>
  <c r="A2353" i="15"/>
  <c r="B2352" i="15"/>
  <c r="J2352" i="15"/>
  <c r="M2351" i="15"/>
  <c r="N2351" i="15" s="1"/>
  <c r="C2352" i="15" s="1"/>
  <c r="Q2352" i="15"/>
  <c r="I2352" i="15"/>
  <c r="P2352" i="15"/>
  <c r="O2350" i="15"/>
  <c r="K2352" i="15" l="1"/>
  <c r="A2354" i="15"/>
  <c r="B2353" i="15"/>
  <c r="L2353" i="15"/>
  <c r="D2353" i="15"/>
  <c r="E2353" i="15" s="1"/>
  <c r="G2353" i="15" s="1"/>
  <c r="H2354" i="15" s="1"/>
  <c r="Q2353" i="15"/>
  <c r="I2353" i="15"/>
  <c r="J2353" i="15" s="1"/>
  <c r="P2353" i="15"/>
  <c r="M2352" i="15"/>
  <c r="N2352" i="15" s="1"/>
  <c r="C2353" i="15" s="1"/>
  <c r="O2351" i="15"/>
  <c r="K2353" i="15" l="1"/>
  <c r="Q2354" i="15"/>
  <c r="I2354" i="15"/>
  <c r="J2354" i="15" s="1"/>
  <c r="P2354" i="15"/>
  <c r="M2353" i="15"/>
  <c r="N2353" i="15" s="1"/>
  <c r="C2354" i="15" s="1"/>
  <c r="A2355" i="15"/>
  <c r="B2354" i="15"/>
  <c r="L2354" i="15"/>
  <c r="D2354" i="15"/>
  <c r="E2354" i="15" s="1"/>
  <c r="G2354" i="15" s="1"/>
  <c r="H2355" i="15" s="1"/>
  <c r="O2352" i="15"/>
  <c r="K2354" i="15" l="1"/>
  <c r="L2355" i="15"/>
  <c r="D2355" i="15"/>
  <c r="E2355" i="15" s="1"/>
  <c r="G2355" i="15" s="1"/>
  <c r="H2356" i="15" s="1"/>
  <c r="B2355" i="15"/>
  <c r="A2356" i="15"/>
  <c r="Q2355" i="15"/>
  <c r="I2355" i="15"/>
  <c r="J2355" i="15" s="1"/>
  <c r="P2355" i="15"/>
  <c r="M2354" i="15"/>
  <c r="N2354" i="15" s="1"/>
  <c r="C2355" i="15" s="1"/>
  <c r="O2353" i="15"/>
  <c r="K2355" i="15" l="1"/>
  <c r="L2356" i="15"/>
  <c r="D2356" i="15"/>
  <c r="E2356" i="15" s="1"/>
  <c r="G2356" i="15" s="1"/>
  <c r="H2357" i="15" s="1"/>
  <c r="A2357" i="15"/>
  <c r="B2356" i="15"/>
  <c r="P2356" i="15"/>
  <c r="M2355" i="15"/>
  <c r="N2355" i="15" s="1"/>
  <c r="C2356" i="15" s="1"/>
  <c r="Q2356" i="15"/>
  <c r="I2356" i="15"/>
  <c r="J2356" i="15" s="1"/>
  <c r="O2354" i="15"/>
  <c r="O2355" i="15" l="1"/>
  <c r="K2356" i="15"/>
  <c r="L2357" i="15"/>
  <c r="D2357" i="15"/>
  <c r="E2357" i="15" s="1"/>
  <c r="G2357" i="15" s="1"/>
  <c r="H2358" i="15" s="1"/>
  <c r="A2358" i="15"/>
  <c r="B2357" i="15"/>
  <c r="J2357" i="15"/>
  <c r="M2356" i="15"/>
  <c r="N2356" i="15" s="1"/>
  <c r="C2357" i="15" s="1"/>
  <c r="Q2357" i="15"/>
  <c r="I2357" i="15"/>
  <c r="P2357" i="15"/>
  <c r="K2357" i="15" l="1"/>
  <c r="L2358" i="15"/>
  <c r="D2358" i="15"/>
  <c r="E2358" i="15" s="1"/>
  <c r="G2358" i="15" s="1"/>
  <c r="H2359" i="15" s="1"/>
  <c r="A2359" i="15"/>
  <c r="B2358" i="15"/>
  <c r="J2358" i="15"/>
  <c r="M2357" i="15"/>
  <c r="N2357" i="15" s="1"/>
  <c r="C2358" i="15" s="1"/>
  <c r="Q2358" i="15"/>
  <c r="I2358" i="15"/>
  <c r="P2358" i="15"/>
  <c r="O2356" i="15"/>
  <c r="K2358" i="15" l="1"/>
  <c r="L2359" i="15"/>
  <c r="D2359" i="15"/>
  <c r="E2359" i="15" s="1"/>
  <c r="G2359" i="15" s="1"/>
  <c r="H2360" i="15" s="1"/>
  <c r="A2360" i="15"/>
  <c r="B2359" i="15"/>
  <c r="M2358" i="15"/>
  <c r="N2358" i="15" s="1"/>
  <c r="C2359" i="15" s="1"/>
  <c r="Q2359" i="15"/>
  <c r="I2359" i="15"/>
  <c r="J2359" i="15" s="1"/>
  <c r="P2359" i="15"/>
  <c r="O2357" i="15"/>
  <c r="K2359" i="15" l="1"/>
  <c r="L2360" i="15"/>
  <c r="D2360" i="15"/>
  <c r="E2360" i="15" s="1"/>
  <c r="G2360" i="15" s="1"/>
  <c r="H2361" i="15" s="1"/>
  <c r="A2361" i="15"/>
  <c r="B2360" i="15"/>
  <c r="J2360" i="15"/>
  <c r="M2359" i="15"/>
  <c r="N2359" i="15" s="1"/>
  <c r="C2360" i="15" s="1"/>
  <c r="Q2360" i="15"/>
  <c r="I2360" i="15"/>
  <c r="P2360" i="15"/>
  <c r="O2358" i="15"/>
  <c r="K2360" i="15" l="1"/>
  <c r="A2362" i="15"/>
  <c r="B2361" i="15"/>
  <c r="L2361" i="15"/>
  <c r="D2361" i="15"/>
  <c r="E2361" i="15" s="1"/>
  <c r="G2361" i="15" s="1"/>
  <c r="H2362" i="15" s="1"/>
  <c r="Q2361" i="15"/>
  <c r="I2361" i="15"/>
  <c r="J2361" i="15" s="1"/>
  <c r="P2361" i="15"/>
  <c r="M2360" i="15"/>
  <c r="N2360" i="15" s="1"/>
  <c r="C2361" i="15" s="1"/>
  <c r="O2359" i="15"/>
  <c r="K2361" i="15" l="1"/>
  <c r="Q2362" i="15"/>
  <c r="I2362" i="15"/>
  <c r="J2362" i="15" s="1"/>
  <c r="P2362" i="15"/>
  <c r="M2361" i="15"/>
  <c r="N2361" i="15" s="1"/>
  <c r="C2362" i="15" s="1"/>
  <c r="A2363" i="15"/>
  <c r="B2362" i="15"/>
  <c r="L2362" i="15"/>
  <c r="D2362" i="15"/>
  <c r="E2362" i="15" s="1"/>
  <c r="G2362" i="15" s="1"/>
  <c r="H2363" i="15" s="1"/>
  <c r="O2360" i="15"/>
  <c r="K2362" i="15" l="1"/>
  <c r="L2363" i="15"/>
  <c r="D2363" i="15"/>
  <c r="E2363" i="15" s="1"/>
  <c r="G2363" i="15" s="1"/>
  <c r="H2364" i="15" s="1"/>
  <c r="A2364" i="15"/>
  <c r="B2363" i="15"/>
  <c r="Q2363" i="15"/>
  <c r="I2363" i="15"/>
  <c r="J2363" i="15" s="1"/>
  <c r="P2363" i="15"/>
  <c r="M2362" i="15"/>
  <c r="N2362" i="15" s="1"/>
  <c r="C2363" i="15" s="1"/>
  <c r="O2361" i="15"/>
  <c r="K2363" i="15" l="1"/>
  <c r="L2364" i="15"/>
  <c r="D2364" i="15"/>
  <c r="E2364" i="15" s="1"/>
  <c r="G2364" i="15" s="1"/>
  <c r="H2365" i="15" s="1"/>
  <c r="A2365" i="15"/>
  <c r="B2364" i="15"/>
  <c r="P2364" i="15"/>
  <c r="M2363" i="15"/>
  <c r="N2363" i="15" s="1"/>
  <c r="C2364" i="15" s="1"/>
  <c r="Q2364" i="15"/>
  <c r="I2364" i="15"/>
  <c r="J2364" i="15" s="1"/>
  <c r="O2362" i="15"/>
  <c r="O2363" i="15" l="1"/>
  <c r="K2364" i="15"/>
  <c r="L2365" i="15"/>
  <c r="D2365" i="15"/>
  <c r="E2365" i="15" s="1"/>
  <c r="G2365" i="15" s="1"/>
  <c r="H2366" i="15" s="1"/>
  <c r="A2366" i="15"/>
  <c r="B2365" i="15"/>
  <c r="J2365" i="15"/>
  <c r="M2364" i="15"/>
  <c r="N2364" i="15" s="1"/>
  <c r="C2365" i="15" s="1"/>
  <c r="Q2365" i="15"/>
  <c r="I2365" i="15"/>
  <c r="P2365" i="15"/>
  <c r="K2365" i="15" l="1"/>
  <c r="L2366" i="15"/>
  <c r="D2366" i="15"/>
  <c r="E2366" i="15" s="1"/>
  <c r="G2366" i="15" s="1"/>
  <c r="H2367" i="15" s="1"/>
  <c r="A2367" i="15"/>
  <c r="B2366" i="15"/>
  <c r="J2366" i="15"/>
  <c r="M2365" i="15"/>
  <c r="N2365" i="15" s="1"/>
  <c r="C2366" i="15" s="1"/>
  <c r="Q2366" i="15"/>
  <c r="I2366" i="15"/>
  <c r="P2366" i="15"/>
  <c r="O2364" i="15"/>
  <c r="K2366" i="15" l="1"/>
  <c r="L2367" i="15"/>
  <c r="D2367" i="15"/>
  <c r="E2367" i="15" s="1"/>
  <c r="G2367" i="15" s="1"/>
  <c r="H2368" i="15" s="1"/>
  <c r="A2368" i="15"/>
  <c r="B2367" i="15"/>
  <c r="J2367" i="15"/>
  <c r="M2366" i="15"/>
  <c r="N2366" i="15" s="1"/>
  <c r="C2367" i="15" s="1"/>
  <c r="Q2367" i="15"/>
  <c r="I2367" i="15"/>
  <c r="P2367" i="15"/>
  <c r="O2365" i="15"/>
  <c r="K2367" i="15" l="1"/>
  <c r="L2368" i="15"/>
  <c r="D2368" i="15"/>
  <c r="E2368" i="15" s="1"/>
  <c r="G2368" i="15" s="1"/>
  <c r="H2369" i="15" s="1"/>
  <c r="A2369" i="15"/>
  <c r="B2368" i="15"/>
  <c r="J2368" i="15"/>
  <c r="M2367" i="15"/>
  <c r="N2367" i="15" s="1"/>
  <c r="C2368" i="15" s="1"/>
  <c r="Q2368" i="15"/>
  <c r="I2368" i="15"/>
  <c r="P2368" i="15"/>
  <c r="O2366" i="15"/>
  <c r="K2368" i="15" l="1"/>
  <c r="A2370" i="15"/>
  <c r="B2369" i="15"/>
  <c r="L2369" i="15"/>
  <c r="D2369" i="15"/>
  <c r="E2369" i="15" s="1"/>
  <c r="G2369" i="15" s="1"/>
  <c r="H2370" i="15" s="1"/>
  <c r="Q2369" i="15"/>
  <c r="I2369" i="15"/>
  <c r="J2369" i="15" s="1"/>
  <c r="P2369" i="15"/>
  <c r="M2368" i="15"/>
  <c r="N2368" i="15" s="1"/>
  <c r="C2369" i="15" s="1"/>
  <c r="O2367" i="15"/>
  <c r="K2369" i="15" l="1"/>
  <c r="Q2370" i="15"/>
  <c r="I2370" i="15"/>
  <c r="J2370" i="15" s="1"/>
  <c r="P2370" i="15"/>
  <c r="M2369" i="15"/>
  <c r="N2369" i="15" s="1"/>
  <c r="C2370" i="15" s="1"/>
  <c r="A2371" i="15"/>
  <c r="B2370" i="15"/>
  <c r="L2370" i="15"/>
  <c r="D2370" i="15"/>
  <c r="E2370" i="15" s="1"/>
  <c r="G2370" i="15" s="1"/>
  <c r="H2371" i="15" s="1"/>
  <c r="O2368" i="15"/>
  <c r="K2370" i="15" l="1"/>
  <c r="L2371" i="15"/>
  <c r="D2371" i="15"/>
  <c r="E2371" i="15" s="1"/>
  <c r="G2371" i="15" s="1"/>
  <c r="H2372" i="15" s="1"/>
  <c r="A2372" i="15"/>
  <c r="B2371" i="15"/>
  <c r="Q2371" i="15"/>
  <c r="I2371" i="15"/>
  <c r="J2371" i="15" s="1"/>
  <c r="P2371" i="15"/>
  <c r="M2370" i="15"/>
  <c r="N2370" i="15" s="1"/>
  <c r="C2371" i="15" s="1"/>
  <c r="O2369" i="15"/>
  <c r="K2371" i="15" l="1"/>
  <c r="L2372" i="15"/>
  <c r="D2372" i="15"/>
  <c r="E2372" i="15" s="1"/>
  <c r="G2372" i="15" s="1"/>
  <c r="H2373" i="15" s="1"/>
  <c r="A2373" i="15"/>
  <c r="B2372" i="15"/>
  <c r="P2372" i="15"/>
  <c r="M2371" i="15"/>
  <c r="N2371" i="15" s="1"/>
  <c r="C2372" i="15" s="1"/>
  <c r="Q2372" i="15"/>
  <c r="I2372" i="15"/>
  <c r="J2372" i="15" s="1"/>
  <c r="O2370" i="15"/>
  <c r="O2371" i="15" l="1"/>
  <c r="K2372" i="15"/>
  <c r="L2373" i="15"/>
  <c r="D2373" i="15"/>
  <c r="E2373" i="15" s="1"/>
  <c r="G2373" i="15" s="1"/>
  <c r="H2374" i="15" s="1"/>
  <c r="A2374" i="15"/>
  <c r="B2373" i="15"/>
  <c r="J2373" i="15"/>
  <c r="M2372" i="15"/>
  <c r="N2372" i="15" s="1"/>
  <c r="C2373" i="15" s="1"/>
  <c r="Q2373" i="15"/>
  <c r="I2373" i="15"/>
  <c r="P2373" i="15"/>
  <c r="K2373" i="15" l="1"/>
  <c r="L2374" i="15"/>
  <c r="D2374" i="15"/>
  <c r="E2374" i="15" s="1"/>
  <c r="G2374" i="15" s="1"/>
  <c r="H2375" i="15" s="1"/>
  <c r="A2375" i="15"/>
  <c r="B2374" i="15"/>
  <c r="J2374" i="15"/>
  <c r="M2373" i="15"/>
  <c r="N2373" i="15" s="1"/>
  <c r="C2374" i="15" s="1"/>
  <c r="Q2374" i="15"/>
  <c r="I2374" i="15"/>
  <c r="P2374" i="15"/>
  <c r="O2372" i="15"/>
  <c r="K2374" i="15" l="1"/>
  <c r="L2375" i="15"/>
  <c r="D2375" i="15"/>
  <c r="E2375" i="15" s="1"/>
  <c r="G2375" i="15" s="1"/>
  <c r="H2376" i="15" s="1"/>
  <c r="A2376" i="15"/>
  <c r="B2375" i="15"/>
  <c r="J2375" i="15"/>
  <c r="M2374" i="15"/>
  <c r="N2374" i="15" s="1"/>
  <c r="C2375" i="15" s="1"/>
  <c r="Q2375" i="15"/>
  <c r="I2375" i="15"/>
  <c r="P2375" i="15"/>
  <c r="O2373" i="15"/>
  <c r="K2375" i="15" l="1"/>
  <c r="L2376" i="15"/>
  <c r="D2376" i="15"/>
  <c r="E2376" i="15" s="1"/>
  <c r="G2376" i="15" s="1"/>
  <c r="H2377" i="15" s="1"/>
  <c r="A2377" i="15"/>
  <c r="B2376" i="15"/>
  <c r="J2376" i="15"/>
  <c r="M2375" i="15"/>
  <c r="N2375" i="15" s="1"/>
  <c r="C2376" i="15" s="1"/>
  <c r="Q2376" i="15"/>
  <c r="I2376" i="15"/>
  <c r="P2376" i="15"/>
  <c r="O2374" i="15"/>
  <c r="K2376" i="15" l="1"/>
  <c r="A2378" i="15"/>
  <c r="B2377" i="15"/>
  <c r="L2377" i="15"/>
  <c r="D2377" i="15"/>
  <c r="E2377" i="15" s="1"/>
  <c r="G2377" i="15" s="1"/>
  <c r="H2378" i="15" s="1"/>
  <c r="Q2377" i="15"/>
  <c r="I2377" i="15"/>
  <c r="J2377" i="15" s="1"/>
  <c r="P2377" i="15"/>
  <c r="M2376" i="15"/>
  <c r="N2376" i="15" s="1"/>
  <c r="C2377" i="15" s="1"/>
  <c r="O2375" i="15"/>
  <c r="K2377" i="15" l="1"/>
  <c r="Q2378" i="15"/>
  <c r="I2378" i="15"/>
  <c r="J2378" i="15" s="1"/>
  <c r="P2378" i="15"/>
  <c r="M2377" i="15"/>
  <c r="N2377" i="15" s="1"/>
  <c r="C2378" i="15" s="1"/>
  <c r="A2379" i="15"/>
  <c r="B2378" i="15"/>
  <c r="L2378" i="15"/>
  <c r="D2378" i="15"/>
  <c r="E2378" i="15" s="1"/>
  <c r="G2378" i="15" s="1"/>
  <c r="H2379" i="15" s="1"/>
  <c r="O2376" i="15"/>
  <c r="K2378" i="15" l="1"/>
  <c r="L2379" i="15"/>
  <c r="D2379" i="15"/>
  <c r="E2379" i="15" s="1"/>
  <c r="G2379" i="15" s="1"/>
  <c r="H2380" i="15" s="1"/>
  <c r="A2380" i="15"/>
  <c r="B2379" i="15"/>
  <c r="Q2379" i="15"/>
  <c r="I2379" i="15"/>
  <c r="J2379" i="15" s="1"/>
  <c r="P2379" i="15"/>
  <c r="M2378" i="15"/>
  <c r="N2378" i="15" s="1"/>
  <c r="C2379" i="15" s="1"/>
  <c r="O2377" i="15"/>
  <c r="K2379" i="15" l="1"/>
  <c r="L2380" i="15"/>
  <c r="D2380" i="15"/>
  <c r="E2380" i="15" s="1"/>
  <c r="G2380" i="15" s="1"/>
  <c r="H2381" i="15" s="1"/>
  <c r="A2381" i="15"/>
  <c r="B2380" i="15"/>
  <c r="P2380" i="15"/>
  <c r="M2379" i="15"/>
  <c r="N2379" i="15" s="1"/>
  <c r="C2380" i="15" s="1"/>
  <c r="Q2380" i="15"/>
  <c r="I2380" i="15"/>
  <c r="J2380" i="15" s="1"/>
  <c r="O2378" i="15"/>
  <c r="O2379" i="15" l="1"/>
  <c r="K2380" i="15"/>
  <c r="L2381" i="15"/>
  <c r="D2381" i="15"/>
  <c r="E2381" i="15" s="1"/>
  <c r="G2381" i="15" s="1"/>
  <c r="H2382" i="15" s="1"/>
  <c r="A2382" i="15"/>
  <c r="B2381" i="15"/>
  <c r="J2381" i="15"/>
  <c r="M2380" i="15"/>
  <c r="N2380" i="15" s="1"/>
  <c r="C2381" i="15" s="1"/>
  <c r="Q2381" i="15"/>
  <c r="I2381" i="15"/>
  <c r="P2381" i="15"/>
  <c r="K2381" i="15" l="1"/>
  <c r="L2382" i="15"/>
  <c r="D2382" i="15"/>
  <c r="E2382" i="15" s="1"/>
  <c r="G2382" i="15" s="1"/>
  <c r="H2383" i="15" s="1"/>
  <c r="A2383" i="15"/>
  <c r="B2382" i="15"/>
  <c r="J2382" i="15"/>
  <c r="M2381" i="15"/>
  <c r="N2381" i="15" s="1"/>
  <c r="C2382" i="15" s="1"/>
  <c r="Q2382" i="15"/>
  <c r="I2382" i="15"/>
  <c r="P2382" i="15"/>
  <c r="O2380" i="15"/>
  <c r="K2382" i="15" l="1"/>
  <c r="L2383" i="15"/>
  <c r="D2383" i="15"/>
  <c r="E2383" i="15" s="1"/>
  <c r="G2383" i="15" s="1"/>
  <c r="H2384" i="15" s="1"/>
  <c r="A2384" i="15"/>
  <c r="B2383" i="15"/>
  <c r="M2382" i="15"/>
  <c r="N2382" i="15" s="1"/>
  <c r="C2383" i="15" s="1"/>
  <c r="Q2383" i="15"/>
  <c r="I2383" i="15"/>
  <c r="J2383" i="15" s="1"/>
  <c r="P2383" i="15"/>
  <c r="O2381" i="15"/>
  <c r="K2383" i="15" l="1"/>
  <c r="L2384" i="15"/>
  <c r="D2384" i="15"/>
  <c r="E2384" i="15" s="1"/>
  <c r="G2384" i="15" s="1"/>
  <c r="H2385" i="15" s="1"/>
  <c r="A2385" i="15"/>
  <c r="B2384" i="15"/>
  <c r="J2384" i="15"/>
  <c r="M2383" i="15"/>
  <c r="N2383" i="15" s="1"/>
  <c r="C2384" i="15" s="1"/>
  <c r="Q2384" i="15"/>
  <c r="I2384" i="15"/>
  <c r="P2384" i="15"/>
  <c r="O2382" i="15"/>
  <c r="K2384" i="15" l="1"/>
  <c r="A2386" i="15"/>
  <c r="B2385" i="15"/>
  <c r="D2385" i="15"/>
  <c r="E2385" i="15" s="1"/>
  <c r="G2385" i="15" s="1"/>
  <c r="H2386" i="15" s="1"/>
  <c r="L2385" i="15"/>
  <c r="J2385" i="15"/>
  <c r="Q2385" i="15"/>
  <c r="I2385" i="15"/>
  <c r="P2385" i="15"/>
  <c r="M2384" i="15"/>
  <c r="N2384" i="15" s="1"/>
  <c r="C2385" i="15" s="1"/>
  <c r="O2383" i="15"/>
  <c r="K2385" i="15" l="1"/>
  <c r="Q2386" i="15"/>
  <c r="I2386" i="15"/>
  <c r="P2386" i="15"/>
  <c r="M2385" i="15"/>
  <c r="N2385" i="15" s="1"/>
  <c r="C2386" i="15" s="1"/>
  <c r="J2386" i="15"/>
  <c r="A2387" i="15"/>
  <c r="B2386" i="15"/>
  <c r="L2386" i="15"/>
  <c r="D2386" i="15"/>
  <c r="E2386" i="15" s="1"/>
  <c r="G2386" i="15" s="1"/>
  <c r="H2387" i="15" s="1"/>
  <c r="O2384" i="15"/>
  <c r="K2386" i="15" l="1"/>
  <c r="L2387" i="15"/>
  <c r="D2387" i="15"/>
  <c r="E2387" i="15" s="1"/>
  <c r="G2387" i="15" s="1"/>
  <c r="H2388" i="15" s="1"/>
  <c r="A2388" i="15"/>
  <c r="B2387" i="15"/>
  <c r="Q2387" i="15"/>
  <c r="I2387" i="15"/>
  <c r="J2387" i="15" s="1"/>
  <c r="P2387" i="15"/>
  <c r="M2386" i="15"/>
  <c r="N2386" i="15" s="1"/>
  <c r="C2387" i="15" s="1"/>
  <c r="O2385" i="15"/>
  <c r="K2387" i="15" l="1"/>
  <c r="L2388" i="15"/>
  <c r="D2388" i="15"/>
  <c r="E2388" i="15" s="1"/>
  <c r="G2388" i="15" s="1"/>
  <c r="H2389" i="15" s="1"/>
  <c r="A2389" i="15"/>
  <c r="B2388" i="15"/>
  <c r="P2388" i="15"/>
  <c r="M2387" i="15"/>
  <c r="N2387" i="15" s="1"/>
  <c r="C2388" i="15" s="1"/>
  <c r="Q2388" i="15"/>
  <c r="I2388" i="15"/>
  <c r="J2388" i="15" s="1"/>
  <c r="O2386" i="15"/>
  <c r="O2387" i="15" l="1"/>
  <c r="K2388" i="15"/>
  <c r="L2389" i="15"/>
  <c r="D2389" i="15"/>
  <c r="E2389" i="15" s="1"/>
  <c r="G2389" i="15" s="1"/>
  <c r="H2390" i="15" s="1"/>
  <c r="A2390" i="15"/>
  <c r="B2389" i="15"/>
  <c r="J2389" i="15"/>
  <c r="M2388" i="15"/>
  <c r="N2388" i="15" s="1"/>
  <c r="C2389" i="15" s="1"/>
  <c r="Q2389" i="15"/>
  <c r="I2389" i="15"/>
  <c r="P2389" i="15"/>
  <c r="K2389" i="15" l="1"/>
  <c r="L2390" i="15"/>
  <c r="D2390" i="15"/>
  <c r="E2390" i="15" s="1"/>
  <c r="G2390" i="15" s="1"/>
  <c r="H2391" i="15" s="1"/>
  <c r="A2391" i="15"/>
  <c r="B2390" i="15"/>
  <c r="J2390" i="15"/>
  <c r="M2389" i="15"/>
  <c r="N2389" i="15" s="1"/>
  <c r="C2390" i="15" s="1"/>
  <c r="Q2390" i="15"/>
  <c r="I2390" i="15"/>
  <c r="P2390" i="15"/>
  <c r="O2388" i="15"/>
  <c r="K2390" i="15" l="1"/>
  <c r="L2391" i="15"/>
  <c r="D2391" i="15"/>
  <c r="E2391" i="15" s="1"/>
  <c r="G2391" i="15" s="1"/>
  <c r="H2392" i="15" s="1"/>
  <c r="A2392" i="15"/>
  <c r="B2391" i="15"/>
  <c r="J2391" i="15"/>
  <c r="M2390" i="15"/>
  <c r="N2390" i="15" s="1"/>
  <c r="C2391" i="15" s="1"/>
  <c r="Q2391" i="15"/>
  <c r="I2391" i="15"/>
  <c r="P2391" i="15"/>
  <c r="O2389" i="15"/>
  <c r="K2391" i="15" l="1"/>
  <c r="L2392" i="15"/>
  <c r="D2392" i="15"/>
  <c r="E2392" i="15" s="1"/>
  <c r="G2392" i="15" s="1"/>
  <c r="H2393" i="15" s="1"/>
  <c r="A2393" i="15"/>
  <c r="B2392" i="15"/>
  <c r="J2392" i="15"/>
  <c r="M2391" i="15"/>
  <c r="N2391" i="15" s="1"/>
  <c r="C2392" i="15" s="1"/>
  <c r="Q2392" i="15"/>
  <c r="I2392" i="15"/>
  <c r="P2392" i="15"/>
  <c r="O2390" i="15"/>
  <c r="K2392" i="15" l="1"/>
  <c r="A2394" i="15"/>
  <c r="B2393" i="15"/>
  <c r="L2393" i="15"/>
  <c r="D2393" i="15"/>
  <c r="E2393" i="15" s="1"/>
  <c r="G2393" i="15" s="1"/>
  <c r="H2394" i="15" s="1"/>
  <c r="Q2393" i="15"/>
  <c r="I2393" i="15"/>
  <c r="J2393" i="15" s="1"/>
  <c r="P2393" i="15"/>
  <c r="M2392" i="15"/>
  <c r="N2392" i="15" s="1"/>
  <c r="C2393" i="15" s="1"/>
  <c r="O2391" i="15"/>
  <c r="K2393" i="15" l="1"/>
  <c r="Q2394" i="15"/>
  <c r="I2394" i="15"/>
  <c r="J2394" i="15" s="1"/>
  <c r="P2394" i="15"/>
  <c r="M2393" i="15"/>
  <c r="N2393" i="15" s="1"/>
  <c r="C2394" i="15" s="1"/>
  <c r="A2395" i="15"/>
  <c r="B2394" i="15"/>
  <c r="L2394" i="15"/>
  <c r="D2394" i="15"/>
  <c r="E2394" i="15" s="1"/>
  <c r="G2394" i="15" s="1"/>
  <c r="H2395" i="15" s="1"/>
  <c r="O2392" i="15"/>
  <c r="K2394" i="15" l="1"/>
  <c r="L2395" i="15"/>
  <c r="D2395" i="15"/>
  <c r="E2395" i="15" s="1"/>
  <c r="G2395" i="15" s="1"/>
  <c r="H2396" i="15" s="1"/>
  <c r="A2396" i="15"/>
  <c r="B2395" i="15"/>
  <c r="Q2395" i="15"/>
  <c r="I2395" i="15"/>
  <c r="J2395" i="15" s="1"/>
  <c r="P2395" i="15"/>
  <c r="M2394" i="15"/>
  <c r="N2394" i="15" s="1"/>
  <c r="C2395" i="15" s="1"/>
  <c r="O2393" i="15"/>
  <c r="K2395" i="15" l="1"/>
  <c r="O2395" i="15" s="1"/>
  <c r="L2396" i="15"/>
  <c r="D2396" i="15"/>
  <c r="E2396" i="15" s="1"/>
  <c r="G2396" i="15" s="1"/>
  <c r="H2397" i="15" s="1"/>
  <c r="A2397" i="15"/>
  <c r="B2396" i="15"/>
  <c r="J2396" i="15"/>
  <c r="P2396" i="15"/>
  <c r="M2395" i="15"/>
  <c r="N2395" i="15" s="1"/>
  <c r="C2396" i="15" s="1"/>
  <c r="I2396" i="15"/>
  <c r="Q2396" i="15"/>
  <c r="O2394" i="15"/>
  <c r="K2396" i="15" l="1"/>
  <c r="L2397" i="15"/>
  <c r="D2397" i="15"/>
  <c r="E2397" i="15" s="1"/>
  <c r="G2397" i="15" s="1"/>
  <c r="H2398" i="15" s="1"/>
  <c r="A2398" i="15"/>
  <c r="B2397" i="15"/>
  <c r="J2397" i="15"/>
  <c r="M2396" i="15"/>
  <c r="N2396" i="15" s="1"/>
  <c r="C2397" i="15" s="1"/>
  <c r="Q2397" i="15"/>
  <c r="I2397" i="15"/>
  <c r="P2397" i="15"/>
  <c r="K2397" i="15" l="1"/>
  <c r="L2398" i="15"/>
  <c r="D2398" i="15"/>
  <c r="E2398" i="15" s="1"/>
  <c r="G2398" i="15" s="1"/>
  <c r="H2399" i="15" s="1"/>
  <c r="A2399" i="15"/>
  <c r="B2398" i="15"/>
  <c r="J2398" i="15"/>
  <c r="M2397" i="15"/>
  <c r="N2397" i="15" s="1"/>
  <c r="C2398" i="15" s="1"/>
  <c r="Q2398" i="15"/>
  <c r="I2398" i="15"/>
  <c r="P2398" i="15"/>
  <c r="O2396" i="15"/>
  <c r="K2398" i="15" l="1"/>
  <c r="L2399" i="15"/>
  <c r="D2399" i="15"/>
  <c r="E2399" i="15" s="1"/>
  <c r="G2399" i="15" s="1"/>
  <c r="H2400" i="15" s="1"/>
  <c r="A2400" i="15"/>
  <c r="B2399" i="15"/>
  <c r="J2399" i="15"/>
  <c r="M2398" i="15"/>
  <c r="N2398" i="15" s="1"/>
  <c r="C2399" i="15" s="1"/>
  <c r="Q2399" i="15"/>
  <c r="I2399" i="15"/>
  <c r="P2399" i="15"/>
  <c r="O2397" i="15"/>
  <c r="K2399" i="15" l="1"/>
  <c r="L2400" i="15"/>
  <c r="D2400" i="15"/>
  <c r="E2400" i="15" s="1"/>
  <c r="G2400" i="15" s="1"/>
  <c r="H2401" i="15" s="1"/>
  <c r="A2401" i="15"/>
  <c r="B2400" i="15"/>
  <c r="J2400" i="15"/>
  <c r="M2399" i="15"/>
  <c r="N2399" i="15" s="1"/>
  <c r="C2400" i="15" s="1"/>
  <c r="Q2400" i="15"/>
  <c r="I2400" i="15"/>
  <c r="P2400" i="15"/>
  <c r="O2398" i="15"/>
  <c r="K2400" i="15" l="1"/>
  <c r="A2402" i="15"/>
  <c r="B2401" i="15"/>
  <c r="L2401" i="15"/>
  <c r="D2401" i="15"/>
  <c r="E2401" i="15" s="1"/>
  <c r="G2401" i="15" s="1"/>
  <c r="H2402" i="15" s="1"/>
  <c r="Q2401" i="15"/>
  <c r="I2401" i="15"/>
  <c r="J2401" i="15" s="1"/>
  <c r="P2401" i="15"/>
  <c r="M2400" i="15"/>
  <c r="N2400" i="15" s="1"/>
  <c r="C2401" i="15" s="1"/>
  <c r="O2399" i="15"/>
  <c r="K2401" i="15" l="1"/>
  <c r="Q2402" i="15"/>
  <c r="I2402" i="15"/>
  <c r="J2402" i="15" s="1"/>
  <c r="P2402" i="15"/>
  <c r="M2401" i="15"/>
  <c r="N2401" i="15" s="1"/>
  <c r="C2402" i="15" s="1"/>
  <c r="A2403" i="15"/>
  <c r="B2402" i="15"/>
  <c r="L2402" i="15"/>
  <c r="D2402" i="15"/>
  <c r="E2402" i="15" s="1"/>
  <c r="G2402" i="15" s="1"/>
  <c r="H2403" i="15" s="1"/>
  <c r="O2400" i="15"/>
  <c r="K2402" i="15" l="1"/>
  <c r="L2403" i="15"/>
  <c r="D2403" i="15"/>
  <c r="E2403" i="15" s="1"/>
  <c r="G2403" i="15" s="1"/>
  <c r="H2404" i="15" s="1"/>
  <c r="A2404" i="15"/>
  <c r="B2403" i="15"/>
  <c r="Q2403" i="15"/>
  <c r="I2403" i="15"/>
  <c r="J2403" i="15" s="1"/>
  <c r="P2403" i="15"/>
  <c r="M2402" i="15"/>
  <c r="N2402" i="15" s="1"/>
  <c r="C2403" i="15" s="1"/>
  <c r="O2401" i="15"/>
  <c r="K2403" i="15" l="1"/>
  <c r="L2404" i="15"/>
  <c r="D2404" i="15"/>
  <c r="E2404" i="15" s="1"/>
  <c r="G2404" i="15" s="1"/>
  <c r="H2405" i="15" s="1"/>
  <c r="A2405" i="15"/>
  <c r="B2404" i="15"/>
  <c r="P2404" i="15"/>
  <c r="M2403" i="15"/>
  <c r="N2403" i="15" s="1"/>
  <c r="C2404" i="15" s="1"/>
  <c r="Q2404" i="15"/>
  <c r="I2404" i="15"/>
  <c r="J2404" i="15" s="1"/>
  <c r="O2402" i="15"/>
  <c r="O2403" i="15" l="1"/>
  <c r="K2404" i="15"/>
  <c r="L2405" i="15"/>
  <c r="D2405" i="15"/>
  <c r="E2405" i="15" s="1"/>
  <c r="G2405" i="15" s="1"/>
  <c r="H2406" i="15" s="1"/>
  <c r="A2406" i="15"/>
  <c r="B2405" i="15"/>
  <c r="J2405" i="15"/>
  <c r="M2404" i="15"/>
  <c r="N2404" i="15" s="1"/>
  <c r="C2405" i="15" s="1"/>
  <c r="Q2405" i="15"/>
  <c r="I2405" i="15"/>
  <c r="P2405" i="15"/>
  <c r="K2405" i="15" l="1"/>
  <c r="L2406" i="15"/>
  <c r="D2406" i="15"/>
  <c r="E2406" i="15" s="1"/>
  <c r="G2406" i="15" s="1"/>
  <c r="H2407" i="15" s="1"/>
  <c r="A2407" i="15"/>
  <c r="B2406" i="15"/>
  <c r="J2406" i="15"/>
  <c r="M2405" i="15"/>
  <c r="N2405" i="15" s="1"/>
  <c r="C2406" i="15" s="1"/>
  <c r="Q2406" i="15"/>
  <c r="I2406" i="15"/>
  <c r="P2406" i="15"/>
  <c r="O2404" i="15"/>
  <c r="K2406" i="15" l="1"/>
  <c r="L2407" i="15"/>
  <c r="D2407" i="15"/>
  <c r="E2407" i="15" s="1"/>
  <c r="G2407" i="15" s="1"/>
  <c r="H2408" i="15" s="1"/>
  <c r="A2408" i="15"/>
  <c r="B2407" i="15"/>
  <c r="J2407" i="15"/>
  <c r="M2406" i="15"/>
  <c r="N2406" i="15" s="1"/>
  <c r="C2407" i="15" s="1"/>
  <c r="Q2407" i="15"/>
  <c r="I2407" i="15"/>
  <c r="P2407" i="15"/>
  <c r="O2405" i="15"/>
  <c r="K2407" i="15" l="1"/>
  <c r="L2408" i="15"/>
  <c r="D2408" i="15"/>
  <c r="E2408" i="15" s="1"/>
  <c r="G2408" i="15" s="1"/>
  <c r="H2409" i="15" s="1"/>
  <c r="A2409" i="15"/>
  <c r="B2408" i="15"/>
  <c r="J2408" i="15"/>
  <c r="M2407" i="15"/>
  <c r="N2407" i="15" s="1"/>
  <c r="C2408" i="15" s="1"/>
  <c r="Q2408" i="15"/>
  <c r="I2408" i="15"/>
  <c r="P2408" i="15"/>
  <c r="O2406" i="15"/>
  <c r="K2408" i="15" l="1"/>
  <c r="A2410" i="15"/>
  <c r="B2409" i="15"/>
  <c r="L2409" i="15"/>
  <c r="D2409" i="15"/>
  <c r="E2409" i="15" s="1"/>
  <c r="G2409" i="15" s="1"/>
  <c r="H2410" i="15" s="1"/>
  <c r="Q2409" i="15"/>
  <c r="I2409" i="15"/>
  <c r="J2409" i="15" s="1"/>
  <c r="P2409" i="15"/>
  <c r="M2408" i="15"/>
  <c r="N2408" i="15" s="1"/>
  <c r="C2409" i="15" s="1"/>
  <c r="O2407" i="15"/>
  <c r="K2409" i="15" l="1"/>
  <c r="Q2410" i="15"/>
  <c r="I2410" i="15"/>
  <c r="J2410" i="15" s="1"/>
  <c r="P2410" i="15"/>
  <c r="M2409" i="15"/>
  <c r="N2409" i="15" s="1"/>
  <c r="C2410" i="15" s="1"/>
  <c r="A2411" i="15"/>
  <c r="B2410" i="15"/>
  <c r="L2410" i="15"/>
  <c r="D2410" i="15"/>
  <c r="E2410" i="15" s="1"/>
  <c r="G2410" i="15" s="1"/>
  <c r="H2411" i="15" s="1"/>
  <c r="O2408" i="15"/>
  <c r="K2410" i="15" l="1"/>
  <c r="L2411" i="15"/>
  <c r="D2411" i="15"/>
  <c r="E2411" i="15" s="1"/>
  <c r="G2411" i="15" s="1"/>
  <c r="H2412" i="15" s="1"/>
  <c r="B2411" i="15"/>
  <c r="A2412" i="15"/>
  <c r="Q2411" i="15"/>
  <c r="I2411" i="15"/>
  <c r="J2411" i="15" s="1"/>
  <c r="P2411" i="15"/>
  <c r="M2410" i="15"/>
  <c r="N2410" i="15" s="1"/>
  <c r="C2411" i="15" s="1"/>
  <c r="O2409" i="15"/>
  <c r="K2411" i="15" l="1"/>
  <c r="L2412" i="15"/>
  <c r="D2412" i="15"/>
  <c r="E2412" i="15" s="1"/>
  <c r="G2412" i="15" s="1"/>
  <c r="H2413" i="15" s="1"/>
  <c r="A2413" i="15"/>
  <c r="B2412" i="15"/>
  <c r="P2412" i="15"/>
  <c r="M2411" i="15"/>
  <c r="N2411" i="15" s="1"/>
  <c r="C2412" i="15" s="1"/>
  <c r="Q2412" i="15"/>
  <c r="I2412" i="15"/>
  <c r="J2412" i="15" s="1"/>
  <c r="O2410" i="15"/>
  <c r="O2411" i="15" l="1"/>
  <c r="K2412" i="15"/>
  <c r="L2413" i="15"/>
  <c r="D2413" i="15"/>
  <c r="E2413" i="15" s="1"/>
  <c r="G2413" i="15" s="1"/>
  <c r="H2414" i="15" s="1"/>
  <c r="A2414" i="15"/>
  <c r="B2413" i="15"/>
  <c r="J2413" i="15"/>
  <c r="M2412" i="15"/>
  <c r="N2412" i="15" s="1"/>
  <c r="C2413" i="15" s="1"/>
  <c r="Q2413" i="15"/>
  <c r="I2413" i="15"/>
  <c r="P2413" i="15"/>
  <c r="K2413" i="15" l="1"/>
  <c r="L2414" i="15"/>
  <c r="D2414" i="15"/>
  <c r="E2414" i="15" s="1"/>
  <c r="G2414" i="15" s="1"/>
  <c r="H2415" i="15" s="1"/>
  <c r="A2415" i="15"/>
  <c r="B2414" i="15"/>
  <c r="J2414" i="15"/>
  <c r="M2413" i="15"/>
  <c r="N2413" i="15" s="1"/>
  <c r="C2414" i="15" s="1"/>
  <c r="Q2414" i="15"/>
  <c r="I2414" i="15"/>
  <c r="P2414" i="15"/>
  <c r="O2412" i="15"/>
  <c r="K2414" i="15" l="1"/>
  <c r="L2415" i="15"/>
  <c r="D2415" i="15"/>
  <c r="E2415" i="15" s="1"/>
  <c r="G2415" i="15" s="1"/>
  <c r="H2416" i="15" s="1"/>
  <c r="A2416" i="15"/>
  <c r="B2415" i="15"/>
  <c r="J2415" i="15"/>
  <c r="M2414" i="15"/>
  <c r="N2414" i="15" s="1"/>
  <c r="C2415" i="15" s="1"/>
  <c r="Q2415" i="15"/>
  <c r="I2415" i="15"/>
  <c r="P2415" i="15"/>
  <c r="O2413" i="15"/>
  <c r="K2415" i="15" l="1"/>
  <c r="L2416" i="15"/>
  <c r="D2416" i="15"/>
  <c r="E2416" i="15" s="1"/>
  <c r="G2416" i="15" s="1"/>
  <c r="H2417" i="15" s="1"/>
  <c r="A2417" i="15"/>
  <c r="B2416" i="15"/>
  <c r="J2416" i="15"/>
  <c r="M2415" i="15"/>
  <c r="N2415" i="15" s="1"/>
  <c r="C2416" i="15" s="1"/>
  <c r="Q2416" i="15"/>
  <c r="I2416" i="15"/>
  <c r="P2416" i="15"/>
  <c r="O2414" i="15"/>
  <c r="K2416" i="15" l="1"/>
  <c r="A2418" i="15"/>
  <c r="B2417" i="15"/>
  <c r="L2417" i="15"/>
  <c r="D2417" i="15"/>
  <c r="E2417" i="15" s="1"/>
  <c r="G2417" i="15" s="1"/>
  <c r="H2418" i="15" s="1"/>
  <c r="Q2417" i="15"/>
  <c r="I2417" i="15"/>
  <c r="J2417" i="15" s="1"/>
  <c r="P2417" i="15"/>
  <c r="M2416" i="15"/>
  <c r="N2416" i="15" s="1"/>
  <c r="C2417" i="15" s="1"/>
  <c r="O2415" i="15"/>
  <c r="K2417" i="15" l="1"/>
  <c r="Q2418" i="15"/>
  <c r="I2418" i="15"/>
  <c r="J2418" i="15" s="1"/>
  <c r="P2418" i="15"/>
  <c r="M2417" i="15"/>
  <c r="N2417" i="15" s="1"/>
  <c r="C2418" i="15" s="1"/>
  <c r="A2419" i="15"/>
  <c r="B2418" i="15"/>
  <c r="L2418" i="15"/>
  <c r="D2418" i="15"/>
  <c r="E2418" i="15" s="1"/>
  <c r="G2418" i="15" s="1"/>
  <c r="H2419" i="15" s="1"/>
  <c r="O2416" i="15"/>
  <c r="K2418" i="15" l="1"/>
  <c r="L2419" i="15"/>
  <c r="D2419" i="15"/>
  <c r="E2419" i="15" s="1"/>
  <c r="G2419" i="15" s="1"/>
  <c r="H2420" i="15" s="1"/>
  <c r="B2419" i="15"/>
  <c r="A2420" i="15"/>
  <c r="Q2419" i="15"/>
  <c r="I2419" i="15"/>
  <c r="J2419" i="15" s="1"/>
  <c r="P2419" i="15"/>
  <c r="M2418" i="15"/>
  <c r="N2418" i="15" s="1"/>
  <c r="C2419" i="15" s="1"/>
  <c r="O2417" i="15"/>
  <c r="K2419" i="15" l="1"/>
  <c r="L2420" i="15"/>
  <c r="D2420" i="15"/>
  <c r="E2420" i="15" s="1"/>
  <c r="G2420" i="15" s="1"/>
  <c r="H2421" i="15" s="1"/>
  <c r="A2421" i="15"/>
  <c r="B2420" i="15"/>
  <c r="P2420" i="15"/>
  <c r="M2419" i="15"/>
  <c r="N2419" i="15" s="1"/>
  <c r="C2420" i="15" s="1"/>
  <c r="Q2420" i="15"/>
  <c r="I2420" i="15"/>
  <c r="J2420" i="15" s="1"/>
  <c r="O2418" i="15"/>
  <c r="O2419" i="15" l="1"/>
  <c r="K2420" i="15"/>
  <c r="L2421" i="15"/>
  <c r="D2421" i="15"/>
  <c r="E2421" i="15" s="1"/>
  <c r="G2421" i="15" s="1"/>
  <c r="H2422" i="15" s="1"/>
  <c r="A2422" i="15"/>
  <c r="B2421" i="15"/>
  <c r="J2421" i="15"/>
  <c r="M2420" i="15"/>
  <c r="N2420" i="15" s="1"/>
  <c r="C2421" i="15" s="1"/>
  <c r="Q2421" i="15"/>
  <c r="I2421" i="15"/>
  <c r="P2421" i="15"/>
  <c r="K2421" i="15" l="1"/>
  <c r="L2422" i="15"/>
  <c r="D2422" i="15"/>
  <c r="E2422" i="15" s="1"/>
  <c r="G2422" i="15" s="1"/>
  <c r="H2423" i="15" s="1"/>
  <c r="A2423" i="15"/>
  <c r="B2422" i="15"/>
  <c r="J2422" i="15"/>
  <c r="M2421" i="15"/>
  <c r="N2421" i="15" s="1"/>
  <c r="C2422" i="15" s="1"/>
  <c r="Q2422" i="15"/>
  <c r="I2422" i="15"/>
  <c r="P2422" i="15"/>
  <c r="O2420" i="15"/>
  <c r="K2422" i="15" l="1"/>
  <c r="L2423" i="15"/>
  <c r="D2423" i="15"/>
  <c r="E2423" i="15" s="1"/>
  <c r="G2423" i="15" s="1"/>
  <c r="H2424" i="15" s="1"/>
  <c r="A2424" i="15"/>
  <c r="B2423" i="15"/>
  <c r="J2423" i="15"/>
  <c r="M2422" i="15"/>
  <c r="N2422" i="15" s="1"/>
  <c r="C2423" i="15" s="1"/>
  <c r="Q2423" i="15"/>
  <c r="I2423" i="15"/>
  <c r="P2423" i="15"/>
  <c r="O2421" i="15"/>
  <c r="K2423" i="15" l="1"/>
  <c r="L2424" i="15"/>
  <c r="D2424" i="15"/>
  <c r="E2424" i="15" s="1"/>
  <c r="G2424" i="15" s="1"/>
  <c r="H2425" i="15" s="1"/>
  <c r="A2425" i="15"/>
  <c r="B2424" i="15"/>
  <c r="J2424" i="15"/>
  <c r="M2423" i="15"/>
  <c r="N2423" i="15" s="1"/>
  <c r="C2424" i="15" s="1"/>
  <c r="Q2424" i="15"/>
  <c r="I2424" i="15"/>
  <c r="P2424" i="15"/>
  <c r="O2422" i="15"/>
  <c r="K2424" i="15" l="1"/>
  <c r="A2426" i="15"/>
  <c r="B2425" i="15"/>
  <c r="L2425" i="15"/>
  <c r="D2425" i="15"/>
  <c r="E2425" i="15" s="1"/>
  <c r="G2425" i="15" s="1"/>
  <c r="H2426" i="15" s="1"/>
  <c r="Q2425" i="15"/>
  <c r="I2425" i="15"/>
  <c r="J2425" i="15" s="1"/>
  <c r="P2425" i="15"/>
  <c r="M2424" i="15"/>
  <c r="N2424" i="15" s="1"/>
  <c r="C2425" i="15" s="1"/>
  <c r="O2423" i="15"/>
  <c r="K2425" i="15" l="1"/>
  <c r="Q2426" i="15"/>
  <c r="I2426" i="15"/>
  <c r="J2426" i="15" s="1"/>
  <c r="P2426" i="15"/>
  <c r="M2425" i="15"/>
  <c r="N2425" i="15" s="1"/>
  <c r="C2426" i="15" s="1"/>
  <c r="A2427" i="15"/>
  <c r="B2426" i="15"/>
  <c r="L2426" i="15"/>
  <c r="D2426" i="15"/>
  <c r="E2426" i="15" s="1"/>
  <c r="G2426" i="15" s="1"/>
  <c r="H2427" i="15" s="1"/>
  <c r="O2424" i="15"/>
  <c r="K2426" i="15" l="1"/>
  <c r="L2427" i="15"/>
  <c r="D2427" i="15"/>
  <c r="E2427" i="15" s="1"/>
  <c r="G2427" i="15" s="1"/>
  <c r="H2428" i="15" s="1"/>
  <c r="A2428" i="15"/>
  <c r="B2427" i="15"/>
  <c r="Q2427" i="15"/>
  <c r="I2427" i="15"/>
  <c r="J2427" i="15" s="1"/>
  <c r="P2427" i="15"/>
  <c r="M2426" i="15"/>
  <c r="N2426" i="15" s="1"/>
  <c r="C2427" i="15" s="1"/>
  <c r="O2425" i="15"/>
  <c r="K2427" i="15" l="1"/>
  <c r="L2428" i="15"/>
  <c r="D2428" i="15"/>
  <c r="E2428" i="15" s="1"/>
  <c r="G2428" i="15" s="1"/>
  <c r="H2429" i="15" s="1"/>
  <c r="A2429" i="15"/>
  <c r="B2428" i="15"/>
  <c r="P2428" i="15"/>
  <c r="M2427" i="15"/>
  <c r="N2427" i="15" s="1"/>
  <c r="C2428" i="15" s="1"/>
  <c r="Q2428" i="15"/>
  <c r="I2428" i="15"/>
  <c r="J2428" i="15" s="1"/>
  <c r="O2426" i="15"/>
  <c r="O2427" i="15" l="1"/>
  <c r="K2428" i="15"/>
  <c r="L2429" i="15"/>
  <c r="D2429" i="15"/>
  <c r="E2429" i="15" s="1"/>
  <c r="G2429" i="15" s="1"/>
  <c r="H2430" i="15" s="1"/>
  <c r="A2430" i="15"/>
  <c r="B2429" i="15"/>
  <c r="J2429" i="15"/>
  <c r="M2428" i="15"/>
  <c r="N2428" i="15" s="1"/>
  <c r="C2429" i="15" s="1"/>
  <c r="Q2429" i="15"/>
  <c r="I2429" i="15"/>
  <c r="P2429" i="15"/>
  <c r="K2429" i="15" l="1"/>
  <c r="L2430" i="15"/>
  <c r="D2430" i="15"/>
  <c r="E2430" i="15" s="1"/>
  <c r="G2430" i="15" s="1"/>
  <c r="H2431" i="15" s="1"/>
  <c r="A2431" i="15"/>
  <c r="B2430" i="15"/>
  <c r="J2430" i="15"/>
  <c r="M2429" i="15"/>
  <c r="N2429" i="15" s="1"/>
  <c r="C2430" i="15" s="1"/>
  <c r="Q2430" i="15"/>
  <c r="I2430" i="15"/>
  <c r="P2430" i="15"/>
  <c r="O2428" i="15"/>
  <c r="K2430" i="15" l="1"/>
  <c r="L2431" i="15"/>
  <c r="D2431" i="15"/>
  <c r="E2431" i="15" s="1"/>
  <c r="G2431" i="15" s="1"/>
  <c r="H2432" i="15" s="1"/>
  <c r="A2432" i="15"/>
  <c r="B2431" i="15"/>
  <c r="J2431" i="15"/>
  <c r="M2430" i="15"/>
  <c r="N2430" i="15" s="1"/>
  <c r="C2431" i="15" s="1"/>
  <c r="Q2431" i="15"/>
  <c r="I2431" i="15"/>
  <c r="P2431" i="15"/>
  <c r="O2429" i="15"/>
  <c r="K2431" i="15" l="1"/>
  <c r="L2432" i="15"/>
  <c r="D2432" i="15"/>
  <c r="E2432" i="15" s="1"/>
  <c r="G2432" i="15" s="1"/>
  <c r="H2433" i="15" s="1"/>
  <c r="A2433" i="15"/>
  <c r="B2432" i="15"/>
  <c r="J2432" i="15"/>
  <c r="M2431" i="15"/>
  <c r="N2431" i="15" s="1"/>
  <c r="C2432" i="15" s="1"/>
  <c r="Q2432" i="15"/>
  <c r="I2432" i="15"/>
  <c r="P2432" i="15"/>
  <c r="O2430" i="15"/>
  <c r="K2432" i="15" l="1"/>
  <c r="A2434" i="15"/>
  <c r="B2433" i="15"/>
  <c r="L2433" i="15"/>
  <c r="D2433" i="15"/>
  <c r="E2433" i="15" s="1"/>
  <c r="G2433" i="15" s="1"/>
  <c r="H2434" i="15" s="1"/>
  <c r="Q2433" i="15"/>
  <c r="I2433" i="15"/>
  <c r="J2433" i="15" s="1"/>
  <c r="P2433" i="15"/>
  <c r="M2432" i="15"/>
  <c r="N2432" i="15" s="1"/>
  <c r="C2433" i="15" s="1"/>
  <c r="O2431" i="15"/>
  <c r="K2433" i="15" l="1"/>
  <c r="Q2434" i="15"/>
  <c r="I2434" i="15"/>
  <c r="J2434" i="15" s="1"/>
  <c r="P2434" i="15"/>
  <c r="M2433" i="15"/>
  <c r="N2433" i="15" s="1"/>
  <c r="C2434" i="15" s="1"/>
  <c r="A2435" i="15"/>
  <c r="B2434" i="15"/>
  <c r="L2434" i="15"/>
  <c r="D2434" i="15"/>
  <c r="E2434" i="15" s="1"/>
  <c r="G2434" i="15" s="1"/>
  <c r="H2435" i="15" s="1"/>
  <c r="O2432" i="15"/>
  <c r="K2434" i="15" l="1"/>
  <c r="L2435" i="15"/>
  <c r="D2435" i="15"/>
  <c r="E2435" i="15" s="1"/>
  <c r="G2435" i="15" s="1"/>
  <c r="H2436" i="15" s="1"/>
  <c r="A2436" i="15"/>
  <c r="B2435" i="15"/>
  <c r="Q2435" i="15"/>
  <c r="I2435" i="15"/>
  <c r="J2435" i="15" s="1"/>
  <c r="P2435" i="15"/>
  <c r="M2434" i="15"/>
  <c r="N2434" i="15" s="1"/>
  <c r="C2435" i="15" s="1"/>
  <c r="O2433" i="15"/>
  <c r="K2435" i="15" l="1"/>
  <c r="L2436" i="15"/>
  <c r="D2436" i="15"/>
  <c r="E2436" i="15" s="1"/>
  <c r="G2436" i="15" s="1"/>
  <c r="H2437" i="15" s="1"/>
  <c r="A2437" i="15"/>
  <c r="B2436" i="15"/>
  <c r="P2436" i="15"/>
  <c r="M2435" i="15"/>
  <c r="N2435" i="15" s="1"/>
  <c r="C2436" i="15" s="1"/>
  <c r="Q2436" i="15"/>
  <c r="I2436" i="15"/>
  <c r="J2436" i="15" s="1"/>
  <c r="O2434" i="15"/>
  <c r="O2435" i="15" l="1"/>
  <c r="K2436" i="15"/>
  <c r="L2437" i="15"/>
  <c r="D2437" i="15"/>
  <c r="E2437" i="15" s="1"/>
  <c r="G2437" i="15" s="1"/>
  <c r="H2438" i="15" s="1"/>
  <c r="A2438" i="15"/>
  <c r="B2437" i="15"/>
  <c r="M2436" i="15"/>
  <c r="N2436" i="15" s="1"/>
  <c r="C2437" i="15" s="1"/>
  <c r="Q2437" i="15"/>
  <c r="I2437" i="15"/>
  <c r="J2437" i="15" s="1"/>
  <c r="P2437" i="15"/>
  <c r="K2437" i="15" l="1"/>
  <c r="L2438" i="15"/>
  <c r="D2438" i="15"/>
  <c r="E2438" i="15" s="1"/>
  <c r="G2438" i="15" s="1"/>
  <c r="H2439" i="15" s="1"/>
  <c r="A2439" i="15"/>
  <c r="B2438" i="15"/>
  <c r="J2438" i="15"/>
  <c r="M2437" i="15"/>
  <c r="N2437" i="15" s="1"/>
  <c r="C2438" i="15" s="1"/>
  <c r="Q2438" i="15"/>
  <c r="I2438" i="15"/>
  <c r="P2438" i="15"/>
  <c r="O2436" i="15"/>
  <c r="K2438" i="15" l="1"/>
  <c r="L2439" i="15"/>
  <c r="D2439" i="15"/>
  <c r="E2439" i="15" s="1"/>
  <c r="G2439" i="15" s="1"/>
  <c r="H2440" i="15" s="1"/>
  <c r="A2440" i="15"/>
  <c r="B2439" i="15"/>
  <c r="J2439" i="15"/>
  <c r="M2438" i="15"/>
  <c r="N2438" i="15" s="1"/>
  <c r="C2439" i="15" s="1"/>
  <c r="Q2439" i="15"/>
  <c r="I2439" i="15"/>
  <c r="P2439" i="15"/>
  <c r="O2437" i="15"/>
  <c r="K2439" i="15" l="1"/>
  <c r="L2440" i="15"/>
  <c r="D2440" i="15"/>
  <c r="E2440" i="15" s="1"/>
  <c r="G2440" i="15" s="1"/>
  <c r="H2441" i="15" s="1"/>
  <c r="A2441" i="15"/>
  <c r="B2440" i="15"/>
  <c r="J2440" i="15"/>
  <c r="M2439" i="15"/>
  <c r="N2439" i="15" s="1"/>
  <c r="C2440" i="15" s="1"/>
  <c r="Q2440" i="15"/>
  <c r="I2440" i="15"/>
  <c r="P2440" i="15"/>
  <c r="O2438" i="15"/>
  <c r="K2440" i="15" l="1"/>
  <c r="A2442" i="15"/>
  <c r="B2441" i="15"/>
  <c r="L2441" i="15"/>
  <c r="D2441" i="15"/>
  <c r="E2441" i="15" s="1"/>
  <c r="G2441" i="15" s="1"/>
  <c r="H2442" i="15" s="1"/>
  <c r="Q2441" i="15"/>
  <c r="I2441" i="15"/>
  <c r="J2441" i="15" s="1"/>
  <c r="P2441" i="15"/>
  <c r="M2440" i="15"/>
  <c r="N2440" i="15" s="1"/>
  <c r="C2441" i="15" s="1"/>
  <c r="O2439" i="15"/>
  <c r="K2441" i="15" l="1"/>
  <c r="Q2442" i="15"/>
  <c r="I2442" i="15"/>
  <c r="J2442" i="15" s="1"/>
  <c r="P2442" i="15"/>
  <c r="M2441" i="15"/>
  <c r="N2441" i="15" s="1"/>
  <c r="C2442" i="15" s="1"/>
  <c r="A2443" i="15"/>
  <c r="B2442" i="15"/>
  <c r="L2442" i="15"/>
  <c r="D2442" i="15"/>
  <c r="E2442" i="15" s="1"/>
  <c r="G2442" i="15" s="1"/>
  <c r="H2443" i="15" s="1"/>
  <c r="O2440" i="15"/>
  <c r="K2442" i="15" l="1"/>
  <c r="L2443" i="15"/>
  <c r="D2443" i="15"/>
  <c r="E2443" i="15" s="1"/>
  <c r="G2443" i="15" s="1"/>
  <c r="H2444" i="15" s="1"/>
  <c r="A2444" i="15"/>
  <c r="B2443" i="15"/>
  <c r="Q2443" i="15"/>
  <c r="I2443" i="15"/>
  <c r="J2443" i="15" s="1"/>
  <c r="P2443" i="15"/>
  <c r="M2442" i="15"/>
  <c r="N2442" i="15" s="1"/>
  <c r="C2443" i="15" s="1"/>
  <c r="O2441" i="15"/>
  <c r="K2443" i="15" l="1"/>
  <c r="L2444" i="15"/>
  <c r="D2444" i="15"/>
  <c r="E2444" i="15" s="1"/>
  <c r="G2444" i="15" s="1"/>
  <c r="H2445" i="15" s="1"/>
  <c r="A2445" i="15"/>
  <c r="B2444" i="15"/>
  <c r="P2444" i="15"/>
  <c r="M2443" i="15"/>
  <c r="N2443" i="15" s="1"/>
  <c r="C2444" i="15" s="1"/>
  <c r="Q2444" i="15"/>
  <c r="I2444" i="15"/>
  <c r="J2444" i="15" s="1"/>
  <c r="O2442" i="15"/>
  <c r="O2443" i="15" l="1"/>
  <c r="K2444" i="15"/>
  <c r="L2445" i="15"/>
  <c r="D2445" i="15"/>
  <c r="E2445" i="15" s="1"/>
  <c r="G2445" i="15" s="1"/>
  <c r="H2446" i="15" s="1"/>
  <c r="A2446" i="15"/>
  <c r="B2445" i="15"/>
  <c r="J2445" i="15"/>
  <c r="M2444" i="15"/>
  <c r="N2444" i="15" s="1"/>
  <c r="C2445" i="15" s="1"/>
  <c r="Q2445" i="15"/>
  <c r="I2445" i="15"/>
  <c r="P2445" i="15"/>
  <c r="K2445" i="15" l="1"/>
  <c r="L2446" i="15"/>
  <c r="D2446" i="15"/>
  <c r="E2446" i="15" s="1"/>
  <c r="G2446" i="15" s="1"/>
  <c r="H2447" i="15" s="1"/>
  <c r="A2447" i="15"/>
  <c r="B2446" i="15"/>
  <c r="J2446" i="15"/>
  <c r="M2445" i="15"/>
  <c r="N2445" i="15" s="1"/>
  <c r="C2446" i="15" s="1"/>
  <c r="Q2446" i="15"/>
  <c r="I2446" i="15"/>
  <c r="P2446" i="15"/>
  <c r="O2444" i="15"/>
  <c r="K2446" i="15" l="1"/>
  <c r="L2447" i="15"/>
  <c r="D2447" i="15"/>
  <c r="E2447" i="15" s="1"/>
  <c r="G2447" i="15" s="1"/>
  <c r="H2448" i="15" s="1"/>
  <c r="A2448" i="15"/>
  <c r="B2447" i="15"/>
  <c r="J2447" i="15"/>
  <c r="M2446" i="15"/>
  <c r="N2446" i="15" s="1"/>
  <c r="C2447" i="15" s="1"/>
  <c r="Q2447" i="15"/>
  <c r="I2447" i="15"/>
  <c r="P2447" i="15"/>
  <c r="O2445" i="15"/>
  <c r="K2447" i="15" l="1"/>
  <c r="L2448" i="15"/>
  <c r="D2448" i="15"/>
  <c r="E2448" i="15" s="1"/>
  <c r="G2448" i="15" s="1"/>
  <c r="H2449" i="15" s="1"/>
  <c r="A2449" i="15"/>
  <c r="B2448" i="15"/>
  <c r="J2448" i="15"/>
  <c r="M2447" i="15"/>
  <c r="N2447" i="15" s="1"/>
  <c r="C2448" i="15" s="1"/>
  <c r="Q2448" i="15"/>
  <c r="I2448" i="15"/>
  <c r="P2448" i="15"/>
  <c r="O2446" i="15"/>
  <c r="K2448" i="15" l="1"/>
  <c r="A2450" i="15"/>
  <c r="B2449" i="15"/>
  <c r="D2449" i="15"/>
  <c r="E2449" i="15" s="1"/>
  <c r="G2449" i="15" s="1"/>
  <c r="H2450" i="15" s="1"/>
  <c r="L2449" i="15"/>
  <c r="Q2449" i="15"/>
  <c r="I2449" i="15"/>
  <c r="J2449" i="15" s="1"/>
  <c r="P2449" i="15"/>
  <c r="M2448" i="15"/>
  <c r="N2448" i="15" s="1"/>
  <c r="C2449" i="15" s="1"/>
  <c r="O2447" i="15"/>
  <c r="K2449" i="15" l="1"/>
  <c r="Q2450" i="15"/>
  <c r="I2450" i="15"/>
  <c r="P2450" i="15"/>
  <c r="M2449" i="15"/>
  <c r="N2449" i="15" s="1"/>
  <c r="C2450" i="15" s="1"/>
  <c r="J2450" i="15"/>
  <c r="A2451" i="15"/>
  <c r="B2450" i="15"/>
  <c r="L2450" i="15"/>
  <c r="D2450" i="15"/>
  <c r="E2450" i="15" s="1"/>
  <c r="G2450" i="15" s="1"/>
  <c r="H2451" i="15" s="1"/>
  <c r="O2448" i="15"/>
  <c r="K2450" i="15" l="1"/>
  <c r="L2451" i="15"/>
  <c r="D2451" i="15"/>
  <c r="E2451" i="15" s="1"/>
  <c r="G2451" i="15" s="1"/>
  <c r="H2452" i="15" s="1"/>
  <c r="A2452" i="15"/>
  <c r="B2451" i="15"/>
  <c r="Q2451" i="15"/>
  <c r="I2451" i="15"/>
  <c r="J2451" i="15" s="1"/>
  <c r="P2451" i="15"/>
  <c r="M2450" i="15"/>
  <c r="N2450" i="15" s="1"/>
  <c r="C2451" i="15" s="1"/>
  <c r="O2449" i="15"/>
  <c r="K2451" i="15" l="1"/>
  <c r="L2452" i="15"/>
  <c r="D2452" i="15"/>
  <c r="E2452" i="15" s="1"/>
  <c r="G2452" i="15" s="1"/>
  <c r="H2453" i="15" s="1"/>
  <c r="A2453" i="15"/>
  <c r="B2452" i="15"/>
  <c r="P2452" i="15"/>
  <c r="M2451" i="15"/>
  <c r="N2451" i="15" s="1"/>
  <c r="C2452" i="15" s="1"/>
  <c r="Q2452" i="15"/>
  <c r="I2452" i="15"/>
  <c r="J2452" i="15" s="1"/>
  <c r="O2450" i="15"/>
  <c r="K2452" i="15" l="1"/>
  <c r="L2453" i="15"/>
  <c r="D2453" i="15"/>
  <c r="E2453" i="15" s="1"/>
  <c r="G2453" i="15" s="1"/>
  <c r="H2454" i="15" s="1"/>
  <c r="A2454" i="15"/>
  <c r="B2453" i="15"/>
  <c r="J2453" i="15"/>
  <c r="M2452" i="15"/>
  <c r="N2452" i="15" s="1"/>
  <c r="C2453" i="15" s="1"/>
  <c r="Q2453" i="15"/>
  <c r="I2453" i="15"/>
  <c r="P2453" i="15"/>
  <c r="O2451" i="15"/>
  <c r="K2453" i="15" l="1"/>
  <c r="L2454" i="15"/>
  <c r="D2454" i="15"/>
  <c r="E2454" i="15" s="1"/>
  <c r="G2454" i="15" s="1"/>
  <c r="H2455" i="15" s="1"/>
  <c r="A2455" i="15"/>
  <c r="B2454" i="15"/>
  <c r="M2453" i="15"/>
  <c r="N2453" i="15" s="1"/>
  <c r="C2454" i="15" s="1"/>
  <c r="Q2454" i="15"/>
  <c r="I2454" i="15"/>
  <c r="J2454" i="15" s="1"/>
  <c r="P2454" i="15"/>
  <c r="O2452" i="15"/>
  <c r="K2454" i="15" l="1"/>
  <c r="L2455" i="15"/>
  <c r="D2455" i="15"/>
  <c r="E2455" i="15" s="1"/>
  <c r="G2455" i="15" s="1"/>
  <c r="H2456" i="15" s="1"/>
  <c r="A2456" i="15"/>
  <c r="B2455" i="15"/>
  <c r="J2455" i="15"/>
  <c r="M2454" i="15"/>
  <c r="N2454" i="15" s="1"/>
  <c r="C2455" i="15" s="1"/>
  <c r="Q2455" i="15"/>
  <c r="I2455" i="15"/>
  <c r="P2455" i="15"/>
  <c r="O2453" i="15"/>
  <c r="K2455" i="15" l="1"/>
  <c r="L2456" i="15"/>
  <c r="D2456" i="15"/>
  <c r="E2456" i="15" s="1"/>
  <c r="G2456" i="15" s="1"/>
  <c r="H2457" i="15" s="1"/>
  <c r="A2457" i="15"/>
  <c r="B2456" i="15"/>
  <c r="J2456" i="15"/>
  <c r="M2455" i="15"/>
  <c r="N2455" i="15" s="1"/>
  <c r="C2456" i="15" s="1"/>
  <c r="Q2456" i="15"/>
  <c r="I2456" i="15"/>
  <c r="P2456" i="15"/>
  <c r="O2454" i="15"/>
  <c r="K2456" i="15" l="1"/>
  <c r="A2458" i="15"/>
  <c r="B2457" i="15"/>
  <c r="L2457" i="15"/>
  <c r="D2457" i="15"/>
  <c r="E2457" i="15" s="1"/>
  <c r="G2457" i="15" s="1"/>
  <c r="H2458" i="15" s="1"/>
  <c r="Q2457" i="15"/>
  <c r="I2457" i="15"/>
  <c r="J2457" i="15" s="1"/>
  <c r="P2457" i="15"/>
  <c r="M2456" i="15"/>
  <c r="N2456" i="15" s="1"/>
  <c r="C2457" i="15" s="1"/>
  <c r="O2455" i="15"/>
  <c r="K2457" i="15" l="1"/>
  <c r="Q2458" i="15"/>
  <c r="I2458" i="15"/>
  <c r="J2458" i="15" s="1"/>
  <c r="P2458" i="15"/>
  <c r="M2457" i="15"/>
  <c r="N2457" i="15" s="1"/>
  <c r="C2458" i="15" s="1"/>
  <c r="A2459" i="15"/>
  <c r="B2458" i="15"/>
  <c r="L2458" i="15"/>
  <c r="D2458" i="15"/>
  <c r="E2458" i="15" s="1"/>
  <c r="G2458" i="15" s="1"/>
  <c r="H2459" i="15" s="1"/>
  <c r="O2456" i="15"/>
  <c r="K2458" i="15" l="1"/>
  <c r="L2459" i="15"/>
  <c r="D2459" i="15"/>
  <c r="E2459" i="15" s="1"/>
  <c r="G2459" i="15" s="1"/>
  <c r="H2460" i="15" s="1"/>
  <c r="A2460" i="15"/>
  <c r="B2459" i="15"/>
  <c r="Q2459" i="15"/>
  <c r="I2459" i="15"/>
  <c r="J2459" i="15" s="1"/>
  <c r="P2459" i="15"/>
  <c r="M2458" i="15"/>
  <c r="N2458" i="15" s="1"/>
  <c r="C2459" i="15" s="1"/>
  <c r="O2457" i="15"/>
  <c r="K2459" i="15" l="1"/>
  <c r="L2460" i="15"/>
  <c r="D2460" i="15"/>
  <c r="E2460" i="15" s="1"/>
  <c r="G2460" i="15" s="1"/>
  <c r="H2461" i="15" s="1"/>
  <c r="A2461" i="15"/>
  <c r="B2460" i="15"/>
  <c r="J2460" i="15"/>
  <c r="P2460" i="15"/>
  <c r="M2459" i="15"/>
  <c r="N2459" i="15" s="1"/>
  <c r="C2460" i="15" s="1"/>
  <c r="I2460" i="15"/>
  <c r="Q2460" i="15"/>
  <c r="O2458" i="15"/>
  <c r="O2459" i="15" l="1"/>
  <c r="K2460" i="15"/>
  <c r="L2461" i="15"/>
  <c r="D2461" i="15"/>
  <c r="E2461" i="15" s="1"/>
  <c r="G2461" i="15" s="1"/>
  <c r="H2462" i="15" s="1"/>
  <c r="A2462" i="15"/>
  <c r="B2461" i="15"/>
  <c r="J2461" i="15"/>
  <c r="M2460" i="15"/>
  <c r="N2460" i="15" s="1"/>
  <c r="C2461" i="15" s="1"/>
  <c r="Q2461" i="15"/>
  <c r="I2461" i="15"/>
  <c r="P2461" i="15"/>
  <c r="K2461" i="15" l="1"/>
  <c r="L2462" i="15"/>
  <c r="D2462" i="15"/>
  <c r="E2462" i="15" s="1"/>
  <c r="G2462" i="15" s="1"/>
  <c r="H2463" i="15" s="1"/>
  <c r="A2463" i="15"/>
  <c r="B2462" i="15"/>
  <c r="J2462" i="15"/>
  <c r="M2461" i="15"/>
  <c r="N2461" i="15" s="1"/>
  <c r="C2462" i="15" s="1"/>
  <c r="Q2462" i="15"/>
  <c r="I2462" i="15"/>
  <c r="P2462" i="15"/>
  <c r="O2460" i="15"/>
  <c r="K2462" i="15" l="1"/>
  <c r="L2463" i="15"/>
  <c r="D2463" i="15"/>
  <c r="E2463" i="15" s="1"/>
  <c r="G2463" i="15" s="1"/>
  <c r="H2464" i="15" s="1"/>
  <c r="A2464" i="15"/>
  <c r="B2463" i="15"/>
  <c r="J2463" i="15"/>
  <c r="M2462" i="15"/>
  <c r="N2462" i="15" s="1"/>
  <c r="C2463" i="15" s="1"/>
  <c r="Q2463" i="15"/>
  <c r="I2463" i="15"/>
  <c r="P2463" i="15"/>
  <c r="O2461" i="15"/>
  <c r="K2463" i="15" l="1"/>
  <c r="L2464" i="15"/>
  <c r="D2464" i="15"/>
  <c r="E2464" i="15" s="1"/>
  <c r="G2464" i="15" s="1"/>
  <c r="H2465" i="15" s="1"/>
  <c r="A2465" i="15"/>
  <c r="B2464" i="15"/>
  <c r="J2464" i="15"/>
  <c r="M2463" i="15"/>
  <c r="N2463" i="15" s="1"/>
  <c r="C2464" i="15" s="1"/>
  <c r="Q2464" i="15"/>
  <c r="I2464" i="15"/>
  <c r="P2464" i="15"/>
  <c r="O2462" i="15"/>
  <c r="K2464" i="15" l="1"/>
  <c r="A2466" i="15"/>
  <c r="B2465" i="15"/>
  <c r="L2465" i="15"/>
  <c r="D2465" i="15"/>
  <c r="E2465" i="15" s="1"/>
  <c r="G2465" i="15" s="1"/>
  <c r="H2466" i="15" s="1"/>
  <c r="Q2465" i="15"/>
  <c r="I2465" i="15"/>
  <c r="J2465" i="15" s="1"/>
  <c r="P2465" i="15"/>
  <c r="M2464" i="15"/>
  <c r="N2464" i="15" s="1"/>
  <c r="C2465" i="15" s="1"/>
  <c r="O2463" i="15"/>
  <c r="K2465" i="15" l="1"/>
  <c r="Q2466" i="15"/>
  <c r="I2466" i="15"/>
  <c r="J2466" i="15" s="1"/>
  <c r="P2466" i="15"/>
  <c r="M2465" i="15"/>
  <c r="N2465" i="15" s="1"/>
  <c r="C2466" i="15" s="1"/>
  <c r="A2467" i="15"/>
  <c r="B2466" i="15"/>
  <c r="L2466" i="15"/>
  <c r="D2466" i="15"/>
  <c r="E2466" i="15" s="1"/>
  <c r="G2466" i="15" s="1"/>
  <c r="H2467" i="15" s="1"/>
  <c r="O2464" i="15"/>
  <c r="K2466" i="15" l="1"/>
  <c r="L2467" i="15"/>
  <c r="D2467" i="15"/>
  <c r="E2467" i="15" s="1"/>
  <c r="G2467" i="15" s="1"/>
  <c r="H2468" i="15" s="1"/>
  <c r="A2468" i="15"/>
  <c r="B2467" i="15"/>
  <c r="Q2467" i="15"/>
  <c r="I2467" i="15"/>
  <c r="J2467" i="15" s="1"/>
  <c r="P2467" i="15"/>
  <c r="M2466" i="15"/>
  <c r="N2466" i="15" s="1"/>
  <c r="C2467" i="15" s="1"/>
  <c r="O2465" i="15"/>
  <c r="K2467" i="15" l="1"/>
  <c r="L2468" i="15"/>
  <c r="D2468" i="15"/>
  <c r="E2468" i="15" s="1"/>
  <c r="G2468" i="15" s="1"/>
  <c r="H2469" i="15" s="1"/>
  <c r="A2469" i="15"/>
  <c r="B2468" i="15"/>
  <c r="P2468" i="15"/>
  <c r="M2467" i="15"/>
  <c r="N2467" i="15" s="1"/>
  <c r="C2468" i="15" s="1"/>
  <c r="Q2468" i="15"/>
  <c r="I2468" i="15"/>
  <c r="J2468" i="15" s="1"/>
  <c r="O2466" i="15"/>
  <c r="O2467" i="15" l="1"/>
  <c r="K2468" i="15"/>
  <c r="L2469" i="15"/>
  <c r="D2469" i="15"/>
  <c r="E2469" i="15" s="1"/>
  <c r="G2469" i="15" s="1"/>
  <c r="H2470" i="15" s="1"/>
  <c r="A2470" i="15"/>
  <c r="B2469" i="15"/>
  <c r="J2469" i="15"/>
  <c r="M2468" i="15"/>
  <c r="N2468" i="15" s="1"/>
  <c r="C2469" i="15" s="1"/>
  <c r="Q2469" i="15"/>
  <c r="I2469" i="15"/>
  <c r="P2469" i="15"/>
  <c r="K2469" i="15" l="1"/>
  <c r="L2470" i="15"/>
  <c r="D2470" i="15"/>
  <c r="E2470" i="15" s="1"/>
  <c r="G2470" i="15" s="1"/>
  <c r="H2471" i="15" s="1"/>
  <c r="A2471" i="15"/>
  <c r="B2470" i="15"/>
  <c r="J2470" i="15"/>
  <c r="M2469" i="15"/>
  <c r="N2469" i="15" s="1"/>
  <c r="C2470" i="15" s="1"/>
  <c r="Q2470" i="15"/>
  <c r="I2470" i="15"/>
  <c r="P2470" i="15"/>
  <c r="O2468" i="15"/>
  <c r="K2470" i="15" l="1"/>
  <c r="L2471" i="15"/>
  <c r="D2471" i="15"/>
  <c r="E2471" i="15" s="1"/>
  <c r="G2471" i="15" s="1"/>
  <c r="H2472" i="15" s="1"/>
  <c r="A2472" i="15"/>
  <c r="B2471" i="15"/>
  <c r="J2471" i="15"/>
  <c r="M2470" i="15"/>
  <c r="N2470" i="15" s="1"/>
  <c r="C2471" i="15" s="1"/>
  <c r="Q2471" i="15"/>
  <c r="I2471" i="15"/>
  <c r="P2471" i="15"/>
  <c r="O2469" i="15"/>
  <c r="K2471" i="15" l="1"/>
  <c r="L2472" i="15"/>
  <c r="D2472" i="15"/>
  <c r="E2472" i="15" s="1"/>
  <c r="G2472" i="15" s="1"/>
  <c r="H2473" i="15" s="1"/>
  <c r="A2473" i="15"/>
  <c r="B2472" i="15"/>
  <c r="J2472" i="15"/>
  <c r="M2471" i="15"/>
  <c r="N2471" i="15" s="1"/>
  <c r="C2472" i="15" s="1"/>
  <c r="Q2472" i="15"/>
  <c r="I2472" i="15"/>
  <c r="P2472" i="15"/>
  <c r="O2470" i="15"/>
  <c r="K2472" i="15" l="1"/>
  <c r="A2474" i="15"/>
  <c r="B2473" i="15"/>
  <c r="L2473" i="15"/>
  <c r="D2473" i="15"/>
  <c r="E2473" i="15" s="1"/>
  <c r="G2473" i="15" s="1"/>
  <c r="H2474" i="15" s="1"/>
  <c r="Q2473" i="15"/>
  <c r="I2473" i="15"/>
  <c r="J2473" i="15" s="1"/>
  <c r="P2473" i="15"/>
  <c r="M2472" i="15"/>
  <c r="N2472" i="15" s="1"/>
  <c r="C2473" i="15" s="1"/>
  <c r="O2471" i="15"/>
  <c r="K2473" i="15" l="1"/>
  <c r="Q2474" i="15"/>
  <c r="I2474" i="15"/>
  <c r="J2474" i="15" s="1"/>
  <c r="P2474" i="15"/>
  <c r="M2473" i="15"/>
  <c r="N2473" i="15" s="1"/>
  <c r="C2474" i="15" s="1"/>
  <c r="A2475" i="15"/>
  <c r="B2474" i="15"/>
  <c r="L2474" i="15"/>
  <c r="D2474" i="15"/>
  <c r="E2474" i="15" s="1"/>
  <c r="G2474" i="15" s="1"/>
  <c r="H2475" i="15" s="1"/>
  <c r="O2472" i="15"/>
  <c r="K2474" i="15" l="1"/>
  <c r="L2475" i="15"/>
  <c r="D2475" i="15"/>
  <c r="E2475" i="15" s="1"/>
  <c r="G2475" i="15" s="1"/>
  <c r="H2476" i="15" s="1"/>
  <c r="B2475" i="15"/>
  <c r="A2476" i="15"/>
  <c r="Q2475" i="15"/>
  <c r="I2475" i="15"/>
  <c r="J2475" i="15" s="1"/>
  <c r="P2475" i="15"/>
  <c r="M2474" i="15"/>
  <c r="N2474" i="15" s="1"/>
  <c r="C2475" i="15" s="1"/>
  <c r="O2473" i="15"/>
  <c r="K2475" i="15" l="1"/>
  <c r="L2476" i="15"/>
  <c r="D2476" i="15"/>
  <c r="E2476" i="15" s="1"/>
  <c r="G2476" i="15" s="1"/>
  <c r="H2477" i="15" s="1"/>
  <c r="A2477" i="15"/>
  <c r="B2476" i="15"/>
  <c r="P2476" i="15"/>
  <c r="M2475" i="15"/>
  <c r="N2475" i="15" s="1"/>
  <c r="C2476" i="15" s="1"/>
  <c r="Q2476" i="15"/>
  <c r="I2476" i="15"/>
  <c r="J2476" i="15" s="1"/>
  <c r="O2474" i="15"/>
  <c r="O2475" i="15" l="1"/>
  <c r="K2476" i="15"/>
  <c r="L2477" i="15"/>
  <c r="D2477" i="15"/>
  <c r="E2477" i="15" s="1"/>
  <c r="G2477" i="15" s="1"/>
  <c r="H2478" i="15" s="1"/>
  <c r="A2478" i="15"/>
  <c r="B2477" i="15"/>
  <c r="J2477" i="15"/>
  <c r="M2476" i="15"/>
  <c r="N2476" i="15" s="1"/>
  <c r="C2477" i="15" s="1"/>
  <c r="Q2477" i="15"/>
  <c r="I2477" i="15"/>
  <c r="P2477" i="15"/>
  <c r="K2477" i="15" l="1"/>
  <c r="L2478" i="15"/>
  <c r="D2478" i="15"/>
  <c r="E2478" i="15" s="1"/>
  <c r="G2478" i="15" s="1"/>
  <c r="H2479" i="15" s="1"/>
  <c r="A2479" i="15"/>
  <c r="B2478" i="15"/>
  <c r="J2478" i="15"/>
  <c r="M2477" i="15"/>
  <c r="N2477" i="15" s="1"/>
  <c r="C2478" i="15" s="1"/>
  <c r="Q2478" i="15"/>
  <c r="I2478" i="15"/>
  <c r="P2478" i="15"/>
  <c r="O2476" i="15"/>
  <c r="K2478" i="15" l="1"/>
  <c r="L2479" i="15"/>
  <c r="D2479" i="15"/>
  <c r="E2479" i="15" s="1"/>
  <c r="G2479" i="15" s="1"/>
  <c r="H2480" i="15" s="1"/>
  <c r="A2480" i="15"/>
  <c r="B2479" i="15"/>
  <c r="J2479" i="15"/>
  <c r="M2478" i="15"/>
  <c r="N2478" i="15" s="1"/>
  <c r="C2479" i="15" s="1"/>
  <c r="Q2479" i="15"/>
  <c r="I2479" i="15"/>
  <c r="P2479" i="15"/>
  <c r="O2477" i="15"/>
  <c r="K2479" i="15" l="1"/>
  <c r="L2480" i="15"/>
  <c r="D2480" i="15"/>
  <c r="E2480" i="15" s="1"/>
  <c r="G2480" i="15" s="1"/>
  <c r="H2481" i="15" s="1"/>
  <c r="A2481" i="15"/>
  <c r="B2480" i="15"/>
  <c r="J2480" i="15"/>
  <c r="M2479" i="15"/>
  <c r="N2479" i="15" s="1"/>
  <c r="C2480" i="15" s="1"/>
  <c r="Q2480" i="15"/>
  <c r="I2480" i="15"/>
  <c r="P2480" i="15"/>
  <c r="O2478" i="15"/>
  <c r="K2480" i="15" l="1"/>
  <c r="A2482" i="15"/>
  <c r="B2481" i="15"/>
  <c r="L2481" i="15"/>
  <c r="D2481" i="15"/>
  <c r="E2481" i="15" s="1"/>
  <c r="G2481" i="15" s="1"/>
  <c r="H2482" i="15" s="1"/>
  <c r="Q2481" i="15"/>
  <c r="I2481" i="15"/>
  <c r="J2481" i="15" s="1"/>
  <c r="P2481" i="15"/>
  <c r="M2480" i="15"/>
  <c r="N2480" i="15" s="1"/>
  <c r="C2481" i="15" s="1"/>
  <c r="O2479" i="15"/>
  <c r="K2481" i="15" l="1"/>
  <c r="Q2482" i="15"/>
  <c r="I2482" i="15"/>
  <c r="J2482" i="15" s="1"/>
  <c r="P2482" i="15"/>
  <c r="M2481" i="15"/>
  <c r="N2481" i="15" s="1"/>
  <c r="C2482" i="15" s="1"/>
  <c r="A2483" i="15"/>
  <c r="B2482" i="15"/>
  <c r="L2482" i="15"/>
  <c r="D2482" i="15"/>
  <c r="E2482" i="15" s="1"/>
  <c r="G2482" i="15" s="1"/>
  <c r="H2483" i="15" s="1"/>
  <c r="O2480" i="15"/>
  <c r="K2482" i="15" l="1"/>
  <c r="L2483" i="15"/>
  <c r="D2483" i="15"/>
  <c r="E2483" i="15" s="1"/>
  <c r="G2483" i="15" s="1"/>
  <c r="H2484" i="15" s="1"/>
  <c r="B2483" i="15"/>
  <c r="A2484" i="15"/>
  <c r="Q2483" i="15"/>
  <c r="I2483" i="15"/>
  <c r="J2483" i="15" s="1"/>
  <c r="P2483" i="15"/>
  <c r="M2482" i="15"/>
  <c r="N2482" i="15" s="1"/>
  <c r="C2483" i="15" s="1"/>
  <c r="O2481" i="15"/>
  <c r="K2483" i="15" l="1"/>
  <c r="L2484" i="15"/>
  <c r="D2484" i="15"/>
  <c r="E2484" i="15" s="1"/>
  <c r="G2484" i="15" s="1"/>
  <c r="H2485" i="15" s="1"/>
  <c r="A2485" i="15"/>
  <c r="B2484" i="15"/>
  <c r="P2484" i="15"/>
  <c r="M2483" i="15"/>
  <c r="N2483" i="15" s="1"/>
  <c r="C2484" i="15" s="1"/>
  <c r="Q2484" i="15"/>
  <c r="I2484" i="15"/>
  <c r="J2484" i="15" s="1"/>
  <c r="O2482" i="15"/>
  <c r="O2483" i="15" l="1"/>
  <c r="K2484" i="15"/>
  <c r="L2485" i="15"/>
  <c r="D2485" i="15"/>
  <c r="E2485" i="15" s="1"/>
  <c r="G2485" i="15" s="1"/>
  <c r="H2486" i="15" s="1"/>
  <c r="A2486" i="15"/>
  <c r="B2485" i="15"/>
  <c r="J2485" i="15"/>
  <c r="M2484" i="15"/>
  <c r="N2484" i="15" s="1"/>
  <c r="C2485" i="15" s="1"/>
  <c r="Q2485" i="15"/>
  <c r="I2485" i="15"/>
  <c r="P2485" i="15"/>
  <c r="K2485" i="15" l="1"/>
  <c r="L2486" i="15"/>
  <c r="D2486" i="15"/>
  <c r="E2486" i="15" s="1"/>
  <c r="G2486" i="15" s="1"/>
  <c r="H2487" i="15" s="1"/>
  <c r="A2487" i="15"/>
  <c r="B2486" i="15"/>
  <c r="J2486" i="15"/>
  <c r="M2485" i="15"/>
  <c r="N2485" i="15" s="1"/>
  <c r="C2486" i="15" s="1"/>
  <c r="Q2486" i="15"/>
  <c r="I2486" i="15"/>
  <c r="P2486" i="15"/>
  <c r="O2484" i="15"/>
  <c r="K2486" i="15" l="1"/>
  <c r="L2487" i="15"/>
  <c r="D2487" i="15"/>
  <c r="E2487" i="15" s="1"/>
  <c r="G2487" i="15" s="1"/>
  <c r="H2488" i="15" s="1"/>
  <c r="A2488" i="15"/>
  <c r="B2487" i="15"/>
  <c r="J2487" i="15"/>
  <c r="M2486" i="15"/>
  <c r="N2486" i="15" s="1"/>
  <c r="C2487" i="15" s="1"/>
  <c r="Q2487" i="15"/>
  <c r="I2487" i="15"/>
  <c r="P2487" i="15"/>
  <c r="O2485" i="15"/>
  <c r="K2487" i="15" l="1"/>
  <c r="L2488" i="15"/>
  <c r="D2488" i="15"/>
  <c r="E2488" i="15" s="1"/>
  <c r="G2488" i="15" s="1"/>
  <c r="H2489" i="15" s="1"/>
  <c r="A2489" i="15"/>
  <c r="B2488" i="15"/>
  <c r="J2488" i="15"/>
  <c r="M2487" i="15"/>
  <c r="N2487" i="15" s="1"/>
  <c r="C2488" i="15" s="1"/>
  <c r="Q2488" i="15"/>
  <c r="I2488" i="15"/>
  <c r="P2488" i="15"/>
  <c r="O2486" i="15"/>
  <c r="K2488" i="15" l="1"/>
  <c r="A2490" i="15"/>
  <c r="B2489" i="15"/>
  <c r="L2489" i="15"/>
  <c r="D2489" i="15"/>
  <c r="E2489" i="15" s="1"/>
  <c r="G2489" i="15" s="1"/>
  <c r="H2490" i="15" s="1"/>
  <c r="Q2489" i="15"/>
  <c r="I2489" i="15"/>
  <c r="J2489" i="15" s="1"/>
  <c r="P2489" i="15"/>
  <c r="M2488" i="15"/>
  <c r="N2488" i="15" s="1"/>
  <c r="C2489" i="15" s="1"/>
  <c r="O2487" i="15"/>
  <c r="K2489" i="15" l="1"/>
  <c r="Q2490" i="15"/>
  <c r="I2490" i="15"/>
  <c r="J2490" i="15" s="1"/>
  <c r="P2490" i="15"/>
  <c r="M2489" i="15"/>
  <c r="N2489" i="15" s="1"/>
  <c r="C2490" i="15" s="1"/>
  <c r="A2491" i="15"/>
  <c r="B2490" i="15"/>
  <c r="L2490" i="15"/>
  <c r="D2490" i="15"/>
  <c r="E2490" i="15" s="1"/>
  <c r="G2490" i="15" s="1"/>
  <c r="H2491" i="15" s="1"/>
  <c r="O2488" i="15"/>
  <c r="K2490" i="15" l="1"/>
  <c r="L2491" i="15"/>
  <c r="A2492" i="15"/>
  <c r="D2491" i="15"/>
  <c r="E2491" i="15" s="1"/>
  <c r="G2491" i="15" s="1"/>
  <c r="H2492" i="15" s="1"/>
  <c r="B2491" i="15"/>
  <c r="I2491" i="15"/>
  <c r="J2491" i="15" s="1"/>
  <c r="Q2491" i="15"/>
  <c r="P2491" i="15"/>
  <c r="M2490" i="15"/>
  <c r="N2490" i="15" s="1"/>
  <c r="C2491" i="15" s="1"/>
  <c r="O2489" i="15"/>
  <c r="K2491" i="15" l="1"/>
  <c r="L2492" i="15"/>
  <c r="A2493" i="15"/>
  <c r="D2492" i="15"/>
  <c r="E2492" i="15" s="1"/>
  <c r="G2492" i="15" s="1"/>
  <c r="H2493" i="15" s="1"/>
  <c r="B2492" i="15"/>
  <c r="I2492" i="15"/>
  <c r="J2492" i="15" s="1"/>
  <c r="Q2492" i="15"/>
  <c r="P2492" i="15"/>
  <c r="M2491" i="15"/>
  <c r="N2491" i="15" s="1"/>
  <c r="C2492" i="15" s="1"/>
  <c r="O2490" i="15"/>
  <c r="K2492" i="15" l="1"/>
  <c r="L2493" i="15"/>
  <c r="D2493" i="15"/>
  <c r="E2493" i="15" s="1"/>
  <c r="G2493" i="15" s="1"/>
  <c r="H2494" i="15" s="1"/>
  <c r="A2494" i="15"/>
  <c r="B2493" i="15"/>
  <c r="Q2493" i="15"/>
  <c r="P2493" i="15"/>
  <c r="I2493" i="15"/>
  <c r="J2493" i="15" s="1"/>
  <c r="M2492" i="15"/>
  <c r="N2492" i="15" s="1"/>
  <c r="C2493" i="15" s="1"/>
  <c r="O2491" i="15"/>
  <c r="K2493" i="15" l="1"/>
  <c r="A2495" i="15"/>
  <c r="B2494" i="15"/>
  <c r="D2494" i="15"/>
  <c r="E2494" i="15" s="1"/>
  <c r="G2494" i="15" s="1"/>
  <c r="H2495" i="15" s="1"/>
  <c r="L2494" i="15"/>
  <c r="J2494" i="15"/>
  <c r="P2494" i="15"/>
  <c r="Q2494" i="15"/>
  <c r="I2494" i="15"/>
  <c r="M2493" i="15"/>
  <c r="N2493" i="15" s="1"/>
  <c r="C2494" i="15" s="1"/>
  <c r="O2492" i="15"/>
  <c r="K2494" i="15" l="1"/>
  <c r="M2494" i="15"/>
  <c r="N2494" i="15" s="1"/>
  <c r="C2495" i="15" s="1"/>
  <c r="Q2495" i="15"/>
  <c r="I2495" i="15"/>
  <c r="P2495" i="15"/>
  <c r="J2495" i="15"/>
  <c r="L2495" i="15"/>
  <c r="D2495" i="15"/>
  <c r="E2495" i="15" s="1"/>
  <c r="G2495" i="15" s="1"/>
  <c r="H2496" i="15" s="1"/>
  <c r="A2496" i="15"/>
  <c r="B2495" i="15"/>
  <c r="O2493" i="15"/>
  <c r="K2495" i="15" l="1"/>
  <c r="Q2496" i="15"/>
  <c r="I2496" i="15"/>
  <c r="J2496" i="15" s="1"/>
  <c r="P2496" i="15"/>
  <c r="M2495" i="15"/>
  <c r="N2495" i="15" s="1"/>
  <c r="C2496" i="15" s="1"/>
  <c r="D2496" i="15"/>
  <c r="E2496" i="15" s="1"/>
  <c r="G2496" i="15" s="1"/>
  <c r="H2497" i="15" s="1"/>
  <c r="B2496" i="15"/>
  <c r="A2497" i="15"/>
  <c r="L2496" i="15"/>
  <c r="O2494" i="15"/>
  <c r="K2496" i="15" l="1"/>
  <c r="M2496" i="15"/>
  <c r="N2496" i="15" s="1"/>
  <c r="C2497" i="15" s="1"/>
  <c r="Q2497" i="15"/>
  <c r="I2497" i="15"/>
  <c r="J2497" i="15" s="1"/>
  <c r="P2497" i="15"/>
  <c r="O2495" i="15"/>
  <c r="L2497" i="15"/>
  <c r="D2497" i="15"/>
  <c r="E2497" i="15" s="1"/>
  <c r="G2497" i="15" s="1"/>
  <c r="H2498" i="15" s="1"/>
  <c r="A2498" i="15"/>
  <c r="B2497" i="15"/>
  <c r="K2497" i="15" l="1"/>
  <c r="L2498" i="15"/>
  <c r="D2498" i="15"/>
  <c r="E2498" i="15" s="1"/>
  <c r="G2498" i="15" s="1"/>
  <c r="H2499" i="15" s="1"/>
  <c r="A2499" i="15"/>
  <c r="B2498" i="15"/>
  <c r="J2498" i="15"/>
  <c r="M2497" i="15"/>
  <c r="N2497" i="15" s="1"/>
  <c r="C2498" i="15" s="1"/>
  <c r="Q2498" i="15"/>
  <c r="I2498" i="15"/>
  <c r="P2498" i="15"/>
  <c r="O2496" i="15"/>
  <c r="K2498" i="15" l="1"/>
  <c r="A2500" i="15"/>
  <c r="B2499" i="15"/>
  <c r="L2499" i="15"/>
  <c r="D2499" i="15"/>
  <c r="E2499" i="15" s="1"/>
  <c r="G2499" i="15" s="1"/>
  <c r="H2500" i="15" s="1"/>
  <c r="Q2499" i="15"/>
  <c r="I2499" i="15"/>
  <c r="J2499" i="15" s="1"/>
  <c r="P2499" i="15"/>
  <c r="M2498" i="15"/>
  <c r="N2498" i="15" s="1"/>
  <c r="C2499" i="15" s="1"/>
  <c r="O2497" i="15"/>
  <c r="K2499" i="15" l="1"/>
  <c r="Q2500" i="15"/>
  <c r="I2500" i="15"/>
  <c r="J2500" i="15" s="1"/>
  <c r="P2500" i="15"/>
  <c r="M2499" i="15"/>
  <c r="N2499" i="15" s="1"/>
  <c r="C2500" i="15" s="1"/>
  <c r="A2501" i="15"/>
  <c r="B2500" i="15"/>
  <c r="L2500" i="15"/>
  <c r="D2500" i="15"/>
  <c r="E2500" i="15" s="1"/>
  <c r="G2500" i="15" s="1"/>
  <c r="H2501" i="15" s="1"/>
  <c r="O2498" i="15"/>
  <c r="K2500" i="15" l="1"/>
  <c r="L2501" i="15"/>
  <c r="D2501" i="15"/>
  <c r="E2501" i="15" s="1"/>
  <c r="G2501" i="15" s="1"/>
  <c r="H2502" i="15" s="1"/>
  <c r="A2502" i="15"/>
  <c r="B2501" i="15"/>
  <c r="Q2501" i="15"/>
  <c r="I2501" i="15"/>
  <c r="J2501" i="15" s="1"/>
  <c r="P2501" i="15"/>
  <c r="M2500" i="15"/>
  <c r="N2500" i="15" s="1"/>
  <c r="C2501" i="15" s="1"/>
  <c r="O2499" i="15"/>
  <c r="K2501" i="15" l="1"/>
  <c r="L2502" i="15"/>
  <c r="D2502" i="15"/>
  <c r="E2502" i="15" s="1"/>
  <c r="G2502" i="15" s="1"/>
  <c r="H2503" i="15" s="1"/>
  <c r="A2503" i="15"/>
  <c r="B2502" i="15"/>
  <c r="P2502" i="15"/>
  <c r="M2501" i="15"/>
  <c r="N2501" i="15" s="1"/>
  <c r="C2502" i="15" s="1"/>
  <c r="Q2502" i="15"/>
  <c r="I2502" i="15"/>
  <c r="J2502" i="15" s="1"/>
  <c r="O2500" i="15"/>
  <c r="O2501" i="15" l="1"/>
  <c r="K2502" i="15"/>
  <c r="L2503" i="15"/>
  <c r="D2503" i="15"/>
  <c r="E2503" i="15" s="1"/>
  <c r="G2503" i="15" s="1"/>
  <c r="H2504" i="15" s="1"/>
  <c r="A2504" i="15"/>
  <c r="B2503" i="15"/>
  <c r="J2503" i="15"/>
  <c r="M2502" i="15"/>
  <c r="N2502" i="15" s="1"/>
  <c r="C2503" i="15" s="1"/>
  <c r="Q2503" i="15"/>
  <c r="I2503" i="15"/>
  <c r="P2503" i="15"/>
  <c r="K2503" i="15" l="1"/>
  <c r="L2504" i="15"/>
  <c r="D2504" i="15"/>
  <c r="E2504" i="15" s="1"/>
  <c r="G2504" i="15" s="1"/>
  <c r="H2505" i="15" s="1"/>
  <c r="A2505" i="15"/>
  <c r="B2504" i="15"/>
  <c r="J2504" i="15"/>
  <c r="M2503" i="15"/>
  <c r="N2503" i="15" s="1"/>
  <c r="C2504" i="15" s="1"/>
  <c r="Q2504" i="15"/>
  <c r="I2504" i="15"/>
  <c r="P2504" i="15"/>
  <c r="O2502" i="15"/>
  <c r="K2504" i="15" l="1"/>
  <c r="L2505" i="15"/>
  <c r="D2505" i="15"/>
  <c r="E2505" i="15" s="1"/>
  <c r="G2505" i="15" s="1"/>
  <c r="H2506" i="15" s="1"/>
  <c r="A2506" i="15"/>
  <c r="B2505" i="15"/>
  <c r="J2505" i="15"/>
  <c r="M2504" i="15"/>
  <c r="N2504" i="15" s="1"/>
  <c r="C2505" i="15" s="1"/>
  <c r="Q2505" i="15"/>
  <c r="I2505" i="15"/>
  <c r="P2505" i="15"/>
  <c r="O2503" i="15"/>
  <c r="K2505" i="15" l="1"/>
  <c r="L2506" i="15"/>
  <c r="D2506" i="15"/>
  <c r="E2506" i="15" s="1"/>
  <c r="G2506" i="15" s="1"/>
  <c r="H2507" i="15" s="1"/>
  <c r="A2507" i="15"/>
  <c r="B2506" i="15"/>
  <c r="J2506" i="15"/>
  <c r="M2505" i="15"/>
  <c r="N2505" i="15" s="1"/>
  <c r="C2506" i="15" s="1"/>
  <c r="Q2506" i="15"/>
  <c r="I2506" i="15"/>
  <c r="P2506" i="15"/>
  <c r="O2504" i="15"/>
  <c r="K2506" i="15" l="1"/>
  <c r="A2508" i="15"/>
  <c r="B2507" i="15"/>
  <c r="L2507" i="15"/>
  <c r="D2507" i="15"/>
  <c r="E2507" i="15" s="1"/>
  <c r="G2507" i="15" s="1"/>
  <c r="H2508" i="15" s="1"/>
  <c r="Q2507" i="15"/>
  <c r="I2507" i="15"/>
  <c r="J2507" i="15" s="1"/>
  <c r="P2507" i="15"/>
  <c r="M2506" i="15"/>
  <c r="N2506" i="15" s="1"/>
  <c r="C2507" i="15" s="1"/>
  <c r="O2505" i="15"/>
  <c r="K2507" i="15" l="1"/>
  <c r="Q2508" i="15"/>
  <c r="I2508" i="15"/>
  <c r="J2508" i="15" s="1"/>
  <c r="P2508" i="15"/>
  <c r="M2507" i="15"/>
  <c r="N2507" i="15" s="1"/>
  <c r="C2508" i="15" s="1"/>
  <c r="A2509" i="15"/>
  <c r="B2508" i="15"/>
  <c r="L2508" i="15"/>
  <c r="D2508" i="15"/>
  <c r="E2508" i="15" s="1"/>
  <c r="G2508" i="15" s="1"/>
  <c r="H2509" i="15" s="1"/>
  <c r="O2506" i="15"/>
  <c r="K2508" i="15" l="1"/>
  <c r="L2509" i="15"/>
  <c r="D2509" i="15"/>
  <c r="E2509" i="15" s="1"/>
  <c r="G2509" i="15" s="1"/>
  <c r="H2510" i="15" s="1"/>
  <c r="A2510" i="15"/>
  <c r="B2509" i="15"/>
  <c r="Q2509" i="15"/>
  <c r="I2509" i="15"/>
  <c r="J2509" i="15" s="1"/>
  <c r="P2509" i="15"/>
  <c r="M2508" i="15"/>
  <c r="N2508" i="15" s="1"/>
  <c r="C2509" i="15" s="1"/>
  <c r="O2507" i="15"/>
  <c r="K2509" i="15" l="1"/>
  <c r="L2510" i="15"/>
  <c r="D2510" i="15"/>
  <c r="E2510" i="15" s="1"/>
  <c r="G2510" i="15" s="1"/>
  <c r="H2511" i="15" s="1"/>
  <c r="A2511" i="15"/>
  <c r="B2510" i="15"/>
  <c r="P2510" i="15"/>
  <c r="M2509" i="15"/>
  <c r="N2509" i="15" s="1"/>
  <c r="C2510" i="15" s="1"/>
  <c r="Q2510" i="15"/>
  <c r="I2510" i="15"/>
  <c r="J2510" i="15" s="1"/>
  <c r="O2508" i="15"/>
  <c r="O2509" i="15" l="1"/>
  <c r="K2510" i="15"/>
  <c r="L2511" i="15"/>
  <c r="D2511" i="15"/>
  <c r="E2511" i="15" s="1"/>
  <c r="G2511" i="15" s="1"/>
  <c r="H2512" i="15" s="1"/>
  <c r="A2512" i="15"/>
  <c r="B2511" i="15"/>
  <c r="J2511" i="15"/>
  <c r="M2510" i="15"/>
  <c r="N2510" i="15" s="1"/>
  <c r="C2511" i="15" s="1"/>
  <c r="Q2511" i="15"/>
  <c r="I2511" i="15"/>
  <c r="P2511" i="15"/>
  <c r="K2511" i="15" l="1"/>
  <c r="L2512" i="15"/>
  <c r="D2512" i="15"/>
  <c r="E2512" i="15" s="1"/>
  <c r="G2512" i="15" s="1"/>
  <c r="H2513" i="15" s="1"/>
  <c r="A2513" i="15"/>
  <c r="B2512" i="15"/>
  <c r="J2512" i="15"/>
  <c r="M2511" i="15"/>
  <c r="N2511" i="15" s="1"/>
  <c r="C2512" i="15" s="1"/>
  <c r="Q2512" i="15"/>
  <c r="I2512" i="15"/>
  <c r="P2512" i="15"/>
  <c r="O2510" i="15"/>
  <c r="K2512" i="15" l="1"/>
  <c r="L2513" i="15"/>
  <c r="D2513" i="15"/>
  <c r="E2513" i="15" s="1"/>
  <c r="G2513" i="15" s="1"/>
  <c r="H2514" i="15" s="1"/>
  <c r="A2514" i="15"/>
  <c r="B2513" i="15"/>
  <c r="J2513" i="15"/>
  <c r="M2512" i="15"/>
  <c r="N2512" i="15" s="1"/>
  <c r="C2513" i="15" s="1"/>
  <c r="Q2513" i="15"/>
  <c r="I2513" i="15"/>
  <c r="P2513" i="15"/>
  <c r="O2511" i="15"/>
  <c r="K2513" i="15" l="1"/>
  <c r="L2514" i="15"/>
  <c r="D2514" i="15"/>
  <c r="E2514" i="15" s="1"/>
  <c r="G2514" i="15" s="1"/>
  <c r="H2515" i="15" s="1"/>
  <c r="A2515" i="15"/>
  <c r="B2514" i="15"/>
  <c r="J2514" i="15"/>
  <c r="M2513" i="15"/>
  <c r="N2513" i="15" s="1"/>
  <c r="C2514" i="15" s="1"/>
  <c r="Q2514" i="15"/>
  <c r="I2514" i="15"/>
  <c r="P2514" i="15"/>
  <c r="O2512" i="15"/>
  <c r="K2514" i="15" l="1"/>
  <c r="A2516" i="15"/>
  <c r="B2515" i="15"/>
  <c r="L2515" i="15"/>
  <c r="D2515" i="15"/>
  <c r="E2515" i="15" s="1"/>
  <c r="G2515" i="15" s="1"/>
  <c r="H2516" i="15" s="1"/>
  <c r="Q2515" i="15"/>
  <c r="I2515" i="15"/>
  <c r="J2515" i="15" s="1"/>
  <c r="P2515" i="15"/>
  <c r="M2514" i="15"/>
  <c r="N2514" i="15" s="1"/>
  <c r="C2515" i="15" s="1"/>
  <c r="O2513" i="15"/>
  <c r="K2515" i="15" l="1"/>
  <c r="Q2516" i="15"/>
  <c r="I2516" i="15"/>
  <c r="J2516" i="15" s="1"/>
  <c r="P2516" i="15"/>
  <c r="M2515" i="15"/>
  <c r="N2515" i="15" s="1"/>
  <c r="C2516" i="15" s="1"/>
  <c r="A2517" i="15"/>
  <c r="B2516" i="15"/>
  <c r="L2516" i="15"/>
  <c r="D2516" i="15"/>
  <c r="E2516" i="15" s="1"/>
  <c r="G2516" i="15" s="1"/>
  <c r="H2517" i="15" s="1"/>
  <c r="O2514" i="15"/>
  <c r="K2516" i="15" l="1"/>
  <c r="L2517" i="15"/>
  <c r="D2517" i="15"/>
  <c r="E2517" i="15" s="1"/>
  <c r="G2517" i="15" s="1"/>
  <c r="H2518" i="15" s="1"/>
  <c r="A2518" i="15"/>
  <c r="B2517" i="15"/>
  <c r="Q2517" i="15"/>
  <c r="I2517" i="15"/>
  <c r="J2517" i="15" s="1"/>
  <c r="P2517" i="15"/>
  <c r="M2516" i="15"/>
  <c r="N2516" i="15" s="1"/>
  <c r="C2517" i="15" s="1"/>
  <c r="O2515" i="15"/>
  <c r="K2517" i="15" l="1"/>
  <c r="L2518" i="15"/>
  <c r="D2518" i="15"/>
  <c r="E2518" i="15" s="1"/>
  <c r="G2518" i="15" s="1"/>
  <c r="H2519" i="15" s="1"/>
  <c r="A2519" i="15"/>
  <c r="B2518" i="15"/>
  <c r="P2518" i="15"/>
  <c r="M2517" i="15"/>
  <c r="N2517" i="15" s="1"/>
  <c r="C2518" i="15" s="1"/>
  <c r="Q2518" i="15"/>
  <c r="I2518" i="15"/>
  <c r="J2518" i="15" s="1"/>
  <c r="O2516" i="15"/>
  <c r="O2517" i="15" l="1"/>
  <c r="K2518" i="15"/>
  <c r="L2519" i="15"/>
  <c r="D2519" i="15"/>
  <c r="E2519" i="15" s="1"/>
  <c r="G2519" i="15" s="1"/>
  <c r="H2520" i="15" s="1"/>
  <c r="A2520" i="15"/>
  <c r="B2519" i="15"/>
  <c r="J2519" i="15"/>
  <c r="M2518" i="15"/>
  <c r="N2518" i="15" s="1"/>
  <c r="C2519" i="15" s="1"/>
  <c r="Q2519" i="15"/>
  <c r="I2519" i="15"/>
  <c r="P2519" i="15"/>
  <c r="K2519" i="15" l="1"/>
  <c r="L2520" i="15"/>
  <c r="D2520" i="15"/>
  <c r="E2520" i="15" s="1"/>
  <c r="G2520" i="15" s="1"/>
  <c r="H2521" i="15" s="1"/>
  <c r="A2521" i="15"/>
  <c r="B2520" i="15"/>
  <c r="J2520" i="15"/>
  <c r="M2519" i="15"/>
  <c r="N2519" i="15" s="1"/>
  <c r="C2520" i="15" s="1"/>
  <c r="Q2520" i="15"/>
  <c r="I2520" i="15"/>
  <c r="P2520" i="15"/>
  <c r="O2518" i="15"/>
  <c r="K2520" i="15" l="1"/>
  <c r="L2521" i="15"/>
  <c r="D2521" i="15"/>
  <c r="E2521" i="15" s="1"/>
  <c r="G2521" i="15" s="1"/>
  <c r="H2522" i="15" s="1"/>
  <c r="A2522" i="15"/>
  <c r="B2521" i="15"/>
  <c r="J2521" i="15"/>
  <c r="M2520" i="15"/>
  <c r="N2520" i="15" s="1"/>
  <c r="C2521" i="15" s="1"/>
  <c r="Q2521" i="15"/>
  <c r="I2521" i="15"/>
  <c r="P2521" i="15"/>
  <c r="O2519" i="15"/>
  <c r="K2521" i="15" l="1"/>
  <c r="L2522" i="15"/>
  <c r="D2522" i="15"/>
  <c r="E2522" i="15" s="1"/>
  <c r="G2522" i="15" s="1"/>
  <c r="H2523" i="15" s="1"/>
  <c r="A2523" i="15"/>
  <c r="B2522" i="15"/>
  <c r="J2522" i="15"/>
  <c r="M2521" i="15"/>
  <c r="N2521" i="15" s="1"/>
  <c r="C2522" i="15" s="1"/>
  <c r="Q2522" i="15"/>
  <c r="I2522" i="15"/>
  <c r="P2522" i="15"/>
  <c r="O2520" i="15"/>
  <c r="K2522" i="15" l="1"/>
  <c r="A2524" i="15"/>
  <c r="B2523" i="15"/>
  <c r="L2523" i="15"/>
  <c r="D2523" i="15"/>
  <c r="E2523" i="15" s="1"/>
  <c r="G2523" i="15" s="1"/>
  <c r="H2524" i="15" s="1"/>
  <c r="Q2523" i="15"/>
  <c r="I2523" i="15"/>
  <c r="J2523" i="15" s="1"/>
  <c r="P2523" i="15"/>
  <c r="M2522" i="15"/>
  <c r="N2522" i="15" s="1"/>
  <c r="C2523" i="15" s="1"/>
  <c r="O2521" i="15"/>
  <c r="K2523" i="15" l="1"/>
  <c r="Q2524" i="15"/>
  <c r="I2524" i="15"/>
  <c r="J2524" i="15" s="1"/>
  <c r="P2524" i="15"/>
  <c r="M2523" i="15"/>
  <c r="N2523" i="15" s="1"/>
  <c r="C2524" i="15" s="1"/>
  <c r="A2525" i="15"/>
  <c r="B2524" i="15"/>
  <c r="L2524" i="15"/>
  <c r="D2524" i="15"/>
  <c r="E2524" i="15" s="1"/>
  <c r="G2524" i="15" s="1"/>
  <c r="H2525" i="15" s="1"/>
  <c r="O2522" i="15"/>
  <c r="K2524" i="15" l="1"/>
  <c r="L2525" i="15"/>
  <c r="D2525" i="15"/>
  <c r="E2525" i="15" s="1"/>
  <c r="G2525" i="15" s="1"/>
  <c r="H2526" i="15" s="1"/>
  <c r="A2526" i="15"/>
  <c r="B2525" i="15"/>
  <c r="Q2525" i="15"/>
  <c r="I2525" i="15"/>
  <c r="J2525" i="15" s="1"/>
  <c r="P2525" i="15"/>
  <c r="M2524" i="15"/>
  <c r="N2524" i="15" s="1"/>
  <c r="C2525" i="15" s="1"/>
  <c r="O2523" i="15"/>
  <c r="K2525" i="15" l="1"/>
  <c r="L2526" i="15"/>
  <c r="D2526" i="15"/>
  <c r="E2526" i="15" s="1"/>
  <c r="G2526" i="15" s="1"/>
  <c r="H2527" i="15" s="1"/>
  <c r="A2527" i="15"/>
  <c r="B2526" i="15"/>
  <c r="P2526" i="15"/>
  <c r="M2525" i="15"/>
  <c r="N2525" i="15" s="1"/>
  <c r="C2526" i="15" s="1"/>
  <c r="Q2526" i="15"/>
  <c r="I2526" i="15"/>
  <c r="J2526" i="15" s="1"/>
  <c r="O2524" i="15"/>
  <c r="O2525" i="15" l="1"/>
  <c r="K2526" i="15"/>
  <c r="L2527" i="15"/>
  <c r="D2527" i="15"/>
  <c r="E2527" i="15" s="1"/>
  <c r="G2527" i="15" s="1"/>
  <c r="H2528" i="15" s="1"/>
  <c r="A2528" i="15"/>
  <c r="B2527" i="15"/>
  <c r="J2527" i="15"/>
  <c r="M2526" i="15"/>
  <c r="N2526" i="15" s="1"/>
  <c r="C2527" i="15" s="1"/>
  <c r="Q2527" i="15"/>
  <c r="I2527" i="15"/>
  <c r="P2527" i="15"/>
  <c r="K2527" i="15" l="1"/>
  <c r="L2528" i="15"/>
  <c r="D2528" i="15"/>
  <c r="E2528" i="15" s="1"/>
  <c r="G2528" i="15" s="1"/>
  <c r="H2529" i="15" s="1"/>
  <c r="A2529" i="15"/>
  <c r="B2528" i="15"/>
  <c r="M2527" i="15"/>
  <c r="N2527" i="15" s="1"/>
  <c r="C2528" i="15" s="1"/>
  <c r="Q2528" i="15"/>
  <c r="I2528" i="15"/>
  <c r="J2528" i="15" s="1"/>
  <c r="P2528" i="15"/>
  <c r="O2526" i="15"/>
  <c r="K2528" i="15" l="1"/>
  <c r="L2529" i="15"/>
  <c r="D2529" i="15"/>
  <c r="E2529" i="15" s="1"/>
  <c r="G2529" i="15" s="1"/>
  <c r="H2530" i="15" s="1"/>
  <c r="A2530" i="15"/>
  <c r="B2529" i="15"/>
  <c r="J2529" i="15"/>
  <c r="M2528" i="15"/>
  <c r="N2528" i="15" s="1"/>
  <c r="C2529" i="15" s="1"/>
  <c r="Q2529" i="15"/>
  <c r="I2529" i="15"/>
  <c r="P2529" i="15"/>
  <c r="O2527" i="15"/>
  <c r="K2529" i="15" l="1"/>
  <c r="L2530" i="15"/>
  <c r="D2530" i="15"/>
  <c r="E2530" i="15" s="1"/>
  <c r="G2530" i="15" s="1"/>
  <c r="H2531" i="15" s="1"/>
  <c r="A2531" i="15"/>
  <c r="B2530" i="15"/>
  <c r="J2530" i="15"/>
  <c r="M2529" i="15"/>
  <c r="N2529" i="15" s="1"/>
  <c r="C2530" i="15" s="1"/>
  <c r="Q2530" i="15"/>
  <c r="I2530" i="15"/>
  <c r="P2530" i="15"/>
  <c r="O2528" i="15"/>
  <c r="K2530" i="15" l="1"/>
  <c r="A2532" i="15"/>
  <c r="B2531" i="15"/>
  <c r="L2531" i="15"/>
  <c r="D2531" i="15"/>
  <c r="E2531" i="15" s="1"/>
  <c r="G2531" i="15" s="1"/>
  <c r="H2532" i="15" s="1"/>
  <c r="Q2531" i="15"/>
  <c r="I2531" i="15"/>
  <c r="J2531" i="15" s="1"/>
  <c r="P2531" i="15"/>
  <c r="M2530" i="15"/>
  <c r="N2530" i="15" s="1"/>
  <c r="C2531" i="15" s="1"/>
  <c r="O2529" i="15"/>
  <c r="K2531" i="15" l="1"/>
  <c r="Q2532" i="15"/>
  <c r="I2532" i="15"/>
  <c r="J2532" i="15" s="1"/>
  <c r="P2532" i="15"/>
  <c r="M2531" i="15"/>
  <c r="N2531" i="15" s="1"/>
  <c r="C2532" i="15" s="1"/>
  <c r="A2533" i="15"/>
  <c r="B2532" i="15"/>
  <c r="L2532" i="15"/>
  <c r="D2532" i="15"/>
  <c r="E2532" i="15" s="1"/>
  <c r="G2532" i="15" s="1"/>
  <c r="H2533" i="15" s="1"/>
  <c r="O2530" i="15"/>
  <c r="K2532" i="15" l="1"/>
  <c r="L2533" i="15"/>
  <c r="D2533" i="15"/>
  <c r="E2533" i="15" s="1"/>
  <c r="G2533" i="15" s="1"/>
  <c r="H2534" i="15" s="1"/>
  <c r="A2534" i="15"/>
  <c r="B2533" i="15"/>
  <c r="Q2533" i="15"/>
  <c r="I2533" i="15"/>
  <c r="J2533" i="15" s="1"/>
  <c r="P2533" i="15"/>
  <c r="M2532" i="15"/>
  <c r="N2532" i="15" s="1"/>
  <c r="C2533" i="15" s="1"/>
  <c r="O2531" i="15"/>
  <c r="K2533" i="15" l="1"/>
  <c r="L2534" i="15"/>
  <c r="D2534" i="15"/>
  <c r="E2534" i="15" s="1"/>
  <c r="G2534" i="15" s="1"/>
  <c r="H2535" i="15" s="1"/>
  <c r="A2535" i="15"/>
  <c r="B2534" i="15"/>
  <c r="P2534" i="15"/>
  <c r="M2533" i="15"/>
  <c r="N2533" i="15" s="1"/>
  <c r="C2534" i="15" s="1"/>
  <c r="Q2534" i="15"/>
  <c r="I2534" i="15"/>
  <c r="J2534" i="15" s="1"/>
  <c r="O2532" i="15"/>
  <c r="O2533" i="15" l="1"/>
  <c r="K2534" i="15"/>
  <c r="L2535" i="15"/>
  <c r="D2535" i="15"/>
  <c r="E2535" i="15" s="1"/>
  <c r="G2535" i="15" s="1"/>
  <c r="H2536" i="15" s="1"/>
  <c r="A2536" i="15"/>
  <c r="B2535" i="15"/>
  <c r="J2535" i="15"/>
  <c r="M2534" i="15"/>
  <c r="N2534" i="15" s="1"/>
  <c r="C2535" i="15" s="1"/>
  <c r="Q2535" i="15"/>
  <c r="I2535" i="15"/>
  <c r="P2535" i="15"/>
  <c r="K2535" i="15" l="1"/>
  <c r="L2536" i="15"/>
  <c r="D2536" i="15"/>
  <c r="E2536" i="15" s="1"/>
  <c r="G2536" i="15" s="1"/>
  <c r="H2537" i="15" s="1"/>
  <c r="A2537" i="15"/>
  <c r="B2536" i="15"/>
  <c r="M2535" i="15"/>
  <c r="N2535" i="15" s="1"/>
  <c r="C2536" i="15" s="1"/>
  <c r="Q2536" i="15"/>
  <c r="I2536" i="15"/>
  <c r="J2536" i="15" s="1"/>
  <c r="P2536" i="15"/>
  <c r="O2534" i="15"/>
  <c r="O2535" i="15" l="1"/>
  <c r="K2536" i="15"/>
  <c r="L2537" i="15"/>
  <c r="D2537" i="15"/>
  <c r="E2537" i="15" s="1"/>
  <c r="G2537" i="15" s="1"/>
  <c r="H2538" i="15" s="1"/>
  <c r="A2538" i="15"/>
  <c r="B2537" i="15"/>
  <c r="J2537" i="15"/>
  <c r="M2536" i="15"/>
  <c r="N2536" i="15" s="1"/>
  <c r="C2537" i="15" s="1"/>
  <c r="Q2537" i="15"/>
  <c r="I2537" i="15"/>
  <c r="P2537" i="15"/>
  <c r="K2537" i="15" l="1"/>
  <c r="L2538" i="15"/>
  <c r="D2538" i="15"/>
  <c r="E2538" i="15" s="1"/>
  <c r="G2538" i="15" s="1"/>
  <c r="H2539" i="15" s="1"/>
  <c r="A2539" i="15"/>
  <c r="B2538" i="15"/>
  <c r="J2538" i="15"/>
  <c r="M2537" i="15"/>
  <c r="N2537" i="15" s="1"/>
  <c r="C2538" i="15" s="1"/>
  <c r="Q2538" i="15"/>
  <c r="I2538" i="15"/>
  <c r="P2538" i="15"/>
  <c r="O2536" i="15"/>
  <c r="K2538" i="15" l="1"/>
  <c r="A2540" i="15"/>
  <c r="B2539" i="15"/>
  <c r="L2539" i="15"/>
  <c r="D2539" i="15"/>
  <c r="E2539" i="15" s="1"/>
  <c r="G2539" i="15" s="1"/>
  <c r="H2540" i="15" s="1"/>
  <c r="Q2539" i="15"/>
  <c r="I2539" i="15"/>
  <c r="J2539" i="15" s="1"/>
  <c r="P2539" i="15"/>
  <c r="M2538" i="15"/>
  <c r="N2538" i="15" s="1"/>
  <c r="C2539" i="15" s="1"/>
  <c r="O2537" i="15"/>
  <c r="K2539" i="15" l="1"/>
  <c r="Q2540" i="15"/>
  <c r="I2540" i="15"/>
  <c r="J2540" i="15" s="1"/>
  <c r="P2540" i="15"/>
  <c r="M2539" i="15"/>
  <c r="N2539" i="15" s="1"/>
  <c r="C2540" i="15" s="1"/>
  <c r="A2541" i="15"/>
  <c r="B2540" i="15"/>
  <c r="L2540" i="15"/>
  <c r="D2540" i="15"/>
  <c r="E2540" i="15" s="1"/>
  <c r="G2540" i="15" s="1"/>
  <c r="H2541" i="15" s="1"/>
  <c r="O2538" i="15"/>
  <c r="K2540" i="15" l="1"/>
  <c r="L2541" i="15"/>
  <c r="D2541" i="15"/>
  <c r="E2541" i="15" s="1"/>
  <c r="G2541" i="15" s="1"/>
  <c r="H2542" i="15" s="1"/>
  <c r="A2542" i="15"/>
  <c r="B2541" i="15"/>
  <c r="Q2541" i="15"/>
  <c r="I2541" i="15"/>
  <c r="J2541" i="15" s="1"/>
  <c r="P2541" i="15"/>
  <c r="M2540" i="15"/>
  <c r="N2540" i="15" s="1"/>
  <c r="C2541" i="15" s="1"/>
  <c r="O2539" i="15"/>
  <c r="K2541" i="15" l="1"/>
  <c r="L2542" i="15"/>
  <c r="D2542" i="15"/>
  <c r="E2542" i="15" s="1"/>
  <c r="G2542" i="15" s="1"/>
  <c r="H2543" i="15" s="1"/>
  <c r="A2543" i="15"/>
  <c r="B2542" i="15"/>
  <c r="P2542" i="15"/>
  <c r="M2541" i="15"/>
  <c r="N2541" i="15" s="1"/>
  <c r="C2542" i="15" s="1"/>
  <c r="Q2542" i="15"/>
  <c r="I2542" i="15"/>
  <c r="J2542" i="15" s="1"/>
  <c r="O2540" i="15"/>
  <c r="K2542" i="15" l="1"/>
  <c r="L2543" i="15"/>
  <c r="D2543" i="15"/>
  <c r="E2543" i="15" s="1"/>
  <c r="G2543" i="15" s="1"/>
  <c r="H2544" i="15" s="1"/>
  <c r="A2544" i="15"/>
  <c r="B2543" i="15"/>
  <c r="J2543" i="15"/>
  <c r="M2542" i="15"/>
  <c r="N2542" i="15" s="1"/>
  <c r="C2543" i="15" s="1"/>
  <c r="Q2543" i="15"/>
  <c r="I2543" i="15"/>
  <c r="P2543" i="15"/>
  <c r="O2541" i="15"/>
  <c r="K2543" i="15" l="1"/>
  <c r="L2544" i="15"/>
  <c r="D2544" i="15"/>
  <c r="E2544" i="15" s="1"/>
  <c r="G2544" i="15" s="1"/>
  <c r="H2545" i="15" s="1"/>
  <c r="A2545" i="15"/>
  <c r="B2544" i="15"/>
  <c r="J2544" i="15"/>
  <c r="M2543" i="15"/>
  <c r="N2543" i="15" s="1"/>
  <c r="C2544" i="15" s="1"/>
  <c r="Q2544" i="15"/>
  <c r="I2544" i="15"/>
  <c r="P2544" i="15"/>
  <c r="O2542" i="15"/>
  <c r="K2544" i="15" l="1"/>
  <c r="L2545" i="15"/>
  <c r="D2545" i="15"/>
  <c r="E2545" i="15" s="1"/>
  <c r="G2545" i="15" s="1"/>
  <c r="H2546" i="15" s="1"/>
  <c r="A2546" i="15"/>
  <c r="B2545" i="15"/>
  <c r="J2545" i="15"/>
  <c r="M2544" i="15"/>
  <c r="N2544" i="15" s="1"/>
  <c r="C2545" i="15" s="1"/>
  <c r="Q2545" i="15"/>
  <c r="I2545" i="15"/>
  <c r="P2545" i="15"/>
  <c r="O2543" i="15"/>
  <c r="K2545" i="15" l="1"/>
  <c r="L2546" i="15"/>
  <c r="D2546" i="15"/>
  <c r="E2546" i="15" s="1"/>
  <c r="G2546" i="15" s="1"/>
  <c r="H2547" i="15" s="1"/>
  <c r="A2547" i="15"/>
  <c r="B2546" i="15"/>
  <c r="J2546" i="15"/>
  <c r="M2545" i="15"/>
  <c r="N2545" i="15" s="1"/>
  <c r="C2546" i="15" s="1"/>
  <c r="Q2546" i="15"/>
  <c r="I2546" i="15"/>
  <c r="P2546" i="15"/>
  <c r="O2544" i="15"/>
  <c r="K2546" i="15" l="1"/>
  <c r="A2548" i="15"/>
  <c r="B2547" i="15"/>
  <c r="L2547" i="15"/>
  <c r="D2547" i="15"/>
  <c r="E2547" i="15" s="1"/>
  <c r="G2547" i="15" s="1"/>
  <c r="H2548" i="15" s="1"/>
  <c r="J2547" i="15"/>
  <c r="Q2547" i="15"/>
  <c r="I2547" i="15"/>
  <c r="P2547" i="15"/>
  <c r="M2546" i="15"/>
  <c r="N2546" i="15" s="1"/>
  <c r="C2547" i="15" s="1"/>
  <c r="O2545" i="15"/>
  <c r="K2547" i="15" l="1"/>
  <c r="Q2548" i="15"/>
  <c r="I2548" i="15"/>
  <c r="J2548" i="15" s="1"/>
  <c r="P2548" i="15"/>
  <c r="M2547" i="15"/>
  <c r="N2547" i="15" s="1"/>
  <c r="C2548" i="15" s="1"/>
  <c r="A2549" i="15"/>
  <c r="B2548" i="15"/>
  <c r="L2548" i="15"/>
  <c r="D2548" i="15"/>
  <c r="E2548" i="15" s="1"/>
  <c r="G2548" i="15" s="1"/>
  <c r="H2549" i="15" s="1"/>
  <c r="O2546" i="15"/>
  <c r="K2548" i="15" l="1"/>
  <c r="L2549" i="15"/>
  <c r="D2549" i="15"/>
  <c r="E2549" i="15" s="1"/>
  <c r="G2549" i="15" s="1"/>
  <c r="H2550" i="15" s="1"/>
  <c r="A2550" i="15"/>
  <c r="B2549" i="15"/>
  <c r="Q2549" i="15"/>
  <c r="I2549" i="15"/>
  <c r="J2549" i="15" s="1"/>
  <c r="P2549" i="15"/>
  <c r="M2548" i="15"/>
  <c r="N2548" i="15" s="1"/>
  <c r="C2549" i="15" s="1"/>
  <c r="O2547" i="15"/>
  <c r="K2549" i="15" l="1"/>
  <c r="L2550" i="15"/>
  <c r="D2550" i="15"/>
  <c r="E2550" i="15" s="1"/>
  <c r="G2550" i="15" s="1"/>
  <c r="H2551" i="15" s="1"/>
  <c r="A2551" i="15"/>
  <c r="B2550" i="15"/>
  <c r="P2550" i="15"/>
  <c r="M2549" i="15"/>
  <c r="N2549" i="15" s="1"/>
  <c r="C2550" i="15" s="1"/>
  <c r="Q2550" i="15"/>
  <c r="I2550" i="15"/>
  <c r="J2550" i="15" s="1"/>
  <c r="O2548" i="15"/>
  <c r="O2549" i="15" l="1"/>
  <c r="K2550" i="15"/>
  <c r="L2551" i="15"/>
  <c r="D2551" i="15"/>
  <c r="E2551" i="15" s="1"/>
  <c r="G2551" i="15" s="1"/>
  <c r="H2552" i="15" s="1"/>
  <c r="A2552" i="15"/>
  <c r="B2551" i="15"/>
  <c r="J2551" i="15"/>
  <c r="M2550" i="15"/>
  <c r="N2550" i="15" s="1"/>
  <c r="C2551" i="15" s="1"/>
  <c r="Q2551" i="15"/>
  <c r="I2551" i="15"/>
  <c r="P2551" i="15"/>
  <c r="K2551" i="15" l="1"/>
  <c r="L2552" i="15"/>
  <c r="D2552" i="15"/>
  <c r="E2552" i="15" s="1"/>
  <c r="G2552" i="15" s="1"/>
  <c r="H2553" i="15" s="1"/>
  <c r="A2553" i="15"/>
  <c r="B2552" i="15"/>
  <c r="J2552" i="15"/>
  <c r="M2551" i="15"/>
  <c r="N2551" i="15" s="1"/>
  <c r="C2552" i="15" s="1"/>
  <c r="Q2552" i="15"/>
  <c r="I2552" i="15"/>
  <c r="P2552" i="15"/>
  <c r="O2550" i="15"/>
  <c r="K2552" i="15" l="1"/>
  <c r="L2553" i="15"/>
  <c r="D2553" i="15"/>
  <c r="E2553" i="15" s="1"/>
  <c r="G2553" i="15" s="1"/>
  <c r="H2554" i="15" s="1"/>
  <c r="A2554" i="15"/>
  <c r="B2553" i="15"/>
  <c r="J2553" i="15"/>
  <c r="M2552" i="15"/>
  <c r="N2552" i="15" s="1"/>
  <c r="C2553" i="15" s="1"/>
  <c r="Q2553" i="15"/>
  <c r="I2553" i="15"/>
  <c r="P2553" i="15"/>
  <c r="O2551" i="15"/>
  <c r="K2553" i="15" l="1"/>
  <c r="L2554" i="15"/>
  <c r="D2554" i="15"/>
  <c r="E2554" i="15" s="1"/>
  <c r="G2554" i="15" s="1"/>
  <c r="H2555" i="15" s="1"/>
  <c r="A2555" i="15"/>
  <c r="B2554" i="15"/>
  <c r="J2554" i="15"/>
  <c r="M2553" i="15"/>
  <c r="N2553" i="15" s="1"/>
  <c r="C2554" i="15" s="1"/>
  <c r="Q2554" i="15"/>
  <c r="I2554" i="15"/>
  <c r="P2554" i="15"/>
  <c r="O2552" i="15"/>
  <c r="K2554" i="15" l="1"/>
  <c r="A2556" i="15"/>
  <c r="B2555" i="15"/>
  <c r="L2555" i="15"/>
  <c r="D2555" i="15"/>
  <c r="E2555" i="15" s="1"/>
  <c r="G2555" i="15" s="1"/>
  <c r="H2556" i="15" s="1"/>
  <c r="Q2555" i="15"/>
  <c r="I2555" i="15"/>
  <c r="J2555" i="15" s="1"/>
  <c r="P2555" i="15"/>
  <c r="M2554" i="15"/>
  <c r="N2554" i="15" s="1"/>
  <c r="C2555" i="15" s="1"/>
  <c r="O2553" i="15"/>
  <c r="K2555" i="15" l="1"/>
  <c r="Q2556" i="15"/>
  <c r="I2556" i="15"/>
  <c r="J2556" i="15" s="1"/>
  <c r="P2556" i="15"/>
  <c r="M2555" i="15"/>
  <c r="N2555" i="15" s="1"/>
  <c r="C2556" i="15" s="1"/>
  <c r="A2557" i="15"/>
  <c r="B2556" i="15"/>
  <c r="L2556" i="15"/>
  <c r="D2556" i="15"/>
  <c r="E2556" i="15" s="1"/>
  <c r="G2556" i="15" s="1"/>
  <c r="H2557" i="15" s="1"/>
  <c r="O2554" i="15"/>
  <c r="K2556" i="15" l="1"/>
  <c r="L2557" i="15"/>
  <c r="D2557" i="15"/>
  <c r="E2557" i="15" s="1"/>
  <c r="G2557" i="15" s="1"/>
  <c r="H2558" i="15" s="1"/>
  <c r="A2558" i="15"/>
  <c r="B2557" i="15"/>
  <c r="Q2557" i="15"/>
  <c r="I2557" i="15"/>
  <c r="J2557" i="15" s="1"/>
  <c r="P2557" i="15"/>
  <c r="M2556" i="15"/>
  <c r="N2556" i="15" s="1"/>
  <c r="C2557" i="15" s="1"/>
  <c r="O2555" i="15"/>
  <c r="K2557" i="15" l="1"/>
  <c r="L2558" i="15"/>
  <c r="D2558" i="15"/>
  <c r="E2558" i="15" s="1"/>
  <c r="G2558" i="15" s="1"/>
  <c r="H2559" i="15" s="1"/>
  <c r="A2559" i="15"/>
  <c r="B2558" i="15"/>
  <c r="P2558" i="15"/>
  <c r="M2557" i="15"/>
  <c r="N2557" i="15" s="1"/>
  <c r="C2558" i="15" s="1"/>
  <c r="Q2558" i="15"/>
  <c r="I2558" i="15"/>
  <c r="J2558" i="15" s="1"/>
  <c r="O2556" i="15"/>
  <c r="O2557" i="15" l="1"/>
  <c r="K2558" i="15"/>
  <c r="L2559" i="15"/>
  <c r="D2559" i="15"/>
  <c r="E2559" i="15" s="1"/>
  <c r="G2559" i="15" s="1"/>
  <c r="H2560" i="15" s="1"/>
  <c r="A2560" i="15"/>
  <c r="B2559" i="15"/>
  <c r="J2559" i="15"/>
  <c r="M2558" i="15"/>
  <c r="N2558" i="15" s="1"/>
  <c r="C2559" i="15" s="1"/>
  <c r="Q2559" i="15"/>
  <c r="I2559" i="15"/>
  <c r="P2559" i="15"/>
  <c r="K2559" i="15" l="1"/>
  <c r="L2560" i="15"/>
  <c r="D2560" i="15"/>
  <c r="E2560" i="15" s="1"/>
  <c r="G2560" i="15" s="1"/>
  <c r="H2561" i="15" s="1"/>
  <c r="A2561" i="15"/>
  <c r="B2560" i="15"/>
  <c r="J2560" i="15"/>
  <c r="M2559" i="15"/>
  <c r="N2559" i="15" s="1"/>
  <c r="C2560" i="15" s="1"/>
  <c r="Q2560" i="15"/>
  <c r="I2560" i="15"/>
  <c r="P2560" i="15"/>
  <c r="O2558" i="15"/>
  <c r="K2560" i="15" l="1"/>
  <c r="L2561" i="15"/>
  <c r="D2561" i="15"/>
  <c r="E2561" i="15" s="1"/>
  <c r="G2561" i="15" s="1"/>
  <c r="H2562" i="15" s="1"/>
  <c r="A2562" i="15"/>
  <c r="B2561" i="15"/>
  <c r="J2561" i="15"/>
  <c r="M2560" i="15"/>
  <c r="N2560" i="15" s="1"/>
  <c r="C2561" i="15" s="1"/>
  <c r="Q2561" i="15"/>
  <c r="I2561" i="15"/>
  <c r="P2561" i="15"/>
  <c r="O2559" i="15"/>
  <c r="K2561" i="15" l="1"/>
  <c r="L2562" i="15"/>
  <c r="D2562" i="15"/>
  <c r="E2562" i="15" s="1"/>
  <c r="G2562" i="15" s="1"/>
  <c r="H2563" i="15" s="1"/>
  <c r="A2563" i="15"/>
  <c r="B2562" i="15"/>
  <c r="J2562" i="15"/>
  <c r="M2561" i="15"/>
  <c r="N2561" i="15" s="1"/>
  <c r="C2562" i="15" s="1"/>
  <c r="Q2562" i="15"/>
  <c r="I2562" i="15"/>
  <c r="P2562" i="15"/>
  <c r="O2560" i="15"/>
  <c r="K2562" i="15" l="1"/>
  <c r="A2564" i="15"/>
  <c r="B2563" i="15"/>
  <c r="L2563" i="15"/>
  <c r="D2563" i="15"/>
  <c r="E2563" i="15" s="1"/>
  <c r="G2563" i="15" s="1"/>
  <c r="H2564" i="15" s="1"/>
  <c r="Q2563" i="15"/>
  <c r="I2563" i="15"/>
  <c r="J2563" i="15" s="1"/>
  <c r="P2563" i="15"/>
  <c r="M2562" i="15"/>
  <c r="N2562" i="15" s="1"/>
  <c r="C2563" i="15" s="1"/>
  <c r="O2561" i="15"/>
  <c r="K2563" i="15" l="1"/>
  <c r="Q2564" i="15"/>
  <c r="I2564" i="15"/>
  <c r="J2564" i="15" s="1"/>
  <c r="P2564" i="15"/>
  <c r="M2563" i="15"/>
  <c r="N2563" i="15" s="1"/>
  <c r="C2564" i="15" s="1"/>
  <c r="A2565" i="15"/>
  <c r="B2564" i="15"/>
  <c r="L2564" i="15"/>
  <c r="D2564" i="15"/>
  <c r="E2564" i="15" s="1"/>
  <c r="G2564" i="15" s="1"/>
  <c r="H2565" i="15" s="1"/>
  <c r="O2562" i="15"/>
  <c r="K2564" i="15" l="1"/>
  <c r="L2565" i="15"/>
  <c r="D2565" i="15"/>
  <c r="E2565" i="15" s="1"/>
  <c r="G2565" i="15" s="1"/>
  <c r="H2566" i="15" s="1"/>
  <c r="A2566" i="15"/>
  <c r="B2565" i="15"/>
  <c r="Q2565" i="15"/>
  <c r="I2565" i="15"/>
  <c r="J2565" i="15" s="1"/>
  <c r="P2565" i="15"/>
  <c r="M2564" i="15"/>
  <c r="N2564" i="15" s="1"/>
  <c r="C2565" i="15" s="1"/>
  <c r="O2563" i="15"/>
  <c r="K2565" i="15" l="1"/>
  <c r="L2566" i="15"/>
  <c r="D2566" i="15"/>
  <c r="E2566" i="15" s="1"/>
  <c r="G2566" i="15" s="1"/>
  <c r="H2567" i="15" s="1"/>
  <c r="A2567" i="15"/>
  <c r="B2566" i="15"/>
  <c r="P2566" i="15"/>
  <c r="M2565" i="15"/>
  <c r="N2565" i="15" s="1"/>
  <c r="C2566" i="15" s="1"/>
  <c r="Q2566" i="15"/>
  <c r="I2566" i="15"/>
  <c r="J2566" i="15" s="1"/>
  <c r="O2564" i="15"/>
  <c r="O2565" i="15" l="1"/>
  <c r="K2566" i="15"/>
  <c r="L2567" i="15"/>
  <c r="D2567" i="15"/>
  <c r="E2567" i="15" s="1"/>
  <c r="G2567" i="15" s="1"/>
  <c r="H2568" i="15" s="1"/>
  <c r="A2568" i="15"/>
  <c r="B2567" i="15"/>
  <c r="J2567" i="15"/>
  <c r="M2566" i="15"/>
  <c r="N2566" i="15" s="1"/>
  <c r="C2567" i="15" s="1"/>
  <c r="Q2567" i="15"/>
  <c r="I2567" i="15"/>
  <c r="P2567" i="15"/>
  <c r="K2567" i="15" l="1"/>
  <c r="L2568" i="15"/>
  <c r="D2568" i="15"/>
  <c r="E2568" i="15" s="1"/>
  <c r="G2568" i="15" s="1"/>
  <c r="H2569" i="15" s="1"/>
  <c r="A2569" i="15"/>
  <c r="B2568" i="15"/>
  <c r="J2568" i="15"/>
  <c r="M2567" i="15"/>
  <c r="N2567" i="15" s="1"/>
  <c r="C2568" i="15" s="1"/>
  <c r="Q2568" i="15"/>
  <c r="I2568" i="15"/>
  <c r="P2568" i="15"/>
  <c r="O2566" i="15"/>
  <c r="K2568" i="15" l="1"/>
  <c r="L2569" i="15"/>
  <c r="D2569" i="15"/>
  <c r="E2569" i="15" s="1"/>
  <c r="G2569" i="15" s="1"/>
  <c r="H2570" i="15" s="1"/>
  <c r="A2570" i="15"/>
  <c r="B2569" i="15"/>
  <c r="J2569" i="15"/>
  <c r="M2568" i="15"/>
  <c r="N2568" i="15" s="1"/>
  <c r="C2569" i="15" s="1"/>
  <c r="Q2569" i="15"/>
  <c r="I2569" i="15"/>
  <c r="P2569" i="15"/>
  <c r="O2567" i="15"/>
  <c r="K2569" i="15" l="1"/>
  <c r="L2570" i="15"/>
  <c r="D2570" i="15"/>
  <c r="E2570" i="15" s="1"/>
  <c r="G2570" i="15" s="1"/>
  <c r="H2571" i="15" s="1"/>
  <c r="A2571" i="15"/>
  <c r="B2570" i="15"/>
  <c r="J2570" i="15"/>
  <c r="M2569" i="15"/>
  <c r="N2569" i="15" s="1"/>
  <c r="C2570" i="15" s="1"/>
  <c r="Q2570" i="15"/>
  <c r="I2570" i="15"/>
  <c r="P2570" i="15"/>
  <c r="O2568" i="15"/>
  <c r="K2570" i="15" l="1"/>
  <c r="A2572" i="15"/>
  <c r="B2571" i="15"/>
  <c r="L2571" i="15"/>
  <c r="D2571" i="15"/>
  <c r="E2571" i="15" s="1"/>
  <c r="G2571" i="15" s="1"/>
  <c r="H2572" i="15" s="1"/>
  <c r="Q2571" i="15"/>
  <c r="I2571" i="15"/>
  <c r="J2571" i="15" s="1"/>
  <c r="P2571" i="15"/>
  <c r="M2570" i="15"/>
  <c r="N2570" i="15" s="1"/>
  <c r="C2571" i="15" s="1"/>
  <c r="O2569" i="15"/>
  <c r="K2571" i="15" l="1"/>
  <c r="Q2572" i="15"/>
  <c r="I2572" i="15"/>
  <c r="J2572" i="15" s="1"/>
  <c r="P2572" i="15"/>
  <c r="M2571" i="15"/>
  <c r="N2571" i="15" s="1"/>
  <c r="C2572" i="15" s="1"/>
  <c r="A2573" i="15"/>
  <c r="B2572" i="15"/>
  <c r="L2572" i="15"/>
  <c r="D2572" i="15"/>
  <c r="E2572" i="15" s="1"/>
  <c r="G2572" i="15" s="1"/>
  <c r="H2573" i="15" s="1"/>
  <c r="O2570" i="15"/>
  <c r="K2572" i="15" l="1"/>
  <c r="L2573" i="15"/>
  <c r="D2573" i="15"/>
  <c r="E2573" i="15" s="1"/>
  <c r="G2573" i="15" s="1"/>
  <c r="H2574" i="15" s="1"/>
  <c r="A2574" i="15"/>
  <c r="B2573" i="15"/>
  <c r="Q2573" i="15"/>
  <c r="I2573" i="15"/>
  <c r="J2573" i="15" s="1"/>
  <c r="P2573" i="15"/>
  <c r="M2572" i="15"/>
  <c r="N2572" i="15" s="1"/>
  <c r="C2573" i="15" s="1"/>
  <c r="O2571" i="15"/>
  <c r="K2573" i="15" l="1"/>
  <c r="L2574" i="15"/>
  <c r="D2574" i="15"/>
  <c r="E2574" i="15" s="1"/>
  <c r="G2574" i="15" s="1"/>
  <c r="H2575" i="15" s="1"/>
  <c r="A2575" i="15"/>
  <c r="B2574" i="15"/>
  <c r="P2574" i="15"/>
  <c r="M2573" i="15"/>
  <c r="N2573" i="15" s="1"/>
  <c r="C2574" i="15" s="1"/>
  <c r="Q2574" i="15"/>
  <c r="I2574" i="15"/>
  <c r="J2574" i="15" s="1"/>
  <c r="O2572" i="15"/>
  <c r="O2573" i="15" l="1"/>
  <c r="K2574" i="15"/>
  <c r="L2575" i="15"/>
  <c r="D2575" i="15"/>
  <c r="E2575" i="15" s="1"/>
  <c r="G2575" i="15" s="1"/>
  <c r="H2576" i="15" s="1"/>
  <c r="A2576" i="15"/>
  <c r="B2575" i="15"/>
  <c r="J2575" i="15"/>
  <c r="M2574" i="15"/>
  <c r="N2574" i="15" s="1"/>
  <c r="C2575" i="15" s="1"/>
  <c r="Q2575" i="15"/>
  <c r="I2575" i="15"/>
  <c r="P2575" i="15"/>
  <c r="K2575" i="15" l="1"/>
  <c r="L2576" i="15"/>
  <c r="D2576" i="15"/>
  <c r="E2576" i="15" s="1"/>
  <c r="G2576" i="15" s="1"/>
  <c r="H2577" i="15" s="1"/>
  <c r="A2577" i="15"/>
  <c r="B2576" i="15"/>
  <c r="J2576" i="15"/>
  <c r="M2575" i="15"/>
  <c r="N2575" i="15" s="1"/>
  <c r="C2576" i="15" s="1"/>
  <c r="Q2576" i="15"/>
  <c r="I2576" i="15"/>
  <c r="P2576" i="15"/>
  <c r="O2574" i="15"/>
  <c r="K2576" i="15" l="1"/>
  <c r="L2577" i="15"/>
  <c r="D2577" i="15"/>
  <c r="E2577" i="15" s="1"/>
  <c r="G2577" i="15" s="1"/>
  <c r="H2578" i="15" s="1"/>
  <c r="A2578" i="15"/>
  <c r="B2577" i="15"/>
  <c r="M2576" i="15"/>
  <c r="N2576" i="15" s="1"/>
  <c r="C2577" i="15" s="1"/>
  <c r="Q2577" i="15"/>
  <c r="I2577" i="15"/>
  <c r="J2577" i="15" s="1"/>
  <c r="P2577" i="15"/>
  <c r="O2575" i="15"/>
  <c r="K2577" i="15" l="1"/>
  <c r="L2578" i="15"/>
  <c r="D2578" i="15"/>
  <c r="E2578" i="15" s="1"/>
  <c r="G2578" i="15" s="1"/>
  <c r="H2579" i="15" s="1"/>
  <c r="A2579" i="15"/>
  <c r="B2578" i="15"/>
  <c r="J2578" i="15"/>
  <c r="M2577" i="15"/>
  <c r="N2577" i="15" s="1"/>
  <c r="C2578" i="15" s="1"/>
  <c r="Q2578" i="15"/>
  <c r="I2578" i="15"/>
  <c r="P2578" i="15"/>
  <c r="O2576" i="15"/>
  <c r="K2578" i="15" l="1"/>
  <c r="A2580" i="15"/>
  <c r="B2579" i="15"/>
  <c r="L2579" i="15"/>
  <c r="D2579" i="15"/>
  <c r="E2579" i="15" s="1"/>
  <c r="G2579" i="15" s="1"/>
  <c r="H2580" i="15" s="1"/>
  <c r="Q2579" i="15"/>
  <c r="I2579" i="15"/>
  <c r="J2579" i="15" s="1"/>
  <c r="P2579" i="15"/>
  <c r="M2578" i="15"/>
  <c r="N2578" i="15" s="1"/>
  <c r="C2579" i="15" s="1"/>
  <c r="O2577" i="15"/>
  <c r="K2579" i="15" l="1"/>
  <c r="Q2580" i="15"/>
  <c r="I2580" i="15"/>
  <c r="J2580" i="15" s="1"/>
  <c r="P2580" i="15"/>
  <c r="M2579" i="15"/>
  <c r="N2579" i="15" s="1"/>
  <c r="C2580" i="15" s="1"/>
  <c r="A2581" i="15"/>
  <c r="B2580" i="15"/>
  <c r="L2580" i="15"/>
  <c r="D2580" i="15"/>
  <c r="E2580" i="15" s="1"/>
  <c r="G2580" i="15" s="1"/>
  <c r="H2581" i="15" s="1"/>
  <c r="O2578" i="15"/>
  <c r="K2580" i="15" l="1"/>
  <c r="L2581" i="15"/>
  <c r="D2581" i="15"/>
  <c r="E2581" i="15" s="1"/>
  <c r="G2581" i="15" s="1"/>
  <c r="H2582" i="15" s="1"/>
  <c r="A2582" i="15"/>
  <c r="B2581" i="15"/>
  <c r="Q2581" i="15"/>
  <c r="I2581" i="15"/>
  <c r="J2581" i="15" s="1"/>
  <c r="P2581" i="15"/>
  <c r="M2580" i="15"/>
  <c r="N2580" i="15" s="1"/>
  <c r="C2581" i="15" s="1"/>
  <c r="O2579" i="15"/>
  <c r="K2581" i="15" l="1"/>
  <c r="L2582" i="15"/>
  <c r="D2582" i="15"/>
  <c r="E2582" i="15" s="1"/>
  <c r="G2582" i="15" s="1"/>
  <c r="H2583" i="15" s="1"/>
  <c r="A2583" i="15"/>
  <c r="B2582" i="15"/>
  <c r="P2582" i="15"/>
  <c r="M2581" i="15"/>
  <c r="N2581" i="15" s="1"/>
  <c r="C2582" i="15" s="1"/>
  <c r="Q2582" i="15"/>
  <c r="I2582" i="15"/>
  <c r="J2582" i="15" s="1"/>
  <c r="O2580" i="15"/>
  <c r="O2581" i="15" l="1"/>
  <c r="K2582" i="15"/>
  <c r="L2583" i="15"/>
  <c r="D2583" i="15"/>
  <c r="E2583" i="15" s="1"/>
  <c r="G2583" i="15" s="1"/>
  <c r="H2584" i="15" s="1"/>
  <c r="A2584" i="15"/>
  <c r="B2583" i="15"/>
  <c r="J2583" i="15"/>
  <c r="M2582" i="15"/>
  <c r="N2582" i="15" s="1"/>
  <c r="C2583" i="15" s="1"/>
  <c r="Q2583" i="15"/>
  <c r="I2583" i="15"/>
  <c r="P2583" i="15"/>
  <c r="K2583" i="15" l="1"/>
  <c r="L2584" i="15"/>
  <c r="D2584" i="15"/>
  <c r="E2584" i="15" s="1"/>
  <c r="G2584" i="15" s="1"/>
  <c r="H2585" i="15" s="1"/>
  <c r="A2585" i="15"/>
  <c r="B2584" i="15"/>
  <c r="J2584" i="15"/>
  <c r="M2583" i="15"/>
  <c r="N2583" i="15" s="1"/>
  <c r="C2584" i="15" s="1"/>
  <c r="Q2584" i="15"/>
  <c r="I2584" i="15"/>
  <c r="P2584" i="15"/>
  <c r="O2582" i="15"/>
  <c r="K2584" i="15" l="1"/>
  <c r="L2585" i="15"/>
  <c r="D2585" i="15"/>
  <c r="E2585" i="15" s="1"/>
  <c r="G2585" i="15" s="1"/>
  <c r="H2586" i="15" s="1"/>
  <c r="A2586" i="15"/>
  <c r="B2585" i="15"/>
  <c r="J2585" i="15"/>
  <c r="M2584" i="15"/>
  <c r="N2584" i="15" s="1"/>
  <c r="C2585" i="15" s="1"/>
  <c r="Q2585" i="15"/>
  <c r="I2585" i="15"/>
  <c r="P2585" i="15"/>
  <c r="O2583" i="15"/>
  <c r="K2585" i="15" l="1"/>
  <c r="L2586" i="15"/>
  <c r="D2586" i="15"/>
  <c r="E2586" i="15" s="1"/>
  <c r="G2586" i="15" s="1"/>
  <c r="H2587" i="15" s="1"/>
  <c r="A2587" i="15"/>
  <c r="B2586" i="15"/>
  <c r="J2586" i="15"/>
  <c r="M2585" i="15"/>
  <c r="N2585" i="15" s="1"/>
  <c r="C2586" i="15" s="1"/>
  <c r="Q2586" i="15"/>
  <c r="I2586" i="15"/>
  <c r="P2586" i="15"/>
  <c r="O2584" i="15"/>
  <c r="K2586" i="15" l="1"/>
  <c r="A2588" i="15"/>
  <c r="B2587" i="15"/>
  <c r="L2587" i="15"/>
  <c r="D2587" i="15"/>
  <c r="E2587" i="15" s="1"/>
  <c r="G2587" i="15" s="1"/>
  <c r="H2588" i="15" s="1"/>
  <c r="Q2587" i="15"/>
  <c r="I2587" i="15"/>
  <c r="J2587" i="15" s="1"/>
  <c r="P2587" i="15"/>
  <c r="M2586" i="15"/>
  <c r="N2586" i="15" s="1"/>
  <c r="C2587" i="15" s="1"/>
  <c r="O2585" i="15"/>
  <c r="K2587" i="15" l="1"/>
  <c r="Q2588" i="15"/>
  <c r="I2588" i="15"/>
  <c r="J2588" i="15" s="1"/>
  <c r="P2588" i="15"/>
  <c r="M2587" i="15"/>
  <c r="N2587" i="15" s="1"/>
  <c r="C2588" i="15" s="1"/>
  <c r="A2589" i="15"/>
  <c r="B2588" i="15"/>
  <c r="L2588" i="15"/>
  <c r="D2588" i="15"/>
  <c r="E2588" i="15" s="1"/>
  <c r="G2588" i="15" s="1"/>
  <c r="H2589" i="15" s="1"/>
  <c r="O2586" i="15"/>
  <c r="K2588" i="15" l="1"/>
  <c r="L2589" i="15"/>
  <c r="D2589" i="15"/>
  <c r="E2589" i="15" s="1"/>
  <c r="G2589" i="15" s="1"/>
  <c r="H2590" i="15" s="1"/>
  <c r="A2590" i="15"/>
  <c r="B2589" i="15"/>
  <c r="Q2589" i="15"/>
  <c r="I2589" i="15"/>
  <c r="J2589" i="15" s="1"/>
  <c r="P2589" i="15"/>
  <c r="M2588" i="15"/>
  <c r="N2588" i="15" s="1"/>
  <c r="C2589" i="15" s="1"/>
  <c r="O2587" i="15"/>
  <c r="K2589" i="15" l="1"/>
  <c r="L2590" i="15"/>
  <c r="D2590" i="15"/>
  <c r="E2590" i="15" s="1"/>
  <c r="G2590" i="15" s="1"/>
  <c r="H2591" i="15" s="1"/>
  <c r="A2591" i="15"/>
  <c r="B2590" i="15"/>
  <c r="P2590" i="15"/>
  <c r="M2589" i="15"/>
  <c r="N2589" i="15" s="1"/>
  <c r="C2590" i="15" s="1"/>
  <c r="Q2590" i="15"/>
  <c r="I2590" i="15"/>
  <c r="J2590" i="15" s="1"/>
  <c r="O2588" i="15"/>
  <c r="O2589" i="15" l="1"/>
  <c r="K2590" i="15"/>
  <c r="L2591" i="15"/>
  <c r="D2591" i="15"/>
  <c r="E2591" i="15" s="1"/>
  <c r="G2591" i="15" s="1"/>
  <c r="H2592" i="15" s="1"/>
  <c r="A2592" i="15"/>
  <c r="B2591" i="15"/>
  <c r="J2591" i="15"/>
  <c r="M2590" i="15"/>
  <c r="N2590" i="15" s="1"/>
  <c r="C2591" i="15" s="1"/>
  <c r="Q2591" i="15"/>
  <c r="I2591" i="15"/>
  <c r="P2591" i="15"/>
  <c r="K2591" i="15" l="1"/>
  <c r="L2592" i="15"/>
  <c r="D2592" i="15"/>
  <c r="E2592" i="15" s="1"/>
  <c r="G2592" i="15" s="1"/>
  <c r="H2593" i="15" s="1"/>
  <c r="A2593" i="15"/>
  <c r="B2592" i="15"/>
  <c r="J2592" i="15"/>
  <c r="M2591" i="15"/>
  <c r="N2591" i="15" s="1"/>
  <c r="C2592" i="15" s="1"/>
  <c r="Q2592" i="15"/>
  <c r="I2592" i="15"/>
  <c r="P2592" i="15"/>
  <c r="O2590" i="15"/>
  <c r="K2592" i="15" l="1"/>
  <c r="L2593" i="15"/>
  <c r="D2593" i="15"/>
  <c r="E2593" i="15" s="1"/>
  <c r="G2593" i="15" s="1"/>
  <c r="H2594" i="15" s="1"/>
  <c r="A2594" i="15"/>
  <c r="B2593" i="15"/>
  <c r="J2593" i="15"/>
  <c r="M2592" i="15"/>
  <c r="N2592" i="15" s="1"/>
  <c r="C2593" i="15" s="1"/>
  <c r="Q2593" i="15"/>
  <c r="I2593" i="15"/>
  <c r="P2593" i="15"/>
  <c r="O2591" i="15"/>
  <c r="K2593" i="15" l="1"/>
  <c r="L2594" i="15"/>
  <c r="D2594" i="15"/>
  <c r="E2594" i="15" s="1"/>
  <c r="G2594" i="15" s="1"/>
  <c r="H2595" i="15" s="1"/>
  <c r="A2595" i="15"/>
  <c r="B2594" i="15"/>
  <c r="J2594" i="15"/>
  <c r="M2593" i="15"/>
  <c r="N2593" i="15" s="1"/>
  <c r="C2594" i="15" s="1"/>
  <c r="Q2594" i="15"/>
  <c r="I2594" i="15"/>
  <c r="P2594" i="15"/>
  <c r="O2592" i="15"/>
  <c r="K2594" i="15" l="1"/>
  <c r="A2596" i="15"/>
  <c r="B2595" i="15"/>
  <c r="L2595" i="15"/>
  <c r="D2595" i="15"/>
  <c r="E2595" i="15" s="1"/>
  <c r="G2595" i="15" s="1"/>
  <c r="H2596" i="15" s="1"/>
  <c r="Q2595" i="15"/>
  <c r="I2595" i="15"/>
  <c r="J2595" i="15" s="1"/>
  <c r="P2595" i="15"/>
  <c r="M2594" i="15"/>
  <c r="N2594" i="15" s="1"/>
  <c r="C2595" i="15" s="1"/>
  <c r="O2593" i="15"/>
  <c r="K2595" i="15" l="1"/>
  <c r="Q2596" i="15"/>
  <c r="I2596" i="15"/>
  <c r="J2596" i="15" s="1"/>
  <c r="P2596" i="15"/>
  <c r="M2595" i="15"/>
  <c r="N2595" i="15" s="1"/>
  <c r="C2596" i="15" s="1"/>
  <c r="A2597" i="15"/>
  <c r="B2596" i="15"/>
  <c r="L2596" i="15"/>
  <c r="D2596" i="15"/>
  <c r="E2596" i="15" s="1"/>
  <c r="G2596" i="15" s="1"/>
  <c r="H2597" i="15" s="1"/>
  <c r="O2594" i="15"/>
  <c r="K2596" i="15" l="1"/>
  <c r="L2597" i="15"/>
  <c r="D2597" i="15"/>
  <c r="E2597" i="15" s="1"/>
  <c r="G2597" i="15" s="1"/>
  <c r="H2598" i="15" s="1"/>
  <c r="A2598" i="15"/>
  <c r="B2597" i="15"/>
  <c r="Q2597" i="15"/>
  <c r="I2597" i="15"/>
  <c r="J2597" i="15" s="1"/>
  <c r="P2597" i="15"/>
  <c r="M2596" i="15"/>
  <c r="N2596" i="15" s="1"/>
  <c r="C2597" i="15" s="1"/>
  <c r="O2595" i="15"/>
  <c r="K2597" i="15" l="1"/>
  <c r="L2598" i="15"/>
  <c r="D2598" i="15"/>
  <c r="E2598" i="15" s="1"/>
  <c r="G2598" i="15" s="1"/>
  <c r="H2599" i="15" s="1"/>
  <c r="A2599" i="15"/>
  <c r="B2598" i="15"/>
  <c r="P2598" i="15"/>
  <c r="M2597" i="15"/>
  <c r="N2597" i="15" s="1"/>
  <c r="C2598" i="15" s="1"/>
  <c r="Q2598" i="15"/>
  <c r="I2598" i="15"/>
  <c r="J2598" i="15" s="1"/>
  <c r="O2596" i="15"/>
  <c r="O2597" i="15" l="1"/>
  <c r="K2598" i="15"/>
  <c r="L2599" i="15"/>
  <c r="D2599" i="15"/>
  <c r="E2599" i="15" s="1"/>
  <c r="G2599" i="15" s="1"/>
  <c r="H2600" i="15" s="1"/>
  <c r="A2600" i="15"/>
  <c r="B2599" i="15"/>
  <c r="J2599" i="15"/>
  <c r="M2598" i="15"/>
  <c r="N2598" i="15" s="1"/>
  <c r="C2599" i="15" s="1"/>
  <c r="Q2599" i="15"/>
  <c r="I2599" i="15"/>
  <c r="P2599" i="15"/>
  <c r="K2599" i="15" l="1"/>
  <c r="L2600" i="15"/>
  <c r="D2600" i="15"/>
  <c r="E2600" i="15" s="1"/>
  <c r="G2600" i="15" s="1"/>
  <c r="H2601" i="15" s="1"/>
  <c r="A2601" i="15"/>
  <c r="B2600" i="15"/>
  <c r="J2600" i="15"/>
  <c r="M2599" i="15"/>
  <c r="N2599" i="15" s="1"/>
  <c r="C2600" i="15" s="1"/>
  <c r="Q2600" i="15"/>
  <c r="I2600" i="15"/>
  <c r="P2600" i="15"/>
  <c r="O2598" i="15"/>
  <c r="K2600" i="15" l="1"/>
  <c r="L2601" i="15"/>
  <c r="D2601" i="15"/>
  <c r="E2601" i="15" s="1"/>
  <c r="G2601" i="15" s="1"/>
  <c r="H2602" i="15" s="1"/>
  <c r="A2602" i="15"/>
  <c r="B2601" i="15"/>
  <c r="J2601" i="15"/>
  <c r="M2600" i="15"/>
  <c r="N2600" i="15" s="1"/>
  <c r="C2601" i="15" s="1"/>
  <c r="Q2601" i="15"/>
  <c r="I2601" i="15"/>
  <c r="P2601" i="15"/>
  <c r="O2599" i="15"/>
  <c r="K2601" i="15" l="1"/>
  <c r="L2602" i="15"/>
  <c r="D2602" i="15"/>
  <c r="E2602" i="15" s="1"/>
  <c r="G2602" i="15" s="1"/>
  <c r="H2603" i="15" s="1"/>
  <c r="A2603" i="15"/>
  <c r="B2602" i="15"/>
  <c r="J2602" i="15"/>
  <c r="M2601" i="15"/>
  <c r="N2601" i="15" s="1"/>
  <c r="C2602" i="15" s="1"/>
  <c r="Q2602" i="15"/>
  <c r="I2602" i="15"/>
  <c r="P2602" i="15"/>
  <c r="O2600" i="15"/>
  <c r="K2602" i="15" l="1"/>
  <c r="A2604" i="15"/>
  <c r="B2603" i="15"/>
  <c r="L2603" i="15"/>
  <c r="D2603" i="15"/>
  <c r="E2603" i="15" s="1"/>
  <c r="G2603" i="15" s="1"/>
  <c r="H2604" i="15" s="1"/>
  <c r="Q2603" i="15"/>
  <c r="I2603" i="15"/>
  <c r="J2603" i="15" s="1"/>
  <c r="P2603" i="15"/>
  <c r="M2602" i="15"/>
  <c r="N2602" i="15" s="1"/>
  <c r="C2603" i="15" s="1"/>
  <c r="O2601" i="15"/>
  <c r="K2603" i="15" l="1"/>
  <c r="Q2604" i="15"/>
  <c r="I2604" i="15"/>
  <c r="J2604" i="15" s="1"/>
  <c r="P2604" i="15"/>
  <c r="M2603" i="15"/>
  <c r="N2603" i="15" s="1"/>
  <c r="C2604" i="15" s="1"/>
  <c r="A2605" i="15"/>
  <c r="B2604" i="15"/>
  <c r="L2604" i="15"/>
  <c r="D2604" i="15"/>
  <c r="E2604" i="15" s="1"/>
  <c r="G2604" i="15" s="1"/>
  <c r="H2605" i="15" s="1"/>
  <c r="O2602" i="15"/>
  <c r="K2604" i="15" l="1"/>
  <c r="L2605" i="15"/>
  <c r="D2605" i="15"/>
  <c r="E2605" i="15" s="1"/>
  <c r="G2605" i="15" s="1"/>
  <c r="H2606" i="15" s="1"/>
  <c r="A2606" i="15"/>
  <c r="B2605" i="15"/>
  <c r="Q2605" i="15"/>
  <c r="I2605" i="15"/>
  <c r="J2605" i="15" s="1"/>
  <c r="P2605" i="15"/>
  <c r="M2604" i="15"/>
  <c r="N2604" i="15" s="1"/>
  <c r="C2605" i="15" s="1"/>
  <c r="O2603" i="15"/>
  <c r="K2605" i="15" l="1"/>
  <c r="L2606" i="15"/>
  <c r="D2606" i="15"/>
  <c r="E2606" i="15" s="1"/>
  <c r="G2606" i="15" s="1"/>
  <c r="H2607" i="15" s="1"/>
  <c r="A2607" i="15"/>
  <c r="B2606" i="15"/>
  <c r="P2606" i="15"/>
  <c r="M2605" i="15"/>
  <c r="N2605" i="15" s="1"/>
  <c r="C2606" i="15" s="1"/>
  <c r="Q2606" i="15"/>
  <c r="I2606" i="15"/>
  <c r="J2606" i="15" s="1"/>
  <c r="O2604" i="15"/>
  <c r="O2605" i="15" l="1"/>
  <c r="K2606" i="15"/>
  <c r="L2607" i="15"/>
  <c r="D2607" i="15"/>
  <c r="E2607" i="15" s="1"/>
  <c r="G2607" i="15" s="1"/>
  <c r="H2608" i="15" s="1"/>
  <c r="A2608" i="15"/>
  <c r="B2607" i="15"/>
  <c r="J2607" i="15"/>
  <c r="M2606" i="15"/>
  <c r="N2606" i="15" s="1"/>
  <c r="C2607" i="15" s="1"/>
  <c r="Q2607" i="15"/>
  <c r="I2607" i="15"/>
  <c r="P2607" i="15"/>
  <c r="K2607" i="15" l="1"/>
  <c r="L2608" i="15"/>
  <c r="D2608" i="15"/>
  <c r="E2608" i="15" s="1"/>
  <c r="G2608" i="15" s="1"/>
  <c r="H2609" i="15" s="1"/>
  <c r="A2609" i="15"/>
  <c r="B2608" i="15"/>
  <c r="J2608" i="15"/>
  <c r="M2607" i="15"/>
  <c r="N2607" i="15" s="1"/>
  <c r="C2608" i="15" s="1"/>
  <c r="Q2608" i="15"/>
  <c r="I2608" i="15"/>
  <c r="P2608" i="15"/>
  <c r="O2606" i="15"/>
  <c r="K2608" i="15" l="1"/>
  <c r="L2609" i="15"/>
  <c r="D2609" i="15"/>
  <c r="E2609" i="15" s="1"/>
  <c r="G2609" i="15" s="1"/>
  <c r="H2610" i="15" s="1"/>
  <c r="A2610" i="15"/>
  <c r="B2609" i="15"/>
  <c r="J2609" i="15"/>
  <c r="M2608" i="15"/>
  <c r="N2608" i="15" s="1"/>
  <c r="C2609" i="15" s="1"/>
  <c r="Q2609" i="15"/>
  <c r="I2609" i="15"/>
  <c r="P2609" i="15"/>
  <c r="O2607" i="15"/>
  <c r="K2609" i="15" l="1"/>
  <c r="L2610" i="15"/>
  <c r="D2610" i="15"/>
  <c r="E2610" i="15" s="1"/>
  <c r="G2610" i="15" s="1"/>
  <c r="H2611" i="15" s="1"/>
  <c r="A2611" i="15"/>
  <c r="B2610" i="15"/>
  <c r="J2610" i="15"/>
  <c r="M2609" i="15"/>
  <c r="N2609" i="15" s="1"/>
  <c r="C2610" i="15" s="1"/>
  <c r="Q2610" i="15"/>
  <c r="I2610" i="15"/>
  <c r="P2610" i="15"/>
  <c r="O2608" i="15"/>
  <c r="K2610" i="15" l="1"/>
  <c r="L2611" i="15"/>
  <c r="B2611" i="15"/>
  <c r="A2612" i="15"/>
  <c r="D2611" i="15"/>
  <c r="E2611" i="15" s="1"/>
  <c r="G2611" i="15" s="1"/>
  <c r="H2612" i="15" s="1"/>
  <c r="Q2611" i="15"/>
  <c r="I2611" i="15"/>
  <c r="J2611" i="15" s="1"/>
  <c r="P2611" i="15"/>
  <c r="M2610" i="15"/>
  <c r="N2610" i="15" s="1"/>
  <c r="C2611" i="15" s="1"/>
  <c r="O2609" i="15"/>
  <c r="K2611" i="15" l="1"/>
  <c r="A2613" i="15"/>
  <c r="B2612" i="15"/>
  <c r="L2612" i="15"/>
  <c r="D2612" i="15"/>
  <c r="E2612" i="15" s="1"/>
  <c r="G2612" i="15" s="1"/>
  <c r="H2613" i="15" s="1"/>
  <c r="Q2612" i="15"/>
  <c r="I2612" i="15"/>
  <c r="J2612" i="15" s="1"/>
  <c r="P2612" i="15"/>
  <c r="M2611" i="15"/>
  <c r="N2611" i="15" s="1"/>
  <c r="C2612" i="15" s="1"/>
  <c r="O2610" i="15"/>
  <c r="K2612" i="15" l="1"/>
  <c r="Q2613" i="15"/>
  <c r="I2613" i="15"/>
  <c r="J2613" i="15" s="1"/>
  <c r="P2613" i="15"/>
  <c r="M2612" i="15"/>
  <c r="N2612" i="15" s="1"/>
  <c r="C2613" i="15" s="1"/>
  <c r="A2614" i="15"/>
  <c r="B2613" i="15"/>
  <c r="L2613" i="15"/>
  <c r="D2613" i="15"/>
  <c r="E2613" i="15" s="1"/>
  <c r="G2613" i="15" s="1"/>
  <c r="H2614" i="15" s="1"/>
  <c r="O2611" i="15"/>
  <c r="K2613" i="15" l="1"/>
  <c r="L2614" i="15"/>
  <c r="D2614" i="15"/>
  <c r="E2614" i="15" s="1"/>
  <c r="G2614" i="15" s="1"/>
  <c r="H2615" i="15" s="1"/>
  <c r="A2615" i="15"/>
  <c r="B2614" i="15"/>
  <c r="Q2614" i="15"/>
  <c r="I2614" i="15"/>
  <c r="J2614" i="15" s="1"/>
  <c r="P2614" i="15"/>
  <c r="M2613" i="15"/>
  <c r="N2613" i="15" s="1"/>
  <c r="C2614" i="15" s="1"/>
  <c r="O2612" i="15"/>
  <c r="K2614" i="15" l="1"/>
  <c r="L2615" i="15"/>
  <c r="D2615" i="15"/>
  <c r="E2615" i="15" s="1"/>
  <c r="G2615" i="15" s="1"/>
  <c r="H2616" i="15" s="1"/>
  <c r="A2616" i="15"/>
  <c r="B2615" i="15"/>
  <c r="P2615" i="15"/>
  <c r="M2614" i="15"/>
  <c r="N2614" i="15" s="1"/>
  <c r="C2615" i="15" s="1"/>
  <c r="Q2615" i="15"/>
  <c r="I2615" i="15"/>
  <c r="J2615" i="15" s="1"/>
  <c r="O2613" i="15"/>
  <c r="O2614" i="15" l="1"/>
  <c r="K2615" i="15"/>
  <c r="L2616" i="15"/>
  <c r="D2616" i="15"/>
  <c r="E2616" i="15" s="1"/>
  <c r="G2616" i="15" s="1"/>
  <c r="H2617" i="15" s="1"/>
  <c r="A2617" i="15"/>
  <c r="B2616" i="15"/>
  <c r="J2616" i="15"/>
  <c r="M2615" i="15"/>
  <c r="N2615" i="15" s="1"/>
  <c r="C2616" i="15" s="1"/>
  <c r="Q2616" i="15"/>
  <c r="I2616" i="15"/>
  <c r="P2616" i="15"/>
  <c r="K2616" i="15" l="1"/>
  <c r="L2617" i="15"/>
  <c r="D2617" i="15"/>
  <c r="E2617" i="15" s="1"/>
  <c r="G2617" i="15" s="1"/>
  <c r="H2618" i="15" s="1"/>
  <c r="A2618" i="15"/>
  <c r="B2617" i="15"/>
  <c r="J2617" i="15"/>
  <c r="M2616" i="15"/>
  <c r="N2616" i="15" s="1"/>
  <c r="C2617" i="15" s="1"/>
  <c r="Q2617" i="15"/>
  <c r="I2617" i="15"/>
  <c r="P2617" i="15"/>
  <c r="O2615" i="15"/>
  <c r="K2617" i="15" l="1"/>
  <c r="L2618" i="15"/>
  <c r="D2618" i="15"/>
  <c r="E2618" i="15" s="1"/>
  <c r="G2618" i="15" s="1"/>
  <c r="H2619" i="15" s="1"/>
  <c r="A2619" i="15"/>
  <c r="B2618" i="15"/>
  <c r="J2618" i="15"/>
  <c r="M2617" i="15"/>
  <c r="N2617" i="15" s="1"/>
  <c r="C2618" i="15" s="1"/>
  <c r="Q2618" i="15"/>
  <c r="I2618" i="15"/>
  <c r="P2618" i="15"/>
  <c r="O2616" i="15"/>
  <c r="K2618" i="15" l="1"/>
  <c r="L2619" i="15"/>
  <c r="D2619" i="15"/>
  <c r="E2619" i="15" s="1"/>
  <c r="G2619" i="15" s="1"/>
  <c r="H2620" i="15" s="1"/>
  <c r="A2620" i="15"/>
  <c r="B2619" i="15"/>
  <c r="J2619" i="15"/>
  <c r="M2618" i="15"/>
  <c r="N2618" i="15" s="1"/>
  <c r="C2619" i="15" s="1"/>
  <c r="Q2619" i="15"/>
  <c r="I2619" i="15"/>
  <c r="P2619" i="15"/>
  <c r="O2617" i="15"/>
  <c r="K2619" i="15" l="1"/>
  <c r="A2621" i="15"/>
  <c r="B2620" i="15"/>
  <c r="L2620" i="15"/>
  <c r="D2620" i="15"/>
  <c r="E2620" i="15" s="1"/>
  <c r="G2620" i="15" s="1"/>
  <c r="H2621" i="15" s="1"/>
  <c r="Q2620" i="15"/>
  <c r="I2620" i="15"/>
  <c r="J2620" i="15" s="1"/>
  <c r="P2620" i="15"/>
  <c r="M2619" i="15"/>
  <c r="N2619" i="15" s="1"/>
  <c r="C2620" i="15" s="1"/>
  <c r="O2618" i="15"/>
  <c r="K2620" i="15" l="1"/>
  <c r="Q2621" i="15"/>
  <c r="I2621" i="15"/>
  <c r="J2621" i="15" s="1"/>
  <c r="P2621" i="15"/>
  <c r="M2620" i="15"/>
  <c r="N2620" i="15" s="1"/>
  <c r="C2621" i="15" s="1"/>
  <c r="A2622" i="15"/>
  <c r="B2621" i="15"/>
  <c r="L2621" i="15"/>
  <c r="D2621" i="15"/>
  <c r="E2621" i="15" s="1"/>
  <c r="G2621" i="15" s="1"/>
  <c r="H2622" i="15" s="1"/>
  <c r="O2619" i="15"/>
  <c r="K2621" i="15" l="1"/>
  <c r="L2622" i="15"/>
  <c r="D2622" i="15"/>
  <c r="E2622" i="15" s="1"/>
  <c r="G2622" i="15" s="1"/>
  <c r="H2623" i="15" s="1"/>
  <c r="A2623" i="15"/>
  <c r="B2622" i="15"/>
  <c r="Q2622" i="15"/>
  <c r="I2622" i="15"/>
  <c r="J2622" i="15" s="1"/>
  <c r="P2622" i="15"/>
  <c r="M2621" i="15"/>
  <c r="N2621" i="15" s="1"/>
  <c r="C2622" i="15" s="1"/>
  <c r="O2620" i="15"/>
  <c r="K2622" i="15" l="1"/>
  <c r="O2622" i="15" s="1"/>
  <c r="L2623" i="15"/>
  <c r="D2623" i="15"/>
  <c r="E2623" i="15" s="1"/>
  <c r="G2623" i="15" s="1"/>
  <c r="H2624" i="15" s="1"/>
  <c r="A2624" i="15"/>
  <c r="B2623" i="15"/>
  <c r="J2623" i="15"/>
  <c r="P2623" i="15"/>
  <c r="M2622" i="15"/>
  <c r="N2622" i="15" s="1"/>
  <c r="C2623" i="15" s="1"/>
  <c r="Q2623" i="15"/>
  <c r="I2623" i="15"/>
  <c r="O2621" i="15"/>
  <c r="K2623" i="15" l="1"/>
  <c r="L2624" i="15"/>
  <c r="D2624" i="15"/>
  <c r="E2624" i="15" s="1"/>
  <c r="G2624" i="15" s="1"/>
  <c r="H2625" i="15" s="1"/>
  <c r="A2625" i="15"/>
  <c r="B2624" i="15"/>
  <c r="J2624" i="15"/>
  <c r="M2623" i="15"/>
  <c r="N2623" i="15" s="1"/>
  <c r="C2624" i="15" s="1"/>
  <c r="Q2624" i="15"/>
  <c r="I2624" i="15"/>
  <c r="P2624" i="15"/>
  <c r="K2624" i="15" l="1"/>
  <c r="L2625" i="15"/>
  <c r="D2625" i="15"/>
  <c r="E2625" i="15" s="1"/>
  <c r="G2625" i="15" s="1"/>
  <c r="H2626" i="15" s="1"/>
  <c r="A2626" i="15"/>
  <c r="B2625" i="15"/>
  <c r="J2625" i="15"/>
  <c r="M2624" i="15"/>
  <c r="N2624" i="15" s="1"/>
  <c r="C2625" i="15" s="1"/>
  <c r="Q2625" i="15"/>
  <c r="I2625" i="15"/>
  <c r="P2625" i="15"/>
  <c r="O2623" i="15"/>
  <c r="K2625" i="15" l="1"/>
  <c r="L2626" i="15"/>
  <c r="D2626" i="15"/>
  <c r="E2626" i="15" s="1"/>
  <c r="G2626" i="15" s="1"/>
  <c r="H2627" i="15" s="1"/>
  <c r="A2627" i="15"/>
  <c r="B2626" i="15"/>
  <c r="J2626" i="15"/>
  <c r="M2625" i="15"/>
  <c r="N2625" i="15" s="1"/>
  <c r="C2626" i="15" s="1"/>
  <c r="Q2626" i="15"/>
  <c r="I2626" i="15"/>
  <c r="P2626" i="15"/>
  <c r="O2624" i="15"/>
  <c r="K2626" i="15" l="1"/>
  <c r="L2627" i="15"/>
  <c r="D2627" i="15"/>
  <c r="E2627" i="15" s="1"/>
  <c r="G2627" i="15" s="1"/>
  <c r="H2628" i="15" s="1"/>
  <c r="A2628" i="15"/>
  <c r="B2627" i="15"/>
  <c r="J2627" i="15"/>
  <c r="M2626" i="15"/>
  <c r="N2626" i="15" s="1"/>
  <c r="C2627" i="15" s="1"/>
  <c r="Q2627" i="15"/>
  <c r="I2627" i="15"/>
  <c r="P2627" i="15"/>
  <c r="O2625" i="15"/>
  <c r="K2627" i="15" l="1"/>
  <c r="A2629" i="15"/>
  <c r="B2628" i="15"/>
  <c r="L2628" i="15"/>
  <c r="D2628" i="15"/>
  <c r="E2628" i="15" s="1"/>
  <c r="G2628" i="15" s="1"/>
  <c r="H2629" i="15" s="1"/>
  <c r="Q2628" i="15"/>
  <c r="I2628" i="15"/>
  <c r="J2628" i="15" s="1"/>
  <c r="P2628" i="15"/>
  <c r="M2627" i="15"/>
  <c r="N2627" i="15" s="1"/>
  <c r="C2628" i="15" s="1"/>
  <c r="O2626" i="15"/>
  <c r="K2628" i="15" l="1"/>
  <c r="Q2629" i="15"/>
  <c r="I2629" i="15"/>
  <c r="J2629" i="15" s="1"/>
  <c r="P2629" i="15"/>
  <c r="M2628" i="15"/>
  <c r="N2628" i="15" s="1"/>
  <c r="C2629" i="15" s="1"/>
  <c r="A2630" i="15"/>
  <c r="B2629" i="15"/>
  <c r="L2629" i="15"/>
  <c r="D2629" i="15"/>
  <c r="E2629" i="15" s="1"/>
  <c r="G2629" i="15" s="1"/>
  <c r="H2630" i="15" s="1"/>
  <c r="O2627" i="15"/>
  <c r="K2629" i="15" l="1"/>
  <c r="L2630" i="15"/>
  <c r="D2630" i="15"/>
  <c r="E2630" i="15" s="1"/>
  <c r="G2630" i="15" s="1"/>
  <c r="H2631" i="15" s="1"/>
  <c r="A2631" i="15"/>
  <c r="B2630" i="15"/>
  <c r="Q2630" i="15"/>
  <c r="I2630" i="15"/>
  <c r="J2630" i="15" s="1"/>
  <c r="P2630" i="15"/>
  <c r="M2629" i="15"/>
  <c r="N2629" i="15" s="1"/>
  <c r="C2630" i="15" s="1"/>
  <c r="O2628" i="15"/>
  <c r="K2630" i="15" l="1"/>
  <c r="L2631" i="15"/>
  <c r="D2631" i="15"/>
  <c r="E2631" i="15" s="1"/>
  <c r="G2631" i="15" s="1"/>
  <c r="H2632" i="15" s="1"/>
  <c r="A2632" i="15"/>
  <c r="B2631" i="15"/>
  <c r="P2631" i="15"/>
  <c r="M2630" i="15"/>
  <c r="N2630" i="15" s="1"/>
  <c r="C2631" i="15" s="1"/>
  <c r="Q2631" i="15"/>
  <c r="I2631" i="15"/>
  <c r="J2631" i="15" s="1"/>
  <c r="O2629" i="15"/>
  <c r="O2630" i="15" l="1"/>
  <c r="K2631" i="15"/>
  <c r="L2632" i="15"/>
  <c r="D2632" i="15"/>
  <c r="E2632" i="15" s="1"/>
  <c r="G2632" i="15" s="1"/>
  <c r="H2633" i="15" s="1"/>
  <c r="A2633" i="15"/>
  <c r="B2632" i="15"/>
  <c r="M2631" i="15"/>
  <c r="N2631" i="15" s="1"/>
  <c r="C2632" i="15" s="1"/>
  <c r="Q2632" i="15"/>
  <c r="I2632" i="15"/>
  <c r="J2632" i="15" s="1"/>
  <c r="P2632" i="15"/>
  <c r="K2632" i="15" l="1"/>
  <c r="L2633" i="15"/>
  <c r="D2633" i="15"/>
  <c r="E2633" i="15" s="1"/>
  <c r="G2633" i="15" s="1"/>
  <c r="H2634" i="15" s="1"/>
  <c r="A2634" i="15"/>
  <c r="B2633" i="15"/>
  <c r="J2633" i="15"/>
  <c r="M2632" i="15"/>
  <c r="N2632" i="15" s="1"/>
  <c r="C2633" i="15" s="1"/>
  <c r="Q2633" i="15"/>
  <c r="I2633" i="15"/>
  <c r="P2633" i="15"/>
  <c r="O2631" i="15"/>
  <c r="K2633" i="15" l="1"/>
  <c r="L2634" i="15"/>
  <c r="D2634" i="15"/>
  <c r="E2634" i="15" s="1"/>
  <c r="G2634" i="15" s="1"/>
  <c r="H2635" i="15" s="1"/>
  <c r="A2635" i="15"/>
  <c r="B2634" i="15"/>
  <c r="J2634" i="15"/>
  <c r="M2633" i="15"/>
  <c r="N2633" i="15" s="1"/>
  <c r="C2634" i="15" s="1"/>
  <c r="Q2634" i="15"/>
  <c r="I2634" i="15"/>
  <c r="P2634" i="15"/>
  <c r="O2632" i="15"/>
  <c r="K2634" i="15" l="1"/>
  <c r="L2635" i="15"/>
  <c r="D2635" i="15"/>
  <c r="E2635" i="15" s="1"/>
  <c r="G2635" i="15" s="1"/>
  <c r="H2636" i="15" s="1"/>
  <c r="A2636" i="15"/>
  <c r="B2635" i="15"/>
  <c r="J2635" i="15"/>
  <c r="M2634" i="15"/>
  <c r="N2634" i="15" s="1"/>
  <c r="C2635" i="15" s="1"/>
  <c r="Q2635" i="15"/>
  <c r="I2635" i="15"/>
  <c r="P2635" i="15"/>
  <c r="O2633" i="15"/>
  <c r="K2635" i="15" l="1"/>
  <c r="A2637" i="15"/>
  <c r="B2636" i="15"/>
  <c r="L2636" i="15"/>
  <c r="D2636" i="15"/>
  <c r="E2636" i="15" s="1"/>
  <c r="G2636" i="15" s="1"/>
  <c r="H2637" i="15" s="1"/>
  <c r="Q2636" i="15"/>
  <c r="I2636" i="15"/>
  <c r="J2636" i="15" s="1"/>
  <c r="P2636" i="15"/>
  <c r="M2635" i="15"/>
  <c r="N2635" i="15" s="1"/>
  <c r="C2636" i="15" s="1"/>
  <c r="O2634" i="15"/>
  <c r="K2636" i="15" l="1"/>
  <c r="Q2637" i="15"/>
  <c r="I2637" i="15"/>
  <c r="J2637" i="15" s="1"/>
  <c r="P2637" i="15"/>
  <c r="M2636" i="15"/>
  <c r="N2636" i="15" s="1"/>
  <c r="C2637" i="15" s="1"/>
  <c r="A2638" i="15"/>
  <c r="B2637" i="15"/>
  <c r="L2637" i="15"/>
  <c r="D2637" i="15"/>
  <c r="E2637" i="15" s="1"/>
  <c r="G2637" i="15" s="1"/>
  <c r="H2638" i="15" s="1"/>
  <c r="O2635" i="15"/>
  <c r="K2637" i="15" l="1"/>
  <c r="L2638" i="15"/>
  <c r="D2638" i="15"/>
  <c r="E2638" i="15" s="1"/>
  <c r="G2638" i="15" s="1"/>
  <c r="H2639" i="15" s="1"/>
  <c r="A2639" i="15"/>
  <c r="B2638" i="15"/>
  <c r="Q2638" i="15"/>
  <c r="I2638" i="15"/>
  <c r="J2638" i="15" s="1"/>
  <c r="P2638" i="15"/>
  <c r="M2637" i="15"/>
  <c r="N2637" i="15" s="1"/>
  <c r="C2638" i="15" s="1"/>
  <c r="O2636" i="15"/>
  <c r="K2638" i="15" l="1"/>
  <c r="L2639" i="15"/>
  <c r="D2639" i="15"/>
  <c r="E2639" i="15" s="1"/>
  <c r="G2639" i="15" s="1"/>
  <c r="H2640" i="15" s="1"/>
  <c r="A2640" i="15"/>
  <c r="B2639" i="15"/>
  <c r="P2639" i="15"/>
  <c r="M2638" i="15"/>
  <c r="N2638" i="15" s="1"/>
  <c r="C2639" i="15" s="1"/>
  <c r="Q2639" i="15"/>
  <c r="I2639" i="15"/>
  <c r="J2639" i="15" s="1"/>
  <c r="O2637" i="15"/>
  <c r="O2638" i="15" l="1"/>
  <c r="K2639" i="15"/>
  <c r="L2640" i="15"/>
  <c r="D2640" i="15"/>
  <c r="E2640" i="15" s="1"/>
  <c r="G2640" i="15" s="1"/>
  <c r="H2641" i="15" s="1"/>
  <c r="A2641" i="15"/>
  <c r="B2640" i="15"/>
  <c r="M2639" i="15"/>
  <c r="N2639" i="15" s="1"/>
  <c r="C2640" i="15" s="1"/>
  <c r="Q2640" i="15"/>
  <c r="I2640" i="15"/>
  <c r="J2640" i="15" s="1"/>
  <c r="P2640" i="15"/>
  <c r="K2640" i="15" l="1"/>
  <c r="L2641" i="15"/>
  <c r="D2641" i="15"/>
  <c r="E2641" i="15" s="1"/>
  <c r="G2641" i="15" s="1"/>
  <c r="H2642" i="15" s="1"/>
  <c r="A2642" i="15"/>
  <c r="B2641" i="15"/>
  <c r="J2641" i="15"/>
  <c r="M2640" i="15"/>
  <c r="N2640" i="15" s="1"/>
  <c r="C2641" i="15" s="1"/>
  <c r="Q2641" i="15"/>
  <c r="I2641" i="15"/>
  <c r="P2641" i="15"/>
  <c r="O2639" i="15"/>
  <c r="K2641" i="15" l="1"/>
  <c r="L2642" i="15"/>
  <c r="D2642" i="15"/>
  <c r="E2642" i="15" s="1"/>
  <c r="G2642" i="15" s="1"/>
  <c r="H2643" i="15" s="1"/>
  <c r="A2643" i="15"/>
  <c r="B2642" i="15"/>
  <c r="J2642" i="15"/>
  <c r="M2641" i="15"/>
  <c r="N2641" i="15" s="1"/>
  <c r="C2642" i="15" s="1"/>
  <c r="Q2642" i="15"/>
  <c r="I2642" i="15"/>
  <c r="P2642" i="15"/>
  <c r="O2640" i="15"/>
  <c r="K2642" i="15" l="1"/>
  <c r="L2643" i="15"/>
  <c r="D2643" i="15"/>
  <c r="E2643" i="15" s="1"/>
  <c r="G2643" i="15" s="1"/>
  <c r="H2644" i="15" s="1"/>
  <c r="A2644" i="15"/>
  <c r="B2643" i="15"/>
  <c r="J2643" i="15"/>
  <c r="M2642" i="15"/>
  <c r="N2642" i="15" s="1"/>
  <c r="C2643" i="15" s="1"/>
  <c r="Q2643" i="15"/>
  <c r="I2643" i="15"/>
  <c r="P2643" i="15"/>
  <c r="O2641" i="15"/>
  <c r="K2643" i="15" l="1"/>
  <c r="A2645" i="15"/>
  <c r="B2644" i="15"/>
  <c r="L2644" i="15"/>
  <c r="D2644" i="15"/>
  <c r="E2644" i="15" s="1"/>
  <c r="G2644" i="15" s="1"/>
  <c r="H2645" i="15" s="1"/>
  <c r="Q2644" i="15"/>
  <c r="I2644" i="15"/>
  <c r="J2644" i="15" s="1"/>
  <c r="P2644" i="15"/>
  <c r="M2643" i="15"/>
  <c r="N2643" i="15" s="1"/>
  <c r="C2644" i="15" s="1"/>
  <c r="O2642" i="15"/>
  <c r="K2644" i="15" l="1"/>
  <c r="Q2645" i="15"/>
  <c r="I2645" i="15"/>
  <c r="J2645" i="15" s="1"/>
  <c r="P2645" i="15"/>
  <c r="M2644" i="15"/>
  <c r="N2644" i="15" s="1"/>
  <c r="C2645" i="15" s="1"/>
  <c r="A2646" i="15"/>
  <c r="B2645" i="15"/>
  <c r="L2645" i="15"/>
  <c r="D2645" i="15"/>
  <c r="E2645" i="15" s="1"/>
  <c r="G2645" i="15" s="1"/>
  <c r="H2646" i="15" s="1"/>
  <c r="O2643" i="15"/>
  <c r="K2645" i="15" l="1"/>
  <c r="A2647" i="15"/>
  <c r="B2646" i="15"/>
  <c r="D2646" i="15"/>
  <c r="E2646" i="15" s="1"/>
  <c r="G2646" i="15" s="1"/>
  <c r="H2647" i="15" s="1"/>
  <c r="L2646" i="15"/>
  <c r="I2646" i="15"/>
  <c r="J2646" i="15" s="1"/>
  <c r="Q2646" i="15"/>
  <c r="P2646" i="15"/>
  <c r="M2645" i="15"/>
  <c r="N2645" i="15" s="1"/>
  <c r="C2646" i="15" s="1"/>
  <c r="O2644" i="15"/>
  <c r="K2646" i="15" l="1"/>
  <c r="Q2647" i="15"/>
  <c r="I2647" i="15"/>
  <c r="P2647" i="15"/>
  <c r="M2646" i="15"/>
  <c r="N2646" i="15" s="1"/>
  <c r="C2647" i="15" s="1"/>
  <c r="J2647" i="15"/>
  <c r="L2647" i="15"/>
  <c r="B2647" i="15"/>
  <c r="A2648" i="15"/>
  <c r="D2647" i="15"/>
  <c r="E2647" i="15" s="1"/>
  <c r="G2647" i="15" s="1"/>
  <c r="H2648" i="15" s="1"/>
  <c r="O2645" i="15"/>
  <c r="K2647" i="15" l="1"/>
  <c r="P2648" i="15"/>
  <c r="I2648" i="15"/>
  <c r="J2648" i="15" s="1"/>
  <c r="Q2648" i="15"/>
  <c r="M2647" i="15"/>
  <c r="N2647" i="15" s="1"/>
  <c r="C2648" i="15" s="1"/>
  <c r="D2648" i="15"/>
  <c r="E2648" i="15" s="1"/>
  <c r="G2648" i="15" s="1"/>
  <c r="H2649" i="15" s="1"/>
  <c r="L2648" i="15"/>
  <c r="B2648" i="15"/>
  <c r="A2649" i="15"/>
  <c r="O2646" i="15"/>
  <c r="K2648" i="15" l="1"/>
  <c r="D2649" i="15"/>
  <c r="E2649" i="15" s="1"/>
  <c r="G2649" i="15" s="1"/>
  <c r="H2650" i="15" s="1"/>
  <c r="L2649" i="15"/>
  <c r="B2649" i="15"/>
  <c r="A2650" i="15"/>
  <c r="O2647" i="15"/>
  <c r="Q2649" i="15"/>
  <c r="M2648" i="15"/>
  <c r="N2648" i="15" s="1"/>
  <c r="C2649" i="15" s="1"/>
  <c r="P2649" i="15"/>
  <c r="I2649" i="15"/>
  <c r="J2649" i="15" s="1"/>
  <c r="K2649" i="15" l="1"/>
  <c r="A2651" i="15"/>
  <c r="B2650" i="15"/>
  <c r="L2650" i="15"/>
  <c r="D2650" i="15"/>
  <c r="E2650" i="15" s="1"/>
  <c r="G2650" i="15" s="1"/>
  <c r="H2651" i="15" s="1"/>
  <c r="I2650" i="15"/>
  <c r="J2650" i="15" s="1"/>
  <c r="M2649" i="15"/>
  <c r="N2649" i="15" s="1"/>
  <c r="C2650" i="15" s="1"/>
  <c r="Q2650" i="15"/>
  <c r="P2650" i="15"/>
  <c r="O2648" i="15"/>
  <c r="K2650" i="15" l="1"/>
  <c r="M2650" i="15"/>
  <c r="N2650" i="15" s="1"/>
  <c r="C2651" i="15" s="1"/>
  <c r="Q2651" i="15"/>
  <c r="I2651" i="15"/>
  <c r="J2651" i="15" s="1"/>
  <c r="P2651" i="15"/>
  <c r="L2651" i="15"/>
  <c r="D2651" i="15"/>
  <c r="E2651" i="15" s="1"/>
  <c r="G2651" i="15" s="1"/>
  <c r="H2652" i="15" s="1"/>
  <c r="A2652" i="15"/>
  <c r="B2651" i="15"/>
  <c r="O2649" i="15"/>
  <c r="K2651" i="15" l="1"/>
  <c r="P2652" i="15"/>
  <c r="M2651" i="15"/>
  <c r="N2651" i="15" s="1"/>
  <c r="C2652" i="15" s="1"/>
  <c r="I2652" i="15"/>
  <c r="J2652" i="15" s="1"/>
  <c r="Q2652" i="15"/>
  <c r="L2652" i="15"/>
  <c r="D2652" i="15"/>
  <c r="E2652" i="15" s="1"/>
  <c r="G2652" i="15" s="1"/>
  <c r="H2653" i="15" s="1"/>
  <c r="A2653" i="15"/>
  <c r="B2652" i="15"/>
  <c r="O2650" i="15"/>
  <c r="K2652" i="15" l="1"/>
  <c r="M2652" i="15"/>
  <c r="N2652" i="15" s="1"/>
  <c r="C2653" i="15" s="1"/>
  <c r="Q2653" i="15"/>
  <c r="P2653" i="15"/>
  <c r="I2653" i="15"/>
  <c r="J2653" i="15" s="1"/>
  <c r="O2651" i="15"/>
  <c r="A2654" i="15"/>
  <c r="B2653" i="15"/>
  <c r="L2653" i="15"/>
  <c r="D2653" i="15"/>
  <c r="E2653" i="15" s="1"/>
  <c r="G2653" i="15" s="1"/>
  <c r="H2654" i="15" s="1"/>
  <c r="K2653" i="15" l="1"/>
  <c r="Q2654" i="15"/>
  <c r="I2654" i="15"/>
  <c r="J2654" i="15" s="1"/>
  <c r="P2654" i="15"/>
  <c r="M2653" i="15"/>
  <c r="N2653" i="15" s="1"/>
  <c r="C2654" i="15" s="1"/>
  <c r="A2655" i="15"/>
  <c r="B2654" i="15"/>
  <c r="D2654" i="15"/>
  <c r="E2654" i="15" s="1"/>
  <c r="G2654" i="15" s="1"/>
  <c r="H2655" i="15" s="1"/>
  <c r="L2654" i="15"/>
  <c r="O2652" i="15"/>
  <c r="K2654" i="15" l="1"/>
  <c r="A2656" i="15"/>
  <c r="B2655" i="15"/>
  <c r="D2655" i="15"/>
  <c r="E2655" i="15" s="1"/>
  <c r="G2655" i="15" s="1"/>
  <c r="H2656" i="15" s="1"/>
  <c r="L2655" i="15"/>
  <c r="P2655" i="15"/>
  <c r="Q2655" i="15"/>
  <c r="I2655" i="15"/>
  <c r="M2654" i="15"/>
  <c r="N2654" i="15" s="1"/>
  <c r="C2655" i="15" s="1"/>
  <c r="J2655" i="15"/>
  <c r="O2653" i="15"/>
  <c r="K2655" i="15" l="1"/>
  <c r="M2655" i="15"/>
  <c r="N2655" i="15" s="1"/>
  <c r="C2656" i="15" s="1"/>
  <c r="Q2656" i="15"/>
  <c r="I2656" i="15"/>
  <c r="J2656" i="15" s="1"/>
  <c r="P2656" i="15"/>
  <c r="L2656" i="15"/>
  <c r="D2656" i="15"/>
  <c r="E2656" i="15" s="1"/>
  <c r="G2656" i="15" s="1"/>
  <c r="H2657" i="15" s="1"/>
  <c r="A2657" i="15"/>
  <c r="B2656" i="15"/>
  <c r="O2654" i="15"/>
  <c r="K2656" i="15" l="1"/>
  <c r="P2657" i="15"/>
  <c r="Q2657" i="15"/>
  <c r="M2656" i="15"/>
  <c r="N2656" i="15" s="1"/>
  <c r="C2657" i="15" s="1"/>
  <c r="I2657" i="15"/>
  <c r="J2657" i="15" s="1"/>
  <c r="D2657" i="15"/>
  <c r="E2657" i="15" s="1"/>
  <c r="G2657" i="15" s="1"/>
  <c r="H2658" i="15" s="1"/>
  <c r="A2658" i="15"/>
  <c r="B2657" i="15"/>
  <c r="L2657" i="15"/>
  <c r="O2655" i="15"/>
  <c r="K2657" i="15" l="1"/>
  <c r="A2659" i="15"/>
  <c r="B2658" i="15"/>
  <c r="L2658" i="15"/>
  <c r="D2658" i="15"/>
  <c r="E2658" i="15" s="1"/>
  <c r="G2658" i="15" s="1"/>
  <c r="H2659" i="15" s="1"/>
  <c r="P2658" i="15"/>
  <c r="Q2658" i="15"/>
  <c r="M2657" i="15"/>
  <c r="N2657" i="15" s="1"/>
  <c r="C2658" i="15" s="1"/>
  <c r="I2658" i="15"/>
  <c r="J2658" i="15" s="1"/>
  <c r="O2656" i="15"/>
  <c r="K2658" i="15" l="1"/>
  <c r="M2658" i="15"/>
  <c r="N2658" i="15" s="1"/>
  <c r="C2659" i="15" s="1"/>
  <c r="Q2659" i="15"/>
  <c r="I2659" i="15"/>
  <c r="J2659" i="15" s="1"/>
  <c r="P2659" i="15"/>
  <c r="L2659" i="15"/>
  <c r="D2659" i="15"/>
  <c r="E2659" i="15" s="1"/>
  <c r="G2659" i="15" s="1"/>
  <c r="H2660" i="15" s="1"/>
  <c r="B2659" i="15"/>
  <c r="A2660" i="15"/>
  <c r="O2657" i="15"/>
  <c r="K2659" i="15" l="1"/>
  <c r="P2660" i="15"/>
  <c r="M2659" i="15"/>
  <c r="N2659" i="15" s="1"/>
  <c r="C2660" i="15" s="1"/>
  <c r="I2660" i="15"/>
  <c r="J2660" i="15" s="1"/>
  <c r="Q2660" i="15"/>
  <c r="L2660" i="15"/>
  <c r="D2660" i="15"/>
  <c r="E2660" i="15" s="1"/>
  <c r="G2660" i="15" s="1"/>
  <c r="H2661" i="15" s="1"/>
  <c r="B2660" i="15"/>
  <c r="A2661" i="15"/>
  <c r="O2658" i="15"/>
  <c r="K2660" i="15" l="1"/>
  <c r="M2660" i="15"/>
  <c r="N2660" i="15" s="1"/>
  <c r="C2661" i="15" s="1"/>
  <c r="P2661" i="15"/>
  <c r="I2661" i="15"/>
  <c r="J2661" i="15" s="1"/>
  <c r="Q2661" i="15"/>
  <c r="A2662" i="15"/>
  <c r="B2661" i="15"/>
  <c r="L2661" i="15"/>
  <c r="D2661" i="15"/>
  <c r="E2661" i="15" s="1"/>
  <c r="G2661" i="15" s="1"/>
  <c r="H2662" i="15" s="1"/>
  <c r="O2659" i="15"/>
  <c r="K2661" i="15" l="1"/>
  <c r="L2662" i="15"/>
  <c r="D2662" i="15"/>
  <c r="E2662" i="15" s="1"/>
  <c r="G2662" i="15" s="1"/>
  <c r="H2663" i="15" s="1"/>
  <c r="A2663" i="15"/>
  <c r="B2662" i="15"/>
  <c r="Q2662" i="15"/>
  <c r="I2662" i="15"/>
  <c r="J2662" i="15" s="1"/>
  <c r="M2661" i="15"/>
  <c r="N2661" i="15" s="1"/>
  <c r="C2662" i="15" s="1"/>
  <c r="P2662" i="15"/>
  <c r="O2660" i="15"/>
  <c r="K2662" i="15" l="1"/>
  <c r="A2664" i="15"/>
  <c r="B2663" i="15"/>
  <c r="D2663" i="15"/>
  <c r="E2663" i="15" s="1"/>
  <c r="G2663" i="15" s="1"/>
  <c r="H2664" i="15" s="1"/>
  <c r="L2663" i="15"/>
  <c r="J2663" i="15"/>
  <c r="P2663" i="15"/>
  <c r="Q2663" i="15"/>
  <c r="I2663" i="15"/>
  <c r="M2662" i="15"/>
  <c r="N2662" i="15" s="1"/>
  <c r="C2663" i="15" s="1"/>
  <c r="O2661" i="15"/>
  <c r="K2663" i="15" l="1"/>
  <c r="M2663" i="15"/>
  <c r="N2663" i="15" s="1"/>
  <c r="C2664" i="15" s="1"/>
  <c r="Q2664" i="15"/>
  <c r="I2664" i="15"/>
  <c r="J2664" i="15" s="1"/>
  <c r="P2664" i="15"/>
  <c r="L2664" i="15"/>
  <c r="D2664" i="15"/>
  <c r="E2664" i="15" s="1"/>
  <c r="G2664" i="15" s="1"/>
  <c r="H2665" i="15" s="1"/>
  <c r="A2665" i="15"/>
  <c r="B2664" i="15"/>
  <c r="O2662" i="15"/>
  <c r="K2664" i="15" l="1"/>
  <c r="Q2665" i="15"/>
  <c r="I2665" i="15"/>
  <c r="J2665" i="15" s="1"/>
  <c r="P2665" i="15"/>
  <c r="M2664" i="15"/>
  <c r="N2664" i="15" s="1"/>
  <c r="C2665" i="15" s="1"/>
  <c r="A2666" i="15"/>
  <c r="B2665" i="15"/>
  <c r="L2665" i="15"/>
  <c r="D2665" i="15"/>
  <c r="E2665" i="15" s="1"/>
  <c r="G2665" i="15" s="1"/>
  <c r="H2666" i="15" s="1"/>
  <c r="O2663" i="15"/>
  <c r="K2665" i="15" l="1"/>
  <c r="A2667" i="15"/>
  <c r="B2666" i="15"/>
  <c r="D2666" i="15"/>
  <c r="E2666" i="15" s="1"/>
  <c r="G2666" i="15" s="1"/>
  <c r="H2667" i="15" s="1"/>
  <c r="L2666" i="15"/>
  <c r="O2664" i="15"/>
  <c r="Q2666" i="15"/>
  <c r="I2666" i="15"/>
  <c r="J2666" i="15" s="1"/>
  <c r="P2666" i="15"/>
  <c r="M2665" i="15"/>
  <c r="N2665" i="15" s="1"/>
  <c r="C2666" i="15" s="1"/>
  <c r="K2666" i="15" l="1"/>
  <c r="M2666" i="15"/>
  <c r="N2666" i="15" s="1"/>
  <c r="C2667" i="15" s="1"/>
  <c r="Q2667" i="15"/>
  <c r="I2667" i="15"/>
  <c r="P2667" i="15"/>
  <c r="J2667" i="15"/>
  <c r="L2667" i="15"/>
  <c r="D2667" i="15"/>
  <c r="E2667" i="15" s="1"/>
  <c r="G2667" i="15" s="1"/>
  <c r="H2668" i="15" s="1"/>
  <c r="A2668" i="15"/>
  <c r="B2667" i="15"/>
  <c r="O2665" i="15"/>
  <c r="K2667" i="15" l="1"/>
  <c r="P2668" i="15"/>
  <c r="M2667" i="15"/>
  <c r="N2667" i="15" s="1"/>
  <c r="C2668" i="15" s="1"/>
  <c r="Q2668" i="15"/>
  <c r="I2668" i="15"/>
  <c r="J2668" i="15" s="1"/>
  <c r="L2668" i="15"/>
  <c r="D2668" i="15"/>
  <c r="E2668" i="15" s="1"/>
  <c r="G2668" i="15" s="1"/>
  <c r="H2669" i="15" s="1"/>
  <c r="B2668" i="15"/>
  <c r="A2669" i="15"/>
  <c r="O2666" i="15"/>
  <c r="K2668" i="15" l="1"/>
  <c r="M2668" i="15"/>
  <c r="N2668" i="15" s="1"/>
  <c r="C2669" i="15" s="1"/>
  <c r="Q2669" i="15"/>
  <c r="P2669" i="15"/>
  <c r="I2669" i="15"/>
  <c r="J2669" i="15" s="1"/>
  <c r="A2670" i="15"/>
  <c r="B2669" i="15"/>
  <c r="L2669" i="15"/>
  <c r="D2669" i="15"/>
  <c r="E2669" i="15" s="1"/>
  <c r="G2669" i="15" s="1"/>
  <c r="H2670" i="15" s="1"/>
  <c r="O2667" i="15"/>
  <c r="K2669" i="15" l="1"/>
  <c r="L2670" i="15"/>
  <c r="D2670" i="15"/>
  <c r="E2670" i="15" s="1"/>
  <c r="G2670" i="15" s="1"/>
  <c r="H2671" i="15" s="1"/>
  <c r="A2671" i="15"/>
  <c r="B2670" i="15"/>
  <c r="Q2670" i="15"/>
  <c r="I2670" i="15"/>
  <c r="J2670" i="15" s="1"/>
  <c r="P2670" i="15"/>
  <c r="M2669" i="15"/>
  <c r="N2669" i="15" s="1"/>
  <c r="C2670" i="15" s="1"/>
  <c r="O2668" i="15"/>
  <c r="K2670" i="15" l="1"/>
  <c r="L2671" i="15"/>
  <c r="D2671" i="15"/>
  <c r="E2671" i="15" s="1"/>
  <c r="G2671" i="15" s="1"/>
  <c r="H2672" i="15" s="1"/>
  <c r="A2672" i="15"/>
  <c r="B2671" i="15"/>
  <c r="P2671" i="15"/>
  <c r="M2670" i="15"/>
  <c r="N2670" i="15" s="1"/>
  <c r="C2671" i="15" s="1"/>
  <c r="Q2671" i="15"/>
  <c r="I2671" i="15"/>
  <c r="J2671" i="15" s="1"/>
  <c r="O2669" i="15"/>
  <c r="O2670" i="15" l="1"/>
  <c r="K2671" i="15"/>
  <c r="L2672" i="15"/>
  <c r="D2672" i="15"/>
  <c r="E2672" i="15" s="1"/>
  <c r="G2672" i="15" s="1"/>
  <c r="H2673" i="15" s="1"/>
  <c r="A2673" i="15"/>
  <c r="B2672" i="15"/>
  <c r="J2672" i="15"/>
  <c r="M2671" i="15"/>
  <c r="N2671" i="15" s="1"/>
  <c r="C2672" i="15" s="1"/>
  <c r="Q2672" i="15"/>
  <c r="I2672" i="15"/>
  <c r="P2672" i="15"/>
  <c r="K2672" i="15" l="1"/>
  <c r="A2674" i="15"/>
  <c r="B2673" i="15"/>
  <c r="L2673" i="15"/>
  <c r="D2673" i="15"/>
  <c r="E2673" i="15" s="1"/>
  <c r="G2673" i="15" s="1"/>
  <c r="H2674" i="15" s="1"/>
  <c r="Q2673" i="15"/>
  <c r="I2673" i="15"/>
  <c r="J2673" i="15" s="1"/>
  <c r="P2673" i="15"/>
  <c r="M2672" i="15"/>
  <c r="N2672" i="15" s="1"/>
  <c r="C2673" i="15" s="1"/>
  <c r="O2671" i="15"/>
  <c r="K2673" i="15" l="1"/>
  <c r="M2673" i="15"/>
  <c r="N2673" i="15" s="1"/>
  <c r="C2674" i="15" s="1"/>
  <c r="Q2674" i="15"/>
  <c r="I2674" i="15"/>
  <c r="J2674" i="15" s="1"/>
  <c r="P2674" i="15"/>
  <c r="L2674" i="15"/>
  <c r="D2674" i="15"/>
  <c r="E2674" i="15" s="1"/>
  <c r="G2674" i="15" s="1"/>
  <c r="H2675" i="15" s="1"/>
  <c r="A2675" i="15"/>
  <c r="B2674" i="15"/>
  <c r="O2672" i="15"/>
  <c r="K2674" i="15" l="1"/>
  <c r="M2674" i="15"/>
  <c r="N2674" i="15" s="1"/>
  <c r="C2675" i="15" s="1"/>
  <c r="Q2675" i="15"/>
  <c r="I2675" i="15"/>
  <c r="J2675" i="15" s="1"/>
  <c r="P2675" i="15"/>
  <c r="L2675" i="15"/>
  <c r="D2675" i="15"/>
  <c r="E2675" i="15" s="1"/>
  <c r="G2675" i="15" s="1"/>
  <c r="H2676" i="15" s="1"/>
  <c r="A2676" i="15"/>
  <c r="B2675" i="15"/>
  <c r="O2673" i="15"/>
  <c r="K2675" i="15" l="1"/>
  <c r="P2676" i="15"/>
  <c r="M2675" i="15"/>
  <c r="N2675" i="15" s="1"/>
  <c r="C2676" i="15" s="1"/>
  <c r="Q2676" i="15"/>
  <c r="I2676" i="15"/>
  <c r="J2676" i="15" s="1"/>
  <c r="O2674" i="15"/>
  <c r="A2677" i="15"/>
  <c r="B2676" i="15"/>
  <c r="L2676" i="15"/>
  <c r="D2676" i="15"/>
  <c r="E2676" i="15" s="1"/>
  <c r="G2676" i="15" s="1"/>
  <c r="H2677" i="15" s="1"/>
  <c r="K2676" i="15" l="1"/>
  <c r="Q2677" i="15"/>
  <c r="I2677" i="15"/>
  <c r="J2677" i="15" s="1"/>
  <c r="P2677" i="15"/>
  <c r="M2676" i="15"/>
  <c r="N2676" i="15" s="1"/>
  <c r="C2677" i="15" s="1"/>
  <c r="O2675" i="15"/>
  <c r="A2678" i="15"/>
  <c r="B2677" i="15"/>
  <c r="L2677" i="15"/>
  <c r="D2677" i="15"/>
  <c r="E2677" i="15" s="1"/>
  <c r="G2677" i="15" s="1"/>
  <c r="H2678" i="15" s="1"/>
  <c r="K2677" i="15" l="1"/>
  <c r="Q2678" i="15"/>
  <c r="I2678" i="15"/>
  <c r="J2678" i="15" s="1"/>
  <c r="P2678" i="15"/>
  <c r="M2677" i="15"/>
  <c r="N2677" i="15" s="1"/>
  <c r="C2678" i="15" s="1"/>
  <c r="L2678" i="15"/>
  <c r="D2678" i="15"/>
  <c r="E2678" i="15" s="1"/>
  <c r="G2678" i="15" s="1"/>
  <c r="H2679" i="15" s="1"/>
  <c r="A2679" i="15"/>
  <c r="B2678" i="15"/>
  <c r="O2676" i="15"/>
  <c r="K2678" i="15" l="1"/>
  <c r="P2679" i="15"/>
  <c r="M2678" i="15"/>
  <c r="N2678" i="15" s="1"/>
  <c r="C2679" i="15" s="1"/>
  <c r="Q2679" i="15"/>
  <c r="I2679" i="15"/>
  <c r="J2679" i="15" s="1"/>
  <c r="L2679" i="15"/>
  <c r="D2679" i="15"/>
  <c r="E2679" i="15" s="1"/>
  <c r="G2679" i="15" s="1"/>
  <c r="H2680" i="15" s="1"/>
  <c r="A2680" i="15"/>
  <c r="B2679" i="15"/>
  <c r="O2677" i="15"/>
  <c r="K2679" i="15" l="1"/>
  <c r="M2679" i="15"/>
  <c r="N2679" i="15" s="1"/>
  <c r="C2680" i="15" s="1"/>
  <c r="Q2680" i="15"/>
  <c r="I2680" i="15"/>
  <c r="J2680" i="15" s="1"/>
  <c r="P2680" i="15"/>
  <c r="O2678" i="15"/>
  <c r="L2680" i="15"/>
  <c r="D2680" i="15"/>
  <c r="E2680" i="15" s="1"/>
  <c r="G2680" i="15" s="1"/>
  <c r="H2681" i="15" s="1"/>
  <c r="A2681" i="15"/>
  <c r="B2680" i="15"/>
  <c r="K2680" i="15" l="1"/>
  <c r="L2681" i="15"/>
  <c r="D2681" i="15"/>
  <c r="E2681" i="15" s="1"/>
  <c r="G2681" i="15" s="1"/>
  <c r="H2682" i="15" s="1"/>
  <c r="A2682" i="15"/>
  <c r="B2681" i="15"/>
  <c r="O2679" i="15"/>
  <c r="M2680" i="15"/>
  <c r="N2680" i="15" s="1"/>
  <c r="C2681" i="15" s="1"/>
  <c r="Q2681" i="15"/>
  <c r="I2681" i="15"/>
  <c r="J2681" i="15" s="1"/>
  <c r="P2681" i="15"/>
  <c r="O2680" i="15" l="1"/>
  <c r="K2681" i="15"/>
  <c r="L2682" i="15"/>
  <c r="D2682" i="15"/>
  <c r="E2682" i="15" s="1"/>
  <c r="G2682" i="15" s="1"/>
  <c r="H2683" i="15" s="1"/>
  <c r="A2683" i="15"/>
  <c r="B2682" i="15"/>
  <c r="J2682" i="15"/>
  <c r="M2681" i="15"/>
  <c r="N2681" i="15" s="1"/>
  <c r="C2682" i="15" s="1"/>
  <c r="Q2682" i="15"/>
  <c r="I2682" i="15"/>
  <c r="P2682" i="15"/>
  <c r="K2682" i="15" l="1"/>
  <c r="L2683" i="15"/>
  <c r="D2683" i="15"/>
  <c r="E2683" i="15" s="1"/>
  <c r="G2683" i="15" s="1"/>
  <c r="H2684" i="15" s="1"/>
  <c r="A2684" i="15"/>
  <c r="B2683" i="15"/>
  <c r="J2683" i="15"/>
  <c r="M2682" i="15"/>
  <c r="N2682" i="15" s="1"/>
  <c r="C2683" i="15" s="1"/>
  <c r="Q2683" i="15"/>
  <c r="I2683" i="15"/>
  <c r="P2683" i="15"/>
  <c r="O2681" i="15"/>
  <c r="K2683" i="15" l="1"/>
  <c r="A2685" i="15"/>
  <c r="B2684" i="15"/>
  <c r="L2684" i="15"/>
  <c r="D2684" i="15"/>
  <c r="E2684" i="15" s="1"/>
  <c r="G2684" i="15" s="1"/>
  <c r="H2685" i="15" s="1"/>
  <c r="Q2684" i="15"/>
  <c r="I2684" i="15"/>
  <c r="J2684" i="15" s="1"/>
  <c r="P2684" i="15"/>
  <c r="M2683" i="15"/>
  <c r="N2683" i="15" s="1"/>
  <c r="C2684" i="15" s="1"/>
  <c r="O2682" i="15"/>
  <c r="K2684" i="15" l="1"/>
  <c r="Q2685" i="15"/>
  <c r="I2685" i="15"/>
  <c r="J2685" i="15" s="1"/>
  <c r="P2685" i="15"/>
  <c r="M2684" i="15"/>
  <c r="N2684" i="15" s="1"/>
  <c r="C2685" i="15" s="1"/>
  <c r="A2686" i="15"/>
  <c r="B2685" i="15"/>
  <c r="L2685" i="15"/>
  <c r="D2685" i="15"/>
  <c r="E2685" i="15" s="1"/>
  <c r="G2685" i="15" s="1"/>
  <c r="H2686" i="15" s="1"/>
  <c r="O2683" i="15"/>
  <c r="K2685" i="15" l="1"/>
  <c r="L2686" i="15"/>
  <c r="D2686" i="15"/>
  <c r="E2686" i="15" s="1"/>
  <c r="G2686" i="15" s="1"/>
  <c r="H2687" i="15" s="1"/>
  <c r="A2687" i="15"/>
  <c r="B2686" i="15"/>
  <c r="Q2686" i="15"/>
  <c r="I2686" i="15"/>
  <c r="J2686" i="15" s="1"/>
  <c r="P2686" i="15"/>
  <c r="M2685" i="15"/>
  <c r="N2685" i="15" s="1"/>
  <c r="C2686" i="15" s="1"/>
  <c r="O2684" i="15"/>
  <c r="K2686" i="15" l="1"/>
  <c r="L2687" i="15"/>
  <c r="D2687" i="15"/>
  <c r="E2687" i="15" s="1"/>
  <c r="G2687" i="15" s="1"/>
  <c r="H2688" i="15" s="1"/>
  <c r="A2688" i="15"/>
  <c r="B2687" i="15"/>
  <c r="P2687" i="15"/>
  <c r="M2686" i="15"/>
  <c r="N2686" i="15" s="1"/>
  <c r="C2687" i="15" s="1"/>
  <c r="Q2687" i="15"/>
  <c r="I2687" i="15"/>
  <c r="J2687" i="15" s="1"/>
  <c r="O2685" i="15"/>
  <c r="O2686" i="15" l="1"/>
  <c r="K2687" i="15"/>
  <c r="L2688" i="15"/>
  <c r="D2688" i="15"/>
  <c r="E2688" i="15" s="1"/>
  <c r="G2688" i="15" s="1"/>
  <c r="H2689" i="15" s="1"/>
  <c r="A2689" i="15"/>
  <c r="B2688" i="15"/>
  <c r="M2687" i="15"/>
  <c r="N2687" i="15" s="1"/>
  <c r="C2688" i="15" s="1"/>
  <c r="Q2688" i="15"/>
  <c r="I2688" i="15"/>
  <c r="J2688" i="15" s="1"/>
  <c r="P2688" i="15"/>
  <c r="K2688" i="15" l="1"/>
  <c r="L2689" i="15"/>
  <c r="D2689" i="15"/>
  <c r="E2689" i="15" s="1"/>
  <c r="G2689" i="15" s="1"/>
  <c r="H2690" i="15" s="1"/>
  <c r="A2690" i="15"/>
  <c r="B2689" i="15"/>
  <c r="J2689" i="15"/>
  <c r="M2688" i="15"/>
  <c r="N2688" i="15" s="1"/>
  <c r="C2689" i="15" s="1"/>
  <c r="Q2689" i="15"/>
  <c r="I2689" i="15"/>
  <c r="P2689" i="15"/>
  <c r="O2687" i="15"/>
  <c r="K2689" i="15" l="1"/>
  <c r="L2690" i="15"/>
  <c r="D2690" i="15"/>
  <c r="E2690" i="15" s="1"/>
  <c r="G2690" i="15" s="1"/>
  <c r="H2691" i="15" s="1"/>
  <c r="A2691" i="15"/>
  <c r="B2690" i="15"/>
  <c r="J2690" i="15"/>
  <c r="M2689" i="15"/>
  <c r="N2689" i="15" s="1"/>
  <c r="C2690" i="15" s="1"/>
  <c r="Q2690" i="15"/>
  <c r="I2690" i="15"/>
  <c r="P2690" i="15"/>
  <c r="O2688" i="15"/>
  <c r="K2690" i="15" l="1"/>
  <c r="L2691" i="15"/>
  <c r="D2691" i="15"/>
  <c r="E2691" i="15" s="1"/>
  <c r="G2691" i="15" s="1"/>
  <c r="H2692" i="15" s="1"/>
  <c r="A2692" i="15"/>
  <c r="B2691" i="15"/>
  <c r="J2691" i="15"/>
  <c r="M2690" i="15"/>
  <c r="N2690" i="15" s="1"/>
  <c r="C2691" i="15" s="1"/>
  <c r="Q2691" i="15"/>
  <c r="I2691" i="15"/>
  <c r="P2691" i="15"/>
  <c r="O2689" i="15"/>
  <c r="K2691" i="15" l="1"/>
  <c r="A2693" i="15"/>
  <c r="B2692" i="15"/>
  <c r="L2692" i="15"/>
  <c r="D2692" i="15"/>
  <c r="E2692" i="15" s="1"/>
  <c r="G2692" i="15" s="1"/>
  <c r="H2693" i="15" s="1"/>
  <c r="Q2692" i="15"/>
  <c r="I2692" i="15"/>
  <c r="J2692" i="15" s="1"/>
  <c r="P2692" i="15"/>
  <c r="M2691" i="15"/>
  <c r="N2691" i="15" s="1"/>
  <c r="C2692" i="15" s="1"/>
  <c r="O2690" i="15"/>
  <c r="K2692" i="15" l="1"/>
  <c r="Q2693" i="15"/>
  <c r="I2693" i="15"/>
  <c r="J2693" i="15" s="1"/>
  <c r="P2693" i="15"/>
  <c r="M2692" i="15"/>
  <c r="N2692" i="15" s="1"/>
  <c r="C2693" i="15" s="1"/>
  <c r="A2694" i="15"/>
  <c r="B2693" i="15"/>
  <c r="L2693" i="15"/>
  <c r="D2693" i="15"/>
  <c r="E2693" i="15" s="1"/>
  <c r="G2693" i="15" s="1"/>
  <c r="H2694" i="15" s="1"/>
  <c r="O2691" i="15"/>
  <c r="K2693" i="15" l="1"/>
  <c r="L2694" i="15"/>
  <c r="D2694" i="15"/>
  <c r="E2694" i="15" s="1"/>
  <c r="G2694" i="15" s="1"/>
  <c r="H2695" i="15" s="1"/>
  <c r="A2695" i="15"/>
  <c r="B2694" i="15"/>
  <c r="Q2694" i="15"/>
  <c r="I2694" i="15"/>
  <c r="J2694" i="15" s="1"/>
  <c r="P2694" i="15"/>
  <c r="M2693" i="15"/>
  <c r="N2693" i="15" s="1"/>
  <c r="C2694" i="15" s="1"/>
  <c r="O2692" i="15"/>
  <c r="K2694" i="15" l="1"/>
  <c r="L2695" i="15"/>
  <c r="D2695" i="15"/>
  <c r="E2695" i="15" s="1"/>
  <c r="G2695" i="15" s="1"/>
  <c r="H2696" i="15" s="1"/>
  <c r="A2696" i="15"/>
  <c r="B2695" i="15"/>
  <c r="P2695" i="15"/>
  <c r="M2694" i="15"/>
  <c r="N2694" i="15" s="1"/>
  <c r="C2695" i="15" s="1"/>
  <c r="Q2695" i="15"/>
  <c r="I2695" i="15"/>
  <c r="J2695" i="15" s="1"/>
  <c r="O2693" i="15"/>
  <c r="O2694" i="15" l="1"/>
  <c r="K2695" i="15"/>
  <c r="L2696" i="15"/>
  <c r="D2696" i="15"/>
  <c r="E2696" i="15" s="1"/>
  <c r="G2696" i="15" s="1"/>
  <c r="H2697" i="15" s="1"/>
  <c r="A2697" i="15"/>
  <c r="B2696" i="15"/>
  <c r="J2696" i="15"/>
  <c r="M2695" i="15"/>
  <c r="N2695" i="15" s="1"/>
  <c r="C2696" i="15" s="1"/>
  <c r="Q2696" i="15"/>
  <c r="I2696" i="15"/>
  <c r="P2696" i="15"/>
  <c r="K2696" i="15" l="1"/>
  <c r="L2697" i="15"/>
  <c r="D2697" i="15"/>
  <c r="E2697" i="15" s="1"/>
  <c r="G2697" i="15" s="1"/>
  <c r="H2698" i="15" s="1"/>
  <c r="A2698" i="15"/>
  <c r="B2697" i="15"/>
  <c r="J2697" i="15"/>
  <c r="M2696" i="15"/>
  <c r="N2696" i="15" s="1"/>
  <c r="C2697" i="15" s="1"/>
  <c r="Q2697" i="15"/>
  <c r="I2697" i="15"/>
  <c r="P2697" i="15"/>
  <c r="O2695" i="15"/>
  <c r="K2697" i="15" l="1"/>
  <c r="L2698" i="15"/>
  <c r="D2698" i="15"/>
  <c r="E2698" i="15" s="1"/>
  <c r="G2698" i="15" s="1"/>
  <c r="H2699" i="15" s="1"/>
  <c r="A2699" i="15"/>
  <c r="B2698" i="15"/>
  <c r="J2698" i="15"/>
  <c r="M2697" i="15"/>
  <c r="N2697" i="15" s="1"/>
  <c r="C2698" i="15" s="1"/>
  <c r="Q2698" i="15"/>
  <c r="I2698" i="15"/>
  <c r="P2698" i="15"/>
  <c r="O2696" i="15"/>
  <c r="K2698" i="15" l="1"/>
  <c r="L2699" i="15"/>
  <c r="D2699" i="15"/>
  <c r="E2699" i="15" s="1"/>
  <c r="G2699" i="15" s="1"/>
  <c r="H2700" i="15" s="1"/>
  <c r="A2700" i="15"/>
  <c r="B2699" i="15"/>
  <c r="J2699" i="15"/>
  <c r="M2698" i="15"/>
  <c r="N2698" i="15" s="1"/>
  <c r="C2699" i="15" s="1"/>
  <c r="Q2699" i="15"/>
  <c r="I2699" i="15"/>
  <c r="P2699" i="15"/>
  <c r="O2697" i="15"/>
  <c r="K2699" i="15" l="1"/>
  <c r="A2701" i="15"/>
  <c r="B2700" i="15"/>
  <c r="L2700" i="15"/>
  <c r="D2700" i="15"/>
  <c r="E2700" i="15" s="1"/>
  <c r="G2700" i="15" s="1"/>
  <c r="H2701" i="15" s="1"/>
  <c r="Q2700" i="15"/>
  <c r="I2700" i="15"/>
  <c r="J2700" i="15" s="1"/>
  <c r="P2700" i="15"/>
  <c r="M2699" i="15"/>
  <c r="N2699" i="15" s="1"/>
  <c r="C2700" i="15" s="1"/>
  <c r="O2698" i="15"/>
  <c r="K2700" i="15" l="1"/>
  <c r="Q2701" i="15"/>
  <c r="I2701" i="15"/>
  <c r="J2701" i="15" s="1"/>
  <c r="P2701" i="15"/>
  <c r="M2700" i="15"/>
  <c r="N2700" i="15" s="1"/>
  <c r="C2701" i="15" s="1"/>
  <c r="A2702" i="15"/>
  <c r="B2701" i="15"/>
  <c r="L2701" i="15"/>
  <c r="D2701" i="15"/>
  <c r="E2701" i="15" s="1"/>
  <c r="G2701" i="15" s="1"/>
  <c r="H2702" i="15" s="1"/>
  <c r="O2699" i="15"/>
  <c r="K2701" i="15" l="1"/>
  <c r="L2702" i="15"/>
  <c r="D2702" i="15"/>
  <c r="E2702" i="15" s="1"/>
  <c r="G2702" i="15" s="1"/>
  <c r="H2703" i="15" s="1"/>
  <c r="A2703" i="15"/>
  <c r="B2702" i="15"/>
  <c r="Q2702" i="15"/>
  <c r="I2702" i="15"/>
  <c r="J2702" i="15" s="1"/>
  <c r="P2702" i="15"/>
  <c r="M2701" i="15"/>
  <c r="N2701" i="15" s="1"/>
  <c r="C2702" i="15" s="1"/>
  <c r="O2700" i="15"/>
  <c r="K2702" i="15" l="1"/>
  <c r="L2703" i="15"/>
  <c r="D2703" i="15"/>
  <c r="E2703" i="15" s="1"/>
  <c r="G2703" i="15" s="1"/>
  <c r="H2704" i="15" s="1"/>
  <c r="A2704" i="15"/>
  <c r="B2703" i="15"/>
  <c r="P2703" i="15"/>
  <c r="M2702" i="15"/>
  <c r="N2702" i="15" s="1"/>
  <c r="C2703" i="15" s="1"/>
  <c r="Q2703" i="15"/>
  <c r="I2703" i="15"/>
  <c r="J2703" i="15" s="1"/>
  <c r="O2701" i="15"/>
  <c r="O2702" i="15" l="1"/>
  <c r="K2703" i="15"/>
  <c r="L2704" i="15"/>
  <c r="D2704" i="15"/>
  <c r="E2704" i="15" s="1"/>
  <c r="G2704" i="15" s="1"/>
  <c r="H2705" i="15" s="1"/>
  <c r="A2705" i="15"/>
  <c r="B2704" i="15"/>
  <c r="M2703" i="15"/>
  <c r="N2703" i="15" s="1"/>
  <c r="C2704" i="15" s="1"/>
  <c r="Q2704" i="15"/>
  <c r="I2704" i="15"/>
  <c r="J2704" i="15" s="1"/>
  <c r="P2704" i="15"/>
  <c r="K2704" i="15" l="1"/>
  <c r="L2705" i="15"/>
  <c r="D2705" i="15"/>
  <c r="E2705" i="15" s="1"/>
  <c r="G2705" i="15" s="1"/>
  <c r="H2706" i="15" s="1"/>
  <c r="A2706" i="15"/>
  <c r="B2705" i="15"/>
  <c r="J2705" i="15"/>
  <c r="M2704" i="15"/>
  <c r="N2704" i="15" s="1"/>
  <c r="C2705" i="15" s="1"/>
  <c r="Q2705" i="15"/>
  <c r="I2705" i="15"/>
  <c r="P2705" i="15"/>
  <c r="O2703" i="15"/>
  <c r="K2705" i="15" l="1"/>
  <c r="L2706" i="15"/>
  <c r="D2706" i="15"/>
  <c r="E2706" i="15" s="1"/>
  <c r="G2706" i="15" s="1"/>
  <c r="H2707" i="15" s="1"/>
  <c r="A2707" i="15"/>
  <c r="B2706" i="15"/>
  <c r="J2706" i="15"/>
  <c r="M2705" i="15"/>
  <c r="N2705" i="15" s="1"/>
  <c r="C2706" i="15" s="1"/>
  <c r="Q2706" i="15"/>
  <c r="I2706" i="15"/>
  <c r="P2706" i="15"/>
  <c r="O2704" i="15"/>
  <c r="K2706" i="15" l="1"/>
  <c r="L2707" i="15"/>
  <c r="D2707" i="15"/>
  <c r="E2707" i="15" s="1"/>
  <c r="G2707" i="15" s="1"/>
  <c r="H2708" i="15" s="1"/>
  <c r="A2708" i="15"/>
  <c r="B2707" i="15"/>
  <c r="J2707" i="15"/>
  <c r="M2706" i="15"/>
  <c r="N2706" i="15" s="1"/>
  <c r="C2707" i="15" s="1"/>
  <c r="Q2707" i="15"/>
  <c r="I2707" i="15"/>
  <c r="P2707" i="15"/>
  <c r="O2705" i="15"/>
  <c r="K2707" i="15" l="1"/>
  <c r="A2709" i="15"/>
  <c r="B2708" i="15"/>
  <c r="L2708" i="15"/>
  <c r="D2708" i="15"/>
  <c r="E2708" i="15" s="1"/>
  <c r="G2708" i="15" s="1"/>
  <c r="H2709" i="15" s="1"/>
  <c r="Q2708" i="15"/>
  <c r="I2708" i="15"/>
  <c r="J2708" i="15" s="1"/>
  <c r="P2708" i="15"/>
  <c r="M2707" i="15"/>
  <c r="N2707" i="15" s="1"/>
  <c r="C2708" i="15" s="1"/>
  <c r="O2706" i="15"/>
  <c r="K2708" i="15" l="1"/>
  <c r="Q2709" i="15"/>
  <c r="I2709" i="15"/>
  <c r="J2709" i="15" s="1"/>
  <c r="P2709" i="15"/>
  <c r="M2708" i="15"/>
  <c r="N2708" i="15" s="1"/>
  <c r="C2709" i="15" s="1"/>
  <c r="A2710" i="15"/>
  <c r="B2709" i="15"/>
  <c r="L2709" i="15"/>
  <c r="D2709" i="15"/>
  <c r="E2709" i="15" s="1"/>
  <c r="G2709" i="15" s="1"/>
  <c r="H2710" i="15" s="1"/>
  <c r="O2707" i="15"/>
  <c r="K2709" i="15" l="1"/>
  <c r="L2710" i="15"/>
  <c r="D2710" i="15"/>
  <c r="E2710" i="15" s="1"/>
  <c r="G2710" i="15" s="1"/>
  <c r="H2711" i="15" s="1"/>
  <c r="A2711" i="15"/>
  <c r="B2710" i="15"/>
  <c r="Q2710" i="15"/>
  <c r="I2710" i="15"/>
  <c r="J2710" i="15" s="1"/>
  <c r="P2710" i="15"/>
  <c r="M2709" i="15"/>
  <c r="N2709" i="15" s="1"/>
  <c r="C2710" i="15" s="1"/>
  <c r="O2708" i="15"/>
  <c r="K2710" i="15" l="1"/>
  <c r="L2711" i="15"/>
  <c r="D2711" i="15"/>
  <c r="E2711" i="15" s="1"/>
  <c r="G2711" i="15" s="1"/>
  <c r="H2712" i="15" s="1"/>
  <c r="A2712" i="15"/>
  <c r="B2711" i="15"/>
  <c r="P2711" i="15"/>
  <c r="M2710" i="15"/>
  <c r="N2710" i="15" s="1"/>
  <c r="C2711" i="15" s="1"/>
  <c r="Q2711" i="15"/>
  <c r="I2711" i="15"/>
  <c r="J2711" i="15" s="1"/>
  <c r="O2709" i="15"/>
  <c r="O2710" i="15" l="1"/>
  <c r="K2711" i="15"/>
  <c r="L2712" i="15"/>
  <c r="D2712" i="15"/>
  <c r="E2712" i="15" s="1"/>
  <c r="G2712" i="15" s="1"/>
  <c r="H2713" i="15" s="1"/>
  <c r="A2713" i="15"/>
  <c r="B2712" i="15"/>
  <c r="J2712" i="15"/>
  <c r="M2711" i="15"/>
  <c r="N2711" i="15" s="1"/>
  <c r="C2712" i="15" s="1"/>
  <c r="Q2712" i="15"/>
  <c r="I2712" i="15"/>
  <c r="P2712" i="15"/>
  <c r="K2712" i="15" l="1"/>
  <c r="L2713" i="15"/>
  <c r="D2713" i="15"/>
  <c r="E2713" i="15" s="1"/>
  <c r="G2713" i="15" s="1"/>
  <c r="H2714" i="15" s="1"/>
  <c r="A2714" i="15"/>
  <c r="B2713" i="15"/>
  <c r="J2713" i="15"/>
  <c r="M2712" i="15"/>
  <c r="N2712" i="15" s="1"/>
  <c r="C2713" i="15" s="1"/>
  <c r="Q2713" i="15"/>
  <c r="I2713" i="15"/>
  <c r="P2713" i="15"/>
  <c r="O2711" i="15"/>
  <c r="K2713" i="15" l="1"/>
  <c r="L2714" i="15"/>
  <c r="D2714" i="15"/>
  <c r="E2714" i="15" s="1"/>
  <c r="G2714" i="15" s="1"/>
  <c r="H2715" i="15" s="1"/>
  <c r="A2715" i="15"/>
  <c r="B2714" i="15"/>
  <c r="J2714" i="15"/>
  <c r="M2713" i="15"/>
  <c r="N2713" i="15" s="1"/>
  <c r="C2714" i="15" s="1"/>
  <c r="Q2714" i="15"/>
  <c r="I2714" i="15"/>
  <c r="P2714" i="15"/>
  <c r="O2712" i="15"/>
  <c r="K2714" i="15" l="1"/>
  <c r="L2715" i="15"/>
  <c r="D2715" i="15"/>
  <c r="E2715" i="15" s="1"/>
  <c r="G2715" i="15" s="1"/>
  <c r="H2716" i="15" s="1"/>
  <c r="A2716" i="15"/>
  <c r="B2715" i="15"/>
  <c r="J2715" i="15"/>
  <c r="M2714" i="15"/>
  <c r="N2714" i="15" s="1"/>
  <c r="C2715" i="15" s="1"/>
  <c r="Q2715" i="15"/>
  <c r="I2715" i="15"/>
  <c r="P2715" i="15"/>
  <c r="O2713" i="15"/>
  <c r="K2715" i="15" l="1"/>
  <c r="A2717" i="15"/>
  <c r="B2716" i="15"/>
  <c r="L2716" i="15"/>
  <c r="D2716" i="15"/>
  <c r="E2716" i="15" s="1"/>
  <c r="G2716" i="15" s="1"/>
  <c r="H2717" i="15" s="1"/>
  <c r="Q2716" i="15"/>
  <c r="I2716" i="15"/>
  <c r="J2716" i="15" s="1"/>
  <c r="P2716" i="15"/>
  <c r="M2715" i="15"/>
  <c r="N2715" i="15" s="1"/>
  <c r="C2716" i="15" s="1"/>
  <c r="O2714" i="15"/>
  <c r="K2716" i="15" l="1"/>
  <c r="Q2717" i="15"/>
  <c r="I2717" i="15"/>
  <c r="J2717" i="15" s="1"/>
  <c r="P2717" i="15"/>
  <c r="M2716" i="15"/>
  <c r="N2716" i="15" s="1"/>
  <c r="C2717" i="15" s="1"/>
  <c r="A2718" i="15"/>
  <c r="B2717" i="15"/>
  <c r="L2717" i="15"/>
  <c r="D2717" i="15"/>
  <c r="E2717" i="15" s="1"/>
  <c r="G2717" i="15" s="1"/>
  <c r="H2718" i="15" s="1"/>
  <c r="O2715" i="15"/>
  <c r="K2717" i="15" l="1"/>
  <c r="L2718" i="15"/>
  <c r="D2718" i="15"/>
  <c r="E2718" i="15" s="1"/>
  <c r="G2718" i="15" s="1"/>
  <c r="H2719" i="15" s="1"/>
  <c r="A2719" i="15"/>
  <c r="B2718" i="15"/>
  <c r="J2718" i="15"/>
  <c r="Q2718" i="15"/>
  <c r="I2718" i="15"/>
  <c r="P2718" i="15"/>
  <c r="M2717" i="15"/>
  <c r="N2717" i="15" s="1"/>
  <c r="C2718" i="15" s="1"/>
  <c r="O2716" i="15"/>
  <c r="K2718" i="15" l="1"/>
  <c r="L2719" i="15"/>
  <c r="D2719" i="15"/>
  <c r="E2719" i="15" s="1"/>
  <c r="G2719" i="15" s="1"/>
  <c r="H2720" i="15" s="1"/>
  <c r="A2720" i="15"/>
  <c r="B2719" i="15"/>
  <c r="P2719" i="15"/>
  <c r="M2718" i="15"/>
  <c r="N2718" i="15" s="1"/>
  <c r="C2719" i="15" s="1"/>
  <c r="Q2719" i="15"/>
  <c r="I2719" i="15"/>
  <c r="J2719" i="15" s="1"/>
  <c r="O2717" i="15"/>
  <c r="O2718" i="15" l="1"/>
  <c r="K2719" i="15"/>
  <c r="L2720" i="15"/>
  <c r="D2720" i="15"/>
  <c r="E2720" i="15" s="1"/>
  <c r="G2720" i="15" s="1"/>
  <c r="H2721" i="15" s="1"/>
  <c r="A2721" i="15"/>
  <c r="B2720" i="15"/>
  <c r="M2719" i="15"/>
  <c r="N2719" i="15" s="1"/>
  <c r="C2720" i="15" s="1"/>
  <c r="Q2720" i="15"/>
  <c r="I2720" i="15"/>
  <c r="J2720" i="15" s="1"/>
  <c r="P2720" i="15"/>
  <c r="K2720" i="15" l="1"/>
  <c r="L2721" i="15"/>
  <c r="D2721" i="15"/>
  <c r="E2721" i="15" s="1"/>
  <c r="G2721" i="15" s="1"/>
  <c r="H2722" i="15" s="1"/>
  <c r="A2722" i="15"/>
  <c r="B2721" i="15"/>
  <c r="J2721" i="15"/>
  <c r="M2720" i="15"/>
  <c r="N2720" i="15" s="1"/>
  <c r="C2721" i="15" s="1"/>
  <c r="Q2721" i="15"/>
  <c r="I2721" i="15"/>
  <c r="P2721" i="15"/>
  <c r="O2719" i="15"/>
  <c r="K2721" i="15" l="1"/>
  <c r="L2722" i="15"/>
  <c r="D2722" i="15"/>
  <c r="E2722" i="15" s="1"/>
  <c r="G2722" i="15" s="1"/>
  <c r="H2723" i="15" s="1"/>
  <c r="A2723" i="15"/>
  <c r="B2722" i="15"/>
  <c r="J2722" i="15"/>
  <c r="M2721" i="15"/>
  <c r="N2721" i="15" s="1"/>
  <c r="C2722" i="15" s="1"/>
  <c r="Q2722" i="15"/>
  <c r="I2722" i="15"/>
  <c r="P2722" i="15"/>
  <c r="O2720" i="15"/>
  <c r="K2722" i="15" l="1"/>
  <c r="L2723" i="15"/>
  <c r="D2723" i="15"/>
  <c r="E2723" i="15" s="1"/>
  <c r="G2723" i="15" s="1"/>
  <c r="H2724" i="15" s="1"/>
  <c r="A2724" i="15"/>
  <c r="B2723" i="15"/>
  <c r="J2723" i="15"/>
  <c r="M2722" i="15"/>
  <c r="N2722" i="15" s="1"/>
  <c r="C2723" i="15" s="1"/>
  <c r="Q2723" i="15"/>
  <c r="I2723" i="15"/>
  <c r="P2723" i="15"/>
  <c r="O2721" i="15"/>
  <c r="K2723" i="15" l="1"/>
  <c r="A2725" i="15"/>
  <c r="B2724" i="15"/>
  <c r="L2724" i="15"/>
  <c r="D2724" i="15"/>
  <c r="E2724" i="15" s="1"/>
  <c r="G2724" i="15" s="1"/>
  <c r="H2725" i="15" s="1"/>
  <c r="Q2724" i="15"/>
  <c r="I2724" i="15"/>
  <c r="J2724" i="15" s="1"/>
  <c r="P2724" i="15"/>
  <c r="M2723" i="15"/>
  <c r="N2723" i="15" s="1"/>
  <c r="C2724" i="15" s="1"/>
  <c r="O2722" i="15"/>
  <c r="K2724" i="15" l="1"/>
  <c r="Q2725" i="15"/>
  <c r="I2725" i="15"/>
  <c r="J2725" i="15" s="1"/>
  <c r="P2725" i="15"/>
  <c r="M2724" i="15"/>
  <c r="N2724" i="15" s="1"/>
  <c r="C2725" i="15" s="1"/>
  <c r="A2726" i="15"/>
  <c r="B2725" i="15"/>
  <c r="L2725" i="15"/>
  <c r="D2725" i="15"/>
  <c r="E2725" i="15" s="1"/>
  <c r="G2725" i="15" s="1"/>
  <c r="H2726" i="15" s="1"/>
  <c r="O2723" i="15"/>
  <c r="K2725" i="15" l="1"/>
  <c r="L2726" i="15"/>
  <c r="D2726" i="15"/>
  <c r="E2726" i="15" s="1"/>
  <c r="G2726" i="15" s="1"/>
  <c r="H2727" i="15" s="1"/>
  <c r="A2727" i="15"/>
  <c r="B2726" i="15"/>
  <c r="Q2726" i="15"/>
  <c r="I2726" i="15"/>
  <c r="J2726" i="15" s="1"/>
  <c r="P2726" i="15"/>
  <c r="M2725" i="15"/>
  <c r="N2725" i="15" s="1"/>
  <c r="C2726" i="15" s="1"/>
  <c r="O2724" i="15"/>
  <c r="K2726" i="15" l="1"/>
  <c r="L2727" i="15"/>
  <c r="D2727" i="15"/>
  <c r="E2727" i="15" s="1"/>
  <c r="G2727" i="15" s="1"/>
  <c r="H2728" i="15" s="1"/>
  <c r="A2728" i="15"/>
  <c r="B2727" i="15"/>
  <c r="P2727" i="15"/>
  <c r="M2726" i="15"/>
  <c r="N2726" i="15" s="1"/>
  <c r="C2727" i="15" s="1"/>
  <c r="Q2727" i="15"/>
  <c r="I2727" i="15"/>
  <c r="J2727" i="15" s="1"/>
  <c r="O2725" i="15"/>
  <c r="O2726" i="15" l="1"/>
  <c r="K2727" i="15"/>
  <c r="L2728" i="15"/>
  <c r="D2728" i="15"/>
  <c r="E2728" i="15" s="1"/>
  <c r="G2728" i="15" s="1"/>
  <c r="H2729" i="15" s="1"/>
  <c r="A2729" i="15"/>
  <c r="B2728" i="15"/>
  <c r="J2728" i="15"/>
  <c r="M2727" i="15"/>
  <c r="N2727" i="15" s="1"/>
  <c r="C2728" i="15" s="1"/>
  <c r="Q2728" i="15"/>
  <c r="I2728" i="15"/>
  <c r="P2728" i="15"/>
  <c r="K2728" i="15" l="1"/>
  <c r="L2729" i="15"/>
  <c r="D2729" i="15"/>
  <c r="E2729" i="15" s="1"/>
  <c r="G2729" i="15" s="1"/>
  <c r="H2730" i="15" s="1"/>
  <c r="A2730" i="15"/>
  <c r="B2729" i="15"/>
  <c r="J2729" i="15"/>
  <c r="M2728" i="15"/>
  <c r="N2728" i="15" s="1"/>
  <c r="C2729" i="15" s="1"/>
  <c r="Q2729" i="15"/>
  <c r="I2729" i="15"/>
  <c r="P2729" i="15"/>
  <c r="O2727" i="15"/>
  <c r="K2729" i="15" l="1"/>
  <c r="L2730" i="15"/>
  <c r="D2730" i="15"/>
  <c r="E2730" i="15" s="1"/>
  <c r="G2730" i="15" s="1"/>
  <c r="H2731" i="15" s="1"/>
  <c r="A2731" i="15"/>
  <c r="B2730" i="15"/>
  <c r="J2730" i="15"/>
  <c r="M2729" i="15"/>
  <c r="N2729" i="15" s="1"/>
  <c r="C2730" i="15" s="1"/>
  <c r="Q2730" i="15"/>
  <c r="I2730" i="15"/>
  <c r="P2730" i="15"/>
  <c r="O2728" i="15"/>
  <c r="K2730" i="15" l="1"/>
  <c r="L2731" i="15"/>
  <c r="D2731" i="15"/>
  <c r="E2731" i="15" s="1"/>
  <c r="G2731" i="15" s="1"/>
  <c r="H2732" i="15" s="1"/>
  <c r="A2732" i="15"/>
  <c r="B2731" i="15"/>
  <c r="J2731" i="15"/>
  <c r="M2730" i="15"/>
  <c r="N2730" i="15" s="1"/>
  <c r="C2731" i="15" s="1"/>
  <c r="Q2731" i="15"/>
  <c r="I2731" i="15"/>
  <c r="P2731" i="15"/>
  <c r="O2729" i="15"/>
  <c r="K2731" i="15" l="1"/>
  <c r="A2733" i="15"/>
  <c r="B2732" i="15"/>
  <c r="L2732" i="15"/>
  <c r="D2732" i="15"/>
  <c r="E2732" i="15" s="1"/>
  <c r="G2732" i="15" s="1"/>
  <c r="H2733" i="15" s="1"/>
  <c r="Q2732" i="15"/>
  <c r="I2732" i="15"/>
  <c r="J2732" i="15" s="1"/>
  <c r="P2732" i="15"/>
  <c r="M2731" i="15"/>
  <c r="N2731" i="15" s="1"/>
  <c r="C2732" i="15" s="1"/>
  <c r="O2730" i="15"/>
  <c r="K2732" i="15" l="1"/>
  <c r="Q2733" i="15"/>
  <c r="I2733" i="15"/>
  <c r="J2733" i="15" s="1"/>
  <c r="P2733" i="15"/>
  <c r="M2732" i="15"/>
  <c r="N2732" i="15" s="1"/>
  <c r="C2733" i="15" s="1"/>
  <c r="A2734" i="15"/>
  <c r="B2733" i="15"/>
  <c r="L2733" i="15"/>
  <c r="D2733" i="15"/>
  <c r="E2733" i="15" s="1"/>
  <c r="G2733" i="15" s="1"/>
  <c r="H2734" i="15" s="1"/>
  <c r="O2731" i="15"/>
  <c r="K2733" i="15" l="1"/>
  <c r="L2734" i="15"/>
  <c r="D2734" i="15"/>
  <c r="E2734" i="15" s="1"/>
  <c r="G2734" i="15" s="1"/>
  <c r="H2735" i="15" s="1"/>
  <c r="A2735" i="15"/>
  <c r="B2734" i="15"/>
  <c r="J2734" i="15"/>
  <c r="Q2734" i="15"/>
  <c r="I2734" i="15"/>
  <c r="P2734" i="15"/>
  <c r="M2733" i="15"/>
  <c r="N2733" i="15" s="1"/>
  <c r="C2734" i="15" s="1"/>
  <c r="O2732" i="15"/>
  <c r="K2734" i="15" l="1"/>
  <c r="L2735" i="15"/>
  <c r="D2735" i="15"/>
  <c r="E2735" i="15" s="1"/>
  <c r="G2735" i="15" s="1"/>
  <c r="H2736" i="15" s="1"/>
  <c r="A2736" i="15"/>
  <c r="B2735" i="15"/>
  <c r="P2735" i="15"/>
  <c r="M2734" i="15"/>
  <c r="N2734" i="15" s="1"/>
  <c r="C2735" i="15" s="1"/>
  <c r="Q2735" i="15"/>
  <c r="I2735" i="15"/>
  <c r="J2735" i="15" s="1"/>
  <c r="O2733" i="15"/>
  <c r="O2734" i="15" l="1"/>
  <c r="K2735" i="15"/>
  <c r="L2736" i="15"/>
  <c r="D2736" i="15"/>
  <c r="E2736" i="15" s="1"/>
  <c r="G2736" i="15" s="1"/>
  <c r="H2737" i="15" s="1"/>
  <c r="A2737" i="15"/>
  <c r="B2736" i="15"/>
  <c r="J2736" i="15"/>
  <c r="M2735" i="15"/>
  <c r="N2735" i="15" s="1"/>
  <c r="C2736" i="15" s="1"/>
  <c r="Q2736" i="15"/>
  <c r="I2736" i="15"/>
  <c r="P2736" i="15"/>
  <c r="K2736" i="15" l="1"/>
  <c r="L2737" i="15"/>
  <c r="D2737" i="15"/>
  <c r="E2737" i="15" s="1"/>
  <c r="G2737" i="15" s="1"/>
  <c r="H2738" i="15" s="1"/>
  <c r="A2738" i="15"/>
  <c r="B2737" i="15"/>
  <c r="J2737" i="15"/>
  <c r="M2736" i="15"/>
  <c r="N2736" i="15" s="1"/>
  <c r="C2737" i="15" s="1"/>
  <c r="Q2737" i="15"/>
  <c r="I2737" i="15"/>
  <c r="P2737" i="15"/>
  <c r="O2735" i="15"/>
  <c r="K2737" i="15" l="1"/>
  <c r="L2738" i="15"/>
  <c r="D2738" i="15"/>
  <c r="E2738" i="15" s="1"/>
  <c r="G2738" i="15" s="1"/>
  <c r="H2739" i="15" s="1"/>
  <c r="A2739" i="15"/>
  <c r="B2738" i="15"/>
  <c r="J2738" i="15"/>
  <c r="M2737" i="15"/>
  <c r="N2737" i="15" s="1"/>
  <c r="C2738" i="15" s="1"/>
  <c r="Q2738" i="15"/>
  <c r="I2738" i="15"/>
  <c r="P2738" i="15"/>
  <c r="O2736" i="15"/>
  <c r="K2738" i="15" l="1"/>
  <c r="L2739" i="15"/>
  <c r="D2739" i="15"/>
  <c r="E2739" i="15" s="1"/>
  <c r="G2739" i="15" s="1"/>
  <c r="H2740" i="15" s="1"/>
  <c r="A2740" i="15"/>
  <c r="B2739" i="15"/>
  <c r="J2739" i="15"/>
  <c r="M2738" i="15"/>
  <c r="N2738" i="15" s="1"/>
  <c r="C2739" i="15" s="1"/>
  <c r="Q2739" i="15"/>
  <c r="I2739" i="15"/>
  <c r="P2739" i="15"/>
  <c r="O2737" i="15"/>
  <c r="K2739" i="15" l="1"/>
  <c r="A2741" i="15"/>
  <c r="B2740" i="15"/>
  <c r="L2740" i="15"/>
  <c r="D2740" i="15"/>
  <c r="E2740" i="15" s="1"/>
  <c r="G2740" i="15" s="1"/>
  <c r="H2741" i="15" s="1"/>
  <c r="Q2740" i="15"/>
  <c r="I2740" i="15"/>
  <c r="J2740" i="15" s="1"/>
  <c r="P2740" i="15"/>
  <c r="M2739" i="15"/>
  <c r="N2739" i="15" s="1"/>
  <c r="C2740" i="15" s="1"/>
  <c r="O2738" i="15"/>
  <c r="K2740" i="15" l="1"/>
  <c r="Q2741" i="15"/>
  <c r="I2741" i="15"/>
  <c r="J2741" i="15" s="1"/>
  <c r="P2741" i="15"/>
  <c r="M2740" i="15"/>
  <c r="N2740" i="15" s="1"/>
  <c r="C2741" i="15" s="1"/>
  <c r="A2742" i="15"/>
  <c r="B2741" i="15"/>
  <c r="L2741" i="15"/>
  <c r="D2741" i="15"/>
  <c r="E2741" i="15" s="1"/>
  <c r="G2741" i="15" s="1"/>
  <c r="H2742" i="15" s="1"/>
  <c r="O2739" i="15"/>
  <c r="K2741" i="15" l="1"/>
  <c r="L2742" i="15"/>
  <c r="D2742" i="15"/>
  <c r="E2742" i="15" s="1"/>
  <c r="G2742" i="15" s="1"/>
  <c r="H2743" i="15" s="1"/>
  <c r="A2743" i="15"/>
  <c r="B2742" i="15"/>
  <c r="Q2742" i="15"/>
  <c r="I2742" i="15"/>
  <c r="J2742" i="15" s="1"/>
  <c r="P2742" i="15"/>
  <c r="M2741" i="15"/>
  <c r="N2741" i="15" s="1"/>
  <c r="C2742" i="15" s="1"/>
  <c r="O2740" i="15"/>
  <c r="K2742" i="15" l="1"/>
  <c r="L2743" i="15"/>
  <c r="D2743" i="15"/>
  <c r="E2743" i="15" s="1"/>
  <c r="G2743" i="15" s="1"/>
  <c r="H2744" i="15" s="1"/>
  <c r="A2744" i="15"/>
  <c r="B2743" i="15"/>
  <c r="P2743" i="15"/>
  <c r="M2742" i="15"/>
  <c r="N2742" i="15" s="1"/>
  <c r="C2743" i="15" s="1"/>
  <c r="Q2743" i="15"/>
  <c r="I2743" i="15"/>
  <c r="J2743" i="15" s="1"/>
  <c r="O2741" i="15"/>
  <c r="O2742" i="15" l="1"/>
  <c r="K2743" i="15"/>
  <c r="L2744" i="15"/>
  <c r="D2744" i="15"/>
  <c r="E2744" i="15" s="1"/>
  <c r="G2744" i="15" s="1"/>
  <c r="H2745" i="15" s="1"/>
  <c r="A2745" i="15"/>
  <c r="B2744" i="15"/>
  <c r="J2744" i="15"/>
  <c r="M2743" i="15"/>
  <c r="N2743" i="15" s="1"/>
  <c r="C2744" i="15" s="1"/>
  <c r="Q2744" i="15"/>
  <c r="I2744" i="15"/>
  <c r="P2744" i="15"/>
  <c r="K2744" i="15" l="1"/>
  <c r="L2745" i="15"/>
  <c r="D2745" i="15"/>
  <c r="E2745" i="15" s="1"/>
  <c r="G2745" i="15" s="1"/>
  <c r="H2746" i="15" s="1"/>
  <c r="A2746" i="15"/>
  <c r="B2745" i="15"/>
  <c r="J2745" i="15"/>
  <c r="M2744" i="15"/>
  <c r="N2744" i="15" s="1"/>
  <c r="C2745" i="15" s="1"/>
  <c r="Q2745" i="15"/>
  <c r="I2745" i="15"/>
  <c r="P2745" i="15"/>
  <c r="O2743" i="15"/>
  <c r="K2745" i="15" l="1"/>
  <c r="L2746" i="15"/>
  <c r="D2746" i="15"/>
  <c r="E2746" i="15" s="1"/>
  <c r="G2746" i="15" s="1"/>
  <c r="H2747" i="15" s="1"/>
  <c r="A2747" i="15"/>
  <c r="B2746" i="15"/>
  <c r="J2746" i="15"/>
  <c r="M2745" i="15"/>
  <c r="N2745" i="15" s="1"/>
  <c r="C2746" i="15" s="1"/>
  <c r="Q2746" i="15"/>
  <c r="I2746" i="15"/>
  <c r="P2746" i="15"/>
  <c r="O2744" i="15"/>
  <c r="K2746" i="15" l="1"/>
  <c r="L2747" i="15"/>
  <c r="D2747" i="15"/>
  <c r="E2747" i="15" s="1"/>
  <c r="G2747" i="15" s="1"/>
  <c r="H2748" i="15" s="1"/>
  <c r="A2748" i="15"/>
  <c r="B2747" i="15"/>
  <c r="J2747" i="15"/>
  <c r="M2746" i="15"/>
  <c r="N2746" i="15" s="1"/>
  <c r="C2747" i="15" s="1"/>
  <c r="Q2747" i="15"/>
  <c r="I2747" i="15"/>
  <c r="P2747" i="15"/>
  <c r="O2745" i="15"/>
  <c r="K2747" i="15" l="1"/>
  <c r="A2749" i="15"/>
  <c r="B2748" i="15"/>
  <c r="L2748" i="15"/>
  <c r="D2748" i="15"/>
  <c r="E2748" i="15" s="1"/>
  <c r="G2748" i="15" s="1"/>
  <c r="H2749" i="15" s="1"/>
  <c r="Q2748" i="15"/>
  <c r="I2748" i="15"/>
  <c r="J2748" i="15" s="1"/>
  <c r="P2748" i="15"/>
  <c r="M2747" i="15"/>
  <c r="N2747" i="15" s="1"/>
  <c r="C2748" i="15" s="1"/>
  <c r="O2746" i="15"/>
  <c r="K2748" i="15" l="1"/>
  <c r="Q2749" i="15"/>
  <c r="I2749" i="15"/>
  <c r="J2749" i="15" s="1"/>
  <c r="P2749" i="15"/>
  <c r="M2748" i="15"/>
  <c r="N2748" i="15" s="1"/>
  <c r="C2749" i="15" s="1"/>
  <c r="A2750" i="15"/>
  <c r="B2749" i="15"/>
  <c r="L2749" i="15"/>
  <c r="D2749" i="15"/>
  <c r="E2749" i="15" s="1"/>
  <c r="G2749" i="15" s="1"/>
  <c r="H2750" i="15" s="1"/>
  <c r="O2747" i="15"/>
  <c r="K2749" i="15" l="1"/>
  <c r="L2750" i="15"/>
  <c r="D2750" i="15"/>
  <c r="E2750" i="15" s="1"/>
  <c r="G2750" i="15" s="1"/>
  <c r="H2751" i="15" s="1"/>
  <c r="A2751" i="15"/>
  <c r="B2750" i="15"/>
  <c r="Q2750" i="15"/>
  <c r="I2750" i="15"/>
  <c r="J2750" i="15" s="1"/>
  <c r="P2750" i="15"/>
  <c r="M2749" i="15"/>
  <c r="N2749" i="15" s="1"/>
  <c r="C2750" i="15" s="1"/>
  <c r="O2748" i="15"/>
  <c r="K2750" i="15" l="1"/>
  <c r="L2751" i="15"/>
  <c r="D2751" i="15"/>
  <c r="E2751" i="15" s="1"/>
  <c r="G2751" i="15" s="1"/>
  <c r="H2752" i="15" s="1"/>
  <c r="A2752" i="15"/>
  <c r="B2751" i="15"/>
  <c r="P2751" i="15"/>
  <c r="M2750" i="15"/>
  <c r="N2750" i="15" s="1"/>
  <c r="C2751" i="15" s="1"/>
  <c r="Q2751" i="15"/>
  <c r="I2751" i="15"/>
  <c r="J2751" i="15" s="1"/>
  <c r="O2749" i="15"/>
  <c r="O2750" i="15" l="1"/>
  <c r="K2751" i="15"/>
  <c r="L2752" i="15"/>
  <c r="D2752" i="15"/>
  <c r="E2752" i="15" s="1"/>
  <c r="G2752" i="15" s="1"/>
  <c r="H2753" i="15" s="1"/>
  <c r="A2753" i="15"/>
  <c r="B2752" i="15"/>
  <c r="J2752" i="15"/>
  <c r="M2751" i="15"/>
  <c r="N2751" i="15" s="1"/>
  <c r="C2752" i="15" s="1"/>
  <c r="Q2752" i="15"/>
  <c r="I2752" i="15"/>
  <c r="P2752" i="15"/>
  <c r="K2752" i="15" l="1"/>
  <c r="L2753" i="15"/>
  <c r="D2753" i="15"/>
  <c r="E2753" i="15" s="1"/>
  <c r="G2753" i="15" s="1"/>
  <c r="H2754" i="15" s="1"/>
  <c r="A2754" i="15"/>
  <c r="B2753" i="15"/>
  <c r="J2753" i="15"/>
  <c r="M2752" i="15"/>
  <c r="N2752" i="15" s="1"/>
  <c r="C2753" i="15" s="1"/>
  <c r="Q2753" i="15"/>
  <c r="I2753" i="15"/>
  <c r="P2753" i="15"/>
  <c r="O2751" i="15"/>
  <c r="K2753" i="15" l="1"/>
  <c r="L2754" i="15"/>
  <c r="D2754" i="15"/>
  <c r="E2754" i="15" s="1"/>
  <c r="G2754" i="15" s="1"/>
  <c r="H2755" i="15" s="1"/>
  <c r="A2755" i="15"/>
  <c r="B2754" i="15"/>
  <c r="J2754" i="15"/>
  <c r="M2753" i="15"/>
  <c r="N2753" i="15" s="1"/>
  <c r="C2754" i="15" s="1"/>
  <c r="Q2754" i="15"/>
  <c r="I2754" i="15"/>
  <c r="P2754" i="15"/>
  <c r="O2752" i="15"/>
  <c r="K2754" i="15" l="1"/>
  <c r="L2755" i="15"/>
  <c r="D2755" i="15"/>
  <c r="E2755" i="15" s="1"/>
  <c r="G2755" i="15" s="1"/>
  <c r="H2756" i="15" s="1"/>
  <c r="A2756" i="15"/>
  <c r="B2755" i="15"/>
  <c r="J2755" i="15"/>
  <c r="M2754" i="15"/>
  <c r="N2754" i="15" s="1"/>
  <c r="C2755" i="15" s="1"/>
  <c r="Q2755" i="15"/>
  <c r="I2755" i="15"/>
  <c r="P2755" i="15"/>
  <c r="O2753" i="15"/>
  <c r="K2755" i="15" l="1"/>
  <c r="A2757" i="15"/>
  <c r="B2756" i="15"/>
  <c r="L2756" i="15"/>
  <c r="D2756" i="15"/>
  <c r="E2756" i="15" s="1"/>
  <c r="G2756" i="15" s="1"/>
  <c r="H2757" i="15" s="1"/>
  <c r="Q2756" i="15"/>
  <c r="I2756" i="15"/>
  <c r="J2756" i="15" s="1"/>
  <c r="P2756" i="15"/>
  <c r="M2755" i="15"/>
  <c r="N2755" i="15" s="1"/>
  <c r="C2756" i="15" s="1"/>
  <c r="O2754" i="15"/>
  <c r="K2756" i="15" l="1"/>
  <c r="Q2757" i="15"/>
  <c r="I2757" i="15"/>
  <c r="J2757" i="15" s="1"/>
  <c r="P2757" i="15"/>
  <c r="M2756" i="15"/>
  <c r="N2756" i="15" s="1"/>
  <c r="C2757" i="15" s="1"/>
  <c r="A2758" i="15"/>
  <c r="B2757" i="15"/>
  <c r="L2757" i="15"/>
  <c r="D2757" i="15"/>
  <c r="E2757" i="15" s="1"/>
  <c r="G2757" i="15" s="1"/>
  <c r="H2758" i="15" s="1"/>
  <c r="O2755" i="15"/>
  <c r="K2757" i="15" l="1"/>
  <c r="L2758" i="15"/>
  <c r="D2758" i="15"/>
  <c r="E2758" i="15" s="1"/>
  <c r="G2758" i="15" s="1"/>
  <c r="H2759" i="15" s="1"/>
  <c r="A2759" i="15"/>
  <c r="B2758" i="15"/>
  <c r="Q2758" i="15"/>
  <c r="I2758" i="15"/>
  <c r="J2758" i="15" s="1"/>
  <c r="P2758" i="15"/>
  <c r="M2757" i="15"/>
  <c r="N2757" i="15" s="1"/>
  <c r="C2758" i="15" s="1"/>
  <c r="O2756" i="15"/>
  <c r="K2758" i="15" l="1"/>
  <c r="L2759" i="15"/>
  <c r="D2759" i="15"/>
  <c r="E2759" i="15" s="1"/>
  <c r="G2759" i="15" s="1"/>
  <c r="H2760" i="15" s="1"/>
  <c r="A2760" i="15"/>
  <c r="B2759" i="15"/>
  <c r="P2759" i="15"/>
  <c r="M2758" i="15"/>
  <c r="N2758" i="15" s="1"/>
  <c r="C2759" i="15" s="1"/>
  <c r="Q2759" i="15"/>
  <c r="I2759" i="15"/>
  <c r="J2759" i="15" s="1"/>
  <c r="O2757" i="15"/>
  <c r="O2758" i="15" l="1"/>
  <c r="K2759" i="15"/>
  <c r="L2760" i="15"/>
  <c r="D2760" i="15"/>
  <c r="E2760" i="15" s="1"/>
  <c r="G2760" i="15" s="1"/>
  <c r="H2761" i="15" s="1"/>
  <c r="A2761" i="15"/>
  <c r="B2760" i="15"/>
  <c r="J2760" i="15"/>
  <c r="M2759" i="15"/>
  <c r="N2759" i="15" s="1"/>
  <c r="C2760" i="15" s="1"/>
  <c r="Q2760" i="15"/>
  <c r="I2760" i="15"/>
  <c r="P2760" i="15"/>
  <c r="K2760" i="15" l="1"/>
  <c r="L2761" i="15"/>
  <c r="D2761" i="15"/>
  <c r="E2761" i="15" s="1"/>
  <c r="G2761" i="15" s="1"/>
  <c r="H2762" i="15" s="1"/>
  <c r="A2762" i="15"/>
  <c r="B2761" i="15"/>
  <c r="J2761" i="15"/>
  <c r="M2760" i="15"/>
  <c r="N2760" i="15" s="1"/>
  <c r="C2761" i="15" s="1"/>
  <c r="Q2761" i="15"/>
  <c r="I2761" i="15"/>
  <c r="P2761" i="15"/>
  <c r="O2759" i="15"/>
  <c r="K2761" i="15" l="1"/>
  <c r="L2762" i="15"/>
  <c r="D2762" i="15"/>
  <c r="E2762" i="15" s="1"/>
  <c r="G2762" i="15" s="1"/>
  <c r="H2763" i="15" s="1"/>
  <c r="A2763" i="15"/>
  <c r="B2762" i="15"/>
  <c r="J2762" i="15"/>
  <c r="M2761" i="15"/>
  <c r="N2761" i="15" s="1"/>
  <c r="C2762" i="15" s="1"/>
  <c r="Q2762" i="15"/>
  <c r="I2762" i="15"/>
  <c r="P2762" i="15"/>
  <c r="O2760" i="15"/>
  <c r="K2762" i="15" l="1"/>
  <c r="L2763" i="15"/>
  <c r="D2763" i="15"/>
  <c r="E2763" i="15" s="1"/>
  <c r="G2763" i="15" s="1"/>
  <c r="H2764" i="15" s="1"/>
  <c r="A2764" i="15"/>
  <c r="B2763" i="15"/>
  <c r="J2763" i="15"/>
  <c r="M2762" i="15"/>
  <c r="N2762" i="15" s="1"/>
  <c r="C2763" i="15" s="1"/>
  <c r="Q2763" i="15"/>
  <c r="I2763" i="15"/>
  <c r="P2763" i="15"/>
  <c r="O2761" i="15"/>
  <c r="K2763" i="15" l="1"/>
  <c r="A2765" i="15"/>
  <c r="B2764" i="15"/>
  <c r="L2764" i="15"/>
  <c r="D2764" i="15"/>
  <c r="E2764" i="15" s="1"/>
  <c r="G2764" i="15" s="1"/>
  <c r="H2765" i="15" s="1"/>
  <c r="Q2764" i="15"/>
  <c r="I2764" i="15"/>
  <c r="J2764" i="15" s="1"/>
  <c r="P2764" i="15"/>
  <c r="M2763" i="15"/>
  <c r="N2763" i="15" s="1"/>
  <c r="C2764" i="15" s="1"/>
  <c r="O2762" i="15"/>
  <c r="K2764" i="15" l="1"/>
  <c r="Q2765" i="15"/>
  <c r="I2765" i="15"/>
  <c r="J2765" i="15" s="1"/>
  <c r="P2765" i="15"/>
  <c r="M2764" i="15"/>
  <c r="N2764" i="15" s="1"/>
  <c r="C2765" i="15" s="1"/>
  <c r="A2766" i="15"/>
  <c r="B2765" i="15"/>
  <c r="L2765" i="15"/>
  <c r="D2765" i="15"/>
  <c r="E2765" i="15" s="1"/>
  <c r="G2765" i="15" s="1"/>
  <c r="H2766" i="15" s="1"/>
  <c r="O2763" i="15"/>
  <c r="K2765" i="15" l="1"/>
  <c r="L2766" i="15"/>
  <c r="D2766" i="15"/>
  <c r="E2766" i="15" s="1"/>
  <c r="G2766" i="15" s="1"/>
  <c r="H2767" i="15" s="1"/>
  <c r="A2767" i="15"/>
  <c r="B2766" i="15"/>
  <c r="Q2766" i="15"/>
  <c r="I2766" i="15"/>
  <c r="J2766" i="15" s="1"/>
  <c r="P2766" i="15"/>
  <c r="M2765" i="15"/>
  <c r="N2765" i="15" s="1"/>
  <c r="C2766" i="15" s="1"/>
  <c r="O2764" i="15"/>
  <c r="K2766" i="15" l="1"/>
  <c r="L2767" i="15"/>
  <c r="D2767" i="15"/>
  <c r="E2767" i="15" s="1"/>
  <c r="G2767" i="15" s="1"/>
  <c r="H2768" i="15" s="1"/>
  <c r="A2768" i="15"/>
  <c r="B2767" i="15"/>
  <c r="P2767" i="15"/>
  <c r="M2766" i="15"/>
  <c r="N2766" i="15" s="1"/>
  <c r="C2767" i="15" s="1"/>
  <c r="Q2767" i="15"/>
  <c r="I2767" i="15"/>
  <c r="J2767" i="15" s="1"/>
  <c r="O2765" i="15"/>
  <c r="O2766" i="15" l="1"/>
  <c r="K2767" i="15"/>
  <c r="L2768" i="15"/>
  <c r="D2768" i="15"/>
  <c r="E2768" i="15" s="1"/>
  <c r="G2768" i="15" s="1"/>
  <c r="H2769" i="15" s="1"/>
  <c r="A2769" i="15"/>
  <c r="B2768" i="15"/>
  <c r="J2768" i="15"/>
  <c r="M2767" i="15"/>
  <c r="N2767" i="15" s="1"/>
  <c r="C2768" i="15" s="1"/>
  <c r="Q2768" i="15"/>
  <c r="I2768" i="15"/>
  <c r="P2768" i="15"/>
  <c r="K2768" i="15" l="1"/>
  <c r="L2769" i="15"/>
  <c r="D2769" i="15"/>
  <c r="E2769" i="15" s="1"/>
  <c r="G2769" i="15" s="1"/>
  <c r="H2770" i="15" s="1"/>
  <c r="A2770" i="15"/>
  <c r="B2769" i="15"/>
  <c r="J2769" i="15"/>
  <c r="M2768" i="15"/>
  <c r="N2768" i="15" s="1"/>
  <c r="C2769" i="15" s="1"/>
  <c r="Q2769" i="15"/>
  <c r="I2769" i="15"/>
  <c r="P2769" i="15"/>
  <c r="O2767" i="15"/>
  <c r="K2769" i="15" l="1"/>
  <c r="L2770" i="15"/>
  <c r="D2770" i="15"/>
  <c r="E2770" i="15" s="1"/>
  <c r="G2770" i="15" s="1"/>
  <c r="H2771" i="15" s="1"/>
  <c r="A2771" i="15"/>
  <c r="B2770" i="15"/>
  <c r="J2770" i="15"/>
  <c r="M2769" i="15"/>
  <c r="N2769" i="15" s="1"/>
  <c r="C2770" i="15" s="1"/>
  <c r="Q2770" i="15"/>
  <c r="I2770" i="15"/>
  <c r="P2770" i="15"/>
  <c r="O2768" i="15"/>
  <c r="K2770" i="15" l="1"/>
  <c r="L2771" i="15"/>
  <c r="D2771" i="15"/>
  <c r="E2771" i="15" s="1"/>
  <c r="G2771" i="15" s="1"/>
  <c r="H2772" i="15" s="1"/>
  <c r="A2772" i="15"/>
  <c r="B2771" i="15"/>
  <c r="J2771" i="15"/>
  <c r="M2770" i="15"/>
  <c r="N2770" i="15" s="1"/>
  <c r="C2771" i="15" s="1"/>
  <c r="Q2771" i="15"/>
  <c r="I2771" i="15"/>
  <c r="P2771" i="15"/>
  <c r="O2769" i="15"/>
  <c r="K2771" i="15" l="1"/>
  <c r="A2773" i="15"/>
  <c r="B2772" i="15"/>
  <c r="L2772" i="15"/>
  <c r="D2772" i="15"/>
  <c r="E2772" i="15" s="1"/>
  <c r="G2772" i="15" s="1"/>
  <c r="H2773" i="15" s="1"/>
  <c r="Q2772" i="15"/>
  <c r="I2772" i="15"/>
  <c r="J2772" i="15" s="1"/>
  <c r="P2772" i="15"/>
  <c r="M2771" i="15"/>
  <c r="N2771" i="15" s="1"/>
  <c r="C2772" i="15" s="1"/>
  <c r="O2770" i="15"/>
  <c r="K2772" i="15" l="1"/>
  <c r="Q2773" i="15"/>
  <c r="I2773" i="15"/>
  <c r="J2773" i="15" s="1"/>
  <c r="P2773" i="15"/>
  <c r="M2772" i="15"/>
  <c r="N2772" i="15" s="1"/>
  <c r="C2773" i="15" s="1"/>
  <c r="A2774" i="15"/>
  <c r="B2773" i="15"/>
  <c r="L2773" i="15"/>
  <c r="D2773" i="15"/>
  <c r="E2773" i="15" s="1"/>
  <c r="G2773" i="15" s="1"/>
  <c r="H2774" i="15" s="1"/>
  <c r="O2771" i="15"/>
  <c r="K2773" i="15" l="1"/>
  <c r="L2774" i="15"/>
  <c r="D2774" i="15"/>
  <c r="E2774" i="15" s="1"/>
  <c r="G2774" i="15" s="1"/>
  <c r="H2775" i="15" s="1"/>
  <c r="A2775" i="15"/>
  <c r="B2774" i="15"/>
  <c r="Q2774" i="15"/>
  <c r="I2774" i="15"/>
  <c r="J2774" i="15" s="1"/>
  <c r="P2774" i="15"/>
  <c r="M2773" i="15"/>
  <c r="N2773" i="15" s="1"/>
  <c r="C2774" i="15" s="1"/>
  <c r="O2772" i="15"/>
  <c r="K2774" i="15" l="1"/>
  <c r="L2775" i="15"/>
  <c r="D2775" i="15"/>
  <c r="E2775" i="15" s="1"/>
  <c r="G2775" i="15" s="1"/>
  <c r="H2776" i="15" s="1"/>
  <c r="A2776" i="15"/>
  <c r="B2775" i="15"/>
  <c r="P2775" i="15"/>
  <c r="M2774" i="15"/>
  <c r="N2774" i="15" s="1"/>
  <c r="C2775" i="15" s="1"/>
  <c r="Q2775" i="15"/>
  <c r="I2775" i="15"/>
  <c r="J2775" i="15" s="1"/>
  <c r="O2773" i="15"/>
  <c r="O2774" i="15" l="1"/>
  <c r="K2775" i="15"/>
  <c r="L2776" i="15"/>
  <c r="D2776" i="15"/>
  <c r="E2776" i="15" s="1"/>
  <c r="G2776" i="15" s="1"/>
  <c r="H2777" i="15" s="1"/>
  <c r="A2777" i="15"/>
  <c r="B2776" i="15"/>
  <c r="J2776" i="15"/>
  <c r="M2775" i="15"/>
  <c r="N2775" i="15" s="1"/>
  <c r="C2776" i="15" s="1"/>
  <c r="Q2776" i="15"/>
  <c r="I2776" i="15"/>
  <c r="P2776" i="15"/>
  <c r="K2776" i="15" l="1"/>
  <c r="L2777" i="15"/>
  <c r="D2777" i="15"/>
  <c r="E2777" i="15" s="1"/>
  <c r="G2777" i="15" s="1"/>
  <c r="H2778" i="15" s="1"/>
  <c r="A2778" i="15"/>
  <c r="B2777" i="15"/>
  <c r="J2777" i="15"/>
  <c r="M2776" i="15"/>
  <c r="N2776" i="15" s="1"/>
  <c r="C2777" i="15" s="1"/>
  <c r="Q2777" i="15"/>
  <c r="I2777" i="15"/>
  <c r="P2777" i="15"/>
  <c r="O2775" i="15"/>
  <c r="K2777" i="15" l="1"/>
  <c r="L2778" i="15"/>
  <c r="D2778" i="15"/>
  <c r="E2778" i="15" s="1"/>
  <c r="G2778" i="15" s="1"/>
  <c r="H2779" i="15" s="1"/>
  <c r="A2779" i="15"/>
  <c r="B2778" i="15"/>
  <c r="J2778" i="15"/>
  <c r="M2777" i="15"/>
  <c r="N2777" i="15" s="1"/>
  <c r="C2778" i="15" s="1"/>
  <c r="Q2778" i="15"/>
  <c r="I2778" i="15"/>
  <c r="P2778" i="15"/>
  <c r="O2776" i="15"/>
  <c r="K2778" i="15" l="1"/>
  <c r="L2779" i="15"/>
  <c r="D2779" i="15"/>
  <c r="E2779" i="15" s="1"/>
  <c r="G2779" i="15" s="1"/>
  <c r="H2780" i="15" s="1"/>
  <c r="A2780" i="15"/>
  <c r="B2779" i="15"/>
  <c r="J2779" i="15"/>
  <c r="M2778" i="15"/>
  <c r="N2778" i="15" s="1"/>
  <c r="C2779" i="15" s="1"/>
  <c r="Q2779" i="15"/>
  <c r="I2779" i="15"/>
  <c r="P2779" i="15"/>
  <c r="O2777" i="15"/>
  <c r="K2779" i="15" l="1"/>
  <c r="A2781" i="15"/>
  <c r="B2780" i="15"/>
  <c r="L2780" i="15"/>
  <c r="D2780" i="15"/>
  <c r="E2780" i="15" s="1"/>
  <c r="G2780" i="15" s="1"/>
  <c r="H2781" i="15" s="1"/>
  <c r="Q2780" i="15"/>
  <c r="I2780" i="15"/>
  <c r="J2780" i="15" s="1"/>
  <c r="P2780" i="15"/>
  <c r="M2779" i="15"/>
  <c r="N2779" i="15" s="1"/>
  <c r="C2780" i="15" s="1"/>
  <c r="O2778" i="15"/>
  <c r="K2780" i="15" l="1"/>
  <c r="Q2781" i="15"/>
  <c r="I2781" i="15"/>
  <c r="J2781" i="15" s="1"/>
  <c r="P2781" i="15"/>
  <c r="M2780" i="15"/>
  <c r="N2780" i="15" s="1"/>
  <c r="C2781" i="15" s="1"/>
  <c r="A2782" i="15"/>
  <c r="B2781" i="15"/>
  <c r="L2781" i="15"/>
  <c r="D2781" i="15"/>
  <c r="E2781" i="15" s="1"/>
  <c r="G2781" i="15" s="1"/>
  <c r="H2782" i="15" s="1"/>
  <c r="O2779" i="15"/>
  <c r="K2781" i="15" l="1"/>
  <c r="L2782" i="15"/>
  <c r="D2782" i="15"/>
  <c r="E2782" i="15" s="1"/>
  <c r="G2782" i="15" s="1"/>
  <c r="H2783" i="15" s="1"/>
  <c r="A2783" i="15"/>
  <c r="B2782" i="15"/>
  <c r="Q2782" i="15"/>
  <c r="I2782" i="15"/>
  <c r="J2782" i="15" s="1"/>
  <c r="P2782" i="15"/>
  <c r="M2781" i="15"/>
  <c r="N2781" i="15" s="1"/>
  <c r="C2782" i="15" s="1"/>
  <c r="O2780" i="15"/>
  <c r="K2782" i="15" l="1"/>
  <c r="L2783" i="15"/>
  <c r="D2783" i="15"/>
  <c r="E2783" i="15" s="1"/>
  <c r="G2783" i="15" s="1"/>
  <c r="H2784" i="15" s="1"/>
  <c r="A2784" i="15"/>
  <c r="B2783" i="15"/>
  <c r="P2783" i="15"/>
  <c r="M2782" i="15"/>
  <c r="N2782" i="15" s="1"/>
  <c r="C2783" i="15" s="1"/>
  <c r="Q2783" i="15"/>
  <c r="I2783" i="15"/>
  <c r="J2783" i="15" s="1"/>
  <c r="O2781" i="15"/>
  <c r="O2782" i="15" l="1"/>
  <c r="K2783" i="15"/>
  <c r="L2784" i="15"/>
  <c r="D2784" i="15"/>
  <c r="E2784" i="15" s="1"/>
  <c r="G2784" i="15" s="1"/>
  <c r="H2785" i="15" s="1"/>
  <c r="A2785" i="15"/>
  <c r="B2784" i="15"/>
  <c r="J2784" i="15"/>
  <c r="M2783" i="15"/>
  <c r="N2783" i="15" s="1"/>
  <c r="C2784" i="15" s="1"/>
  <c r="Q2784" i="15"/>
  <c r="I2784" i="15"/>
  <c r="P2784" i="15"/>
  <c r="K2784" i="15" l="1"/>
  <c r="L2785" i="15"/>
  <c r="D2785" i="15"/>
  <c r="E2785" i="15" s="1"/>
  <c r="G2785" i="15" s="1"/>
  <c r="H2786" i="15" s="1"/>
  <c r="A2786" i="15"/>
  <c r="B2785" i="15"/>
  <c r="M2784" i="15"/>
  <c r="N2784" i="15" s="1"/>
  <c r="C2785" i="15" s="1"/>
  <c r="Q2785" i="15"/>
  <c r="I2785" i="15"/>
  <c r="J2785" i="15" s="1"/>
  <c r="P2785" i="15"/>
  <c r="O2783" i="15"/>
  <c r="K2785" i="15" l="1"/>
  <c r="L2786" i="15"/>
  <c r="D2786" i="15"/>
  <c r="E2786" i="15" s="1"/>
  <c r="G2786" i="15" s="1"/>
  <c r="H2787" i="15" s="1"/>
  <c r="B2786" i="15"/>
  <c r="A2787" i="15"/>
  <c r="M2785" i="15"/>
  <c r="N2785" i="15" s="1"/>
  <c r="C2786" i="15" s="1"/>
  <c r="I2786" i="15"/>
  <c r="J2786" i="15" s="1"/>
  <c r="Q2786" i="15"/>
  <c r="P2786" i="15"/>
  <c r="O2784" i="15"/>
  <c r="K2786" i="15" l="1"/>
  <c r="D2787" i="15"/>
  <c r="E2787" i="15" s="1"/>
  <c r="G2787" i="15" s="1"/>
  <c r="H2788" i="15" s="1"/>
  <c r="L2787" i="15"/>
  <c r="B2787" i="15"/>
  <c r="A2788" i="15"/>
  <c r="J2787" i="15"/>
  <c r="M2786" i="15"/>
  <c r="N2786" i="15" s="1"/>
  <c r="C2787" i="15" s="1"/>
  <c r="I2787" i="15"/>
  <c r="Q2787" i="15"/>
  <c r="P2787" i="15"/>
  <c r="O2785" i="15"/>
  <c r="K2787" i="15" l="1"/>
  <c r="L2788" i="15"/>
  <c r="D2788" i="15"/>
  <c r="E2788" i="15" s="1"/>
  <c r="G2788" i="15" s="1"/>
  <c r="H2789" i="15" s="1"/>
  <c r="A2789" i="15"/>
  <c r="B2788" i="15"/>
  <c r="P2788" i="15"/>
  <c r="M2787" i="15"/>
  <c r="N2787" i="15" s="1"/>
  <c r="C2788" i="15" s="1"/>
  <c r="Q2788" i="15"/>
  <c r="I2788" i="15"/>
  <c r="J2788" i="15"/>
  <c r="O2786" i="15"/>
  <c r="K2788" i="15" l="1"/>
  <c r="L2789" i="15"/>
  <c r="A2790" i="15"/>
  <c r="D2789" i="15"/>
  <c r="E2789" i="15" s="1"/>
  <c r="G2789" i="15" s="1"/>
  <c r="H2790" i="15" s="1"/>
  <c r="B2789" i="15"/>
  <c r="I2789" i="15"/>
  <c r="J2789" i="15" s="1"/>
  <c r="Q2789" i="15"/>
  <c r="M2788" i="15"/>
  <c r="N2788" i="15" s="1"/>
  <c r="C2789" i="15" s="1"/>
  <c r="P2789" i="15"/>
  <c r="O2787" i="15"/>
  <c r="K2789" i="15" l="1"/>
  <c r="A2791" i="15"/>
  <c r="B2790" i="15"/>
  <c r="D2790" i="15"/>
  <c r="E2790" i="15" s="1"/>
  <c r="G2790" i="15" s="1"/>
  <c r="H2791" i="15" s="1"/>
  <c r="L2790" i="15"/>
  <c r="P2790" i="15"/>
  <c r="I2790" i="15"/>
  <c r="J2790" i="15" s="1"/>
  <c r="Q2790" i="15"/>
  <c r="M2789" i="15"/>
  <c r="N2789" i="15" s="1"/>
  <c r="C2790" i="15" s="1"/>
  <c r="O2788" i="15"/>
  <c r="K2790" i="15" l="1"/>
  <c r="Q2791" i="15"/>
  <c r="I2791" i="15"/>
  <c r="M2790" i="15"/>
  <c r="N2790" i="15" s="1"/>
  <c r="C2791" i="15" s="1"/>
  <c r="P2791" i="15"/>
  <c r="J2791" i="15"/>
  <c r="A2792" i="15"/>
  <c r="D2791" i="15"/>
  <c r="E2791" i="15" s="1"/>
  <c r="G2791" i="15" s="1"/>
  <c r="H2792" i="15" s="1"/>
  <c r="L2791" i="15"/>
  <c r="B2791" i="15"/>
  <c r="O2789" i="15"/>
  <c r="K2791" i="15" l="1"/>
  <c r="L2792" i="15"/>
  <c r="D2792" i="15"/>
  <c r="E2792" i="15" s="1"/>
  <c r="G2792" i="15" s="1"/>
  <c r="H2793" i="15" s="1"/>
  <c r="B2792" i="15"/>
  <c r="A2793" i="15"/>
  <c r="M2791" i="15"/>
  <c r="N2791" i="15" s="1"/>
  <c r="C2792" i="15" s="1"/>
  <c r="P2792" i="15"/>
  <c r="I2792" i="15"/>
  <c r="J2792" i="15" s="1"/>
  <c r="Q2792" i="15"/>
  <c r="O2790" i="15"/>
  <c r="K2792" i="15" l="1"/>
  <c r="O2792" i="15" s="1"/>
  <c r="A2794" i="15"/>
  <c r="D2793" i="15"/>
  <c r="E2793" i="15" s="1"/>
  <c r="G2793" i="15" s="1"/>
  <c r="H2794" i="15" s="1"/>
  <c r="B2793" i="15"/>
  <c r="L2793" i="15"/>
  <c r="J2793" i="15"/>
  <c r="Q2793" i="15"/>
  <c r="M2792" i="15"/>
  <c r="N2792" i="15" s="1"/>
  <c r="C2793" i="15" s="1"/>
  <c r="P2793" i="15"/>
  <c r="I2793" i="15"/>
  <c r="O2791" i="15"/>
  <c r="K2793" i="15" l="1"/>
  <c r="I2794" i="15"/>
  <c r="Q2794" i="15"/>
  <c r="M2793" i="15"/>
  <c r="N2793" i="15" s="1"/>
  <c r="C2794" i="15" s="1"/>
  <c r="P2794" i="15"/>
  <c r="J2794" i="15"/>
  <c r="A2795" i="15"/>
  <c r="B2794" i="15"/>
  <c r="L2794" i="15"/>
  <c r="D2794" i="15"/>
  <c r="E2794" i="15" s="1"/>
  <c r="G2794" i="15" s="1"/>
  <c r="H2795" i="15" s="1"/>
  <c r="K2794" i="15" l="1"/>
  <c r="D2795" i="15"/>
  <c r="E2795" i="15" s="1"/>
  <c r="G2795" i="15" s="1"/>
  <c r="H2796" i="15" s="1"/>
  <c r="L2795" i="15"/>
  <c r="B2795" i="15"/>
  <c r="A2796" i="15"/>
  <c r="Q2795" i="15"/>
  <c r="I2795" i="15"/>
  <c r="J2795" i="15" s="1"/>
  <c r="P2795" i="15"/>
  <c r="M2794" i="15"/>
  <c r="N2794" i="15" s="1"/>
  <c r="C2795" i="15" s="1"/>
  <c r="O2793" i="15"/>
  <c r="K2795" i="15" l="1"/>
  <c r="L2796" i="15"/>
  <c r="D2796" i="15"/>
  <c r="E2796" i="15" s="1"/>
  <c r="G2796" i="15" s="1"/>
  <c r="H2797" i="15" s="1"/>
  <c r="A2797" i="15"/>
  <c r="B2796" i="15"/>
  <c r="P2796" i="15"/>
  <c r="M2795" i="15"/>
  <c r="N2795" i="15" s="1"/>
  <c r="C2796" i="15" s="1"/>
  <c r="I2796" i="15"/>
  <c r="J2796" i="15" s="1"/>
  <c r="Q2796" i="15"/>
  <c r="O2794" i="15"/>
  <c r="K2796" i="15" l="1"/>
  <c r="D2797" i="15"/>
  <c r="E2797" i="15" s="1"/>
  <c r="G2797" i="15" s="1"/>
  <c r="H2798" i="15" s="1"/>
  <c r="B2797" i="15"/>
  <c r="L2797" i="15"/>
  <c r="A2798" i="15"/>
  <c r="I2797" i="15"/>
  <c r="J2797" i="15" s="1"/>
  <c r="Q2797" i="15"/>
  <c r="M2796" i="15"/>
  <c r="N2796" i="15" s="1"/>
  <c r="C2797" i="15" s="1"/>
  <c r="P2797" i="15"/>
  <c r="O2795" i="15"/>
  <c r="K2797" i="15" l="1"/>
  <c r="A2799" i="15"/>
  <c r="B2798" i="15"/>
  <c r="D2798" i="15"/>
  <c r="E2798" i="15" s="1"/>
  <c r="G2798" i="15" s="1"/>
  <c r="H2799" i="15" s="1"/>
  <c r="L2798" i="15"/>
  <c r="Q2798" i="15"/>
  <c r="M2797" i="15"/>
  <c r="N2797" i="15" s="1"/>
  <c r="C2798" i="15" s="1"/>
  <c r="P2798" i="15"/>
  <c r="I2798" i="15"/>
  <c r="J2798" i="15" s="1"/>
  <c r="O2796" i="15"/>
  <c r="K2798" i="15" l="1"/>
  <c r="Q2799" i="15"/>
  <c r="I2799" i="15"/>
  <c r="M2798" i="15"/>
  <c r="N2798" i="15" s="1"/>
  <c r="C2799" i="15" s="1"/>
  <c r="P2799" i="15"/>
  <c r="J2799" i="15"/>
  <c r="L2799" i="15"/>
  <c r="B2799" i="15"/>
  <c r="A2800" i="15"/>
  <c r="D2799" i="15"/>
  <c r="E2799" i="15" s="1"/>
  <c r="G2799" i="15" s="1"/>
  <c r="H2800" i="15" s="1"/>
  <c r="O2797" i="15"/>
  <c r="K2799" i="15" l="1"/>
  <c r="M2799" i="15"/>
  <c r="N2799" i="15" s="1"/>
  <c r="C2800" i="15" s="1"/>
  <c r="P2800" i="15"/>
  <c r="Q2800" i="15"/>
  <c r="I2800" i="15"/>
  <c r="J2800" i="15" s="1"/>
  <c r="L2800" i="15"/>
  <c r="D2800" i="15"/>
  <c r="E2800" i="15" s="1"/>
  <c r="G2800" i="15" s="1"/>
  <c r="H2801" i="15" s="1"/>
  <c r="B2800" i="15"/>
  <c r="A2801" i="15"/>
  <c r="O2798" i="15"/>
  <c r="K2800" i="15" l="1"/>
  <c r="I2801" i="15"/>
  <c r="Q2801" i="15"/>
  <c r="M2800" i="15"/>
  <c r="N2800" i="15" s="1"/>
  <c r="C2801" i="15" s="1"/>
  <c r="P2801" i="15"/>
  <c r="A2802" i="15"/>
  <c r="D2801" i="15"/>
  <c r="E2801" i="15" s="1"/>
  <c r="G2801" i="15" s="1"/>
  <c r="H2802" i="15" s="1"/>
  <c r="B2801" i="15"/>
  <c r="L2801" i="15"/>
  <c r="J2801" i="15"/>
  <c r="O2799" i="15"/>
  <c r="K2801" i="15" l="1"/>
  <c r="A2803" i="15"/>
  <c r="B2802" i="15"/>
  <c r="D2802" i="15"/>
  <c r="E2802" i="15" s="1"/>
  <c r="G2802" i="15" s="1"/>
  <c r="H2803" i="15" s="1"/>
  <c r="L2802" i="15"/>
  <c r="I2802" i="15"/>
  <c r="J2802" i="15" s="1"/>
  <c r="Q2802" i="15"/>
  <c r="M2801" i="15"/>
  <c r="N2801" i="15" s="1"/>
  <c r="C2802" i="15" s="1"/>
  <c r="P2802" i="15"/>
  <c r="O2800" i="15"/>
  <c r="K2802" i="15" l="1"/>
  <c r="Q2803" i="15"/>
  <c r="I2803" i="15"/>
  <c r="M2802" i="15"/>
  <c r="N2802" i="15" s="1"/>
  <c r="C2803" i="15" s="1"/>
  <c r="P2803" i="15"/>
  <c r="J2803" i="15"/>
  <c r="A2804" i="15"/>
  <c r="D2803" i="15"/>
  <c r="E2803" i="15" s="1"/>
  <c r="G2803" i="15" s="1"/>
  <c r="H2804" i="15" s="1"/>
  <c r="L2803" i="15"/>
  <c r="B2803" i="15"/>
  <c r="O2801" i="15"/>
  <c r="K2803" i="15" l="1"/>
  <c r="L2804" i="15"/>
  <c r="D2804" i="15"/>
  <c r="E2804" i="15" s="1"/>
  <c r="G2804" i="15" s="1"/>
  <c r="H2805" i="15" s="1"/>
  <c r="B2804" i="15"/>
  <c r="A2805" i="15"/>
  <c r="P2804" i="15"/>
  <c r="M2803" i="15"/>
  <c r="N2803" i="15" s="1"/>
  <c r="C2804" i="15" s="1"/>
  <c r="I2804" i="15"/>
  <c r="J2804" i="15" s="1"/>
  <c r="Q2804" i="15"/>
  <c r="O2802" i="15"/>
  <c r="K2804" i="15" l="1"/>
  <c r="D2805" i="15"/>
  <c r="E2805" i="15" s="1"/>
  <c r="G2805" i="15" s="1"/>
  <c r="H2806" i="15" s="1"/>
  <c r="B2805" i="15"/>
  <c r="L2805" i="15"/>
  <c r="A2806" i="15"/>
  <c r="Q2805" i="15"/>
  <c r="M2804" i="15"/>
  <c r="N2804" i="15" s="1"/>
  <c r="C2805" i="15" s="1"/>
  <c r="P2805" i="15"/>
  <c r="I2805" i="15"/>
  <c r="J2805" i="15" s="1"/>
  <c r="O2803" i="15"/>
  <c r="O2804" i="15" l="1"/>
  <c r="K2805" i="15"/>
  <c r="A2807" i="15"/>
  <c r="B2806" i="15"/>
  <c r="D2806" i="15"/>
  <c r="E2806" i="15" s="1"/>
  <c r="G2806" i="15" s="1"/>
  <c r="H2807" i="15" s="1"/>
  <c r="L2806" i="15"/>
  <c r="Q2806" i="15"/>
  <c r="I2806" i="15"/>
  <c r="J2806" i="15" s="1"/>
  <c r="M2805" i="15"/>
  <c r="N2805" i="15" s="1"/>
  <c r="C2806" i="15" s="1"/>
  <c r="P2806" i="15"/>
  <c r="K2806" i="15" l="1"/>
  <c r="P2807" i="15"/>
  <c r="Q2807" i="15"/>
  <c r="I2807" i="15"/>
  <c r="J2807" i="15" s="1"/>
  <c r="M2806" i="15"/>
  <c r="N2806" i="15" s="1"/>
  <c r="C2807" i="15" s="1"/>
  <c r="A2808" i="15"/>
  <c r="D2807" i="15"/>
  <c r="E2807" i="15" s="1"/>
  <c r="G2807" i="15" s="1"/>
  <c r="H2808" i="15" s="1"/>
  <c r="B2807" i="15"/>
  <c r="L2807" i="15"/>
  <c r="O2805" i="15"/>
  <c r="K2807" i="15" l="1"/>
  <c r="L2808" i="15"/>
  <c r="D2808" i="15"/>
  <c r="E2808" i="15" s="1"/>
  <c r="G2808" i="15" s="1"/>
  <c r="H2809" i="15" s="1"/>
  <c r="B2808" i="15"/>
  <c r="A2809" i="15"/>
  <c r="M2807" i="15"/>
  <c r="N2807" i="15" s="1"/>
  <c r="C2808" i="15" s="1"/>
  <c r="P2808" i="15"/>
  <c r="I2808" i="15"/>
  <c r="J2808" i="15" s="1"/>
  <c r="Q2808" i="15"/>
  <c r="O2806" i="15"/>
  <c r="K2808" i="15" l="1"/>
  <c r="A2810" i="15"/>
  <c r="D2809" i="15"/>
  <c r="E2809" i="15" s="1"/>
  <c r="G2809" i="15" s="1"/>
  <c r="H2810" i="15" s="1"/>
  <c r="B2809" i="15"/>
  <c r="L2809" i="15"/>
  <c r="I2809" i="15"/>
  <c r="J2809" i="15" s="1"/>
  <c r="M2808" i="15"/>
  <c r="N2808" i="15" s="1"/>
  <c r="C2809" i="15" s="1"/>
  <c r="Q2809" i="15"/>
  <c r="P2809" i="15"/>
  <c r="O2807" i="15"/>
  <c r="O2808" i="15" l="1"/>
  <c r="K2809" i="15"/>
  <c r="Q2810" i="15"/>
  <c r="P2810" i="15"/>
  <c r="I2810" i="15"/>
  <c r="J2810" i="15" s="1"/>
  <c r="M2809" i="15"/>
  <c r="N2809" i="15" s="1"/>
  <c r="C2810" i="15" s="1"/>
  <c r="A2811" i="15"/>
  <c r="B2810" i="15"/>
  <c r="D2810" i="15"/>
  <c r="E2810" i="15" s="1"/>
  <c r="G2810" i="15" s="1"/>
  <c r="H2811" i="15" s="1"/>
  <c r="L2810" i="15"/>
  <c r="K2810" i="15" l="1"/>
  <c r="L2811" i="15"/>
  <c r="D2811" i="15"/>
  <c r="E2811" i="15" s="1"/>
  <c r="G2811" i="15" s="1"/>
  <c r="H2812" i="15" s="1"/>
  <c r="B2811" i="15"/>
  <c r="A2812" i="15"/>
  <c r="M2810" i="15"/>
  <c r="N2810" i="15" s="1"/>
  <c r="C2811" i="15" s="1"/>
  <c r="Q2811" i="15"/>
  <c r="I2811" i="15"/>
  <c r="P2811" i="15"/>
  <c r="J2811" i="15"/>
  <c r="O2809" i="15"/>
  <c r="K2811" i="15" l="1"/>
  <c r="L2812" i="15"/>
  <c r="D2812" i="15"/>
  <c r="E2812" i="15" s="1"/>
  <c r="G2812" i="15" s="1"/>
  <c r="H2813" i="15" s="1"/>
  <c r="A2813" i="15"/>
  <c r="B2812" i="15"/>
  <c r="J2812" i="15"/>
  <c r="P2812" i="15"/>
  <c r="M2811" i="15"/>
  <c r="N2811" i="15" s="1"/>
  <c r="C2812" i="15" s="1"/>
  <c r="I2812" i="15"/>
  <c r="Q2812" i="15"/>
  <c r="O2810" i="15"/>
  <c r="O2811" i="15" l="1"/>
  <c r="K2812" i="15"/>
  <c r="A2814" i="15"/>
  <c r="B2813" i="15"/>
  <c r="D2813" i="15"/>
  <c r="E2813" i="15" s="1"/>
  <c r="G2813" i="15" s="1"/>
  <c r="H2814" i="15" s="1"/>
  <c r="L2813" i="15"/>
  <c r="J2813" i="15"/>
  <c r="Q2813" i="15"/>
  <c r="P2813" i="15"/>
  <c r="I2813" i="15"/>
  <c r="M2812" i="15"/>
  <c r="N2812" i="15" s="1"/>
  <c r="C2813" i="15" s="1"/>
  <c r="K2813" i="15" l="1"/>
  <c r="Q2814" i="15"/>
  <c r="I2814" i="15"/>
  <c r="M2813" i="15"/>
  <c r="N2813" i="15" s="1"/>
  <c r="C2814" i="15" s="1"/>
  <c r="P2814" i="15"/>
  <c r="J2814" i="15"/>
  <c r="A2815" i="15"/>
  <c r="B2814" i="15"/>
  <c r="L2814" i="15"/>
  <c r="D2814" i="15"/>
  <c r="E2814" i="15" s="1"/>
  <c r="G2814" i="15" s="1"/>
  <c r="H2815" i="15" s="1"/>
  <c r="O2812" i="15"/>
  <c r="K2814" i="15" l="1"/>
  <c r="A2816" i="15"/>
  <c r="D2815" i="15"/>
  <c r="E2815" i="15" s="1"/>
  <c r="G2815" i="15" s="1"/>
  <c r="H2816" i="15" s="1"/>
  <c r="B2815" i="15"/>
  <c r="L2815" i="15"/>
  <c r="J2815" i="15"/>
  <c r="P2815" i="15"/>
  <c r="Q2815" i="15"/>
  <c r="I2815" i="15"/>
  <c r="M2814" i="15"/>
  <c r="N2814" i="15" s="1"/>
  <c r="C2815" i="15" s="1"/>
  <c r="O2813" i="15"/>
  <c r="K2815" i="15" l="1"/>
  <c r="M2815" i="15"/>
  <c r="N2815" i="15" s="1"/>
  <c r="C2816" i="15" s="1"/>
  <c r="P2816" i="15"/>
  <c r="Q2816" i="15"/>
  <c r="I2816" i="15"/>
  <c r="J2816" i="15" s="1"/>
  <c r="L2816" i="15"/>
  <c r="D2816" i="15"/>
  <c r="E2816" i="15" s="1"/>
  <c r="G2816" i="15" s="1"/>
  <c r="H2817" i="15" s="1"/>
  <c r="A2817" i="15"/>
  <c r="B2816" i="15"/>
  <c r="O2814" i="15"/>
  <c r="K2816" i="15" l="1"/>
  <c r="P2817" i="15"/>
  <c r="I2817" i="15"/>
  <c r="J2817" i="15" s="1"/>
  <c r="M2816" i="15"/>
  <c r="N2816" i="15" s="1"/>
  <c r="C2817" i="15" s="1"/>
  <c r="Q2817" i="15"/>
  <c r="B2817" i="15"/>
  <c r="L2817" i="15"/>
  <c r="A2818" i="15"/>
  <c r="D2817" i="15"/>
  <c r="E2817" i="15" s="1"/>
  <c r="G2817" i="15" s="1"/>
  <c r="H2818" i="15" s="1"/>
  <c r="O2815" i="15"/>
  <c r="K2817" i="15" l="1"/>
  <c r="I2818" i="15"/>
  <c r="M2817" i="15"/>
  <c r="N2817" i="15" s="1"/>
  <c r="C2818" i="15" s="1"/>
  <c r="Q2818" i="15"/>
  <c r="P2818" i="15"/>
  <c r="J2818" i="15"/>
  <c r="O2816" i="15"/>
  <c r="A2819" i="15"/>
  <c r="B2818" i="15"/>
  <c r="D2818" i="15"/>
  <c r="E2818" i="15" s="1"/>
  <c r="G2818" i="15" s="1"/>
  <c r="H2819" i="15" s="1"/>
  <c r="L2818" i="15"/>
  <c r="K2818" i="15" l="1"/>
  <c r="M2818" i="15"/>
  <c r="N2818" i="15" s="1"/>
  <c r="C2819" i="15" s="1"/>
  <c r="Q2819" i="15"/>
  <c r="I2819" i="15"/>
  <c r="J2819" i="15" s="1"/>
  <c r="P2819" i="15"/>
  <c r="L2819" i="15"/>
  <c r="D2819" i="15"/>
  <c r="E2819" i="15" s="1"/>
  <c r="G2819" i="15" s="1"/>
  <c r="H2820" i="15" s="1"/>
  <c r="A2820" i="15"/>
  <c r="B2819" i="15"/>
  <c r="O2817" i="15"/>
  <c r="K2819" i="15" l="1"/>
  <c r="P2820" i="15"/>
  <c r="M2819" i="15"/>
  <c r="N2819" i="15" s="1"/>
  <c r="C2820" i="15" s="1"/>
  <c r="Q2820" i="15"/>
  <c r="I2820" i="15"/>
  <c r="J2820" i="15" s="1"/>
  <c r="L2820" i="15"/>
  <c r="D2820" i="15"/>
  <c r="E2820" i="15" s="1"/>
  <c r="G2820" i="15" s="1"/>
  <c r="H2821" i="15" s="1"/>
  <c r="A2821" i="15"/>
  <c r="B2820" i="15"/>
  <c r="O2818" i="15"/>
  <c r="K2820" i="15" l="1"/>
  <c r="M2820" i="15"/>
  <c r="N2820" i="15" s="1"/>
  <c r="C2821" i="15" s="1"/>
  <c r="Q2821" i="15"/>
  <c r="P2821" i="15"/>
  <c r="I2821" i="15"/>
  <c r="J2821" i="15" s="1"/>
  <c r="O2819" i="15"/>
  <c r="A2822" i="15"/>
  <c r="B2821" i="15"/>
  <c r="L2821" i="15"/>
  <c r="D2821" i="15"/>
  <c r="E2821" i="15" s="1"/>
  <c r="G2821" i="15" s="1"/>
  <c r="H2822" i="15" s="1"/>
  <c r="K2821" i="15" l="1"/>
  <c r="Q2822" i="15"/>
  <c r="I2822" i="15"/>
  <c r="J2822" i="15" s="1"/>
  <c r="P2822" i="15"/>
  <c r="M2821" i="15"/>
  <c r="N2821" i="15" s="1"/>
  <c r="C2822" i="15" s="1"/>
  <c r="A2823" i="15"/>
  <c r="B2822" i="15"/>
  <c r="L2822" i="15"/>
  <c r="D2822" i="15"/>
  <c r="E2822" i="15" s="1"/>
  <c r="G2822" i="15" s="1"/>
  <c r="H2823" i="15" s="1"/>
  <c r="O2820" i="15"/>
  <c r="K2822" i="15" l="1"/>
  <c r="A2824" i="15"/>
  <c r="B2823" i="15"/>
  <c r="L2823" i="15"/>
  <c r="D2823" i="15"/>
  <c r="E2823" i="15" s="1"/>
  <c r="G2823" i="15" s="1"/>
  <c r="H2824" i="15" s="1"/>
  <c r="J2823" i="15"/>
  <c r="P2823" i="15"/>
  <c r="Q2823" i="15"/>
  <c r="I2823" i="15"/>
  <c r="M2822" i="15"/>
  <c r="N2822" i="15" s="1"/>
  <c r="C2823" i="15" s="1"/>
  <c r="O2821" i="15"/>
  <c r="K2823" i="15" l="1"/>
  <c r="M2823" i="15"/>
  <c r="N2823" i="15" s="1"/>
  <c r="C2824" i="15" s="1"/>
  <c r="Q2824" i="15"/>
  <c r="I2824" i="15"/>
  <c r="J2824" i="15" s="1"/>
  <c r="P2824" i="15"/>
  <c r="L2824" i="15"/>
  <c r="D2824" i="15"/>
  <c r="E2824" i="15" s="1"/>
  <c r="G2824" i="15" s="1"/>
  <c r="H2825" i="15" s="1"/>
  <c r="A2825" i="15"/>
  <c r="B2824" i="15"/>
  <c r="O2822" i="15"/>
  <c r="K2824" i="15" l="1"/>
  <c r="Q2825" i="15"/>
  <c r="I2825" i="15"/>
  <c r="J2825" i="15" s="1"/>
  <c r="P2825" i="15"/>
  <c r="M2824" i="15"/>
  <c r="N2824" i="15" s="1"/>
  <c r="C2825" i="15" s="1"/>
  <c r="A2826" i="15"/>
  <c r="L2825" i="15"/>
  <c r="D2825" i="15"/>
  <c r="E2825" i="15" s="1"/>
  <c r="G2825" i="15" s="1"/>
  <c r="H2826" i="15" s="1"/>
  <c r="B2825" i="15"/>
  <c r="O2823" i="15"/>
  <c r="K2825" i="15" l="1"/>
  <c r="P2826" i="15"/>
  <c r="M2825" i="15"/>
  <c r="N2825" i="15" s="1"/>
  <c r="C2826" i="15" s="1"/>
  <c r="Q2826" i="15"/>
  <c r="I2826" i="15"/>
  <c r="J2826" i="15" s="1"/>
  <c r="A2827" i="15"/>
  <c r="B2826" i="15"/>
  <c r="L2826" i="15"/>
  <c r="D2826" i="15"/>
  <c r="E2826" i="15" s="1"/>
  <c r="G2826" i="15" s="1"/>
  <c r="H2827" i="15" s="1"/>
  <c r="O2824" i="15"/>
  <c r="K2826" i="15" l="1"/>
  <c r="L2827" i="15"/>
  <c r="D2827" i="15"/>
  <c r="E2827" i="15" s="1"/>
  <c r="G2827" i="15" s="1"/>
  <c r="H2828" i="15" s="1"/>
  <c r="B2827" i="15"/>
  <c r="A2828" i="15"/>
  <c r="J2827" i="15"/>
  <c r="M2826" i="15"/>
  <c r="N2826" i="15" s="1"/>
  <c r="C2827" i="15" s="1"/>
  <c r="Q2827" i="15"/>
  <c r="I2827" i="15"/>
  <c r="P2827" i="15"/>
  <c r="O2825" i="15"/>
  <c r="K2827" i="15" l="1"/>
  <c r="L2828" i="15"/>
  <c r="D2828" i="15"/>
  <c r="E2828" i="15" s="1"/>
  <c r="G2828" i="15" s="1"/>
  <c r="H2829" i="15" s="1"/>
  <c r="B2828" i="15"/>
  <c r="A2829" i="15"/>
  <c r="J2828" i="15"/>
  <c r="P2828" i="15"/>
  <c r="M2827" i="15"/>
  <c r="N2827" i="15" s="1"/>
  <c r="C2828" i="15" s="1"/>
  <c r="I2828" i="15"/>
  <c r="Q2828" i="15"/>
  <c r="O2826" i="15"/>
  <c r="O2827" i="15" l="1"/>
  <c r="K2828" i="15"/>
  <c r="A2830" i="15"/>
  <c r="B2829" i="15"/>
  <c r="L2829" i="15"/>
  <c r="D2829" i="15"/>
  <c r="E2829" i="15" s="1"/>
  <c r="G2829" i="15" s="1"/>
  <c r="H2830" i="15" s="1"/>
  <c r="J2829" i="15"/>
  <c r="M2828" i="15"/>
  <c r="N2828" i="15" s="1"/>
  <c r="C2829" i="15" s="1"/>
  <c r="P2829" i="15"/>
  <c r="I2829" i="15"/>
  <c r="Q2829" i="15"/>
  <c r="K2829" i="15" l="1"/>
  <c r="Q2830" i="15"/>
  <c r="I2830" i="15"/>
  <c r="J2830" i="15" s="1"/>
  <c r="M2829" i="15"/>
  <c r="N2829" i="15" s="1"/>
  <c r="C2830" i="15" s="1"/>
  <c r="P2830" i="15"/>
  <c r="L2830" i="15"/>
  <c r="D2830" i="15"/>
  <c r="E2830" i="15" s="1"/>
  <c r="G2830" i="15" s="1"/>
  <c r="H2831" i="15" s="1"/>
  <c r="A2831" i="15"/>
  <c r="B2830" i="15"/>
  <c r="O2828" i="15"/>
  <c r="K2830" i="15" l="1"/>
  <c r="P2831" i="15"/>
  <c r="Q2831" i="15"/>
  <c r="I2831" i="15"/>
  <c r="J2831" i="15" s="1"/>
  <c r="M2830" i="15"/>
  <c r="N2830" i="15" s="1"/>
  <c r="C2831" i="15" s="1"/>
  <c r="A2832" i="15"/>
  <c r="B2831" i="15"/>
  <c r="D2831" i="15"/>
  <c r="E2831" i="15" s="1"/>
  <c r="G2831" i="15" s="1"/>
  <c r="H2832" i="15" s="1"/>
  <c r="L2831" i="15"/>
  <c r="O2829" i="15"/>
  <c r="K2831" i="15" l="1"/>
  <c r="L2832" i="15"/>
  <c r="D2832" i="15"/>
  <c r="E2832" i="15" s="1"/>
  <c r="G2832" i="15" s="1"/>
  <c r="H2833" i="15" s="1"/>
  <c r="A2833" i="15"/>
  <c r="B2832" i="15"/>
  <c r="M2831" i="15"/>
  <c r="N2831" i="15" s="1"/>
  <c r="C2832" i="15" s="1"/>
  <c r="Q2832" i="15"/>
  <c r="I2832" i="15"/>
  <c r="J2832" i="15" s="1"/>
  <c r="P2832" i="15"/>
  <c r="O2830" i="15"/>
  <c r="K2832" i="15" l="1"/>
  <c r="L2833" i="15"/>
  <c r="D2833" i="15"/>
  <c r="E2833" i="15" s="1"/>
  <c r="G2833" i="15" s="1"/>
  <c r="H2834" i="15" s="1"/>
  <c r="B2833" i="15"/>
  <c r="A2834" i="15"/>
  <c r="Q2833" i="15"/>
  <c r="I2833" i="15"/>
  <c r="J2833" i="15" s="1"/>
  <c r="P2833" i="15"/>
  <c r="M2832" i="15"/>
  <c r="N2832" i="15" s="1"/>
  <c r="C2833" i="15" s="1"/>
  <c r="O2831" i="15"/>
  <c r="K2833" i="15" l="1"/>
  <c r="A2835" i="15"/>
  <c r="B2834" i="15"/>
  <c r="L2834" i="15"/>
  <c r="D2834" i="15"/>
  <c r="E2834" i="15" s="1"/>
  <c r="G2834" i="15" s="1"/>
  <c r="H2835" i="15" s="1"/>
  <c r="J2834" i="15"/>
  <c r="Q2834" i="15"/>
  <c r="P2834" i="15"/>
  <c r="I2834" i="15"/>
  <c r="M2833" i="15"/>
  <c r="N2833" i="15" s="1"/>
  <c r="C2834" i="15" s="1"/>
  <c r="O2832" i="15"/>
  <c r="K2834" i="15" l="1"/>
  <c r="M2834" i="15"/>
  <c r="N2834" i="15" s="1"/>
  <c r="C2835" i="15" s="1"/>
  <c r="Q2835" i="15"/>
  <c r="I2835" i="15"/>
  <c r="J2835" i="15" s="1"/>
  <c r="P2835" i="15"/>
  <c r="L2835" i="15"/>
  <c r="D2835" i="15"/>
  <c r="E2835" i="15" s="1"/>
  <c r="G2835" i="15" s="1"/>
  <c r="H2836" i="15" s="1"/>
  <c r="B2835" i="15"/>
  <c r="A2836" i="15"/>
  <c r="O2833" i="15"/>
  <c r="K2835" i="15" l="1"/>
  <c r="P2836" i="15"/>
  <c r="M2835" i="15"/>
  <c r="N2835" i="15" s="1"/>
  <c r="C2836" i="15" s="1"/>
  <c r="Q2836" i="15"/>
  <c r="I2836" i="15"/>
  <c r="J2836" i="15" s="1"/>
  <c r="L2836" i="15"/>
  <c r="D2836" i="15"/>
  <c r="E2836" i="15" s="1"/>
  <c r="G2836" i="15" s="1"/>
  <c r="H2837" i="15" s="1"/>
  <c r="B2836" i="15"/>
  <c r="A2837" i="15"/>
  <c r="O2834" i="15"/>
  <c r="K2836" i="15" l="1"/>
  <c r="M2836" i="15"/>
  <c r="N2836" i="15" s="1"/>
  <c r="C2837" i="15" s="1"/>
  <c r="Q2837" i="15"/>
  <c r="P2837" i="15"/>
  <c r="I2837" i="15"/>
  <c r="J2837" i="15" s="1"/>
  <c r="A2838" i="15"/>
  <c r="B2837" i="15"/>
  <c r="L2837" i="15"/>
  <c r="D2837" i="15"/>
  <c r="E2837" i="15" s="1"/>
  <c r="G2837" i="15" s="1"/>
  <c r="H2838" i="15" s="1"/>
  <c r="O2835" i="15"/>
  <c r="K2837" i="15" l="1"/>
  <c r="L2838" i="15"/>
  <c r="D2838" i="15"/>
  <c r="E2838" i="15" s="1"/>
  <c r="G2838" i="15" s="1"/>
  <c r="H2839" i="15" s="1"/>
  <c r="A2839" i="15"/>
  <c r="B2838" i="15"/>
  <c r="Q2838" i="15"/>
  <c r="I2838" i="15"/>
  <c r="J2838" i="15" s="1"/>
  <c r="M2837" i="15"/>
  <c r="N2837" i="15" s="1"/>
  <c r="C2838" i="15" s="1"/>
  <c r="P2838" i="15"/>
  <c r="O2836" i="15"/>
  <c r="K2838" i="15" l="1"/>
  <c r="L2839" i="15"/>
  <c r="D2839" i="15"/>
  <c r="E2839" i="15" s="1"/>
  <c r="G2839" i="15" s="1"/>
  <c r="H2840" i="15" s="1"/>
  <c r="A2840" i="15"/>
  <c r="B2839" i="15"/>
  <c r="P2839" i="15"/>
  <c r="M2838" i="15"/>
  <c r="N2838" i="15" s="1"/>
  <c r="C2839" i="15" s="1"/>
  <c r="Q2839" i="15"/>
  <c r="I2839" i="15"/>
  <c r="J2839" i="15" s="1"/>
  <c r="O2837" i="15"/>
  <c r="O2838" i="15" l="1"/>
  <c r="K2839" i="15"/>
  <c r="L2840" i="15"/>
  <c r="D2840" i="15"/>
  <c r="E2840" i="15" s="1"/>
  <c r="G2840" i="15" s="1"/>
  <c r="H2841" i="15" s="1"/>
  <c r="A2841" i="15"/>
  <c r="B2840" i="15"/>
  <c r="J2840" i="15"/>
  <c r="M2839" i="15"/>
  <c r="N2839" i="15" s="1"/>
  <c r="C2840" i="15" s="1"/>
  <c r="Q2840" i="15"/>
  <c r="I2840" i="15"/>
  <c r="P2840" i="15"/>
  <c r="K2840" i="15" l="1"/>
  <c r="L2841" i="15"/>
  <c r="D2841" i="15"/>
  <c r="E2841" i="15" s="1"/>
  <c r="G2841" i="15" s="1"/>
  <c r="H2842" i="15" s="1"/>
  <c r="A2842" i="15"/>
  <c r="B2841" i="15"/>
  <c r="J2841" i="15"/>
  <c r="M2840" i="15"/>
  <c r="N2840" i="15" s="1"/>
  <c r="C2841" i="15" s="1"/>
  <c r="Q2841" i="15"/>
  <c r="I2841" i="15"/>
  <c r="P2841" i="15"/>
  <c r="O2839" i="15"/>
  <c r="K2841" i="15" l="1"/>
  <c r="A2843" i="15"/>
  <c r="B2842" i="15"/>
  <c r="L2842" i="15"/>
  <c r="D2842" i="15"/>
  <c r="E2842" i="15" s="1"/>
  <c r="G2842" i="15" s="1"/>
  <c r="H2843" i="15" s="1"/>
  <c r="Q2842" i="15"/>
  <c r="I2842" i="15"/>
  <c r="J2842" i="15" s="1"/>
  <c r="P2842" i="15"/>
  <c r="M2841" i="15"/>
  <c r="N2841" i="15" s="1"/>
  <c r="C2842" i="15" s="1"/>
  <c r="O2840" i="15"/>
  <c r="K2842" i="15" l="1"/>
  <c r="M2842" i="15"/>
  <c r="N2842" i="15" s="1"/>
  <c r="C2843" i="15" s="1"/>
  <c r="Q2843" i="15"/>
  <c r="I2843" i="15"/>
  <c r="J2843" i="15" s="1"/>
  <c r="P2843" i="15"/>
  <c r="L2843" i="15"/>
  <c r="D2843" i="15"/>
  <c r="E2843" i="15" s="1"/>
  <c r="G2843" i="15" s="1"/>
  <c r="H2844" i="15" s="1"/>
  <c r="A2844" i="15"/>
  <c r="B2843" i="15"/>
  <c r="O2841" i="15"/>
  <c r="K2843" i="15" l="1"/>
  <c r="Q2844" i="15"/>
  <c r="I2844" i="15"/>
  <c r="J2844" i="15" s="1"/>
  <c r="P2844" i="15"/>
  <c r="M2843" i="15"/>
  <c r="N2843" i="15" s="1"/>
  <c r="C2844" i="15" s="1"/>
  <c r="L2844" i="15"/>
  <c r="D2844" i="15"/>
  <c r="E2844" i="15" s="1"/>
  <c r="G2844" i="15" s="1"/>
  <c r="H2845" i="15" s="1"/>
  <c r="B2844" i="15"/>
  <c r="A2845" i="15"/>
  <c r="O2842" i="15"/>
  <c r="K2844" i="15" l="1"/>
  <c r="P2845" i="15"/>
  <c r="M2844" i="15"/>
  <c r="N2844" i="15" s="1"/>
  <c r="C2845" i="15" s="1"/>
  <c r="Q2845" i="15"/>
  <c r="I2845" i="15"/>
  <c r="J2845" i="15" s="1"/>
  <c r="A2846" i="15"/>
  <c r="B2845" i="15"/>
  <c r="L2845" i="15"/>
  <c r="D2845" i="15"/>
  <c r="E2845" i="15" s="1"/>
  <c r="G2845" i="15" s="1"/>
  <c r="H2846" i="15" s="1"/>
  <c r="O2843" i="15"/>
  <c r="K2845" i="15" l="1"/>
  <c r="L2846" i="15"/>
  <c r="D2846" i="15"/>
  <c r="E2846" i="15" s="1"/>
  <c r="G2846" i="15" s="1"/>
  <c r="H2847" i="15" s="1"/>
  <c r="A2847" i="15"/>
  <c r="B2846" i="15"/>
  <c r="Q2846" i="15"/>
  <c r="I2846" i="15"/>
  <c r="J2846" i="15" s="1"/>
  <c r="M2845" i="15"/>
  <c r="N2845" i="15" s="1"/>
  <c r="C2846" i="15" s="1"/>
  <c r="P2846" i="15"/>
  <c r="O2844" i="15"/>
  <c r="K2846" i="15" l="1"/>
  <c r="L2847" i="15"/>
  <c r="D2847" i="15"/>
  <c r="E2847" i="15" s="1"/>
  <c r="G2847" i="15" s="1"/>
  <c r="H2848" i="15" s="1"/>
  <c r="A2848" i="15"/>
  <c r="B2847" i="15"/>
  <c r="P2847" i="15"/>
  <c r="M2846" i="15"/>
  <c r="N2846" i="15" s="1"/>
  <c r="C2847" i="15" s="1"/>
  <c r="Q2847" i="15"/>
  <c r="I2847" i="15"/>
  <c r="J2847" i="15" s="1"/>
  <c r="O2845" i="15"/>
  <c r="O2846" i="15" l="1"/>
  <c r="K2847" i="15"/>
  <c r="L2848" i="15"/>
  <c r="D2848" i="15"/>
  <c r="E2848" i="15" s="1"/>
  <c r="G2848" i="15" s="1"/>
  <c r="H2849" i="15" s="1"/>
  <c r="A2849" i="15"/>
  <c r="B2848" i="15"/>
  <c r="M2847" i="15"/>
  <c r="N2847" i="15" s="1"/>
  <c r="C2848" i="15" s="1"/>
  <c r="Q2848" i="15"/>
  <c r="I2848" i="15"/>
  <c r="J2848" i="15" s="1"/>
  <c r="P2848" i="15"/>
  <c r="K2848" i="15" l="1"/>
  <c r="L2849" i="15"/>
  <c r="D2849" i="15"/>
  <c r="E2849" i="15" s="1"/>
  <c r="G2849" i="15" s="1"/>
  <c r="H2850" i="15" s="1"/>
  <c r="A2850" i="15"/>
  <c r="B2849" i="15"/>
  <c r="J2849" i="15"/>
  <c r="M2848" i="15"/>
  <c r="N2848" i="15" s="1"/>
  <c r="C2849" i="15" s="1"/>
  <c r="Q2849" i="15"/>
  <c r="I2849" i="15"/>
  <c r="P2849" i="15"/>
  <c r="O2847" i="15"/>
  <c r="K2849" i="15" l="1"/>
  <c r="L2850" i="15"/>
  <c r="D2850" i="15"/>
  <c r="E2850" i="15" s="1"/>
  <c r="G2850" i="15" s="1"/>
  <c r="H2851" i="15" s="1"/>
  <c r="A2851" i="15"/>
  <c r="B2850" i="15"/>
  <c r="J2850" i="15"/>
  <c r="M2849" i="15"/>
  <c r="N2849" i="15" s="1"/>
  <c r="C2850" i="15" s="1"/>
  <c r="Q2850" i="15"/>
  <c r="I2850" i="15"/>
  <c r="P2850" i="15"/>
  <c r="O2848" i="15"/>
  <c r="K2850" i="15" l="1"/>
  <c r="L2851" i="15"/>
  <c r="D2851" i="15"/>
  <c r="E2851" i="15" s="1"/>
  <c r="G2851" i="15" s="1"/>
  <c r="H2852" i="15" s="1"/>
  <c r="A2852" i="15"/>
  <c r="B2851" i="15"/>
  <c r="J2851" i="15"/>
  <c r="M2850" i="15"/>
  <c r="N2850" i="15" s="1"/>
  <c r="C2851" i="15" s="1"/>
  <c r="Q2851" i="15"/>
  <c r="I2851" i="15"/>
  <c r="P2851" i="15"/>
  <c r="O2849" i="15"/>
  <c r="K2851" i="15" l="1"/>
  <c r="A2853" i="15"/>
  <c r="B2852" i="15"/>
  <c r="L2852" i="15"/>
  <c r="D2852" i="15"/>
  <c r="E2852" i="15" s="1"/>
  <c r="G2852" i="15" s="1"/>
  <c r="H2853" i="15" s="1"/>
  <c r="Q2852" i="15"/>
  <c r="I2852" i="15"/>
  <c r="J2852" i="15" s="1"/>
  <c r="P2852" i="15"/>
  <c r="M2851" i="15"/>
  <c r="N2851" i="15" s="1"/>
  <c r="C2852" i="15" s="1"/>
  <c r="O2850" i="15"/>
  <c r="K2852" i="15" l="1"/>
  <c r="Q2853" i="15"/>
  <c r="I2853" i="15"/>
  <c r="J2853" i="15" s="1"/>
  <c r="P2853" i="15"/>
  <c r="M2852" i="15"/>
  <c r="N2852" i="15" s="1"/>
  <c r="C2853" i="15" s="1"/>
  <c r="A2854" i="15"/>
  <c r="B2853" i="15"/>
  <c r="L2853" i="15"/>
  <c r="D2853" i="15"/>
  <c r="E2853" i="15" s="1"/>
  <c r="G2853" i="15" s="1"/>
  <c r="H2854" i="15" s="1"/>
  <c r="O2851" i="15"/>
  <c r="K2853" i="15" l="1"/>
  <c r="L2854" i="15"/>
  <c r="D2854" i="15"/>
  <c r="E2854" i="15" s="1"/>
  <c r="G2854" i="15" s="1"/>
  <c r="H2855" i="15" s="1"/>
  <c r="A2855" i="15"/>
  <c r="B2854" i="15"/>
  <c r="Q2854" i="15"/>
  <c r="I2854" i="15"/>
  <c r="J2854" i="15" s="1"/>
  <c r="P2854" i="15"/>
  <c r="M2853" i="15"/>
  <c r="N2853" i="15" s="1"/>
  <c r="C2854" i="15" s="1"/>
  <c r="O2852" i="15"/>
  <c r="K2854" i="15" l="1"/>
  <c r="L2855" i="15"/>
  <c r="D2855" i="15"/>
  <c r="E2855" i="15" s="1"/>
  <c r="G2855" i="15" s="1"/>
  <c r="H2856" i="15" s="1"/>
  <c r="A2856" i="15"/>
  <c r="B2855" i="15"/>
  <c r="P2855" i="15"/>
  <c r="M2854" i="15"/>
  <c r="N2854" i="15" s="1"/>
  <c r="C2855" i="15" s="1"/>
  <c r="Q2855" i="15"/>
  <c r="I2855" i="15"/>
  <c r="J2855" i="15" s="1"/>
  <c r="O2853" i="15"/>
  <c r="O2854" i="15" l="1"/>
  <c r="K2855" i="15"/>
  <c r="L2856" i="15"/>
  <c r="D2856" i="15"/>
  <c r="E2856" i="15" s="1"/>
  <c r="G2856" i="15" s="1"/>
  <c r="H2857" i="15" s="1"/>
  <c r="A2857" i="15"/>
  <c r="B2856" i="15"/>
  <c r="J2856" i="15"/>
  <c r="M2855" i="15"/>
  <c r="N2855" i="15" s="1"/>
  <c r="C2856" i="15" s="1"/>
  <c r="Q2856" i="15"/>
  <c r="I2856" i="15"/>
  <c r="P2856" i="15"/>
  <c r="K2856" i="15" l="1"/>
  <c r="L2857" i="15"/>
  <c r="D2857" i="15"/>
  <c r="E2857" i="15" s="1"/>
  <c r="G2857" i="15" s="1"/>
  <c r="H2858" i="15" s="1"/>
  <c r="A2858" i="15"/>
  <c r="B2857" i="15"/>
  <c r="J2857" i="15"/>
  <c r="M2856" i="15"/>
  <c r="N2856" i="15" s="1"/>
  <c r="C2857" i="15" s="1"/>
  <c r="Q2857" i="15"/>
  <c r="I2857" i="15"/>
  <c r="P2857" i="15"/>
  <c r="O2855" i="15"/>
  <c r="K2857" i="15" l="1"/>
  <c r="L2858" i="15"/>
  <c r="D2858" i="15"/>
  <c r="E2858" i="15" s="1"/>
  <c r="G2858" i="15" s="1"/>
  <c r="H2859" i="15" s="1"/>
  <c r="A2859" i="15"/>
  <c r="B2858" i="15"/>
  <c r="J2858" i="15"/>
  <c r="M2857" i="15"/>
  <c r="N2857" i="15" s="1"/>
  <c r="C2858" i="15" s="1"/>
  <c r="Q2858" i="15"/>
  <c r="I2858" i="15"/>
  <c r="P2858" i="15"/>
  <c r="O2856" i="15"/>
  <c r="K2858" i="15" l="1"/>
  <c r="L2859" i="15"/>
  <c r="D2859" i="15"/>
  <c r="E2859" i="15" s="1"/>
  <c r="G2859" i="15" s="1"/>
  <c r="H2860" i="15" s="1"/>
  <c r="A2860" i="15"/>
  <c r="B2859" i="15"/>
  <c r="M2858" i="15"/>
  <c r="N2858" i="15" s="1"/>
  <c r="C2859" i="15" s="1"/>
  <c r="Q2859" i="15"/>
  <c r="I2859" i="15"/>
  <c r="J2859" i="15" s="1"/>
  <c r="P2859" i="15"/>
  <c r="O2857" i="15"/>
  <c r="K2859" i="15" l="1"/>
  <c r="A2861" i="15"/>
  <c r="B2860" i="15"/>
  <c r="L2860" i="15"/>
  <c r="D2860" i="15"/>
  <c r="E2860" i="15" s="1"/>
  <c r="G2860" i="15" s="1"/>
  <c r="H2861" i="15" s="1"/>
  <c r="Q2860" i="15"/>
  <c r="I2860" i="15"/>
  <c r="J2860" i="15" s="1"/>
  <c r="P2860" i="15"/>
  <c r="M2859" i="15"/>
  <c r="N2859" i="15" s="1"/>
  <c r="C2860" i="15" s="1"/>
  <c r="O2858" i="15"/>
  <c r="K2860" i="15" l="1"/>
  <c r="Q2861" i="15"/>
  <c r="I2861" i="15"/>
  <c r="J2861" i="15" s="1"/>
  <c r="P2861" i="15"/>
  <c r="M2860" i="15"/>
  <c r="N2860" i="15" s="1"/>
  <c r="C2861" i="15" s="1"/>
  <c r="A2862" i="15"/>
  <c r="B2861" i="15"/>
  <c r="L2861" i="15"/>
  <c r="D2861" i="15"/>
  <c r="E2861" i="15" s="1"/>
  <c r="G2861" i="15" s="1"/>
  <c r="H2862" i="15" s="1"/>
  <c r="O2859" i="15"/>
  <c r="K2861" i="15" l="1"/>
  <c r="L2862" i="15"/>
  <c r="D2862" i="15"/>
  <c r="E2862" i="15" s="1"/>
  <c r="G2862" i="15" s="1"/>
  <c r="H2863" i="15" s="1"/>
  <c r="A2863" i="15"/>
  <c r="B2862" i="15"/>
  <c r="Q2862" i="15"/>
  <c r="I2862" i="15"/>
  <c r="J2862" i="15" s="1"/>
  <c r="P2862" i="15"/>
  <c r="M2861" i="15"/>
  <c r="N2861" i="15" s="1"/>
  <c r="C2862" i="15" s="1"/>
  <c r="O2860" i="15"/>
  <c r="K2862" i="15" l="1"/>
  <c r="L2863" i="15"/>
  <c r="D2863" i="15"/>
  <c r="E2863" i="15" s="1"/>
  <c r="G2863" i="15" s="1"/>
  <c r="H2864" i="15" s="1"/>
  <c r="A2864" i="15"/>
  <c r="B2863" i="15"/>
  <c r="P2863" i="15"/>
  <c r="M2862" i="15"/>
  <c r="N2862" i="15" s="1"/>
  <c r="C2863" i="15" s="1"/>
  <c r="Q2863" i="15"/>
  <c r="I2863" i="15"/>
  <c r="J2863" i="15" s="1"/>
  <c r="O2861" i="15"/>
  <c r="O2862" i="15" l="1"/>
  <c r="K2863" i="15"/>
  <c r="L2864" i="15"/>
  <c r="D2864" i="15"/>
  <c r="E2864" i="15" s="1"/>
  <c r="G2864" i="15" s="1"/>
  <c r="H2865" i="15" s="1"/>
  <c r="A2865" i="15"/>
  <c r="B2864" i="15"/>
  <c r="J2864" i="15"/>
  <c r="M2863" i="15"/>
  <c r="N2863" i="15" s="1"/>
  <c r="C2864" i="15" s="1"/>
  <c r="Q2864" i="15"/>
  <c r="I2864" i="15"/>
  <c r="P2864" i="15"/>
  <c r="K2864" i="15" l="1"/>
  <c r="L2865" i="15"/>
  <c r="D2865" i="15"/>
  <c r="E2865" i="15" s="1"/>
  <c r="G2865" i="15" s="1"/>
  <c r="H2866" i="15" s="1"/>
  <c r="A2866" i="15"/>
  <c r="B2865" i="15"/>
  <c r="J2865" i="15"/>
  <c r="M2864" i="15"/>
  <c r="N2864" i="15" s="1"/>
  <c r="C2865" i="15" s="1"/>
  <c r="Q2865" i="15"/>
  <c r="I2865" i="15"/>
  <c r="P2865" i="15"/>
  <c r="O2863" i="15"/>
  <c r="K2865" i="15" l="1"/>
  <c r="L2866" i="15"/>
  <c r="D2866" i="15"/>
  <c r="E2866" i="15" s="1"/>
  <c r="G2866" i="15" s="1"/>
  <c r="H2867" i="15" s="1"/>
  <c r="A2867" i="15"/>
  <c r="B2866" i="15"/>
  <c r="J2866" i="15"/>
  <c r="M2865" i="15"/>
  <c r="N2865" i="15" s="1"/>
  <c r="C2866" i="15" s="1"/>
  <c r="Q2866" i="15"/>
  <c r="I2866" i="15"/>
  <c r="P2866" i="15"/>
  <c r="O2864" i="15"/>
  <c r="K2866" i="15" l="1"/>
  <c r="L2867" i="15"/>
  <c r="D2867" i="15"/>
  <c r="E2867" i="15" s="1"/>
  <c r="G2867" i="15" s="1"/>
  <c r="H2868" i="15" s="1"/>
  <c r="A2868" i="15"/>
  <c r="B2867" i="15"/>
  <c r="J2867" i="15"/>
  <c r="M2866" i="15"/>
  <c r="N2866" i="15" s="1"/>
  <c r="C2867" i="15" s="1"/>
  <c r="Q2867" i="15"/>
  <c r="I2867" i="15"/>
  <c r="P2867" i="15"/>
  <c r="O2865" i="15"/>
  <c r="K2867" i="15" l="1"/>
  <c r="A2869" i="15"/>
  <c r="B2868" i="15"/>
  <c r="L2868" i="15"/>
  <c r="D2868" i="15"/>
  <c r="E2868" i="15" s="1"/>
  <c r="G2868" i="15" s="1"/>
  <c r="H2869" i="15" s="1"/>
  <c r="Q2868" i="15"/>
  <c r="I2868" i="15"/>
  <c r="J2868" i="15" s="1"/>
  <c r="P2868" i="15"/>
  <c r="M2867" i="15"/>
  <c r="N2867" i="15" s="1"/>
  <c r="C2868" i="15" s="1"/>
  <c r="O2866" i="15"/>
  <c r="K2868" i="15" l="1"/>
  <c r="Q2869" i="15"/>
  <c r="I2869" i="15"/>
  <c r="J2869" i="15" s="1"/>
  <c r="P2869" i="15"/>
  <c r="M2868" i="15"/>
  <c r="N2868" i="15" s="1"/>
  <c r="C2869" i="15" s="1"/>
  <c r="A2870" i="15"/>
  <c r="B2869" i="15"/>
  <c r="L2869" i="15"/>
  <c r="D2869" i="15"/>
  <c r="E2869" i="15" s="1"/>
  <c r="G2869" i="15" s="1"/>
  <c r="H2870" i="15" s="1"/>
  <c r="O2867" i="15"/>
  <c r="K2869" i="15" l="1"/>
  <c r="L2870" i="15"/>
  <c r="D2870" i="15"/>
  <c r="E2870" i="15" s="1"/>
  <c r="G2870" i="15" s="1"/>
  <c r="H2871" i="15" s="1"/>
  <c r="A2871" i="15"/>
  <c r="B2870" i="15"/>
  <c r="Q2870" i="15"/>
  <c r="I2870" i="15"/>
  <c r="J2870" i="15" s="1"/>
  <c r="P2870" i="15"/>
  <c r="M2869" i="15"/>
  <c r="N2869" i="15" s="1"/>
  <c r="C2870" i="15" s="1"/>
  <c r="O2868" i="15"/>
  <c r="K2870" i="15" l="1"/>
  <c r="L2871" i="15"/>
  <c r="D2871" i="15"/>
  <c r="E2871" i="15" s="1"/>
  <c r="G2871" i="15" s="1"/>
  <c r="H2872" i="15" s="1"/>
  <c r="A2872" i="15"/>
  <c r="B2871" i="15"/>
  <c r="P2871" i="15"/>
  <c r="M2870" i="15"/>
  <c r="N2870" i="15" s="1"/>
  <c r="C2871" i="15" s="1"/>
  <c r="Q2871" i="15"/>
  <c r="I2871" i="15"/>
  <c r="J2871" i="15" s="1"/>
  <c r="O2869" i="15"/>
  <c r="O2870" i="15" l="1"/>
  <c r="K2871" i="15"/>
  <c r="L2872" i="15"/>
  <c r="D2872" i="15"/>
  <c r="E2872" i="15" s="1"/>
  <c r="G2872" i="15" s="1"/>
  <c r="H2873" i="15" s="1"/>
  <c r="A2873" i="15"/>
  <c r="B2872" i="15"/>
  <c r="J2872" i="15"/>
  <c r="M2871" i="15"/>
  <c r="N2871" i="15" s="1"/>
  <c r="C2872" i="15" s="1"/>
  <c r="Q2872" i="15"/>
  <c r="I2872" i="15"/>
  <c r="P2872" i="15"/>
  <c r="K2872" i="15" l="1"/>
  <c r="L2873" i="15"/>
  <c r="D2873" i="15"/>
  <c r="E2873" i="15" s="1"/>
  <c r="G2873" i="15" s="1"/>
  <c r="H2874" i="15" s="1"/>
  <c r="A2874" i="15"/>
  <c r="B2873" i="15"/>
  <c r="J2873" i="15"/>
  <c r="M2872" i="15"/>
  <c r="N2872" i="15" s="1"/>
  <c r="C2873" i="15" s="1"/>
  <c r="Q2873" i="15"/>
  <c r="I2873" i="15"/>
  <c r="P2873" i="15"/>
  <c r="O2871" i="15"/>
  <c r="K2873" i="15" l="1"/>
  <c r="L2874" i="15"/>
  <c r="D2874" i="15"/>
  <c r="E2874" i="15" s="1"/>
  <c r="G2874" i="15" s="1"/>
  <c r="H2875" i="15" s="1"/>
  <c r="A2875" i="15"/>
  <c r="B2874" i="15"/>
  <c r="J2874" i="15"/>
  <c r="M2873" i="15"/>
  <c r="N2873" i="15" s="1"/>
  <c r="C2874" i="15" s="1"/>
  <c r="Q2874" i="15"/>
  <c r="I2874" i="15"/>
  <c r="P2874" i="15"/>
  <c r="O2872" i="15"/>
  <c r="K2874" i="15" l="1"/>
  <c r="L2875" i="15"/>
  <c r="D2875" i="15"/>
  <c r="E2875" i="15" s="1"/>
  <c r="G2875" i="15" s="1"/>
  <c r="H2876" i="15" s="1"/>
  <c r="A2876" i="15"/>
  <c r="B2875" i="15"/>
  <c r="J2875" i="15"/>
  <c r="M2874" i="15"/>
  <c r="N2874" i="15" s="1"/>
  <c r="C2875" i="15" s="1"/>
  <c r="Q2875" i="15"/>
  <c r="I2875" i="15"/>
  <c r="P2875" i="15"/>
  <c r="O2873" i="15"/>
  <c r="K2875" i="15" l="1"/>
  <c r="A2877" i="15"/>
  <c r="B2876" i="15"/>
  <c r="L2876" i="15"/>
  <c r="D2876" i="15"/>
  <c r="E2876" i="15" s="1"/>
  <c r="G2876" i="15" s="1"/>
  <c r="H2877" i="15" s="1"/>
  <c r="Q2876" i="15"/>
  <c r="I2876" i="15"/>
  <c r="J2876" i="15" s="1"/>
  <c r="P2876" i="15"/>
  <c r="M2875" i="15"/>
  <c r="N2875" i="15" s="1"/>
  <c r="C2876" i="15" s="1"/>
  <c r="O2874" i="15"/>
  <c r="K2876" i="15" l="1"/>
  <c r="Q2877" i="15"/>
  <c r="I2877" i="15"/>
  <c r="J2877" i="15" s="1"/>
  <c r="P2877" i="15"/>
  <c r="M2876" i="15"/>
  <c r="N2876" i="15" s="1"/>
  <c r="C2877" i="15" s="1"/>
  <c r="A2878" i="15"/>
  <c r="B2877" i="15"/>
  <c r="L2877" i="15"/>
  <c r="D2877" i="15"/>
  <c r="E2877" i="15" s="1"/>
  <c r="G2877" i="15" s="1"/>
  <c r="H2878" i="15" s="1"/>
  <c r="O2875" i="15"/>
  <c r="K2877" i="15" l="1"/>
  <c r="L2878" i="15"/>
  <c r="D2878" i="15"/>
  <c r="E2878" i="15" s="1"/>
  <c r="G2878" i="15" s="1"/>
  <c r="H2879" i="15" s="1"/>
  <c r="A2879" i="15"/>
  <c r="B2878" i="15"/>
  <c r="Q2878" i="15"/>
  <c r="I2878" i="15"/>
  <c r="J2878" i="15" s="1"/>
  <c r="P2878" i="15"/>
  <c r="M2877" i="15"/>
  <c r="N2877" i="15" s="1"/>
  <c r="C2878" i="15" s="1"/>
  <c r="O2876" i="15"/>
  <c r="K2878" i="15" l="1"/>
  <c r="L2879" i="15"/>
  <c r="D2879" i="15"/>
  <c r="E2879" i="15" s="1"/>
  <c r="G2879" i="15" s="1"/>
  <c r="H2880" i="15" s="1"/>
  <c r="A2880" i="15"/>
  <c r="B2879" i="15"/>
  <c r="P2879" i="15"/>
  <c r="M2878" i="15"/>
  <c r="N2878" i="15" s="1"/>
  <c r="C2879" i="15" s="1"/>
  <c r="Q2879" i="15"/>
  <c r="I2879" i="15"/>
  <c r="J2879" i="15" s="1"/>
  <c r="O2877" i="15"/>
  <c r="O2878" i="15" l="1"/>
  <c r="K2879" i="15"/>
  <c r="L2880" i="15"/>
  <c r="D2880" i="15"/>
  <c r="E2880" i="15" s="1"/>
  <c r="G2880" i="15" s="1"/>
  <c r="H2881" i="15" s="1"/>
  <c r="A2881" i="15"/>
  <c r="B2880" i="15"/>
  <c r="J2880" i="15"/>
  <c r="M2879" i="15"/>
  <c r="N2879" i="15" s="1"/>
  <c r="C2880" i="15" s="1"/>
  <c r="Q2880" i="15"/>
  <c r="I2880" i="15"/>
  <c r="P2880" i="15"/>
  <c r="K2880" i="15" l="1"/>
  <c r="L2881" i="15"/>
  <c r="D2881" i="15"/>
  <c r="E2881" i="15" s="1"/>
  <c r="G2881" i="15" s="1"/>
  <c r="H2882" i="15" s="1"/>
  <c r="A2882" i="15"/>
  <c r="B2881" i="15"/>
  <c r="J2881" i="15"/>
  <c r="M2880" i="15"/>
  <c r="N2880" i="15" s="1"/>
  <c r="C2881" i="15" s="1"/>
  <c r="Q2881" i="15"/>
  <c r="I2881" i="15"/>
  <c r="P2881" i="15"/>
  <c r="O2879" i="15"/>
  <c r="K2881" i="15" l="1"/>
  <c r="L2882" i="15"/>
  <c r="D2882" i="15"/>
  <c r="E2882" i="15" s="1"/>
  <c r="G2882" i="15" s="1"/>
  <c r="H2883" i="15" s="1"/>
  <c r="A2883" i="15"/>
  <c r="B2882" i="15"/>
  <c r="J2882" i="15"/>
  <c r="M2881" i="15"/>
  <c r="N2881" i="15" s="1"/>
  <c r="C2882" i="15" s="1"/>
  <c r="Q2882" i="15"/>
  <c r="I2882" i="15"/>
  <c r="P2882" i="15"/>
  <c r="O2880" i="15"/>
  <c r="K2882" i="15" l="1"/>
  <c r="L2883" i="15"/>
  <c r="D2883" i="15"/>
  <c r="E2883" i="15" s="1"/>
  <c r="G2883" i="15" s="1"/>
  <c r="H2884" i="15" s="1"/>
  <c r="A2884" i="15"/>
  <c r="B2883" i="15"/>
  <c r="J2883" i="15"/>
  <c r="M2882" i="15"/>
  <c r="N2882" i="15" s="1"/>
  <c r="C2883" i="15" s="1"/>
  <c r="Q2883" i="15"/>
  <c r="I2883" i="15"/>
  <c r="P2883" i="15"/>
  <c r="O2881" i="15"/>
  <c r="K2883" i="15" l="1"/>
  <c r="A2885" i="15"/>
  <c r="B2884" i="15"/>
  <c r="L2884" i="15"/>
  <c r="D2884" i="15"/>
  <c r="E2884" i="15" s="1"/>
  <c r="G2884" i="15" s="1"/>
  <c r="H2885" i="15" s="1"/>
  <c r="Q2884" i="15"/>
  <c r="I2884" i="15"/>
  <c r="J2884" i="15" s="1"/>
  <c r="P2884" i="15"/>
  <c r="M2883" i="15"/>
  <c r="N2883" i="15" s="1"/>
  <c r="C2884" i="15" s="1"/>
  <c r="O2882" i="15"/>
  <c r="K2884" i="15" l="1"/>
  <c r="Q2885" i="15"/>
  <c r="I2885" i="15"/>
  <c r="J2885" i="15" s="1"/>
  <c r="P2885" i="15"/>
  <c r="M2884" i="15"/>
  <c r="N2884" i="15" s="1"/>
  <c r="C2885" i="15" s="1"/>
  <c r="A2886" i="15"/>
  <c r="B2885" i="15"/>
  <c r="L2885" i="15"/>
  <c r="D2885" i="15"/>
  <c r="E2885" i="15" s="1"/>
  <c r="G2885" i="15" s="1"/>
  <c r="H2886" i="15" s="1"/>
  <c r="O2883" i="15"/>
  <c r="K2885" i="15" l="1"/>
  <c r="L2886" i="15"/>
  <c r="D2886" i="15"/>
  <c r="E2886" i="15" s="1"/>
  <c r="G2886" i="15" s="1"/>
  <c r="H2887" i="15" s="1"/>
  <c r="A2887" i="15"/>
  <c r="B2886" i="15"/>
  <c r="Q2886" i="15"/>
  <c r="I2886" i="15"/>
  <c r="J2886" i="15" s="1"/>
  <c r="P2886" i="15"/>
  <c r="M2885" i="15"/>
  <c r="N2885" i="15" s="1"/>
  <c r="C2886" i="15" s="1"/>
  <c r="O2884" i="15"/>
  <c r="K2886" i="15" l="1"/>
  <c r="L2887" i="15"/>
  <c r="D2887" i="15"/>
  <c r="E2887" i="15" s="1"/>
  <c r="G2887" i="15" s="1"/>
  <c r="H2888" i="15" s="1"/>
  <c r="A2888" i="15"/>
  <c r="B2887" i="15"/>
  <c r="P2887" i="15"/>
  <c r="M2886" i="15"/>
  <c r="N2886" i="15" s="1"/>
  <c r="C2887" i="15" s="1"/>
  <c r="Q2887" i="15"/>
  <c r="I2887" i="15"/>
  <c r="J2887" i="15" s="1"/>
  <c r="O2885" i="15"/>
  <c r="O2886" i="15" l="1"/>
  <c r="K2887" i="15"/>
  <c r="L2888" i="15"/>
  <c r="D2888" i="15"/>
  <c r="E2888" i="15" s="1"/>
  <c r="G2888" i="15" s="1"/>
  <c r="H2889" i="15" s="1"/>
  <c r="A2889" i="15"/>
  <c r="B2888" i="15"/>
  <c r="J2888" i="15"/>
  <c r="M2887" i="15"/>
  <c r="N2887" i="15" s="1"/>
  <c r="C2888" i="15" s="1"/>
  <c r="Q2888" i="15"/>
  <c r="I2888" i="15"/>
  <c r="P2888" i="15"/>
  <c r="K2888" i="15" l="1"/>
  <c r="L2889" i="15"/>
  <c r="D2889" i="15"/>
  <c r="E2889" i="15" s="1"/>
  <c r="G2889" i="15" s="1"/>
  <c r="H2890" i="15" s="1"/>
  <c r="A2890" i="15"/>
  <c r="B2889" i="15"/>
  <c r="J2889" i="15"/>
  <c r="M2888" i="15"/>
  <c r="N2888" i="15" s="1"/>
  <c r="C2889" i="15" s="1"/>
  <c r="Q2889" i="15"/>
  <c r="I2889" i="15"/>
  <c r="P2889" i="15"/>
  <c r="O2887" i="15"/>
  <c r="K2889" i="15" l="1"/>
  <c r="L2890" i="15"/>
  <c r="D2890" i="15"/>
  <c r="E2890" i="15" s="1"/>
  <c r="G2890" i="15" s="1"/>
  <c r="H2891" i="15" s="1"/>
  <c r="A2891" i="15"/>
  <c r="B2890" i="15"/>
  <c r="J2890" i="15"/>
  <c r="M2889" i="15"/>
  <c r="N2889" i="15" s="1"/>
  <c r="C2890" i="15" s="1"/>
  <c r="Q2890" i="15"/>
  <c r="I2890" i="15"/>
  <c r="P2890" i="15"/>
  <c r="O2888" i="15"/>
  <c r="K2890" i="15" l="1"/>
  <c r="L2891" i="15"/>
  <c r="D2891" i="15"/>
  <c r="E2891" i="15" s="1"/>
  <c r="G2891" i="15" s="1"/>
  <c r="H2892" i="15" s="1"/>
  <c r="A2892" i="15"/>
  <c r="B2891" i="15"/>
  <c r="J2891" i="15"/>
  <c r="M2890" i="15"/>
  <c r="N2890" i="15" s="1"/>
  <c r="C2891" i="15" s="1"/>
  <c r="Q2891" i="15"/>
  <c r="I2891" i="15"/>
  <c r="P2891" i="15"/>
  <c r="O2889" i="15"/>
  <c r="K2891" i="15" l="1"/>
  <c r="A2893" i="15"/>
  <c r="B2892" i="15"/>
  <c r="L2892" i="15"/>
  <c r="D2892" i="15"/>
  <c r="E2892" i="15" s="1"/>
  <c r="G2892" i="15" s="1"/>
  <c r="H2893" i="15" s="1"/>
  <c r="Q2892" i="15"/>
  <c r="I2892" i="15"/>
  <c r="J2892" i="15" s="1"/>
  <c r="P2892" i="15"/>
  <c r="M2891" i="15"/>
  <c r="N2891" i="15" s="1"/>
  <c r="C2892" i="15" s="1"/>
  <c r="O2890" i="15"/>
  <c r="K2892" i="15" l="1"/>
  <c r="Q2893" i="15"/>
  <c r="I2893" i="15"/>
  <c r="J2893" i="15" s="1"/>
  <c r="P2893" i="15"/>
  <c r="M2892" i="15"/>
  <c r="N2892" i="15" s="1"/>
  <c r="C2893" i="15" s="1"/>
  <c r="A2894" i="15"/>
  <c r="B2893" i="15"/>
  <c r="L2893" i="15"/>
  <c r="D2893" i="15"/>
  <c r="E2893" i="15" s="1"/>
  <c r="G2893" i="15" s="1"/>
  <c r="H2894" i="15" s="1"/>
  <c r="O2891" i="15"/>
  <c r="K2893" i="15" l="1"/>
  <c r="L2894" i="15"/>
  <c r="D2894" i="15"/>
  <c r="E2894" i="15" s="1"/>
  <c r="G2894" i="15" s="1"/>
  <c r="H2895" i="15" s="1"/>
  <c r="A2895" i="15"/>
  <c r="B2894" i="15"/>
  <c r="Q2894" i="15"/>
  <c r="I2894" i="15"/>
  <c r="J2894" i="15" s="1"/>
  <c r="P2894" i="15"/>
  <c r="M2893" i="15"/>
  <c r="N2893" i="15" s="1"/>
  <c r="C2894" i="15" s="1"/>
  <c r="O2892" i="15"/>
  <c r="K2894" i="15" l="1"/>
  <c r="L2895" i="15"/>
  <c r="D2895" i="15"/>
  <c r="E2895" i="15" s="1"/>
  <c r="G2895" i="15" s="1"/>
  <c r="H2896" i="15" s="1"/>
  <c r="A2896" i="15"/>
  <c r="B2895" i="15"/>
  <c r="P2895" i="15"/>
  <c r="M2894" i="15"/>
  <c r="N2894" i="15" s="1"/>
  <c r="C2895" i="15" s="1"/>
  <c r="Q2895" i="15"/>
  <c r="I2895" i="15"/>
  <c r="J2895" i="15" s="1"/>
  <c r="O2893" i="15"/>
  <c r="O2894" i="15" l="1"/>
  <c r="K2895" i="15"/>
  <c r="L2896" i="15"/>
  <c r="D2896" i="15"/>
  <c r="E2896" i="15" s="1"/>
  <c r="G2896" i="15" s="1"/>
  <c r="H2897" i="15" s="1"/>
  <c r="A2897" i="15"/>
  <c r="B2896" i="15"/>
  <c r="M2895" i="15"/>
  <c r="N2895" i="15" s="1"/>
  <c r="C2896" i="15" s="1"/>
  <c r="Q2896" i="15"/>
  <c r="I2896" i="15"/>
  <c r="J2896" i="15" s="1"/>
  <c r="P2896" i="15"/>
  <c r="K2896" i="15" l="1"/>
  <c r="L2897" i="15"/>
  <c r="D2897" i="15"/>
  <c r="E2897" i="15" s="1"/>
  <c r="G2897" i="15" s="1"/>
  <c r="H2898" i="15" s="1"/>
  <c r="A2898" i="15"/>
  <c r="B2897" i="15"/>
  <c r="J2897" i="15"/>
  <c r="M2896" i="15"/>
  <c r="N2896" i="15" s="1"/>
  <c r="C2897" i="15" s="1"/>
  <c r="Q2897" i="15"/>
  <c r="I2897" i="15"/>
  <c r="P2897" i="15"/>
  <c r="O2895" i="15"/>
  <c r="K2897" i="15" l="1"/>
  <c r="L2898" i="15"/>
  <c r="D2898" i="15"/>
  <c r="E2898" i="15" s="1"/>
  <c r="G2898" i="15" s="1"/>
  <c r="H2899" i="15" s="1"/>
  <c r="A2899" i="15"/>
  <c r="B2898" i="15"/>
  <c r="J2898" i="15"/>
  <c r="M2897" i="15"/>
  <c r="N2897" i="15" s="1"/>
  <c r="C2898" i="15" s="1"/>
  <c r="Q2898" i="15"/>
  <c r="I2898" i="15"/>
  <c r="P2898" i="15"/>
  <c r="O2896" i="15"/>
  <c r="K2898" i="15" l="1"/>
  <c r="L2899" i="15"/>
  <c r="D2899" i="15"/>
  <c r="E2899" i="15" s="1"/>
  <c r="G2899" i="15" s="1"/>
  <c r="H2900" i="15" s="1"/>
  <c r="A2900" i="15"/>
  <c r="B2899" i="15"/>
  <c r="J2899" i="15"/>
  <c r="M2898" i="15"/>
  <c r="N2898" i="15" s="1"/>
  <c r="C2899" i="15" s="1"/>
  <c r="Q2899" i="15"/>
  <c r="I2899" i="15"/>
  <c r="P2899" i="15"/>
  <c r="O2897" i="15"/>
  <c r="K2899" i="15" l="1"/>
  <c r="A2901" i="15"/>
  <c r="B2900" i="15"/>
  <c r="L2900" i="15"/>
  <c r="D2900" i="15"/>
  <c r="E2900" i="15" s="1"/>
  <c r="G2900" i="15" s="1"/>
  <c r="H2901" i="15" s="1"/>
  <c r="Q2900" i="15"/>
  <c r="I2900" i="15"/>
  <c r="J2900" i="15" s="1"/>
  <c r="P2900" i="15"/>
  <c r="M2899" i="15"/>
  <c r="N2899" i="15" s="1"/>
  <c r="C2900" i="15" s="1"/>
  <c r="O2898" i="15"/>
  <c r="K2900" i="15" l="1"/>
  <c r="Q2901" i="15"/>
  <c r="I2901" i="15"/>
  <c r="J2901" i="15" s="1"/>
  <c r="P2901" i="15"/>
  <c r="M2900" i="15"/>
  <c r="N2900" i="15" s="1"/>
  <c r="C2901" i="15" s="1"/>
  <c r="A2902" i="15"/>
  <c r="B2901" i="15"/>
  <c r="L2901" i="15"/>
  <c r="D2901" i="15"/>
  <c r="E2901" i="15" s="1"/>
  <c r="G2901" i="15" s="1"/>
  <c r="H2902" i="15" s="1"/>
  <c r="O2899" i="15"/>
  <c r="K2901" i="15" l="1"/>
  <c r="L2902" i="15"/>
  <c r="D2902" i="15"/>
  <c r="E2902" i="15" s="1"/>
  <c r="G2902" i="15" s="1"/>
  <c r="H2903" i="15" s="1"/>
  <c r="A2903" i="15"/>
  <c r="B2902" i="15"/>
  <c r="Q2902" i="15"/>
  <c r="I2902" i="15"/>
  <c r="J2902" i="15" s="1"/>
  <c r="P2902" i="15"/>
  <c r="M2901" i="15"/>
  <c r="N2901" i="15" s="1"/>
  <c r="C2902" i="15" s="1"/>
  <c r="O2900" i="15"/>
  <c r="K2902" i="15" l="1"/>
  <c r="L2903" i="15"/>
  <c r="D2903" i="15"/>
  <c r="E2903" i="15" s="1"/>
  <c r="G2903" i="15" s="1"/>
  <c r="H2904" i="15" s="1"/>
  <c r="A2904" i="15"/>
  <c r="B2903" i="15"/>
  <c r="P2903" i="15"/>
  <c r="M2902" i="15"/>
  <c r="N2902" i="15" s="1"/>
  <c r="C2903" i="15" s="1"/>
  <c r="Q2903" i="15"/>
  <c r="I2903" i="15"/>
  <c r="J2903" i="15" s="1"/>
  <c r="O2901" i="15"/>
  <c r="O2902" i="15" l="1"/>
  <c r="K2903" i="15"/>
  <c r="L2904" i="15"/>
  <c r="D2904" i="15"/>
  <c r="E2904" i="15" s="1"/>
  <c r="G2904" i="15" s="1"/>
  <c r="H2905" i="15" s="1"/>
  <c r="A2905" i="15"/>
  <c r="B2904" i="15"/>
  <c r="J2904" i="15"/>
  <c r="M2903" i="15"/>
  <c r="N2903" i="15" s="1"/>
  <c r="C2904" i="15" s="1"/>
  <c r="Q2904" i="15"/>
  <c r="I2904" i="15"/>
  <c r="P2904" i="15"/>
  <c r="K2904" i="15" l="1"/>
  <c r="L2905" i="15"/>
  <c r="D2905" i="15"/>
  <c r="E2905" i="15" s="1"/>
  <c r="G2905" i="15" s="1"/>
  <c r="H2906" i="15" s="1"/>
  <c r="A2906" i="15"/>
  <c r="B2905" i="15"/>
  <c r="J2905" i="15"/>
  <c r="M2904" i="15"/>
  <c r="N2904" i="15" s="1"/>
  <c r="C2905" i="15" s="1"/>
  <c r="Q2905" i="15"/>
  <c r="I2905" i="15"/>
  <c r="P2905" i="15"/>
  <c r="O2903" i="15"/>
  <c r="K2905" i="15" l="1"/>
  <c r="L2906" i="15"/>
  <c r="D2906" i="15"/>
  <c r="E2906" i="15" s="1"/>
  <c r="G2906" i="15" s="1"/>
  <c r="H2907" i="15" s="1"/>
  <c r="A2907" i="15"/>
  <c r="B2906" i="15"/>
  <c r="J2906" i="15"/>
  <c r="M2905" i="15"/>
  <c r="N2905" i="15" s="1"/>
  <c r="C2906" i="15" s="1"/>
  <c r="Q2906" i="15"/>
  <c r="I2906" i="15"/>
  <c r="P2906" i="15"/>
  <c r="O2904" i="15"/>
  <c r="K2906" i="15" l="1"/>
  <c r="L2907" i="15"/>
  <c r="D2907" i="15"/>
  <c r="E2907" i="15" s="1"/>
  <c r="G2907" i="15" s="1"/>
  <c r="H2908" i="15" s="1"/>
  <c r="A2908" i="15"/>
  <c r="B2907" i="15"/>
  <c r="J2907" i="15"/>
  <c r="M2906" i="15"/>
  <c r="N2906" i="15" s="1"/>
  <c r="C2907" i="15" s="1"/>
  <c r="Q2907" i="15"/>
  <c r="I2907" i="15"/>
  <c r="P2907" i="15"/>
  <c r="O2905" i="15"/>
  <c r="K2907" i="15" l="1"/>
  <c r="A2909" i="15"/>
  <c r="B2908" i="15"/>
  <c r="L2908" i="15"/>
  <c r="D2908" i="15"/>
  <c r="E2908" i="15" s="1"/>
  <c r="G2908" i="15" s="1"/>
  <c r="H2909" i="15" s="1"/>
  <c r="Q2908" i="15"/>
  <c r="I2908" i="15"/>
  <c r="J2908" i="15" s="1"/>
  <c r="P2908" i="15"/>
  <c r="M2907" i="15"/>
  <c r="N2907" i="15" s="1"/>
  <c r="C2908" i="15" s="1"/>
  <c r="O2906" i="15"/>
  <c r="K2908" i="15" l="1"/>
  <c r="Q2909" i="15"/>
  <c r="I2909" i="15"/>
  <c r="J2909" i="15" s="1"/>
  <c r="P2909" i="15"/>
  <c r="M2908" i="15"/>
  <c r="N2908" i="15" s="1"/>
  <c r="C2909" i="15" s="1"/>
  <c r="A2910" i="15"/>
  <c r="B2909" i="15"/>
  <c r="L2909" i="15"/>
  <c r="D2909" i="15"/>
  <c r="E2909" i="15" s="1"/>
  <c r="G2909" i="15" s="1"/>
  <c r="H2910" i="15" s="1"/>
  <c r="O2907" i="15"/>
  <c r="K2909" i="15" l="1"/>
  <c r="L2910" i="15"/>
  <c r="D2910" i="15"/>
  <c r="E2910" i="15" s="1"/>
  <c r="G2910" i="15" s="1"/>
  <c r="H2911" i="15" s="1"/>
  <c r="A2911" i="15"/>
  <c r="B2910" i="15"/>
  <c r="Q2910" i="15"/>
  <c r="I2910" i="15"/>
  <c r="J2910" i="15" s="1"/>
  <c r="P2910" i="15"/>
  <c r="M2909" i="15"/>
  <c r="N2909" i="15" s="1"/>
  <c r="C2910" i="15" s="1"/>
  <c r="O2908" i="15"/>
  <c r="K2910" i="15" l="1"/>
  <c r="L2911" i="15"/>
  <c r="D2911" i="15"/>
  <c r="E2911" i="15" s="1"/>
  <c r="G2911" i="15" s="1"/>
  <c r="H2912" i="15" s="1"/>
  <c r="A2912" i="15"/>
  <c r="B2911" i="15"/>
  <c r="P2911" i="15"/>
  <c r="M2910" i="15"/>
  <c r="N2910" i="15" s="1"/>
  <c r="C2911" i="15" s="1"/>
  <c r="Q2911" i="15"/>
  <c r="I2911" i="15"/>
  <c r="J2911" i="15" s="1"/>
  <c r="O2909" i="15"/>
  <c r="O2910" i="15" l="1"/>
  <c r="K2911" i="15"/>
  <c r="L2912" i="15"/>
  <c r="D2912" i="15"/>
  <c r="E2912" i="15" s="1"/>
  <c r="G2912" i="15" s="1"/>
  <c r="H2913" i="15" s="1"/>
  <c r="A2913" i="15"/>
  <c r="B2912" i="15"/>
  <c r="M2911" i="15"/>
  <c r="N2911" i="15" s="1"/>
  <c r="C2912" i="15" s="1"/>
  <c r="Q2912" i="15"/>
  <c r="I2912" i="15"/>
  <c r="J2912" i="15" s="1"/>
  <c r="P2912" i="15"/>
  <c r="K2912" i="15" l="1"/>
  <c r="L2913" i="15"/>
  <c r="D2913" i="15"/>
  <c r="E2913" i="15" s="1"/>
  <c r="G2913" i="15" s="1"/>
  <c r="H2914" i="15" s="1"/>
  <c r="A2914" i="15"/>
  <c r="B2913" i="15"/>
  <c r="J2913" i="15"/>
  <c r="M2912" i="15"/>
  <c r="N2912" i="15" s="1"/>
  <c r="C2913" i="15" s="1"/>
  <c r="Q2913" i="15"/>
  <c r="I2913" i="15"/>
  <c r="P2913" i="15"/>
  <c r="O2911" i="15"/>
  <c r="K2913" i="15" l="1"/>
  <c r="L2914" i="15"/>
  <c r="D2914" i="15"/>
  <c r="E2914" i="15" s="1"/>
  <c r="G2914" i="15" s="1"/>
  <c r="H2915" i="15" s="1"/>
  <c r="A2915" i="15"/>
  <c r="B2914" i="15"/>
  <c r="J2914" i="15"/>
  <c r="M2913" i="15"/>
  <c r="N2913" i="15" s="1"/>
  <c r="C2914" i="15" s="1"/>
  <c r="Q2914" i="15"/>
  <c r="I2914" i="15"/>
  <c r="P2914" i="15"/>
  <c r="O2912" i="15"/>
  <c r="K2914" i="15" l="1"/>
  <c r="L2915" i="15"/>
  <c r="D2915" i="15"/>
  <c r="E2915" i="15" s="1"/>
  <c r="G2915" i="15" s="1"/>
  <c r="H2916" i="15" s="1"/>
  <c r="A2916" i="15"/>
  <c r="B2915" i="15"/>
  <c r="J2915" i="15"/>
  <c r="M2914" i="15"/>
  <c r="N2914" i="15" s="1"/>
  <c r="C2915" i="15" s="1"/>
  <c r="Q2915" i="15"/>
  <c r="I2915" i="15"/>
  <c r="P2915" i="15"/>
  <c r="O2913" i="15"/>
  <c r="K2915" i="15" l="1"/>
  <c r="A2917" i="15"/>
  <c r="B2916" i="15"/>
  <c r="L2916" i="15"/>
  <c r="D2916" i="15"/>
  <c r="E2916" i="15" s="1"/>
  <c r="G2916" i="15" s="1"/>
  <c r="H2917" i="15" s="1"/>
  <c r="Q2916" i="15"/>
  <c r="I2916" i="15"/>
  <c r="J2916" i="15" s="1"/>
  <c r="P2916" i="15"/>
  <c r="M2915" i="15"/>
  <c r="N2915" i="15" s="1"/>
  <c r="C2916" i="15" s="1"/>
  <c r="O2914" i="15"/>
  <c r="K2916" i="15" l="1"/>
  <c r="Q2917" i="15"/>
  <c r="I2917" i="15"/>
  <c r="J2917" i="15" s="1"/>
  <c r="P2917" i="15"/>
  <c r="M2916" i="15"/>
  <c r="N2916" i="15" s="1"/>
  <c r="C2917" i="15" s="1"/>
  <c r="A2918" i="15"/>
  <c r="B2917" i="15"/>
  <c r="L2917" i="15"/>
  <c r="D2917" i="15"/>
  <c r="E2917" i="15" s="1"/>
  <c r="G2917" i="15" s="1"/>
  <c r="H2918" i="15" s="1"/>
  <c r="O2915" i="15"/>
  <c r="K2917" i="15" l="1"/>
  <c r="L2918" i="15"/>
  <c r="D2918" i="15"/>
  <c r="E2918" i="15" s="1"/>
  <c r="G2918" i="15" s="1"/>
  <c r="H2919" i="15" s="1"/>
  <c r="A2919" i="15"/>
  <c r="B2918" i="15"/>
  <c r="Q2918" i="15"/>
  <c r="I2918" i="15"/>
  <c r="J2918" i="15" s="1"/>
  <c r="P2918" i="15"/>
  <c r="M2917" i="15"/>
  <c r="N2917" i="15" s="1"/>
  <c r="C2918" i="15" s="1"/>
  <c r="O2916" i="15"/>
  <c r="K2918" i="15" l="1"/>
  <c r="L2919" i="15"/>
  <c r="D2919" i="15"/>
  <c r="E2919" i="15" s="1"/>
  <c r="G2919" i="15" s="1"/>
  <c r="H2920" i="15" s="1"/>
  <c r="A2920" i="15"/>
  <c r="B2919" i="15"/>
  <c r="P2919" i="15"/>
  <c r="M2918" i="15"/>
  <c r="N2918" i="15" s="1"/>
  <c r="C2919" i="15" s="1"/>
  <c r="Q2919" i="15"/>
  <c r="I2919" i="15"/>
  <c r="J2919" i="15" s="1"/>
  <c r="O2917" i="15"/>
  <c r="O2918" i="15" l="1"/>
  <c r="K2919" i="15"/>
  <c r="L2920" i="15"/>
  <c r="D2920" i="15"/>
  <c r="E2920" i="15" s="1"/>
  <c r="G2920" i="15" s="1"/>
  <c r="H2921" i="15" s="1"/>
  <c r="A2921" i="15"/>
  <c r="B2920" i="15"/>
  <c r="J2920" i="15"/>
  <c r="M2919" i="15"/>
  <c r="N2919" i="15" s="1"/>
  <c r="C2920" i="15" s="1"/>
  <c r="Q2920" i="15"/>
  <c r="I2920" i="15"/>
  <c r="P2920" i="15"/>
  <c r="K2920" i="15" l="1"/>
  <c r="L2921" i="15"/>
  <c r="D2921" i="15"/>
  <c r="E2921" i="15" s="1"/>
  <c r="G2921" i="15" s="1"/>
  <c r="H2922" i="15" s="1"/>
  <c r="A2922" i="15"/>
  <c r="B2921" i="15"/>
  <c r="J2921" i="15"/>
  <c r="M2920" i="15"/>
  <c r="N2920" i="15" s="1"/>
  <c r="C2921" i="15" s="1"/>
  <c r="Q2921" i="15"/>
  <c r="I2921" i="15"/>
  <c r="P2921" i="15"/>
  <c r="O2919" i="15"/>
  <c r="K2921" i="15" l="1"/>
  <c r="L2922" i="15"/>
  <c r="D2922" i="15"/>
  <c r="E2922" i="15" s="1"/>
  <c r="G2922" i="15" s="1"/>
  <c r="H2923" i="15" s="1"/>
  <c r="A2923" i="15"/>
  <c r="B2922" i="15"/>
  <c r="J2922" i="15"/>
  <c r="M2921" i="15"/>
  <c r="N2921" i="15" s="1"/>
  <c r="C2922" i="15" s="1"/>
  <c r="Q2922" i="15"/>
  <c r="I2922" i="15"/>
  <c r="P2922" i="15"/>
  <c r="O2920" i="15"/>
  <c r="K2922" i="15" l="1"/>
  <c r="L2923" i="15"/>
  <c r="D2923" i="15"/>
  <c r="E2923" i="15" s="1"/>
  <c r="G2923" i="15" s="1"/>
  <c r="H2924" i="15" s="1"/>
  <c r="A2924" i="15"/>
  <c r="B2923" i="15"/>
  <c r="J2923" i="15"/>
  <c r="M2922" i="15"/>
  <c r="N2922" i="15" s="1"/>
  <c r="C2923" i="15" s="1"/>
  <c r="Q2923" i="15"/>
  <c r="I2923" i="15"/>
  <c r="P2923" i="15"/>
  <c r="O2921" i="15"/>
  <c r="K2923" i="15" l="1"/>
  <c r="A2925" i="15"/>
  <c r="B2924" i="15"/>
  <c r="L2924" i="15"/>
  <c r="D2924" i="15"/>
  <c r="E2924" i="15" s="1"/>
  <c r="G2924" i="15" s="1"/>
  <c r="H2925" i="15" s="1"/>
  <c r="Q2924" i="15"/>
  <c r="I2924" i="15"/>
  <c r="J2924" i="15" s="1"/>
  <c r="P2924" i="15"/>
  <c r="M2923" i="15"/>
  <c r="N2923" i="15" s="1"/>
  <c r="C2924" i="15" s="1"/>
  <c r="O2922" i="15"/>
  <c r="K2924" i="15" l="1"/>
  <c r="Q2925" i="15"/>
  <c r="I2925" i="15"/>
  <c r="J2925" i="15" s="1"/>
  <c r="P2925" i="15"/>
  <c r="M2924" i="15"/>
  <c r="N2924" i="15" s="1"/>
  <c r="C2925" i="15" s="1"/>
  <c r="A2926" i="15"/>
  <c r="B2925" i="15"/>
  <c r="L2925" i="15"/>
  <c r="D2925" i="15"/>
  <c r="E2925" i="15" s="1"/>
  <c r="G2925" i="15" s="1"/>
  <c r="H2926" i="15" s="1"/>
  <c r="O2923" i="15"/>
  <c r="K2925" i="15" l="1"/>
  <c r="L2926" i="15"/>
  <c r="D2926" i="15"/>
  <c r="E2926" i="15" s="1"/>
  <c r="G2926" i="15" s="1"/>
  <c r="H2927" i="15" s="1"/>
  <c r="A2927" i="15"/>
  <c r="B2926" i="15"/>
  <c r="Q2926" i="15"/>
  <c r="I2926" i="15"/>
  <c r="J2926" i="15" s="1"/>
  <c r="P2926" i="15"/>
  <c r="M2925" i="15"/>
  <c r="N2925" i="15" s="1"/>
  <c r="C2926" i="15" s="1"/>
  <c r="O2924" i="15"/>
  <c r="K2926" i="15" l="1"/>
  <c r="L2927" i="15"/>
  <c r="D2927" i="15"/>
  <c r="E2927" i="15" s="1"/>
  <c r="G2927" i="15" s="1"/>
  <c r="H2928" i="15" s="1"/>
  <c r="A2928" i="15"/>
  <c r="B2927" i="15"/>
  <c r="P2927" i="15"/>
  <c r="M2926" i="15"/>
  <c r="N2926" i="15" s="1"/>
  <c r="C2927" i="15" s="1"/>
  <c r="Q2927" i="15"/>
  <c r="I2927" i="15"/>
  <c r="J2927" i="15" s="1"/>
  <c r="O2925" i="15"/>
  <c r="O2926" i="15" l="1"/>
  <c r="K2927" i="15"/>
  <c r="L2928" i="15"/>
  <c r="D2928" i="15"/>
  <c r="E2928" i="15" s="1"/>
  <c r="G2928" i="15" s="1"/>
  <c r="H2929" i="15" s="1"/>
  <c r="A2929" i="15"/>
  <c r="B2928" i="15"/>
  <c r="J2928" i="15"/>
  <c r="M2927" i="15"/>
  <c r="N2927" i="15" s="1"/>
  <c r="C2928" i="15" s="1"/>
  <c r="Q2928" i="15"/>
  <c r="I2928" i="15"/>
  <c r="P2928" i="15"/>
  <c r="K2928" i="15" l="1"/>
  <c r="L2929" i="15"/>
  <c r="D2929" i="15"/>
  <c r="E2929" i="15" s="1"/>
  <c r="G2929" i="15" s="1"/>
  <c r="H2930" i="15" s="1"/>
  <c r="A2930" i="15"/>
  <c r="B2929" i="15"/>
  <c r="J2929" i="15"/>
  <c r="M2928" i="15"/>
  <c r="N2928" i="15" s="1"/>
  <c r="C2929" i="15" s="1"/>
  <c r="Q2929" i="15"/>
  <c r="I2929" i="15"/>
  <c r="P2929" i="15"/>
  <c r="O2927" i="15"/>
  <c r="K2929" i="15" l="1"/>
  <c r="L2930" i="15"/>
  <c r="D2930" i="15"/>
  <c r="E2930" i="15" s="1"/>
  <c r="G2930" i="15" s="1"/>
  <c r="H2931" i="15" s="1"/>
  <c r="A2931" i="15"/>
  <c r="B2930" i="15"/>
  <c r="J2930" i="15"/>
  <c r="M2929" i="15"/>
  <c r="N2929" i="15" s="1"/>
  <c r="C2930" i="15" s="1"/>
  <c r="Q2930" i="15"/>
  <c r="I2930" i="15"/>
  <c r="P2930" i="15"/>
  <c r="O2928" i="15"/>
  <c r="K2930" i="15" l="1"/>
  <c r="L2931" i="15"/>
  <c r="D2931" i="15"/>
  <c r="E2931" i="15" s="1"/>
  <c r="G2931" i="15" s="1"/>
  <c r="H2932" i="15" s="1"/>
  <c r="A2932" i="15"/>
  <c r="B2931" i="15"/>
  <c r="J2931" i="15"/>
  <c r="M2930" i="15"/>
  <c r="N2930" i="15" s="1"/>
  <c r="C2931" i="15" s="1"/>
  <c r="Q2931" i="15"/>
  <c r="I2931" i="15"/>
  <c r="P2931" i="15"/>
  <c r="O2929" i="15"/>
  <c r="K2931" i="15" l="1"/>
  <c r="A2933" i="15"/>
  <c r="B2932" i="15"/>
  <c r="L2932" i="15"/>
  <c r="D2932" i="15"/>
  <c r="E2932" i="15" s="1"/>
  <c r="G2932" i="15" s="1"/>
  <c r="H2933" i="15" s="1"/>
  <c r="Q2932" i="15"/>
  <c r="I2932" i="15"/>
  <c r="J2932" i="15" s="1"/>
  <c r="P2932" i="15"/>
  <c r="M2931" i="15"/>
  <c r="N2931" i="15" s="1"/>
  <c r="C2932" i="15" s="1"/>
  <c r="O2930" i="15"/>
  <c r="K2932" i="15" l="1"/>
  <c r="Q2933" i="15"/>
  <c r="I2933" i="15"/>
  <c r="J2933" i="15" s="1"/>
  <c r="P2933" i="15"/>
  <c r="M2932" i="15"/>
  <c r="N2932" i="15" s="1"/>
  <c r="C2933" i="15" s="1"/>
  <c r="A2934" i="15"/>
  <c r="B2933" i="15"/>
  <c r="L2933" i="15"/>
  <c r="D2933" i="15"/>
  <c r="E2933" i="15" s="1"/>
  <c r="G2933" i="15" s="1"/>
  <c r="H2934" i="15" s="1"/>
  <c r="O2931" i="15"/>
  <c r="K2933" i="15" l="1"/>
  <c r="L2934" i="15"/>
  <c r="D2934" i="15"/>
  <c r="E2934" i="15" s="1"/>
  <c r="G2934" i="15" s="1"/>
  <c r="H2935" i="15" s="1"/>
  <c r="A2935" i="15"/>
  <c r="B2934" i="15"/>
  <c r="Q2934" i="15"/>
  <c r="I2934" i="15"/>
  <c r="J2934" i="15" s="1"/>
  <c r="P2934" i="15"/>
  <c r="M2933" i="15"/>
  <c r="N2933" i="15" s="1"/>
  <c r="C2934" i="15" s="1"/>
  <c r="O2932" i="15"/>
  <c r="K2934" i="15" l="1"/>
  <c r="L2935" i="15"/>
  <c r="D2935" i="15"/>
  <c r="E2935" i="15" s="1"/>
  <c r="G2935" i="15" s="1"/>
  <c r="H2936" i="15" s="1"/>
  <c r="A2936" i="15"/>
  <c r="B2935" i="15"/>
  <c r="J2935" i="15"/>
  <c r="P2935" i="15"/>
  <c r="M2934" i="15"/>
  <c r="N2934" i="15" s="1"/>
  <c r="C2935" i="15" s="1"/>
  <c r="Q2935" i="15"/>
  <c r="I2935" i="15"/>
  <c r="O2933" i="15"/>
  <c r="O2934" i="15" l="1"/>
  <c r="K2935" i="15"/>
  <c r="L2936" i="15"/>
  <c r="D2936" i="15"/>
  <c r="E2936" i="15" s="1"/>
  <c r="G2936" i="15" s="1"/>
  <c r="H2937" i="15" s="1"/>
  <c r="A2937" i="15"/>
  <c r="B2936" i="15"/>
  <c r="J2936" i="15"/>
  <c r="M2935" i="15"/>
  <c r="N2935" i="15" s="1"/>
  <c r="C2936" i="15" s="1"/>
  <c r="Q2936" i="15"/>
  <c r="I2936" i="15"/>
  <c r="P2936" i="15"/>
  <c r="K2936" i="15" l="1"/>
  <c r="L2937" i="15"/>
  <c r="D2937" i="15"/>
  <c r="E2937" i="15" s="1"/>
  <c r="G2937" i="15" s="1"/>
  <c r="H2938" i="15" s="1"/>
  <c r="A2938" i="15"/>
  <c r="B2937" i="15"/>
  <c r="J2937" i="15"/>
  <c r="M2936" i="15"/>
  <c r="N2936" i="15" s="1"/>
  <c r="C2937" i="15" s="1"/>
  <c r="Q2937" i="15"/>
  <c r="I2937" i="15"/>
  <c r="P2937" i="15"/>
  <c r="O2935" i="15"/>
  <c r="K2937" i="15" l="1"/>
  <c r="L2938" i="15"/>
  <c r="D2938" i="15"/>
  <c r="E2938" i="15" s="1"/>
  <c r="G2938" i="15" s="1"/>
  <c r="H2939" i="15" s="1"/>
  <c r="A2939" i="15"/>
  <c r="B2938" i="15"/>
  <c r="J2938" i="15"/>
  <c r="M2937" i="15"/>
  <c r="N2937" i="15" s="1"/>
  <c r="C2938" i="15" s="1"/>
  <c r="Q2938" i="15"/>
  <c r="I2938" i="15"/>
  <c r="P2938" i="15"/>
  <c r="O2936" i="15"/>
  <c r="K2938" i="15" l="1"/>
  <c r="L2939" i="15"/>
  <c r="D2939" i="15"/>
  <c r="E2939" i="15" s="1"/>
  <c r="G2939" i="15" s="1"/>
  <c r="H2940" i="15" s="1"/>
  <c r="A2940" i="15"/>
  <c r="B2939" i="15"/>
  <c r="M2938" i="15"/>
  <c r="N2938" i="15" s="1"/>
  <c r="C2939" i="15" s="1"/>
  <c r="Q2939" i="15"/>
  <c r="I2939" i="15"/>
  <c r="J2939" i="15" s="1"/>
  <c r="P2939" i="15"/>
  <c r="O2937" i="15"/>
  <c r="K2939" i="15" l="1"/>
  <c r="A2941" i="15"/>
  <c r="B2940" i="15"/>
  <c r="L2940" i="15"/>
  <c r="D2940" i="15"/>
  <c r="E2940" i="15" s="1"/>
  <c r="G2940" i="15" s="1"/>
  <c r="H2941" i="15" s="1"/>
  <c r="Q2940" i="15"/>
  <c r="I2940" i="15"/>
  <c r="J2940" i="15" s="1"/>
  <c r="P2940" i="15"/>
  <c r="M2939" i="15"/>
  <c r="N2939" i="15" s="1"/>
  <c r="C2940" i="15" s="1"/>
  <c r="O2938" i="15"/>
  <c r="K2940" i="15" l="1"/>
  <c r="Q2941" i="15"/>
  <c r="I2941" i="15"/>
  <c r="J2941" i="15" s="1"/>
  <c r="P2941" i="15"/>
  <c r="M2940" i="15"/>
  <c r="N2940" i="15" s="1"/>
  <c r="C2941" i="15" s="1"/>
  <c r="A2942" i="15"/>
  <c r="B2941" i="15"/>
  <c r="L2941" i="15"/>
  <c r="D2941" i="15"/>
  <c r="E2941" i="15" s="1"/>
  <c r="G2941" i="15" s="1"/>
  <c r="H2942" i="15" s="1"/>
  <c r="O2939" i="15"/>
  <c r="K2941" i="15" l="1"/>
  <c r="L2942" i="15"/>
  <c r="D2942" i="15"/>
  <c r="E2942" i="15" s="1"/>
  <c r="G2942" i="15" s="1"/>
  <c r="H2943" i="15" s="1"/>
  <c r="A2943" i="15"/>
  <c r="B2942" i="15"/>
  <c r="Q2942" i="15"/>
  <c r="I2942" i="15"/>
  <c r="J2942" i="15" s="1"/>
  <c r="P2942" i="15"/>
  <c r="M2941" i="15"/>
  <c r="N2941" i="15" s="1"/>
  <c r="C2942" i="15" s="1"/>
  <c r="O2940" i="15"/>
  <c r="K2942" i="15" l="1"/>
  <c r="L2943" i="15"/>
  <c r="D2943" i="15"/>
  <c r="E2943" i="15" s="1"/>
  <c r="G2943" i="15" s="1"/>
  <c r="H2944" i="15" s="1"/>
  <c r="A2944" i="15"/>
  <c r="B2943" i="15"/>
  <c r="P2943" i="15"/>
  <c r="M2942" i="15"/>
  <c r="N2942" i="15" s="1"/>
  <c r="C2943" i="15" s="1"/>
  <c r="Q2943" i="15"/>
  <c r="I2943" i="15"/>
  <c r="J2943" i="15" s="1"/>
  <c r="O2941" i="15"/>
  <c r="O2942" i="15" l="1"/>
  <c r="K2943" i="15"/>
  <c r="L2944" i="15"/>
  <c r="D2944" i="15"/>
  <c r="E2944" i="15" s="1"/>
  <c r="G2944" i="15" s="1"/>
  <c r="H2945" i="15" s="1"/>
  <c r="A2945" i="15"/>
  <c r="B2944" i="15"/>
  <c r="M2943" i="15"/>
  <c r="N2943" i="15" s="1"/>
  <c r="C2944" i="15" s="1"/>
  <c r="Q2944" i="15"/>
  <c r="I2944" i="15"/>
  <c r="J2944" i="15" s="1"/>
  <c r="P2944" i="15"/>
  <c r="K2944" i="15" l="1"/>
  <c r="L2945" i="15"/>
  <c r="D2945" i="15"/>
  <c r="E2945" i="15" s="1"/>
  <c r="G2945" i="15" s="1"/>
  <c r="H2946" i="15" s="1"/>
  <c r="A2946" i="15"/>
  <c r="B2945" i="15"/>
  <c r="J2945" i="15"/>
  <c r="M2944" i="15"/>
  <c r="N2944" i="15" s="1"/>
  <c r="C2945" i="15" s="1"/>
  <c r="Q2945" i="15"/>
  <c r="I2945" i="15"/>
  <c r="P2945" i="15"/>
  <c r="O2943" i="15"/>
  <c r="K2945" i="15" l="1"/>
  <c r="L2946" i="15"/>
  <c r="D2946" i="15"/>
  <c r="E2946" i="15" s="1"/>
  <c r="G2946" i="15" s="1"/>
  <c r="H2947" i="15" s="1"/>
  <c r="A2947" i="15"/>
  <c r="B2946" i="15"/>
  <c r="J2946" i="15"/>
  <c r="M2945" i="15"/>
  <c r="N2945" i="15" s="1"/>
  <c r="C2946" i="15" s="1"/>
  <c r="Q2946" i="15"/>
  <c r="I2946" i="15"/>
  <c r="P2946" i="15"/>
  <c r="O2944" i="15"/>
  <c r="K2946" i="15" l="1"/>
  <c r="L2947" i="15"/>
  <c r="D2947" i="15"/>
  <c r="E2947" i="15" s="1"/>
  <c r="G2947" i="15" s="1"/>
  <c r="H2948" i="15" s="1"/>
  <c r="A2948" i="15"/>
  <c r="B2947" i="15"/>
  <c r="J2947" i="15"/>
  <c r="M2946" i="15"/>
  <c r="N2946" i="15" s="1"/>
  <c r="C2947" i="15" s="1"/>
  <c r="Q2947" i="15"/>
  <c r="I2947" i="15"/>
  <c r="P2947" i="15"/>
  <c r="O2945" i="15"/>
  <c r="K2947" i="15" l="1"/>
  <c r="A2949" i="15"/>
  <c r="B2948" i="15"/>
  <c r="L2948" i="15"/>
  <c r="D2948" i="15"/>
  <c r="E2948" i="15" s="1"/>
  <c r="G2948" i="15" s="1"/>
  <c r="H2949" i="15" s="1"/>
  <c r="Q2948" i="15"/>
  <c r="I2948" i="15"/>
  <c r="J2948" i="15" s="1"/>
  <c r="P2948" i="15"/>
  <c r="M2947" i="15"/>
  <c r="N2947" i="15" s="1"/>
  <c r="C2948" i="15" s="1"/>
  <c r="O2946" i="15"/>
  <c r="K2948" i="15" l="1"/>
  <c r="Q2949" i="15"/>
  <c r="I2949" i="15"/>
  <c r="J2949" i="15" s="1"/>
  <c r="P2949" i="15"/>
  <c r="M2948" i="15"/>
  <c r="N2948" i="15" s="1"/>
  <c r="C2949" i="15" s="1"/>
  <c r="A2950" i="15"/>
  <c r="B2949" i="15"/>
  <c r="L2949" i="15"/>
  <c r="D2949" i="15"/>
  <c r="E2949" i="15" s="1"/>
  <c r="G2949" i="15" s="1"/>
  <c r="H2950" i="15" s="1"/>
  <c r="O2947" i="15"/>
  <c r="K2949" i="15" l="1"/>
  <c r="L2950" i="15"/>
  <c r="D2950" i="15"/>
  <c r="E2950" i="15" s="1"/>
  <c r="G2950" i="15" s="1"/>
  <c r="H2951" i="15" s="1"/>
  <c r="A2951" i="15"/>
  <c r="B2950" i="15"/>
  <c r="Q2950" i="15"/>
  <c r="I2950" i="15"/>
  <c r="J2950" i="15" s="1"/>
  <c r="P2950" i="15"/>
  <c r="M2949" i="15"/>
  <c r="N2949" i="15" s="1"/>
  <c r="C2950" i="15" s="1"/>
  <c r="O2948" i="15"/>
  <c r="K2950" i="15" l="1"/>
  <c r="L2951" i="15"/>
  <c r="D2951" i="15"/>
  <c r="E2951" i="15" s="1"/>
  <c r="G2951" i="15" s="1"/>
  <c r="H2952" i="15" s="1"/>
  <c r="A2952" i="15"/>
  <c r="B2951" i="15"/>
  <c r="P2951" i="15"/>
  <c r="M2950" i="15"/>
  <c r="N2950" i="15" s="1"/>
  <c r="C2951" i="15" s="1"/>
  <c r="Q2951" i="15"/>
  <c r="I2951" i="15"/>
  <c r="J2951" i="15" s="1"/>
  <c r="O2949" i="15"/>
  <c r="O2950" i="15" l="1"/>
  <c r="K2951" i="15"/>
  <c r="L2952" i="15"/>
  <c r="D2952" i="15"/>
  <c r="E2952" i="15" s="1"/>
  <c r="G2952" i="15" s="1"/>
  <c r="H2953" i="15" s="1"/>
  <c r="A2953" i="15"/>
  <c r="B2952" i="15"/>
  <c r="M2951" i="15"/>
  <c r="N2951" i="15" s="1"/>
  <c r="C2952" i="15" s="1"/>
  <c r="Q2952" i="15"/>
  <c r="I2952" i="15"/>
  <c r="J2952" i="15" s="1"/>
  <c r="P2952" i="15"/>
  <c r="K2952" i="15" l="1"/>
  <c r="L2953" i="15"/>
  <c r="D2953" i="15"/>
  <c r="E2953" i="15" s="1"/>
  <c r="G2953" i="15" s="1"/>
  <c r="H2954" i="15" s="1"/>
  <c r="A2954" i="15"/>
  <c r="B2953" i="15"/>
  <c r="M2952" i="15"/>
  <c r="N2952" i="15" s="1"/>
  <c r="C2953" i="15" s="1"/>
  <c r="Q2953" i="15"/>
  <c r="I2953" i="15"/>
  <c r="J2953" i="15" s="1"/>
  <c r="P2953" i="15"/>
  <c r="O2951" i="15"/>
  <c r="K2953" i="15" l="1"/>
  <c r="L2954" i="15"/>
  <c r="D2954" i="15"/>
  <c r="E2954" i="15" s="1"/>
  <c r="G2954" i="15" s="1"/>
  <c r="H2955" i="15" s="1"/>
  <c r="A2955" i="15"/>
  <c r="B2954" i="15"/>
  <c r="M2953" i="15"/>
  <c r="N2953" i="15" s="1"/>
  <c r="C2954" i="15" s="1"/>
  <c r="Q2954" i="15"/>
  <c r="I2954" i="15"/>
  <c r="J2954" i="15" s="1"/>
  <c r="P2954" i="15"/>
  <c r="O2952" i="15"/>
  <c r="K2954" i="15" l="1"/>
  <c r="L2955" i="15"/>
  <c r="D2955" i="15"/>
  <c r="E2955" i="15" s="1"/>
  <c r="G2955" i="15" s="1"/>
  <c r="H2956" i="15" s="1"/>
  <c r="A2956" i="15"/>
  <c r="B2955" i="15"/>
  <c r="M2954" i="15"/>
  <c r="N2954" i="15" s="1"/>
  <c r="C2955" i="15" s="1"/>
  <c r="Q2955" i="15"/>
  <c r="I2955" i="15"/>
  <c r="J2955" i="15" s="1"/>
  <c r="P2955" i="15"/>
  <c r="O2953" i="15"/>
  <c r="K2955" i="15" l="1"/>
  <c r="A2957" i="15"/>
  <c r="B2956" i="15"/>
  <c r="L2956" i="15"/>
  <c r="D2956" i="15"/>
  <c r="E2956" i="15" s="1"/>
  <c r="G2956" i="15" s="1"/>
  <c r="H2957" i="15" s="1"/>
  <c r="Q2956" i="15"/>
  <c r="I2956" i="15"/>
  <c r="J2956" i="15" s="1"/>
  <c r="P2956" i="15"/>
  <c r="M2955" i="15"/>
  <c r="N2955" i="15" s="1"/>
  <c r="C2956" i="15" s="1"/>
  <c r="O2954" i="15"/>
  <c r="K2956" i="15" l="1"/>
  <c r="Q2957" i="15"/>
  <c r="I2957" i="15"/>
  <c r="J2957" i="15" s="1"/>
  <c r="P2957" i="15"/>
  <c r="M2956" i="15"/>
  <c r="N2956" i="15" s="1"/>
  <c r="C2957" i="15" s="1"/>
  <c r="A2958" i="15"/>
  <c r="B2957" i="15"/>
  <c r="L2957" i="15"/>
  <c r="D2957" i="15"/>
  <c r="E2957" i="15" s="1"/>
  <c r="G2957" i="15" s="1"/>
  <c r="H2958" i="15" s="1"/>
  <c r="O2955" i="15"/>
  <c r="K2957" i="15" l="1"/>
  <c r="A2959" i="15"/>
  <c r="L2958" i="15"/>
  <c r="D2958" i="15"/>
  <c r="E2958" i="15" s="1"/>
  <c r="G2958" i="15" s="1"/>
  <c r="H2959" i="15" s="1"/>
  <c r="B2958" i="15"/>
  <c r="Q2958" i="15"/>
  <c r="I2958" i="15"/>
  <c r="J2958" i="15" s="1"/>
  <c r="P2958" i="15"/>
  <c r="M2957" i="15"/>
  <c r="N2957" i="15" s="1"/>
  <c r="C2958" i="15" s="1"/>
  <c r="O2956" i="15"/>
  <c r="K2958" i="15" l="1"/>
  <c r="P2959" i="15"/>
  <c r="M2958" i="15"/>
  <c r="N2958" i="15" s="1"/>
  <c r="C2959" i="15" s="1"/>
  <c r="I2959" i="15"/>
  <c r="J2959" i="15" s="1"/>
  <c r="Q2959" i="15"/>
  <c r="L2959" i="15"/>
  <c r="D2959" i="15"/>
  <c r="E2959" i="15" s="1"/>
  <c r="G2959" i="15" s="1"/>
  <c r="H2960" i="15" s="1"/>
  <c r="B2959" i="15"/>
  <c r="A2960" i="15"/>
  <c r="O2957" i="15"/>
  <c r="K2959" i="15" l="1"/>
  <c r="Q2960" i="15"/>
  <c r="M2959" i="15"/>
  <c r="N2959" i="15" s="1"/>
  <c r="C2960" i="15" s="1"/>
  <c r="P2960" i="15"/>
  <c r="I2960" i="15"/>
  <c r="J2960" i="15" s="1"/>
  <c r="D2960" i="15"/>
  <c r="E2960" i="15" s="1"/>
  <c r="G2960" i="15" s="1"/>
  <c r="H2961" i="15" s="1"/>
  <c r="B2960" i="15"/>
  <c r="L2960" i="15"/>
  <c r="A2961" i="15"/>
  <c r="O2958" i="15"/>
  <c r="K2960" i="15" l="1"/>
  <c r="A2962" i="15"/>
  <c r="B2961" i="15"/>
  <c r="D2961" i="15"/>
  <c r="E2961" i="15" s="1"/>
  <c r="G2961" i="15" s="1"/>
  <c r="H2962" i="15" s="1"/>
  <c r="L2961" i="15"/>
  <c r="O2959" i="15"/>
  <c r="I2961" i="15"/>
  <c r="J2961" i="15" s="1"/>
  <c r="Q2961" i="15"/>
  <c r="M2960" i="15"/>
  <c r="N2960" i="15" s="1"/>
  <c r="C2961" i="15" s="1"/>
  <c r="P2961" i="15"/>
  <c r="K2961" i="15" l="1"/>
  <c r="Q2962" i="15"/>
  <c r="I2962" i="15"/>
  <c r="M2961" i="15"/>
  <c r="N2961" i="15" s="1"/>
  <c r="C2962" i="15" s="1"/>
  <c r="P2962" i="15"/>
  <c r="J2962" i="15"/>
  <c r="D2962" i="15"/>
  <c r="E2962" i="15" s="1"/>
  <c r="G2962" i="15" s="1"/>
  <c r="H2963" i="15" s="1"/>
  <c r="L2962" i="15"/>
  <c r="B2962" i="15"/>
  <c r="A2963" i="15"/>
  <c r="O2960" i="15"/>
  <c r="K2962" i="15" l="1"/>
  <c r="L2963" i="15"/>
  <c r="D2963" i="15"/>
  <c r="E2963" i="15" s="1"/>
  <c r="G2963" i="15" s="1"/>
  <c r="H2964" i="15" s="1"/>
  <c r="A2964" i="15"/>
  <c r="B2963" i="15"/>
  <c r="M2962" i="15"/>
  <c r="N2962" i="15" s="1"/>
  <c r="C2963" i="15" s="1"/>
  <c r="P2963" i="15"/>
  <c r="I2963" i="15"/>
  <c r="J2963" i="15" s="1"/>
  <c r="Q2963" i="15"/>
  <c r="O2961" i="15"/>
  <c r="K2963" i="15" l="1"/>
  <c r="B2964" i="15"/>
  <c r="L2964" i="15"/>
  <c r="A2965" i="15"/>
  <c r="D2964" i="15"/>
  <c r="E2964" i="15" s="1"/>
  <c r="G2964" i="15" s="1"/>
  <c r="H2965" i="15" s="1"/>
  <c r="I2964" i="15"/>
  <c r="J2964" i="15" s="1"/>
  <c r="Q2964" i="15"/>
  <c r="M2963" i="15"/>
  <c r="N2963" i="15" s="1"/>
  <c r="C2964" i="15" s="1"/>
  <c r="P2964" i="15"/>
  <c r="O2962" i="15"/>
  <c r="K2964" i="15" l="1"/>
  <c r="A2966" i="15"/>
  <c r="B2965" i="15"/>
  <c r="D2965" i="15"/>
  <c r="E2965" i="15" s="1"/>
  <c r="G2965" i="15" s="1"/>
  <c r="H2966" i="15" s="1"/>
  <c r="L2965" i="15"/>
  <c r="Q2965" i="15"/>
  <c r="M2964" i="15"/>
  <c r="N2964" i="15" s="1"/>
  <c r="C2965" i="15" s="1"/>
  <c r="P2965" i="15"/>
  <c r="I2965" i="15"/>
  <c r="J2965" i="15" s="1"/>
  <c r="O2963" i="15"/>
  <c r="K2965" i="15" l="1"/>
  <c r="Q2966" i="15"/>
  <c r="I2966" i="15"/>
  <c r="M2965" i="15"/>
  <c r="N2965" i="15" s="1"/>
  <c r="C2966" i="15" s="1"/>
  <c r="P2966" i="15"/>
  <c r="J2966" i="15"/>
  <c r="A2967" i="15"/>
  <c r="D2966" i="15"/>
  <c r="E2966" i="15" s="1"/>
  <c r="G2966" i="15" s="1"/>
  <c r="H2967" i="15" s="1"/>
  <c r="L2966" i="15"/>
  <c r="B2966" i="15"/>
  <c r="O2964" i="15"/>
  <c r="K2966" i="15" l="1"/>
  <c r="L2967" i="15"/>
  <c r="D2967" i="15"/>
  <c r="E2967" i="15" s="1"/>
  <c r="G2967" i="15" s="1"/>
  <c r="H2968" i="15" s="1"/>
  <c r="B2967" i="15"/>
  <c r="A2968" i="15"/>
  <c r="P2967" i="15"/>
  <c r="M2966" i="15"/>
  <c r="N2966" i="15" s="1"/>
  <c r="C2967" i="15" s="1"/>
  <c r="I2967" i="15"/>
  <c r="J2967" i="15" s="1"/>
  <c r="Q2967" i="15"/>
  <c r="O2965" i="15"/>
  <c r="K2967" i="15" l="1"/>
  <c r="A2969" i="15"/>
  <c r="D2968" i="15"/>
  <c r="E2968" i="15" s="1"/>
  <c r="G2968" i="15" s="1"/>
  <c r="H2969" i="15" s="1"/>
  <c r="B2968" i="15"/>
  <c r="L2968" i="15"/>
  <c r="I2968" i="15"/>
  <c r="J2968" i="15" s="1"/>
  <c r="Q2968" i="15"/>
  <c r="M2967" i="15"/>
  <c r="N2967" i="15" s="1"/>
  <c r="C2968" i="15" s="1"/>
  <c r="P2968" i="15"/>
  <c r="O2966" i="15"/>
  <c r="K2968" i="15" l="1"/>
  <c r="I2969" i="15"/>
  <c r="Q2969" i="15"/>
  <c r="M2968" i="15"/>
  <c r="N2968" i="15" s="1"/>
  <c r="C2969" i="15" s="1"/>
  <c r="P2969" i="15"/>
  <c r="J2969" i="15"/>
  <c r="A2970" i="15"/>
  <c r="B2969" i="15"/>
  <c r="L2969" i="15"/>
  <c r="D2969" i="15"/>
  <c r="E2969" i="15" s="1"/>
  <c r="G2969" i="15" s="1"/>
  <c r="H2970" i="15" s="1"/>
  <c r="O2967" i="15"/>
  <c r="K2969" i="15" l="1"/>
  <c r="A2971" i="15"/>
  <c r="D2970" i="15"/>
  <c r="E2970" i="15" s="1"/>
  <c r="G2970" i="15" s="1"/>
  <c r="H2971" i="15" s="1"/>
  <c r="L2970" i="15"/>
  <c r="B2970" i="15"/>
  <c r="Q2970" i="15"/>
  <c r="I2970" i="15"/>
  <c r="J2970" i="15" s="1"/>
  <c r="M2969" i="15"/>
  <c r="N2969" i="15" s="1"/>
  <c r="C2970" i="15" s="1"/>
  <c r="P2970" i="15"/>
  <c r="O2968" i="15"/>
  <c r="K2970" i="15" l="1"/>
  <c r="M2970" i="15"/>
  <c r="N2970" i="15" s="1"/>
  <c r="C2971" i="15" s="1"/>
  <c r="P2971" i="15"/>
  <c r="I2971" i="15"/>
  <c r="Q2971" i="15"/>
  <c r="J2971" i="15"/>
  <c r="L2971" i="15"/>
  <c r="D2971" i="15"/>
  <c r="E2971" i="15" s="1"/>
  <c r="G2971" i="15" s="1"/>
  <c r="H2972" i="15" s="1"/>
  <c r="A2972" i="15"/>
  <c r="B2971" i="15"/>
  <c r="O2969" i="15"/>
  <c r="K2971" i="15" l="1"/>
  <c r="I2972" i="15"/>
  <c r="M2971" i="15"/>
  <c r="N2971" i="15" s="1"/>
  <c r="C2972" i="15" s="1"/>
  <c r="Q2972" i="15"/>
  <c r="P2972" i="15"/>
  <c r="A2973" i="15"/>
  <c r="D2972" i="15"/>
  <c r="E2972" i="15" s="1"/>
  <c r="G2972" i="15" s="1"/>
  <c r="H2973" i="15" s="1"/>
  <c r="B2972" i="15"/>
  <c r="L2972" i="15"/>
  <c r="J2972" i="15"/>
  <c r="O2970" i="15"/>
  <c r="K2972" i="15" l="1"/>
  <c r="L2973" i="15"/>
  <c r="D2973" i="15"/>
  <c r="E2973" i="15" s="1"/>
  <c r="G2973" i="15" s="1"/>
  <c r="H2974" i="15" s="1"/>
  <c r="A2974" i="15"/>
  <c r="B2973" i="15"/>
  <c r="M2972" i="15"/>
  <c r="N2972" i="15" s="1"/>
  <c r="C2973" i="15" s="1"/>
  <c r="Q2973" i="15"/>
  <c r="P2973" i="15"/>
  <c r="I2973" i="15"/>
  <c r="J2973" i="15" s="1"/>
  <c r="O2971" i="15"/>
  <c r="K2973" i="15" l="1"/>
  <c r="L2974" i="15"/>
  <c r="A2975" i="15"/>
  <c r="D2974" i="15"/>
  <c r="E2974" i="15" s="1"/>
  <c r="G2974" i="15" s="1"/>
  <c r="H2975" i="15" s="1"/>
  <c r="B2974" i="15"/>
  <c r="Q2974" i="15"/>
  <c r="I2974" i="15"/>
  <c r="J2974" i="15" s="1"/>
  <c r="M2973" i="15"/>
  <c r="N2973" i="15" s="1"/>
  <c r="C2974" i="15" s="1"/>
  <c r="P2974" i="15"/>
  <c r="O2972" i="15"/>
  <c r="K2974" i="15" l="1"/>
  <c r="A2976" i="15"/>
  <c r="B2975" i="15"/>
  <c r="L2975" i="15"/>
  <c r="D2975" i="15"/>
  <c r="E2975" i="15" s="1"/>
  <c r="G2975" i="15" s="1"/>
  <c r="H2976" i="15" s="1"/>
  <c r="P2975" i="15"/>
  <c r="M2974" i="15"/>
  <c r="N2974" i="15" s="1"/>
  <c r="C2975" i="15" s="1"/>
  <c r="I2975" i="15"/>
  <c r="J2975" i="15" s="1"/>
  <c r="Q2975" i="15"/>
  <c r="O2973" i="15"/>
  <c r="K2975" i="15" l="1"/>
  <c r="Q2976" i="15"/>
  <c r="I2976" i="15"/>
  <c r="J2976" i="15" s="1"/>
  <c r="P2976" i="15"/>
  <c r="M2975" i="15"/>
  <c r="N2975" i="15" s="1"/>
  <c r="C2976" i="15" s="1"/>
  <c r="A2977" i="15"/>
  <c r="D2976" i="15"/>
  <c r="E2976" i="15" s="1"/>
  <c r="G2976" i="15" s="1"/>
  <c r="H2977" i="15" s="1"/>
  <c r="B2976" i="15"/>
  <c r="L2976" i="15"/>
  <c r="O2974" i="15"/>
  <c r="K2976" i="15" l="1"/>
  <c r="A2978" i="15"/>
  <c r="B2977" i="15"/>
  <c r="L2977" i="15"/>
  <c r="D2977" i="15"/>
  <c r="E2977" i="15" s="1"/>
  <c r="G2977" i="15" s="1"/>
  <c r="H2978" i="15" s="1"/>
  <c r="Q2977" i="15"/>
  <c r="I2977" i="15"/>
  <c r="J2977" i="15" s="1"/>
  <c r="P2977" i="15"/>
  <c r="M2976" i="15"/>
  <c r="N2976" i="15" s="1"/>
  <c r="C2977" i="15" s="1"/>
  <c r="O2975" i="15"/>
  <c r="K2977" i="15" l="1"/>
  <c r="P2978" i="15"/>
  <c r="Q2978" i="15"/>
  <c r="I2978" i="15"/>
  <c r="J2978" i="15" s="1"/>
  <c r="M2977" i="15"/>
  <c r="N2977" i="15" s="1"/>
  <c r="C2978" i="15" s="1"/>
  <c r="L2978" i="15"/>
  <c r="D2978" i="15"/>
  <c r="E2978" i="15" s="1"/>
  <c r="G2978" i="15" s="1"/>
  <c r="H2979" i="15" s="1"/>
  <c r="A2979" i="15"/>
  <c r="B2978" i="15"/>
  <c r="O2976" i="15"/>
  <c r="K2978" i="15" l="1"/>
  <c r="M2978" i="15"/>
  <c r="N2978" i="15" s="1"/>
  <c r="C2979" i="15" s="1"/>
  <c r="P2979" i="15"/>
  <c r="I2979" i="15"/>
  <c r="J2979" i="15" s="1"/>
  <c r="Q2979" i="15"/>
  <c r="L2979" i="15"/>
  <c r="D2979" i="15"/>
  <c r="E2979" i="15" s="1"/>
  <c r="G2979" i="15" s="1"/>
  <c r="H2980" i="15" s="1"/>
  <c r="A2980" i="15"/>
  <c r="B2979" i="15"/>
  <c r="O2977" i="15"/>
  <c r="K2979" i="15" l="1"/>
  <c r="M2979" i="15"/>
  <c r="N2979" i="15" s="1"/>
  <c r="C2980" i="15" s="1"/>
  <c r="I2980" i="15"/>
  <c r="J2980" i="15" s="1"/>
  <c r="Q2980" i="15"/>
  <c r="P2980" i="15"/>
  <c r="L2980" i="15"/>
  <c r="D2980" i="15"/>
  <c r="E2980" i="15" s="1"/>
  <c r="G2980" i="15" s="1"/>
  <c r="H2981" i="15" s="1"/>
  <c r="A2981" i="15"/>
  <c r="B2980" i="15"/>
  <c r="O2978" i="15"/>
  <c r="K2980" i="15" l="1"/>
  <c r="M2980" i="15"/>
  <c r="N2980" i="15" s="1"/>
  <c r="C2981" i="15" s="1"/>
  <c r="I2981" i="15"/>
  <c r="Q2981" i="15"/>
  <c r="P2981" i="15"/>
  <c r="L2981" i="15"/>
  <c r="D2981" i="15"/>
  <c r="E2981" i="15" s="1"/>
  <c r="G2981" i="15" s="1"/>
  <c r="H2982" i="15" s="1"/>
  <c r="A2982" i="15"/>
  <c r="B2981" i="15"/>
  <c r="O2979" i="15"/>
  <c r="J2981" i="15"/>
  <c r="K2981" i="15" l="1"/>
  <c r="M2981" i="15"/>
  <c r="N2981" i="15" s="1"/>
  <c r="C2982" i="15" s="1"/>
  <c r="Q2982" i="15"/>
  <c r="I2982" i="15"/>
  <c r="J2982" i="15" s="1"/>
  <c r="P2982" i="15"/>
  <c r="L2982" i="15"/>
  <c r="D2982" i="15"/>
  <c r="E2982" i="15" s="1"/>
  <c r="G2982" i="15" s="1"/>
  <c r="H2983" i="15" s="1"/>
  <c r="A2983" i="15"/>
  <c r="B2982" i="15"/>
  <c r="O2980" i="15"/>
  <c r="K2982" i="15" l="1"/>
  <c r="P2983" i="15"/>
  <c r="M2982" i="15"/>
  <c r="N2982" i="15" s="1"/>
  <c r="C2983" i="15" s="1"/>
  <c r="I2983" i="15"/>
  <c r="J2983" i="15" s="1"/>
  <c r="Q2983" i="15"/>
  <c r="A2984" i="15"/>
  <c r="B2983" i="15"/>
  <c r="L2983" i="15"/>
  <c r="D2983" i="15"/>
  <c r="E2983" i="15" s="1"/>
  <c r="G2983" i="15" s="1"/>
  <c r="H2984" i="15" s="1"/>
  <c r="O2981" i="15"/>
  <c r="K2983" i="15" l="1"/>
  <c r="A2985" i="15"/>
  <c r="B2984" i="15"/>
  <c r="L2984" i="15"/>
  <c r="D2984" i="15"/>
  <c r="E2984" i="15" s="1"/>
  <c r="G2984" i="15" s="1"/>
  <c r="H2985" i="15" s="1"/>
  <c r="J2984" i="15"/>
  <c r="O2982" i="15"/>
  <c r="Q2984" i="15"/>
  <c r="I2984" i="15"/>
  <c r="P2984" i="15"/>
  <c r="M2983" i="15"/>
  <c r="N2983" i="15" s="1"/>
  <c r="C2984" i="15" s="1"/>
  <c r="K2984" i="15" l="1"/>
  <c r="Q2985" i="15"/>
  <c r="I2985" i="15"/>
  <c r="J2985" i="15" s="1"/>
  <c r="P2985" i="15"/>
  <c r="M2984" i="15"/>
  <c r="N2984" i="15" s="1"/>
  <c r="C2985" i="15" s="1"/>
  <c r="L2985" i="15"/>
  <c r="D2985" i="15"/>
  <c r="E2985" i="15" s="1"/>
  <c r="G2985" i="15" s="1"/>
  <c r="H2986" i="15" s="1"/>
  <c r="A2986" i="15"/>
  <c r="B2985" i="15"/>
  <c r="O2983" i="15"/>
  <c r="K2985" i="15" l="1"/>
  <c r="P2986" i="15"/>
  <c r="Q2986" i="15"/>
  <c r="I2986" i="15"/>
  <c r="J2986" i="15" s="1"/>
  <c r="M2985" i="15"/>
  <c r="N2985" i="15" s="1"/>
  <c r="C2986" i="15" s="1"/>
  <c r="D2986" i="15"/>
  <c r="E2986" i="15" s="1"/>
  <c r="G2986" i="15" s="1"/>
  <c r="H2987" i="15" s="1"/>
  <c r="B2986" i="15"/>
  <c r="A2987" i="15"/>
  <c r="L2986" i="15"/>
  <c r="O2984" i="15"/>
  <c r="K2986" i="15" l="1"/>
  <c r="M2986" i="15"/>
  <c r="N2986" i="15" s="1"/>
  <c r="C2987" i="15" s="1"/>
  <c r="P2987" i="15"/>
  <c r="I2987" i="15"/>
  <c r="J2987" i="15" s="1"/>
  <c r="Q2987" i="15"/>
  <c r="O2985" i="15"/>
  <c r="L2987" i="15"/>
  <c r="D2987" i="15"/>
  <c r="E2987" i="15" s="1"/>
  <c r="G2987" i="15" s="1"/>
  <c r="H2988" i="15" s="1"/>
  <c r="A2988" i="15"/>
  <c r="B2987" i="15"/>
  <c r="K2987" i="15" l="1"/>
  <c r="L2988" i="15"/>
  <c r="D2988" i="15"/>
  <c r="E2988" i="15" s="1"/>
  <c r="G2988" i="15" s="1"/>
  <c r="H2989" i="15" s="1"/>
  <c r="B2988" i="15"/>
  <c r="A2989" i="15"/>
  <c r="Q2988" i="15"/>
  <c r="I2988" i="15"/>
  <c r="J2988" i="15" s="1"/>
  <c r="M2987" i="15"/>
  <c r="N2987" i="15" s="1"/>
  <c r="C2988" i="15" s="1"/>
  <c r="P2988" i="15"/>
  <c r="O2986" i="15"/>
  <c r="K2988" i="15" l="1"/>
  <c r="L2989" i="15"/>
  <c r="D2989" i="15"/>
  <c r="E2989" i="15" s="1"/>
  <c r="G2989" i="15" s="1"/>
  <c r="H2990" i="15" s="1"/>
  <c r="A2990" i="15"/>
  <c r="B2989" i="15"/>
  <c r="M2988" i="15"/>
  <c r="N2988" i="15" s="1"/>
  <c r="C2989" i="15" s="1"/>
  <c r="P2989" i="15"/>
  <c r="Q2989" i="15"/>
  <c r="I2989" i="15"/>
  <c r="J2989" i="15" s="1"/>
  <c r="O2987" i="15"/>
  <c r="K2989" i="15" l="1"/>
  <c r="L2990" i="15"/>
  <c r="D2990" i="15"/>
  <c r="E2990" i="15" s="1"/>
  <c r="G2990" i="15" s="1"/>
  <c r="H2991" i="15" s="1"/>
  <c r="A2991" i="15"/>
  <c r="B2990" i="15"/>
  <c r="M2989" i="15"/>
  <c r="N2989" i="15" s="1"/>
  <c r="C2990" i="15" s="1"/>
  <c r="Q2990" i="15"/>
  <c r="I2990" i="15"/>
  <c r="J2990" i="15" s="1"/>
  <c r="P2990" i="15"/>
  <c r="O2988" i="15"/>
  <c r="K2990" i="15" l="1"/>
  <c r="A2992" i="15"/>
  <c r="B2991" i="15"/>
  <c r="L2991" i="15"/>
  <c r="D2991" i="15"/>
  <c r="E2991" i="15" s="1"/>
  <c r="G2991" i="15" s="1"/>
  <c r="H2992" i="15" s="1"/>
  <c r="P2991" i="15"/>
  <c r="M2990" i="15"/>
  <c r="N2990" i="15" s="1"/>
  <c r="C2991" i="15" s="1"/>
  <c r="Q2991" i="15"/>
  <c r="I2991" i="15"/>
  <c r="J2991" i="15" s="1"/>
  <c r="O2989" i="15"/>
  <c r="O2990" i="15" l="1"/>
  <c r="K2991" i="15"/>
  <c r="Q2992" i="15"/>
  <c r="I2992" i="15"/>
  <c r="J2992" i="15" s="1"/>
  <c r="P2992" i="15"/>
  <c r="M2991" i="15"/>
  <c r="N2991" i="15" s="1"/>
  <c r="C2992" i="15" s="1"/>
  <c r="A2993" i="15"/>
  <c r="B2992" i="15"/>
  <c r="D2992" i="15"/>
  <c r="E2992" i="15" s="1"/>
  <c r="G2992" i="15" s="1"/>
  <c r="H2993" i="15" s="1"/>
  <c r="L2992" i="15"/>
  <c r="K2992" i="15" l="1"/>
  <c r="L2993" i="15"/>
  <c r="D2993" i="15"/>
  <c r="E2993" i="15" s="1"/>
  <c r="G2993" i="15" s="1"/>
  <c r="H2994" i="15" s="1"/>
  <c r="A2994" i="15"/>
  <c r="B2993" i="15"/>
  <c r="Q2993" i="15"/>
  <c r="I2993" i="15"/>
  <c r="J2993" i="15" s="1"/>
  <c r="P2993" i="15"/>
  <c r="M2992" i="15"/>
  <c r="N2992" i="15" s="1"/>
  <c r="C2993" i="15" s="1"/>
  <c r="O2991" i="15"/>
  <c r="K2993" i="15" l="1"/>
  <c r="A2995" i="15"/>
  <c r="L2994" i="15"/>
  <c r="D2994" i="15"/>
  <c r="E2994" i="15" s="1"/>
  <c r="G2994" i="15" s="1"/>
  <c r="H2995" i="15" s="1"/>
  <c r="B2994" i="15"/>
  <c r="J2994" i="15"/>
  <c r="P2994" i="15"/>
  <c r="Q2994" i="15"/>
  <c r="I2994" i="15"/>
  <c r="M2993" i="15"/>
  <c r="N2993" i="15" s="1"/>
  <c r="C2994" i="15" s="1"/>
  <c r="O2992" i="15"/>
  <c r="K2994" i="15" l="1"/>
  <c r="M2994" i="15"/>
  <c r="N2994" i="15" s="1"/>
  <c r="C2995" i="15" s="1"/>
  <c r="P2995" i="15"/>
  <c r="Q2995" i="15"/>
  <c r="I2995" i="15"/>
  <c r="J2995" i="15" s="1"/>
  <c r="L2995" i="15"/>
  <c r="D2995" i="15"/>
  <c r="E2995" i="15" s="1"/>
  <c r="G2995" i="15" s="1"/>
  <c r="H2996" i="15" s="1"/>
  <c r="A2996" i="15"/>
  <c r="B2995" i="15"/>
  <c r="O2993" i="15"/>
  <c r="K2995" i="15" l="1"/>
  <c r="Q2996" i="15"/>
  <c r="I2996" i="15"/>
  <c r="J2996" i="15" s="1"/>
  <c r="M2995" i="15"/>
  <c r="N2995" i="15" s="1"/>
  <c r="C2996" i="15" s="1"/>
  <c r="P2996" i="15"/>
  <c r="D2996" i="15"/>
  <c r="E2996" i="15" s="1"/>
  <c r="G2996" i="15" s="1"/>
  <c r="H2997" i="15" s="1"/>
  <c r="B2996" i="15"/>
  <c r="A2997" i="15"/>
  <c r="L2996" i="15"/>
  <c r="O2994" i="15"/>
  <c r="K2996" i="15" l="1"/>
  <c r="M2996" i="15"/>
  <c r="N2996" i="15" s="1"/>
  <c r="C2997" i="15" s="1"/>
  <c r="P2997" i="15"/>
  <c r="I2997" i="15"/>
  <c r="J2997" i="15" s="1"/>
  <c r="Q2997" i="15"/>
  <c r="O2995" i="15"/>
  <c r="L2997" i="15"/>
  <c r="D2997" i="15"/>
  <c r="E2997" i="15" s="1"/>
  <c r="G2997" i="15" s="1"/>
  <c r="H2998" i="15" s="1"/>
  <c r="A2998" i="15"/>
  <c r="B2997" i="15"/>
  <c r="O2996" i="15" l="1"/>
  <c r="K2997" i="15"/>
  <c r="L2998" i="15"/>
  <c r="D2998" i="15"/>
  <c r="E2998" i="15" s="1"/>
  <c r="G2998" i="15" s="1"/>
  <c r="H2999" i="15" s="1"/>
  <c r="A2999" i="15"/>
  <c r="B2998" i="15"/>
  <c r="J2998" i="15"/>
  <c r="M2997" i="15"/>
  <c r="N2997" i="15" s="1"/>
  <c r="C2998" i="15" s="1"/>
  <c r="Q2998" i="15"/>
  <c r="I2998" i="15"/>
  <c r="P2998" i="15"/>
  <c r="K2998" i="15" l="1"/>
  <c r="A3000" i="15"/>
  <c r="B2999" i="15"/>
  <c r="L2999" i="15"/>
  <c r="D2999" i="15"/>
  <c r="E2999" i="15" s="1"/>
  <c r="G2999" i="15" s="1"/>
  <c r="H3000" i="15" s="1"/>
  <c r="J2999" i="15"/>
  <c r="P2999" i="15"/>
  <c r="M2998" i="15"/>
  <c r="N2998" i="15" s="1"/>
  <c r="C2999" i="15" s="1"/>
  <c r="Q2999" i="15"/>
  <c r="I2999" i="15"/>
  <c r="O2997" i="15"/>
  <c r="O2998" i="15" l="1"/>
  <c r="K2999" i="15"/>
  <c r="Q3000" i="15"/>
  <c r="I3000" i="15"/>
  <c r="J3000" i="15" s="1"/>
  <c r="P3000" i="15"/>
  <c r="M2999" i="15"/>
  <c r="N2999" i="15" s="1"/>
  <c r="C3000" i="15" s="1"/>
  <c r="A3001" i="15"/>
  <c r="B3000" i="15"/>
  <c r="L3000" i="15"/>
  <c r="D3000" i="15"/>
  <c r="E3000" i="15" s="1"/>
  <c r="G3000" i="15" s="1"/>
  <c r="H3001" i="15" s="1"/>
  <c r="K3000" i="15" l="1"/>
  <c r="L3001" i="15"/>
  <c r="D3001" i="15"/>
  <c r="E3001" i="15" s="1"/>
  <c r="G3001" i="15" s="1"/>
  <c r="H3002" i="15" s="1"/>
  <c r="A3002" i="15"/>
  <c r="B3001" i="15"/>
  <c r="Q3001" i="15"/>
  <c r="I3001" i="15"/>
  <c r="J3001" i="15" s="1"/>
  <c r="P3001" i="15"/>
  <c r="M3000" i="15"/>
  <c r="N3000" i="15" s="1"/>
  <c r="C3001" i="15" s="1"/>
  <c r="O2999" i="15"/>
  <c r="K3001" i="15" l="1"/>
  <c r="L3002" i="15"/>
  <c r="D3002" i="15"/>
  <c r="E3002" i="15" s="1"/>
  <c r="G3002" i="15" s="1"/>
  <c r="H3003" i="15" s="1"/>
  <c r="A3003" i="15"/>
  <c r="B3002" i="15"/>
  <c r="P3002" i="15"/>
  <c r="M3001" i="15"/>
  <c r="N3001" i="15" s="1"/>
  <c r="C3002" i="15" s="1"/>
  <c r="Q3002" i="15"/>
  <c r="I3002" i="15"/>
  <c r="J3002" i="15" s="1"/>
  <c r="O3000" i="15"/>
  <c r="O3001" i="15" l="1"/>
  <c r="K3002" i="15"/>
  <c r="L3003" i="15"/>
  <c r="D3003" i="15"/>
  <c r="E3003" i="15" s="1"/>
  <c r="G3003" i="15" s="1"/>
  <c r="H3004" i="15" s="1"/>
  <c r="A3004" i="15"/>
  <c r="B3003" i="15"/>
  <c r="J3003" i="15"/>
  <c r="M3002" i="15"/>
  <c r="N3002" i="15" s="1"/>
  <c r="C3003" i="15" s="1"/>
  <c r="Q3003" i="15"/>
  <c r="I3003" i="15"/>
  <c r="P3003" i="15"/>
  <c r="K3003" i="15" l="1"/>
  <c r="L3004" i="15"/>
  <c r="D3004" i="15"/>
  <c r="E3004" i="15" s="1"/>
  <c r="G3004" i="15" s="1"/>
  <c r="H3005" i="15" s="1"/>
  <c r="A3005" i="15"/>
  <c r="B3004" i="15"/>
  <c r="M3003" i="15"/>
  <c r="N3003" i="15" s="1"/>
  <c r="C3004" i="15" s="1"/>
  <c r="Q3004" i="15"/>
  <c r="I3004" i="15"/>
  <c r="J3004" i="15" s="1"/>
  <c r="P3004" i="15"/>
  <c r="O3002" i="15"/>
  <c r="K3004" i="15" l="1"/>
  <c r="L3005" i="15"/>
  <c r="D3005" i="15"/>
  <c r="E3005" i="15" s="1"/>
  <c r="G3005" i="15" s="1"/>
  <c r="H3006" i="15" s="1"/>
  <c r="A3006" i="15"/>
  <c r="B3005" i="15"/>
  <c r="J3005" i="15"/>
  <c r="M3004" i="15"/>
  <c r="N3004" i="15" s="1"/>
  <c r="C3005" i="15" s="1"/>
  <c r="Q3005" i="15"/>
  <c r="I3005" i="15"/>
  <c r="P3005" i="15"/>
  <c r="O3003" i="15"/>
  <c r="K3005" i="15" l="1"/>
  <c r="L3006" i="15"/>
  <c r="D3006" i="15"/>
  <c r="E3006" i="15" s="1"/>
  <c r="G3006" i="15" s="1"/>
  <c r="H3007" i="15" s="1"/>
  <c r="A3007" i="15"/>
  <c r="B3006" i="15"/>
  <c r="M3005" i="15"/>
  <c r="N3005" i="15" s="1"/>
  <c r="C3006" i="15" s="1"/>
  <c r="Q3006" i="15"/>
  <c r="I3006" i="15"/>
  <c r="J3006" i="15" s="1"/>
  <c r="P3006" i="15"/>
  <c r="O3004" i="15"/>
  <c r="K3006" i="15" l="1"/>
  <c r="A3008" i="15"/>
  <c r="B3007" i="15"/>
  <c r="L3007" i="15"/>
  <c r="D3007" i="15"/>
  <c r="E3007" i="15" s="1"/>
  <c r="G3007" i="15" s="1"/>
  <c r="H3008" i="15" s="1"/>
  <c r="Q3007" i="15"/>
  <c r="I3007" i="15"/>
  <c r="J3007" i="15" s="1"/>
  <c r="P3007" i="15"/>
  <c r="M3006" i="15"/>
  <c r="N3006" i="15" s="1"/>
  <c r="C3007" i="15" s="1"/>
  <c r="O3005" i="15"/>
  <c r="O3006" i="15" l="1"/>
  <c r="K3007" i="15"/>
  <c r="Q3008" i="15"/>
  <c r="I3008" i="15"/>
  <c r="J3008" i="15" s="1"/>
  <c r="P3008" i="15"/>
  <c r="M3007" i="15"/>
  <c r="N3007" i="15" s="1"/>
  <c r="C3008" i="15" s="1"/>
  <c r="A3009" i="15"/>
  <c r="B3008" i="15"/>
  <c r="L3008" i="15"/>
  <c r="D3008" i="15"/>
  <c r="E3008" i="15" s="1"/>
  <c r="G3008" i="15" s="1"/>
  <c r="H3009" i="15" s="1"/>
  <c r="K3008" i="15" l="1"/>
  <c r="L3009" i="15"/>
  <c r="D3009" i="15"/>
  <c r="E3009" i="15" s="1"/>
  <c r="G3009" i="15" s="1"/>
  <c r="H3010" i="15" s="1"/>
  <c r="A3010" i="15"/>
  <c r="B3009" i="15"/>
  <c r="Q3009" i="15"/>
  <c r="I3009" i="15"/>
  <c r="J3009" i="15" s="1"/>
  <c r="P3009" i="15"/>
  <c r="M3008" i="15"/>
  <c r="N3008" i="15" s="1"/>
  <c r="C3009" i="15" s="1"/>
  <c r="O3007" i="15"/>
  <c r="K3009" i="15" l="1"/>
  <c r="L3010" i="15"/>
  <c r="D3010" i="15"/>
  <c r="E3010" i="15" s="1"/>
  <c r="G3010" i="15" s="1"/>
  <c r="H3011" i="15" s="1"/>
  <c r="A3011" i="15"/>
  <c r="B3010" i="15"/>
  <c r="P3010" i="15"/>
  <c r="M3009" i="15"/>
  <c r="N3009" i="15" s="1"/>
  <c r="C3010" i="15" s="1"/>
  <c r="Q3010" i="15"/>
  <c r="I3010" i="15"/>
  <c r="J3010" i="15" s="1"/>
  <c r="O3008" i="15"/>
  <c r="O3009" i="15" l="1"/>
  <c r="K3010" i="15"/>
  <c r="L3011" i="15"/>
  <c r="D3011" i="15"/>
  <c r="E3011" i="15" s="1"/>
  <c r="G3011" i="15" s="1"/>
  <c r="H3012" i="15" s="1"/>
  <c r="A3012" i="15"/>
  <c r="B3011" i="15"/>
  <c r="M3010" i="15"/>
  <c r="N3010" i="15" s="1"/>
  <c r="C3011" i="15" s="1"/>
  <c r="Q3011" i="15"/>
  <c r="I3011" i="15"/>
  <c r="J3011" i="15" s="1"/>
  <c r="P3011" i="15"/>
  <c r="K3011" i="15" l="1"/>
  <c r="L3012" i="15"/>
  <c r="D3012" i="15"/>
  <c r="E3012" i="15" s="1"/>
  <c r="G3012" i="15" s="1"/>
  <c r="H3013" i="15" s="1"/>
  <c r="A3013" i="15"/>
  <c r="B3012" i="15"/>
  <c r="M3011" i="15"/>
  <c r="N3011" i="15" s="1"/>
  <c r="C3012" i="15" s="1"/>
  <c r="Q3012" i="15"/>
  <c r="I3012" i="15"/>
  <c r="J3012" i="15" s="1"/>
  <c r="P3012" i="15"/>
  <c r="O3010" i="15"/>
  <c r="K3012" i="15" l="1"/>
  <c r="L3013" i="15"/>
  <c r="D3013" i="15"/>
  <c r="E3013" i="15" s="1"/>
  <c r="G3013" i="15" s="1"/>
  <c r="H3014" i="15" s="1"/>
  <c r="A3014" i="15"/>
  <c r="B3013" i="15"/>
  <c r="M3012" i="15"/>
  <c r="N3012" i="15" s="1"/>
  <c r="C3013" i="15" s="1"/>
  <c r="Q3013" i="15"/>
  <c r="I3013" i="15"/>
  <c r="J3013" i="15" s="1"/>
  <c r="P3013" i="15"/>
  <c r="O3011" i="15"/>
  <c r="K3013" i="15" l="1"/>
  <c r="L3014" i="15"/>
  <c r="D3014" i="15"/>
  <c r="E3014" i="15" s="1"/>
  <c r="G3014" i="15" s="1"/>
  <c r="H3015" i="15" s="1"/>
  <c r="A3015" i="15"/>
  <c r="B3014" i="15"/>
  <c r="M3013" i="15"/>
  <c r="N3013" i="15" s="1"/>
  <c r="C3014" i="15" s="1"/>
  <c r="Q3014" i="15"/>
  <c r="I3014" i="15"/>
  <c r="J3014" i="15" s="1"/>
  <c r="P3014" i="15"/>
  <c r="O3012" i="15"/>
  <c r="K3014" i="15" l="1"/>
  <c r="A3016" i="15"/>
  <c r="B3015" i="15"/>
  <c r="L3015" i="15"/>
  <c r="D3015" i="15"/>
  <c r="E3015" i="15" s="1"/>
  <c r="G3015" i="15" s="1"/>
  <c r="H3016" i="15" s="1"/>
  <c r="Q3015" i="15"/>
  <c r="I3015" i="15"/>
  <c r="J3015" i="15" s="1"/>
  <c r="P3015" i="15"/>
  <c r="M3014" i="15"/>
  <c r="N3014" i="15" s="1"/>
  <c r="C3015" i="15" s="1"/>
  <c r="O3013" i="15"/>
  <c r="K3015" i="15" l="1"/>
  <c r="Q3016" i="15"/>
  <c r="I3016" i="15"/>
  <c r="J3016" i="15" s="1"/>
  <c r="P3016" i="15"/>
  <c r="M3015" i="15"/>
  <c r="N3015" i="15" s="1"/>
  <c r="C3016" i="15" s="1"/>
  <c r="A3017" i="15"/>
  <c r="B3016" i="15"/>
  <c r="L3016" i="15"/>
  <c r="D3016" i="15"/>
  <c r="E3016" i="15" s="1"/>
  <c r="G3016" i="15" s="1"/>
  <c r="H3017" i="15" s="1"/>
  <c r="O3014" i="15"/>
  <c r="K3016" i="15" l="1"/>
  <c r="L3017" i="15"/>
  <c r="D3017" i="15"/>
  <c r="E3017" i="15" s="1"/>
  <c r="G3017" i="15" s="1"/>
  <c r="H3018" i="15" s="1"/>
  <c r="A3018" i="15"/>
  <c r="B3017" i="15"/>
  <c r="Q3017" i="15"/>
  <c r="I3017" i="15"/>
  <c r="J3017" i="15" s="1"/>
  <c r="P3017" i="15"/>
  <c r="M3016" i="15"/>
  <c r="N3016" i="15" s="1"/>
  <c r="C3017" i="15" s="1"/>
  <c r="O3015" i="15"/>
  <c r="K3017" i="15" l="1"/>
  <c r="L3018" i="15"/>
  <c r="D3018" i="15"/>
  <c r="E3018" i="15" s="1"/>
  <c r="G3018" i="15" s="1"/>
  <c r="H3019" i="15" s="1"/>
  <c r="A3019" i="15"/>
  <c r="B3018" i="15"/>
  <c r="P3018" i="15"/>
  <c r="M3017" i="15"/>
  <c r="N3017" i="15" s="1"/>
  <c r="C3018" i="15" s="1"/>
  <c r="Q3018" i="15"/>
  <c r="I3018" i="15"/>
  <c r="J3018" i="15" s="1"/>
  <c r="O3016" i="15"/>
  <c r="O3017" i="15" l="1"/>
  <c r="K3018" i="15"/>
  <c r="L3019" i="15"/>
  <c r="D3019" i="15"/>
  <c r="E3019" i="15" s="1"/>
  <c r="G3019" i="15" s="1"/>
  <c r="H3020" i="15" s="1"/>
  <c r="A3020" i="15"/>
  <c r="B3019" i="15"/>
  <c r="M3018" i="15"/>
  <c r="N3018" i="15" s="1"/>
  <c r="C3019" i="15" s="1"/>
  <c r="Q3019" i="15"/>
  <c r="I3019" i="15"/>
  <c r="J3019" i="15" s="1"/>
  <c r="P3019" i="15"/>
  <c r="K3019" i="15" l="1"/>
  <c r="L3020" i="15"/>
  <c r="D3020" i="15"/>
  <c r="E3020" i="15" s="1"/>
  <c r="G3020" i="15" s="1"/>
  <c r="H3021" i="15" s="1"/>
  <c r="A3021" i="15"/>
  <c r="B3020" i="15"/>
  <c r="M3019" i="15"/>
  <c r="N3019" i="15" s="1"/>
  <c r="C3020" i="15" s="1"/>
  <c r="Q3020" i="15"/>
  <c r="I3020" i="15"/>
  <c r="J3020" i="15" s="1"/>
  <c r="P3020" i="15"/>
  <c r="O3018" i="15"/>
  <c r="K3020" i="15" l="1"/>
  <c r="L3021" i="15"/>
  <c r="D3021" i="15"/>
  <c r="E3021" i="15" s="1"/>
  <c r="G3021" i="15" s="1"/>
  <c r="H3022" i="15" s="1"/>
  <c r="A3022" i="15"/>
  <c r="B3021" i="15"/>
  <c r="J3021" i="15"/>
  <c r="M3020" i="15"/>
  <c r="N3020" i="15" s="1"/>
  <c r="C3021" i="15" s="1"/>
  <c r="Q3021" i="15"/>
  <c r="I3021" i="15"/>
  <c r="P3021" i="15"/>
  <c r="O3019" i="15"/>
  <c r="K3021" i="15" l="1"/>
  <c r="L3022" i="15"/>
  <c r="D3022" i="15"/>
  <c r="E3022" i="15" s="1"/>
  <c r="G3022" i="15" s="1"/>
  <c r="H3023" i="15" s="1"/>
  <c r="A3023" i="15"/>
  <c r="B3022" i="15"/>
  <c r="J3022" i="15"/>
  <c r="M3021" i="15"/>
  <c r="N3021" i="15" s="1"/>
  <c r="C3022" i="15" s="1"/>
  <c r="Q3022" i="15"/>
  <c r="I3022" i="15"/>
  <c r="P3022" i="15"/>
  <c r="O3020" i="15"/>
  <c r="K3022" i="15" l="1"/>
  <c r="A3024" i="15"/>
  <c r="B3023" i="15"/>
  <c r="L3023" i="15"/>
  <c r="D3023" i="15"/>
  <c r="E3023" i="15" s="1"/>
  <c r="G3023" i="15" s="1"/>
  <c r="H3024" i="15" s="1"/>
  <c r="Q3023" i="15"/>
  <c r="I3023" i="15"/>
  <c r="J3023" i="15" s="1"/>
  <c r="P3023" i="15"/>
  <c r="M3022" i="15"/>
  <c r="N3022" i="15" s="1"/>
  <c r="C3023" i="15" s="1"/>
  <c r="O3021" i="15"/>
  <c r="K3023" i="15" l="1"/>
  <c r="Q3024" i="15"/>
  <c r="I3024" i="15"/>
  <c r="J3024" i="15" s="1"/>
  <c r="P3024" i="15"/>
  <c r="M3023" i="15"/>
  <c r="N3023" i="15" s="1"/>
  <c r="C3024" i="15" s="1"/>
  <c r="A3025" i="15"/>
  <c r="B3024" i="15"/>
  <c r="L3024" i="15"/>
  <c r="D3024" i="15"/>
  <c r="E3024" i="15" s="1"/>
  <c r="G3024" i="15" s="1"/>
  <c r="H3025" i="15" s="1"/>
  <c r="O3022" i="15"/>
  <c r="K3024" i="15" l="1"/>
  <c r="L3025" i="15"/>
  <c r="D3025" i="15"/>
  <c r="E3025" i="15" s="1"/>
  <c r="G3025" i="15" s="1"/>
  <c r="H3026" i="15" s="1"/>
  <c r="A3026" i="15"/>
  <c r="B3025" i="15"/>
  <c r="Q3025" i="15"/>
  <c r="I3025" i="15"/>
  <c r="J3025" i="15" s="1"/>
  <c r="P3025" i="15"/>
  <c r="M3024" i="15"/>
  <c r="N3024" i="15" s="1"/>
  <c r="C3025" i="15" s="1"/>
  <c r="O3023" i="15"/>
  <c r="K3025" i="15" l="1"/>
  <c r="L3026" i="15"/>
  <c r="D3026" i="15"/>
  <c r="E3026" i="15" s="1"/>
  <c r="G3026" i="15" s="1"/>
  <c r="H3027" i="15" s="1"/>
  <c r="A3027" i="15"/>
  <c r="B3026" i="15"/>
  <c r="P3026" i="15"/>
  <c r="M3025" i="15"/>
  <c r="N3025" i="15" s="1"/>
  <c r="C3026" i="15" s="1"/>
  <c r="Q3026" i="15"/>
  <c r="I3026" i="15"/>
  <c r="J3026" i="15" s="1"/>
  <c r="O3024" i="15"/>
  <c r="O3025" i="15" l="1"/>
  <c r="K3026" i="15"/>
  <c r="L3027" i="15"/>
  <c r="D3027" i="15"/>
  <c r="E3027" i="15" s="1"/>
  <c r="G3027" i="15" s="1"/>
  <c r="H3028" i="15" s="1"/>
  <c r="A3028" i="15"/>
  <c r="B3027" i="15"/>
  <c r="J3027" i="15"/>
  <c r="M3026" i="15"/>
  <c r="N3026" i="15" s="1"/>
  <c r="C3027" i="15" s="1"/>
  <c r="Q3027" i="15"/>
  <c r="I3027" i="15"/>
  <c r="P3027" i="15"/>
  <c r="K3027" i="15" l="1"/>
  <c r="L3028" i="15"/>
  <c r="D3028" i="15"/>
  <c r="E3028" i="15" s="1"/>
  <c r="G3028" i="15" s="1"/>
  <c r="H3029" i="15" s="1"/>
  <c r="A3029" i="15"/>
  <c r="B3028" i="15"/>
  <c r="J3028" i="15"/>
  <c r="M3027" i="15"/>
  <c r="N3027" i="15" s="1"/>
  <c r="C3028" i="15" s="1"/>
  <c r="Q3028" i="15"/>
  <c r="I3028" i="15"/>
  <c r="P3028" i="15"/>
  <c r="O3026" i="15"/>
  <c r="K3028" i="15" l="1"/>
  <c r="L3029" i="15"/>
  <c r="D3029" i="15"/>
  <c r="E3029" i="15" s="1"/>
  <c r="G3029" i="15" s="1"/>
  <c r="H3030" i="15" s="1"/>
  <c r="A3030" i="15"/>
  <c r="B3029" i="15"/>
  <c r="J3029" i="15"/>
  <c r="M3028" i="15"/>
  <c r="N3028" i="15" s="1"/>
  <c r="C3029" i="15" s="1"/>
  <c r="Q3029" i="15"/>
  <c r="I3029" i="15"/>
  <c r="P3029" i="15"/>
  <c r="O3027" i="15"/>
  <c r="K3029" i="15" l="1"/>
  <c r="L3030" i="15"/>
  <c r="D3030" i="15"/>
  <c r="E3030" i="15" s="1"/>
  <c r="G3030" i="15" s="1"/>
  <c r="H3031" i="15" s="1"/>
  <c r="A3031" i="15"/>
  <c r="B3030" i="15"/>
  <c r="J3030" i="15"/>
  <c r="M3029" i="15"/>
  <c r="N3029" i="15" s="1"/>
  <c r="C3030" i="15" s="1"/>
  <c r="Q3030" i="15"/>
  <c r="I3030" i="15"/>
  <c r="P3030" i="15"/>
  <c r="O3028" i="15"/>
  <c r="K3030" i="15" l="1"/>
  <c r="A3032" i="15"/>
  <c r="B3031" i="15"/>
  <c r="L3031" i="15"/>
  <c r="D3031" i="15"/>
  <c r="E3031" i="15" s="1"/>
  <c r="G3031" i="15" s="1"/>
  <c r="H3032" i="15" s="1"/>
  <c r="Q3031" i="15"/>
  <c r="I3031" i="15"/>
  <c r="J3031" i="15" s="1"/>
  <c r="P3031" i="15"/>
  <c r="M3030" i="15"/>
  <c r="N3030" i="15" s="1"/>
  <c r="C3031" i="15" s="1"/>
  <c r="O3029" i="15"/>
  <c r="K3031" i="15" l="1"/>
  <c r="Q3032" i="15"/>
  <c r="I3032" i="15"/>
  <c r="J3032" i="15" s="1"/>
  <c r="P3032" i="15"/>
  <c r="M3031" i="15"/>
  <c r="N3031" i="15" s="1"/>
  <c r="C3032" i="15" s="1"/>
  <c r="A3033" i="15"/>
  <c r="B3032" i="15"/>
  <c r="L3032" i="15"/>
  <c r="D3032" i="15"/>
  <c r="E3032" i="15" s="1"/>
  <c r="G3032" i="15" s="1"/>
  <c r="H3033" i="15" s="1"/>
  <c r="O3030" i="15"/>
  <c r="K3032" i="15" l="1"/>
  <c r="L3033" i="15"/>
  <c r="D3033" i="15"/>
  <c r="E3033" i="15" s="1"/>
  <c r="G3033" i="15" s="1"/>
  <c r="H3034" i="15" s="1"/>
  <c r="A3034" i="15"/>
  <c r="B3033" i="15"/>
  <c r="Q3033" i="15"/>
  <c r="I3033" i="15"/>
  <c r="J3033" i="15" s="1"/>
  <c r="P3033" i="15"/>
  <c r="M3032" i="15"/>
  <c r="N3032" i="15" s="1"/>
  <c r="C3033" i="15" s="1"/>
  <c r="O3031" i="15"/>
  <c r="K3033" i="15" l="1"/>
  <c r="L3034" i="15"/>
  <c r="D3034" i="15"/>
  <c r="E3034" i="15" s="1"/>
  <c r="G3034" i="15" s="1"/>
  <c r="H3035" i="15" s="1"/>
  <c r="A3035" i="15"/>
  <c r="B3034" i="15"/>
  <c r="P3034" i="15"/>
  <c r="M3033" i="15"/>
  <c r="N3033" i="15" s="1"/>
  <c r="C3034" i="15" s="1"/>
  <c r="Q3034" i="15"/>
  <c r="I3034" i="15"/>
  <c r="J3034" i="15" s="1"/>
  <c r="O3032" i="15"/>
  <c r="O3033" i="15" l="1"/>
  <c r="K3034" i="15"/>
  <c r="L3035" i="15"/>
  <c r="D3035" i="15"/>
  <c r="E3035" i="15" s="1"/>
  <c r="G3035" i="15" s="1"/>
  <c r="H3036" i="15" s="1"/>
  <c r="A3036" i="15"/>
  <c r="B3035" i="15"/>
  <c r="J3035" i="15"/>
  <c r="M3034" i="15"/>
  <c r="N3034" i="15" s="1"/>
  <c r="C3035" i="15" s="1"/>
  <c r="Q3035" i="15"/>
  <c r="I3035" i="15"/>
  <c r="P3035" i="15"/>
  <c r="K3035" i="15" l="1"/>
  <c r="L3036" i="15"/>
  <c r="D3036" i="15"/>
  <c r="E3036" i="15" s="1"/>
  <c r="G3036" i="15" s="1"/>
  <c r="H3037" i="15" s="1"/>
  <c r="A3037" i="15"/>
  <c r="B3036" i="15"/>
  <c r="J3036" i="15"/>
  <c r="M3035" i="15"/>
  <c r="N3035" i="15" s="1"/>
  <c r="C3036" i="15" s="1"/>
  <c r="Q3036" i="15"/>
  <c r="I3036" i="15"/>
  <c r="P3036" i="15"/>
  <c r="O3034" i="15"/>
  <c r="K3036" i="15" l="1"/>
  <c r="L3037" i="15"/>
  <c r="D3037" i="15"/>
  <c r="E3037" i="15" s="1"/>
  <c r="G3037" i="15" s="1"/>
  <c r="H3038" i="15" s="1"/>
  <c r="A3038" i="15"/>
  <c r="B3037" i="15"/>
  <c r="J3037" i="15"/>
  <c r="M3036" i="15"/>
  <c r="N3036" i="15" s="1"/>
  <c r="C3037" i="15" s="1"/>
  <c r="Q3037" i="15"/>
  <c r="I3037" i="15"/>
  <c r="P3037" i="15"/>
  <c r="O3035" i="15"/>
  <c r="K3037" i="15" l="1"/>
  <c r="L3038" i="15"/>
  <c r="D3038" i="15"/>
  <c r="E3038" i="15" s="1"/>
  <c r="G3038" i="15" s="1"/>
  <c r="H3039" i="15" s="1"/>
  <c r="A3039" i="15"/>
  <c r="B3038" i="15"/>
  <c r="J3038" i="15"/>
  <c r="M3037" i="15"/>
  <c r="N3037" i="15" s="1"/>
  <c r="C3038" i="15" s="1"/>
  <c r="Q3038" i="15"/>
  <c r="I3038" i="15"/>
  <c r="P3038" i="15"/>
  <c r="O3036" i="15"/>
  <c r="K3038" i="15" l="1"/>
  <c r="A3040" i="15"/>
  <c r="B3039" i="15"/>
  <c r="L3039" i="15"/>
  <c r="D3039" i="15"/>
  <c r="E3039" i="15" s="1"/>
  <c r="G3039" i="15" s="1"/>
  <c r="H3040" i="15" s="1"/>
  <c r="Q3039" i="15"/>
  <c r="I3039" i="15"/>
  <c r="J3039" i="15" s="1"/>
  <c r="P3039" i="15"/>
  <c r="M3038" i="15"/>
  <c r="N3038" i="15" s="1"/>
  <c r="C3039" i="15" s="1"/>
  <c r="O3037" i="15"/>
  <c r="K3039" i="15" l="1"/>
  <c r="Q3040" i="15"/>
  <c r="I3040" i="15"/>
  <c r="J3040" i="15" s="1"/>
  <c r="P3040" i="15"/>
  <c r="M3039" i="15"/>
  <c r="N3039" i="15" s="1"/>
  <c r="C3040" i="15" s="1"/>
  <c r="A3041" i="15"/>
  <c r="B3040" i="15"/>
  <c r="L3040" i="15"/>
  <c r="D3040" i="15"/>
  <c r="E3040" i="15" s="1"/>
  <c r="G3040" i="15" s="1"/>
  <c r="H3041" i="15" s="1"/>
  <c r="O3038" i="15"/>
  <c r="K3040" i="15" l="1"/>
  <c r="L3041" i="15"/>
  <c r="D3041" i="15"/>
  <c r="E3041" i="15" s="1"/>
  <c r="G3041" i="15" s="1"/>
  <c r="H3042" i="15" s="1"/>
  <c r="A3042" i="15"/>
  <c r="B3041" i="15"/>
  <c r="Q3041" i="15"/>
  <c r="I3041" i="15"/>
  <c r="J3041" i="15" s="1"/>
  <c r="P3041" i="15"/>
  <c r="M3040" i="15"/>
  <c r="N3040" i="15" s="1"/>
  <c r="C3041" i="15" s="1"/>
  <c r="O3039" i="15"/>
  <c r="K3041" i="15" l="1"/>
  <c r="L3042" i="15"/>
  <c r="D3042" i="15"/>
  <c r="E3042" i="15" s="1"/>
  <c r="G3042" i="15" s="1"/>
  <c r="H3043" i="15" s="1"/>
  <c r="A3043" i="15"/>
  <c r="B3042" i="15"/>
  <c r="P3042" i="15"/>
  <c r="M3041" i="15"/>
  <c r="N3041" i="15" s="1"/>
  <c r="C3042" i="15" s="1"/>
  <c r="Q3042" i="15"/>
  <c r="I3042" i="15"/>
  <c r="J3042" i="15" s="1"/>
  <c r="O3040" i="15"/>
  <c r="O3041" i="15" l="1"/>
  <c r="K3042" i="15"/>
  <c r="L3043" i="15"/>
  <c r="D3043" i="15"/>
  <c r="E3043" i="15" s="1"/>
  <c r="G3043" i="15" s="1"/>
  <c r="H3044" i="15" s="1"/>
  <c r="A3044" i="15"/>
  <c r="B3043" i="15"/>
  <c r="J3043" i="15"/>
  <c r="M3042" i="15"/>
  <c r="N3042" i="15" s="1"/>
  <c r="C3043" i="15" s="1"/>
  <c r="Q3043" i="15"/>
  <c r="I3043" i="15"/>
  <c r="P3043" i="15"/>
  <c r="K3043" i="15" l="1"/>
  <c r="L3044" i="15"/>
  <c r="D3044" i="15"/>
  <c r="E3044" i="15" s="1"/>
  <c r="G3044" i="15" s="1"/>
  <c r="H3045" i="15" s="1"/>
  <c r="A3045" i="15"/>
  <c r="B3044" i="15"/>
  <c r="J3044" i="15"/>
  <c r="M3043" i="15"/>
  <c r="N3043" i="15" s="1"/>
  <c r="C3044" i="15" s="1"/>
  <c r="Q3044" i="15"/>
  <c r="I3044" i="15"/>
  <c r="P3044" i="15"/>
  <c r="O3042" i="15"/>
  <c r="K3044" i="15" l="1"/>
  <c r="L3045" i="15"/>
  <c r="D3045" i="15"/>
  <c r="E3045" i="15" s="1"/>
  <c r="G3045" i="15" s="1"/>
  <c r="H3046" i="15" s="1"/>
  <c r="A3046" i="15"/>
  <c r="B3045" i="15"/>
  <c r="J3045" i="15"/>
  <c r="M3044" i="15"/>
  <c r="N3044" i="15" s="1"/>
  <c r="C3045" i="15" s="1"/>
  <c r="Q3045" i="15"/>
  <c r="I3045" i="15"/>
  <c r="P3045" i="15"/>
  <c r="O3043" i="15"/>
  <c r="K3045" i="15" l="1"/>
  <c r="L3046" i="15"/>
  <c r="D3046" i="15"/>
  <c r="E3046" i="15" s="1"/>
  <c r="G3046" i="15" s="1"/>
  <c r="H3047" i="15" s="1"/>
  <c r="A3047" i="15"/>
  <c r="B3046" i="15"/>
  <c r="J3046" i="15"/>
  <c r="M3045" i="15"/>
  <c r="N3045" i="15" s="1"/>
  <c r="C3046" i="15" s="1"/>
  <c r="Q3046" i="15"/>
  <c r="I3046" i="15"/>
  <c r="P3046" i="15"/>
  <c r="O3044" i="15"/>
  <c r="K3046" i="15" l="1"/>
  <c r="A3048" i="15"/>
  <c r="B3047" i="15"/>
  <c r="L3047" i="15"/>
  <c r="D3047" i="15"/>
  <c r="E3047" i="15" s="1"/>
  <c r="G3047" i="15" s="1"/>
  <c r="H3048" i="15" s="1"/>
  <c r="Q3047" i="15"/>
  <c r="I3047" i="15"/>
  <c r="J3047" i="15" s="1"/>
  <c r="P3047" i="15"/>
  <c r="M3046" i="15"/>
  <c r="N3046" i="15" s="1"/>
  <c r="C3047" i="15" s="1"/>
  <c r="O3045" i="15"/>
  <c r="K3047" i="15" l="1"/>
  <c r="Q3048" i="15"/>
  <c r="I3048" i="15"/>
  <c r="J3048" i="15" s="1"/>
  <c r="P3048" i="15"/>
  <c r="M3047" i="15"/>
  <c r="N3047" i="15" s="1"/>
  <c r="C3048" i="15" s="1"/>
  <c r="A3049" i="15"/>
  <c r="B3048" i="15"/>
  <c r="L3048" i="15"/>
  <c r="D3048" i="15"/>
  <c r="E3048" i="15" s="1"/>
  <c r="G3048" i="15" s="1"/>
  <c r="H3049" i="15" s="1"/>
  <c r="O3046" i="15"/>
  <c r="K3048" i="15" l="1"/>
  <c r="L3049" i="15"/>
  <c r="D3049" i="15"/>
  <c r="E3049" i="15" s="1"/>
  <c r="G3049" i="15" s="1"/>
  <c r="H3050" i="15" s="1"/>
  <c r="A3050" i="15"/>
  <c r="B3049" i="15"/>
  <c r="Q3049" i="15"/>
  <c r="I3049" i="15"/>
  <c r="J3049" i="15" s="1"/>
  <c r="P3049" i="15"/>
  <c r="M3048" i="15"/>
  <c r="N3048" i="15" s="1"/>
  <c r="C3049" i="15" s="1"/>
  <c r="O3047" i="15"/>
  <c r="K3049" i="15" l="1"/>
  <c r="L3050" i="15"/>
  <c r="D3050" i="15"/>
  <c r="E3050" i="15" s="1"/>
  <c r="G3050" i="15" s="1"/>
  <c r="H3051" i="15" s="1"/>
  <c r="A3051" i="15"/>
  <c r="B3050" i="15"/>
  <c r="P3050" i="15"/>
  <c r="M3049" i="15"/>
  <c r="N3049" i="15" s="1"/>
  <c r="C3050" i="15" s="1"/>
  <c r="Q3050" i="15"/>
  <c r="I3050" i="15"/>
  <c r="J3050" i="15" s="1"/>
  <c r="O3048" i="15"/>
  <c r="O3049" i="15" l="1"/>
  <c r="K3050" i="15"/>
  <c r="L3051" i="15"/>
  <c r="D3051" i="15"/>
  <c r="E3051" i="15" s="1"/>
  <c r="G3051" i="15" s="1"/>
  <c r="H3052" i="15" s="1"/>
  <c r="A3052" i="15"/>
  <c r="B3051" i="15"/>
  <c r="J3051" i="15"/>
  <c r="M3050" i="15"/>
  <c r="N3050" i="15" s="1"/>
  <c r="C3051" i="15" s="1"/>
  <c r="Q3051" i="15"/>
  <c r="I3051" i="15"/>
  <c r="P3051" i="15"/>
  <c r="K3051" i="15" l="1"/>
  <c r="L3052" i="15"/>
  <c r="D3052" i="15"/>
  <c r="E3052" i="15" s="1"/>
  <c r="G3052" i="15" s="1"/>
  <c r="H3053" i="15" s="1"/>
  <c r="A3053" i="15"/>
  <c r="B3052" i="15"/>
  <c r="J3052" i="15"/>
  <c r="M3051" i="15"/>
  <c r="N3051" i="15" s="1"/>
  <c r="C3052" i="15" s="1"/>
  <c r="Q3052" i="15"/>
  <c r="I3052" i="15"/>
  <c r="P3052" i="15"/>
  <c r="O3050" i="15"/>
  <c r="K3052" i="15" l="1"/>
  <c r="L3053" i="15"/>
  <c r="D3053" i="15"/>
  <c r="E3053" i="15" s="1"/>
  <c r="G3053" i="15" s="1"/>
  <c r="H3054" i="15" s="1"/>
  <c r="A3054" i="15"/>
  <c r="B3053" i="15"/>
  <c r="J3053" i="15"/>
  <c r="M3052" i="15"/>
  <c r="N3052" i="15" s="1"/>
  <c r="C3053" i="15" s="1"/>
  <c r="Q3053" i="15"/>
  <c r="I3053" i="15"/>
  <c r="P3053" i="15"/>
  <c r="O3051" i="15"/>
  <c r="K3053" i="15" l="1"/>
  <c r="L3054" i="15"/>
  <c r="D3054" i="15"/>
  <c r="E3054" i="15" s="1"/>
  <c r="G3054" i="15" s="1"/>
  <c r="H3055" i="15" s="1"/>
  <c r="A3055" i="15"/>
  <c r="B3054" i="15"/>
  <c r="J3054" i="15"/>
  <c r="M3053" i="15"/>
  <c r="N3053" i="15" s="1"/>
  <c r="C3054" i="15" s="1"/>
  <c r="Q3054" i="15"/>
  <c r="I3054" i="15"/>
  <c r="P3054" i="15"/>
  <c r="O3052" i="15"/>
  <c r="K3054" i="15" l="1"/>
  <c r="A3056" i="15"/>
  <c r="B3055" i="15"/>
  <c r="L3055" i="15"/>
  <c r="D3055" i="15"/>
  <c r="E3055" i="15" s="1"/>
  <c r="G3055" i="15" s="1"/>
  <c r="H3056" i="15" s="1"/>
  <c r="Q3055" i="15"/>
  <c r="I3055" i="15"/>
  <c r="J3055" i="15" s="1"/>
  <c r="P3055" i="15"/>
  <c r="M3054" i="15"/>
  <c r="N3054" i="15" s="1"/>
  <c r="C3055" i="15" s="1"/>
  <c r="O3053" i="15"/>
  <c r="K3055" i="15" l="1"/>
  <c r="Q3056" i="15"/>
  <c r="I3056" i="15"/>
  <c r="J3056" i="15" s="1"/>
  <c r="P3056" i="15"/>
  <c r="M3055" i="15"/>
  <c r="N3055" i="15" s="1"/>
  <c r="C3056" i="15" s="1"/>
  <c r="A3057" i="15"/>
  <c r="B3056" i="15"/>
  <c r="L3056" i="15"/>
  <c r="D3056" i="15"/>
  <c r="E3056" i="15" s="1"/>
  <c r="G3056" i="15" s="1"/>
  <c r="H3057" i="15" s="1"/>
  <c r="O3054" i="15"/>
  <c r="K3056" i="15" l="1"/>
  <c r="L3057" i="15"/>
  <c r="D3057" i="15"/>
  <c r="E3057" i="15" s="1"/>
  <c r="G3057" i="15" s="1"/>
  <c r="H3058" i="15" s="1"/>
  <c r="A3058" i="15"/>
  <c r="B3057" i="15"/>
  <c r="Q3057" i="15"/>
  <c r="I3057" i="15"/>
  <c r="J3057" i="15" s="1"/>
  <c r="P3057" i="15"/>
  <c r="M3056" i="15"/>
  <c r="N3056" i="15" s="1"/>
  <c r="C3057" i="15" s="1"/>
  <c r="O3055" i="15"/>
  <c r="K3057" i="15" l="1"/>
  <c r="L3058" i="15"/>
  <c r="D3058" i="15"/>
  <c r="E3058" i="15" s="1"/>
  <c r="G3058" i="15" s="1"/>
  <c r="H3059" i="15" s="1"/>
  <c r="A3059" i="15"/>
  <c r="B3058" i="15"/>
  <c r="P3058" i="15"/>
  <c r="M3057" i="15"/>
  <c r="N3057" i="15" s="1"/>
  <c r="C3058" i="15" s="1"/>
  <c r="Q3058" i="15"/>
  <c r="I3058" i="15"/>
  <c r="J3058" i="15" s="1"/>
  <c r="O3056" i="15"/>
  <c r="O3057" i="15" l="1"/>
  <c r="K3058" i="15"/>
  <c r="L3059" i="15"/>
  <c r="D3059" i="15"/>
  <c r="E3059" i="15" s="1"/>
  <c r="G3059" i="15" s="1"/>
  <c r="H3060" i="15" s="1"/>
  <c r="A3060" i="15"/>
  <c r="B3059" i="15"/>
  <c r="J3059" i="15"/>
  <c r="M3058" i="15"/>
  <c r="N3058" i="15" s="1"/>
  <c r="C3059" i="15" s="1"/>
  <c r="Q3059" i="15"/>
  <c r="I3059" i="15"/>
  <c r="P3059" i="15"/>
  <c r="K3059" i="15" l="1"/>
  <c r="L3060" i="15"/>
  <c r="D3060" i="15"/>
  <c r="E3060" i="15" s="1"/>
  <c r="G3060" i="15" s="1"/>
  <c r="H3061" i="15" s="1"/>
  <c r="A3061" i="15"/>
  <c r="B3060" i="15"/>
  <c r="J3060" i="15"/>
  <c r="M3059" i="15"/>
  <c r="N3059" i="15" s="1"/>
  <c r="C3060" i="15" s="1"/>
  <c r="Q3060" i="15"/>
  <c r="I3060" i="15"/>
  <c r="P3060" i="15"/>
  <c r="O3058" i="15"/>
  <c r="K3060" i="15" l="1"/>
  <c r="L3061" i="15"/>
  <c r="D3061" i="15"/>
  <c r="E3061" i="15" s="1"/>
  <c r="G3061" i="15" s="1"/>
  <c r="H3062" i="15" s="1"/>
  <c r="A3062" i="15"/>
  <c r="B3061" i="15"/>
  <c r="J3061" i="15"/>
  <c r="M3060" i="15"/>
  <c r="N3060" i="15" s="1"/>
  <c r="C3061" i="15" s="1"/>
  <c r="Q3061" i="15"/>
  <c r="I3061" i="15"/>
  <c r="P3061" i="15"/>
  <c r="O3059" i="15"/>
  <c r="K3061" i="15" l="1"/>
  <c r="L3062" i="15"/>
  <c r="D3062" i="15"/>
  <c r="E3062" i="15" s="1"/>
  <c r="G3062" i="15" s="1"/>
  <c r="H3063" i="15" s="1"/>
  <c r="A3063" i="15"/>
  <c r="B3062" i="15"/>
  <c r="J3062" i="15"/>
  <c r="M3061" i="15"/>
  <c r="N3061" i="15" s="1"/>
  <c r="C3062" i="15" s="1"/>
  <c r="Q3062" i="15"/>
  <c r="I3062" i="15"/>
  <c r="P3062" i="15"/>
  <c r="O3060" i="15"/>
  <c r="K3062" i="15" l="1"/>
  <c r="A3064" i="15"/>
  <c r="B3063" i="15"/>
  <c r="L3063" i="15"/>
  <c r="D3063" i="15"/>
  <c r="E3063" i="15" s="1"/>
  <c r="G3063" i="15" s="1"/>
  <c r="H3064" i="15" s="1"/>
  <c r="Q3063" i="15"/>
  <c r="I3063" i="15"/>
  <c r="J3063" i="15" s="1"/>
  <c r="P3063" i="15"/>
  <c r="M3062" i="15"/>
  <c r="N3062" i="15" s="1"/>
  <c r="C3063" i="15" s="1"/>
  <c r="O3061" i="15"/>
  <c r="K3063" i="15" l="1"/>
  <c r="Q3064" i="15"/>
  <c r="I3064" i="15"/>
  <c r="J3064" i="15" s="1"/>
  <c r="P3064" i="15"/>
  <c r="M3063" i="15"/>
  <c r="N3063" i="15" s="1"/>
  <c r="C3064" i="15" s="1"/>
  <c r="A3065" i="15"/>
  <c r="B3064" i="15"/>
  <c r="L3064" i="15"/>
  <c r="D3064" i="15"/>
  <c r="E3064" i="15" s="1"/>
  <c r="G3064" i="15" s="1"/>
  <c r="H3065" i="15" s="1"/>
  <c r="O3062" i="15"/>
  <c r="K3064" i="15" l="1"/>
  <c r="L3065" i="15"/>
  <c r="D3065" i="15"/>
  <c r="E3065" i="15" s="1"/>
  <c r="G3065" i="15" s="1"/>
  <c r="H3066" i="15" s="1"/>
  <c r="A3066" i="15"/>
  <c r="B3065" i="15"/>
  <c r="Q3065" i="15"/>
  <c r="I3065" i="15"/>
  <c r="J3065" i="15" s="1"/>
  <c r="P3065" i="15"/>
  <c r="M3064" i="15"/>
  <c r="N3064" i="15" s="1"/>
  <c r="C3065" i="15" s="1"/>
  <c r="O3063" i="15"/>
  <c r="K3065" i="15" l="1"/>
  <c r="L3066" i="15"/>
  <c r="D3066" i="15"/>
  <c r="E3066" i="15" s="1"/>
  <c r="G3066" i="15" s="1"/>
  <c r="H3067" i="15" s="1"/>
  <c r="A3067" i="15"/>
  <c r="B3066" i="15"/>
  <c r="P3066" i="15"/>
  <c r="M3065" i="15"/>
  <c r="N3065" i="15" s="1"/>
  <c r="C3066" i="15" s="1"/>
  <c r="Q3066" i="15"/>
  <c r="I3066" i="15"/>
  <c r="J3066" i="15" s="1"/>
  <c r="O3064" i="15"/>
  <c r="O3065" i="15" l="1"/>
  <c r="K3066" i="15"/>
  <c r="L3067" i="15"/>
  <c r="D3067" i="15"/>
  <c r="E3067" i="15" s="1"/>
  <c r="G3067" i="15" s="1"/>
  <c r="H3068" i="15" s="1"/>
  <c r="A3068" i="15"/>
  <c r="B3067" i="15"/>
  <c r="J3067" i="15"/>
  <c r="M3066" i="15"/>
  <c r="N3066" i="15" s="1"/>
  <c r="C3067" i="15" s="1"/>
  <c r="Q3067" i="15"/>
  <c r="I3067" i="15"/>
  <c r="P3067" i="15"/>
  <c r="K3067" i="15" l="1"/>
  <c r="L3068" i="15"/>
  <c r="D3068" i="15"/>
  <c r="E3068" i="15" s="1"/>
  <c r="G3068" i="15" s="1"/>
  <c r="H3069" i="15" s="1"/>
  <c r="A3069" i="15"/>
  <c r="B3068" i="15"/>
  <c r="J3068" i="15"/>
  <c r="M3067" i="15"/>
  <c r="N3067" i="15" s="1"/>
  <c r="C3068" i="15" s="1"/>
  <c r="Q3068" i="15"/>
  <c r="I3068" i="15"/>
  <c r="P3068" i="15"/>
  <c r="O3066" i="15"/>
  <c r="K3068" i="15" l="1"/>
  <c r="L3069" i="15"/>
  <c r="D3069" i="15"/>
  <c r="E3069" i="15" s="1"/>
  <c r="G3069" i="15" s="1"/>
  <c r="H3070" i="15" s="1"/>
  <c r="A3070" i="15"/>
  <c r="B3069" i="15"/>
  <c r="J3069" i="15"/>
  <c r="M3068" i="15"/>
  <c r="N3068" i="15" s="1"/>
  <c r="C3069" i="15" s="1"/>
  <c r="Q3069" i="15"/>
  <c r="I3069" i="15"/>
  <c r="P3069" i="15"/>
  <c r="O3067" i="15"/>
  <c r="K3069" i="15" l="1"/>
  <c r="L3070" i="15"/>
  <c r="D3070" i="15"/>
  <c r="E3070" i="15" s="1"/>
  <c r="G3070" i="15" s="1"/>
  <c r="H3071" i="15" s="1"/>
  <c r="A3071" i="15"/>
  <c r="B3070" i="15"/>
  <c r="J3070" i="15"/>
  <c r="M3069" i="15"/>
  <c r="N3069" i="15" s="1"/>
  <c r="C3070" i="15" s="1"/>
  <c r="Q3070" i="15"/>
  <c r="I3070" i="15"/>
  <c r="P3070" i="15"/>
  <c r="O3068" i="15"/>
  <c r="K3070" i="15" l="1"/>
  <c r="A3072" i="15"/>
  <c r="B3071" i="15"/>
  <c r="L3071" i="15"/>
  <c r="D3071" i="15"/>
  <c r="E3071" i="15" s="1"/>
  <c r="G3071" i="15" s="1"/>
  <c r="H3072" i="15" s="1"/>
  <c r="Q3071" i="15"/>
  <c r="I3071" i="15"/>
  <c r="J3071" i="15" s="1"/>
  <c r="P3071" i="15"/>
  <c r="M3070" i="15"/>
  <c r="N3070" i="15" s="1"/>
  <c r="C3071" i="15" s="1"/>
  <c r="O3069" i="15"/>
  <c r="K3071" i="15" l="1"/>
  <c r="Q3072" i="15"/>
  <c r="I3072" i="15"/>
  <c r="J3072" i="15" s="1"/>
  <c r="P3072" i="15"/>
  <c r="M3071" i="15"/>
  <c r="N3071" i="15" s="1"/>
  <c r="C3072" i="15" s="1"/>
  <c r="A3073" i="15"/>
  <c r="B3072" i="15"/>
  <c r="L3072" i="15"/>
  <c r="D3072" i="15"/>
  <c r="E3072" i="15" s="1"/>
  <c r="G3072" i="15" s="1"/>
  <c r="H3073" i="15" s="1"/>
  <c r="O3070" i="15"/>
  <c r="K3072" i="15" l="1"/>
  <c r="L3073" i="15"/>
  <c r="D3073" i="15"/>
  <c r="E3073" i="15" s="1"/>
  <c r="G3073" i="15" s="1"/>
  <c r="H3074" i="15" s="1"/>
  <c r="A3074" i="15"/>
  <c r="B3073" i="15"/>
  <c r="Q3073" i="15"/>
  <c r="I3073" i="15"/>
  <c r="J3073" i="15" s="1"/>
  <c r="P3073" i="15"/>
  <c r="M3072" i="15"/>
  <c r="N3072" i="15" s="1"/>
  <c r="C3073" i="15" s="1"/>
  <c r="O3071" i="15"/>
  <c r="K3073" i="15" l="1"/>
  <c r="L3074" i="15"/>
  <c r="D3074" i="15"/>
  <c r="E3074" i="15" s="1"/>
  <c r="G3074" i="15" s="1"/>
  <c r="H3075" i="15" s="1"/>
  <c r="A3075" i="15"/>
  <c r="B3074" i="15"/>
  <c r="P3074" i="15"/>
  <c r="M3073" i="15"/>
  <c r="N3073" i="15" s="1"/>
  <c r="C3074" i="15" s="1"/>
  <c r="Q3074" i="15"/>
  <c r="I3074" i="15"/>
  <c r="J3074" i="15" s="1"/>
  <c r="O3072" i="15"/>
  <c r="O3073" i="15" l="1"/>
  <c r="K3074" i="15"/>
  <c r="L3075" i="15"/>
  <c r="D3075" i="15"/>
  <c r="E3075" i="15" s="1"/>
  <c r="G3075" i="15" s="1"/>
  <c r="H3076" i="15" s="1"/>
  <c r="A3076" i="15"/>
  <c r="B3075" i="15"/>
  <c r="J3075" i="15"/>
  <c r="M3074" i="15"/>
  <c r="N3074" i="15" s="1"/>
  <c r="C3075" i="15" s="1"/>
  <c r="Q3075" i="15"/>
  <c r="I3075" i="15"/>
  <c r="P3075" i="15"/>
  <c r="K3075" i="15" l="1"/>
  <c r="L3076" i="15"/>
  <c r="D3076" i="15"/>
  <c r="E3076" i="15" s="1"/>
  <c r="G3076" i="15" s="1"/>
  <c r="H3077" i="15" s="1"/>
  <c r="A3077" i="15"/>
  <c r="B3076" i="15"/>
  <c r="J3076" i="15"/>
  <c r="M3075" i="15"/>
  <c r="N3075" i="15" s="1"/>
  <c r="C3076" i="15" s="1"/>
  <c r="Q3076" i="15"/>
  <c r="I3076" i="15"/>
  <c r="P3076" i="15"/>
  <c r="O3074" i="15"/>
  <c r="K3076" i="15" l="1"/>
  <c r="L3077" i="15"/>
  <c r="D3077" i="15"/>
  <c r="E3077" i="15" s="1"/>
  <c r="G3077" i="15" s="1"/>
  <c r="H3078" i="15" s="1"/>
  <c r="B3077" i="15"/>
  <c r="A3078" i="15"/>
  <c r="P3077" i="15"/>
  <c r="Q3077" i="15"/>
  <c r="M3076" i="15"/>
  <c r="N3076" i="15" s="1"/>
  <c r="C3077" i="15" s="1"/>
  <c r="I3077" i="15"/>
  <c r="J3077" i="15" s="1"/>
  <c r="O3075" i="15"/>
  <c r="K3077" i="15" l="1"/>
  <c r="A3079" i="15"/>
  <c r="D3078" i="15"/>
  <c r="E3078" i="15" s="1"/>
  <c r="G3078" i="15" s="1"/>
  <c r="H3079" i="15" s="1"/>
  <c r="B3078" i="15"/>
  <c r="L3078" i="15"/>
  <c r="I3078" i="15"/>
  <c r="J3078" i="15" s="1"/>
  <c r="Q3078" i="15"/>
  <c r="M3077" i="15"/>
  <c r="N3077" i="15" s="1"/>
  <c r="C3078" i="15" s="1"/>
  <c r="P3078" i="15"/>
  <c r="O3076" i="15"/>
  <c r="K3078" i="15" l="1"/>
  <c r="I3079" i="15"/>
  <c r="Q3079" i="15"/>
  <c r="M3078" i="15"/>
  <c r="N3078" i="15" s="1"/>
  <c r="C3079" i="15" s="1"/>
  <c r="P3079" i="15"/>
  <c r="J3079" i="15"/>
  <c r="A3080" i="15"/>
  <c r="B3079" i="15"/>
  <c r="D3079" i="15"/>
  <c r="E3079" i="15" s="1"/>
  <c r="G3079" i="15" s="1"/>
  <c r="H3080" i="15" s="1"/>
  <c r="L3079" i="15"/>
  <c r="O3077" i="15"/>
  <c r="K3079" i="15" l="1"/>
  <c r="A3081" i="15"/>
  <c r="D3080" i="15"/>
  <c r="E3080" i="15" s="1"/>
  <c r="G3080" i="15" s="1"/>
  <c r="H3081" i="15" s="1"/>
  <c r="L3080" i="15"/>
  <c r="B3080" i="15"/>
  <c r="Q3080" i="15"/>
  <c r="I3080" i="15"/>
  <c r="J3080" i="15" s="1"/>
  <c r="M3079" i="15"/>
  <c r="N3079" i="15" s="1"/>
  <c r="C3080" i="15" s="1"/>
  <c r="P3080" i="15"/>
  <c r="O3078" i="15"/>
  <c r="K3080" i="15" l="1"/>
  <c r="P3081" i="15"/>
  <c r="M3080" i="15"/>
  <c r="N3080" i="15" s="1"/>
  <c r="C3081" i="15" s="1"/>
  <c r="I3081" i="15"/>
  <c r="Q3081" i="15"/>
  <c r="J3081" i="15"/>
  <c r="L3081" i="15"/>
  <c r="D3081" i="15"/>
  <c r="E3081" i="15" s="1"/>
  <c r="G3081" i="15" s="1"/>
  <c r="H3082" i="15" s="1"/>
  <c r="B3081" i="15"/>
  <c r="A3082" i="15"/>
  <c r="O3079" i="15"/>
  <c r="K3081" i="15" l="1"/>
  <c r="Q3082" i="15"/>
  <c r="M3081" i="15"/>
  <c r="N3081" i="15" s="1"/>
  <c r="C3082" i="15" s="1"/>
  <c r="P3082" i="15"/>
  <c r="I3082" i="15"/>
  <c r="J3082" i="15" s="1"/>
  <c r="D3082" i="15"/>
  <c r="E3082" i="15" s="1"/>
  <c r="G3082" i="15" s="1"/>
  <c r="H3083" i="15" s="1"/>
  <c r="B3082" i="15"/>
  <c r="L3082" i="15"/>
  <c r="A3083" i="15"/>
  <c r="O3080" i="15"/>
  <c r="K3082" i="15" l="1"/>
  <c r="A3084" i="15"/>
  <c r="B3083" i="15"/>
  <c r="D3083" i="15"/>
  <c r="E3083" i="15" s="1"/>
  <c r="G3083" i="15" s="1"/>
  <c r="H3084" i="15" s="1"/>
  <c r="L3083" i="15"/>
  <c r="O3081" i="15"/>
  <c r="I3083" i="15"/>
  <c r="J3083" i="15" s="1"/>
  <c r="Q3083" i="15"/>
  <c r="M3082" i="15"/>
  <c r="N3082" i="15" s="1"/>
  <c r="C3083" i="15" s="1"/>
  <c r="P3083" i="15"/>
  <c r="K3083" i="15" l="1"/>
  <c r="Q3084" i="15"/>
  <c r="I3084" i="15"/>
  <c r="J3084" i="15" s="1"/>
  <c r="M3083" i="15"/>
  <c r="N3083" i="15" s="1"/>
  <c r="C3084" i="15" s="1"/>
  <c r="P3084" i="15"/>
  <c r="D3084" i="15"/>
  <c r="E3084" i="15" s="1"/>
  <c r="G3084" i="15" s="1"/>
  <c r="H3085" i="15" s="1"/>
  <c r="L3084" i="15"/>
  <c r="B3084" i="15"/>
  <c r="A3085" i="15"/>
  <c r="O3082" i="15"/>
  <c r="K3084" i="15" l="1"/>
  <c r="L3085" i="15"/>
  <c r="D3085" i="15"/>
  <c r="E3085" i="15" s="1"/>
  <c r="G3085" i="15" s="1"/>
  <c r="H3086" i="15" s="1"/>
  <c r="A3086" i="15"/>
  <c r="B3085" i="15"/>
  <c r="M3084" i="15"/>
  <c r="N3084" i="15" s="1"/>
  <c r="C3085" i="15" s="1"/>
  <c r="P3085" i="15"/>
  <c r="I3085" i="15"/>
  <c r="J3085" i="15" s="1"/>
  <c r="Q3085" i="15"/>
  <c r="O3083" i="15"/>
  <c r="K3085" i="15" l="1"/>
  <c r="B3086" i="15"/>
  <c r="L3086" i="15"/>
  <c r="A3087" i="15"/>
  <c r="D3086" i="15"/>
  <c r="E3086" i="15" s="1"/>
  <c r="G3086" i="15" s="1"/>
  <c r="H3087" i="15" s="1"/>
  <c r="I3086" i="15"/>
  <c r="J3086" i="15" s="1"/>
  <c r="Q3086" i="15"/>
  <c r="M3085" i="15"/>
  <c r="N3085" i="15" s="1"/>
  <c r="C3086" i="15" s="1"/>
  <c r="P3086" i="15"/>
  <c r="O3084" i="15"/>
  <c r="K3086" i="15" l="1"/>
  <c r="A3088" i="15"/>
  <c r="B3087" i="15"/>
  <c r="D3087" i="15"/>
  <c r="E3087" i="15" s="1"/>
  <c r="G3087" i="15" s="1"/>
  <c r="H3088" i="15" s="1"/>
  <c r="L3087" i="15"/>
  <c r="Q3087" i="15"/>
  <c r="M3086" i="15"/>
  <c r="N3086" i="15" s="1"/>
  <c r="C3087" i="15" s="1"/>
  <c r="P3087" i="15"/>
  <c r="I3087" i="15"/>
  <c r="J3087" i="15" s="1"/>
  <c r="O3085" i="15"/>
  <c r="K3087" i="15" l="1"/>
  <c r="Q3088" i="15"/>
  <c r="I3088" i="15"/>
  <c r="M3087" i="15"/>
  <c r="N3087" i="15" s="1"/>
  <c r="C3088" i="15" s="1"/>
  <c r="P3088" i="15"/>
  <c r="J3088" i="15"/>
  <c r="A3089" i="15"/>
  <c r="D3088" i="15"/>
  <c r="E3088" i="15" s="1"/>
  <c r="G3088" i="15" s="1"/>
  <c r="H3089" i="15" s="1"/>
  <c r="L3088" i="15"/>
  <c r="B3088" i="15"/>
  <c r="O3086" i="15"/>
  <c r="K3088" i="15" l="1"/>
  <c r="L3089" i="15"/>
  <c r="D3089" i="15"/>
  <c r="E3089" i="15" s="1"/>
  <c r="G3089" i="15" s="1"/>
  <c r="H3090" i="15" s="1"/>
  <c r="B3089" i="15"/>
  <c r="A3090" i="15"/>
  <c r="P3089" i="15"/>
  <c r="M3088" i="15"/>
  <c r="N3088" i="15" s="1"/>
  <c r="C3089" i="15" s="1"/>
  <c r="I3089" i="15"/>
  <c r="J3089" i="15" s="1"/>
  <c r="Q3089" i="15"/>
  <c r="O3087" i="15"/>
  <c r="K3089" i="15" l="1"/>
  <c r="A3091" i="15"/>
  <c r="D3090" i="15"/>
  <c r="E3090" i="15" s="1"/>
  <c r="G3090" i="15" s="1"/>
  <c r="H3091" i="15" s="1"/>
  <c r="B3090" i="15"/>
  <c r="L3090" i="15"/>
  <c r="I3090" i="15"/>
  <c r="J3090" i="15" s="1"/>
  <c r="Q3090" i="15"/>
  <c r="M3089" i="15"/>
  <c r="N3089" i="15" s="1"/>
  <c r="C3090" i="15" s="1"/>
  <c r="P3090" i="15"/>
  <c r="O3088" i="15"/>
  <c r="K3090" i="15" l="1"/>
  <c r="I3091" i="15"/>
  <c r="Q3091" i="15"/>
  <c r="M3090" i="15"/>
  <c r="N3090" i="15" s="1"/>
  <c r="C3091" i="15" s="1"/>
  <c r="P3091" i="15"/>
  <c r="J3091" i="15"/>
  <c r="A3092" i="15"/>
  <c r="B3091" i="15"/>
  <c r="L3091" i="15"/>
  <c r="D3091" i="15"/>
  <c r="E3091" i="15" s="1"/>
  <c r="G3091" i="15" s="1"/>
  <c r="H3092" i="15" s="1"/>
  <c r="O3089" i="15"/>
  <c r="K3091" i="15" l="1"/>
  <c r="A3093" i="15"/>
  <c r="D3092" i="15"/>
  <c r="E3092" i="15" s="1"/>
  <c r="G3092" i="15" s="1"/>
  <c r="H3093" i="15" s="1"/>
  <c r="L3092" i="15"/>
  <c r="B3092" i="15"/>
  <c r="Q3092" i="15"/>
  <c r="I3092" i="15"/>
  <c r="J3092" i="15" s="1"/>
  <c r="M3091" i="15"/>
  <c r="N3091" i="15" s="1"/>
  <c r="C3092" i="15" s="1"/>
  <c r="P3092" i="15"/>
  <c r="O3090" i="15"/>
  <c r="K3092" i="15" l="1"/>
  <c r="M3092" i="15"/>
  <c r="N3092" i="15" s="1"/>
  <c r="C3093" i="15" s="1"/>
  <c r="P3093" i="15"/>
  <c r="I3093" i="15"/>
  <c r="J3093" i="15" s="1"/>
  <c r="Q3093" i="15"/>
  <c r="L3093" i="15"/>
  <c r="D3093" i="15"/>
  <c r="E3093" i="15" s="1"/>
  <c r="G3093" i="15" s="1"/>
  <c r="H3094" i="15" s="1"/>
  <c r="A3094" i="15"/>
  <c r="B3093" i="15"/>
  <c r="O3091" i="15"/>
  <c r="K3093" i="15" l="1"/>
  <c r="P3094" i="15"/>
  <c r="I3094" i="15"/>
  <c r="J3094" i="15" s="1"/>
  <c r="Q3094" i="15"/>
  <c r="M3093" i="15"/>
  <c r="N3093" i="15" s="1"/>
  <c r="C3094" i="15" s="1"/>
  <c r="D3094" i="15"/>
  <c r="E3094" i="15" s="1"/>
  <c r="G3094" i="15" s="1"/>
  <c r="H3095" i="15" s="1"/>
  <c r="B3094" i="15"/>
  <c r="L3094" i="15"/>
  <c r="A3095" i="15"/>
  <c r="O3092" i="15"/>
  <c r="K3094" i="15" l="1"/>
  <c r="A3096" i="15"/>
  <c r="B3095" i="15"/>
  <c r="D3095" i="15"/>
  <c r="E3095" i="15" s="1"/>
  <c r="G3095" i="15" s="1"/>
  <c r="H3096" i="15" s="1"/>
  <c r="L3095" i="15"/>
  <c r="O3093" i="15"/>
  <c r="I3095" i="15"/>
  <c r="J3095" i="15" s="1"/>
  <c r="Q3095" i="15"/>
  <c r="M3094" i="15"/>
  <c r="N3094" i="15" s="1"/>
  <c r="C3095" i="15" s="1"/>
  <c r="P3095" i="15"/>
  <c r="K3095" i="15" l="1"/>
  <c r="Q3096" i="15"/>
  <c r="I3096" i="15"/>
  <c r="M3095" i="15"/>
  <c r="N3095" i="15" s="1"/>
  <c r="C3096" i="15" s="1"/>
  <c r="P3096" i="15"/>
  <c r="J3096" i="15"/>
  <c r="L3096" i="15"/>
  <c r="B3096" i="15"/>
  <c r="A3097" i="15"/>
  <c r="D3096" i="15"/>
  <c r="E3096" i="15" s="1"/>
  <c r="G3096" i="15" s="1"/>
  <c r="H3097" i="15" s="1"/>
  <c r="O3094" i="15"/>
  <c r="K3096" i="15" l="1"/>
  <c r="P3097" i="15"/>
  <c r="M3096" i="15"/>
  <c r="N3096" i="15" s="1"/>
  <c r="C3097" i="15" s="1"/>
  <c r="Q3097" i="15"/>
  <c r="I3097" i="15"/>
  <c r="J3097" i="15" s="1"/>
  <c r="L3097" i="15"/>
  <c r="D3097" i="15"/>
  <c r="E3097" i="15" s="1"/>
  <c r="G3097" i="15" s="1"/>
  <c r="H3098" i="15" s="1"/>
  <c r="A3098" i="15"/>
  <c r="B3097" i="15"/>
  <c r="O3095" i="15"/>
  <c r="K3097" i="15" l="1"/>
  <c r="I3098" i="15"/>
  <c r="Q3098" i="15"/>
  <c r="M3097" i="15"/>
  <c r="N3097" i="15" s="1"/>
  <c r="C3098" i="15" s="1"/>
  <c r="P3098" i="15"/>
  <c r="L3098" i="15"/>
  <c r="A3099" i="15"/>
  <c r="D3098" i="15"/>
  <c r="E3098" i="15" s="1"/>
  <c r="G3098" i="15" s="1"/>
  <c r="H3099" i="15" s="1"/>
  <c r="B3098" i="15"/>
  <c r="J3098" i="15"/>
  <c r="O3096" i="15"/>
  <c r="K3098" i="15" l="1"/>
  <c r="A3100" i="15"/>
  <c r="B3099" i="15"/>
  <c r="D3099" i="15"/>
  <c r="E3099" i="15" s="1"/>
  <c r="G3099" i="15" s="1"/>
  <c r="H3100" i="15" s="1"/>
  <c r="L3099" i="15"/>
  <c r="P3099" i="15"/>
  <c r="I3099" i="15"/>
  <c r="J3099" i="15" s="1"/>
  <c r="Q3099" i="15"/>
  <c r="M3098" i="15"/>
  <c r="N3098" i="15" s="1"/>
  <c r="C3099" i="15" s="1"/>
  <c r="O3097" i="15"/>
  <c r="K3099" i="15" l="1"/>
  <c r="Q3100" i="15"/>
  <c r="I3100" i="15"/>
  <c r="M3099" i="15"/>
  <c r="N3099" i="15" s="1"/>
  <c r="C3100" i="15" s="1"/>
  <c r="P3100" i="15"/>
  <c r="J3100" i="15"/>
  <c r="A3101" i="15"/>
  <c r="D3100" i="15"/>
  <c r="E3100" i="15" s="1"/>
  <c r="G3100" i="15" s="1"/>
  <c r="H3101" i="15" s="1"/>
  <c r="L3100" i="15"/>
  <c r="B3100" i="15"/>
  <c r="O3098" i="15"/>
  <c r="K3100" i="15" l="1"/>
  <c r="L3101" i="15"/>
  <c r="D3101" i="15"/>
  <c r="E3101" i="15" s="1"/>
  <c r="G3101" i="15" s="1"/>
  <c r="H3102" i="15" s="1"/>
  <c r="B3101" i="15"/>
  <c r="A3102" i="15"/>
  <c r="M3100" i="15"/>
  <c r="N3100" i="15" s="1"/>
  <c r="C3101" i="15" s="1"/>
  <c r="P3101" i="15"/>
  <c r="I3101" i="15"/>
  <c r="J3101" i="15" s="1"/>
  <c r="Q3101" i="15"/>
  <c r="O3099" i="15"/>
  <c r="K3101" i="15" l="1"/>
  <c r="A3103" i="15"/>
  <c r="D3102" i="15"/>
  <c r="E3102" i="15" s="1"/>
  <c r="G3102" i="15" s="1"/>
  <c r="H3103" i="15" s="1"/>
  <c r="B3102" i="15"/>
  <c r="L3102" i="15"/>
  <c r="J3102" i="15"/>
  <c r="Q3102" i="15"/>
  <c r="M3101" i="15"/>
  <c r="N3101" i="15" s="1"/>
  <c r="C3102" i="15" s="1"/>
  <c r="P3102" i="15"/>
  <c r="I3102" i="15"/>
  <c r="O3100" i="15"/>
  <c r="O3101" i="15" l="1"/>
  <c r="K3102" i="15"/>
  <c r="I3103" i="15"/>
  <c r="Q3103" i="15"/>
  <c r="M3102" i="15"/>
  <c r="N3102" i="15" s="1"/>
  <c r="C3103" i="15" s="1"/>
  <c r="P3103" i="15"/>
  <c r="J3103" i="15"/>
  <c r="A3104" i="15"/>
  <c r="B3103" i="15"/>
  <c r="L3103" i="15"/>
  <c r="D3103" i="15"/>
  <c r="E3103" i="15" s="1"/>
  <c r="G3103" i="15" s="1"/>
  <c r="H3104" i="15" s="1"/>
  <c r="K3103" i="15" l="1"/>
  <c r="D3104" i="15"/>
  <c r="E3104" i="15" s="1"/>
  <c r="G3104" i="15" s="1"/>
  <c r="H3105" i="15" s="1"/>
  <c r="L3104" i="15"/>
  <c r="B3104" i="15"/>
  <c r="A3105" i="15"/>
  <c r="Q3104" i="15"/>
  <c r="I3104" i="15"/>
  <c r="J3104" i="15" s="1"/>
  <c r="P3104" i="15"/>
  <c r="M3103" i="15"/>
  <c r="N3103" i="15" s="1"/>
  <c r="C3104" i="15" s="1"/>
  <c r="O3102" i="15"/>
  <c r="K3104" i="15" l="1"/>
  <c r="L3105" i="15"/>
  <c r="D3105" i="15"/>
  <c r="E3105" i="15" s="1"/>
  <c r="G3105" i="15" s="1"/>
  <c r="H3106" i="15" s="1"/>
  <c r="A3106" i="15"/>
  <c r="B3105" i="15"/>
  <c r="P3105" i="15"/>
  <c r="M3104" i="15"/>
  <c r="N3104" i="15" s="1"/>
  <c r="C3105" i="15" s="1"/>
  <c r="I3105" i="15"/>
  <c r="J3105" i="15" s="1"/>
  <c r="Q3105" i="15"/>
  <c r="O3103" i="15"/>
  <c r="K3105" i="15" l="1"/>
  <c r="D3106" i="15"/>
  <c r="E3106" i="15" s="1"/>
  <c r="G3106" i="15" s="1"/>
  <c r="H3107" i="15" s="1"/>
  <c r="B3106" i="15"/>
  <c r="L3106" i="15"/>
  <c r="A3107" i="15"/>
  <c r="I3106" i="15"/>
  <c r="J3106" i="15" s="1"/>
  <c r="Q3106" i="15"/>
  <c r="M3105" i="15"/>
  <c r="N3105" i="15" s="1"/>
  <c r="C3106" i="15" s="1"/>
  <c r="P3106" i="15"/>
  <c r="O3104" i="15"/>
  <c r="K3106" i="15" l="1"/>
  <c r="A3108" i="15"/>
  <c r="B3107" i="15"/>
  <c r="D3107" i="15"/>
  <c r="E3107" i="15" s="1"/>
  <c r="G3107" i="15" s="1"/>
  <c r="H3108" i="15" s="1"/>
  <c r="L3107" i="15"/>
  <c r="Q3107" i="15"/>
  <c r="M3106" i="15"/>
  <c r="N3106" i="15" s="1"/>
  <c r="C3107" i="15" s="1"/>
  <c r="P3107" i="15"/>
  <c r="I3107" i="15"/>
  <c r="J3107" i="15" s="1"/>
  <c r="O3105" i="15"/>
  <c r="K3107" i="15" l="1"/>
  <c r="Q3108" i="15"/>
  <c r="I3108" i="15"/>
  <c r="M3107" i="15"/>
  <c r="N3107" i="15" s="1"/>
  <c r="C3108" i="15" s="1"/>
  <c r="P3108" i="15"/>
  <c r="J3108" i="15"/>
  <c r="L3108" i="15"/>
  <c r="B3108" i="15"/>
  <c r="A3109" i="15"/>
  <c r="D3108" i="15"/>
  <c r="E3108" i="15" s="1"/>
  <c r="G3108" i="15" s="1"/>
  <c r="H3109" i="15" s="1"/>
  <c r="O3106" i="15"/>
  <c r="K3108" i="15" l="1"/>
  <c r="M3108" i="15"/>
  <c r="N3108" i="15" s="1"/>
  <c r="C3109" i="15" s="1"/>
  <c r="P3109" i="15"/>
  <c r="Q3109" i="15"/>
  <c r="I3109" i="15"/>
  <c r="J3109" i="15"/>
  <c r="L3109" i="15"/>
  <c r="D3109" i="15"/>
  <c r="E3109" i="15" s="1"/>
  <c r="G3109" i="15" s="1"/>
  <c r="H3110" i="15" s="1"/>
  <c r="B3109" i="15"/>
  <c r="A3110" i="15"/>
  <c r="O3107" i="15"/>
  <c r="K3109" i="15" l="1"/>
  <c r="I3110" i="15"/>
  <c r="Q3110" i="15"/>
  <c r="M3109" i="15"/>
  <c r="N3109" i="15" s="1"/>
  <c r="C3110" i="15" s="1"/>
  <c r="P3110" i="15"/>
  <c r="A3111" i="15"/>
  <c r="D3110" i="15"/>
  <c r="E3110" i="15" s="1"/>
  <c r="G3110" i="15" s="1"/>
  <c r="H3111" i="15" s="1"/>
  <c r="B3110" i="15"/>
  <c r="L3110" i="15"/>
  <c r="J3110" i="15"/>
  <c r="O3108" i="15"/>
  <c r="K3110" i="15" l="1"/>
  <c r="A3112" i="15"/>
  <c r="B3111" i="15"/>
  <c r="D3111" i="15"/>
  <c r="E3111" i="15" s="1"/>
  <c r="G3111" i="15" s="1"/>
  <c r="H3112" i="15" s="1"/>
  <c r="L3111" i="15"/>
  <c r="I3111" i="15"/>
  <c r="J3111" i="15" s="1"/>
  <c r="Q3111" i="15"/>
  <c r="M3110" i="15"/>
  <c r="N3110" i="15" s="1"/>
  <c r="C3111" i="15" s="1"/>
  <c r="P3111" i="15"/>
  <c r="O3109" i="15"/>
  <c r="K3111" i="15" l="1"/>
  <c r="Q3112" i="15"/>
  <c r="I3112" i="15"/>
  <c r="M3111" i="15"/>
  <c r="N3111" i="15" s="1"/>
  <c r="C3112" i="15" s="1"/>
  <c r="P3112" i="15"/>
  <c r="J3112" i="15"/>
  <c r="A3113" i="15"/>
  <c r="D3112" i="15"/>
  <c r="E3112" i="15" s="1"/>
  <c r="G3112" i="15" s="1"/>
  <c r="H3113" i="15" s="1"/>
  <c r="L3112" i="15"/>
  <c r="B3112" i="15"/>
  <c r="O3110" i="15"/>
  <c r="K3112" i="15" l="1"/>
  <c r="L3113" i="15"/>
  <c r="D3113" i="15"/>
  <c r="E3113" i="15" s="1"/>
  <c r="G3113" i="15" s="1"/>
  <c r="H3114" i="15" s="1"/>
  <c r="B3113" i="15"/>
  <c r="A3114" i="15"/>
  <c r="P3113" i="15"/>
  <c r="M3112" i="15"/>
  <c r="N3112" i="15" s="1"/>
  <c r="C3113" i="15" s="1"/>
  <c r="I3113" i="15"/>
  <c r="J3113" i="15" s="1"/>
  <c r="Q3113" i="15"/>
  <c r="O3111" i="15"/>
  <c r="K3113" i="15" l="1"/>
  <c r="D3114" i="15"/>
  <c r="E3114" i="15" s="1"/>
  <c r="G3114" i="15" s="1"/>
  <c r="H3115" i="15" s="1"/>
  <c r="B3114" i="15"/>
  <c r="L3114" i="15"/>
  <c r="A3115" i="15"/>
  <c r="Q3114" i="15"/>
  <c r="M3113" i="15"/>
  <c r="N3113" i="15" s="1"/>
  <c r="C3114" i="15" s="1"/>
  <c r="P3114" i="15"/>
  <c r="I3114" i="15"/>
  <c r="J3114" i="15" s="1"/>
  <c r="O3112" i="15"/>
  <c r="O3113" i="15" l="1"/>
  <c r="K3114" i="15"/>
  <c r="A3116" i="15"/>
  <c r="B3115" i="15"/>
  <c r="D3115" i="15"/>
  <c r="E3115" i="15" s="1"/>
  <c r="G3115" i="15" s="1"/>
  <c r="H3116" i="15" s="1"/>
  <c r="L3115" i="15"/>
  <c r="I3115" i="15"/>
  <c r="J3115" i="15" s="1"/>
  <c r="Q3115" i="15"/>
  <c r="M3114" i="15"/>
  <c r="N3114" i="15" s="1"/>
  <c r="C3115" i="15" s="1"/>
  <c r="P3115" i="15"/>
  <c r="K3115" i="15" l="1"/>
  <c r="Q3116" i="15"/>
  <c r="I3116" i="15"/>
  <c r="M3115" i="15"/>
  <c r="N3115" i="15" s="1"/>
  <c r="C3116" i="15" s="1"/>
  <c r="P3116" i="15"/>
  <c r="J3116" i="15"/>
  <c r="D3116" i="15"/>
  <c r="E3116" i="15" s="1"/>
  <c r="G3116" i="15" s="1"/>
  <c r="H3117" i="15" s="1"/>
  <c r="L3116" i="15"/>
  <c r="B3116" i="15"/>
  <c r="A3117" i="15"/>
  <c r="O3114" i="15"/>
  <c r="K3116" i="15" l="1"/>
  <c r="L3117" i="15"/>
  <c r="D3117" i="15"/>
  <c r="E3117" i="15" s="1"/>
  <c r="G3117" i="15" s="1"/>
  <c r="H3118" i="15" s="1"/>
  <c r="A3118" i="15"/>
  <c r="B3117" i="15"/>
  <c r="M3116" i="15"/>
  <c r="N3116" i="15" s="1"/>
  <c r="C3117" i="15" s="1"/>
  <c r="P3117" i="15"/>
  <c r="I3117" i="15"/>
  <c r="J3117" i="15" s="1"/>
  <c r="Q3117" i="15"/>
  <c r="O3115" i="15"/>
  <c r="K3117" i="15" l="1"/>
  <c r="B3118" i="15"/>
  <c r="L3118" i="15"/>
  <c r="A3119" i="15"/>
  <c r="D3118" i="15"/>
  <c r="E3118" i="15" s="1"/>
  <c r="G3118" i="15" s="1"/>
  <c r="H3119" i="15" s="1"/>
  <c r="I3118" i="15"/>
  <c r="J3118" i="15" s="1"/>
  <c r="M3117" i="15"/>
  <c r="N3117" i="15" s="1"/>
  <c r="C3118" i="15" s="1"/>
  <c r="Q3118" i="15"/>
  <c r="P3118" i="15"/>
  <c r="O3116" i="15"/>
  <c r="O3117" i="15" l="1"/>
  <c r="K3118" i="15"/>
  <c r="A3120" i="15"/>
  <c r="B3119" i="15"/>
  <c r="D3119" i="15"/>
  <c r="E3119" i="15" s="1"/>
  <c r="G3119" i="15" s="1"/>
  <c r="H3120" i="15" s="1"/>
  <c r="L3119" i="15"/>
  <c r="I3119" i="15"/>
  <c r="J3119" i="15" s="1"/>
  <c r="M3118" i="15"/>
  <c r="N3118" i="15" s="1"/>
  <c r="C3119" i="15" s="1"/>
  <c r="Q3119" i="15"/>
  <c r="P3119" i="15"/>
  <c r="K3119" i="15" l="1"/>
  <c r="M3119" i="15"/>
  <c r="N3119" i="15" s="1"/>
  <c r="C3120" i="15" s="1"/>
  <c r="Q3120" i="15"/>
  <c r="I3120" i="15"/>
  <c r="P3120" i="15"/>
  <c r="J3120" i="15"/>
  <c r="L3120" i="15"/>
  <c r="D3120" i="15"/>
  <c r="E3120" i="15" s="1"/>
  <c r="G3120" i="15" s="1"/>
  <c r="H3121" i="15" s="1"/>
  <c r="A3121" i="15"/>
  <c r="B3120" i="15"/>
  <c r="O3118" i="15"/>
  <c r="K3120" i="15" l="1"/>
  <c r="P3121" i="15"/>
  <c r="M3120" i="15"/>
  <c r="N3120" i="15" s="1"/>
  <c r="C3121" i="15" s="1"/>
  <c r="I3121" i="15"/>
  <c r="J3121" i="15" s="1"/>
  <c r="Q3121" i="15"/>
  <c r="L3121" i="15"/>
  <c r="D3121" i="15"/>
  <c r="E3121" i="15" s="1"/>
  <c r="G3121" i="15" s="1"/>
  <c r="H3122" i="15" s="1"/>
  <c r="A3122" i="15"/>
  <c r="B3121" i="15"/>
  <c r="O3119" i="15"/>
  <c r="K3121" i="15" l="1"/>
  <c r="I3122" i="15"/>
  <c r="J3122" i="15" s="1"/>
  <c r="M3121" i="15"/>
  <c r="N3121" i="15" s="1"/>
  <c r="C3122" i="15" s="1"/>
  <c r="Q3122" i="15"/>
  <c r="P3122" i="15"/>
  <c r="O3120" i="15"/>
  <c r="A3123" i="15"/>
  <c r="B3122" i="15"/>
  <c r="D3122" i="15"/>
  <c r="E3122" i="15" s="1"/>
  <c r="G3122" i="15" s="1"/>
  <c r="H3123" i="15" s="1"/>
  <c r="L3122" i="15"/>
  <c r="K3122" i="15" l="1"/>
  <c r="Q3123" i="15"/>
  <c r="I3123" i="15"/>
  <c r="P3123" i="15"/>
  <c r="M3122" i="15"/>
  <c r="N3122" i="15" s="1"/>
  <c r="C3123" i="15" s="1"/>
  <c r="J3123" i="15"/>
  <c r="A3124" i="15"/>
  <c r="B3123" i="15"/>
  <c r="D3123" i="15"/>
  <c r="E3123" i="15" s="1"/>
  <c r="G3123" i="15" s="1"/>
  <c r="H3124" i="15" s="1"/>
  <c r="L3123" i="15"/>
  <c r="O3121" i="15"/>
  <c r="K3123" i="15" l="1"/>
  <c r="B3124" i="15"/>
  <c r="L3124" i="15"/>
  <c r="A3125" i="15"/>
  <c r="D3124" i="15"/>
  <c r="E3124" i="15" s="1"/>
  <c r="G3124" i="15" s="1"/>
  <c r="H3125" i="15" s="1"/>
  <c r="P3124" i="15"/>
  <c r="Q3124" i="15"/>
  <c r="I3124" i="15"/>
  <c r="J3124" i="15" s="1"/>
  <c r="M3123" i="15"/>
  <c r="N3123" i="15" s="1"/>
  <c r="C3124" i="15" s="1"/>
  <c r="O3122" i="15"/>
  <c r="K3124" i="15" l="1"/>
  <c r="L3125" i="15"/>
  <c r="D3125" i="15"/>
  <c r="E3125" i="15" s="1"/>
  <c r="G3125" i="15" s="1"/>
  <c r="H3126" i="15" s="1"/>
  <c r="A3126" i="15"/>
  <c r="B3125" i="15"/>
  <c r="M3124" i="15"/>
  <c r="N3124" i="15" s="1"/>
  <c r="C3125" i="15" s="1"/>
  <c r="P3125" i="15"/>
  <c r="I3125" i="15"/>
  <c r="J3125" i="15" s="1"/>
  <c r="Q3125" i="15"/>
  <c r="O3123" i="15"/>
  <c r="K3125" i="15" l="1"/>
  <c r="A3127" i="15"/>
  <c r="D3126" i="15"/>
  <c r="E3126" i="15" s="1"/>
  <c r="G3126" i="15" s="1"/>
  <c r="H3127" i="15" s="1"/>
  <c r="B3126" i="15"/>
  <c r="L3126" i="15"/>
  <c r="J3126" i="15"/>
  <c r="Q3126" i="15"/>
  <c r="P3126" i="15"/>
  <c r="I3126" i="15"/>
  <c r="M3125" i="15"/>
  <c r="N3125" i="15" s="1"/>
  <c r="C3126" i="15" s="1"/>
  <c r="O3124" i="15"/>
  <c r="K3126" i="15" l="1"/>
  <c r="I3127" i="15"/>
  <c r="M3126" i="15"/>
  <c r="N3126" i="15" s="1"/>
  <c r="C3127" i="15" s="1"/>
  <c r="Q3127" i="15"/>
  <c r="P3127" i="15"/>
  <c r="J3127" i="15"/>
  <c r="A3128" i="15"/>
  <c r="B3127" i="15"/>
  <c r="L3127" i="15"/>
  <c r="D3127" i="15"/>
  <c r="E3127" i="15" s="1"/>
  <c r="G3127" i="15" s="1"/>
  <c r="H3128" i="15" s="1"/>
  <c r="O3125" i="15"/>
  <c r="K3127" i="15" l="1"/>
  <c r="L3128" i="15"/>
  <c r="D3128" i="15"/>
  <c r="E3128" i="15" s="1"/>
  <c r="G3128" i="15" s="1"/>
  <c r="H3129" i="15" s="1"/>
  <c r="A3129" i="15"/>
  <c r="B3128" i="15"/>
  <c r="J3128" i="15"/>
  <c r="M3127" i="15"/>
  <c r="N3127" i="15" s="1"/>
  <c r="C3128" i="15" s="1"/>
  <c r="Q3128" i="15"/>
  <c r="I3128" i="15"/>
  <c r="P3128" i="15"/>
  <c r="O3126" i="15"/>
  <c r="K3128" i="15" l="1"/>
  <c r="L3129" i="15"/>
  <c r="D3129" i="15"/>
  <c r="E3129" i="15" s="1"/>
  <c r="G3129" i="15" s="1"/>
  <c r="H3130" i="15" s="1"/>
  <c r="A3130" i="15"/>
  <c r="B3129" i="15"/>
  <c r="P3129" i="15"/>
  <c r="M3128" i="15"/>
  <c r="N3128" i="15" s="1"/>
  <c r="C3129" i="15" s="1"/>
  <c r="Q3129" i="15"/>
  <c r="I3129" i="15"/>
  <c r="J3129" i="15" s="1"/>
  <c r="O3127" i="15"/>
  <c r="O3128" i="15" l="1"/>
  <c r="K3129" i="15"/>
  <c r="A3131" i="15"/>
  <c r="B3130" i="15"/>
  <c r="L3130" i="15"/>
  <c r="D3130" i="15"/>
  <c r="E3130" i="15" s="1"/>
  <c r="G3130" i="15" s="1"/>
  <c r="H3131" i="15" s="1"/>
  <c r="I3130" i="15"/>
  <c r="J3130" i="15" s="1"/>
  <c r="M3129" i="15"/>
  <c r="N3129" i="15" s="1"/>
  <c r="C3130" i="15" s="1"/>
  <c r="Q3130" i="15"/>
  <c r="P3130" i="15"/>
  <c r="K3130" i="15" l="1"/>
  <c r="Q3131" i="15"/>
  <c r="I3131" i="15"/>
  <c r="J3131" i="15" s="1"/>
  <c r="M3130" i="15"/>
  <c r="N3130" i="15" s="1"/>
  <c r="C3131" i="15" s="1"/>
  <c r="P3131" i="15"/>
  <c r="A3132" i="15"/>
  <c r="B3131" i="15"/>
  <c r="D3131" i="15"/>
  <c r="E3131" i="15" s="1"/>
  <c r="G3131" i="15" s="1"/>
  <c r="H3132" i="15" s="1"/>
  <c r="L3131" i="15"/>
  <c r="O3129" i="15"/>
  <c r="K3131" i="15" l="1"/>
  <c r="A3133" i="15"/>
  <c r="D3132" i="15"/>
  <c r="E3132" i="15" s="1"/>
  <c r="G3132" i="15" s="1"/>
  <c r="H3133" i="15" s="1"/>
  <c r="B3132" i="15"/>
  <c r="L3132" i="15"/>
  <c r="P3132" i="15"/>
  <c r="Q3132" i="15"/>
  <c r="I3132" i="15"/>
  <c r="J3132" i="15" s="1"/>
  <c r="M3131" i="15"/>
  <c r="N3131" i="15" s="1"/>
  <c r="C3132" i="15" s="1"/>
  <c r="O3130" i="15"/>
  <c r="K3132" i="15" l="1"/>
  <c r="M3132" i="15"/>
  <c r="N3132" i="15" s="1"/>
  <c r="C3133" i="15" s="1"/>
  <c r="P3133" i="15"/>
  <c r="I3133" i="15"/>
  <c r="J3133" i="15" s="1"/>
  <c r="Q3133" i="15"/>
  <c r="L3133" i="15"/>
  <c r="D3133" i="15"/>
  <c r="E3133" i="15" s="1"/>
  <c r="G3133" i="15" s="1"/>
  <c r="H3134" i="15" s="1"/>
  <c r="B3133" i="15"/>
  <c r="A3134" i="15"/>
  <c r="O3131" i="15"/>
  <c r="K3133" i="15" l="1"/>
  <c r="I3134" i="15"/>
  <c r="M3133" i="15"/>
  <c r="N3133" i="15" s="1"/>
  <c r="C3134" i="15" s="1"/>
  <c r="Q3134" i="15"/>
  <c r="P3134" i="15"/>
  <c r="A3135" i="15"/>
  <c r="D3134" i="15"/>
  <c r="E3134" i="15" s="1"/>
  <c r="G3134" i="15" s="1"/>
  <c r="H3135" i="15" s="1"/>
  <c r="B3134" i="15"/>
  <c r="L3134" i="15"/>
  <c r="J3134" i="15"/>
  <c r="O3132" i="15"/>
  <c r="K3134" i="15" l="1"/>
  <c r="A3136" i="15"/>
  <c r="B3135" i="15"/>
  <c r="D3135" i="15"/>
  <c r="E3135" i="15" s="1"/>
  <c r="G3135" i="15" s="1"/>
  <c r="H3136" i="15" s="1"/>
  <c r="L3135" i="15"/>
  <c r="Q3135" i="15"/>
  <c r="P3135" i="15"/>
  <c r="I3135" i="15"/>
  <c r="J3135" i="15" s="1"/>
  <c r="M3134" i="15"/>
  <c r="N3134" i="15" s="1"/>
  <c r="C3135" i="15" s="1"/>
  <c r="O3133" i="15"/>
  <c r="K3135" i="15" l="1"/>
  <c r="M3135" i="15"/>
  <c r="N3135" i="15" s="1"/>
  <c r="C3136" i="15" s="1"/>
  <c r="Q3136" i="15"/>
  <c r="I3136" i="15"/>
  <c r="P3136" i="15"/>
  <c r="J3136" i="15"/>
  <c r="L3136" i="15"/>
  <c r="D3136" i="15"/>
  <c r="E3136" i="15" s="1"/>
  <c r="G3136" i="15" s="1"/>
  <c r="H3137" i="15" s="1"/>
  <c r="B3136" i="15"/>
  <c r="A3137" i="15"/>
  <c r="O3134" i="15"/>
  <c r="K3136" i="15" l="1"/>
  <c r="P3137" i="15"/>
  <c r="M3136" i="15"/>
  <c r="N3136" i="15" s="1"/>
  <c r="C3137" i="15" s="1"/>
  <c r="I3137" i="15"/>
  <c r="J3137" i="15" s="1"/>
  <c r="Q3137" i="15"/>
  <c r="L3137" i="15"/>
  <c r="D3137" i="15"/>
  <c r="E3137" i="15" s="1"/>
  <c r="G3137" i="15" s="1"/>
  <c r="H3138" i="15" s="1"/>
  <c r="A3138" i="15"/>
  <c r="B3137" i="15"/>
  <c r="O3135" i="15"/>
  <c r="K3137" i="15" l="1"/>
  <c r="Q3138" i="15"/>
  <c r="P3138" i="15"/>
  <c r="I3138" i="15"/>
  <c r="J3138" i="15" s="1"/>
  <c r="M3137" i="15"/>
  <c r="N3137" i="15" s="1"/>
  <c r="C3138" i="15" s="1"/>
  <c r="O3136" i="15"/>
  <c r="A3139" i="15"/>
  <c r="B3138" i="15"/>
  <c r="D3138" i="15"/>
  <c r="E3138" i="15" s="1"/>
  <c r="G3138" i="15" s="1"/>
  <c r="H3139" i="15" s="1"/>
  <c r="L3138" i="15"/>
  <c r="K3138" i="15" l="1"/>
  <c r="Q3139" i="15"/>
  <c r="I3139" i="15"/>
  <c r="M3138" i="15"/>
  <c r="N3138" i="15" s="1"/>
  <c r="C3139" i="15" s="1"/>
  <c r="P3139" i="15"/>
  <c r="J3139" i="15"/>
  <c r="A3140" i="15"/>
  <c r="B3139" i="15"/>
  <c r="L3139" i="15"/>
  <c r="D3139" i="15"/>
  <c r="E3139" i="15" s="1"/>
  <c r="G3139" i="15" s="1"/>
  <c r="H3140" i="15" s="1"/>
  <c r="O3137" i="15"/>
  <c r="K3139" i="15" l="1"/>
  <c r="A3141" i="15"/>
  <c r="D3140" i="15"/>
  <c r="E3140" i="15" s="1"/>
  <c r="G3140" i="15" s="1"/>
  <c r="H3141" i="15" s="1"/>
  <c r="B3140" i="15"/>
  <c r="L3140" i="15"/>
  <c r="J3140" i="15"/>
  <c r="P3140" i="15"/>
  <c r="Q3140" i="15"/>
  <c r="I3140" i="15"/>
  <c r="M3139" i="15"/>
  <c r="N3139" i="15" s="1"/>
  <c r="C3140" i="15" s="1"/>
  <c r="O3138" i="15"/>
  <c r="K3140" i="15" l="1"/>
  <c r="M3140" i="15"/>
  <c r="N3140" i="15" s="1"/>
  <c r="C3141" i="15" s="1"/>
  <c r="P3141" i="15"/>
  <c r="Q3141" i="15"/>
  <c r="I3141" i="15"/>
  <c r="J3141" i="15"/>
  <c r="L3141" i="15"/>
  <c r="D3141" i="15"/>
  <c r="E3141" i="15" s="1"/>
  <c r="G3141" i="15" s="1"/>
  <c r="H3142" i="15" s="1"/>
  <c r="A3142" i="15"/>
  <c r="B3141" i="15"/>
  <c r="O3139" i="15"/>
  <c r="K3141" i="15" l="1"/>
  <c r="Q3142" i="15"/>
  <c r="I3142" i="15"/>
  <c r="J3142" i="15" s="1"/>
  <c r="P3142" i="15"/>
  <c r="M3141" i="15"/>
  <c r="N3141" i="15" s="1"/>
  <c r="C3142" i="15" s="1"/>
  <c r="A3143" i="15"/>
  <c r="B3142" i="15"/>
  <c r="L3142" i="15"/>
  <c r="D3142" i="15"/>
  <c r="E3142" i="15" s="1"/>
  <c r="G3142" i="15" s="1"/>
  <c r="H3143" i="15" s="1"/>
  <c r="O3140" i="15"/>
  <c r="K3142" i="15" l="1"/>
  <c r="A3144" i="15"/>
  <c r="B3143" i="15"/>
  <c r="L3143" i="15"/>
  <c r="D3143" i="15"/>
  <c r="E3143" i="15" s="1"/>
  <c r="G3143" i="15" s="1"/>
  <c r="H3144" i="15" s="1"/>
  <c r="O3141" i="15"/>
  <c r="P3143" i="15"/>
  <c r="Q3143" i="15"/>
  <c r="M3142" i="15"/>
  <c r="N3142" i="15" s="1"/>
  <c r="C3143" i="15" s="1"/>
  <c r="I3143" i="15"/>
  <c r="J3143" i="15" s="1"/>
  <c r="K3143" i="15" l="1"/>
  <c r="M3143" i="15"/>
  <c r="N3143" i="15" s="1"/>
  <c r="C3144" i="15" s="1"/>
  <c r="Q3144" i="15"/>
  <c r="I3144" i="15"/>
  <c r="J3144" i="15" s="1"/>
  <c r="P3144" i="15"/>
  <c r="L3144" i="15"/>
  <c r="D3144" i="15"/>
  <c r="E3144" i="15" s="1"/>
  <c r="G3144" i="15" s="1"/>
  <c r="H3145" i="15" s="1"/>
  <c r="A3145" i="15"/>
  <c r="B3144" i="15"/>
  <c r="O3142" i="15"/>
  <c r="K3144" i="15" l="1"/>
  <c r="P3145" i="15"/>
  <c r="M3144" i="15"/>
  <c r="N3144" i="15" s="1"/>
  <c r="C3145" i="15" s="1"/>
  <c r="I3145" i="15"/>
  <c r="J3145" i="15" s="1"/>
  <c r="Q3145" i="15"/>
  <c r="L3145" i="15"/>
  <c r="D3145" i="15"/>
  <c r="E3145" i="15" s="1"/>
  <c r="G3145" i="15" s="1"/>
  <c r="H3146" i="15" s="1"/>
  <c r="A3146" i="15"/>
  <c r="B3145" i="15"/>
  <c r="O3143" i="15"/>
  <c r="K3145" i="15" l="1"/>
  <c r="M3145" i="15"/>
  <c r="N3145" i="15" s="1"/>
  <c r="C3146" i="15" s="1"/>
  <c r="I3146" i="15"/>
  <c r="Q3146" i="15"/>
  <c r="P3146" i="15"/>
  <c r="J3146" i="15"/>
  <c r="O3144" i="15"/>
  <c r="A3147" i="15"/>
  <c r="B3146" i="15"/>
  <c r="L3146" i="15"/>
  <c r="D3146" i="15"/>
  <c r="E3146" i="15" s="1"/>
  <c r="G3146" i="15" s="1"/>
  <c r="H3147" i="15" s="1"/>
  <c r="K3146" i="15" l="1"/>
  <c r="Q3147" i="15"/>
  <c r="I3147" i="15"/>
  <c r="J3147" i="15" s="1"/>
  <c r="M3146" i="15"/>
  <c r="N3146" i="15" s="1"/>
  <c r="C3147" i="15" s="1"/>
  <c r="P3147" i="15"/>
  <c r="L3147" i="15"/>
  <c r="D3147" i="15"/>
  <c r="E3147" i="15" s="1"/>
  <c r="G3147" i="15" s="1"/>
  <c r="H3148" i="15" s="1"/>
  <c r="A3148" i="15"/>
  <c r="B3147" i="15"/>
  <c r="O3145" i="15"/>
  <c r="K3147" i="15" l="1"/>
  <c r="P3148" i="15"/>
  <c r="Q3148" i="15"/>
  <c r="I3148" i="15"/>
  <c r="J3148" i="15" s="1"/>
  <c r="M3147" i="15"/>
  <c r="N3147" i="15" s="1"/>
  <c r="C3148" i="15" s="1"/>
  <c r="L3148" i="15"/>
  <c r="D3148" i="15"/>
  <c r="E3148" i="15" s="1"/>
  <c r="G3148" i="15" s="1"/>
  <c r="H3149" i="15" s="1"/>
  <c r="A3149" i="15"/>
  <c r="B3148" i="15"/>
  <c r="O3146" i="15"/>
  <c r="K3148" i="15" l="1"/>
  <c r="M3148" i="15"/>
  <c r="N3148" i="15" s="1"/>
  <c r="C3149" i="15" s="1"/>
  <c r="P3149" i="15"/>
  <c r="I3149" i="15"/>
  <c r="J3149" i="15" s="1"/>
  <c r="Q3149" i="15"/>
  <c r="O3147" i="15"/>
  <c r="L3149" i="15"/>
  <c r="D3149" i="15"/>
  <c r="E3149" i="15" s="1"/>
  <c r="G3149" i="15" s="1"/>
  <c r="H3150" i="15" s="1"/>
  <c r="A3150" i="15"/>
  <c r="B3149" i="15"/>
  <c r="K3149" i="15" l="1"/>
  <c r="D3150" i="15"/>
  <c r="E3150" i="15" s="1"/>
  <c r="G3150" i="15" s="1"/>
  <c r="H3151" i="15" s="1"/>
  <c r="A3151" i="15"/>
  <c r="B3150" i="15"/>
  <c r="L3150" i="15"/>
  <c r="Q3150" i="15"/>
  <c r="I3150" i="15"/>
  <c r="J3150" i="15" s="1"/>
  <c r="P3150" i="15"/>
  <c r="M3149" i="15"/>
  <c r="N3149" i="15" s="1"/>
  <c r="C3150" i="15" s="1"/>
  <c r="O3148" i="15"/>
  <c r="K3150" i="15" l="1"/>
  <c r="P3151" i="15"/>
  <c r="I3151" i="15"/>
  <c r="J3151" i="15" s="1"/>
  <c r="Q3151" i="15"/>
  <c r="M3150" i="15"/>
  <c r="N3150" i="15" s="1"/>
  <c r="C3151" i="15" s="1"/>
  <c r="A3152" i="15"/>
  <c r="B3151" i="15"/>
  <c r="D3151" i="15"/>
  <c r="E3151" i="15" s="1"/>
  <c r="G3151" i="15" s="1"/>
  <c r="H3152" i="15" s="1"/>
  <c r="L3151" i="15"/>
  <c r="O3149" i="15"/>
  <c r="K3151" i="15" l="1"/>
  <c r="L3152" i="15"/>
  <c r="D3152" i="15"/>
  <c r="E3152" i="15" s="1"/>
  <c r="G3152" i="15" s="1"/>
  <c r="H3153" i="15" s="1"/>
  <c r="A3153" i="15"/>
  <c r="B3152" i="15"/>
  <c r="M3151" i="15"/>
  <c r="N3151" i="15" s="1"/>
  <c r="C3152" i="15" s="1"/>
  <c r="Q3152" i="15"/>
  <c r="I3152" i="15"/>
  <c r="J3152" i="15" s="1"/>
  <c r="P3152" i="15"/>
  <c r="O3150" i="15"/>
  <c r="K3152" i="15" l="1"/>
  <c r="L3153" i="15"/>
  <c r="D3153" i="15"/>
  <c r="E3153" i="15" s="1"/>
  <c r="G3153" i="15" s="1"/>
  <c r="H3154" i="15" s="1"/>
  <c r="B3153" i="15"/>
  <c r="A3154" i="15"/>
  <c r="Q3153" i="15"/>
  <c r="P3153" i="15"/>
  <c r="M3152" i="15"/>
  <c r="N3152" i="15" s="1"/>
  <c r="C3153" i="15" s="1"/>
  <c r="I3153" i="15"/>
  <c r="J3153" i="15" s="1"/>
  <c r="O3151" i="15"/>
  <c r="K3153" i="15" l="1"/>
  <c r="A3155" i="15"/>
  <c r="B3154" i="15"/>
  <c r="D3154" i="15"/>
  <c r="E3154" i="15" s="1"/>
  <c r="G3154" i="15" s="1"/>
  <c r="H3155" i="15" s="1"/>
  <c r="L3154" i="15"/>
  <c r="P3154" i="15"/>
  <c r="I3154" i="15"/>
  <c r="J3154" i="15" s="1"/>
  <c r="Q3154" i="15"/>
  <c r="M3153" i="15"/>
  <c r="N3153" i="15" s="1"/>
  <c r="C3154" i="15" s="1"/>
  <c r="O3152" i="15"/>
  <c r="K3154" i="15" l="1"/>
  <c r="Q3155" i="15"/>
  <c r="I3155" i="15"/>
  <c r="M3154" i="15"/>
  <c r="N3154" i="15" s="1"/>
  <c r="C3155" i="15" s="1"/>
  <c r="P3155" i="15"/>
  <c r="J3155" i="15"/>
  <c r="L3155" i="15"/>
  <c r="D3155" i="15"/>
  <c r="E3155" i="15" s="1"/>
  <c r="G3155" i="15" s="1"/>
  <c r="H3156" i="15" s="1"/>
  <c r="A3156" i="15"/>
  <c r="B3155" i="15"/>
  <c r="O3153" i="15"/>
  <c r="K3155" i="15" l="1"/>
  <c r="P3156" i="15"/>
  <c r="Q3156" i="15"/>
  <c r="I3156" i="15"/>
  <c r="J3156" i="15" s="1"/>
  <c r="M3155" i="15"/>
  <c r="N3155" i="15" s="1"/>
  <c r="C3156" i="15" s="1"/>
  <c r="A3157" i="15"/>
  <c r="L3156" i="15"/>
  <c r="D3156" i="15"/>
  <c r="E3156" i="15" s="1"/>
  <c r="G3156" i="15" s="1"/>
  <c r="H3157" i="15" s="1"/>
  <c r="B3156" i="15"/>
  <c r="O3154" i="15"/>
  <c r="K3156" i="15" l="1"/>
  <c r="M3156" i="15"/>
  <c r="N3156" i="15" s="1"/>
  <c r="C3157" i="15" s="1"/>
  <c r="P3157" i="15"/>
  <c r="Q3157" i="15"/>
  <c r="I3157" i="15"/>
  <c r="J3157" i="15" s="1"/>
  <c r="L3157" i="15"/>
  <c r="D3157" i="15"/>
  <c r="E3157" i="15" s="1"/>
  <c r="G3157" i="15" s="1"/>
  <c r="H3158" i="15" s="1"/>
  <c r="A3158" i="15"/>
  <c r="B3157" i="15"/>
  <c r="O3155" i="15"/>
  <c r="K3157" i="15" l="1"/>
  <c r="M3157" i="15"/>
  <c r="N3157" i="15" s="1"/>
  <c r="C3158" i="15" s="1"/>
  <c r="Q3158" i="15"/>
  <c r="I3158" i="15"/>
  <c r="J3158" i="15" s="1"/>
  <c r="P3158" i="15"/>
  <c r="L3158" i="15"/>
  <c r="D3158" i="15"/>
  <c r="E3158" i="15" s="1"/>
  <c r="G3158" i="15" s="1"/>
  <c r="H3159" i="15" s="1"/>
  <c r="B3158" i="15"/>
  <c r="A3159" i="15"/>
  <c r="O3156" i="15"/>
  <c r="K3158" i="15" l="1"/>
  <c r="P3159" i="15"/>
  <c r="I3159" i="15"/>
  <c r="Q3159" i="15"/>
  <c r="M3158" i="15"/>
  <c r="N3158" i="15" s="1"/>
  <c r="C3159" i="15" s="1"/>
  <c r="A3160" i="15"/>
  <c r="B3159" i="15"/>
  <c r="D3159" i="15"/>
  <c r="E3159" i="15" s="1"/>
  <c r="G3159" i="15" s="1"/>
  <c r="H3160" i="15" s="1"/>
  <c r="L3159" i="15"/>
  <c r="O3157" i="15"/>
  <c r="J3159" i="15"/>
  <c r="K3159" i="15" l="1"/>
  <c r="L3160" i="15"/>
  <c r="D3160" i="15"/>
  <c r="E3160" i="15" s="1"/>
  <c r="G3160" i="15" s="1"/>
  <c r="H3161" i="15" s="1"/>
  <c r="A3161" i="15"/>
  <c r="B3160" i="15"/>
  <c r="M3159" i="15"/>
  <c r="N3159" i="15" s="1"/>
  <c r="C3160" i="15" s="1"/>
  <c r="Q3160" i="15"/>
  <c r="I3160" i="15"/>
  <c r="P3160" i="15"/>
  <c r="O3158" i="15"/>
  <c r="J3160" i="15"/>
  <c r="K3160" i="15" l="1"/>
  <c r="L3161" i="15"/>
  <c r="D3161" i="15"/>
  <c r="E3161" i="15" s="1"/>
  <c r="G3161" i="15" s="1"/>
  <c r="H3162" i="15" s="1"/>
  <c r="A3162" i="15"/>
  <c r="B3161" i="15"/>
  <c r="Q3161" i="15"/>
  <c r="I3161" i="15"/>
  <c r="J3161" i="15" s="1"/>
  <c r="P3161" i="15"/>
  <c r="M3160" i="15"/>
  <c r="N3160" i="15" s="1"/>
  <c r="C3161" i="15" s="1"/>
  <c r="O3159" i="15"/>
  <c r="K3161" i="15" l="1"/>
  <c r="A3163" i="15"/>
  <c r="B3162" i="15"/>
  <c r="L3162" i="15"/>
  <c r="D3162" i="15"/>
  <c r="E3162" i="15" s="1"/>
  <c r="G3162" i="15" s="1"/>
  <c r="H3163" i="15" s="1"/>
  <c r="Q3162" i="15"/>
  <c r="I3162" i="15"/>
  <c r="J3162" i="15" s="1"/>
  <c r="P3162" i="15"/>
  <c r="M3161" i="15"/>
  <c r="N3161" i="15" s="1"/>
  <c r="C3162" i="15" s="1"/>
  <c r="O3160" i="15"/>
  <c r="K3162" i="15" l="1"/>
  <c r="Q3163" i="15"/>
  <c r="I3163" i="15"/>
  <c r="J3163" i="15" s="1"/>
  <c r="P3163" i="15"/>
  <c r="M3162" i="15"/>
  <c r="N3162" i="15" s="1"/>
  <c r="C3163" i="15" s="1"/>
  <c r="L3163" i="15"/>
  <c r="D3163" i="15"/>
  <c r="E3163" i="15" s="1"/>
  <c r="G3163" i="15" s="1"/>
  <c r="H3164" i="15" s="1"/>
  <c r="A3164" i="15"/>
  <c r="B3163" i="15"/>
  <c r="O3161" i="15"/>
  <c r="K3163" i="15" l="1"/>
  <c r="P3164" i="15"/>
  <c r="M3163" i="15"/>
  <c r="N3163" i="15" s="1"/>
  <c r="C3164" i="15" s="1"/>
  <c r="Q3164" i="15"/>
  <c r="I3164" i="15"/>
  <c r="J3164" i="15" s="1"/>
  <c r="L3164" i="15"/>
  <c r="D3164" i="15"/>
  <c r="E3164" i="15" s="1"/>
  <c r="G3164" i="15" s="1"/>
  <c r="H3165" i="15" s="1"/>
  <c r="A3165" i="15"/>
  <c r="B3164" i="15"/>
  <c r="O3162" i="15"/>
  <c r="K3164" i="15" l="1"/>
  <c r="M3164" i="15"/>
  <c r="N3164" i="15" s="1"/>
  <c r="C3165" i="15" s="1"/>
  <c r="Q3165" i="15"/>
  <c r="I3165" i="15"/>
  <c r="J3165" i="15" s="1"/>
  <c r="P3165" i="15"/>
  <c r="O3163" i="15"/>
  <c r="L3165" i="15"/>
  <c r="D3165" i="15"/>
  <c r="E3165" i="15" s="1"/>
  <c r="G3165" i="15" s="1"/>
  <c r="H3166" i="15" s="1"/>
  <c r="A3166" i="15"/>
  <c r="B3165" i="15"/>
  <c r="K3165" i="15" l="1"/>
  <c r="L3166" i="15"/>
  <c r="D3166" i="15"/>
  <c r="E3166" i="15" s="1"/>
  <c r="G3166" i="15" s="1"/>
  <c r="H3167" i="15" s="1"/>
  <c r="A3167" i="15"/>
  <c r="B3166" i="15"/>
  <c r="O3164" i="15"/>
  <c r="M3165" i="15"/>
  <c r="N3165" i="15" s="1"/>
  <c r="C3166" i="15" s="1"/>
  <c r="Q3166" i="15"/>
  <c r="I3166" i="15"/>
  <c r="J3166" i="15" s="1"/>
  <c r="P3166" i="15"/>
  <c r="O3165" i="15" l="1"/>
  <c r="K3166" i="15"/>
  <c r="L3167" i="15"/>
  <c r="D3167" i="15"/>
  <c r="E3167" i="15" s="1"/>
  <c r="G3167" i="15" s="1"/>
  <c r="H3168" i="15" s="1"/>
  <c r="A3168" i="15"/>
  <c r="B3167" i="15"/>
  <c r="J3167" i="15"/>
  <c r="M3166" i="15"/>
  <c r="N3166" i="15" s="1"/>
  <c r="C3167" i="15" s="1"/>
  <c r="Q3167" i="15"/>
  <c r="I3167" i="15"/>
  <c r="P3167" i="15"/>
  <c r="K3167" i="15" l="1"/>
  <c r="L3168" i="15"/>
  <c r="D3168" i="15"/>
  <c r="E3168" i="15" s="1"/>
  <c r="G3168" i="15" s="1"/>
  <c r="H3169" i="15" s="1"/>
  <c r="A3169" i="15"/>
  <c r="B3168" i="15"/>
  <c r="J3168" i="15"/>
  <c r="M3167" i="15"/>
  <c r="N3167" i="15" s="1"/>
  <c r="C3168" i="15" s="1"/>
  <c r="Q3168" i="15"/>
  <c r="I3168" i="15"/>
  <c r="P3168" i="15"/>
  <c r="O3166" i="15"/>
  <c r="K3168" i="15" l="1"/>
  <c r="A3170" i="15"/>
  <c r="B3169" i="15"/>
  <c r="L3169" i="15"/>
  <c r="D3169" i="15"/>
  <c r="E3169" i="15" s="1"/>
  <c r="G3169" i="15" s="1"/>
  <c r="H3170" i="15" s="1"/>
  <c r="Q3169" i="15"/>
  <c r="I3169" i="15"/>
  <c r="J3169" i="15" s="1"/>
  <c r="P3169" i="15"/>
  <c r="M3168" i="15"/>
  <c r="N3168" i="15" s="1"/>
  <c r="C3169" i="15" s="1"/>
  <c r="O3167" i="15"/>
  <c r="K3169" i="15" l="1"/>
  <c r="Q3170" i="15"/>
  <c r="I3170" i="15"/>
  <c r="J3170" i="15" s="1"/>
  <c r="P3170" i="15"/>
  <c r="M3169" i="15"/>
  <c r="N3169" i="15" s="1"/>
  <c r="C3170" i="15" s="1"/>
  <c r="A3171" i="15"/>
  <c r="B3170" i="15"/>
  <c r="L3170" i="15"/>
  <c r="D3170" i="15"/>
  <c r="E3170" i="15" s="1"/>
  <c r="G3170" i="15" s="1"/>
  <c r="H3171" i="15" s="1"/>
  <c r="O3168" i="15"/>
  <c r="K3170" i="15" l="1"/>
  <c r="L3171" i="15"/>
  <c r="D3171" i="15"/>
  <c r="E3171" i="15" s="1"/>
  <c r="G3171" i="15" s="1"/>
  <c r="H3172" i="15" s="1"/>
  <c r="A3172" i="15"/>
  <c r="B3171" i="15"/>
  <c r="Q3171" i="15"/>
  <c r="I3171" i="15"/>
  <c r="J3171" i="15" s="1"/>
  <c r="P3171" i="15"/>
  <c r="M3170" i="15"/>
  <c r="N3170" i="15" s="1"/>
  <c r="C3171" i="15" s="1"/>
  <c r="O3169" i="15"/>
  <c r="K3171" i="15" l="1"/>
  <c r="L3172" i="15"/>
  <c r="D3172" i="15"/>
  <c r="E3172" i="15" s="1"/>
  <c r="G3172" i="15" s="1"/>
  <c r="H3173" i="15" s="1"/>
  <c r="A3173" i="15"/>
  <c r="B3172" i="15"/>
  <c r="P3172" i="15"/>
  <c r="M3171" i="15"/>
  <c r="N3171" i="15" s="1"/>
  <c r="C3172" i="15" s="1"/>
  <c r="Q3172" i="15"/>
  <c r="I3172" i="15"/>
  <c r="J3172" i="15" s="1"/>
  <c r="O3170" i="15"/>
  <c r="O3171" i="15" l="1"/>
  <c r="K3172" i="15"/>
  <c r="L3173" i="15"/>
  <c r="D3173" i="15"/>
  <c r="E3173" i="15" s="1"/>
  <c r="G3173" i="15" s="1"/>
  <c r="H3174" i="15" s="1"/>
  <c r="A3174" i="15"/>
  <c r="B3173" i="15"/>
  <c r="J3173" i="15"/>
  <c r="M3172" i="15"/>
  <c r="N3172" i="15" s="1"/>
  <c r="C3173" i="15" s="1"/>
  <c r="Q3173" i="15"/>
  <c r="I3173" i="15"/>
  <c r="P3173" i="15"/>
  <c r="K3173" i="15" l="1"/>
  <c r="L3174" i="15"/>
  <c r="D3174" i="15"/>
  <c r="E3174" i="15" s="1"/>
  <c r="G3174" i="15" s="1"/>
  <c r="H3175" i="15" s="1"/>
  <c r="A3175" i="15"/>
  <c r="B3174" i="15"/>
  <c r="J3174" i="15"/>
  <c r="M3173" i="15"/>
  <c r="N3173" i="15" s="1"/>
  <c r="C3174" i="15" s="1"/>
  <c r="Q3174" i="15"/>
  <c r="I3174" i="15"/>
  <c r="P3174" i="15"/>
  <c r="O3172" i="15"/>
  <c r="K3174" i="15" l="1"/>
  <c r="L3175" i="15"/>
  <c r="D3175" i="15"/>
  <c r="E3175" i="15" s="1"/>
  <c r="G3175" i="15" s="1"/>
  <c r="H3176" i="15" s="1"/>
  <c r="A3176" i="15"/>
  <c r="B3175" i="15"/>
  <c r="J3175" i="15"/>
  <c r="M3174" i="15"/>
  <c r="N3174" i="15" s="1"/>
  <c r="C3175" i="15" s="1"/>
  <c r="Q3175" i="15"/>
  <c r="I3175" i="15"/>
  <c r="P3175" i="15"/>
  <c r="O3173" i="15"/>
  <c r="K3175" i="15" l="1"/>
  <c r="L3176" i="15"/>
  <c r="D3176" i="15"/>
  <c r="E3176" i="15" s="1"/>
  <c r="G3176" i="15" s="1"/>
  <c r="H3177" i="15" s="1"/>
  <c r="A3177" i="15"/>
  <c r="B3176" i="15"/>
  <c r="J3176" i="15"/>
  <c r="M3175" i="15"/>
  <c r="N3175" i="15" s="1"/>
  <c r="C3176" i="15" s="1"/>
  <c r="Q3176" i="15"/>
  <c r="I3176" i="15"/>
  <c r="P3176" i="15"/>
  <c r="O3174" i="15"/>
  <c r="K3176" i="15" l="1"/>
  <c r="A3178" i="15"/>
  <c r="B3177" i="15"/>
  <c r="L3177" i="15"/>
  <c r="D3177" i="15"/>
  <c r="E3177" i="15" s="1"/>
  <c r="G3177" i="15" s="1"/>
  <c r="H3178" i="15" s="1"/>
  <c r="Q3177" i="15"/>
  <c r="I3177" i="15"/>
  <c r="J3177" i="15" s="1"/>
  <c r="P3177" i="15"/>
  <c r="M3176" i="15"/>
  <c r="N3176" i="15" s="1"/>
  <c r="C3177" i="15" s="1"/>
  <c r="O3175" i="15"/>
  <c r="K3177" i="15" l="1"/>
  <c r="Q3178" i="15"/>
  <c r="I3178" i="15"/>
  <c r="J3178" i="15" s="1"/>
  <c r="P3178" i="15"/>
  <c r="M3177" i="15"/>
  <c r="N3177" i="15" s="1"/>
  <c r="C3178" i="15" s="1"/>
  <c r="A3179" i="15"/>
  <c r="B3178" i="15"/>
  <c r="L3178" i="15"/>
  <c r="D3178" i="15"/>
  <c r="E3178" i="15" s="1"/>
  <c r="G3178" i="15" s="1"/>
  <c r="H3179" i="15" s="1"/>
  <c r="O3176" i="15"/>
  <c r="K3178" i="15" l="1"/>
  <c r="L3179" i="15"/>
  <c r="D3179" i="15"/>
  <c r="E3179" i="15" s="1"/>
  <c r="G3179" i="15" s="1"/>
  <c r="H3180" i="15" s="1"/>
  <c r="A3180" i="15"/>
  <c r="B3179" i="15"/>
  <c r="Q3179" i="15"/>
  <c r="I3179" i="15"/>
  <c r="J3179" i="15" s="1"/>
  <c r="P3179" i="15"/>
  <c r="M3178" i="15"/>
  <c r="N3178" i="15" s="1"/>
  <c r="C3179" i="15" s="1"/>
  <c r="O3177" i="15"/>
  <c r="K3179" i="15" l="1"/>
  <c r="L3180" i="15"/>
  <c r="D3180" i="15"/>
  <c r="E3180" i="15" s="1"/>
  <c r="G3180" i="15" s="1"/>
  <c r="H3181" i="15" s="1"/>
  <c r="A3181" i="15"/>
  <c r="B3180" i="15"/>
  <c r="P3180" i="15"/>
  <c r="M3179" i="15"/>
  <c r="N3179" i="15" s="1"/>
  <c r="C3180" i="15" s="1"/>
  <c r="Q3180" i="15"/>
  <c r="I3180" i="15"/>
  <c r="J3180" i="15" s="1"/>
  <c r="O3178" i="15"/>
  <c r="O3179" i="15" l="1"/>
  <c r="K3180" i="15"/>
  <c r="L3181" i="15"/>
  <c r="D3181" i="15"/>
  <c r="E3181" i="15" s="1"/>
  <c r="G3181" i="15" s="1"/>
  <c r="H3182" i="15" s="1"/>
  <c r="A3182" i="15"/>
  <c r="B3181" i="15"/>
  <c r="J3181" i="15"/>
  <c r="M3180" i="15"/>
  <c r="N3180" i="15" s="1"/>
  <c r="C3181" i="15" s="1"/>
  <c r="Q3181" i="15"/>
  <c r="I3181" i="15"/>
  <c r="P3181" i="15"/>
  <c r="K3181" i="15" l="1"/>
  <c r="L3182" i="15"/>
  <c r="D3182" i="15"/>
  <c r="E3182" i="15" s="1"/>
  <c r="G3182" i="15" s="1"/>
  <c r="H3183" i="15" s="1"/>
  <c r="A3183" i="15"/>
  <c r="B3182" i="15"/>
  <c r="J3182" i="15"/>
  <c r="M3181" i="15"/>
  <c r="N3181" i="15" s="1"/>
  <c r="C3182" i="15" s="1"/>
  <c r="Q3182" i="15"/>
  <c r="I3182" i="15"/>
  <c r="P3182" i="15"/>
  <c r="O3180" i="15"/>
  <c r="K3182" i="15" l="1"/>
  <c r="L3183" i="15"/>
  <c r="D3183" i="15"/>
  <c r="E3183" i="15" s="1"/>
  <c r="G3183" i="15" s="1"/>
  <c r="H3184" i="15" s="1"/>
  <c r="A3184" i="15"/>
  <c r="B3183" i="15"/>
  <c r="J3183" i="15"/>
  <c r="M3182" i="15"/>
  <c r="N3182" i="15" s="1"/>
  <c r="C3183" i="15" s="1"/>
  <c r="Q3183" i="15"/>
  <c r="I3183" i="15"/>
  <c r="P3183" i="15"/>
  <c r="O3181" i="15"/>
  <c r="K3183" i="15" l="1"/>
  <c r="L3184" i="15"/>
  <c r="D3184" i="15"/>
  <c r="E3184" i="15" s="1"/>
  <c r="G3184" i="15" s="1"/>
  <c r="H3185" i="15" s="1"/>
  <c r="A3185" i="15"/>
  <c r="B3184" i="15"/>
  <c r="J3184" i="15"/>
  <c r="M3183" i="15"/>
  <c r="N3183" i="15" s="1"/>
  <c r="C3184" i="15" s="1"/>
  <c r="Q3184" i="15"/>
  <c r="I3184" i="15"/>
  <c r="P3184" i="15"/>
  <c r="O3182" i="15"/>
  <c r="K3184" i="15" l="1"/>
  <c r="A3186" i="15"/>
  <c r="B3185" i="15"/>
  <c r="L3185" i="15"/>
  <c r="D3185" i="15"/>
  <c r="E3185" i="15" s="1"/>
  <c r="G3185" i="15" s="1"/>
  <c r="H3186" i="15" s="1"/>
  <c r="Q3185" i="15"/>
  <c r="I3185" i="15"/>
  <c r="J3185" i="15" s="1"/>
  <c r="P3185" i="15"/>
  <c r="M3184" i="15"/>
  <c r="N3184" i="15" s="1"/>
  <c r="C3185" i="15" s="1"/>
  <c r="O3183" i="15"/>
  <c r="K3185" i="15" l="1"/>
  <c r="Q3186" i="15"/>
  <c r="I3186" i="15"/>
  <c r="J3186" i="15" s="1"/>
  <c r="P3186" i="15"/>
  <c r="M3185" i="15"/>
  <c r="N3185" i="15" s="1"/>
  <c r="C3186" i="15" s="1"/>
  <c r="A3187" i="15"/>
  <c r="B3186" i="15"/>
  <c r="L3186" i="15"/>
  <c r="D3186" i="15"/>
  <c r="E3186" i="15" s="1"/>
  <c r="G3186" i="15" s="1"/>
  <c r="H3187" i="15" s="1"/>
  <c r="O3184" i="15"/>
  <c r="K3186" i="15" l="1"/>
  <c r="L3187" i="15"/>
  <c r="D3187" i="15"/>
  <c r="E3187" i="15" s="1"/>
  <c r="G3187" i="15" s="1"/>
  <c r="H3188" i="15" s="1"/>
  <c r="A3188" i="15"/>
  <c r="B3187" i="15"/>
  <c r="Q3187" i="15"/>
  <c r="I3187" i="15"/>
  <c r="J3187" i="15" s="1"/>
  <c r="P3187" i="15"/>
  <c r="M3186" i="15"/>
  <c r="N3186" i="15" s="1"/>
  <c r="C3187" i="15" s="1"/>
  <c r="O3185" i="15"/>
  <c r="K3187" i="15" l="1"/>
  <c r="L3188" i="15"/>
  <c r="D3188" i="15"/>
  <c r="E3188" i="15" s="1"/>
  <c r="G3188" i="15" s="1"/>
  <c r="H3189" i="15" s="1"/>
  <c r="A3189" i="15"/>
  <c r="B3188" i="15"/>
  <c r="P3188" i="15"/>
  <c r="M3187" i="15"/>
  <c r="N3187" i="15" s="1"/>
  <c r="C3188" i="15" s="1"/>
  <c r="Q3188" i="15"/>
  <c r="I3188" i="15"/>
  <c r="J3188" i="15" s="1"/>
  <c r="O3186" i="15"/>
  <c r="O3187" i="15" l="1"/>
  <c r="K3188" i="15"/>
  <c r="L3189" i="15"/>
  <c r="D3189" i="15"/>
  <c r="E3189" i="15" s="1"/>
  <c r="G3189" i="15" s="1"/>
  <c r="H3190" i="15" s="1"/>
  <c r="A3190" i="15"/>
  <c r="B3189" i="15"/>
  <c r="J3189" i="15"/>
  <c r="M3188" i="15"/>
  <c r="N3188" i="15" s="1"/>
  <c r="C3189" i="15" s="1"/>
  <c r="Q3189" i="15"/>
  <c r="I3189" i="15"/>
  <c r="P3189" i="15"/>
  <c r="K3189" i="15" l="1"/>
  <c r="L3190" i="15"/>
  <c r="D3190" i="15"/>
  <c r="E3190" i="15" s="1"/>
  <c r="G3190" i="15" s="1"/>
  <c r="H3191" i="15" s="1"/>
  <c r="A3191" i="15"/>
  <c r="B3190" i="15"/>
  <c r="J3190" i="15"/>
  <c r="M3189" i="15"/>
  <c r="N3189" i="15" s="1"/>
  <c r="C3190" i="15" s="1"/>
  <c r="Q3190" i="15"/>
  <c r="I3190" i="15"/>
  <c r="P3190" i="15"/>
  <c r="O3188" i="15"/>
  <c r="K3190" i="15" l="1"/>
  <c r="L3191" i="15"/>
  <c r="D3191" i="15"/>
  <c r="E3191" i="15" s="1"/>
  <c r="G3191" i="15" s="1"/>
  <c r="H3192" i="15" s="1"/>
  <c r="A3192" i="15"/>
  <c r="B3191" i="15"/>
  <c r="J3191" i="15"/>
  <c r="M3190" i="15"/>
  <c r="N3190" i="15" s="1"/>
  <c r="C3191" i="15" s="1"/>
  <c r="Q3191" i="15"/>
  <c r="I3191" i="15"/>
  <c r="P3191" i="15"/>
  <c r="O3189" i="15"/>
  <c r="K3191" i="15" l="1"/>
  <c r="L3192" i="15"/>
  <c r="D3192" i="15"/>
  <c r="E3192" i="15" s="1"/>
  <c r="G3192" i="15" s="1"/>
  <c r="H3193" i="15" s="1"/>
  <c r="A3193" i="15"/>
  <c r="B3192" i="15"/>
  <c r="J3192" i="15"/>
  <c r="M3191" i="15"/>
  <c r="N3191" i="15" s="1"/>
  <c r="C3192" i="15" s="1"/>
  <c r="Q3192" i="15"/>
  <c r="I3192" i="15"/>
  <c r="P3192" i="15"/>
  <c r="O3190" i="15"/>
  <c r="K3192" i="15" l="1"/>
  <c r="A3194" i="15"/>
  <c r="B3193" i="15"/>
  <c r="L3193" i="15"/>
  <c r="D3193" i="15"/>
  <c r="E3193" i="15" s="1"/>
  <c r="G3193" i="15" s="1"/>
  <c r="H3194" i="15" s="1"/>
  <c r="Q3193" i="15"/>
  <c r="I3193" i="15"/>
  <c r="J3193" i="15" s="1"/>
  <c r="P3193" i="15"/>
  <c r="M3192" i="15"/>
  <c r="N3192" i="15" s="1"/>
  <c r="C3193" i="15" s="1"/>
  <c r="O3191" i="15"/>
  <c r="K3193" i="15" l="1"/>
  <c r="Q3194" i="15"/>
  <c r="I3194" i="15"/>
  <c r="J3194" i="15" s="1"/>
  <c r="P3194" i="15"/>
  <c r="M3193" i="15"/>
  <c r="N3193" i="15" s="1"/>
  <c r="C3194" i="15" s="1"/>
  <c r="A3195" i="15"/>
  <c r="B3194" i="15"/>
  <c r="L3194" i="15"/>
  <c r="D3194" i="15"/>
  <c r="E3194" i="15" s="1"/>
  <c r="G3194" i="15" s="1"/>
  <c r="H3195" i="15" s="1"/>
  <c r="O3192" i="15"/>
  <c r="K3194" i="15" l="1"/>
  <c r="L3195" i="15"/>
  <c r="D3195" i="15"/>
  <c r="E3195" i="15" s="1"/>
  <c r="G3195" i="15" s="1"/>
  <c r="H3196" i="15" s="1"/>
  <c r="A3196" i="15"/>
  <c r="B3195" i="15"/>
  <c r="Q3195" i="15"/>
  <c r="I3195" i="15"/>
  <c r="J3195" i="15" s="1"/>
  <c r="P3195" i="15"/>
  <c r="M3194" i="15"/>
  <c r="N3194" i="15" s="1"/>
  <c r="C3195" i="15" s="1"/>
  <c r="O3193" i="15"/>
  <c r="K3195" i="15" l="1"/>
  <c r="L3196" i="15"/>
  <c r="D3196" i="15"/>
  <c r="E3196" i="15" s="1"/>
  <c r="G3196" i="15" s="1"/>
  <c r="H3197" i="15" s="1"/>
  <c r="A3197" i="15"/>
  <c r="B3196" i="15"/>
  <c r="P3196" i="15"/>
  <c r="M3195" i="15"/>
  <c r="N3195" i="15" s="1"/>
  <c r="C3196" i="15" s="1"/>
  <c r="Q3196" i="15"/>
  <c r="I3196" i="15"/>
  <c r="J3196" i="15" s="1"/>
  <c r="O3194" i="15"/>
  <c r="O3195" i="15" l="1"/>
  <c r="K3196" i="15"/>
  <c r="L3197" i="15"/>
  <c r="D3197" i="15"/>
  <c r="E3197" i="15" s="1"/>
  <c r="G3197" i="15" s="1"/>
  <c r="H3198" i="15" s="1"/>
  <c r="A3198" i="15"/>
  <c r="B3197" i="15"/>
  <c r="J3197" i="15"/>
  <c r="M3196" i="15"/>
  <c r="N3196" i="15" s="1"/>
  <c r="C3197" i="15" s="1"/>
  <c r="Q3197" i="15"/>
  <c r="I3197" i="15"/>
  <c r="P3197" i="15"/>
  <c r="K3197" i="15" l="1"/>
  <c r="L3198" i="15"/>
  <c r="D3198" i="15"/>
  <c r="E3198" i="15" s="1"/>
  <c r="G3198" i="15" s="1"/>
  <c r="H3199" i="15" s="1"/>
  <c r="A3199" i="15"/>
  <c r="B3198" i="15"/>
  <c r="J3198" i="15"/>
  <c r="M3197" i="15"/>
  <c r="N3197" i="15" s="1"/>
  <c r="C3198" i="15" s="1"/>
  <c r="Q3198" i="15"/>
  <c r="I3198" i="15"/>
  <c r="P3198" i="15"/>
  <c r="O3196" i="15"/>
  <c r="K3198" i="15" l="1"/>
  <c r="L3199" i="15"/>
  <c r="D3199" i="15"/>
  <c r="E3199" i="15" s="1"/>
  <c r="G3199" i="15" s="1"/>
  <c r="H3200" i="15" s="1"/>
  <c r="A3200" i="15"/>
  <c r="B3199" i="15"/>
  <c r="J3199" i="15"/>
  <c r="M3198" i="15"/>
  <c r="N3198" i="15" s="1"/>
  <c r="C3199" i="15" s="1"/>
  <c r="Q3199" i="15"/>
  <c r="I3199" i="15"/>
  <c r="P3199" i="15"/>
  <c r="O3197" i="15"/>
  <c r="K3199" i="15" l="1"/>
  <c r="L3200" i="15"/>
  <c r="D3200" i="15"/>
  <c r="E3200" i="15" s="1"/>
  <c r="G3200" i="15" s="1"/>
  <c r="H3201" i="15" s="1"/>
  <c r="A3201" i="15"/>
  <c r="B3200" i="15"/>
  <c r="J3200" i="15"/>
  <c r="M3199" i="15"/>
  <c r="N3199" i="15" s="1"/>
  <c r="C3200" i="15" s="1"/>
  <c r="Q3200" i="15"/>
  <c r="I3200" i="15"/>
  <c r="P3200" i="15"/>
  <c r="O3198" i="15"/>
  <c r="K3200" i="15" l="1"/>
  <c r="A3202" i="15"/>
  <c r="B3201" i="15"/>
  <c r="L3201" i="15"/>
  <c r="D3201" i="15"/>
  <c r="E3201" i="15" s="1"/>
  <c r="G3201" i="15" s="1"/>
  <c r="H3202" i="15" s="1"/>
  <c r="Q3201" i="15"/>
  <c r="I3201" i="15"/>
  <c r="J3201" i="15" s="1"/>
  <c r="P3201" i="15"/>
  <c r="M3200" i="15"/>
  <c r="N3200" i="15" s="1"/>
  <c r="C3201" i="15" s="1"/>
  <c r="O3199" i="15"/>
  <c r="K3201" i="15" l="1"/>
  <c r="Q3202" i="15"/>
  <c r="I3202" i="15"/>
  <c r="J3202" i="15" s="1"/>
  <c r="P3202" i="15"/>
  <c r="M3201" i="15"/>
  <c r="N3201" i="15" s="1"/>
  <c r="C3202" i="15" s="1"/>
  <c r="A3203" i="15"/>
  <c r="B3202" i="15"/>
  <c r="L3202" i="15"/>
  <c r="D3202" i="15"/>
  <c r="E3202" i="15" s="1"/>
  <c r="G3202" i="15" s="1"/>
  <c r="H3203" i="15" s="1"/>
  <c r="O3200" i="15"/>
  <c r="K3202" i="15" l="1"/>
  <c r="L3203" i="15"/>
  <c r="D3203" i="15"/>
  <c r="E3203" i="15" s="1"/>
  <c r="G3203" i="15" s="1"/>
  <c r="H3204" i="15" s="1"/>
  <c r="A3204" i="15"/>
  <c r="B3203" i="15"/>
  <c r="Q3203" i="15"/>
  <c r="I3203" i="15"/>
  <c r="J3203" i="15" s="1"/>
  <c r="P3203" i="15"/>
  <c r="M3202" i="15"/>
  <c r="N3202" i="15" s="1"/>
  <c r="C3203" i="15" s="1"/>
  <c r="O3201" i="15"/>
  <c r="K3203" i="15" l="1"/>
  <c r="L3204" i="15"/>
  <c r="D3204" i="15"/>
  <c r="E3204" i="15" s="1"/>
  <c r="G3204" i="15" s="1"/>
  <c r="H3205" i="15" s="1"/>
  <c r="A3205" i="15"/>
  <c r="B3204" i="15"/>
  <c r="P3204" i="15"/>
  <c r="M3203" i="15"/>
  <c r="N3203" i="15" s="1"/>
  <c r="C3204" i="15" s="1"/>
  <c r="Q3204" i="15"/>
  <c r="I3204" i="15"/>
  <c r="J3204" i="15" s="1"/>
  <c r="O3202" i="15"/>
  <c r="O3203" i="15" l="1"/>
  <c r="K3204" i="15"/>
  <c r="L3205" i="15"/>
  <c r="D3205" i="15"/>
  <c r="E3205" i="15" s="1"/>
  <c r="G3205" i="15" s="1"/>
  <c r="H3206" i="15" s="1"/>
  <c r="A3206" i="15"/>
  <c r="B3205" i="15"/>
  <c r="J3205" i="15"/>
  <c r="M3204" i="15"/>
  <c r="N3204" i="15" s="1"/>
  <c r="C3205" i="15" s="1"/>
  <c r="Q3205" i="15"/>
  <c r="I3205" i="15"/>
  <c r="P3205" i="15"/>
  <c r="K3205" i="15" l="1"/>
  <c r="L3206" i="15"/>
  <c r="D3206" i="15"/>
  <c r="E3206" i="15" s="1"/>
  <c r="G3206" i="15" s="1"/>
  <c r="H3207" i="15" s="1"/>
  <c r="A3207" i="15"/>
  <c r="B3206" i="15"/>
  <c r="J3206" i="15"/>
  <c r="M3205" i="15"/>
  <c r="N3205" i="15" s="1"/>
  <c r="C3206" i="15" s="1"/>
  <c r="Q3206" i="15"/>
  <c r="I3206" i="15"/>
  <c r="P3206" i="15"/>
  <c r="O3204" i="15"/>
  <c r="K3206" i="15" l="1"/>
  <c r="L3207" i="15"/>
  <c r="D3207" i="15"/>
  <c r="E3207" i="15" s="1"/>
  <c r="G3207" i="15" s="1"/>
  <c r="H3208" i="15" s="1"/>
  <c r="A3208" i="15"/>
  <c r="B3207" i="15"/>
  <c r="J3207" i="15"/>
  <c r="M3206" i="15"/>
  <c r="N3206" i="15" s="1"/>
  <c r="C3207" i="15" s="1"/>
  <c r="Q3207" i="15"/>
  <c r="I3207" i="15"/>
  <c r="P3207" i="15"/>
  <c r="O3205" i="15"/>
  <c r="K3207" i="15" l="1"/>
  <c r="L3208" i="15"/>
  <c r="D3208" i="15"/>
  <c r="E3208" i="15" s="1"/>
  <c r="G3208" i="15" s="1"/>
  <c r="H3209" i="15" s="1"/>
  <c r="A3209" i="15"/>
  <c r="B3208" i="15"/>
  <c r="J3208" i="15"/>
  <c r="M3207" i="15"/>
  <c r="N3207" i="15" s="1"/>
  <c r="C3208" i="15" s="1"/>
  <c r="Q3208" i="15"/>
  <c r="I3208" i="15"/>
  <c r="P3208" i="15"/>
  <c r="O3206" i="15"/>
  <c r="K3208" i="15" l="1"/>
  <c r="A3210" i="15"/>
  <c r="B3209" i="15"/>
  <c r="L3209" i="15"/>
  <c r="D3209" i="15"/>
  <c r="E3209" i="15" s="1"/>
  <c r="G3209" i="15" s="1"/>
  <c r="H3210" i="15" s="1"/>
  <c r="Q3209" i="15"/>
  <c r="I3209" i="15"/>
  <c r="J3209" i="15" s="1"/>
  <c r="P3209" i="15"/>
  <c r="M3208" i="15"/>
  <c r="N3208" i="15" s="1"/>
  <c r="C3209" i="15" s="1"/>
  <c r="O3207" i="15"/>
  <c r="K3209" i="15" l="1"/>
  <c r="Q3210" i="15"/>
  <c r="I3210" i="15"/>
  <c r="J3210" i="15" s="1"/>
  <c r="P3210" i="15"/>
  <c r="M3209" i="15"/>
  <c r="N3209" i="15" s="1"/>
  <c r="C3210" i="15" s="1"/>
  <c r="A3211" i="15"/>
  <c r="B3210" i="15"/>
  <c r="L3210" i="15"/>
  <c r="D3210" i="15"/>
  <c r="E3210" i="15" s="1"/>
  <c r="G3210" i="15" s="1"/>
  <c r="H3211" i="15" s="1"/>
  <c r="O3208" i="15"/>
  <c r="K3210" i="15" l="1"/>
  <c r="L3211" i="15"/>
  <c r="D3211" i="15"/>
  <c r="E3211" i="15" s="1"/>
  <c r="G3211" i="15" s="1"/>
  <c r="H3212" i="15" s="1"/>
  <c r="A3212" i="15"/>
  <c r="B3211" i="15"/>
  <c r="Q3211" i="15"/>
  <c r="I3211" i="15"/>
  <c r="J3211" i="15" s="1"/>
  <c r="P3211" i="15"/>
  <c r="M3210" i="15"/>
  <c r="N3210" i="15" s="1"/>
  <c r="C3211" i="15" s="1"/>
  <c r="O3209" i="15"/>
  <c r="K3211" i="15" l="1"/>
  <c r="L3212" i="15"/>
  <c r="D3212" i="15"/>
  <c r="E3212" i="15" s="1"/>
  <c r="G3212" i="15" s="1"/>
  <c r="H3213" i="15" s="1"/>
  <c r="A3213" i="15"/>
  <c r="B3212" i="15"/>
  <c r="P3212" i="15"/>
  <c r="M3211" i="15"/>
  <c r="N3211" i="15" s="1"/>
  <c r="C3212" i="15" s="1"/>
  <c r="Q3212" i="15"/>
  <c r="I3212" i="15"/>
  <c r="J3212" i="15" s="1"/>
  <c r="O3210" i="15"/>
  <c r="O3211" i="15" l="1"/>
  <c r="K3212" i="15"/>
  <c r="L3213" i="15"/>
  <c r="D3213" i="15"/>
  <c r="E3213" i="15" s="1"/>
  <c r="G3213" i="15" s="1"/>
  <c r="H3214" i="15" s="1"/>
  <c r="A3214" i="15"/>
  <c r="B3213" i="15"/>
  <c r="M3212" i="15"/>
  <c r="N3212" i="15" s="1"/>
  <c r="C3213" i="15" s="1"/>
  <c r="Q3213" i="15"/>
  <c r="I3213" i="15"/>
  <c r="J3213" i="15" s="1"/>
  <c r="P3213" i="15"/>
  <c r="K3213" i="15" l="1"/>
  <c r="L3214" i="15"/>
  <c r="D3214" i="15"/>
  <c r="E3214" i="15" s="1"/>
  <c r="G3214" i="15" s="1"/>
  <c r="H3215" i="15" s="1"/>
  <c r="A3215" i="15"/>
  <c r="B3214" i="15"/>
  <c r="J3214" i="15"/>
  <c r="M3213" i="15"/>
  <c r="N3213" i="15" s="1"/>
  <c r="C3214" i="15" s="1"/>
  <c r="Q3214" i="15"/>
  <c r="I3214" i="15"/>
  <c r="P3214" i="15"/>
  <c r="O3212" i="15"/>
  <c r="K3214" i="15" l="1"/>
  <c r="L3215" i="15"/>
  <c r="D3215" i="15"/>
  <c r="E3215" i="15" s="1"/>
  <c r="G3215" i="15" s="1"/>
  <c r="H3216" i="15" s="1"/>
  <c r="A3216" i="15"/>
  <c r="B3215" i="15"/>
  <c r="J3215" i="15"/>
  <c r="M3214" i="15"/>
  <c r="N3214" i="15" s="1"/>
  <c r="C3215" i="15" s="1"/>
  <c r="Q3215" i="15"/>
  <c r="I3215" i="15"/>
  <c r="P3215" i="15"/>
  <c r="O3213" i="15"/>
  <c r="K3215" i="15" l="1"/>
  <c r="L3216" i="15"/>
  <c r="D3216" i="15"/>
  <c r="E3216" i="15" s="1"/>
  <c r="G3216" i="15" s="1"/>
  <c r="H3217" i="15" s="1"/>
  <c r="A3217" i="15"/>
  <c r="B3216" i="15"/>
  <c r="J3216" i="15"/>
  <c r="M3215" i="15"/>
  <c r="N3215" i="15" s="1"/>
  <c r="C3216" i="15" s="1"/>
  <c r="Q3216" i="15"/>
  <c r="I3216" i="15"/>
  <c r="P3216" i="15"/>
  <c r="O3214" i="15"/>
  <c r="K3216" i="15" l="1"/>
  <c r="A3218" i="15"/>
  <c r="B3217" i="15"/>
  <c r="L3217" i="15"/>
  <c r="D3217" i="15"/>
  <c r="E3217" i="15" s="1"/>
  <c r="G3217" i="15" s="1"/>
  <c r="H3218" i="15" s="1"/>
  <c r="Q3217" i="15"/>
  <c r="I3217" i="15"/>
  <c r="J3217" i="15" s="1"/>
  <c r="P3217" i="15"/>
  <c r="M3216" i="15"/>
  <c r="N3216" i="15" s="1"/>
  <c r="C3217" i="15" s="1"/>
  <c r="O3215" i="15"/>
  <c r="K3217" i="15" l="1"/>
  <c r="Q3218" i="15"/>
  <c r="I3218" i="15"/>
  <c r="J3218" i="15" s="1"/>
  <c r="P3218" i="15"/>
  <c r="M3217" i="15"/>
  <c r="N3217" i="15" s="1"/>
  <c r="C3218" i="15" s="1"/>
  <c r="A3219" i="15"/>
  <c r="B3218" i="15"/>
  <c r="L3218" i="15"/>
  <c r="D3218" i="15"/>
  <c r="E3218" i="15" s="1"/>
  <c r="G3218" i="15" s="1"/>
  <c r="H3219" i="15" s="1"/>
  <c r="O3216" i="15"/>
  <c r="K3218" i="15" l="1"/>
  <c r="L3219" i="15"/>
  <c r="D3219" i="15"/>
  <c r="E3219" i="15" s="1"/>
  <c r="G3219" i="15" s="1"/>
  <c r="H3220" i="15" s="1"/>
  <c r="A3220" i="15"/>
  <c r="B3219" i="15"/>
  <c r="Q3219" i="15"/>
  <c r="I3219" i="15"/>
  <c r="J3219" i="15" s="1"/>
  <c r="P3219" i="15"/>
  <c r="M3218" i="15"/>
  <c r="N3218" i="15" s="1"/>
  <c r="C3219" i="15" s="1"/>
  <c r="O3217" i="15"/>
  <c r="K3219" i="15" l="1"/>
  <c r="L3220" i="15"/>
  <c r="D3220" i="15"/>
  <c r="E3220" i="15" s="1"/>
  <c r="G3220" i="15" s="1"/>
  <c r="H3221" i="15" s="1"/>
  <c r="A3221" i="15"/>
  <c r="B3220" i="15"/>
  <c r="P3220" i="15"/>
  <c r="M3219" i="15"/>
  <c r="N3219" i="15" s="1"/>
  <c r="C3220" i="15" s="1"/>
  <c r="Q3220" i="15"/>
  <c r="I3220" i="15"/>
  <c r="J3220" i="15" s="1"/>
  <c r="O3218" i="15"/>
  <c r="O3219" i="15" l="1"/>
  <c r="K3220" i="15"/>
  <c r="L3221" i="15"/>
  <c r="D3221" i="15"/>
  <c r="E3221" i="15" s="1"/>
  <c r="G3221" i="15" s="1"/>
  <c r="H3222" i="15" s="1"/>
  <c r="A3222" i="15"/>
  <c r="B3221" i="15"/>
  <c r="J3221" i="15"/>
  <c r="M3220" i="15"/>
  <c r="N3220" i="15" s="1"/>
  <c r="C3221" i="15" s="1"/>
  <c r="Q3221" i="15"/>
  <c r="I3221" i="15"/>
  <c r="P3221" i="15"/>
  <c r="K3221" i="15" l="1"/>
  <c r="L3222" i="15"/>
  <c r="D3222" i="15"/>
  <c r="E3222" i="15" s="1"/>
  <c r="G3222" i="15" s="1"/>
  <c r="H3223" i="15" s="1"/>
  <c r="A3223" i="15"/>
  <c r="B3222" i="15"/>
  <c r="M3221" i="15"/>
  <c r="N3221" i="15" s="1"/>
  <c r="C3222" i="15" s="1"/>
  <c r="Q3222" i="15"/>
  <c r="I3222" i="15"/>
  <c r="J3222" i="15" s="1"/>
  <c r="P3222" i="15"/>
  <c r="O3220" i="15"/>
  <c r="K3222" i="15" l="1"/>
  <c r="L3223" i="15"/>
  <c r="D3223" i="15"/>
  <c r="E3223" i="15" s="1"/>
  <c r="G3223" i="15" s="1"/>
  <c r="H3224" i="15" s="1"/>
  <c r="A3224" i="15"/>
  <c r="B3223" i="15"/>
  <c r="J3223" i="15"/>
  <c r="M3222" i="15"/>
  <c r="N3222" i="15" s="1"/>
  <c r="C3223" i="15" s="1"/>
  <c r="Q3223" i="15"/>
  <c r="I3223" i="15"/>
  <c r="P3223" i="15"/>
  <c r="O3221" i="15"/>
  <c r="K3223" i="15" l="1"/>
  <c r="L3224" i="15"/>
  <c r="D3224" i="15"/>
  <c r="E3224" i="15" s="1"/>
  <c r="G3224" i="15" s="1"/>
  <c r="H3225" i="15" s="1"/>
  <c r="A3225" i="15"/>
  <c r="B3224" i="15"/>
  <c r="J3224" i="15"/>
  <c r="M3223" i="15"/>
  <c r="N3223" i="15" s="1"/>
  <c r="C3224" i="15" s="1"/>
  <c r="Q3224" i="15"/>
  <c r="I3224" i="15"/>
  <c r="P3224" i="15"/>
  <c r="O3222" i="15"/>
  <c r="K3224" i="15" l="1"/>
  <c r="A3226" i="15"/>
  <c r="B3225" i="15"/>
  <c r="L3225" i="15"/>
  <c r="D3225" i="15"/>
  <c r="E3225" i="15" s="1"/>
  <c r="G3225" i="15" s="1"/>
  <c r="H3226" i="15" s="1"/>
  <c r="Q3225" i="15"/>
  <c r="I3225" i="15"/>
  <c r="J3225" i="15" s="1"/>
  <c r="P3225" i="15"/>
  <c r="M3224" i="15"/>
  <c r="N3224" i="15" s="1"/>
  <c r="C3225" i="15" s="1"/>
  <c r="O3223" i="15"/>
  <c r="K3225" i="15" l="1"/>
  <c r="Q3226" i="15"/>
  <c r="I3226" i="15"/>
  <c r="J3226" i="15" s="1"/>
  <c r="P3226" i="15"/>
  <c r="M3225" i="15"/>
  <c r="N3225" i="15" s="1"/>
  <c r="C3226" i="15" s="1"/>
  <c r="A3227" i="15"/>
  <c r="B3226" i="15"/>
  <c r="L3226" i="15"/>
  <c r="D3226" i="15"/>
  <c r="E3226" i="15" s="1"/>
  <c r="G3226" i="15" s="1"/>
  <c r="H3227" i="15" s="1"/>
  <c r="O3224" i="15"/>
  <c r="K3226" i="15" l="1"/>
  <c r="L3227" i="15"/>
  <c r="D3227" i="15"/>
  <c r="E3227" i="15" s="1"/>
  <c r="G3227" i="15" s="1"/>
  <c r="H3228" i="15" s="1"/>
  <c r="A3228" i="15"/>
  <c r="B3227" i="15"/>
  <c r="Q3227" i="15"/>
  <c r="I3227" i="15"/>
  <c r="J3227" i="15" s="1"/>
  <c r="P3227" i="15"/>
  <c r="M3226" i="15"/>
  <c r="N3226" i="15" s="1"/>
  <c r="C3227" i="15" s="1"/>
  <c r="O3225" i="15"/>
  <c r="K3227" i="15" l="1"/>
  <c r="L3228" i="15"/>
  <c r="D3228" i="15"/>
  <c r="E3228" i="15" s="1"/>
  <c r="G3228" i="15" s="1"/>
  <c r="H3229" i="15" s="1"/>
  <c r="A3229" i="15"/>
  <c r="B3228" i="15"/>
  <c r="P3228" i="15"/>
  <c r="M3227" i="15"/>
  <c r="N3227" i="15" s="1"/>
  <c r="C3228" i="15" s="1"/>
  <c r="Q3228" i="15"/>
  <c r="I3228" i="15"/>
  <c r="J3228" i="15" s="1"/>
  <c r="O3226" i="15"/>
  <c r="O3227" i="15" l="1"/>
  <c r="K3228" i="15"/>
  <c r="L3229" i="15"/>
  <c r="D3229" i="15"/>
  <c r="E3229" i="15" s="1"/>
  <c r="G3229" i="15" s="1"/>
  <c r="H3230" i="15" s="1"/>
  <c r="A3230" i="15"/>
  <c r="B3229" i="15"/>
  <c r="J3229" i="15"/>
  <c r="M3228" i="15"/>
  <c r="N3228" i="15" s="1"/>
  <c r="C3229" i="15" s="1"/>
  <c r="Q3229" i="15"/>
  <c r="I3229" i="15"/>
  <c r="P3229" i="15"/>
  <c r="K3229" i="15" l="1"/>
  <c r="L3230" i="15"/>
  <c r="D3230" i="15"/>
  <c r="E3230" i="15" s="1"/>
  <c r="G3230" i="15" s="1"/>
  <c r="H3231" i="15" s="1"/>
  <c r="A3231" i="15"/>
  <c r="B3230" i="15"/>
  <c r="J3230" i="15"/>
  <c r="M3229" i="15"/>
  <c r="N3229" i="15" s="1"/>
  <c r="C3230" i="15" s="1"/>
  <c r="Q3230" i="15"/>
  <c r="I3230" i="15"/>
  <c r="P3230" i="15"/>
  <c r="O3228" i="15"/>
  <c r="K3230" i="15" l="1"/>
  <c r="L3231" i="15"/>
  <c r="D3231" i="15"/>
  <c r="E3231" i="15" s="1"/>
  <c r="G3231" i="15" s="1"/>
  <c r="H3232" i="15" s="1"/>
  <c r="A3232" i="15"/>
  <c r="B3231" i="15"/>
  <c r="J3231" i="15"/>
  <c r="M3230" i="15"/>
  <c r="N3230" i="15" s="1"/>
  <c r="C3231" i="15" s="1"/>
  <c r="Q3231" i="15"/>
  <c r="I3231" i="15"/>
  <c r="P3231" i="15"/>
  <c r="O3229" i="15"/>
  <c r="K3231" i="15" l="1"/>
  <c r="L3232" i="15"/>
  <c r="D3232" i="15"/>
  <c r="E3232" i="15" s="1"/>
  <c r="G3232" i="15" s="1"/>
  <c r="H3233" i="15" s="1"/>
  <c r="A3233" i="15"/>
  <c r="B3232" i="15"/>
  <c r="J3232" i="15"/>
  <c r="M3231" i="15"/>
  <c r="N3231" i="15" s="1"/>
  <c r="C3232" i="15" s="1"/>
  <c r="Q3232" i="15"/>
  <c r="I3232" i="15"/>
  <c r="P3232" i="15"/>
  <c r="O3230" i="15"/>
  <c r="K3232" i="15" l="1"/>
  <c r="A3234" i="15"/>
  <c r="B3233" i="15"/>
  <c r="L3233" i="15"/>
  <c r="D3233" i="15"/>
  <c r="E3233" i="15" s="1"/>
  <c r="G3233" i="15" s="1"/>
  <c r="H3234" i="15" s="1"/>
  <c r="Q3233" i="15"/>
  <c r="I3233" i="15"/>
  <c r="J3233" i="15" s="1"/>
  <c r="P3233" i="15"/>
  <c r="M3232" i="15"/>
  <c r="N3232" i="15" s="1"/>
  <c r="C3233" i="15" s="1"/>
  <c r="O3231" i="15"/>
  <c r="K3233" i="15" l="1"/>
  <c r="Q3234" i="15"/>
  <c r="I3234" i="15"/>
  <c r="J3234" i="15" s="1"/>
  <c r="P3234" i="15"/>
  <c r="M3233" i="15"/>
  <c r="N3233" i="15" s="1"/>
  <c r="C3234" i="15" s="1"/>
  <c r="A3235" i="15"/>
  <c r="B3234" i="15"/>
  <c r="L3234" i="15"/>
  <c r="D3234" i="15"/>
  <c r="E3234" i="15" s="1"/>
  <c r="G3234" i="15" s="1"/>
  <c r="H3235" i="15" s="1"/>
  <c r="O3232" i="15"/>
  <c r="K3234" i="15" l="1"/>
  <c r="L3235" i="15"/>
  <c r="D3235" i="15"/>
  <c r="E3235" i="15" s="1"/>
  <c r="G3235" i="15" s="1"/>
  <c r="H3236" i="15" s="1"/>
  <c r="A3236" i="15"/>
  <c r="B3235" i="15"/>
  <c r="Q3235" i="15"/>
  <c r="I3235" i="15"/>
  <c r="J3235" i="15" s="1"/>
  <c r="P3235" i="15"/>
  <c r="M3234" i="15"/>
  <c r="N3234" i="15" s="1"/>
  <c r="C3235" i="15" s="1"/>
  <c r="O3233" i="15"/>
  <c r="K3235" i="15" l="1"/>
  <c r="L3236" i="15"/>
  <c r="D3236" i="15"/>
  <c r="E3236" i="15" s="1"/>
  <c r="G3236" i="15" s="1"/>
  <c r="H3237" i="15" s="1"/>
  <c r="A3237" i="15"/>
  <c r="B3236" i="15"/>
  <c r="P3236" i="15"/>
  <c r="M3235" i="15"/>
  <c r="N3235" i="15" s="1"/>
  <c r="C3236" i="15" s="1"/>
  <c r="Q3236" i="15"/>
  <c r="I3236" i="15"/>
  <c r="J3236" i="15" s="1"/>
  <c r="O3234" i="15"/>
  <c r="O3235" i="15" l="1"/>
  <c r="K3236" i="15"/>
  <c r="D3237" i="15"/>
  <c r="E3237" i="15" s="1"/>
  <c r="G3237" i="15" s="1"/>
  <c r="H3238" i="15" s="1"/>
  <c r="L3237" i="15"/>
  <c r="B3237" i="15"/>
  <c r="A3238" i="15"/>
  <c r="Q3237" i="15"/>
  <c r="P3237" i="15"/>
  <c r="M3236" i="15"/>
  <c r="N3236" i="15" s="1"/>
  <c r="C3237" i="15" s="1"/>
  <c r="I3237" i="15"/>
  <c r="J3237" i="15" s="1"/>
  <c r="K3237" i="15" l="1"/>
  <c r="A3239" i="15"/>
  <c r="B3238" i="15"/>
  <c r="D3238" i="15"/>
  <c r="E3238" i="15" s="1"/>
  <c r="G3238" i="15" s="1"/>
  <c r="H3239" i="15" s="1"/>
  <c r="L3238" i="15"/>
  <c r="I3238" i="15"/>
  <c r="J3238" i="15" s="1"/>
  <c r="Q3238" i="15"/>
  <c r="P3238" i="15"/>
  <c r="M3237" i="15"/>
  <c r="N3237" i="15" s="1"/>
  <c r="C3238" i="15" s="1"/>
  <c r="O3236" i="15"/>
  <c r="K3238" i="15" l="1"/>
  <c r="Q3239" i="15"/>
  <c r="I3239" i="15"/>
  <c r="P3239" i="15"/>
  <c r="M3238" i="15"/>
  <c r="N3238" i="15" s="1"/>
  <c r="C3239" i="15" s="1"/>
  <c r="J3239" i="15"/>
  <c r="B3239" i="15"/>
  <c r="A3240" i="15"/>
  <c r="D3239" i="15"/>
  <c r="E3239" i="15" s="1"/>
  <c r="G3239" i="15" s="1"/>
  <c r="H3240" i="15" s="1"/>
  <c r="L3239" i="15"/>
  <c r="O3237" i="15"/>
  <c r="K3239" i="15" l="1"/>
  <c r="P3240" i="15"/>
  <c r="I3240" i="15"/>
  <c r="J3240" i="15" s="1"/>
  <c r="Q3240" i="15"/>
  <c r="M3239" i="15"/>
  <c r="N3239" i="15" s="1"/>
  <c r="C3240" i="15" s="1"/>
  <c r="O3238" i="15"/>
  <c r="L3240" i="15"/>
  <c r="B3240" i="15"/>
  <c r="A3241" i="15"/>
  <c r="D3240" i="15"/>
  <c r="E3240" i="15" s="1"/>
  <c r="G3240" i="15" s="1"/>
  <c r="H3241" i="15" s="1"/>
  <c r="K3240" i="15" l="1"/>
  <c r="D3241" i="15"/>
  <c r="E3241" i="15" s="1"/>
  <c r="G3241" i="15" s="1"/>
  <c r="H3242" i="15" s="1"/>
  <c r="L3241" i="15"/>
  <c r="B3241" i="15"/>
  <c r="A3242" i="15"/>
  <c r="O3239" i="15"/>
  <c r="I3241" i="15"/>
  <c r="J3241" i="15" s="1"/>
  <c r="Q3241" i="15"/>
  <c r="P3241" i="15"/>
  <c r="M3240" i="15"/>
  <c r="N3240" i="15" s="1"/>
  <c r="C3241" i="15" s="1"/>
  <c r="K3241" i="15" l="1"/>
  <c r="D3242" i="15"/>
  <c r="E3242" i="15" s="1"/>
  <c r="G3242" i="15" s="1"/>
  <c r="H3243" i="15" s="1"/>
  <c r="L3242" i="15"/>
  <c r="B3242" i="15"/>
  <c r="A3243" i="15"/>
  <c r="M3241" i="15"/>
  <c r="N3241" i="15" s="1"/>
  <c r="C3242" i="15" s="1"/>
  <c r="I3242" i="15"/>
  <c r="J3242" i="15" s="1"/>
  <c r="Q3242" i="15"/>
  <c r="P3242" i="15"/>
  <c r="O3240" i="15"/>
  <c r="K3242" i="15" l="1"/>
  <c r="D3243" i="15"/>
  <c r="E3243" i="15" s="1"/>
  <c r="G3243" i="15" s="1"/>
  <c r="H3244" i="15" s="1"/>
  <c r="L3243" i="15"/>
  <c r="B3243" i="15"/>
  <c r="A3244" i="15"/>
  <c r="P3243" i="15"/>
  <c r="M3242" i="15"/>
  <c r="N3242" i="15" s="1"/>
  <c r="C3243" i="15" s="1"/>
  <c r="I3243" i="15"/>
  <c r="J3243" i="15" s="1"/>
  <c r="Q3243" i="15"/>
  <c r="O3241" i="15"/>
  <c r="K3243" i="15" l="1"/>
  <c r="L3244" i="15"/>
  <c r="D3244" i="15"/>
  <c r="E3244" i="15" s="1"/>
  <c r="G3244" i="15" s="1"/>
  <c r="H3245" i="15" s="1"/>
  <c r="B3244" i="15"/>
  <c r="A3245" i="15"/>
  <c r="M3243" i="15"/>
  <c r="N3243" i="15" s="1"/>
  <c r="C3244" i="15" s="1"/>
  <c r="Q3244" i="15"/>
  <c r="P3244" i="15"/>
  <c r="I3244" i="15"/>
  <c r="J3244" i="15"/>
  <c r="O3242" i="15"/>
  <c r="K3244" i="15" l="1"/>
  <c r="A3246" i="15"/>
  <c r="D3245" i="15"/>
  <c r="E3245" i="15" s="1"/>
  <c r="G3245" i="15" s="1"/>
  <c r="H3246" i="15" s="1"/>
  <c r="L3245" i="15"/>
  <c r="B3245" i="15"/>
  <c r="I3245" i="15"/>
  <c r="J3245" i="15" s="1"/>
  <c r="Q3245" i="15"/>
  <c r="P3245" i="15"/>
  <c r="M3244" i="15"/>
  <c r="N3244" i="15" s="1"/>
  <c r="C3245" i="15" s="1"/>
  <c r="O3243" i="15"/>
  <c r="K3245" i="15" l="1"/>
  <c r="I3246" i="15"/>
  <c r="Q3246" i="15"/>
  <c r="P3246" i="15"/>
  <c r="M3245" i="15"/>
  <c r="N3245" i="15" s="1"/>
  <c r="C3246" i="15" s="1"/>
  <c r="J3246" i="15"/>
  <c r="A3247" i="15"/>
  <c r="B3246" i="15"/>
  <c r="D3246" i="15"/>
  <c r="E3246" i="15" s="1"/>
  <c r="G3246" i="15" s="1"/>
  <c r="H3247" i="15" s="1"/>
  <c r="L3246" i="15"/>
  <c r="O3244" i="15"/>
  <c r="K3246" i="15" l="1"/>
  <c r="L3247" i="15"/>
  <c r="B3247" i="15"/>
  <c r="A3248" i="15"/>
  <c r="D3247" i="15"/>
  <c r="E3247" i="15" s="1"/>
  <c r="G3247" i="15" s="1"/>
  <c r="H3248" i="15" s="1"/>
  <c r="Q3247" i="15"/>
  <c r="I3247" i="15"/>
  <c r="J3247" i="15" s="1"/>
  <c r="P3247" i="15"/>
  <c r="M3246" i="15"/>
  <c r="N3246" i="15" s="1"/>
  <c r="C3247" i="15" s="1"/>
  <c r="O3245" i="15"/>
  <c r="K3247" i="15" l="1"/>
  <c r="D3248" i="15"/>
  <c r="E3248" i="15" s="1"/>
  <c r="G3248" i="15" s="1"/>
  <c r="H3249" i="15" s="1"/>
  <c r="L3248" i="15"/>
  <c r="B3248" i="15"/>
  <c r="A3249" i="15"/>
  <c r="P3248" i="15"/>
  <c r="I3248" i="15"/>
  <c r="J3248" i="15" s="1"/>
  <c r="Q3248" i="15"/>
  <c r="M3247" i="15"/>
  <c r="N3247" i="15" s="1"/>
  <c r="C3248" i="15" s="1"/>
  <c r="O3246" i="15"/>
  <c r="K3248" i="15" l="1"/>
  <c r="D3249" i="15"/>
  <c r="E3249" i="15" s="1"/>
  <c r="G3249" i="15" s="1"/>
  <c r="H3250" i="15" s="1"/>
  <c r="L3249" i="15"/>
  <c r="B3249" i="15"/>
  <c r="A3250" i="15"/>
  <c r="M3248" i="15"/>
  <c r="N3248" i="15" s="1"/>
  <c r="C3249" i="15" s="1"/>
  <c r="I3249" i="15"/>
  <c r="J3249" i="15" s="1"/>
  <c r="Q3249" i="15"/>
  <c r="P3249" i="15"/>
  <c r="O3247" i="15"/>
  <c r="K3249" i="15" l="1"/>
  <c r="D3250" i="15"/>
  <c r="E3250" i="15" s="1"/>
  <c r="G3250" i="15" s="1"/>
  <c r="H3251" i="15" s="1"/>
  <c r="L3250" i="15"/>
  <c r="B3250" i="15"/>
  <c r="A3251" i="15"/>
  <c r="P3250" i="15"/>
  <c r="M3249" i="15"/>
  <c r="N3249" i="15" s="1"/>
  <c r="C3250" i="15" s="1"/>
  <c r="I3250" i="15"/>
  <c r="J3250" i="15" s="1"/>
  <c r="Q3250" i="15"/>
  <c r="O3248" i="15"/>
  <c r="K3250" i="15" l="1"/>
  <c r="D3251" i="15"/>
  <c r="E3251" i="15" s="1"/>
  <c r="G3251" i="15" s="1"/>
  <c r="H3252" i="15" s="1"/>
  <c r="L3251" i="15"/>
  <c r="B3251" i="15"/>
  <c r="A3252" i="15"/>
  <c r="Q3251" i="15"/>
  <c r="P3251" i="15"/>
  <c r="M3250" i="15"/>
  <c r="N3250" i="15" s="1"/>
  <c r="C3251" i="15" s="1"/>
  <c r="I3251" i="15"/>
  <c r="J3251" i="15"/>
  <c r="O3249" i="15"/>
  <c r="O3250" i="15" l="1"/>
  <c r="K3251" i="15"/>
  <c r="L3252" i="15"/>
  <c r="D3252" i="15"/>
  <c r="E3252" i="15" s="1"/>
  <c r="G3252" i="15" s="1"/>
  <c r="H3253" i="15" s="1"/>
  <c r="A3253" i="15"/>
  <c r="B3252" i="15"/>
  <c r="M3251" i="15"/>
  <c r="N3251" i="15" s="1"/>
  <c r="C3252" i="15" s="1"/>
  <c r="I3252" i="15"/>
  <c r="J3252" i="15" s="1"/>
  <c r="Q3252" i="15"/>
  <c r="P3252" i="15"/>
  <c r="K3252" i="15" l="1"/>
  <c r="A3254" i="15"/>
  <c r="D3253" i="15"/>
  <c r="E3253" i="15" s="1"/>
  <c r="G3253" i="15" s="1"/>
  <c r="H3254" i="15" s="1"/>
  <c r="L3253" i="15"/>
  <c r="B3253" i="15"/>
  <c r="I3253" i="15"/>
  <c r="J3253" i="15" s="1"/>
  <c r="Q3253" i="15"/>
  <c r="P3253" i="15"/>
  <c r="M3252" i="15"/>
  <c r="N3252" i="15" s="1"/>
  <c r="C3253" i="15" s="1"/>
  <c r="O3251" i="15"/>
  <c r="K3253" i="15" l="1"/>
  <c r="I3254" i="15"/>
  <c r="Q3254" i="15"/>
  <c r="P3254" i="15"/>
  <c r="M3253" i="15"/>
  <c r="N3253" i="15" s="1"/>
  <c r="C3254" i="15" s="1"/>
  <c r="J3254" i="15"/>
  <c r="A3255" i="15"/>
  <c r="B3254" i="15"/>
  <c r="L3254" i="15"/>
  <c r="D3254" i="15"/>
  <c r="E3254" i="15" s="1"/>
  <c r="G3254" i="15" s="1"/>
  <c r="H3255" i="15" s="1"/>
  <c r="O3252" i="15"/>
  <c r="K3254" i="15" l="1"/>
  <c r="D3255" i="15"/>
  <c r="E3255" i="15" s="1"/>
  <c r="G3255" i="15" s="1"/>
  <c r="H3256" i="15" s="1"/>
  <c r="L3255" i="15"/>
  <c r="B3255" i="15"/>
  <c r="A3256" i="15"/>
  <c r="Q3255" i="15"/>
  <c r="I3255" i="15"/>
  <c r="J3255" i="15" s="1"/>
  <c r="P3255" i="15"/>
  <c r="M3254" i="15"/>
  <c r="N3254" i="15" s="1"/>
  <c r="C3255" i="15" s="1"/>
  <c r="O3253" i="15"/>
  <c r="K3255" i="15" l="1"/>
  <c r="D3256" i="15"/>
  <c r="E3256" i="15" s="1"/>
  <c r="G3256" i="15" s="1"/>
  <c r="H3257" i="15" s="1"/>
  <c r="L3256" i="15"/>
  <c r="B3256" i="15"/>
  <c r="A3257" i="15"/>
  <c r="P3256" i="15"/>
  <c r="M3255" i="15"/>
  <c r="N3255" i="15" s="1"/>
  <c r="C3256" i="15" s="1"/>
  <c r="I3256" i="15"/>
  <c r="Q3256" i="15"/>
  <c r="J3256" i="15"/>
  <c r="O3254" i="15"/>
  <c r="K3256" i="15" l="1"/>
  <c r="D3257" i="15"/>
  <c r="E3257" i="15" s="1"/>
  <c r="G3257" i="15" s="1"/>
  <c r="H3258" i="15" s="1"/>
  <c r="L3257" i="15"/>
  <c r="B3257" i="15"/>
  <c r="A3258" i="15"/>
  <c r="P3257" i="15"/>
  <c r="M3256" i="15"/>
  <c r="N3256" i="15" s="1"/>
  <c r="C3257" i="15" s="1"/>
  <c r="I3257" i="15"/>
  <c r="J3257" i="15" s="1"/>
  <c r="Q3257" i="15"/>
  <c r="O3255" i="15"/>
  <c r="K3257" i="15" l="1"/>
  <c r="D3258" i="15"/>
  <c r="E3258" i="15" s="1"/>
  <c r="G3258" i="15" s="1"/>
  <c r="H3259" i="15" s="1"/>
  <c r="L3258" i="15"/>
  <c r="B3258" i="15"/>
  <c r="A3259" i="15"/>
  <c r="Q3258" i="15"/>
  <c r="P3258" i="15"/>
  <c r="M3257" i="15"/>
  <c r="N3257" i="15" s="1"/>
  <c r="C3258" i="15" s="1"/>
  <c r="I3258" i="15"/>
  <c r="J3258" i="15"/>
  <c r="O3256" i="15"/>
  <c r="O3257" i="15" l="1"/>
  <c r="K3258" i="15"/>
  <c r="A3260" i="15"/>
  <c r="D3259" i="15"/>
  <c r="E3259" i="15" s="1"/>
  <c r="G3259" i="15" s="1"/>
  <c r="H3260" i="15" s="1"/>
  <c r="L3259" i="15"/>
  <c r="B3259" i="15"/>
  <c r="I3259" i="15"/>
  <c r="J3259" i="15" s="1"/>
  <c r="Q3259" i="15"/>
  <c r="P3259" i="15"/>
  <c r="M3258" i="15"/>
  <c r="N3258" i="15" s="1"/>
  <c r="C3259" i="15" s="1"/>
  <c r="K3259" i="15" l="1"/>
  <c r="M3259" i="15"/>
  <c r="N3259" i="15" s="1"/>
  <c r="C3260" i="15" s="1"/>
  <c r="I3260" i="15"/>
  <c r="J3260" i="15" s="1"/>
  <c r="Q3260" i="15"/>
  <c r="P3260" i="15"/>
  <c r="L3260" i="15"/>
  <c r="D3260" i="15"/>
  <c r="E3260" i="15" s="1"/>
  <c r="G3260" i="15" s="1"/>
  <c r="H3261" i="15" s="1"/>
  <c r="A3261" i="15"/>
  <c r="B3260" i="15"/>
  <c r="O3258" i="15"/>
  <c r="K3260" i="15" l="1"/>
  <c r="I3261" i="15"/>
  <c r="J3261" i="15" s="1"/>
  <c r="Q3261" i="15"/>
  <c r="P3261" i="15"/>
  <c r="M3260" i="15"/>
  <c r="N3260" i="15" s="1"/>
  <c r="C3261" i="15" s="1"/>
  <c r="L3261" i="15"/>
  <c r="B3261" i="15"/>
  <c r="A3262" i="15"/>
  <c r="D3261" i="15"/>
  <c r="E3261" i="15" s="1"/>
  <c r="G3261" i="15" s="1"/>
  <c r="H3262" i="15" s="1"/>
  <c r="O3259" i="15"/>
  <c r="K3261" i="15" l="1"/>
  <c r="I3262" i="15"/>
  <c r="J3262" i="15" s="1"/>
  <c r="Q3262" i="15"/>
  <c r="P3262" i="15"/>
  <c r="M3261" i="15"/>
  <c r="N3261" i="15" s="1"/>
  <c r="C3262" i="15" s="1"/>
  <c r="O3260" i="15"/>
  <c r="A3263" i="15"/>
  <c r="B3262" i="15"/>
  <c r="D3262" i="15"/>
  <c r="E3262" i="15" s="1"/>
  <c r="G3262" i="15" s="1"/>
  <c r="H3263" i="15" s="1"/>
  <c r="L3262" i="15"/>
  <c r="K3262" i="15" l="1"/>
  <c r="Q3263" i="15"/>
  <c r="I3263" i="15"/>
  <c r="M3262" i="15"/>
  <c r="N3262" i="15" s="1"/>
  <c r="C3263" i="15" s="1"/>
  <c r="P3263" i="15"/>
  <c r="J3263" i="15"/>
  <c r="D3263" i="15"/>
  <c r="E3263" i="15" s="1"/>
  <c r="G3263" i="15" s="1"/>
  <c r="H3264" i="15" s="1"/>
  <c r="L3263" i="15"/>
  <c r="B3263" i="15"/>
  <c r="A3264" i="15"/>
  <c r="O3261" i="15"/>
  <c r="K3263" i="15" l="1"/>
  <c r="D3264" i="15"/>
  <c r="E3264" i="15" s="1"/>
  <c r="G3264" i="15" s="1"/>
  <c r="H3265" i="15" s="1"/>
  <c r="L3264" i="15"/>
  <c r="B3264" i="15"/>
  <c r="A3265" i="15"/>
  <c r="O3262" i="15"/>
  <c r="P3264" i="15"/>
  <c r="M3263" i="15"/>
  <c r="N3263" i="15" s="1"/>
  <c r="C3264" i="15" s="1"/>
  <c r="I3264" i="15"/>
  <c r="J3264" i="15" s="1"/>
  <c r="Q3264" i="15"/>
  <c r="K3264" i="15" l="1"/>
  <c r="D3265" i="15"/>
  <c r="E3265" i="15" s="1"/>
  <c r="G3265" i="15" s="1"/>
  <c r="H3266" i="15" s="1"/>
  <c r="L3265" i="15"/>
  <c r="B3265" i="15"/>
  <c r="A3266" i="15"/>
  <c r="Q3265" i="15"/>
  <c r="P3265" i="15"/>
  <c r="M3264" i="15"/>
  <c r="N3264" i="15" s="1"/>
  <c r="C3265" i="15" s="1"/>
  <c r="I3265" i="15"/>
  <c r="J3265" i="15"/>
  <c r="O3263" i="15"/>
  <c r="O3264" i="15" l="1"/>
  <c r="K3265" i="15"/>
  <c r="A3267" i="15"/>
  <c r="B3266" i="15"/>
  <c r="D3266" i="15"/>
  <c r="E3266" i="15" s="1"/>
  <c r="G3266" i="15" s="1"/>
  <c r="H3267" i="15" s="1"/>
  <c r="L3266" i="15"/>
  <c r="I3266" i="15"/>
  <c r="J3266" i="15" s="1"/>
  <c r="Q3266" i="15"/>
  <c r="M3265" i="15"/>
  <c r="N3265" i="15" s="1"/>
  <c r="C3266" i="15" s="1"/>
  <c r="P3266" i="15"/>
  <c r="K3266" i="15" l="1"/>
  <c r="Q3267" i="15"/>
  <c r="I3267" i="15"/>
  <c r="P3267" i="15"/>
  <c r="M3266" i="15"/>
  <c r="N3266" i="15" s="1"/>
  <c r="C3267" i="15" s="1"/>
  <c r="J3267" i="15"/>
  <c r="L3267" i="15"/>
  <c r="D3267" i="15"/>
  <c r="E3267" i="15" s="1"/>
  <c r="G3267" i="15" s="1"/>
  <c r="H3268" i="15" s="1"/>
  <c r="B3267" i="15"/>
  <c r="A3268" i="15"/>
  <c r="O3265" i="15"/>
  <c r="K3267" i="15" l="1"/>
  <c r="P3268" i="15"/>
  <c r="M3267" i="15"/>
  <c r="N3267" i="15" s="1"/>
  <c r="C3268" i="15" s="1"/>
  <c r="I3268" i="15"/>
  <c r="J3268" i="15" s="1"/>
  <c r="Q3268" i="15"/>
  <c r="L3268" i="15"/>
  <c r="D3268" i="15"/>
  <c r="E3268" i="15" s="1"/>
  <c r="G3268" i="15" s="1"/>
  <c r="H3269" i="15" s="1"/>
  <c r="A3269" i="15"/>
  <c r="B3268" i="15"/>
  <c r="O3266" i="15"/>
  <c r="K3268" i="15" l="1"/>
  <c r="M3268" i="15"/>
  <c r="N3268" i="15" s="1"/>
  <c r="C3269" i="15" s="1"/>
  <c r="Q3269" i="15"/>
  <c r="P3269" i="15"/>
  <c r="I3269" i="15"/>
  <c r="J3269" i="15" s="1"/>
  <c r="O3267" i="15"/>
  <c r="A3270" i="15"/>
  <c r="B3269" i="15"/>
  <c r="D3269" i="15"/>
  <c r="E3269" i="15" s="1"/>
  <c r="G3269" i="15" s="1"/>
  <c r="H3270" i="15" s="1"/>
  <c r="L3269" i="15"/>
  <c r="K3269" i="15" l="1"/>
  <c r="Q3270" i="15"/>
  <c r="I3270" i="15"/>
  <c r="P3270" i="15"/>
  <c r="M3269" i="15"/>
  <c r="N3269" i="15" s="1"/>
  <c r="C3270" i="15" s="1"/>
  <c r="J3270" i="15"/>
  <c r="A3271" i="15"/>
  <c r="B3270" i="15"/>
  <c r="D3270" i="15"/>
  <c r="E3270" i="15" s="1"/>
  <c r="G3270" i="15" s="1"/>
  <c r="H3271" i="15" s="1"/>
  <c r="L3270" i="15"/>
  <c r="O3268" i="15"/>
  <c r="K3270" i="15" l="1"/>
  <c r="L3271" i="15"/>
  <c r="A3272" i="15"/>
  <c r="D3271" i="15"/>
  <c r="E3271" i="15" s="1"/>
  <c r="G3271" i="15" s="1"/>
  <c r="H3272" i="15" s="1"/>
  <c r="B3271" i="15"/>
  <c r="P3271" i="15"/>
  <c r="Q3271" i="15"/>
  <c r="I3271" i="15"/>
  <c r="J3271" i="15" s="1"/>
  <c r="M3270" i="15"/>
  <c r="N3270" i="15" s="1"/>
  <c r="C3271" i="15" s="1"/>
  <c r="O3269" i="15"/>
  <c r="K3271" i="15" l="1"/>
  <c r="L3272" i="15"/>
  <c r="D3272" i="15"/>
  <c r="E3272" i="15" s="1"/>
  <c r="G3272" i="15" s="1"/>
  <c r="H3273" i="15" s="1"/>
  <c r="A3273" i="15"/>
  <c r="B3272" i="15"/>
  <c r="M3271" i="15"/>
  <c r="N3271" i="15" s="1"/>
  <c r="C3272" i="15" s="1"/>
  <c r="P3272" i="15"/>
  <c r="I3272" i="15"/>
  <c r="J3272" i="15" s="1"/>
  <c r="Q3272" i="15"/>
  <c r="O3270" i="15"/>
  <c r="K3272" i="15" l="1"/>
  <c r="D3273" i="15"/>
  <c r="E3273" i="15" s="1"/>
  <c r="G3273" i="15" s="1"/>
  <c r="H3274" i="15" s="1"/>
  <c r="B3273" i="15"/>
  <c r="L3273" i="15"/>
  <c r="A3274" i="15"/>
  <c r="J3273" i="15"/>
  <c r="Q3273" i="15"/>
  <c r="P3273" i="15"/>
  <c r="I3273" i="15"/>
  <c r="M3272" i="15"/>
  <c r="N3272" i="15" s="1"/>
  <c r="C3273" i="15" s="1"/>
  <c r="O3271" i="15"/>
  <c r="K3273" i="15" l="1"/>
  <c r="A3275" i="15"/>
  <c r="B3274" i="15"/>
  <c r="L3274" i="15"/>
  <c r="D3274" i="15"/>
  <c r="E3274" i="15" s="1"/>
  <c r="G3274" i="15" s="1"/>
  <c r="H3275" i="15" s="1"/>
  <c r="I3274" i="15"/>
  <c r="J3274" i="15" s="1"/>
  <c r="M3273" i="15"/>
  <c r="N3273" i="15" s="1"/>
  <c r="C3274" i="15" s="1"/>
  <c r="Q3274" i="15"/>
  <c r="P3274" i="15"/>
  <c r="O3272" i="15"/>
  <c r="K3274" i="15" l="1"/>
  <c r="M3274" i="15"/>
  <c r="N3274" i="15" s="1"/>
  <c r="C3275" i="15" s="1"/>
  <c r="Q3275" i="15"/>
  <c r="I3275" i="15"/>
  <c r="J3275" i="15" s="1"/>
  <c r="P3275" i="15"/>
  <c r="L3275" i="15"/>
  <c r="D3275" i="15"/>
  <c r="E3275" i="15" s="1"/>
  <c r="G3275" i="15" s="1"/>
  <c r="H3276" i="15" s="1"/>
  <c r="A3276" i="15"/>
  <c r="B3275" i="15"/>
  <c r="O3273" i="15"/>
  <c r="K3275" i="15" l="1"/>
  <c r="P3276" i="15"/>
  <c r="M3275" i="15"/>
  <c r="N3275" i="15" s="1"/>
  <c r="C3276" i="15" s="1"/>
  <c r="Q3276" i="15"/>
  <c r="I3276" i="15"/>
  <c r="J3276" i="15" s="1"/>
  <c r="L3276" i="15"/>
  <c r="D3276" i="15"/>
  <c r="E3276" i="15" s="1"/>
  <c r="G3276" i="15" s="1"/>
  <c r="H3277" i="15" s="1"/>
  <c r="B3276" i="15"/>
  <c r="A3277" i="15"/>
  <c r="O3274" i="15"/>
  <c r="K3276" i="15" l="1"/>
  <c r="I3277" i="15"/>
  <c r="J3277" i="15" s="1"/>
  <c r="M3276" i="15"/>
  <c r="N3276" i="15" s="1"/>
  <c r="C3277" i="15" s="1"/>
  <c r="Q3277" i="15"/>
  <c r="P3277" i="15"/>
  <c r="A3278" i="15"/>
  <c r="B3277" i="15"/>
  <c r="L3277" i="15"/>
  <c r="D3277" i="15"/>
  <c r="E3277" i="15" s="1"/>
  <c r="G3277" i="15" s="1"/>
  <c r="H3278" i="15" s="1"/>
  <c r="O3275" i="15"/>
  <c r="K3277" i="15" l="1"/>
  <c r="A3279" i="15"/>
  <c r="B3278" i="15"/>
  <c r="D3278" i="15"/>
  <c r="E3278" i="15" s="1"/>
  <c r="G3278" i="15" s="1"/>
  <c r="H3279" i="15" s="1"/>
  <c r="L3278" i="15"/>
  <c r="Q3278" i="15"/>
  <c r="I3278" i="15"/>
  <c r="J3278" i="15" s="1"/>
  <c r="M3277" i="15"/>
  <c r="N3277" i="15" s="1"/>
  <c r="C3278" i="15" s="1"/>
  <c r="P3278" i="15"/>
  <c r="O3276" i="15"/>
  <c r="K3278" i="15" l="1"/>
  <c r="P3279" i="15"/>
  <c r="Q3279" i="15"/>
  <c r="I3279" i="15"/>
  <c r="J3279" i="15" s="1"/>
  <c r="M3278" i="15"/>
  <c r="N3278" i="15" s="1"/>
  <c r="C3279" i="15" s="1"/>
  <c r="A3280" i="15"/>
  <c r="D3279" i="15"/>
  <c r="E3279" i="15" s="1"/>
  <c r="G3279" i="15" s="1"/>
  <c r="H3280" i="15" s="1"/>
  <c r="B3279" i="15"/>
  <c r="L3279" i="15"/>
  <c r="O3277" i="15"/>
  <c r="K3279" i="15" l="1"/>
  <c r="L3280" i="15"/>
  <c r="D3280" i="15"/>
  <c r="E3280" i="15" s="1"/>
  <c r="G3280" i="15" s="1"/>
  <c r="H3281" i="15" s="1"/>
  <c r="A3281" i="15"/>
  <c r="B3280" i="15"/>
  <c r="M3279" i="15"/>
  <c r="N3279" i="15" s="1"/>
  <c r="C3280" i="15" s="1"/>
  <c r="P3280" i="15"/>
  <c r="I3280" i="15"/>
  <c r="J3280" i="15" s="1"/>
  <c r="Q3280" i="15"/>
  <c r="O3278" i="15"/>
  <c r="K3280" i="15" l="1"/>
  <c r="A3282" i="15"/>
  <c r="D3281" i="15"/>
  <c r="E3281" i="15" s="1"/>
  <c r="G3281" i="15" s="1"/>
  <c r="H3282" i="15" s="1"/>
  <c r="B3281" i="15"/>
  <c r="L3281" i="15"/>
  <c r="I3281" i="15"/>
  <c r="J3281" i="15" s="1"/>
  <c r="M3280" i="15"/>
  <c r="N3280" i="15" s="1"/>
  <c r="C3281" i="15" s="1"/>
  <c r="Q3281" i="15"/>
  <c r="P3281" i="15"/>
  <c r="O3279" i="15"/>
  <c r="O3280" i="15" l="1"/>
  <c r="K3281" i="15"/>
  <c r="Q3282" i="15"/>
  <c r="I3282" i="15"/>
  <c r="J3282" i="15" s="1"/>
  <c r="P3282" i="15"/>
  <c r="M3281" i="15"/>
  <c r="N3281" i="15" s="1"/>
  <c r="C3282" i="15" s="1"/>
  <c r="A3283" i="15"/>
  <c r="B3282" i="15"/>
  <c r="D3282" i="15"/>
  <c r="E3282" i="15" s="1"/>
  <c r="G3282" i="15" s="1"/>
  <c r="H3283" i="15" s="1"/>
  <c r="L3282" i="15"/>
  <c r="K3282" i="15" l="1"/>
  <c r="L3283" i="15"/>
  <c r="D3283" i="15"/>
  <c r="E3283" i="15" s="1"/>
  <c r="G3283" i="15" s="1"/>
  <c r="H3284" i="15" s="1"/>
  <c r="A3284" i="15"/>
  <c r="B3283" i="15"/>
  <c r="M3282" i="15"/>
  <c r="N3282" i="15" s="1"/>
  <c r="C3283" i="15" s="1"/>
  <c r="Q3283" i="15"/>
  <c r="I3283" i="15"/>
  <c r="J3283" i="15" s="1"/>
  <c r="P3283" i="15"/>
  <c r="O3281" i="15"/>
  <c r="K3283" i="15" l="1"/>
  <c r="L3284" i="15"/>
  <c r="D3284" i="15"/>
  <c r="E3284" i="15" s="1"/>
  <c r="G3284" i="15" s="1"/>
  <c r="H3285" i="15" s="1"/>
  <c r="A3285" i="15"/>
  <c r="B3284" i="15"/>
  <c r="P3284" i="15"/>
  <c r="M3283" i="15"/>
  <c r="N3283" i="15" s="1"/>
  <c r="C3284" i="15" s="1"/>
  <c r="Q3284" i="15"/>
  <c r="I3284" i="15"/>
  <c r="J3284" i="15" s="1"/>
  <c r="O3282" i="15"/>
  <c r="O3283" i="15" l="1"/>
  <c r="K3284" i="15"/>
  <c r="A3286" i="15"/>
  <c r="B3285" i="15"/>
  <c r="L3285" i="15"/>
  <c r="D3285" i="15"/>
  <c r="E3285" i="15" s="1"/>
  <c r="G3285" i="15" s="1"/>
  <c r="H3286" i="15" s="1"/>
  <c r="J3285" i="15"/>
  <c r="Q3285" i="15"/>
  <c r="P3285" i="15"/>
  <c r="M3284" i="15"/>
  <c r="N3284" i="15" s="1"/>
  <c r="C3285" i="15" s="1"/>
  <c r="I3285" i="15"/>
  <c r="K3285" i="15" l="1"/>
  <c r="Q3286" i="15"/>
  <c r="I3286" i="15"/>
  <c r="J3286" i="15" s="1"/>
  <c r="P3286" i="15"/>
  <c r="M3285" i="15"/>
  <c r="N3285" i="15" s="1"/>
  <c r="C3286" i="15" s="1"/>
  <c r="A3287" i="15"/>
  <c r="B3286" i="15"/>
  <c r="L3286" i="15"/>
  <c r="D3286" i="15"/>
  <c r="E3286" i="15" s="1"/>
  <c r="G3286" i="15" s="1"/>
  <c r="H3287" i="15" s="1"/>
  <c r="O3284" i="15"/>
  <c r="K3286" i="15" l="1"/>
  <c r="L3287" i="15"/>
  <c r="D3287" i="15"/>
  <c r="E3287" i="15" s="1"/>
  <c r="G3287" i="15" s="1"/>
  <c r="H3288" i="15" s="1"/>
  <c r="A3288" i="15"/>
  <c r="B3287" i="15"/>
  <c r="P3287" i="15"/>
  <c r="M3286" i="15"/>
  <c r="N3286" i="15" s="1"/>
  <c r="C3287" i="15" s="1"/>
  <c r="Q3287" i="15"/>
  <c r="I3287" i="15"/>
  <c r="J3287" i="15" s="1"/>
  <c r="O3285" i="15"/>
  <c r="O3286" i="15" l="1"/>
  <c r="K3287" i="15"/>
  <c r="L3288" i="15"/>
  <c r="D3288" i="15"/>
  <c r="E3288" i="15" s="1"/>
  <c r="G3288" i="15" s="1"/>
  <c r="H3289" i="15" s="1"/>
  <c r="A3289" i="15"/>
  <c r="B3288" i="15"/>
  <c r="J3288" i="15"/>
  <c r="M3287" i="15"/>
  <c r="N3287" i="15" s="1"/>
  <c r="C3288" i="15" s="1"/>
  <c r="Q3288" i="15"/>
  <c r="I3288" i="15"/>
  <c r="P3288" i="15"/>
  <c r="K3288" i="15" l="1"/>
  <c r="A3290" i="15"/>
  <c r="B3289" i="15"/>
  <c r="L3289" i="15"/>
  <c r="D3289" i="15"/>
  <c r="E3289" i="15" s="1"/>
  <c r="G3289" i="15" s="1"/>
  <c r="H3290" i="15" s="1"/>
  <c r="Q3289" i="15"/>
  <c r="I3289" i="15"/>
  <c r="J3289" i="15" s="1"/>
  <c r="P3289" i="15"/>
  <c r="M3288" i="15"/>
  <c r="N3288" i="15" s="1"/>
  <c r="C3289" i="15" s="1"/>
  <c r="O3287" i="15"/>
  <c r="K3289" i="15" l="1"/>
  <c r="Q3290" i="15"/>
  <c r="I3290" i="15"/>
  <c r="J3290" i="15" s="1"/>
  <c r="P3290" i="15"/>
  <c r="M3289" i="15"/>
  <c r="N3289" i="15" s="1"/>
  <c r="C3290" i="15" s="1"/>
  <c r="A3291" i="15"/>
  <c r="B3290" i="15"/>
  <c r="D3290" i="15"/>
  <c r="E3290" i="15" s="1"/>
  <c r="G3290" i="15" s="1"/>
  <c r="H3291" i="15" s="1"/>
  <c r="L3290" i="15"/>
  <c r="O3288" i="15"/>
  <c r="K3290" i="15" l="1"/>
  <c r="L3291" i="15"/>
  <c r="D3291" i="15"/>
  <c r="E3291" i="15" s="1"/>
  <c r="G3291" i="15" s="1"/>
  <c r="H3292" i="15" s="1"/>
  <c r="A3292" i="15"/>
  <c r="B3291" i="15"/>
  <c r="M3290" i="15"/>
  <c r="N3290" i="15" s="1"/>
  <c r="C3291" i="15" s="1"/>
  <c r="Q3291" i="15"/>
  <c r="I3291" i="15"/>
  <c r="J3291" i="15" s="1"/>
  <c r="P3291" i="15"/>
  <c r="O3289" i="15"/>
  <c r="K3291" i="15" l="1"/>
  <c r="L3292" i="15"/>
  <c r="D3292" i="15"/>
  <c r="E3292" i="15" s="1"/>
  <c r="G3292" i="15" s="1"/>
  <c r="H3293" i="15" s="1"/>
  <c r="B3292" i="15"/>
  <c r="A3293" i="15"/>
  <c r="P3292" i="15"/>
  <c r="M3291" i="15"/>
  <c r="N3291" i="15" s="1"/>
  <c r="C3292" i="15" s="1"/>
  <c r="Q3292" i="15"/>
  <c r="I3292" i="15"/>
  <c r="J3292" i="15" s="1"/>
  <c r="O3290" i="15"/>
  <c r="O3291" i="15" l="1"/>
  <c r="K3292" i="15"/>
  <c r="A3294" i="15"/>
  <c r="B3293" i="15"/>
  <c r="L3293" i="15"/>
  <c r="D3293" i="15"/>
  <c r="E3293" i="15" s="1"/>
  <c r="G3293" i="15" s="1"/>
  <c r="H3294" i="15" s="1"/>
  <c r="J3293" i="15"/>
  <c r="M3292" i="15"/>
  <c r="N3292" i="15" s="1"/>
  <c r="C3293" i="15" s="1"/>
  <c r="Q3293" i="15"/>
  <c r="P3293" i="15"/>
  <c r="I3293" i="15"/>
  <c r="K3293" i="15" l="1"/>
  <c r="Q3294" i="15"/>
  <c r="I3294" i="15"/>
  <c r="J3294" i="15" s="1"/>
  <c r="M3293" i="15"/>
  <c r="N3293" i="15" s="1"/>
  <c r="C3294" i="15" s="1"/>
  <c r="P3294" i="15"/>
  <c r="L3294" i="15"/>
  <c r="D3294" i="15"/>
  <c r="E3294" i="15" s="1"/>
  <c r="G3294" i="15" s="1"/>
  <c r="H3295" i="15" s="1"/>
  <c r="A3295" i="15"/>
  <c r="B3294" i="15"/>
  <c r="O3292" i="15"/>
  <c r="K3294" i="15" l="1"/>
  <c r="P3295" i="15"/>
  <c r="M3294" i="15"/>
  <c r="N3294" i="15" s="1"/>
  <c r="C3295" i="15" s="1"/>
  <c r="Q3295" i="15"/>
  <c r="I3295" i="15"/>
  <c r="J3295" i="15" s="1"/>
  <c r="L3295" i="15"/>
  <c r="D3295" i="15"/>
  <c r="E3295" i="15" s="1"/>
  <c r="G3295" i="15" s="1"/>
  <c r="H3296" i="15" s="1"/>
  <c r="A3296" i="15"/>
  <c r="B3295" i="15"/>
  <c r="O3293" i="15"/>
  <c r="K3295" i="15" l="1"/>
  <c r="M3295" i="15"/>
  <c r="N3295" i="15" s="1"/>
  <c r="C3296" i="15" s="1"/>
  <c r="Q3296" i="15"/>
  <c r="I3296" i="15"/>
  <c r="J3296" i="15" s="1"/>
  <c r="P3296" i="15"/>
  <c r="O3294" i="15"/>
  <c r="L3296" i="15"/>
  <c r="D3296" i="15"/>
  <c r="E3296" i="15" s="1"/>
  <c r="G3296" i="15" s="1"/>
  <c r="H3297" i="15" s="1"/>
  <c r="A3297" i="15"/>
  <c r="B3296" i="15"/>
  <c r="K3296" i="15" l="1"/>
  <c r="A3298" i="15"/>
  <c r="B3297" i="15"/>
  <c r="L3297" i="15"/>
  <c r="D3297" i="15"/>
  <c r="E3297" i="15" s="1"/>
  <c r="G3297" i="15" s="1"/>
  <c r="H3298" i="15" s="1"/>
  <c r="J3297" i="15"/>
  <c r="O3295" i="15"/>
  <c r="Q3297" i="15"/>
  <c r="I3297" i="15"/>
  <c r="P3297" i="15"/>
  <c r="M3296" i="15"/>
  <c r="N3296" i="15" s="1"/>
  <c r="C3297" i="15" s="1"/>
  <c r="K3297" i="15" l="1"/>
  <c r="Q3298" i="15"/>
  <c r="I3298" i="15"/>
  <c r="J3298" i="15" s="1"/>
  <c r="P3298" i="15"/>
  <c r="M3297" i="15"/>
  <c r="N3297" i="15" s="1"/>
  <c r="C3298" i="15" s="1"/>
  <c r="A3299" i="15"/>
  <c r="B3298" i="15"/>
  <c r="L3298" i="15"/>
  <c r="D3298" i="15"/>
  <c r="E3298" i="15" s="1"/>
  <c r="G3298" i="15" s="1"/>
  <c r="H3299" i="15" s="1"/>
  <c r="O3296" i="15"/>
  <c r="K3298" i="15" l="1"/>
  <c r="L3299" i="15"/>
  <c r="D3299" i="15"/>
  <c r="E3299" i="15" s="1"/>
  <c r="G3299" i="15" s="1"/>
  <c r="H3300" i="15" s="1"/>
  <c r="B3299" i="15"/>
  <c r="A3300" i="15"/>
  <c r="J3299" i="15"/>
  <c r="M3298" i="15"/>
  <c r="N3298" i="15" s="1"/>
  <c r="C3299" i="15" s="1"/>
  <c r="Q3299" i="15"/>
  <c r="I3299" i="15"/>
  <c r="P3299" i="15"/>
  <c r="O3297" i="15"/>
  <c r="K3299" i="15" l="1"/>
  <c r="O3299" i="15" s="1"/>
  <c r="A3301" i="15"/>
  <c r="L3300" i="15"/>
  <c r="D3300" i="15"/>
  <c r="E3300" i="15" s="1"/>
  <c r="G3300" i="15" s="1"/>
  <c r="H3301" i="15" s="1"/>
  <c r="B3300" i="15"/>
  <c r="J3300" i="15"/>
  <c r="P3300" i="15"/>
  <c r="M3299" i="15"/>
  <c r="N3299" i="15" s="1"/>
  <c r="C3300" i="15" s="1"/>
  <c r="Q3300" i="15"/>
  <c r="I3300" i="15"/>
  <c r="O3298" i="15"/>
  <c r="K3300" i="15" l="1"/>
  <c r="Q3301" i="15"/>
  <c r="I3301" i="15"/>
  <c r="J3301" i="15" s="1"/>
  <c r="M3300" i="15"/>
  <c r="N3300" i="15" s="1"/>
  <c r="C3301" i="15" s="1"/>
  <c r="P3301" i="15"/>
  <c r="A3302" i="15"/>
  <c r="B3301" i="15"/>
  <c r="L3301" i="15"/>
  <c r="D3301" i="15"/>
  <c r="E3301" i="15" s="1"/>
  <c r="G3301" i="15" s="1"/>
  <c r="H3302" i="15" s="1"/>
  <c r="K3301" i="15" l="1"/>
  <c r="L3302" i="15"/>
  <c r="D3302" i="15"/>
  <c r="E3302" i="15" s="1"/>
  <c r="G3302" i="15" s="1"/>
  <c r="H3303" i="15" s="1"/>
  <c r="A3303" i="15"/>
  <c r="B3302" i="15"/>
  <c r="Q3302" i="15"/>
  <c r="I3302" i="15"/>
  <c r="J3302" i="15" s="1"/>
  <c r="P3302" i="15"/>
  <c r="M3301" i="15"/>
  <c r="N3301" i="15" s="1"/>
  <c r="C3302" i="15" s="1"/>
  <c r="O3300" i="15"/>
  <c r="K3302" i="15" l="1"/>
  <c r="L3303" i="15"/>
  <c r="D3303" i="15"/>
  <c r="E3303" i="15" s="1"/>
  <c r="G3303" i="15" s="1"/>
  <c r="H3304" i="15" s="1"/>
  <c r="A3304" i="15"/>
  <c r="B3303" i="15"/>
  <c r="P3303" i="15"/>
  <c r="M3302" i="15"/>
  <c r="N3302" i="15" s="1"/>
  <c r="C3303" i="15" s="1"/>
  <c r="Q3303" i="15"/>
  <c r="I3303" i="15"/>
  <c r="J3303" i="15" s="1"/>
  <c r="O3301" i="15"/>
  <c r="O3302" i="15" l="1"/>
  <c r="K3303" i="15"/>
  <c r="L3304" i="15"/>
  <c r="D3304" i="15"/>
  <c r="E3304" i="15" s="1"/>
  <c r="G3304" i="15" s="1"/>
  <c r="H3305" i="15" s="1"/>
  <c r="A3305" i="15"/>
  <c r="B3304" i="15"/>
  <c r="J3304" i="15"/>
  <c r="M3303" i="15"/>
  <c r="N3303" i="15" s="1"/>
  <c r="C3304" i="15" s="1"/>
  <c r="Q3304" i="15"/>
  <c r="I3304" i="15"/>
  <c r="P3304" i="15"/>
  <c r="K3304" i="15" l="1"/>
  <c r="L3305" i="15"/>
  <c r="D3305" i="15"/>
  <c r="E3305" i="15" s="1"/>
  <c r="G3305" i="15" s="1"/>
  <c r="H3306" i="15" s="1"/>
  <c r="A3306" i="15"/>
  <c r="B3305" i="15"/>
  <c r="J3305" i="15"/>
  <c r="M3304" i="15"/>
  <c r="N3304" i="15" s="1"/>
  <c r="C3305" i="15" s="1"/>
  <c r="Q3305" i="15"/>
  <c r="I3305" i="15"/>
  <c r="P3305" i="15"/>
  <c r="O3303" i="15"/>
  <c r="K3305" i="15" l="1"/>
  <c r="L3306" i="15"/>
  <c r="D3306" i="15"/>
  <c r="E3306" i="15" s="1"/>
  <c r="G3306" i="15" s="1"/>
  <c r="H3307" i="15" s="1"/>
  <c r="A3307" i="15"/>
  <c r="B3306" i="15"/>
  <c r="J3306" i="15"/>
  <c r="M3305" i="15"/>
  <c r="N3305" i="15" s="1"/>
  <c r="C3306" i="15" s="1"/>
  <c r="Q3306" i="15"/>
  <c r="I3306" i="15"/>
  <c r="P3306" i="15"/>
  <c r="O3304" i="15"/>
  <c r="K3306" i="15" l="1"/>
  <c r="L3307" i="15"/>
  <c r="D3307" i="15"/>
  <c r="E3307" i="15" s="1"/>
  <c r="G3307" i="15" s="1"/>
  <c r="H3308" i="15" s="1"/>
  <c r="A3308" i="15"/>
  <c r="B3307" i="15"/>
  <c r="J3307" i="15"/>
  <c r="M3306" i="15"/>
  <c r="N3306" i="15" s="1"/>
  <c r="C3307" i="15" s="1"/>
  <c r="Q3307" i="15"/>
  <c r="I3307" i="15"/>
  <c r="P3307" i="15"/>
  <c r="O3305" i="15"/>
  <c r="K3307" i="15" l="1"/>
  <c r="A3309" i="15"/>
  <c r="B3308" i="15"/>
  <c r="L3308" i="15"/>
  <c r="D3308" i="15"/>
  <c r="E3308" i="15" s="1"/>
  <c r="G3308" i="15" s="1"/>
  <c r="H3309" i="15" s="1"/>
  <c r="Q3308" i="15"/>
  <c r="I3308" i="15"/>
  <c r="J3308" i="15" s="1"/>
  <c r="P3308" i="15"/>
  <c r="M3307" i="15"/>
  <c r="N3307" i="15" s="1"/>
  <c r="C3308" i="15" s="1"/>
  <c r="O3306" i="15"/>
  <c r="K3308" i="15" l="1"/>
  <c r="Q3309" i="15"/>
  <c r="I3309" i="15"/>
  <c r="J3309" i="15" s="1"/>
  <c r="P3309" i="15"/>
  <c r="M3308" i="15"/>
  <c r="N3308" i="15" s="1"/>
  <c r="C3309" i="15" s="1"/>
  <c r="A3310" i="15"/>
  <c r="B3309" i="15"/>
  <c r="L3309" i="15"/>
  <c r="D3309" i="15"/>
  <c r="E3309" i="15" s="1"/>
  <c r="G3309" i="15" s="1"/>
  <c r="H3310" i="15" s="1"/>
  <c r="O3307" i="15"/>
  <c r="K3309" i="15" l="1"/>
  <c r="L3310" i="15"/>
  <c r="D3310" i="15"/>
  <c r="E3310" i="15" s="1"/>
  <c r="G3310" i="15" s="1"/>
  <c r="H3311" i="15" s="1"/>
  <c r="A3311" i="15"/>
  <c r="B3310" i="15"/>
  <c r="Q3310" i="15"/>
  <c r="I3310" i="15"/>
  <c r="J3310" i="15" s="1"/>
  <c r="P3310" i="15"/>
  <c r="M3309" i="15"/>
  <c r="N3309" i="15" s="1"/>
  <c r="C3310" i="15" s="1"/>
  <c r="O3308" i="15"/>
  <c r="K3310" i="15" l="1"/>
  <c r="L3311" i="15"/>
  <c r="D3311" i="15"/>
  <c r="E3311" i="15" s="1"/>
  <c r="G3311" i="15" s="1"/>
  <c r="H3312" i="15" s="1"/>
  <c r="A3312" i="15"/>
  <c r="B3311" i="15"/>
  <c r="P3311" i="15"/>
  <c r="M3310" i="15"/>
  <c r="N3310" i="15" s="1"/>
  <c r="C3311" i="15" s="1"/>
  <c r="Q3311" i="15"/>
  <c r="I3311" i="15"/>
  <c r="J3311" i="15" s="1"/>
  <c r="O3309" i="15"/>
  <c r="O3310" i="15" l="1"/>
  <c r="K3311" i="15"/>
  <c r="L3312" i="15"/>
  <c r="D3312" i="15"/>
  <c r="E3312" i="15" s="1"/>
  <c r="G3312" i="15" s="1"/>
  <c r="H3313" i="15" s="1"/>
  <c r="A3313" i="15"/>
  <c r="B3312" i="15"/>
  <c r="J3312" i="15"/>
  <c r="M3311" i="15"/>
  <c r="N3311" i="15" s="1"/>
  <c r="C3312" i="15" s="1"/>
  <c r="Q3312" i="15"/>
  <c r="I3312" i="15"/>
  <c r="P3312" i="15"/>
  <c r="K3312" i="15" l="1"/>
  <c r="L3313" i="15"/>
  <c r="D3313" i="15"/>
  <c r="E3313" i="15" s="1"/>
  <c r="G3313" i="15" s="1"/>
  <c r="H3314" i="15" s="1"/>
  <c r="A3314" i="15"/>
  <c r="B3313" i="15"/>
  <c r="J3313" i="15"/>
  <c r="M3312" i="15"/>
  <c r="N3312" i="15" s="1"/>
  <c r="C3313" i="15" s="1"/>
  <c r="Q3313" i="15"/>
  <c r="I3313" i="15"/>
  <c r="P3313" i="15"/>
  <c r="O3311" i="15"/>
  <c r="K3313" i="15" l="1"/>
  <c r="L3314" i="15"/>
  <c r="D3314" i="15"/>
  <c r="E3314" i="15" s="1"/>
  <c r="G3314" i="15" s="1"/>
  <c r="H3315" i="15" s="1"/>
  <c r="A3315" i="15"/>
  <c r="B3314" i="15"/>
  <c r="J3314" i="15"/>
  <c r="M3313" i="15"/>
  <c r="N3313" i="15" s="1"/>
  <c r="C3314" i="15" s="1"/>
  <c r="Q3314" i="15"/>
  <c r="I3314" i="15"/>
  <c r="P3314" i="15"/>
  <c r="O3312" i="15"/>
  <c r="K3314" i="15" l="1"/>
  <c r="L3315" i="15"/>
  <c r="D3315" i="15"/>
  <c r="E3315" i="15" s="1"/>
  <c r="G3315" i="15" s="1"/>
  <c r="H3316" i="15" s="1"/>
  <c r="A3316" i="15"/>
  <c r="B3315" i="15"/>
  <c r="J3315" i="15"/>
  <c r="M3314" i="15"/>
  <c r="N3314" i="15" s="1"/>
  <c r="C3315" i="15" s="1"/>
  <c r="Q3315" i="15"/>
  <c r="I3315" i="15"/>
  <c r="P3315" i="15"/>
  <c r="O3313" i="15"/>
  <c r="K3315" i="15" l="1"/>
  <c r="A3317" i="15"/>
  <c r="B3316" i="15"/>
  <c r="L3316" i="15"/>
  <c r="D3316" i="15"/>
  <c r="E3316" i="15" s="1"/>
  <c r="G3316" i="15" s="1"/>
  <c r="H3317" i="15" s="1"/>
  <c r="Q3316" i="15"/>
  <c r="I3316" i="15"/>
  <c r="J3316" i="15" s="1"/>
  <c r="P3316" i="15"/>
  <c r="M3315" i="15"/>
  <c r="N3315" i="15" s="1"/>
  <c r="C3316" i="15" s="1"/>
  <c r="O3314" i="15"/>
  <c r="K3316" i="15" l="1"/>
  <c r="Q3317" i="15"/>
  <c r="I3317" i="15"/>
  <c r="J3317" i="15" s="1"/>
  <c r="P3317" i="15"/>
  <c r="M3316" i="15"/>
  <c r="N3316" i="15" s="1"/>
  <c r="C3317" i="15" s="1"/>
  <c r="A3318" i="15"/>
  <c r="B3317" i="15"/>
  <c r="L3317" i="15"/>
  <c r="D3317" i="15"/>
  <c r="E3317" i="15" s="1"/>
  <c r="G3317" i="15" s="1"/>
  <c r="H3318" i="15" s="1"/>
  <c r="O3315" i="15"/>
  <c r="K3317" i="15" l="1"/>
  <c r="L3318" i="15"/>
  <c r="D3318" i="15"/>
  <c r="E3318" i="15" s="1"/>
  <c r="G3318" i="15" s="1"/>
  <c r="H3319" i="15" s="1"/>
  <c r="A3319" i="15"/>
  <c r="B3318" i="15"/>
  <c r="Q3318" i="15"/>
  <c r="I3318" i="15"/>
  <c r="J3318" i="15" s="1"/>
  <c r="P3318" i="15"/>
  <c r="M3317" i="15"/>
  <c r="N3317" i="15" s="1"/>
  <c r="C3318" i="15" s="1"/>
  <c r="O3316" i="15"/>
  <c r="K3318" i="15" l="1"/>
  <c r="L3319" i="15"/>
  <c r="D3319" i="15"/>
  <c r="E3319" i="15" s="1"/>
  <c r="G3319" i="15" s="1"/>
  <c r="H3320" i="15" s="1"/>
  <c r="A3320" i="15"/>
  <c r="B3319" i="15"/>
  <c r="P3319" i="15"/>
  <c r="M3318" i="15"/>
  <c r="N3318" i="15" s="1"/>
  <c r="C3319" i="15" s="1"/>
  <c r="Q3319" i="15"/>
  <c r="I3319" i="15"/>
  <c r="J3319" i="15" s="1"/>
  <c r="O3317" i="15"/>
  <c r="O3318" i="15" l="1"/>
  <c r="K3319" i="15"/>
  <c r="L3320" i="15"/>
  <c r="D3320" i="15"/>
  <c r="E3320" i="15" s="1"/>
  <c r="G3320" i="15" s="1"/>
  <c r="H3321" i="15" s="1"/>
  <c r="A3321" i="15"/>
  <c r="B3320" i="15"/>
  <c r="J3320" i="15"/>
  <c r="M3319" i="15"/>
  <c r="N3319" i="15" s="1"/>
  <c r="C3320" i="15" s="1"/>
  <c r="Q3320" i="15"/>
  <c r="I3320" i="15"/>
  <c r="P3320" i="15"/>
  <c r="K3320" i="15" l="1"/>
  <c r="L3321" i="15"/>
  <c r="D3321" i="15"/>
  <c r="E3321" i="15" s="1"/>
  <c r="G3321" i="15" s="1"/>
  <c r="H3322" i="15" s="1"/>
  <c r="A3322" i="15"/>
  <c r="B3321" i="15"/>
  <c r="J3321" i="15"/>
  <c r="M3320" i="15"/>
  <c r="N3320" i="15" s="1"/>
  <c r="C3321" i="15" s="1"/>
  <c r="Q3321" i="15"/>
  <c r="I3321" i="15"/>
  <c r="P3321" i="15"/>
  <c r="O3319" i="15"/>
  <c r="K3321" i="15" l="1"/>
  <c r="L3322" i="15"/>
  <c r="D3322" i="15"/>
  <c r="E3322" i="15" s="1"/>
  <c r="G3322" i="15" s="1"/>
  <c r="H3323" i="15" s="1"/>
  <c r="A3323" i="15"/>
  <c r="B3322" i="15"/>
  <c r="J3322" i="15"/>
  <c r="M3321" i="15"/>
  <c r="N3321" i="15" s="1"/>
  <c r="C3322" i="15" s="1"/>
  <c r="Q3322" i="15"/>
  <c r="I3322" i="15"/>
  <c r="P3322" i="15"/>
  <c r="O3320" i="15"/>
  <c r="K3322" i="15" l="1"/>
  <c r="L3323" i="15"/>
  <c r="D3323" i="15"/>
  <c r="E3323" i="15" s="1"/>
  <c r="G3323" i="15" s="1"/>
  <c r="H3324" i="15" s="1"/>
  <c r="A3324" i="15"/>
  <c r="B3323" i="15"/>
  <c r="M3322" i="15"/>
  <c r="N3322" i="15" s="1"/>
  <c r="C3323" i="15" s="1"/>
  <c r="Q3323" i="15"/>
  <c r="I3323" i="15"/>
  <c r="J3323" i="15" s="1"/>
  <c r="P3323" i="15"/>
  <c r="O3321" i="15"/>
  <c r="K3323" i="15" l="1"/>
  <c r="A3325" i="15"/>
  <c r="B3324" i="15"/>
  <c r="L3324" i="15"/>
  <c r="D3324" i="15"/>
  <c r="E3324" i="15" s="1"/>
  <c r="G3324" i="15" s="1"/>
  <c r="H3325" i="15" s="1"/>
  <c r="Q3324" i="15"/>
  <c r="I3324" i="15"/>
  <c r="J3324" i="15" s="1"/>
  <c r="P3324" i="15"/>
  <c r="M3323" i="15"/>
  <c r="N3323" i="15" s="1"/>
  <c r="C3324" i="15" s="1"/>
  <c r="O3322" i="15"/>
  <c r="K3324" i="15" l="1"/>
  <c r="Q3325" i="15"/>
  <c r="I3325" i="15"/>
  <c r="J3325" i="15" s="1"/>
  <c r="P3325" i="15"/>
  <c r="M3324" i="15"/>
  <c r="N3324" i="15" s="1"/>
  <c r="C3325" i="15" s="1"/>
  <c r="A3326" i="15"/>
  <c r="B3325" i="15"/>
  <c r="L3325" i="15"/>
  <c r="D3325" i="15"/>
  <c r="E3325" i="15" s="1"/>
  <c r="G3325" i="15" s="1"/>
  <c r="H3326" i="15" s="1"/>
  <c r="O3323" i="15"/>
  <c r="K3325" i="15" l="1"/>
  <c r="L3326" i="15"/>
  <c r="D3326" i="15"/>
  <c r="E3326" i="15" s="1"/>
  <c r="G3326" i="15" s="1"/>
  <c r="H3327" i="15" s="1"/>
  <c r="A3327" i="15"/>
  <c r="B3326" i="15"/>
  <c r="Q3326" i="15"/>
  <c r="I3326" i="15"/>
  <c r="J3326" i="15" s="1"/>
  <c r="P3326" i="15"/>
  <c r="M3325" i="15"/>
  <c r="N3325" i="15" s="1"/>
  <c r="C3326" i="15" s="1"/>
  <c r="O3324" i="15"/>
  <c r="K3326" i="15" l="1"/>
  <c r="L3327" i="15"/>
  <c r="D3327" i="15"/>
  <c r="E3327" i="15" s="1"/>
  <c r="G3327" i="15" s="1"/>
  <c r="H3328" i="15" s="1"/>
  <c r="A3328" i="15"/>
  <c r="B3327" i="15"/>
  <c r="P3327" i="15"/>
  <c r="M3326" i="15"/>
  <c r="N3326" i="15" s="1"/>
  <c r="C3327" i="15" s="1"/>
  <c r="Q3327" i="15"/>
  <c r="I3327" i="15"/>
  <c r="J3327" i="15" s="1"/>
  <c r="O3325" i="15"/>
  <c r="O3326" i="15" l="1"/>
  <c r="K3327" i="15"/>
  <c r="L3328" i="15"/>
  <c r="D3328" i="15"/>
  <c r="E3328" i="15" s="1"/>
  <c r="G3328" i="15" s="1"/>
  <c r="H3329" i="15" s="1"/>
  <c r="A3329" i="15"/>
  <c r="B3328" i="15"/>
  <c r="J3328" i="15"/>
  <c r="M3327" i="15"/>
  <c r="N3327" i="15" s="1"/>
  <c r="C3328" i="15" s="1"/>
  <c r="Q3328" i="15"/>
  <c r="I3328" i="15"/>
  <c r="P3328" i="15"/>
  <c r="K3328" i="15" l="1"/>
  <c r="L3329" i="15"/>
  <c r="D3329" i="15"/>
  <c r="E3329" i="15" s="1"/>
  <c r="G3329" i="15" s="1"/>
  <c r="H3330" i="15" s="1"/>
  <c r="A3330" i="15"/>
  <c r="B3329" i="15"/>
  <c r="J3329" i="15"/>
  <c r="M3328" i="15"/>
  <c r="N3328" i="15" s="1"/>
  <c r="C3329" i="15" s="1"/>
  <c r="Q3329" i="15"/>
  <c r="I3329" i="15"/>
  <c r="P3329" i="15"/>
  <c r="O3327" i="15"/>
  <c r="K3329" i="15" l="1"/>
  <c r="L3330" i="15"/>
  <c r="D3330" i="15"/>
  <c r="E3330" i="15" s="1"/>
  <c r="G3330" i="15" s="1"/>
  <c r="H3331" i="15" s="1"/>
  <c r="A3331" i="15"/>
  <c r="B3330" i="15"/>
  <c r="J3330" i="15"/>
  <c r="M3329" i="15"/>
  <c r="N3329" i="15" s="1"/>
  <c r="C3330" i="15" s="1"/>
  <c r="Q3330" i="15"/>
  <c r="I3330" i="15"/>
  <c r="P3330" i="15"/>
  <c r="O3328" i="15"/>
  <c r="K3330" i="15" l="1"/>
  <c r="L3331" i="15"/>
  <c r="D3331" i="15"/>
  <c r="E3331" i="15" s="1"/>
  <c r="G3331" i="15" s="1"/>
  <c r="H3332" i="15" s="1"/>
  <c r="A3332" i="15"/>
  <c r="B3331" i="15"/>
  <c r="J3331" i="15"/>
  <c r="M3330" i="15"/>
  <c r="N3330" i="15" s="1"/>
  <c r="C3331" i="15" s="1"/>
  <c r="Q3331" i="15"/>
  <c r="I3331" i="15"/>
  <c r="P3331" i="15"/>
  <c r="O3329" i="15"/>
  <c r="K3331" i="15" l="1"/>
  <c r="A3333" i="15"/>
  <c r="B3332" i="15"/>
  <c r="L3332" i="15"/>
  <c r="D3332" i="15"/>
  <c r="E3332" i="15" s="1"/>
  <c r="G3332" i="15" s="1"/>
  <c r="H3333" i="15" s="1"/>
  <c r="Q3332" i="15"/>
  <c r="I3332" i="15"/>
  <c r="J3332" i="15" s="1"/>
  <c r="P3332" i="15"/>
  <c r="M3331" i="15"/>
  <c r="N3331" i="15" s="1"/>
  <c r="C3332" i="15" s="1"/>
  <c r="O3330" i="15"/>
  <c r="K3332" i="15" l="1"/>
  <c r="Q3333" i="15"/>
  <c r="I3333" i="15"/>
  <c r="J3333" i="15" s="1"/>
  <c r="P3333" i="15"/>
  <c r="M3332" i="15"/>
  <c r="N3332" i="15" s="1"/>
  <c r="C3333" i="15" s="1"/>
  <c r="A3334" i="15"/>
  <c r="B3333" i="15"/>
  <c r="L3333" i="15"/>
  <c r="D3333" i="15"/>
  <c r="E3333" i="15" s="1"/>
  <c r="G3333" i="15" s="1"/>
  <c r="H3334" i="15" s="1"/>
  <c r="O3331" i="15"/>
  <c r="K3333" i="15" l="1"/>
  <c r="L3334" i="15"/>
  <c r="D3334" i="15"/>
  <c r="E3334" i="15" s="1"/>
  <c r="G3334" i="15" s="1"/>
  <c r="H3335" i="15" s="1"/>
  <c r="A3335" i="15"/>
  <c r="B3334" i="15"/>
  <c r="Q3334" i="15"/>
  <c r="I3334" i="15"/>
  <c r="J3334" i="15" s="1"/>
  <c r="P3334" i="15"/>
  <c r="M3333" i="15"/>
  <c r="N3333" i="15" s="1"/>
  <c r="C3334" i="15" s="1"/>
  <c r="O3332" i="15"/>
  <c r="K3334" i="15" l="1"/>
  <c r="L3335" i="15"/>
  <c r="D3335" i="15"/>
  <c r="E3335" i="15" s="1"/>
  <c r="G3335" i="15" s="1"/>
  <c r="H3336" i="15" s="1"/>
  <c r="A3336" i="15"/>
  <c r="B3335" i="15"/>
  <c r="P3335" i="15"/>
  <c r="M3334" i="15"/>
  <c r="N3334" i="15" s="1"/>
  <c r="C3335" i="15" s="1"/>
  <c r="Q3335" i="15"/>
  <c r="I3335" i="15"/>
  <c r="J3335" i="15" s="1"/>
  <c r="O3333" i="15"/>
  <c r="O3334" i="15" l="1"/>
  <c r="K3335" i="15"/>
  <c r="L3336" i="15"/>
  <c r="D3336" i="15"/>
  <c r="E3336" i="15" s="1"/>
  <c r="G3336" i="15" s="1"/>
  <c r="H3337" i="15" s="1"/>
  <c r="A3337" i="15"/>
  <c r="B3336" i="15"/>
  <c r="J3336" i="15"/>
  <c r="M3335" i="15"/>
  <c r="N3335" i="15" s="1"/>
  <c r="C3336" i="15" s="1"/>
  <c r="Q3336" i="15"/>
  <c r="I3336" i="15"/>
  <c r="P3336" i="15"/>
  <c r="K3336" i="15" l="1"/>
  <c r="L3337" i="15"/>
  <c r="D3337" i="15"/>
  <c r="E3337" i="15" s="1"/>
  <c r="G3337" i="15" s="1"/>
  <c r="H3338" i="15" s="1"/>
  <c r="A3338" i="15"/>
  <c r="B3337" i="15"/>
  <c r="J3337" i="15"/>
  <c r="M3336" i="15"/>
  <c r="N3336" i="15" s="1"/>
  <c r="C3337" i="15" s="1"/>
  <c r="Q3337" i="15"/>
  <c r="I3337" i="15"/>
  <c r="P3337" i="15"/>
  <c r="O3335" i="15"/>
  <c r="K3337" i="15" l="1"/>
  <c r="L3338" i="15"/>
  <c r="D3338" i="15"/>
  <c r="E3338" i="15" s="1"/>
  <c r="G3338" i="15" s="1"/>
  <c r="H3339" i="15" s="1"/>
  <c r="A3339" i="15"/>
  <c r="B3338" i="15"/>
  <c r="J3338" i="15"/>
  <c r="M3337" i="15"/>
  <c r="N3337" i="15" s="1"/>
  <c r="C3338" i="15" s="1"/>
  <c r="Q3338" i="15"/>
  <c r="I3338" i="15"/>
  <c r="P3338" i="15"/>
  <c r="O3336" i="15"/>
  <c r="K3338" i="15" l="1"/>
  <c r="L3339" i="15"/>
  <c r="D3339" i="15"/>
  <c r="E3339" i="15" s="1"/>
  <c r="G3339" i="15" s="1"/>
  <c r="H3340" i="15" s="1"/>
  <c r="A3340" i="15"/>
  <c r="B3339" i="15"/>
  <c r="J3339" i="15"/>
  <c r="M3338" i="15"/>
  <c r="N3338" i="15" s="1"/>
  <c r="C3339" i="15" s="1"/>
  <c r="Q3339" i="15"/>
  <c r="I3339" i="15"/>
  <c r="P3339" i="15"/>
  <c r="O3337" i="15"/>
  <c r="K3339" i="15" l="1"/>
  <c r="A3341" i="15"/>
  <c r="B3340" i="15"/>
  <c r="L3340" i="15"/>
  <c r="D3340" i="15"/>
  <c r="E3340" i="15" s="1"/>
  <c r="G3340" i="15" s="1"/>
  <c r="H3341" i="15" s="1"/>
  <c r="Q3340" i="15"/>
  <c r="I3340" i="15"/>
  <c r="J3340" i="15" s="1"/>
  <c r="P3340" i="15"/>
  <c r="M3339" i="15"/>
  <c r="N3339" i="15" s="1"/>
  <c r="C3340" i="15" s="1"/>
  <c r="O3338" i="15"/>
  <c r="K3340" i="15" l="1"/>
  <c r="Q3341" i="15"/>
  <c r="I3341" i="15"/>
  <c r="J3341" i="15" s="1"/>
  <c r="P3341" i="15"/>
  <c r="M3340" i="15"/>
  <c r="N3340" i="15" s="1"/>
  <c r="C3341" i="15" s="1"/>
  <c r="A3342" i="15"/>
  <c r="B3341" i="15"/>
  <c r="L3341" i="15"/>
  <c r="D3341" i="15"/>
  <c r="E3341" i="15" s="1"/>
  <c r="G3341" i="15" s="1"/>
  <c r="H3342" i="15" s="1"/>
  <c r="O3339" i="15"/>
  <c r="K3341" i="15" l="1"/>
  <c r="L3342" i="15"/>
  <c r="D3342" i="15"/>
  <c r="E3342" i="15" s="1"/>
  <c r="G3342" i="15" s="1"/>
  <c r="H3343" i="15" s="1"/>
  <c r="A3343" i="15"/>
  <c r="B3342" i="15"/>
  <c r="Q3342" i="15"/>
  <c r="I3342" i="15"/>
  <c r="J3342" i="15" s="1"/>
  <c r="P3342" i="15"/>
  <c r="M3341" i="15"/>
  <c r="N3341" i="15" s="1"/>
  <c r="C3342" i="15" s="1"/>
  <c r="O3340" i="15"/>
  <c r="K3342" i="15" l="1"/>
  <c r="L3343" i="15"/>
  <c r="D3343" i="15"/>
  <c r="E3343" i="15" s="1"/>
  <c r="G3343" i="15" s="1"/>
  <c r="H3344" i="15" s="1"/>
  <c r="A3344" i="15"/>
  <c r="B3343" i="15"/>
  <c r="P3343" i="15"/>
  <c r="M3342" i="15"/>
  <c r="N3342" i="15" s="1"/>
  <c r="C3343" i="15" s="1"/>
  <c r="Q3343" i="15"/>
  <c r="I3343" i="15"/>
  <c r="J3343" i="15" s="1"/>
  <c r="O3341" i="15"/>
  <c r="O3342" i="15" l="1"/>
  <c r="K3343" i="15"/>
  <c r="L3344" i="15"/>
  <c r="D3344" i="15"/>
  <c r="E3344" i="15" s="1"/>
  <c r="G3344" i="15" s="1"/>
  <c r="H3345" i="15" s="1"/>
  <c r="A3345" i="15"/>
  <c r="B3344" i="15"/>
  <c r="J3344" i="15"/>
  <c r="M3343" i="15"/>
  <c r="N3343" i="15" s="1"/>
  <c r="C3344" i="15" s="1"/>
  <c r="Q3344" i="15"/>
  <c r="I3344" i="15"/>
  <c r="P3344" i="15"/>
  <c r="K3344" i="15" l="1"/>
  <c r="L3345" i="15"/>
  <c r="D3345" i="15"/>
  <c r="E3345" i="15" s="1"/>
  <c r="G3345" i="15" s="1"/>
  <c r="H3346" i="15" s="1"/>
  <c r="A3346" i="15"/>
  <c r="B3345" i="15"/>
  <c r="J3345" i="15"/>
  <c r="M3344" i="15"/>
  <c r="N3344" i="15" s="1"/>
  <c r="C3345" i="15" s="1"/>
  <c r="Q3345" i="15"/>
  <c r="I3345" i="15"/>
  <c r="P3345" i="15"/>
  <c r="O3343" i="15"/>
  <c r="K3345" i="15" l="1"/>
  <c r="L3346" i="15"/>
  <c r="D3346" i="15"/>
  <c r="E3346" i="15" s="1"/>
  <c r="G3346" i="15" s="1"/>
  <c r="H3347" i="15" s="1"/>
  <c r="A3347" i="15"/>
  <c r="B3346" i="15"/>
  <c r="M3345" i="15"/>
  <c r="N3345" i="15" s="1"/>
  <c r="C3346" i="15" s="1"/>
  <c r="Q3346" i="15"/>
  <c r="I3346" i="15"/>
  <c r="J3346" i="15" s="1"/>
  <c r="P3346" i="15"/>
  <c r="O3344" i="15"/>
  <c r="K3346" i="15" l="1"/>
  <c r="L3347" i="15"/>
  <c r="D3347" i="15"/>
  <c r="E3347" i="15" s="1"/>
  <c r="G3347" i="15" s="1"/>
  <c r="H3348" i="15" s="1"/>
  <c r="A3348" i="15"/>
  <c r="B3347" i="15"/>
  <c r="J3347" i="15"/>
  <c r="M3346" i="15"/>
  <c r="N3346" i="15" s="1"/>
  <c r="C3347" i="15" s="1"/>
  <c r="Q3347" i="15"/>
  <c r="I3347" i="15"/>
  <c r="P3347" i="15"/>
  <c r="O3345" i="15"/>
  <c r="K3347" i="15" l="1"/>
  <c r="A3349" i="15"/>
  <c r="B3348" i="15"/>
  <c r="L3348" i="15"/>
  <c r="D3348" i="15"/>
  <c r="E3348" i="15" s="1"/>
  <c r="G3348" i="15" s="1"/>
  <c r="H3349" i="15" s="1"/>
  <c r="Q3348" i="15"/>
  <c r="I3348" i="15"/>
  <c r="J3348" i="15" s="1"/>
  <c r="P3348" i="15"/>
  <c r="M3347" i="15"/>
  <c r="N3347" i="15" s="1"/>
  <c r="C3348" i="15" s="1"/>
  <c r="O3346" i="15"/>
  <c r="K3348" i="15" l="1"/>
  <c r="Q3349" i="15"/>
  <c r="I3349" i="15"/>
  <c r="J3349" i="15" s="1"/>
  <c r="P3349" i="15"/>
  <c r="M3348" i="15"/>
  <c r="N3348" i="15" s="1"/>
  <c r="C3349" i="15" s="1"/>
  <c r="A3350" i="15"/>
  <c r="B3349" i="15"/>
  <c r="L3349" i="15"/>
  <c r="D3349" i="15"/>
  <c r="E3349" i="15" s="1"/>
  <c r="G3349" i="15" s="1"/>
  <c r="H3350" i="15" s="1"/>
  <c r="O3347" i="15"/>
  <c r="K3349" i="15" l="1"/>
  <c r="L3350" i="15"/>
  <c r="D3350" i="15"/>
  <c r="E3350" i="15" s="1"/>
  <c r="G3350" i="15" s="1"/>
  <c r="H3351" i="15" s="1"/>
  <c r="A3351" i="15"/>
  <c r="B3350" i="15"/>
  <c r="Q3350" i="15"/>
  <c r="I3350" i="15"/>
  <c r="J3350" i="15" s="1"/>
  <c r="P3350" i="15"/>
  <c r="M3349" i="15"/>
  <c r="N3349" i="15" s="1"/>
  <c r="C3350" i="15" s="1"/>
  <c r="O3348" i="15"/>
  <c r="K3350" i="15" l="1"/>
  <c r="L3351" i="15"/>
  <c r="D3351" i="15"/>
  <c r="E3351" i="15" s="1"/>
  <c r="G3351" i="15" s="1"/>
  <c r="H3352" i="15" s="1"/>
  <c r="A3352" i="15"/>
  <c r="B3351" i="15"/>
  <c r="P3351" i="15"/>
  <c r="M3350" i="15"/>
  <c r="N3350" i="15" s="1"/>
  <c r="C3351" i="15" s="1"/>
  <c r="Q3351" i="15"/>
  <c r="I3351" i="15"/>
  <c r="J3351" i="15" s="1"/>
  <c r="O3349" i="15"/>
  <c r="O3350" i="15" l="1"/>
  <c r="K3351" i="15"/>
  <c r="L3352" i="15"/>
  <c r="D3352" i="15"/>
  <c r="E3352" i="15" s="1"/>
  <c r="G3352" i="15" s="1"/>
  <c r="H3353" i="15" s="1"/>
  <c r="A3353" i="15"/>
  <c r="B3352" i="15"/>
  <c r="J3352" i="15"/>
  <c r="M3351" i="15"/>
  <c r="N3351" i="15" s="1"/>
  <c r="C3352" i="15" s="1"/>
  <c r="Q3352" i="15"/>
  <c r="I3352" i="15"/>
  <c r="P3352" i="15"/>
  <c r="K3352" i="15" l="1"/>
  <c r="L3353" i="15"/>
  <c r="D3353" i="15"/>
  <c r="E3353" i="15" s="1"/>
  <c r="G3353" i="15" s="1"/>
  <c r="H3354" i="15" s="1"/>
  <c r="A3354" i="15"/>
  <c r="B3353" i="15"/>
  <c r="J3353" i="15"/>
  <c r="M3352" i="15"/>
  <c r="N3352" i="15" s="1"/>
  <c r="C3353" i="15" s="1"/>
  <c r="Q3353" i="15"/>
  <c r="I3353" i="15"/>
  <c r="P3353" i="15"/>
  <c r="O3351" i="15"/>
  <c r="K3353" i="15" l="1"/>
  <c r="L3354" i="15"/>
  <c r="D3354" i="15"/>
  <c r="E3354" i="15" s="1"/>
  <c r="G3354" i="15" s="1"/>
  <c r="H3355" i="15" s="1"/>
  <c r="A3355" i="15"/>
  <c r="B3354" i="15"/>
  <c r="J3354" i="15"/>
  <c r="M3353" i="15"/>
  <c r="N3353" i="15" s="1"/>
  <c r="C3354" i="15" s="1"/>
  <c r="Q3354" i="15"/>
  <c r="I3354" i="15"/>
  <c r="P3354" i="15"/>
  <c r="O3352" i="15"/>
  <c r="K3354" i="15" l="1"/>
  <c r="L3355" i="15"/>
  <c r="D3355" i="15"/>
  <c r="E3355" i="15" s="1"/>
  <c r="G3355" i="15" s="1"/>
  <c r="H3356" i="15" s="1"/>
  <c r="A3356" i="15"/>
  <c r="B3355" i="15"/>
  <c r="J3355" i="15"/>
  <c r="M3354" i="15"/>
  <c r="N3354" i="15" s="1"/>
  <c r="C3355" i="15" s="1"/>
  <c r="Q3355" i="15"/>
  <c r="I3355" i="15"/>
  <c r="P3355" i="15"/>
  <c r="O3353" i="15"/>
  <c r="K3355" i="15" l="1"/>
  <c r="A3357" i="15"/>
  <c r="B3356" i="15"/>
  <c r="L3356" i="15"/>
  <c r="D3356" i="15"/>
  <c r="E3356" i="15" s="1"/>
  <c r="G3356" i="15" s="1"/>
  <c r="H3357" i="15" s="1"/>
  <c r="Q3356" i="15"/>
  <c r="I3356" i="15"/>
  <c r="J3356" i="15" s="1"/>
  <c r="P3356" i="15"/>
  <c r="M3355" i="15"/>
  <c r="N3355" i="15" s="1"/>
  <c r="C3356" i="15" s="1"/>
  <c r="O3354" i="15"/>
  <c r="K3356" i="15" l="1"/>
  <c r="Q3357" i="15"/>
  <c r="I3357" i="15"/>
  <c r="J3357" i="15" s="1"/>
  <c r="P3357" i="15"/>
  <c r="M3356" i="15"/>
  <c r="N3356" i="15" s="1"/>
  <c r="C3357" i="15" s="1"/>
  <c r="A3358" i="15"/>
  <c r="B3357" i="15"/>
  <c r="L3357" i="15"/>
  <c r="D3357" i="15"/>
  <c r="E3357" i="15" s="1"/>
  <c r="G3357" i="15" s="1"/>
  <c r="H3358" i="15" s="1"/>
  <c r="O3355" i="15"/>
  <c r="K3357" i="15" l="1"/>
  <c r="L3358" i="15"/>
  <c r="D3358" i="15"/>
  <c r="E3358" i="15" s="1"/>
  <c r="G3358" i="15" s="1"/>
  <c r="H3359" i="15" s="1"/>
  <c r="A3359" i="15"/>
  <c r="B3358" i="15"/>
  <c r="Q3358" i="15"/>
  <c r="I3358" i="15"/>
  <c r="J3358" i="15" s="1"/>
  <c r="P3358" i="15"/>
  <c r="M3357" i="15"/>
  <c r="N3357" i="15" s="1"/>
  <c r="C3358" i="15" s="1"/>
  <c r="O3356" i="15"/>
  <c r="K3358" i="15" l="1"/>
  <c r="L3359" i="15"/>
  <c r="D3359" i="15"/>
  <c r="E3359" i="15" s="1"/>
  <c r="G3359" i="15" s="1"/>
  <c r="H3360" i="15" s="1"/>
  <c r="A3360" i="15"/>
  <c r="B3359" i="15"/>
  <c r="P3359" i="15"/>
  <c r="M3358" i="15"/>
  <c r="N3358" i="15" s="1"/>
  <c r="C3359" i="15" s="1"/>
  <c r="Q3359" i="15"/>
  <c r="I3359" i="15"/>
  <c r="J3359" i="15" s="1"/>
  <c r="O3357" i="15"/>
  <c r="O3358" i="15" l="1"/>
  <c r="K3359" i="15"/>
  <c r="L3360" i="15"/>
  <c r="D3360" i="15"/>
  <c r="E3360" i="15" s="1"/>
  <c r="G3360" i="15" s="1"/>
  <c r="H3361" i="15" s="1"/>
  <c r="A3361" i="15"/>
  <c r="B3360" i="15"/>
  <c r="J3360" i="15"/>
  <c r="M3359" i="15"/>
  <c r="N3359" i="15" s="1"/>
  <c r="C3360" i="15" s="1"/>
  <c r="Q3360" i="15"/>
  <c r="I3360" i="15"/>
  <c r="P3360" i="15"/>
  <c r="K3360" i="15" l="1"/>
  <c r="L3361" i="15"/>
  <c r="D3361" i="15"/>
  <c r="E3361" i="15" s="1"/>
  <c r="G3361" i="15" s="1"/>
  <c r="H3362" i="15" s="1"/>
  <c r="A3362" i="15"/>
  <c r="B3361" i="15"/>
  <c r="J3361" i="15"/>
  <c r="M3360" i="15"/>
  <c r="N3360" i="15" s="1"/>
  <c r="C3361" i="15" s="1"/>
  <c r="Q3361" i="15"/>
  <c r="I3361" i="15"/>
  <c r="P3361" i="15"/>
  <c r="O3359" i="15"/>
  <c r="K3361" i="15" l="1"/>
  <c r="L3362" i="15"/>
  <c r="D3362" i="15"/>
  <c r="E3362" i="15" s="1"/>
  <c r="G3362" i="15" s="1"/>
  <c r="H3363" i="15" s="1"/>
  <c r="A3363" i="15"/>
  <c r="B3362" i="15"/>
  <c r="J3362" i="15"/>
  <c r="M3361" i="15"/>
  <c r="N3361" i="15" s="1"/>
  <c r="C3362" i="15" s="1"/>
  <c r="Q3362" i="15"/>
  <c r="I3362" i="15"/>
  <c r="P3362" i="15"/>
  <c r="O3360" i="15"/>
  <c r="K3362" i="15" l="1"/>
  <c r="L3363" i="15"/>
  <c r="D3363" i="15"/>
  <c r="E3363" i="15" s="1"/>
  <c r="G3363" i="15" s="1"/>
  <c r="H3364" i="15" s="1"/>
  <c r="A3364" i="15"/>
  <c r="B3363" i="15"/>
  <c r="J3363" i="15"/>
  <c r="M3362" i="15"/>
  <c r="N3362" i="15" s="1"/>
  <c r="C3363" i="15" s="1"/>
  <c r="Q3363" i="15"/>
  <c r="I3363" i="15"/>
  <c r="P3363" i="15"/>
  <c r="O3361" i="15"/>
  <c r="K3363" i="15" l="1"/>
  <c r="A3365" i="15"/>
  <c r="B3364" i="15"/>
  <c r="L3364" i="15"/>
  <c r="D3364" i="15"/>
  <c r="E3364" i="15" s="1"/>
  <c r="G3364" i="15" s="1"/>
  <c r="H3365" i="15" s="1"/>
  <c r="Q3364" i="15"/>
  <c r="I3364" i="15"/>
  <c r="J3364" i="15" s="1"/>
  <c r="P3364" i="15"/>
  <c r="M3363" i="15"/>
  <c r="N3363" i="15" s="1"/>
  <c r="C3364" i="15" s="1"/>
  <c r="O3362" i="15"/>
  <c r="K3364" i="15" l="1"/>
  <c r="Q3365" i="15"/>
  <c r="I3365" i="15"/>
  <c r="J3365" i="15" s="1"/>
  <c r="P3365" i="15"/>
  <c r="M3364" i="15"/>
  <c r="N3364" i="15" s="1"/>
  <c r="C3365" i="15" s="1"/>
  <c r="A3366" i="15"/>
  <c r="B3365" i="15"/>
  <c r="L3365" i="15"/>
  <c r="D3365" i="15"/>
  <c r="E3365" i="15" s="1"/>
  <c r="G3365" i="15" s="1"/>
  <c r="H3366" i="15" s="1"/>
  <c r="O3363" i="15"/>
  <c r="K3365" i="15" l="1"/>
  <c r="L3366" i="15"/>
  <c r="D3366" i="15"/>
  <c r="E3366" i="15" s="1"/>
  <c r="G3366" i="15" s="1"/>
  <c r="H3367" i="15" s="1"/>
  <c r="A3367" i="15"/>
  <c r="B3366" i="15"/>
  <c r="Q3366" i="15"/>
  <c r="I3366" i="15"/>
  <c r="J3366" i="15" s="1"/>
  <c r="P3366" i="15"/>
  <c r="M3365" i="15"/>
  <c r="N3365" i="15" s="1"/>
  <c r="C3366" i="15" s="1"/>
  <c r="O3364" i="15"/>
  <c r="K3366" i="15" l="1"/>
  <c r="L3367" i="15"/>
  <c r="D3367" i="15"/>
  <c r="E3367" i="15" s="1"/>
  <c r="G3367" i="15" s="1"/>
  <c r="H3368" i="15" s="1"/>
  <c r="A3368" i="15"/>
  <c r="B3367" i="15"/>
  <c r="P3367" i="15"/>
  <c r="M3366" i="15"/>
  <c r="N3366" i="15" s="1"/>
  <c r="C3367" i="15" s="1"/>
  <c r="Q3367" i="15"/>
  <c r="I3367" i="15"/>
  <c r="J3367" i="15" s="1"/>
  <c r="O3365" i="15"/>
  <c r="O3366" i="15" l="1"/>
  <c r="K3367" i="15"/>
  <c r="L3368" i="15"/>
  <c r="D3368" i="15"/>
  <c r="E3368" i="15" s="1"/>
  <c r="G3368" i="15" s="1"/>
  <c r="H3369" i="15" s="1"/>
  <c r="A3369" i="15"/>
  <c r="B3368" i="15"/>
  <c r="J3368" i="15"/>
  <c r="M3367" i="15"/>
  <c r="N3367" i="15" s="1"/>
  <c r="C3368" i="15" s="1"/>
  <c r="Q3368" i="15"/>
  <c r="I3368" i="15"/>
  <c r="P3368" i="15"/>
  <c r="K3368" i="15" l="1"/>
  <c r="L3369" i="15"/>
  <c r="D3369" i="15"/>
  <c r="E3369" i="15" s="1"/>
  <c r="G3369" i="15" s="1"/>
  <c r="H3370" i="15" s="1"/>
  <c r="A3370" i="15"/>
  <c r="B3369" i="15"/>
  <c r="J3369" i="15"/>
  <c r="M3368" i="15"/>
  <c r="N3368" i="15" s="1"/>
  <c r="C3369" i="15" s="1"/>
  <c r="Q3369" i="15"/>
  <c r="I3369" i="15"/>
  <c r="P3369" i="15"/>
  <c r="O3367" i="15"/>
  <c r="K3369" i="15" l="1"/>
  <c r="L3370" i="15"/>
  <c r="D3370" i="15"/>
  <c r="E3370" i="15" s="1"/>
  <c r="G3370" i="15" s="1"/>
  <c r="H3371" i="15" s="1"/>
  <c r="A3371" i="15"/>
  <c r="B3370" i="15"/>
  <c r="J3370" i="15"/>
  <c r="M3369" i="15"/>
  <c r="N3369" i="15" s="1"/>
  <c r="C3370" i="15" s="1"/>
  <c r="Q3370" i="15"/>
  <c r="I3370" i="15"/>
  <c r="P3370" i="15"/>
  <c r="O3368" i="15"/>
  <c r="K3370" i="15" l="1"/>
  <c r="L3371" i="15"/>
  <c r="D3371" i="15"/>
  <c r="E3371" i="15" s="1"/>
  <c r="G3371" i="15" s="1"/>
  <c r="H3372" i="15" s="1"/>
  <c r="A3372" i="15"/>
  <c r="B3371" i="15"/>
  <c r="J3371" i="15"/>
  <c r="M3370" i="15"/>
  <c r="N3370" i="15" s="1"/>
  <c r="C3371" i="15" s="1"/>
  <c r="Q3371" i="15"/>
  <c r="I3371" i="15"/>
  <c r="P3371" i="15"/>
  <c r="O3369" i="15"/>
  <c r="K3371" i="15" l="1"/>
  <c r="A3373" i="15"/>
  <c r="B3372" i="15"/>
  <c r="L3372" i="15"/>
  <c r="D3372" i="15"/>
  <c r="E3372" i="15" s="1"/>
  <c r="G3372" i="15" s="1"/>
  <c r="H3373" i="15" s="1"/>
  <c r="Q3372" i="15"/>
  <c r="I3372" i="15"/>
  <c r="J3372" i="15" s="1"/>
  <c r="P3372" i="15"/>
  <c r="M3371" i="15"/>
  <c r="N3371" i="15" s="1"/>
  <c r="C3372" i="15" s="1"/>
  <c r="O3370" i="15"/>
  <c r="K3372" i="15" l="1"/>
  <c r="Q3373" i="15"/>
  <c r="I3373" i="15"/>
  <c r="J3373" i="15" s="1"/>
  <c r="P3373" i="15"/>
  <c r="M3372" i="15"/>
  <c r="N3372" i="15" s="1"/>
  <c r="C3373" i="15" s="1"/>
  <c r="A3374" i="15"/>
  <c r="B3373" i="15"/>
  <c r="L3373" i="15"/>
  <c r="D3373" i="15"/>
  <c r="E3373" i="15" s="1"/>
  <c r="G3373" i="15" s="1"/>
  <c r="H3374" i="15" s="1"/>
  <c r="O3371" i="15"/>
  <c r="K3373" i="15" l="1"/>
  <c r="L3374" i="15"/>
  <c r="D3374" i="15"/>
  <c r="E3374" i="15" s="1"/>
  <c r="G3374" i="15" s="1"/>
  <c r="H3375" i="15" s="1"/>
  <c r="A3375" i="15"/>
  <c r="B3374" i="15"/>
  <c r="Q3374" i="15"/>
  <c r="I3374" i="15"/>
  <c r="J3374" i="15" s="1"/>
  <c r="P3374" i="15"/>
  <c r="M3373" i="15"/>
  <c r="N3373" i="15" s="1"/>
  <c r="C3374" i="15" s="1"/>
  <c r="O3372" i="15"/>
  <c r="K3374" i="15" l="1"/>
  <c r="L3375" i="15"/>
  <c r="D3375" i="15"/>
  <c r="E3375" i="15" s="1"/>
  <c r="G3375" i="15" s="1"/>
  <c r="H3376" i="15" s="1"/>
  <c r="A3376" i="15"/>
  <c r="B3375" i="15"/>
  <c r="P3375" i="15"/>
  <c r="M3374" i="15"/>
  <c r="N3374" i="15" s="1"/>
  <c r="C3375" i="15" s="1"/>
  <c r="Q3375" i="15"/>
  <c r="I3375" i="15"/>
  <c r="J3375" i="15" s="1"/>
  <c r="O3373" i="15"/>
  <c r="O3374" i="15" l="1"/>
  <c r="K3375" i="15"/>
  <c r="L3376" i="15"/>
  <c r="D3376" i="15"/>
  <c r="E3376" i="15" s="1"/>
  <c r="G3376" i="15" s="1"/>
  <c r="H3377" i="15" s="1"/>
  <c r="A3377" i="15"/>
  <c r="B3376" i="15"/>
  <c r="J3376" i="15"/>
  <c r="M3375" i="15"/>
  <c r="N3375" i="15" s="1"/>
  <c r="C3376" i="15" s="1"/>
  <c r="Q3376" i="15"/>
  <c r="I3376" i="15"/>
  <c r="P3376" i="15"/>
  <c r="K3376" i="15" l="1"/>
  <c r="L3377" i="15"/>
  <c r="D3377" i="15"/>
  <c r="E3377" i="15" s="1"/>
  <c r="G3377" i="15" s="1"/>
  <c r="H3378" i="15" s="1"/>
  <c r="A3378" i="15"/>
  <c r="B3377" i="15"/>
  <c r="J3377" i="15"/>
  <c r="M3376" i="15"/>
  <c r="N3376" i="15" s="1"/>
  <c r="C3377" i="15" s="1"/>
  <c r="Q3377" i="15"/>
  <c r="I3377" i="15"/>
  <c r="P3377" i="15"/>
  <c r="O3375" i="15"/>
  <c r="K3377" i="15" l="1"/>
  <c r="L3378" i="15"/>
  <c r="D3378" i="15"/>
  <c r="E3378" i="15" s="1"/>
  <c r="G3378" i="15" s="1"/>
  <c r="H3379" i="15" s="1"/>
  <c r="A3379" i="15"/>
  <c r="B3378" i="15"/>
  <c r="J3378" i="15"/>
  <c r="M3377" i="15"/>
  <c r="N3377" i="15" s="1"/>
  <c r="C3378" i="15" s="1"/>
  <c r="Q3378" i="15"/>
  <c r="I3378" i="15"/>
  <c r="P3378" i="15"/>
  <c r="O3376" i="15"/>
  <c r="K3378" i="15" l="1"/>
  <c r="L3379" i="15"/>
  <c r="D3379" i="15"/>
  <c r="E3379" i="15" s="1"/>
  <c r="G3379" i="15" s="1"/>
  <c r="H3380" i="15" s="1"/>
  <c r="A3380" i="15"/>
  <c r="B3379" i="15"/>
  <c r="J3379" i="15"/>
  <c r="M3378" i="15"/>
  <c r="N3378" i="15" s="1"/>
  <c r="C3379" i="15" s="1"/>
  <c r="Q3379" i="15"/>
  <c r="I3379" i="15"/>
  <c r="P3379" i="15"/>
  <c r="O3377" i="15"/>
  <c r="K3379" i="15" l="1"/>
  <c r="A3381" i="15"/>
  <c r="B3380" i="15"/>
  <c r="L3380" i="15"/>
  <c r="D3380" i="15"/>
  <c r="E3380" i="15" s="1"/>
  <c r="G3380" i="15" s="1"/>
  <c r="H3381" i="15" s="1"/>
  <c r="Q3380" i="15"/>
  <c r="I3380" i="15"/>
  <c r="J3380" i="15" s="1"/>
  <c r="P3380" i="15"/>
  <c r="M3379" i="15"/>
  <c r="N3379" i="15" s="1"/>
  <c r="C3380" i="15" s="1"/>
  <c r="O3378" i="15"/>
  <c r="K3380" i="15" l="1"/>
  <c r="Q3381" i="15"/>
  <c r="I3381" i="15"/>
  <c r="J3381" i="15" s="1"/>
  <c r="P3381" i="15"/>
  <c r="M3380" i="15"/>
  <c r="N3380" i="15" s="1"/>
  <c r="C3381" i="15" s="1"/>
  <c r="A3382" i="15"/>
  <c r="B3381" i="15"/>
  <c r="L3381" i="15"/>
  <c r="D3381" i="15"/>
  <c r="E3381" i="15" s="1"/>
  <c r="G3381" i="15" s="1"/>
  <c r="H3382" i="15" s="1"/>
  <c r="O3379" i="15"/>
  <c r="K3381" i="15" l="1"/>
  <c r="L3382" i="15"/>
  <c r="D3382" i="15"/>
  <c r="E3382" i="15" s="1"/>
  <c r="G3382" i="15" s="1"/>
  <c r="H3383" i="15" s="1"/>
  <c r="A3383" i="15"/>
  <c r="B3382" i="15"/>
  <c r="Q3382" i="15"/>
  <c r="I3382" i="15"/>
  <c r="J3382" i="15" s="1"/>
  <c r="P3382" i="15"/>
  <c r="M3381" i="15"/>
  <c r="N3381" i="15" s="1"/>
  <c r="C3382" i="15" s="1"/>
  <c r="O3380" i="15"/>
  <c r="K3382" i="15" l="1"/>
  <c r="L3383" i="15"/>
  <c r="D3383" i="15"/>
  <c r="E3383" i="15" s="1"/>
  <c r="G3383" i="15" s="1"/>
  <c r="H3384" i="15" s="1"/>
  <c r="A3384" i="15"/>
  <c r="B3383" i="15"/>
  <c r="P3383" i="15"/>
  <c r="M3382" i="15"/>
  <c r="N3382" i="15" s="1"/>
  <c r="C3383" i="15" s="1"/>
  <c r="Q3383" i="15"/>
  <c r="I3383" i="15"/>
  <c r="J3383" i="15" s="1"/>
  <c r="O3381" i="15"/>
  <c r="O3382" i="15" l="1"/>
  <c r="K3383" i="15"/>
  <c r="L3384" i="15"/>
  <c r="D3384" i="15"/>
  <c r="E3384" i="15" s="1"/>
  <c r="G3384" i="15" s="1"/>
  <c r="H3385" i="15" s="1"/>
  <c r="A3385" i="15"/>
  <c r="B3384" i="15"/>
  <c r="J3384" i="15"/>
  <c r="M3383" i="15"/>
  <c r="N3383" i="15" s="1"/>
  <c r="C3384" i="15" s="1"/>
  <c r="Q3384" i="15"/>
  <c r="I3384" i="15"/>
  <c r="P3384" i="15"/>
  <c r="K3384" i="15" l="1"/>
  <c r="L3385" i="15"/>
  <c r="D3385" i="15"/>
  <c r="E3385" i="15" s="1"/>
  <c r="G3385" i="15" s="1"/>
  <c r="H3386" i="15" s="1"/>
  <c r="A3386" i="15"/>
  <c r="B3385" i="15"/>
  <c r="J3385" i="15"/>
  <c r="M3384" i="15"/>
  <c r="N3384" i="15" s="1"/>
  <c r="C3385" i="15" s="1"/>
  <c r="Q3385" i="15"/>
  <c r="I3385" i="15"/>
  <c r="P3385" i="15"/>
  <c r="O3383" i="15"/>
  <c r="K3385" i="15" l="1"/>
  <c r="L3386" i="15"/>
  <c r="D3386" i="15"/>
  <c r="E3386" i="15" s="1"/>
  <c r="G3386" i="15" s="1"/>
  <c r="H3387" i="15" s="1"/>
  <c r="A3387" i="15"/>
  <c r="B3386" i="15"/>
  <c r="J3386" i="15"/>
  <c r="M3385" i="15"/>
  <c r="N3385" i="15" s="1"/>
  <c r="C3386" i="15" s="1"/>
  <c r="Q3386" i="15"/>
  <c r="I3386" i="15"/>
  <c r="P3386" i="15"/>
  <c r="O3384" i="15"/>
  <c r="K3386" i="15" l="1"/>
  <c r="L3387" i="15"/>
  <c r="D3387" i="15"/>
  <c r="E3387" i="15" s="1"/>
  <c r="G3387" i="15" s="1"/>
  <c r="H3388" i="15" s="1"/>
  <c r="A3388" i="15"/>
  <c r="B3387" i="15"/>
  <c r="J3387" i="15"/>
  <c r="M3386" i="15"/>
  <c r="N3386" i="15" s="1"/>
  <c r="C3387" i="15" s="1"/>
  <c r="Q3387" i="15"/>
  <c r="I3387" i="15"/>
  <c r="P3387" i="15"/>
  <c r="O3385" i="15"/>
  <c r="K3387" i="15" l="1"/>
  <c r="A3389" i="15"/>
  <c r="B3388" i="15"/>
  <c r="L3388" i="15"/>
  <c r="D3388" i="15"/>
  <c r="E3388" i="15" s="1"/>
  <c r="G3388" i="15" s="1"/>
  <c r="H3389" i="15" s="1"/>
  <c r="Q3388" i="15"/>
  <c r="I3388" i="15"/>
  <c r="J3388" i="15" s="1"/>
  <c r="P3388" i="15"/>
  <c r="M3387" i="15"/>
  <c r="N3387" i="15" s="1"/>
  <c r="C3388" i="15" s="1"/>
  <c r="O3386" i="15"/>
  <c r="K3388" i="15" l="1"/>
  <c r="Q3389" i="15"/>
  <c r="I3389" i="15"/>
  <c r="J3389" i="15" s="1"/>
  <c r="P3389" i="15"/>
  <c r="M3388" i="15"/>
  <c r="N3388" i="15" s="1"/>
  <c r="C3389" i="15" s="1"/>
  <c r="A3390" i="15"/>
  <c r="B3389" i="15"/>
  <c r="L3389" i="15"/>
  <c r="D3389" i="15"/>
  <c r="E3389" i="15" s="1"/>
  <c r="G3389" i="15" s="1"/>
  <c r="H3390" i="15" s="1"/>
  <c r="O3387" i="15"/>
  <c r="K3389" i="15" l="1"/>
  <c r="L3390" i="15"/>
  <c r="D3390" i="15"/>
  <c r="E3390" i="15" s="1"/>
  <c r="G3390" i="15" s="1"/>
  <c r="H3391" i="15" s="1"/>
  <c r="A3391" i="15"/>
  <c r="B3390" i="15"/>
  <c r="Q3390" i="15"/>
  <c r="I3390" i="15"/>
  <c r="J3390" i="15" s="1"/>
  <c r="P3390" i="15"/>
  <c r="M3389" i="15"/>
  <c r="N3389" i="15" s="1"/>
  <c r="C3390" i="15" s="1"/>
  <c r="O3388" i="15"/>
  <c r="K3390" i="15" l="1"/>
  <c r="L3391" i="15"/>
  <c r="D3391" i="15"/>
  <c r="E3391" i="15" s="1"/>
  <c r="G3391" i="15" s="1"/>
  <c r="H3392" i="15" s="1"/>
  <c r="A3392" i="15"/>
  <c r="B3391" i="15"/>
  <c r="P3391" i="15"/>
  <c r="M3390" i="15"/>
  <c r="N3390" i="15" s="1"/>
  <c r="C3391" i="15" s="1"/>
  <c r="Q3391" i="15"/>
  <c r="I3391" i="15"/>
  <c r="J3391" i="15" s="1"/>
  <c r="O3389" i="15"/>
  <c r="O3390" i="15" l="1"/>
  <c r="K3391" i="15"/>
  <c r="O3391" i="15" s="1"/>
  <c r="L3392" i="15"/>
  <c r="D3392" i="15"/>
  <c r="E3392" i="15" s="1"/>
  <c r="G3392" i="15" s="1"/>
  <c r="H3393" i="15" s="1"/>
  <c r="B3392" i="15"/>
  <c r="A3393" i="15"/>
  <c r="J3392" i="15"/>
  <c r="P3392" i="15"/>
  <c r="M3391" i="15"/>
  <c r="N3391" i="15" s="1"/>
  <c r="C3392" i="15" s="1"/>
  <c r="I3392" i="15"/>
  <c r="Q3392" i="15"/>
  <c r="K3392" i="15" l="1"/>
  <c r="D3393" i="15"/>
  <c r="E3393" i="15" s="1"/>
  <c r="G3393" i="15" s="1"/>
  <c r="H3394" i="15" s="1"/>
  <c r="L3393" i="15"/>
  <c r="B3393" i="15"/>
  <c r="A3394" i="15"/>
  <c r="Q3393" i="15"/>
  <c r="P3393" i="15"/>
  <c r="M3392" i="15"/>
  <c r="N3392" i="15" s="1"/>
  <c r="C3393" i="15" s="1"/>
  <c r="I3393" i="15"/>
  <c r="J3393" i="15" s="1"/>
  <c r="K3393" i="15" l="1"/>
  <c r="A3395" i="15"/>
  <c r="B3394" i="15"/>
  <c r="D3394" i="15"/>
  <c r="E3394" i="15" s="1"/>
  <c r="G3394" i="15" s="1"/>
  <c r="H3395" i="15" s="1"/>
  <c r="L3394" i="15"/>
  <c r="I3394" i="15"/>
  <c r="J3394" i="15" s="1"/>
  <c r="Q3394" i="15"/>
  <c r="P3394" i="15"/>
  <c r="M3393" i="15"/>
  <c r="N3393" i="15" s="1"/>
  <c r="C3394" i="15" s="1"/>
  <c r="O3392" i="15"/>
  <c r="K3394" i="15" l="1"/>
  <c r="Q3395" i="15"/>
  <c r="I3395" i="15"/>
  <c r="J3395" i="15" s="1"/>
  <c r="P3395" i="15"/>
  <c r="M3394" i="15"/>
  <c r="N3394" i="15" s="1"/>
  <c r="C3395" i="15" s="1"/>
  <c r="B3395" i="15"/>
  <c r="A3396" i="15"/>
  <c r="D3395" i="15"/>
  <c r="E3395" i="15" s="1"/>
  <c r="G3395" i="15" s="1"/>
  <c r="H3396" i="15" s="1"/>
  <c r="L3395" i="15"/>
  <c r="O3393" i="15"/>
  <c r="K3395" i="15" l="1"/>
  <c r="P3396" i="15"/>
  <c r="I3396" i="15"/>
  <c r="J3396" i="15" s="1"/>
  <c r="Q3396" i="15"/>
  <c r="M3395" i="15"/>
  <c r="N3395" i="15" s="1"/>
  <c r="C3396" i="15" s="1"/>
  <c r="O3394" i="15"/>
  <c r="L3396" i="15"/>
  <c r="B3396" i="15"/>
  <c r="A3397" i="15"/>
  <c r="D3396" i="15"/>
  <c r="E3396" i="15" s="1"/>
  <c r="G3396" i="15" s="1"/>
  <c r="H3397" i="15" s="1"/>
  <c r="K3396" i="15" l="1"/>
  <c r="D3397" i="15"/>
  <c r="E3397" i="15" s="1"/>
  <c r="G3397" i="15" s="1"/>
  <c r="H3398" i="15" s="1"/>
  <c r="L3397" i="15"/>
  <c r="B3397" i="15"/>
  <c r="A3398" i="15"/>
  <c r="O3395" i="15"/>
  <c r="I3397" i="15"/>
  <c r="J3397" i="15" s="1"/>
  <c r="Q3397" i="15"/>
  <c r="P3397" i="15"/>
  <c r="M3396" i="15"/>
  <c r="N3396" i="15" s="1"/>
  <c r="C3397" i="15" s="1"/>
  <c r="K3397" i="15" l="1"/>
  <c r="D3398" i="15"/>
  <c r="E3398" i="15" s="1"/>
  <c r="G3398" i="15" s="1"/>
  <c r="H3399" i="15" s="1"/>
  <c r="L3398" i="15"/>
  <c r="B3398" i="15"/>
  <c r="A3399" i="15"/>
  <c r="M3397" i="15"/>
  <c r="N3397" i="15" s="1"/>
  <c r="C3398" i="15" s="1"/>
  <c r="I3398" i="15"/>
  <c r="Q3398" i="15"/>
  <c r="P3398" i="15"/>
  <c r="J3398" i="15"/>
  <c r="O3396" i="15"/>
  <c r="K3398" i="15" l="1"/>
  <c r="D3399" i="15"/>
  <c r="E3399" i="15" s="1"/>
  <c r="G3399" i="15" s="1"/>
  <c r="H3400" i="15" s="1"/>
  <c r="L3399" i="15"/>
  <c r="B3399" i="15"/>
  <c r="A3400" i="15"/>
  <c r="P3399" i="15"/>
  <c r="M3398" i="15"/>
  <c r="N3398" i="15" s="1"/>
  <c r="C3399" i="15" s="1"/>
  <c r="I3399" i="15"/>
  <c r="J3399" i="15" s="1"/>
  <c r="Q3399" i="15"/>
  <c r="O3397" i="15"/>
  <c r="K3399" i="15" l="1"/>
  <c r="L3400" i="15"/>
  <c r="D3400" i="15"/>
  <c r="E3400" i="15" s="1"/>
  <c r="G3400" i="15" s="1"/>
  <c r="H3401" i="15" s="1"/>
  <c r="B3400" i="15"/>
  <c r="A3401" i="15"/>
  <c r="M3399" i="15"/>
  <c r="N3399" i="15" s="1"/>
  <c r="C3400" i="15" s="1"/>
  <c r="Q3400" i="15"/>
  <c r="P3400" i="15"/>
  <c r="I3400" i="15"/>
  <c r="J3400" i="15"/>
  <c r="O3398" i="15"/>
  <c r="K3400" i="15" l="1"/>
  <c r="A3402" i="15"/>
  <c r="D3401" i="15"/>
  <c r="E3401" i="15" s="1"/>
  <c r="G3401" i="15" s="1"/>
  <c r="H3402" i="15" s="1"/>
  <c r="L3401" i="15"/>
  <c r="B3401" i="15"/>
  <c r="I3401" i="15"/>
  <c r="J3401" i="15" s="1"/>
  <c r="Q3401" i="15"/>
  <c r="P3401" i="15"/>
  <c r="M3400" i="15"/>
  <c r="N3400" i="15" s="1"/>
  <c r="C3401" i="15" s="1"/>
  <c r="O3399" i="15"/>
  <c r="K3401" i="15" l="1"/>
  <c r="I3402" i="15"/>
  <c r="Q3402" i="15"/>
  <c r="P3402" i="15"/>
  <c r="M3401" i="15"/>
  <c r="N3401" i="15" s="1"/>
  <c r="C3402" i="15" s="1"/>
  <c r="J3402" i="15"/>
  <c r="A3403" i="15"/>
  <c r="B3402" i="15"/>
  <c r="D3402" i="15"/>
  <c r="E3402" i="15" s="1"/>
  <c r="G3402" i="15" s="1"/>
  <c r="H3403" i="15" s="1"/>
  <c r="L3402" i="15"/>
  <c r="O3400" i="15"/>
  <c r="K3402" i="15" l="1"/>
  <c r="L3403" i="15"/>
  <c r="B3403" i="15"/>
  <c r="A3404" i="15"/>
  <c r="D3403" i="15"/>
  <c r="E3403" i="15" s="1"/>
  <c r="G3403" i="15" s="1"/>
  <c r="H3404" i="15" s="1"/>
  <c r="Q3403" i="15"/>
  <c r="I3403" i="15"/>
  <c r="J3403" i="15" s="1"/>
  <c r="P3403" i="15"/>
  <c r="M3402" i="15"/>
  <c r="N3402" i="15" s="1"/>
  <c r="C3403" i="15" s="1"/>
  <c r="O3401" i="15"/>
  <c r="K3403" i="15" l="1"/>
  <c r="D3404" i="15"/>
  <c r="E3404" i="15" s="1"/>
  <c r="G3404" i="15" s="1"/>
  <c r="H3405" i="15" s="1"/>
  <c r="L3404" i="15"/>
  <c r="B3404" i="15"/>
  <c r="A3405" i="15"/>
  <c r="P3404" i="15"/>
  <c r="I3404" i="15"/>
  <c r="J3404" i="15" s="1"/>
  <c r="Q3404" i="15"/>
  <c r="M3403" i="15"/>
  <c r="N3403" i="15" s="1"/>
  <c r="C3404" i="15" s="1"/>
  <c r="O3402" i="15"/>
  <c r="K3404" i="15" l="1"/>
  <c r="D3405" i="15"/>
  <c r="E3405" i="15" s="1"/>
  <c r="G3405" i="15" s="1"/>
  <c r="H3406" i="15" s="1"/>
  <c r="L3405" i="15"/>
  <c r="B3405" i="15"/>
  <c r="A3406" i="15"/>
  <c r="M3404" i="15"/>
  <c r="N3404" i="15" s="1"/>
  <c r="C3405" i="15" s="1"/>
  <c r="I3405" i="15"/>
  <c r="J3405" i="15" s="1"/>
  <c r="Q3405" i="15"/>
  <c r="P3405" i="15"/>
  <c r="O3403" i="15"/>
  <c r="K3405" i="15" l="1"/>
  <c r="D3406" i="15"/>
  <c r="E3406" i="15" s="1"/>
  <c r="G3406" i="15" s="1"/>
  <c r="H3407" i="15" s="1"/>
  <c r="L3406" i="15"/>
  <c r="B3406" i="15"/>
  <c r="A3407" i="15"/>
  <c r="P3406" i="15"/>
  <c r="M3405" i="15"/>
  <c r="N3405" i="15" s="1"/>
  <c r="C3406" i="15" s="1"/>
  <c r="I3406" i="15"/>
  <c r="Q3406" i="15"/>
  <c r="J3406" i="15"/>
  <c r="O3404" i="15"/>
  <c r="K3406" i="15" l="1"/>
  <c r="D3407" i="15"/>
  <c r="E3407" i="15" s="1"/>
  <c r="G3407" i="15" s="1"/>
  <c r="H3408" i="15" s="1"/>
  <c r="L3407" i="15"/>
  <c r="B3407" i="15"/>
  <c r="A3408" i="15"/>
  <c r="Q3407" i="15"/>
  <c r="P3407" i="15"/>
  <c r="M3406" i="15"/>
  <c r="N3406" i="15" s="1"/>
  <c r="C3407" i="15" s="1"/>
  <c r="I3407" i="15"/>
  <c r="J3407" i="15"/>
  <c r="O3405" i="15"/>
  <c r="O3406" i="15" l="1"/>
  <c r="K3407" i="15"/>
  <c r="L3408" i="15"/>
  <c r="D3408" i="15"/>
  <c r="E3408" i="15" s="1"/>
  <c r="G3408" i="15" s="1"/>
  <c r="H3409" i="15" s="1"/>
  <c r="A3409" i="15"/>
  <c r="B3408" i="15"/>
  <c r="M3407" i="15"/>
  <c r="N3407" i="15" s="1"/>
  <c r="C3408" i="15" s="1"/>
  <c r="I3408" i="15"/>
  <c r="J3408" i="15" s="1"/>
  <c r="Q3408" i="15"/>
  <c r="P3408" i="15"/>
  <c r="K3408" i="15" l="1"/>
  <c r="A3410" i="15"/>
  <c r="D3409" i="15"/>
  <c r="E3409" i="15" s="1"/>
  <c r="G3409" i="15" s="1"/>
  <c r="H3410" i="15" s="1"/>
  <c r="L3409" i="15"/>
  <c r="B3409" i="15"/>
  <c r="I3409" i="15"/>
  <c r="J3409" i="15" s="1"/>
  <c r="Q3409" i="15"/>
  <c r="P3409" i="15"/>
  <c r="M3408" i="15"/>
  <c r="N3408" i="15" s="1"/>
  <c r="C3409" i="15" s="1"/>
  <c r="O3407" i="15"/>
  <c r="K3409" i="15" l="1"/>
  <c r="I3410" i="15"/>
  <c r="Q3410" i="15"/>
  <c r="P3410" i="15"/>
  <c r="M3409" i="15"/>
  <c r="N3409" i="15" s="1"/>
  <c r="C3410" i="15" s="1"/>
  <c r="J3410" i="15"/>
  <c r="A3411" i="15"/>
  <c r="B3410" i="15"/>
  <c r="L3410" i="15"/>
  <c r="D3410" i="15"/>
  <c r="E3410" i="15" s="1"/>
  <c r="G3410" i="15" s="1"/>
  <c r="H3411" i="15" s="1"/>
  <c r="O3408" i="15"/>
  <c r="K3410" i="15" l="1"/>
  <c r="D3411" i="15"/>
  <c r="E3411" i="15" s="1"/>
  <c r="G3411" i="15" s="1"/>
  <c r="H3412" i="15" s="1"/>
  <c r="L3411" i="15"/>
  <c r="B3411" i="15"/>
  <c r="A3412" i="15"/>
  <c r="Q3411" i="15"/>
  <c r="I3411" i="15"/>
  <c r="J3411" i="15" s="1"/>
  <c r="P3411" i="15"/>
  <c r="M3410" i="15"/>
  <c r="N3410" i="15" s="1"/>
  <c r="C3411" i="15" s="1"/>
  <c r="O3409" i="15"/>
  <c r="K3411" i="15" l="1"/>
  <c r="D3412" i="15"/>
  <c r="E3412" i="15" s="1"/>
  <c r="G3412" i="15" s="1"/>
  <c r="H3413" i="15" s="1"/>
  <c r="L3412" i="15"/>
  <c r="B3412" i="15"/>
  <c r="A3413" i="15"/>
  <c r="P3412" i="15"/>
  <c r="M3411" i="15"/>
  <c r="N3411" i="15" s="1"/>
  <c r="C3412" i="15" s="1"/>
  <c r="I3412" i="15"/>
  <c r="Q3412" i="15"/>
  <c r="J3412" i="15"/>
  <c r="O3410" i="15"/>
  <c r="K3412" i="15" l="1"/>
  <c r="D3413" i="15"/>
  <c r="E3413" i="15" s="1"/>
  <c r="G3413" i="15" s="1"/>
  <c r="H3414" i="15" s="1"/>
  <c r="L3413" i="15"/>
  <c r="B3413" i="15"/>
  <c r="A3414" i="15"/>
  <c r="P3413" i="15"/>
  <c r="M3412" i="15"/>
  <c r="N3412" i="15" s="1"/>
  <c r="C3413" i="15" s="1"/>
  <c r="I3413" i="15"/>
  <c r="J3413" i="15" s="1"/>
  <c r="Q3413" i="15"/>
  <c r="O3411" i="15"/>
  <c r="K3413" i="15" l="1"/>
  <c r="D3414" i="15"/>
  <c r="E3414" i="15" s="1"/>
  <c r="G3414" i="15" s="1"/>
  <c r="H3415" i="15" s="1"/>
  <c r="L3414" i="15"/>
  <c r="B3414" i="15"/>
  <c r="A3415" i="15"/>
  <c r="Q3414" i="15"/>
  <c r="P3414" i="15"/>
  <c r="M3413" i="15"/>
  <c r="N3413" i="15" s="1"/>
  <c r="C3414" i="15" s="1"/>
  <c r="I3414" i="15"/>
  <c r="J3414" i="15"/>
  <c r="O3412" i="15"/>
  <c r="O3413" i="15" l="1"/>
  <c r="K3414" i="15"/>
  <c r="A3416" i="15"/>
  <c r="D3415" i="15"/>
  <c r="E3415" i="15" s="1"/>
  <c r="G3415" i="15" s="1"/>
  <c r="H3416" i="15" s="1"/>
  <c r="L3415" i="15"/>
  <c r="B3415" i="15"/>
  <c r="I3415" i="15"/>
  <c r="J3415" i="15" s="1"/>
  <c r="Q3415" i="15"/>
  <c r="P3415" i="15"/>
  <c r="M3414" i="15"/>
  <c r="N3414" i="15" s="1"/>
  <c r="C3415" i="15" s="1"/>
  <c r="K3415" i="15" l="1"/>
  <c r="M3415" i="15"/>
  <c r="N3415" i="15" s="1"/>
  <c r="C3416" i="15" s="1"/>
  <c r="I3416" i="15"/>
  <c r="Q3416" i="15"/>
  <c r="P3416" i="15"/>
  <c r="J3416" i="15"/>
  <c r="L3416" i="15"/>
  <c r="D3416" i="15"/>
  <c r="E3416" i="15" s="1"/>
  <c r="G3416" i="15" s="1"/>
  <c r="H3417" i="15" s="1"/>
  <c r="A3417" i="15"/>
  <c r="B3416" i="15"/>
  <c r="O3414" i="15"/>
  <c r="K3416" i="15" l="1"/>
  <c r="I3417" i="15"/>
  <c r="Q3417" i="15"/>
  <c r="P3417" i="15"/>
  <c r="M3416" i="15"/>
  <c r="N3416" i="15" s="1"/>
  <c r="C3417" i="15" s="1"/>
  <c r="L3417" i="15"/>
  <c r="B3417" i="15"/>
  <c r="A3418" i="15"/>
  <c r="D3417" i="15"/>
  <c r="E3417" i="15" s="1"/>
  <c r="G3417" i="15" s="1"/>
  <c r="H3418" i="15" s="1"/>
  <c r="O3415" i="15"/>
  <c r="J3417" i="15"/>
  <c r="K3417" i="15" l="1"/>
  <c r="I3418" i="15"/>
  <c r="Q3418" i="15"/>
  <c r="P3418" i="15"/>
  <c r="M3417" i="15"/>
  <c r="N3417" i="15" s="1"/>
  <c r="C3418" i="15" s="1"/>
  <c r="O3416" i="15"/>
  <c r="J3418" i="15"/>
  <c r="A3419" i="15"/>
  <c r="B3418" i="15"/>
  <c r="D3418" i="15"/>
  <c r="E3418" i="15" s="1"/>
  <c r="G3418" i="15" s="1"/>
  <c r="H3419" i="15" s="1"/>
  <c r="L3418" i="15"/>
  <c r="K3418" i="15" l="1"/>
  <c r="Q3419" i="15"/>
  <c r="I3419" i="15"/>
  <c r="J3419" i="15" s="1"/>
  <c r="M3418" i="15"/>
  <c r="N3418" i="15" s="1"/>
  <c r="C3419" i="15" s="1"/>
  <c r="P3419" i="15"/>
  <c r="D3419" i="15"/>
  <c r="E3419" i="15" s="1"/>
  <c r="G3419" i="15" s="1"/>
  <c r="H3420" i="15" s="1"/>
  <c r="L3419" i="15"/>
  <c r="B3419" i="15"/>
  <c r="A3420" i="15"/>
  <c r="O3417" i="15"/>
  <c r="K3419" i="15" l="1"/>
  <c r="D3420" i="15"/>
  <c r="E3420" i="15" s="1"/>
  <c r="G3420" i="15" s="1"/>
  <c r="H3421" i="15" s="1"/>
  <c r="L3420" i="15"/>
  <c r="B3420" i="15"/>
  <c r="A3421" i="15"/>
  <c r="O3418" i="15"/>
  <c r="Q3420" i="15"/>
  <c r="P3420" i="15"/>
  <c r="M3419" i="15"/>
  <c r="N3419" i="15" s="1"/>
  <c r="C3420" i="15" s="1"/>
  <c r="I3420" i="15"/>
  <c r="J3420" i="15" s="1"/>
  <c r="K3420" i="15" l="1"/>
  <c r="A3422" i="15"/>
  <c r="D3421" i="15"/>
  <c r="E3421" i="15" s="1"/>
  <c r="G3421" i="15" s="1"/>
  <c r="H3422" i="15" s="1"/>
  <c r="L3421" i="15"/>
  <c r="B3421" i="15"/>
  <c r="P3421" i="15"/>
  <c r="I3421" i="15"/>
  <c r="J3421" i="15" s="1"/>
  <c r="M3420" i="15"/>
  <c r="N3420" i="15" s="1"/>
  <c r="C3421" i="15" s="1"/>
  <c r="Q3421" i="15"/>
  <c r="O3419" i="15"/>
  <c r="K3421" i="15" l="1"/>
  <c r="I3422" i="15"/>
  <c r="M3421" i="15"/>
  <c r="N3421" i="15" s="1"/>
  <c r="C3422" i="15" s="1"/>
  <c r="Q3422" i="15"/>
  <c r="P3422" i="15"/>
  <c r="J3422" i="15"/>
  <c r="L3422" i="15"/>
  <c r="B3422" i="15"/>
  <c r="A3423" i="15"/>
  <c r="D3422" i="15"/>
  <c r="E3422" i="15" s="1"/>
  <c r="G3422" i="15" s="1"/>
  <c r="H3423" i="15" s="1"/>
  <c r="O3420" i="15"/>
  <c r="K3422" i="15" l="1"/>
  <c r="M3422" i="15"/>
  <c r="N3422" i="15" s="1"/>
  <c r="C3423" i="15" s="1"/>
  <c r="Q3423" i="15"/>
  <c r="P3423" i="15"/>
  <c r="I3423" i="15"/>
  <c r="J3423" i="15" s="1"/>
  <c r="A3424" i="15"/>
  <c r="D3423" i="15"/>
  <c r="E3423" i="15" s="1"/>
  <c r="G3423" i="15" s="1"/>
  <c r="H3424" i="15" s="1"/>
  <c r="L3423" i="15"/>
  <c r="B3423" i="15"/>
  <c r="O3421" i="15"/>
  <c r="K3423" i="15" l="1"/>
  <c r="L3424" i="15"/>
  <c r="D3424" i="15"/>
  <c r="E3424" i="15" s="1"/>
  <c r="G3424" i="15" s="1"/>
  <c r="H3425" i="15" s="1"/>
  <c r="A3425" i="15"/>
  <c r="B3424" i="15"/>
  <c r="M3423" i="15"/>
  <c r="N3423" i="15" s="1"/>
  <c r="C3424" i="15" s="1"/>
  <c r="I3424" i="15"/>
  <c r="Q3424" i="15"/>
  <c r="P3424" i="15"/>
  <c r="J3424" i="15"/>
  <c r="O3422" i="15"/>
  <c r="K3424" i="15" l="1"/>
  <c r="L3425" i="15"/>
  <c r="D3425" i="15"/>
  <c r="E3425" i="15" s="1"/>
  <c r="G3425" i="15" s="1"/>
  <c r="H3426" i="15" s="1"/>
  <c r="B3425" i="15"/>
  <c r="A3426" i="15"/>
  <c r="J3425" i="15"/>
  <c r="M3424" i="15"/>
  <c r="N3424" i="15" s="1"/>
  <c r="C3425" i="15" s="1"/>
  <c r="P3425" i="15"/>
  <c r="I3425" i="15"/>
  <c r="Q3425" i="15"/>
  <c r="O3423" i="15"/>
  <c r="K3425" i="15" l="1"/>
  <c r="A3427" i="15"/>
  <c r="B3426" i="15"/>
  <c r="D3426" i="15"/>
  <c r="E3426" i="15" s="1"/>
  <c r="G3426" i="15" s="1"/>
  <c r="H3427" i="15" s="1"/>
  <c r="L3426" i="15"/>
  <c r="I3426" i="15"/>
  <c r="J3426" i="15" s="1"/>
  <c r="Q3426" i="15"/>
  <c r="P3426" i="15"/>
  <c r="M3425" i="15"/>
  <c r="N3425" i="15" s="1"/>
  <c r="C3426" i="15" s="1"/>
  <c r="O3424" i="15"/>
  <c r="K3426" i="15" l="1"/>
  <c r="Q3427" i="15"/>
  <c r="I3427" i="15"/>
  <c r="J3427" i="15" s="1"/>
  <c r="P3427" i="15"/>
  <c r="M3426" i="15"/>
  <c r="N3426" i="15" s="1"/>
  <c r="C3427" i="15" s="1"/>
  <c r="A3428" i="15"/>
  <c r="B3427" i="15"/>
  <c r="D3427" i="15"/>
  <c r="E3427" i="15" s="1"/>
  <c r="G3427" i="15" s="1"/>
  <c r="H3428" i="15" s="1"/>
  <c r="L3427" i="15"/>
  <c r="O3425" i="15"/>
  <c r="K3427" i="15" l="1"/>
  <c r="A3429" i="15"/>
  <c r="D3428" i="15"/>
  <c r="E3428" i="15" s="1"/>
  <c r="G3428" i="15" s="1"/>
  <c r="H3429" i="15" s="1"/>
  <c r="L3428" i="15"/>
  <c r="B3428" i="15"/>
  <c r="Q3428" i="15"/>
  <c r="I3428" i="15"/>
  <c r="J3428" i="15" s="1"/>
  <c r="P3428" i="15"/>
  <c r="M3427" i="15"/>
  <c r="N3427" i="15" s="1"/>
  <c r="C3428" i="15" s="1"/>
  <c r="O3426" i="15"/>
  <c r="K3428" i="15" l="1"/>
  <c r="Q3429" i="15"/>
  <c r="I3429" i="15"/>
  <c r="P3429" i="15"/>
  <c r="M3428" i="15"/>
  <c r="N3428" i="15" s="1"/>
  <c r="C3429" i="15" s="1"/>
  <c r="J3429" i="15"/>
  <c r="A3430" i="15"/>
  <c r="B3429" i="15"/>
  <c r="L3429" i="15"/>
  <c r="D3429" i="15"/>
  <c r="E3429" i="15" s="1"/>
  <c r="G3429" i="15" s="1"/>
  <c r="H3430" i="15" s="1"/>
  <c r="O3427" i="15"/>
  <c r="K3429" i="15" l="1"/>
  <c r="L3430" i="15"/>
  <c r="D3430" i="15"/>
  <c r="E3430" i="15" s="1"/>
  <c r="G3430" i="15" s="1"/>
  <c r="H3431" i="15" s="1"/>
  <c r="B3430" i="15"/>
  <c r="A3431" i="15"/>
  <c r="M3429" i="15"/>
  <c r="N3429" i="15" s="1"/>
  <c r="C3430" i="15" s="1"/>
  <c r="P3430" i="15"/>
  <c r="Q3430" i="15"/>
  <c r="I3430" i="15"/>
  <c r="J3430" i="15" s="1"/>
  <c r="O3428" i="15"/>
  <c r="K3430" i="15" l="1"/>
  <c r="L3431" i="15"/>
  <c r="D3431" i="15"/>
  <c r="E3431" i="15" s="1"/>
  <c r="G3431" i="15" s="1"/>
  <c r="H3432" i="15" s="1"/>
  <c r="B3431" i="15"/>
  <c r="A3432" i="15"/>
  <c r="J3431" i="15"/>
  <c r="M3430" i="15"/>
  <c r="N3430" i="15" s="1"/>
  <c r="C3431" i="15" s="1"/>
  <c r="P3431" i="15"/>
  <c r="I3431" i="15"/>
  <c r="Q3431" i="15"/>
  <c r="O3429" i="15"/>
  <c r="K3431" i="15" l="1"/>
  <c r="A3433" i="15"/>
  <c r="B3432" i="15"/>
  <c r="L3432" i="15"/>
  <c r="D3432" i="15"/>
  <c r="E3432" i="15" s="1"/>
  <c r="G3432" i="15" s="1"/>
  <c r="H3433" i="15" s="1"/>
  <c r="J3432" i="15"/>
  <c r="M3431" i="15"/>
  <c r="N3431" i="15" s="1"/>
  <c r="C3432" i="15" s="1"/>
  <c r="Q3432" i="15"/>
  <c r="P3432" i="15"/>
  <c r="I3432" i="15"/>
  <c r="O3430" i="15"/>
  <c r="K3432" i="15" l="1"/>
  <c r="Q3433" i="15"/>
  <c r="I3433" i="15"/>
  <c r="J3433" i="15" s="1"/>
  <c r="M3432" i="15"/>
  <c r="N3432" i="15" s="1"/>
  <c r="C3433" i="15" s="1"/>
  <c r="P3433" i="15"/>
  <c r="A3434" i="15"/>
  <c r="B3433" i="15"/>
  <c r="L3433" i="15"/>
  <c r="D3433" i="15"/>
  <c r="E3433" i="15" s="1"/>
  <c r="G3433" i="15" s="1"/>
  <c r="H3434" i="15" s="1"/>
  <c r="O3431" i="15"/>
  <c r="K3433" i="15" l="1"/>
  <c r="L3434" i="15"/>
  <c r="D3434" i="15"/>
  <c r="E3434" i="15" s="1"/>
  <c r="G3434" i="15" s="1"/>
  <c r="H3435" i="15" s="1"/>
  <c r="A3435" i="15"/>
  <c r="B3434" i="15"/>
  <c r="Q3434" i="15"/>
  <c r="I3434" i="15"/>
  <c r="J3434" i="15" s="1"/>
  <c r="P3434" i="15"/>
  <c r="M3433" i="15"/>
  <c r="N3433" i="15" s="1"/>
  <c r="C3434" i="15" s="1"/>
  <c r="O3432" i="15"/>
  <c r="K3434" i="15" l="1"/>
  <c r="L3435" i="15"/>
  <c r="D3435" i="15"/>
  <c r="E3435" i="15" s="1"/>
  <c r="G3435" i="15" s="1"/>
  <c r="H3436" i="15" s="1"/>
  <c r="A3436" i="15"/>
  <c r="B3435" i="15"/>
  <c r="P3435" i="15"/>
  <c r="M3434" i="15"/>
  <c r="N3434" i="15" s="1"/>
  <c r="C3435" i="15" s="1"/>
  <c r="Q3435" i="15"/>
  <c r="I3435" i="15"/>
  <c r="J3435" i="15" s="1"/>
  <c r="O3433" i="15"/>
  <c r="O3434" i="15" l="1"/>
  <c r="K3435" i="15"/>
  <c r="A3437" i="15"/>
  <c r="B3436" i="15"/>
  <c r="L3436" i="15"/>
  <c r="D3436" i="15"/>
  <c r="E3436" i="15" s="1"/>
  <c r="G3436" i="15" s="1"/>
  <c r="H3437" i="15" s="1"/>
  <c r="J3436" i="15"/>
  <c r="Q3436" i="15"/>
  <c r="I3436" i="15"/>
  <c r="P3436" i="15"/>
  <c r="M3435" i="15"/>
  <c r="N3435" i="15" s="1"/>
  <c r="C3436" i="15" s="1"/>
  <c r="O3435" i="15" l="1"/>
  <c r="K3436" i="15"/>
  <c r="Q3437" i="15"/>
  <c r="I3437" i="15"/>
  <c r="J3437" i="15" s="1"/>
  <c r="P3437" i="15"/>
  <c r="M3436" i="15"/>
  <c r="N3436" i="15" s="1"/>
  <c r="C3437" i="15" s="1"/>
  <c r="A3438" i="15"/>
  <c r="B3437" i="15"/>
  <c r="L3437" i="15"/>
  <c r="D3437" i="15"/>
  <c r="E3437" i="15" s="1"/>
  <c r="G3437" i="15" s="1"/>
  <c r="H3438" i="15" s="1"/>
  <c r="K3437" i="15" l="1"/>
  <c r="L3438" i="15"/>
  <c r="D3438" i="15"/>
  <c r="E3438" i="15" s="1"/>
  <c r="G3438" i="15" s="1"/>
  <c r="H3439" i="15" s="1"/>
  <c r="A3439" i="15"/>
  <c r="B3438" i="15"/>
  <c r="J3438" i="15"/>
  <c r="M3437" i="15"/>
  <c r="N3437" i="15" s="1"/>
  <c r="C3438" i="15" s="1"/>
  <c r="Q3438" i="15"/>
  <c r="I3438" i="15"/>
  <c r="P3438" i="15"/>
  <c r="O3436" i="15"/>
  <c r="K3438" i="15" l="1"/>
  <c r="L3439" i="15"/>
  <c r="D3439" i="15"/>
  <c r="E3439" i="15" s="1"/>
  <c r="G3439" i="15" s="1"/>
  <c r="H3440" i="15" s="1"/>
  <c r="A3440" i="15"/>
  <c r="B3439" i="15"/>
  <c r="M3438" i="15"/>
  <c r="N3438" i="15" s="1"/>
  <c r="C3439" i="15" s="1"/>
  <c r="Q3439" i="15"/>
  <c r="I3439" i="15"/>
  <c r="J3439" i="15" s="1"/>
  <c r="P3439" i="15"/>
  <c r="O3437" i="15"/>
  <c r="K3439" i="15" l="1"/>
  <c r="A3441" i="15"/>
  <c r="B3440" i="15"/>
  <c r="L3440" i="15"/>
  <c r="D3440" i="15"/>
  <c r="E3440" i="15" s="1"/>
  <c r="G3440" i="15" s="1"/>
  <c r="H3441" i="15" s="1"/>
  <c r="Q3440" i="15"/>
  <c r="I3440" i="15"/>
  <c r="J3440" i="15" s="1"/>
  <c r="P3440" i="15"/>
  <c r="M3439" i="15"/>
  <c r="N3439" i="15" s="1"/>
  <c r="C3440" i="15" s="1"/>
  <c r="O3438" i="15"/>
  <c r="K3440" i="15" l="1"/>
  <c r="Q3441" i="15"/>
  <c r="I3441" i="15"/>
  <c r="J3441" i="15" s="1"/>
  <c r="P3441" i="15"/>
  <c r="M3440" i="15"/>
  <c r="N3440" i="15" s="1"/>
  <c r="C3441" i="15" s="1"/>
  <c r="A3442" i="15"/>
  <c r="B3441" i="15"/>
  <c r="L3441" i="15"/>
  <c r="D3441" i="15"/>
  <c r="E3441" i="15" s="1"/>
  <c r="G3441" i="15" s="1"/>
  <c r="H3442" i="15" s="1"/>
  <c r="O3439" i="15"/>
  <c r="K3441" i="15" l="1"/>
  <c r="L3442" i="15"/>
  <c r="D3442" i="15"/>
  <c r="E3442" i="15" s="1"/>
  <c r="G3442" i="15" s="1"/>
  <c r="H3443" i="15" s="1"/>
  <c r="A3443" i="15"/>
  <c r="B3442" i="15"/>
  <c r="Q3442" i="15"/>
  <c r="I3442" i="15"/>
  <c r="J3442" i="15" s="1"/>
  <c r="P3442" i="15"/>
  <c r="M3441" i="15"/>
  <c r="N3441" i="15" s="1"/>
  <c r="C3442" i="15" s="1"/>
  <c r="O3440" i="15"/>
  <c r="K3442" i="15" l="1"/>
  <c r="L3443" i="15"/>
  <c r="D3443" i="15"/>
  <c r="E3443" i="15" s="1"/>
  <c r="G3443" i="15" s="1"/>
  <c r="H3444" i="15" s="1"/>
  <c r="A3444" i="15"/>
  <c r="B3443" i="15"/>
  <c r="P3443" i="15"/>
  <c r="M3442" i="15"/>
  <c r="N3442" i="15" s="1"/>
  <c r="C3443" i="15" s="1"/>
  <c r="Q3443" i="15"/>
  <c r="I3443" i="15"/>
  <c r="J3443" i="15" s="1"/>
  <c r="O3441" i="15"/>
  <c r="K3443" i="15" l="1"/>
  <c r="L3444" i="15"/>
  <c r="D3444" i="15"/>
  <c r="E3444" i="15" s="1"/>
  <c r="G3444" i="15" s="1"/>
  <c r="H3445" i="15" s="1"/>
  <c r="A3445" i="15"/>
  <c r="B3444" i="15"/>
  <c r="J3444" i="15"/>
  <c r="M3443" i="15"/>
  <c r="N3443" i="15" s="1"/>
  <c r="C3444" i="15" s="1"/>
  <c r="Q3444" i="15"/>
  <c r="I3444" i="15"/>
  <c r="P3444" i="15"/>
  <c r="O3442" i="15"/>
  <c r="K3444" i="15" l="1"/>
  <c r="L3445" i="15"/>
  <c r="D3445" i="15"/>
  <c r="E3445" i="15" s="1"/>
  <c r="G3445" i="15" s="1"/>
  <c r="H3446" i="15" s="1"/>
  <c r="A3446" i="15"/>
  <c r="B3445" i="15"/>
  <c r="J3445" i="15"/>
  <c r="M3444" i="15"/>
  <c r="N3444" i="15" s="1"/>
  <c r="C3445" i="15" s="1"/>
  <c r="Q3445" i="15"/>
  <c r="I3445" i="15"/>
  <c r="P3445" i="15"/>
  <c r="O3443" i="15"/>
  <c r="K3445" i="15" l="1"/>
  <c r="L3446" i="15"/>
  <c r="D3446" i="15"/>
  <c r="E3446" i="15" s="1"/>
  <c r="G3446" i="15" s="1"/>
  <c r="H3447" i="15" s="1"/>
  <c r="A3447" i="15"/>
  <c r="B3446" i="15"/>
  <c r="J3446" i="15"/>
  <c r="M3445" i="15"/>
  <c r="N3445" i="15" s="1"/>
  <c r="C3446" i="15" s="1"/>
  <c r="Q3446" i="15"/>
  <c r="I3446" i="15"/>
  <c r="P3446" i="15"/>
  <c r="O3444" i="15"/>
  <c r="K3446" i="15" l="1"/>
  <c r="L3447" i="15"/>
  <c r="D3447" i="15"/>
  <c r="E3447" i="15" s="1"/>
  <c r="G3447" i="15" s="1"/>
  <c r="H3448" i="15" s="1"/>
  <c r="A3448" i="15"/>
  <c r="B3447" i="15"/>
  <c r="J3447" i="15"/>
  <c r="M3446" i="15"/>
  <c r="N3446" i="15" s="1"/>
  <c r="C3447" i="15" s="1"/>
  <c r="Q3447" i="15"/>
  <c r="I3447" i="15"/>
  <c r="P3447" i="15"/>
  <c r="O3445" i="15"/>
  <c r="K3447" i="15" l="1"/>
  <c r="A3449" i="15"/>
  <c r="B3448" i="15"/>
  <c r="L3448" i="15"/>
  <c r="D3448" i="15"/>
  <c r="E3448" i="15" s="1"/>
  <c r="G3448" i="15" s="1"/>
  <c r="H3449" i="15" s="1"/>
  <c r="Q3448" i="15"/>
  <c r="I3448" i="15"/>
  <c r="J3448" i="15" s="1"/>
  <c r="P3448" i="15"/>
  <c r="M3447" i="15"/>
  <c r="N3447" i="15" s="1"/>
  <c r="C3448" i="15" s="1"/>
  <c r="O3446" i="15"/>
  <c r="K3448" i="15" l="1"/>
  <c r="Q3449" i="15"/>
  <c r="I3449" i="15"/>
  <c r="J3449" i="15" s="1"/>
  <c r="P3449" i="15"/>
  <c r="M3448" i="15"/>
  <c r="N3448" i="15" s="1"/>
  <c r="C3449" i="15" s="1"/>
  <c r="A3450" i="15"/>
  <c r="B3449" i="15"/>
  <c r="L3449" i="15"/>
  <c r="D3449" i="15"/>
  <c r="E3449" i="15" s="1"/>
  <c r="G3449" i="15" s="1"/>
  <c r="H3450" i="15" s="1"/>
  <c r="O3447" i="15"/>
  <c r="K3449" i="15" l="1"/>
  <c r="L3450" i="15"/>
  <c r="D3450" i="15"/>
  <c r="E3450" i="15" s="1"/>
  <c r="G3450" i="15" s="1"/>
  <c r="H3451" i="15" s="1"/>
  <c r="A3451" i="15"/>
  <c r="B3450" i="15"/>
  <c r="Q3450" i="15"/>
  <c r="I3450" i="15"/>
  <c r="J3450" i="15" s="1"/>
  <c r="P3450" i="15"/>
  <c r="M3449" i="15"/>
  <c r="N3449" i="15" s="1"/>
  <c r="C3450" i="15" s="1"/>
  <c r="O3448" i="15"/>
  <c r="K3450" i="15" l="1"/>
  <c r="L3451" i="15"/>
  <c r="D3451" i="15"/>
  <c r="E3451" i="15" s="1"/>
  <c r="G3451" i="15" s="1"/>
  <c r="H3452" i="15" s="1"/>
  <c r="A3452" i="15"/>
  <c r="B3451" i="15"/>
  <c r="P3451" i="15"/>
  <c r="M3450" i="15"/>
  <c r="N3450" i="15" s="1"/>
  <c r="C3451" i="15" s="1"/>
  <c r="Q3451" i="15"/>
  <c r="I3451" i="15"/>
  <c r="J3451" i="15" s="1"/>
  <c r="O3449" i="15"/>
  <c r="K3451" i="15" l="1"/>
  <c r="L3452" i="15"/>
  <c r="D3452" i="15"/>
  <c r="E3452" i="15" s="1"/>
  <c r="G3452" i="15" s="1"/>
  <c r="H3453" i="15" s="1"/>
  <c r="A3453" i="15"/>
  <c r="B3452" i="15"/>
  <c r="J3452" i="15"/>
  <c r="M3451" i="15"/>
  <c r="N3451" i="15" s="1"/>
  <c r="C3452" i="15" s="1"/>
  <c r="Q3452" i="15"/>
  <c r="I3452" i="15"/>
  <c r="P3452" i="15"/>
  <c r="O3450" i="15"/>
  <c r="K3452" i="15" l="1"/>
  <c r="L3453" i="15"/>
  <c r="D3453" i="15"/>
  <c r="E3453" i="15" s="1"/>
  <c r="G3453" i="15" s="1"/>
  <c r="H3454" i="15" s="1"/>
  <c r="A3454" i="15"/>
  <c r="B3453" i="15"/>
  <c r="J3453" i="15"/>
  <c r="M3452" i="15"/>
  <c r="N3452" i="15" s="1"/>
  <c r="C3453" i="15" s="1"/>
  <c r="Q3453" i="15"/>
  <c r="I3453" i="15"/>
  <c r="P3453" i="15"/>
  <c r="O3451" i="15"/>
  <c r="K3453" i="15" l="1"/>
  <c r="L3454" i="15"/>
  <c r="D3454" i="15"/>
  <c r="E3454" i="15" s="1"/>
  <c r="G3454" i="15" s="1"/>
  <c r="H3455" i="15" s="1"/>
  <c r="A3455" i="15"/>
  <c r="B3454" i="15"/>
  <c r="J3454" i="15"/>
  <c r="M3453" i="15"/>
  <c r="N3453" i="15" s="1"/>
  <c r="C3454" i="15" s="1"/>
  <c r="Q3454" i="15"/>
  <c r="I3454" i="15"/>
  <c r="P3454" i="15"/>
  <c r="O3452" i="15"/>
  <c r="K3454" i="15" l="1"/>
  <c r="L3455" i="15"/>
  <c r="D3455" i="15"/>
  <c r="E3455" i="15" s="1"/>
  <c r="G3455" i="15" s="1"/>
  <c r="H3456" i="15" s="1"/>
  <c r="A3456" i="15"/>
  <c r="B3455" i="15"/>
  <c r="J3455" i="15"/>
  <c r="M3454" i="15"/>
  <c r="N3454" i="15" s="1"/>
  <c r="C3455" i="15" s="1"/>
  <c r="Q3455" i="15"/>
  <c r="I3455" i="15"/>
  <c r="P3455" i="15"/>
  <c r="O3453" i="15"/>
  <c r="K3455" i="15" l="1"/>
  <c r="A3457" i="15"/>
  <c r="B3456" i="15"/>
  <c r="L3456" i="15"/>
  <c r="D3456" i="15"/>
  <c r="E3456" i="15" s="1"/>
  <c r="G3456" i="15" s="1"/>
  <c r="H3457" i="15" s="1"/>
  <c r="Q3456" i="15"/>
  <c r="I3456" i="15"/>
  <c r="J3456" i="15" s="1"/>
  <c r="P3456" i="15"/>
  <c r="M3455" i="15"/>
  <c r="N3455" i="15" s="1"/>
  <c r="C3456" i="15" s="1"/>
  <c r="O3454" i="15"/>
  <c r="K3456" i="15" l="1"/>
  <c r="Q3457" i="15"/>
  <c r="I3457" i="15"/>
  <c r="J3457" i="15" s="1"/>
  <c r="P3457" i="15"/>
  <c r="M3456" i="15"/>
  <c r="N3456" i="15" s="1"/>
  <c r="C3457" i="15" s="1"/>
  <c r="A3458" i="15"/>
  <c r="B3457" i="15"/>
  <c r="L3457" i="15"/>
  <c r="D3457" i="15"/>
  <c r="E3457" i="15" s="1"/>
  <c r="G3457" i="15" s="1"/>
  <c r="H3458" i="15" s="1"/>
  <c r="O3455" i="15"/>
  <c r="K3457" i="15" l="1"/>
  <c r="L3458" i="15"/>
  <c r="D3458" i="15"/>
  <c r="E3458" i="15" s="1"/>
  <c r="G3458" i="15" s="1"/>
  <c r="H3459" i="15" s="1"/>
  <c r="A3459" i="15"/>
  <c r="B3458" i="15"/>
  <c r="Q3458" i="15"/>
  <c r="I3458" i="15"/>
  <c r="J3458" i="15" s="1"/>
  <c r="P3458" i="15"/>
  <c r="M3457" i="15"/>
  <c r="N3457" i="15" s="1"/>
  <c r="C3458" i="15" s="1"/>
  <c r="O3456" i="15"/>
  <c r="K3458" i="15" l="1"/>
  <c r="L3459" i="15"/>
  <c r="D3459" i="15"/>
  <c r="E3459" i="15" s="1"/>
  <c r="G3459" i="15" s="1"/>
  <c r="H3460" i="15" s="1"/>
  <c r="A3460" i="15"/>
  <c r="B3459" i="15"/>
  <c r="P3459" i="15"/>
  <c r="M3458" i="15"/>
  <c r="N3458" i="15" s="1"/>
  <c r="C3459" i="15" s="1"/>
  <c r="Q3459" i="15"/>
  <c r="I3459" i="15"/>
  <c r="J3459" i="15" s="1"/>
  <c r="O3457" i="15"/>
  <c r="O3458" i="15" l="1"/>
  <c r="K3459" i="15"/>
  <c r="L3460" i="15"/>
  <c r="D3460" i="15"/>
  <c r="E3460" i="15" s="1"/>
  <c r="G3460" i="15" s="1"/>
  <c r="H3461" i="15" s="1"/>
  <c r="A3461" i="15"/>
  <c r="B3460" i="15"/>
  <c r="J3460" i="15"/>
  <c r="M3459" i="15"/>
  <c r="N3459" i="15" s="1"/>
  <c r="C3460" i="15" s="1"/>
  <c r="Q3460" i="15"/>
  <c r="I3460" i="15"/>
  <c r="P3460" i="15"/>
  <c r="K3460" i="15" l="1"/>
  <c r="L3461" i="15"/>
  <c r="D3461" i="15"/>
  <c r="E3461" i="15" s="1"/>
  <c r="G3461" i="15" s="1"/>
  <c r="H3462" i="15" s="1"/>
  <c r="A3462" i="15"/>
  <c r="B3461" i="15"/>
  <c r="J3461" i="15"/>
  <c r="M3460" i="15"/>
  <c r="N3460" i="15" s="1"/>
  <c r="C3461" i="15" s="1"/>
  <c r="Q3461" i="15"/>
  <c r="I3461" i="15"/>
  <c r="P3461" i="15"/>
  <c r="O3459" i="15"/>
  <c r="K3461" i="15" l="1"/>
  <c r="L3462" i="15"/>
  <c r="D3462" i="15"/>
  <c r="E3462" i="15" s="1"/>
  <c r="G3462" i="15" s="1"/>
  <c r="H3463" i="15" s="1"/>
  <c r="A3463" i="15"/>
  <c r="B3462" i="15"/>
  <c r="M3461" i="15"/>
  <c r="N3461" i="15" s="1"/>
  <c r="C3462" i="15" s="1"/>
  <c r="Q3462" i="15"/>
  <c r="I3462" i="15"/>
  <c r="J3462" i="15" s="1"/>
  <c r="P3462" i="15"/>
  <c r="O3460" i="15"/>
  <c r="K3462" i="15" l="1"/>
  <c r="L3463" i="15"/>
  <c r="D3463" i="15"/>
  <c r="E3463" i="15" s="1"/>
  <c r="G3463" i="15" s="1"/>
  <c r="H3464" i="15" s="1"/>
  <c r="A3464" i="15"/>
  <c r="B3463" i="15"/>
  <c r="J3463" i="15"/>
  <c r="M3462" i="15"/>
  <c r="N3462" i="15" s="1"/>
  <c r="C3463" i="15" s="1"/>
  <c r="Q3463" i="15"/>
  <c r="I3463" i="15"/>
  <c r="P3463" i="15"/>
  <c r="O3461" i="15"/>
  <c r="K3463" i="15" l="1"/>
  <c r="A3465" i="15"/>
  <c r="B3464" i="15"/>
  <c r="L3464" i="15"/>
  <c r="D3464" i="15"/>
  <c r="E3464" i="15" s="1"/>
  <c r="G3464" i="15" s="1"/>
  <c r="H3465" i="15" s="1"/>
  <c r="Q3464" i="15"/>
  <c r="I3464" i="15"/>
  <c r="J3464" i="15" s="1"/>
  <c r="P3464" i="15"/>
  <c r="M3463" i="15"/>
  <c r="N3463" i="15" s="1"/>
  <c r="C3464" i="15" s="1"/>
  <c r="O3462" i="15"/>
  <c r="K3464" i="15" l="1"/>
  <c r="Q3465" i="15"/>
  <c r="I3465" i="15"/>
  <c r="J3465" i="15" s="1"/>
  <c r="P3465" i="15"/>
  <c r="M3464" i="15"/>
  <c r="N3464" i="15" s="1"/>
  <c r="C3465" i="15" s="1"/>
  <c r="A3466" i="15"/>
  <c r="B3465" i="15"/>
  <c r="L3465" i="15"/>
  <c r="D3465" i="15"/>
  <c r="E3465" i="15" s="1"/>
  <c r="G3465" i="15" s="1"/>
  <c r="H3466" i="15" s="1"/>
  <c r="O3463" i="15"/>
  <c r="K3465" i="15" l="1"/>
  <c r="L3466" i="15"/>
  <c r="D3466" i="15"/>
  <c r="E3466" i="15" s="1"/>
  <c r="G3466" i="15" s="1"/>
  <c r="H3467" i="15" s="1"/>
  <c r="A3467" i="15"/>
  <c r="B3466" i="15"/>
  <c r="Q3466" i="15"/>
  <c r="I3466" i="15"/>
  <c r="J3466" i="15" s="1"/>
  <c r="P3466" i="15"/>
  <c r="M3465" i="15"/>
  <c r="N3465" i="15" s="1"/>
  <c r="C3466" i="15" s="1"/>
  <c r="O3464" i="15"/>
  <c r="K3466" i="15" l="1"/>
  <c r="L3467" i="15"/>
  <c r="D3467" i="15"/>
  <c r="E3467" i="15" s="1"/>
  <c r="G3467" i="15" s="1"/>
  <c r="H3468" i="15" s="1"/>
  <c r="A3468" i="15"/>
  <c r="B3467" i="15"/>
  <c r="P3467" i="15"/>
  <c r="M3466" i="15"/>
  <c r="N3466" i="15" s="1"/>
  <c r="C3467" i="15" s="1"/>
  <c r="Q3467" i="15"/>
  <c r="I3467" i="15"/>
  <c r="J3467" i="15" s="1"/>
  <c r="O3465" i="15"/>
  <c r="O3466" i="15" l="1"/>
  <c r="K3467" i="15"/>
  <c r="L3468" i="15"/>
  <c r="D3468" i="15"/>
  <c r="E3468" i="15" s="1"/>
  <c r="G3468" i="15" s="1"/>
  <c r="H3469" i="15" s="1"/>
  <c r="A3469" i="15"/>
  <c r="B3468" i="15"/>
  <c r="J3468" i="15"/>
  <c r="M3467" i="15"/>
  <c r="N3467" i="15" s="1"/>
  <c r="C3468" i="15" s="1"/>
  <c r="Q3468" i="15"/>
  <c r="I3468" i="15"/>
  <c r="P3468" i="15"/>
  <c r="K3468" i="15" l="1"/>
  <c r="L3469" i="15"/>
  <c r="D3469" i="15"/>
  <c r="E3469" i="15" s="1"/>
  <c r="G3469" i="15" s="1"/>
  <c r="H3470" i="15" s="1"/>
  <c r="A3470" i="15"/>
  <c r="B3469" i="15"/>
  <c r="J3469" i="15"/>
  <c r="M3468" i="15"/>
  <c r="N3468" i="15" s="1"/>
  <c r="C3469" i="15" s="1"/>
  <c r="Q3469" i="15"/>
  <c r="I3469" i="15"/>
  <c r="P3469" i="15"/>
  <c r="O3467" i="15"/>
  <c r="K3469" i="15" l="1"/>
  <c r="L3470" i="15"/>
  <c r="D3470" i="15"/>
  <c r="E3470" i="15" s="1"/>
  <c r="G3470" i="15" s="1"/>
  <c r="H3471" i="15" s="1"/>
  <c r="A3471" i="15"/>
  <c r="B3470" i="15"/>
  <c r="J3470" i="15"/>
  <c r="M3469" i="15"/>
  <c r="N3469" i="15" s="1"/>
  <c r="C3470" i="15" s="1"/>
  <c r="Q3470" i="15"/>
  <c r="I3470" i="15"/>
  <c r="P3470" i="15"/>
  <c r="O3468" i="15"/>
  <c r="K3470" i="15" l="1"/>
  <c r="L3471" i="15"/>
  <c r="D3471" i="15"/>
  <c r="E3471" i="15" s="1"/>
  <c r="G3471" i="15" s="1"/>
  <c r="H3472" i="15" s="1"/>
  <c r="A3472" i="15"/>
  <c r="B3471" i="15"/>
  <c r="J3471" i="15"/>
  <c r="M3470" i="15"/>
  <c r="N3470" i="15" s="1"/>
  <c r="C3471" i="15" s="1"/>
  <c r="Q3471" i="15"/>
  <c r="I3471" i="15"/>
  <c r="P3471" i="15"/>
  <c r="O3469" i="15"/>
  <c r="K3471" i="15" l="1"/>
  <c r="A3473" i="15"/>
  <c r="B3472" i="15"/>
  <c r="L3472" i="15"/>
  <c r="D3472" i="15"/>
  <c r="E3472" i="15" s="1"/>
  <c r="G3472" i="15" s="1"/>
  <c r="H3473" i="15" s="1"/>
  <c r="Q3472" i="15"/>
  <c r="I3472" i="15"/>
  <c r="J3472" i="15" s="1"/>
  <c r="P3472" i="15"/>
  <c r="M3471" i="15"/>
  <c r="N3471" i="15" s="1"/>
  <c r="C3472" i="15" s="1"/>
  <c r="O3470" i="15"/>
  <c r="K3472" i="15" l="1"/>
  <c r="Q3473" i="15"/>
  <c r="I3473" i="15"/>
  <c r="J3473" i="15" s="1"/>
  <c r="P3473" i="15"/>
  <c r="M3472" i="15"/>
  <c r="N3472" i="15" s="1"/>
  <c r="C3473" i="15" s="1"/>
  <c r="A3474" i="15"/>
  <c r="B3473" i="15"/>
  <c r="L3473" i="15"/>
  <c r="D3473" i="15"/>
  <c r="E3473" i="15" s="1"/>
  <c r="G3473" i="15" s="1"/>
  <c r="H3474" i="15" s="1"/>
  <c r="O3471" i="15"/>
  <c r="K3473" i="15" l="1"/>
  <c r="L3474" i="15"/>
  <c r="D3474" i="15"/>
  <c r="E3474" i="15" s="1"/>
  <c r="G3474" i="15" s="1"/>
  <c r="H3475" i="15" s="1"/>
  <c r="A3475" i="15"/>
  <c r="B3474" i="15"/>
  <c r="Q3474" i="15"/>
  <c r="I3474" i="15"/>
  <c r="J3474" i="15" s="1"/>
  <c r="P3474" i="15"/>
  <c r="M3473" i="15"/>
  <c r="N3473" i="15" s="1"/>
  <c r="C3474" i="15" s="1"/>
  <c r="O3472" i="15"/>
  <c r="K3474" i="15" l="1"/>
  <c r="L3475" i="15"/>
  <c r="D3475" i="15"/>
  <c r="E3475" i="15" s="1"/>
  <c r="G3475" i="15" s="1"/>
  <c r="H3476" i="15" s="1"/>
  <c r="A3476" i="15"/>
  <c r="B3475" i="15"/>
  <c r="P3475" i="15"/>
  <c r="M3474" i="15"/>
  <c r="N3474" i="15" s="1"/>
  <c r="C3475" i="15" s="1"/>
  <c r="Q3475" i="15"/>
  <c r="I3475" i="15"/>
  <c r="J3475" i="15" s="1"/>
  <c r="O3473" i="15"/>
  <c r="O3474" i="15" l="1"/>
  <c r="K3475" i="15"/>
  <c r="L3476" i="15"/>
  <c r="D3476" i="15"/>
  <c r="E3476" i="15" s="1"/>
  <c r="G3476" i="15" s="1"/>
  <c r="H3477" i="15" s="1"/>
  <c r="A3477" i="15"/>
  <c r="B3476" i="15"/>
  <c r="M3475" i="15"/>
  <c r="N3475" i="15" s="1"/>
  <c r="C3476" i="15" s="1"/>
  <c r="Q3476" i="15"/>
  <c r="I3476" i="15"/>
  <c r="J3476" i="15" s="1"/>
  <c r="P3476" i="15"/>
  <c r="K3476" i="15" l="1"/>
  <c r="L3477" i="15"/>
  <c r="D3477" i="15"/>
  <c r="E3477" i="15" s="1"/>
  <c r="G3477" i="15" s="1"/>
  <c r="H3478" i="15" s="1"/>
  <c r="A3478" i="15"/>
  <c r="B3477" i="15"/>
  <c r="J3477" i="15"/>
  <c r="M3476" i="15"/>
  <c r="N3476" i="15" s="1"/>
  <c r="C3477" i="15" s="1"/>
  <c r="Q3477" i="15"/>
  <c r="I3477" i="15"/>
  <c r="P3477" i="15"/>
  <c r="O3475" i="15"/>
  <c r="K3477" i="15" l="1"/>
  <c r="L3478" i="15"/>
  <c r="D3478" i="15"/>
  <c r="E3478" i="15" s="1"/>
  <c r="G3478" i="15" s="1"/>
  <c r="H3479" i="15" s="1"/>
  <c r="A3479" i="15"/>
  <c r="B3478" i="15"/>
  <c r="J3478" i="15"/>
  <c r="M3477" i="15"/>
  <c r="N3477" i="15" s="1"/>
  <c r="C3478" i="15" s="1"/>
  <c r="Q3478" i="15"/>
  <c r="I3478" i="15"/>
  <c r="P3478" i="15"/>
  <c r="O3476" i="15"/>
  <c r="K3478" i="15" l="1"/>
  <c r="L3479" i="15"/>
  <c r="D3479" i="15"/>
  <c r="E3479" i="15" s="1"/>
  <c r="G3479" i="15" s="1"/>
  <c r="H3480" i="15" s="1"/>
  <c r="A3480" i="15"/>
  <c r="B3479" i="15"/>
  <c r="J3479" i="15"/>
  <c r="M3478" i="15"/>
  <c r="N3478" i="15" s="1"/>
  <c r="C3479" i="15" s="1"/>
  <c r="Q3479" i="15"/>
  <c r="I3479" i="15"/>
  <c r="P3479" i="15"/>
  <c r="O3477" i="15"/>
  <c r="K3479" i="15" l="1"/>
  <c r="A3481" i="15"/>
  <c r="B3480" i="15"/>
  <c r="L3480" i="15"/>
  <c r="D3480" i="15"/>
  <c r="E3480" i="15" s="1"/>
  <c r="G3480" i="15" s="1"/>
  <c r="H3481" i="15" s="1"/>
  <c r="Q3480" i="15"/>
  <c r="I3480" i="15"/>
  <c r="J3480" i="15" s="1"/>
  <c r="P3480" i="15"/>
  <c r="M3479" i="15"/>
  <c r="N3479" i="15" s="1"/>
  <c r="C3480" i="15" s="1"/>
  <c r="O3478" i="15"/>
  <c r="K3480" i="15" l="1"/>
  <c r="Q3481" i="15"/>
  <c r="I3481" i="15"/>
  <c r="J3481" i="15" s="1"/>
  <c r="P3481" i="15"/>
  <c r="M3480" i="15"/>
  <c r="N3480" i="15" s="1"/>
  <c r="C3481" i="15" s="1"/>
  <c r="A3482" i="15"/>
  <c r="B3481" i="15"/>
  <c r="L3481" i="15"/>
  <c r="D3481" i="15"/>
  <c r="E3481" i="15" s="1"/>
  <c r="G3481" i="15" s="1"/>
  <c r="H3482" i="15" s="1"/>
  <c r="O3479" i="15"/>
  <c r="K3481" i="15" l="1"/>
  <c r="L3482" i="15"/>
  <c r="D3482" i="15"/>
  <c r="E3482" i="15" s="1"/>
  <c r="G3482" i="15" s="1"/>
  <c r="H3483" i="15" s="1"/>
  <c r="A3483" i="15"/>
  <c r="B3482" i="15"/>
  <c r="J3482" i="15"/>
  <c r="Q3482" i="15"/>
  <c r="I3482" i="15"/>
  <c r="P3482" i="15"/>
  <c r="M3481" i="15"/>
  <c r="N3481" i="15" s="1"/>
  <c r="C3482" i="15" s="1"/>
  <c r="O3480" i="15"/>
  <c r="K3482" i="15" l="1"/>
  <c r="L3483" i="15"/>
  <c r="D3483" i="15"/>
  <c r="E3483" i="15" s="1"/>
  <c r="G3483" i="15" s="1"/>
  <c r="H3484" i="15" s="1"/>
  <c r="A3484" i="15"/>
  <c r="B3483" i="15"/>
  <c r="P3483" i="15"/>
  <c r="M3482" i="15"/>
  <c r="N3482" i="15" s="1"/>
  <c r="C3483" i="15" s="1"/>
  <c r="Q3483" i="15"/>
  <c r="I3483" i="15"/>
  <c r="J3483" i="15" s="1"/>
  <c r="O3481" i="15"/>
  <c r="O3482" i="15" l="1"/>
  <c r="K3483" i="15"/>
  <c r="L3484" i="15"/>
  <c r="D3484" i="15"/>
  <c r="E3484" i="15" s="1"/>
  <c r="G3484" i="15" s="1"/>
  <c r="H3485" i="15" s="1"/>
  <c r="A3485" i="15"/>
  <c r="B3484" i="15"/>
  <c r="J3484" i="15"/>
  <c r="M3483" i="15"/>
  <c r="N3483" i="15" s="1"/>
  <c r="C3484" i="15" s="1"/>
  <c r="Q3484" i="15"/>
  <c r="I3484" i="15"/>
  <c r="P3484" i="15"/>
  <c r="K3484" i="15" l="1"/>
  <c r="L3485" i="15"/>
  <c r="D3485" i="15"/>
  <c r="E3485" i="15" s="1"/>
  <c r="G3485" i="15" s="1"/>
  <c r="H3486" i="15" s="1"/>
  <c r="A3486" i="15"/>
  <c r="B3485" i="15"/>
  <c r="J3485" i="15"/>
  <c r="M3484" i="15"/>
  <c r="N3484" i="15" s="1"/>
  <c r="C3485" i="15" s="1"/>
  <c r="Q3485" i="15"/>
  <c r="I3485" i="15"/>
  <c r="P3485" i="15"/>
  <c r="O3483" i="15"/>
  <c r="K3485" i="15" l="1"/>
  <c r="L3486" i="15"/>
  <c r="D3486" i="15"/>
  <c r="E3486" i="15" s="1"/>
  <c r="G3486" i="15" s="1"/>
  <c r="H3487" i="15" s="1"/>
  <c r="A3487" i="15"/>
  <c r="B3486" i="15"/>
  <c r="J3486" i="15"/>
  <c r="M3485" i="15"/>
  <c r="N3485" i="15" s="1"/>
  <c r="C3486" i="15" s="1"/>
  <c r="Q3486" i="15"/>
  <c r="I3486" i="15"/>
  <c r="P3486" i="15"/>
  <c r="O3484" i="15"/>
  <c r="K3486" i="15" l="1"/>
  <c r="L3487" i="15"/>
  <c r="D3487" i="15"/>
  <c r="E3487" i="15" s="1"/>
  <c r="G3487" i="15" s="1"/>
  <c r="H3488" i="15" s="1"/>
  <c r="A3488" i="15"/>
  <c r="B3487" i="15"/>
  <c r="J3487" i="15"/>
  <c r="M3486" i="15"/>
  <c r="N3486" i="15" s="1"/>
  <c r="C3487" i="15" s="1"/>
  <c r="Q3487" i="15"/>
  <c r="I3487" i="15"/>
  <c r="P3487" i="15"/>
  <c r="O3485" i="15"/>
  <c r="K3487" i="15" l="1"/>
  <c r="A3489" i="15"/>
  <c r="B3488" i="15"/>
  <c r="L3488" i="15"/>
  <c r="D3488" i="15"/>
  <c r="E3488" i="15" s="1"/>
  <c r="G3488" i="15" s="1"/>
  <c r="H3489" i="15" s="1"/>
  <c r="Q3488" i="15"/>
  <c r="I3488" i="15"/>
  <c r="J3488" i="15" s="1"/>
  <c r="P3488" i="15"/>
  <c r="M3487" i="15"/>
  <c r="N3487" i="15" s="1"/>
  <c r="C3488" i="15" s="1"/>
  <c r="O3486" i="15"/>
  <c r="K3488" i="15" l="1"/>
  <c r="Q3489" i="15"/>
  <c r="I3489" i="15"/>
  <c r="J3489" i="15" s="1"/>
  <c r="P3489" i="15"/>
  <c r="M3488" i="15"/>
  <c r="N3488" i="15" s="1"/>
  <c r="C3489" i="15" s="1"/>
  <c r="A3490" i="15"/>
  <c r="B3489" i="15"/>
  <c r="L3489" i="15"/>
  <c r="D3489" i="15"/>
  <c r="E3489" i="15" s="1"/>
  <c r="G3489" i="15" s="1"/>
  <c r="H3490" i="15" s="1"/>
  <c r="O3487" i="15"/>
  <c r="K3489" i="15" l="1"/>
  <c r="L3490" i="15"/>
  <c r="D3490" i="15"/>
  <c r="E3490" i="15" s="1"/>
  <c r="G3490" i="15" s="1"/>
  <c r="H3491" i="15" s="1"/>
  <c r="A3491" i="15"/>
  <c r="B3490" i="15"/>
  <c r="Q3490" i="15"/>
  <c r="I3490" i="15"/>
  <c r="J3490" i="15" s="1"/>
  <c r="P3490" i="15"/>
  <c r="M3489" i="15"/>
  <c r="N3489" i="15" s="1"/>
  <c r="C3490" i="15" s="1"/>
  <c r="O3488" i="15"/>
  <c r="K3490" i="15" l="1"/>
  <c r="L3491" i="15"/>
  <c r="D3491" i="15"/>
  <c r="E3491" i="15" s="1"/>
  <c r="G3491" i="15" s="1"/>
  <c r="H3492" i="15" s="1"/>
  <c r="A3492" i="15"/>
  <c r="B3491" i="15"/>
  <c r="P3491" i="15"/>
  <c r="M3490" i="15"/>
  <c r="N3490" i="15" s="1"/>
  <c r="C3491" i="15" s="1"/>
  <c r="Q3491" i="15"/>
  <c r="I3491" i="15"/>
  <c r="J3491" i="15" s="1"/>
  <c r="O3489" i="15"/>
  <c r="O3490" i="15" l="1"/>
  <c r="K3491" i="15"/>
  <c r="L3492" i="15"/>
  <c r="D3492" i="15"/>
  <c r="E3492" i="15" s="1"/>
  <c r="G3492" i="15" s="1"/>
  <c r="H3493" i="15" s="1"/>
  <c r="A3493" i="15"/>
  <c r="B3492" i="15"/>
  <c r="J3492" i="15"/>
  <c r="M3491" i="15"/>
  <c r="N3491" i="15" s="1"/>
  <c r="C3492" i="15" s="1"/>
  <c r="Q3492" i="15"/>
  <c r="I3492" i="15"/>
  <c r="P3492" i="15"/>
  <c r="K3492" i="15" l="1"/>
  <c r="L3493" i="15"/>
  <c r="D3493" i="15"/>
  <c r="E3493" i="15" s="1"/>
  <c r="G3493" i="15" s="1"/>
  <c r="H3494" i="15" s="1"/>
  <c r="A3494" i="15"/>
  <c r="B3493" i="15"/>
  <c r="J3493" i="15"/>
  <c r="M3492" i="15"/>
  <c r="N3492" i="15" s="1"/>
  <c r="C3493" i="15" s="1"/>
  <c r="Q3493" i="15"/>
  <c r="I3493" i="15"/>
  <c r="P3493" i="15"/>
  <c r="O3491" i="15"/>
  <c r="K3493" i="15" l="1"/>
  <c r="L3494" i="15"/>
  <c r="D3494" i="15"/>
  <c r="E3494" i="15" s="1"/>
  <c r="G3494" i="15" s="1"/>
  <c r="H3495" i="15" s="1"/>
  <c r="A3495" i="15"/>
  <c r="B3494" i="15"/>
  <c r="J3494" i="15"/>
  <c r="M3493" i="15"/>
  <c r="N3493" i="15" s="1"/>
  <c r="C3494" i="15" s="1"/>
  <c r="Q3494" i="15"/>
  <c r="I3494" i="15"/>
  <c r="P3494" i="15"/>
  <c r="O3492" i="15"/>
  <c r="K3494" i="15" l="1"/>
  <c r="L3495" i="15"/>
  <c r="D3495" i="15"/>
  <c r="E3495" i="15" s="1"/>
  <c r="G3495" i="15" s="1"/>
  <c r="H3496" i="15" s="1"/>
  <c r="A3496" i="15"/>
  <c r="B3495" i="15"/>
  <c r="J3495" i="15"/>
  <c r="M3494" i="15"/>
  <c r="N3494" i="15" s="1"/>
  <c r="C3495" i="15" s="1"/>
  <c r="Q3495" i="15"/>
  <c r="I3495" i="15"/>
  <c r="P3495" i="15"/>
  <c r="O3493" i="15"/>
  <c r="K3495" i="15" l="1"/>
  <c r="A3497" i="15"/>
  <c r="B3496" i="15"/>
  <c r="L3496" i="15"/>
  <c r="D3496" i="15"/>
  <c r="E3496" i="15" s="1"/>
  <c r="G3496" i="15" s="1"/>
  <c r="H3497" i="15" s="1"/>
  <c r="Q3496" i="15"/>
  <c r="I3496" i="15"/>
  <c r="J3496" i="15" s="1"/>
  <c r="P3496" i="15"/>
  <c r="M3495" i="15"/>
  <c r="N3495" i="15" s="1"/>
  <c r="C3496" i="15" s="1"/>
  <c r="O3494" i="15"/>
  <c r="K3496" i="15" l="1"/>
  <c r="Q3497" i="15"/>
  <c r="I3497" i="15"/>
  <c r="J3497" i="15" s="1"/>
  <c r="P3497" i="15"/>
  <c r="M3496" i="15"/>
  <c r="N3496" i="15" s="1"/>
  <c r="C3497" i="15" s="1"/>
  <c r="A3498" i="15"/>
  <c r="B3497" i="15"/>
  <c r="L3497" i="15"/>
  <c r="D3497" i="15"/>
  <c r="E3497" i="15" s="1"/>
  <c r="G3497" i="15" s="1"/>
  <c r="H3498" i="15" s="1"/>
  <c r="O3495" i="15"/>
  <c r="K3497" i="15" l="1"/>
  <c r="L3498" i="15"/>
  <c r="D3498" i="15"/>
  <c r="E3498" i="15" s="1"/>
  <c r="G3498" i="15" s="1"/>
  <c r="H3499" i="15" s="1"/>
  <c r="A3499" i="15"/>
  <c r="B3498" i="15"/>
  <c r="Q3498" i="15"/>
  <c r="I3498" i="15"/>
  <c r="J3498" i="15" s="1"/>
  <c r="P3498" i="15"/>
  <c r="M3497" i="15"/>
  <c r="N3497" i="15" s="1"/>
  <c r="C3498" i="15" s="1"/>
  <c r="O3496" i="15"/>
  <c r="K3498" i="15" l="1"/>
  <c r="L3499" i="15"/>
  <c r="D3499" i="15"/>
  <c r="E3499" i="15" s="1"/>
  <c r="G3499" i="15" s="1"/>
  <c r="H3500" i="15" s="1"/>
  <c r="A3500" i="15"/>
  <c r="B3499" i="15"/>
  <c r="P3499" i="15"/>
  <c r="M3498" i="15"/>
  <c r="N3498" i="15" s="1"/>
  <c r="C3499" i="15" s="1"/>
  <c r="Q3499" i="15"/>
  <c r="I3499" i="15"/>
  <c r="J3499" i="15" s="1"/>
  <c r="O3497" i="15"/>
  <c r="O3498" i="15" l="1"/>
  <c r="K3499" i="15"/>
  <c r="L3500" i="15"/>
  <c r="D3500" i="15"/>
  <c r="E3500" i="15" s="1"/>
  <c r="G3500" i="15" s="1"/>
  <c r="H3501" i="15" s="1"/>
  <c r="A3501" i="15"/>
  <c r="B3500" i="15"/>
  <c r="J3500" i="15"/>
  <c r="M3499" i="15"/>
  <c r="N3499" i="15" s="1"/>
  <c r="C3500" i="15" s="1"/>
  <c r="Q3500" i="15"/>
  <c r="I3500" i="15"/>
  <c r="P3500" i="15"/>
  <c r="K3500" i="15" l="1"/>
  <c r="L3501" i="15"/>
  <c r="D3501" i="15"/>
  <c r="E3501" i="15" s="1"/>
  <c r="G3501" i="15" s="1"/>
  <c r="H3502" i="15" s="1"/>
  <c r="A3502" i="15"/>
  <c r="B3501" i="15"/>
  <c r="J3501" i="15"/>
  <c r="M3500" i="15"/>
  <c r="N3500" i="15" s="1"/>
  <c r="C3501" i="15" s="1"/>
  <c r="Q3501" i="15"/>
  <c r="I3501" i="15"/>
  <c r="P3501" i="15"/>
  <c r="O3499" i="15"/>
  <c r="K3501" i="15" l="1"/>
  <c r="L3502" i="15"/>
  <c r="D3502" i="15"/>
  <c r="E3502" i="15" s="1"/>
  <c r="G3502" i="15" s="1"/>
  <c r="H3503" i="15" s="1"/>
  <c r="A3503" i="15"/>
  <c r="B3502" i="15"/>
  <c r="J3502" i="15"/>
  <c r="M3501" i="15"/>
  <c r="N3501" i="15" s="1"/>
  <c r="C3502" i="15" s="1"/>
  <c r="Q3502" i="15"/>
  <c r="I3502" i="15"/>
  <c r="P3502" i="15"/>
  <c r="O3500" i="15"/>
  <c r="K3502" i="15" l="1"/>
  <c r="L3503" i="15"/>
  <c r="D3503" i="15"/>
  <c r="E3503" i="15" s="1"/>
  <c r="G3503" i="15" s="1"/>
  <c r="H3504" i="15" s="1"/>
  <c r="A3504" i="15"/>
  <c r="B3503" i="15"/>
  <c r="J3503" i="15"/>
  <c r="M3502" i="15"/>
  <c r="N3502" i="15" s="1"/>
  <c r="C3503" i="15" s="1"/>
  <c r="Q3503" i="15"/>
  <c r="I3503" i="15"/>
  <c r="P3503" i="15"/>
  <c r="O3501" i="15"/>
  <c r="K3503" i="15" l="1"/>
  <c r="A3505" i="15"/>
  <c r="B3504" i="15"/>
  <c r="L3504" i="15"/>
  <c r="D3504" i="15"/>
  <c r="E3504" i="15" s="1"/>
  <c r="G3504" i="15" s="1"/>
  <c r="H3505" i="15" s="1"/>
  <c r="Q3504" i="15"/>
  <c r="I3504" i="15"/>
  <c r="J3504" i="15" s="1"/>
  <c r="P3504" i="15"/>
  <c r="M3503" i="15"/>
  <c r="N3503" i="15" s="1"/>
  <c r="C3504" i="15" s="1"/>
  <c r="O3502" i="15"/>
  <c r="K3504" i="15" l="1"/>
  <c r="Q3505" i="15"/>
  <c r="I3505" i="15"/>
  <c r="J3505" i="15" s="1"/>
  <c r="P3505" i="15"/>
  <c r="M3504" i="15"/>
  <c r="N3504" i="15" s="1"/>
  <c r="C3505" i="15" s="1"/>
  <c r="A3506" i="15"/>
  <c r="B3505" i="15"/>
  <c r="L3505" i="15"/>
  <c r="D3505" i="15"/>
  <c r="E3505" i="15" s="1"/>
  <c r="G3505" i="15" s="1"/>
  <c r="H3506" i="15" s="1"/>
  <c r="O3503" i="15"/>
  <c r="K3505" i="15" l="1"/>
  <c r="L3506" i="15"/>
  <c r="D3506" i="15"/>
  <c r="E3506" i="15" s="1"/>
  <c r="G3506" i="15" s="1"/>
  <c r="H3507" i="15" s="1"/>
  <c r="A3507" i="15"/>
  <c r="B3506" i="15"/>
  <c r="Q3506" i="15"/>
  <c r="I3506" i="15"/>
  <c r="J3506" i="15" s="1"/>
  <c r="P3506" i="15"/>
  <c r="M3505" i="15"/>
  <c r="N3505" i="15" s="1"/>
  <c r="C3506" i="15" s="1"/>
  <c r="O3504" i="15"/>
  <c r="K3506" i="15" l="1"/>
  <c r="L3507" i="15"/>
  <c r="D3507" i="15"/>
  <c r="E3507" i="15" s="1"/>
  <c r="G3507" i="15" s="1"/>
  <c r="H3508" i="15" s="1"/>
  <c r="A3508" i="15"/>
  <c r="B3507" i="15"/>
  <c r="P3507" i="15"/>
  <c r="M3506" i="15"/>
  <c r="N3506" i="15" s="1"/>
  <c r="C3507" i="15" s="1"/>
  <c r="Q3507" i="15"/>
  <c r="I3507" i="15"/>
  <c r="J3507" i="15" s="1"/>
  <c r="O3505" i="15"/>
  <c r="O3506" i="15" l="1"/>
  <c r="K3507" i="15"/>
  <c r="L3508" i="15"/>
  <c r="D3508" i="15"/>
  <c r="E3508" i="15" s="1"/>
  <c r="G3508" i="15" s="1"/>
  <c r="H3509" i="15" s="1"/>
  <c r="A3509" i="15"/>
  <c r="B3508" i="15"/>
  <c r="J3508" i="15"/>
  <c r="M3507" i="15"/>
  <c r="N3507" i="15" s="1"/>
  <c r="C3508" i="15" s="1"/>
  <c r="Q3508" i="15"/>
  <c r="I3508" i="15"/>
  <c r="P3508" i="15"/>
  <c r="K3508" i="15" l="1"/>
  <c r="L3509" i="15"/>
  <c r="D3509" i="15"/>
  <c r="E3509" i="15" s="1"/>
  <c r="G3509" i="15" s="1"/>
  <c r="H3510" i="15" s="1"/>
  <c r="A3510" i="15"/>
  <c r="B3509" i="15"/>
  <c r="J3509" i="15"/>
  <c r="M3508" i="15"/>
  <c r="N3508" i="15" s="1"/>
  <c r="C3509" i="15" s="1"/>
  <c r="Q3509" i="15"/>
  <c r="I3509" i="15"/>
  <c r="P3509" i="15"/>
  <c r="O3507" i="15"/>
  <c r="K3509" i="15" l="1"/>
  <c r="L3510" i="15"/>
  <c r="D3510" i="15"/>
  <c r="E3510" i="15" s="1"/>
  <c r="G3510" i="15" s="1"/>
  <c r="H3511" i="15" s="1"/>
  <c r="A3511" i="15"/>
  <c r="B3510" i="15"/>
  <c r="J3510" i="15"/>
  <c r="M3509" i="15"/>
  <c r="N3509" i="15" s="1"/>
  <c r="C3510" i="15" s="1"/>
  <c r="Q3510" i="15"/>
  <c r="I3510" i="15"/>
  <c r="P3510" i="15"/>
  <c r="O3508" i="15"/>
  <c r="K3510" i="15" l="1"/>
  <c r="L3511" i="15"/>
  <c r="D3511" i="15"/>
  <c r="E3511" i="15" s="1"/>
  <c r="G3511" i="15" s="1"/>
  <c r="H3512" i="15" s="1"/>
  <c r="A3512" i="15"/>
  <c r="B3511" i="15"/>
  <c r="J3511" i="15"/>
  <c r="M3510" i="15"/>
  <c r="N3510" i="15" s="1"/>
  <c r="C3511" i="15" s="1"/>
  <c r="Q3511" i="15"/>
  <c r="I3511" i="15"/>
  <c r="P3511" i="15"/>
  <c r="O3509" i="15"/>
  <c r="K3511" i="15" l="1"/>
  <c r="A3513" i="15"/>
  <c r="B3512" i="15"/>
  <c r="L3512" i="15"/>
  <c r="D3512" i="15"/>
  <c r="E3512" i="15" s="1"/>
  <c r="G3512" i="15" s="1"/>
  <c r="H3513" i="15" s="1"/>
  <c r="Q3512" i="15"/>
  <c r="I3512" i="15"/>
  <c r="J3512" i="15" s="1"/>
  <c r="P3512" i="15"/>
  <c r="M3511" i="15"/>
  <c r="N3511" i="15" s="1"/>
  <c r="C3512" i="15" s="1"/>
  <c r="O3510" i="15"/>
  <c r="K3512" i="15" l="1"/>
  <c r="Q3513" i="15"/>
  <c r="I3513" i="15"/>
  <c r="J3513" i="15" s="1"/>
  <c r="P3513" i="15"/>
  <c r="M3512" i="15"/>
  <c r="N3512" i="15" s="1"/>
  <c r="C3513" i="15" s="1"/>
  <c r="A3514" i="15"/>
  <c r="B3513" i="15"/>
  <c r="L3513" i="15"/>
  <c r="D3513" i="15"/>
  <c r="E3513" i="15" s="1"/>
  <c r="G3513" i="15" s="1"/>
  <c r="H3514" i="15" s="1"/>
  <c r="O3511" i="15"/>
  <c r="K3513" i="15" l="1"/>
  <c r="L3514" i="15"/>
  <c r="D3514" i="15"/>
  <c r="E3514" i="15" s="1"/>
  <c r="G3514" i="15" s="1"/>
  <c r="H3515" i="15" s="1"/>
  <c r="A3515" i="15"/>
  <c r="B3514" i="15"/>
  <c r="Q3514" i="15"/>
  <c r="I3514" i="15"/>
  <c r="J3514" i="15" s="1"/>
  <c r="P3514" i="15"/>
  <c r="M3513" i="15"/>
  <c r="N3513" i="15" s="1"/>
  <c r="C3514" i="15" s="1"/>
  <c r="O3512" i="15"/>
  <c r="K3514" i="15" l="1"/>
  <c r="L3515" i="15"/>
  <c r="D3515" i="15"/>
  <c r="E3515" i="15" s="1"/>
  <c r="G3515" i="15" s="1"/>
  <c r="H3516" i="15" s="1"/>
  <c r="A3516" i="15"/>
  <c r="B3515" i="15"/>
  <c r="P3515" i="15"/>
  <c r="M3514" i="15"/>
  <c r="N3514" i="15" s="1"/>
  <c r="C3515" i="15" s="1"/>
  <c r="Q3515" i="15"/>
  <c r="I3515" i="15"/>
  <c r="J3515" i="15" s="1"/>
  <c r="O3513" i="15"/>
  <c r="O3514" i="15" l="1"/>
  <c r="K3515" i="15"/>
  <c r="L3516" i="15"/>
  <c r="D3516" i="15"/>
  <c r="E3516" i="15" s="1"/>
  <c r="G3516" i="15" s="1"/>
  <c r="H3517" i="15" s="1"/>
  <c r="A3517" i="15"/>
  <c r="B3516" i="15"/>
  <c r="J3516" i="15"/>
  <c r="M3515" i="15"/>
  <c r="N3515" i="15" s="1"/>
  <c r="C3516" i="15" s="1"/>
  <c r="Q3516" i="15"/>
  <c r="I3516" i="15"/>
  <c r="P3516" i="15"/>
  <c r="K3516" i="15" l="1"/>
  <c r="L3517" i="15"/>
  <c r="D3517" i="15"/>
  <c r="E3517" i="15" s="1"/>
  <c r="G3517" i="15" s="1"/>
  <c r="H3518" i="15" s="1"/>
  <c r="A3518" i="15"/>
  <c r="B3517" i="15"/>
  <c r="J3517" i="15"/>
  <c r="M3516" i="15"/>
  <c r="N3516" i="15" s="1"/>
  <c r="C3517" i="15" s="1"/>
  <c r="Q3517" i="15"/>
  <c r="I3517" i="15"/>
  <c r="P3517" i="15"/>
  <c r="O3515" i="15"/>
  <c r="K3517" i="15" l="1"/>
  <c r="L3518" i="15"/>
  <c r="D3518" i="15"/>
  <c r="E3518" i="15" s="1"/>
  <c r="G3518" i="15" s="1"/>
  <c r="H3519" i="15" s="1"/>
  <c r="A3519" i="15"/>
  <c r="B3518" i="15"/>
  <c r="J3518" i="15"/>
  <c r="M3517" i="15"/>
  <c r="N3517" i="15" s="1"/>
  <c r="C3518" i="15" s="1"/>
  <c r="Q3518" i="15"/>
  <c r="I3518" i="15"/>
  <c r="P3518" i="15"/>
  <c r="O3516" i="15"/>
  <c r="K3518" i="15" l="1"/>
  <c r="L3519" i="15"/>
  <c r="D3519" i="15"/>
  <c r="E3519" i="15" s="1"/>
  <c r="G3519" i="15" s="1"/>
  <c r="H3520" i="15" s="1"/>
  <c r="A3520" i="15"/>
  <c r="B3519" i="15"/>
  <c r="J3519" i="15"/>
  <c r="M3518" i="15"/>
  <c r="N3518" i="15" s="1"/>
  <c r="C3519" i="15" s="1"/>
  <c r="Q3519" i="15"/>
  <c r="I3519" i="15"/>
  <c r="P3519" i="15"/>
  <c r="O3517" i="15"/>
  <c r="K3519" i="15" l="1"/>
  <c r="A3521" i="15"/>
  <c r="B3520" i="15"/>
  <c r="L3520" i="15"/>
  <c r="D3520" i="15"/>
  <c r="E3520" i="15" s="1"/>
  <c r="G3520" i="15" s="1"/>
  <c r="H3521" i="15" s="1"/>
  <c r="Q3520" i="15"/>
  <c r="I3520" i="15"/>
  <c r="J3520" i="15" s="1"/>
  <c r="P3520" i="15"/>
  <c r="M3519" i="15"/>
  <c r="N3519" i="15" s="1"/>
  <c r="C3520" i="15" s="1"/>
  <c r="O3518" i="15"/>
  <c r="K3520" i="15" l="1"/>
  <c r="Q3521" i="15"/>
  <c r="I3521" i="15"/>
  <c r="J3521" i="15" s="1"/>
  <c r="P3521" i="15"/>
  <c r="M3520" i="15"/>
  <c r="N3520" i="15" s="1"/>
  <c r="C3521" i="15" s="1"/>
  <c r="A3522" i="15"/>
  <c r="B3521" i="15"/>
  <c r="L3521" i="15"/>
  <c r="D3521" i="15"/>
  <c r="E3521" i="15" s="1"/>
  <c r="G3521" i="15" s="1"/>
  <c r="H3522" i="15" s="1"/>
  <c r="O3519" i="15"/>
  <c r="K3521" i="15" l="1"/>
  <c r="A3523" i="15"/>
  <c r="L3522" i="15"/>
  <c r="D3522" i="15"/>
  <c r="E3522" i="15" s="1"/>
  <c r="G3522" i="15" s="1"/>
  <c r="H3523" i="15" s="1"/>
  <c r="B3522" i="15"/>
  <c r="P3522" i="15"/>
  <c r="I3522" i="15"/>
  <c r="J3522" i="15" s="1"/>
  <c r="Q3522" i="15"/>
  <c r="M3521" i="15"/>
  <c r="N3521" i="15" s="1"/>
  <c r="C3522" i="15" s="1"/>
  <c r="O3520" i="15"/>
  <c r="K3522" i="15" l="1"/>
  <c r="I3523" i="15"/>
  <c r="J3523" i="15" s="1"/>
  <c r="Q3523" i="15"/>
  <c r="M3522" i="15"/>
  <c r="N3522" i="15" s="1"/>
  <c r="C3523" i="15" s="1"/>
  <c r="P3523" i="15"/>
  <c r="A3524" i="15"/>
  <c r="D3523" i="15"/>
  <c r="E3523" i="15" s="1"/>
  <c r="G3523" i="15" s="1"/>
  <c r="H3524" i="15" s="1"/>
  <c r="L3523" i="15"/>
  <c r="B3523" i="15"/>
  <c r="O3521" i="15"/>
  <c r="K3523" i="15" l="1"/>
  <c r="D3524" i="15"/>
  <c r="E3524" i="15" s="1"/>
  <c r="G3524" i="15" s="1"/>
  <c r="H3525" i="15" s="1"/>
  <c r="L3524" i="15"/>
  <c r="B3524" i="15"/>
  <c r="A3525" i="15"/>
  <c r="P3524" i="15"/>
  <c r="I3524" i="15"/>
  <c r="J3524" i="15" s="1"/>
  <c r="M3523" i="15"/>
  <c r="N3523" i="15" s="1"/>
  <c r="C3524" i="15" s="1"/>
  <c r="Q3524" i="15"/>
  <c r="O3522" i="15"/>
  <c r="K3524" i="15" l="1"/>
  <c r="L3525" i="15"/>
  <c r="D3525" i="15"/>
  <c r="E3525" i="15" s="1"/>
  <c r="G3525" i="15" s="1"/>
  <c r="H3526" i="15" s="1"/>
  <c r="A3526" i="15"/>
  <c r="B3525" i="15"/>
  <c r="M3524" i="15"/>
  <c r="N3524" i="15" s="1"/>
  <c r="C3525" i="15" s="1"/>
  <c r="I3525" i="15"/>
  <c r="Q3525" i="15"/>
  <c r="P3525" i="15"/>
  <c r="J3525" i="15"/>
  <c r="O3523" i="15"/>
  <c r="K3525" i="15" l="1"/>
  <c r="L3526" i="15"/>
  <c r="D3526" i="15"/>
  <c r="E3526" i="15" s="1"/>
  <c r="G3526" i="15" s="1"/>
  <c r="H3527" i="15" s="1"/>
  <c r="B3526" i="15"/>
  <c r="A3527" i="15"/>
  <c r="M3525" i="15"/>
  <c r="N3525" i="15" s="1"/>
  <c r="C3526" i="15" s="1"/>
  <c r="I3526" i="15"/>
  <c r="J3526" i="15" s="1"/>
  <c r="Q3526" i="15"/>
  <c r="P3526" i="15"/>
  <c r="O3524" i="15"/>
  <c r="K3526" i="15" l="1"/>
  <c r="A3528" i="15"/>
  <c r="B3527" i="15"/>
  <c r="D3527" i="15"/>
  <c r="E3527" i="15" s="1"/>
  <c r="G3527" i="15" s="1"/>
  <c r="H3528" i="15" s="1"/>
  <c r="L3527" i="15"/>
  <c r="J3527" i="15"/>
  <c r="Q3527" i="15"/>
  <c r="P3527" i="15"/>
  <c r="M3526" i="15"/>
  <c r="N3526" i="15" s="1"/>
  <c r="C3527" i="15" s="1"/>
  <c r="I3527" i="15"/>
  <c r="O3525" i="15"/>
  <c r="K3527" i="15" l="1"/>
  <c r="Q3528" i="15"/>
  <c r="I3528" i="15"/>
  <c r="P3528" i="15"/>
  <c r="M3527" i="15"/>
  <c r="N3527" i="15" s="1"/>
  <c r="C3528" i="15" s="1"/>
  <c r="J3528" i="15"/>
  <c r="A3529" i="15"/>
  <c r="B3528" i="15"/>
  <c r="L3528" i="15"/>
  <c r="D3528" i="15"/>
  <c r="E3528" i="15" s="1"/>
  <c r="G3528" i="15" s="1"/>
  <c r="H3529" i="15" s="1"/>
  <c r="O3526" i="15"/>
  <c r="K3528" i="15" l="1"/>
  <c r="D3529" i="15"/>
  <c r="E3529" i="15" s="1"/>
  <c r="G3529" i="15" s="1"/>
  <c r="H3530" i="15" s="1"/>
  <c r="L3529" i="15"/>
  <c r="B3529" i="15"/>
  <c r="A3530" i="15"/>
  <c r="Q3529" i="15"/>
  <c r="I3529" i="15"/>
  <c r="J3529" i="15" s="1"/>
  <c r="P3529" i="15"/>
  <c r="M3528" i="15"/>
  <c r="N3528" i="15" s="1"/>
  <c r="C3529" i="15" s="1"/>
  <c r="O3527" i="15"/>
  <c r="K3529" i="15" l="1"/>
  <c r="A3531" i="15"/>
  <c r="D3530" i="15"/>
  <c r="E3530" i="15" s="1"/>
  <c r="G3530" i="15" s="1"/>
  <c r="H3531" i="15" s="1"/>
  <c r="L3530" i="15"/>
  <c r="B3530" i="15"/>
  <c r="P3530" i="15"/>
  <c r="I3530" i="15"/>
  <c r="J3530" i="15" s="1"/>
  <c r="M3529" i="15"/>
  <c r="N3529" i="15" s="1"/>
  <c r="C3530" i="15" s="1"/>
  <c r="Q3530" i="15"/>
  <c r="O3528" i="15"/>
  <c r="K3530" i="15" l="1"/>
  <c r="I3531" i="15"/>
  <c r="M3530" i="15"/>
  <c r="N3530" i="15" s="1"/>
  <c r="C3531" i="15" s="1"/>
  <c r="Q3531" i="15"/>
  <c r="P3531" i="15"/>
  <c r="J3531" i="15"/>
  <c r="L3531" i="15"/>
  <c r="B3531" i="15"/>
  <c r="A3532" i="15"/>
  <c r="D3531" i="15"/>
  <c r="E3531" i="15" s="1"/>
  <c r="G3531" i="15" s="1"/>
  <c r="H3532" i="15" s="1"/>
  <c r="O3529" i="15"/>
  <c r="K3531" i="15" l="1"/>
  <c r="M3531" i="15"/>
  <c r="N3531" i="15" s="1"/>
  <c r="C3532" i="15" s="1"/>
  <c r="Q3532" i="15"/>
  <c r="P3532" i="15"/>
  <c r="I3532" i="15"/>
  <c r="J3532" i="15" s="1"/>
  <c r="A3533" i="15"/>
  <c r="D3532" i="15"/>
  <c r="E3532" i="15" s="1"/>
  <c r="G3532" i="15" s="1"/>
  <c r="H3533" i="15" s="1"/>
  <c r="L3532" i="15"/>
  <c r="B3532" i="15"/>
  <c r="O3530" i="15"/>
  <c r="K3532" i="15" l="1"/>
  <c r="L3533" i="15"/>
  <c r="D3533" i="15"/>
  <c r="E3533" i="15" s="1"/>
  <c r="G3533" i="15" s="1"/>
  <c r="H3534" i="15" s="1"/>
  <c r="A3534" i="15"/>
  <c r="B3533" i="15"/>
  <c r="M3532" i="15"/>
  <c r="N3532" i="15" s="1"/>
  <c r="C3533" i="15" s="1"/>
  <c r="I3533" i="15"/>
  <c r="J3533" i="15" s="1"/>
  <c r="Q3533" i="15"/>
  <c r="P3533" i="15"/>
  <c r="O3531" i="15"/>
  <c r="K3533" i="15" l="1"/>
  <c r="L3534" i="15"/>
  <c r="D3534" i="15"/>
  <c r="E3534" i="15" s="1"/>
  <c r="G3534" i="15" s="1"/>
  <c r="H3535" i="15" s="1"/>
  <c r="B3534" i="15"/>
  <c r="A3535" i="15"/>
  <c r="J3534" i="15"/>
  <c r="M3533" i="15"/>
  <c r="N3533" i="15" s="1"/>
  <c r="C3534" i="15" s="1"/>
  <c r="P3534" i="15"/>
  <c r="I3534" i="15"/>
  <c r="Q3534" i="15"/>
  <c r="O3532" i="15"/>
  <c r="K3534" i="15" l="1"/>
  <c r="A3536" i="15"/>
  <c r="B3535" i="15"/>
  <c r="D3535" i="15"/>
  <c r="E3535" i="15" s="1"/>
  <c r="G3535" i="15" s="1"/>
  <c r="H3536" i="15" s="1"/>
  <c r="L3535" i="15"/>
  <c r="I3535" i="15"/>
  <c r="J3535" i="15" s="1"/>
  <c r="Q3535" i="15"/>
  <c r="P3535" i="15"/>
  <c r="M3534" i="15"/>
  <c r="N3534" i="15" s="1"/>
  <c r="C3535" i="15" s="1"/>
  <c r="O3533" i="15"/>
  <c r="K3535" i="15" l="1"/>
  <c r="Q3536" i="15"/>
  <c r="I3536" i="15"/>
  <c r="P3536" i="15"/>
  <c r="M3535" i="15"/>
  <c r="N3535" i="15" s="1"/>
  <c r="C3536" i="15" s="1"/>
  <c r="J3536" i="15"/>
  <c r="A3537" i="15"/>
  <c r="B3536" i="15"/>
  <c r="D3536" i="15"/>
  <c r="E3536" i="15" s="1"/>
  <c r="G3536" i="15" s="1"/>
  <c r="H3537" i="15" s="1"/>
  <c r="L3536" i="15"/>
  <c r="O3534" i="15"/>
  <c r="K3536" i="15" l="1"/>
  <c r="A3538" i="15"/>
  <c r="D3537" i="15"/>
  <c r="E3537" i="15" s="1"/>
  <c r="G3537" i="15" s="1"/>
  <c r="H3538" i="15" s="1"/>
  <c r="L3537" i="15"/>
  <c r="B3537" i="15"/>
  <c r="Q3537" i="15"/>
  <c r="I3537" i="15"/>
  <c r="J3537" i="15" s="1"/>
  <c r="P3537" i="15"/>
  <c r="M3536" i="15"/>
  <c r="N3536" i="15" s="1"/>
  <c r="C3537" i="15" s="1"/>
  <c r="O3535" i="15"/>
  <c r="K3537" i="15" l="1"/>
  <c r="P3538" i="15"/>
  <c r="I3538" i="15"/>
  <c r="M3537" i="15"/>
  <c r="N3537" i="15" s="1"/>
  <c r="C3538" i="15" s="1"/>
  <c r="Q3538" i="15"/>
  <c r="J3538" i="15"/>
  <c r="L3538" i="15"/>
  <c r="B3538" i="15"/>
  <c r="A3539" i="15"/>
  <c r="D3538" i="15"/>
  <c r="E3538" i="15" s="1"/>
  <c r="G3538" i="15" s="1"/>
  <c r="H3539" i="15" s="1"/>
  <c r="O3536" i="15"/>
  <c r="K3538" i="15" l="1"/>
  <c r="Q3539" i="15"/>
  <c r="P3539" i="15"/>
  <c r="I3539" i="15"/>
  <c r="M3538" i="15"/>
  <c r="N3538" i="15" s="1"/>
  <c r="C3539" i="15" s="1"/>
  <c r="J3539" i="15"/>
  <c r="D3539" i="15"/>
  <c r="E3539" i="15" s="1"/>
  <c r="G3539" i="15" s="1"/>
  <c r="H3540" i="15" s="1"/>
  <c r="L3539" i="15"/>
  <c r="B3539" i="15"/>
  <c r="A3540" i="15"/>
  <c r="O3537" i="15"/>
  <c r="K3539" i="15" l="1"/>
  <c r="A3541" i="15"/>
  <c r="D3540" i="15"/>
  <c r="E3540" i="15" s="1"/>
  <c r="G3540" i="15" s="1"/>
  <c r="H3541" i="15" s="1"/>
  <c r="L3540" i="15"/>
  <c r="B3540" i="15"/>
  <c r="I3540" i="15"/>
  <c r="J3540" i="15" s="1"/>
  <c r="M3539" i="15"/>
  <c r="N3539" i="15" s="1"/>
  <c r="C3540" i="15" s="1"/>
  <c r="Q3540" i="15"/>
  <c r="P3540" i="15"/>
  <c r="O3538" i="15"/>
  <c r="K3540" i="15" l="1"/>
  <c r="M3540" i="15"/>
  <c r="N3540" i="15" s="1"/>
  <c r="C3541" i="15" s="1"/>
  <c r="I3541" i="15"/>
  <c r="Q3541" i="15"/>
  <c r="P3541" i="15"/>
  <c r="J3541" i="15"/>
  <c r="L3541" i="15"/>
  <c r="D3541" i="15"/>
  <c r="E3541" i="15" s="1"/>
  <c r="G3541" i="15" s="1"/>
  <c r="H3542" i="15" s="1"/>
  <c r="B3541" i="15"/>
  <c r="A3542" i="15"/>
  <c r="O3539" i="15"/>
  <c r="K3541" i="15" l="1"/>
  <c r="M3541" i="15"/>
  <c r="N3541" i="15" s="1"/>
  <c r="C3542" i="15" s="1"/>
  <c r="Q3542" i="15"/>
  <c r="P3542" i="15"/>
  <c r="I3542" i="15"/>
  <c r="J3542" i="15" s="1"/>
  <c r="L3542" i="15"/>
  <c r="D3542" i="15"/>
  <c r="E3542" i="15" s="1"/>
  <c r="G3542" i="15" s="1"/>
  <c r="H3543" i="15" s="1"/>
  <c r="A3543" i="15"/>
  <c r="B3542" i="15"/>
  <c r="O3540" i="15"/>
  <c r="O3541" i="15" l="1"/>
  <c r="K3542" i="15"/>
  <c r="I3543" i="15"/>
  <c r="J3543" i="15" s="1"/>
  <c r="Q3543" i="15"/>
  <c r="P3543" i="15"/>
  <c r="M3542" i="15"/>
  <c r="N3542" i="15" s="1"/>
  <c r="C3543" i="15" s="1"/>
  <c r="A3544" i="15"/>
  <c r="B3543" i="15"/>
  <c r="L3543" i="15"/>
  <c r="D3543" i="15"/>
  <c r="E3543" i="15" s="1"/>
  <c r="G3543" i="15" s="1"/>
  <c r="H3544" i="15" s="1"/>
  <c r="K3543" i="15" l="1"/>
  <c r="A3545" i="15"/>
  <c r="B3544" i="15"/>
  <c r="D3544" i="15"/>
  <c r="E3544" i="15" s="1"/>
  <c r="G3544" i="15" s="1"/>
  <c r="H3545" i="15" s="1"/>
  <c r="L3544" i="15"/>
  <c r="Q3544" i="15"/>
  <c r="I3544" i="15"/>
  <c r="J3544" i="15" s="1"/>
  <c r="P3544" i="15"/>
  <c r="M3543" i="15"/>
  <c r="N3543" i="15" s="1"/>
  <c r="C3544" i="15" s="1"/>
  <c r="O3542" i="15"/>
  <c r="K3544" i="15" l="1"/>
  <c r="Q3545" i="15"/>
  <c r="I3545" i="15"/>
  <c r="J3545" i="15" s="1"/>
  <c r="P3545" i="15"/>
  <c r="M3544" i="15"/>
  <c r="N3544" i="15" s="1"/>
  <c r="C3545" i="15" s="1"/>
  <c r="A3546" i="15"/>
  <c r="D3545" i="15"/>
  <c r="E3545" i="15" s="1"/>
  <c r="G3545" i="15" s="1"/>
  <c r="H3546" i="15" s="1"/>
  <c r="L3545" i="15"/>
  <c r="B3545" i="15"/>
  <c r="O3543" i="15"/>
  <c r="K3545" i="15" l="1"/>
  <c r="D3546" i="15"/>
  <c r="E3546" i="15" s="1"/>
  <c r="G3546" i="15" s="1"/>
  <c r="H3547" i="15" s="1"/>
  <c r="L3546" i="15"/>
  <c r="B3546" i="15"/>
  <c r="A3547" i="15"/>
  <c r="P3546" i="15"/>
  <c r="I3546" i="15"/>
  <c r="J3546" i="15" s="1"/>
  <c r="M3545" i="15"/>
  <c r="N3545" i="15" s="1"/>
  <c r="C3546" i="15" s="1"/>
  <c r="Q3546" i="15"/>
  <c r="O3544" i="15"/>
  <c r="K3546" i="15" l="1"/>
  <c r="A3548" i="15"/>
  <c r="D3547" i="15"/>
  <c r="E3547" i="15" s="1"/>
  <c r="G3547" i="15" s="1"/>
  <c r="H3548" i="15" s="1"/>
  <c r="L3547" i="15"/>
  <c r="B3547" i="15"/>
  <c r="I3547" i="15"/>
  <c r="J3547" i="15" s="1"/>
  <c r="M3546" i="15"/>
  <c r="N3546" i="15" s="1"/>
  <c r="C3547" i="15" s="1"/>
  <c r="Q3547" i="15"/>
  <c r="P3547" i="15"/>
  <c r="O3545" i="15"/>
  <c r="K3547" i="15" l="1"/>
  <c r="I3548" i="15"/>
  <c r="M3547" i="15"/>
  <c r="N3547" i="15" s="1"/>
  <c r="C3548" i="15" s="1"/>
  <c r="Q3548" i="15"/>
  <c r="P3548" i="15"/>
  <c r="J3548" i="15"/>
  <c r="L3548" i="15"/>
  <c r="B3548" i="15"/>
  <c r="A3549" i="15"/>
  <c r="D3548" i="15"/>
  <c r="E3548" i="15" s="1"/>
  <c r="G3548" i="15" s="1"/>
  <c r="H3549" i="15" s="1"/>
  <c r="O3546" i="15"/>
  <c r="K3548" i="15" l="1"/>
  <c r="M3548" i="15"/>
  <c r="N3548" i="15" s="1"/>
  <c r="C3549" i="15" s="1"/>
  <c r="Q3549" i="15"/>
  <c r="P3549" i="15"/>
  <c r="I3549" i="15"/>
  <c r="J3549" i="15" s="1"/>
  <c r="L3549" i="15"/>
  <c r="D3549" i="15"/>
  <c r="E3549" i="15" s="1"/>
  <c r="G3549" i="15" s="1"/>
  <c r="H3550" i="15" s="1"/>
  <c r="B3549" i="15"/>
  <c r="A3550" i="15"/>
  <c r="O3547" i="15"/>
  <c r="K3549" i="15" l="1"/>
  <c r="M3549" i="15"/>
  <c r="N3549" i="15" s="1"/>
  <c r="C3550" i="15" s="1"/>
  <c r="I3550" i="15"/>
  <c r="J3550" i="15" s="1"/>
  <c r="Q3550" i="15"/>
  <c r="P3550" i="15"/>
  <c r="L3550" i="15"/>
  <c r="D3550" i="15"/>
  <c r="E3550" i="15" s="1"/>
  <c r="G3550" i="15" s="1"/>
  <c r="H3551" i="15" s="1"/>
  <c r="A3551" i="15"/>
  <c r="B3550" i="15"/>
  <c r="O3548" i="15"/>
  <c r="O3549" i="15" l="1"/>
  <c r="K3550" i="15"/>
  <c r="I3551" i="15"/>
  <c r="J3551" i="15" s="1"/>
  <c r="Q3551" i="15"/>
  <c r="P3551" i="15"/>
  <c r="M3550" i="15"/>
  <c r="N3550" i="15" s="1"/>
  <c r="C3551" i="15" s="1"/>
  <c r="A3552" i="15"/>
  <c r="B3551" i="15"/>
  <c r="D3551" i="15"/>
  <c r="E3551" i="15" s="1"/>
  <c r="G3551" i="15" s="1"/>
  <c r="H3552" i="15" s="1"/>
  <c r="L3551" i="15"/>
  <c r="K3551" i="15" l="1"/>
  <c r="A3553" i="15"/>
  <c r="B3552" i="15"/>
  <c r="L3552" i="15"/>
  <c r="D3552" i="15"/>
  <c r="E3552" i="15" s="1"/>
  <c r="G3552" i="15" s="1"/>
  <c r="H3553" i="15" s="1"/>
  <c r="Q3552" i="15"/>
  <c r="I3552" i="15"/>
  <c r="J3552" i="15" s="1"/>
  <c r="M3551" i="15"/>
  <c r="N3551" i="15" s="1"/>
  <c r="C3552" i="15" s="1"/>
  <c r="P3552" i="15"/>
  <c r="O3550" i="15"/>
  <c r="O3551" i="15" l="1"/>
  <c r="K3552" i="15"/>
  <c r="Q3553" i="15"/>
  <c r="I3553" i="15"/>
  <c r="J3553" i="15" s="1"/>
  <c r="P3553" i="15"/>
  <c r="M3552" i="15"/>
  <c r="N3552" i="15" s="1"/>
  <c r="C3553" i="15" s="1"/>
  <c r="A3554" i="15"/>
  <c r="B3553" i="15"/>
  <c r="D3553" i="15"/>
  <c r="E3553" i="15" s="1"/>
  <c r="G3553" i="15" s="1"/>
  <c r="H3554" i="15" s="1"/>
  <c r="L3553" i="15"/>
  <c r="K3553" i="15" l="1"/>
  <c r="B3554" i="15"/>
  <c r="L3554" i="15"/>
  <c r="A3555" i="15"/>
  <c r="D3554" i="15"/>
  <c r="E3554" i="15" s="1"/>
  <c r="G3554" i="15" s="1"/>
  <c r="H3555" i="15" s="1"/>
  <c r="Q3554" i="15"/>
  <c r="I3554" i="15"/>
  <c r="J3554" i="15" s="1"/>
  <c r="P3554" i="15"/>
  <c r="M3553" i="15"/>
  <c r="N3553" i="15" s="1"/>
  <c r="C3554" i="15" s="1"/>
  <c r="O3552" i="15"/>
  <c r="K3554" i="15" l="1"/>
  <c r="A3556" i="15"/>
  <c r="D3555" i="15"/>
  <c r="E3555" i="15" s="1"/>
  <c r="G3555" i="15" s="1"/>
  <c r="H3556" i="15" s="1"/>
  <c r="B3555" i="15"/>
  <c r="L3555" i="15"/>
  <c r="P3555" i="15"/>
  <c r="M3554" i="15"/>
  <c r="N3554" i="15" s="1"/>
  <c r="C3555" i="15" s="1"/>
  <c r="I3555" i="15"/>
  <c r="J3555" i="15" s="1"/>
  <c r="Q3555" i="15"/>
  <c r="O3553" i="15"/>
  <c r="K3555" i="15" l="1"/>
  <c r="Q3556" i="15"/>
  <c r="P3556" i="15"/>
  <c r="M3555" i="15"/>
  <c r="N3555" i="15" s="1"/>
  <c r="C3556" i="15" s="1"/>
  <c r="I3556" i="15"/>
  <c r="J3556" i="15"/>
  <c r="A3557" i="15"/>
  <c r="D3556" i="15"/>
  <c r="E3556" i="15" s="1"/>
  <c r="G3556" i="15" s="1"/>
  <c r="H3557" i="15" s="1"/>
  <c r="B3556" i="15"/>
  <c r="L3556" i="15"/>
  <c r="O3554" i="15"/>
  <c r="K3556" i="15" l="1"/>
  <c r="A3558" i="15"/>
  <c r="B3557" i="15"/>
  <c r="L3557" i="15"/>
  <c r="D3557" i="15"/>
  <c r="E3557" i="15" s="1"/>
  <c r="G3557" i="15" s="1"/>
  <c r="H3558" i="15" s="1"/>
  <c r="M3556" i="15"/>
  <c r="N3556" i="15" s="1"/>
  <c r="C3557" i="15" s="1"/>
  <c r="Q3557" i="15"/>
  <c r="P3557" i="15"/>
  <c r="I3557" i="15"/>
  <c r="J3557" i="15" s="1"/>
  <c r="O3555" i="15"/>
  <c r="K3557" i="15" l="1"/>
  <c r="Q3558" i="15"/>
  <c r="I3558" i="15"/>
  <c r="J3558" i="15" s="1"/>
  <c r="M3557" i="15"/>
  <c r="N3557" i="15" s="1"/>
  <c r="C3558" i="15" s="1"/>
  <c r="P3558" i="15"/>
  <c r="L3558" i="15"/>
  <c r="D3558" i="15"/>
  <c r="E3558" i="15" s="1"/>
  <c r="G3558" i="15" s="1"/>
  <c r="H3559" i="15" s="1"/>
  <c r="A3559" i="15"/>
  <c r="B3558" i="15"/>
  <c r="O3556" i="15"/>
  <c r="K3558" i="15" l="1"/>
  <c r="P3559" i="15"/>
  <c r="M3558" i="15"/>
  <c r="N3558" i="15" s="1"/>
  <c r="C3559" i="15" s="1"/>
  <c r="Q3559" i="15"/>
  <c r="I3559" i="15"/>
  <c r="J3559" i="15" s="1"/>
  <c r="L3559" i="15"/>
  <c r="D3559" i="15"/>
  <c r="E3559" i="15" s="1"/>
  <c r="G3559" i="15" s="1"/>
  <c r="H3560" i="15" s="1"/>
  <c r="A3560" i="15"/>
  <c r="B3559" i="15"/>
  <c r="O3557" i="15"/>
  <c r="K3559" i="15" l="1"/>
  <c r="Q3560" i="15"/>
  <c r="I3560" i="15"/>
  <c r="J3560" i="15" s="1"/>
  <c r="P3560" i="15"/>
  <c r="M3559" i="15"/>
  <c r="N3559" i="15" s="1"/>
  <c r="C3560" i="15" s="1"/>
  <c r="O3558" i="15"/>
  <c r="A3561" i="15"/>
  <c r="B3560" i="15"/>
  <c r="L3560" i="15"/>
  <c r="D3560" i="15"/>
  <c r="E3560" i="15" s="1"/>
  <c r="G3560" i="15" s="1"/>
  <c r="H3561" i="15" s="1"/>
  <c r="K3560" i="15" l="1"/>
  <c r="Q3561" i="15"/>
  <c r="I3561" i="15"/>
  <c r="J3561" i="15" s="1"/>
  <c r="P3561" i="15"/>
  <c r="M3560" i="15"/>
  <c r="N3560" i="15" s="1"/>
  <c r="C3561" i="15" s="1"/>
  <c r="O3559" i="15"/>
  <c r="A3562" i="15"/>
  <c r="B3561" i="15"/>
  <c r="L3561" i="15"/>
  <c r="D3561" i="15"/>
  <c r="E3561" i="15" s="1"/>
  <c r="G3561" i="15" s="1"/>
  <c r="H3562" i="15" s="1"/>
  <c r="K3561" i="15" l="1"/>
  <c r="Q3562" i="15"/>
  <c r="I3562" i="15"/>
  <c r="J3562" i="15" s="1"/>
  <c r="P3562" i="15"/>
  <c r="M3561" i="15"/>
  <c r="N3561" i="15" s="1"/>
  <c r="C3562" i="15" s="1"/>
  <c r="L3562" i="15"/>
  <c r="D3562" i="15"/>
  <c r="E3562" i="15" s="1"/>
  <c r="G3562" i="15" s="1"/>
  <c r="H3563" i="15" s="1"/>
  <c r="A3563" i="15"/>
  <c r="B3562" i="15"/>
  <c r="O3560" i="15"/>
  <c r="K3562" i="15" l="1"/>
  <c r="M3562" i="15"/>
  <c r="N3562" i="15" s="1"/>
  <c r="C3563" i="15" s="1"/>
  <c r="P3563" i="15"/>
  <c r="I3563" i="15"/>
  <c r="J3563" i="15" s="1"/>
  <c r="Q3563" i="15"/>
  <c r="L3563" i="15"/>
  <c r="D3563" i="15"/>
  <c r="E3563" i="15" s="1"/>
  <c r="G3563" i="15" s="1"/>
  <c r="H3564" i="15" s="1"/>
  <c r="A3564" i="15"/>
  <c r="B3563" i="15"/>
  <c r="O3561" i="15"/>
  <c r="K3563" i="15" l="1"/>
  <c r="P3564" i="15"/>
  <c r="M3563" i="15"/>
  <c r="N3563" i="15" s="1"/>
  <c r="C3564" i="15" s="1"/>
  <c r="I3564" i="15"/>
  <c r="Q3564" i="15"/>
  <c r="J3564" i="15"/>
  <c r="L3564" i="15"/>
  <c r="D3564" i="15"/>
  <c r="E3564" i="15" s="1"/>
  <c r="G3564" i="15" s="1"/>
  <c r="H3565" i="15" s="1"/>
  <c r="B3564" i="15"/>
  <c r="A3565" i="15"/>
  <c r="O3562" i="15"/>
  <c r="K3564" i="15" l="1"/>
  <c r="M3564" i="15"/>
  <c r="N3564" i="15" s="1"/>
  <c r="C3565" i="15" s="1"/>
  <c r="Q3565" i="15"/>
  <c r="P3565" i="15"/>
  <c r="I3565" i="15"/>
  <c r="J3565" i="15" s="1"/>
  <c r="A3566" i="15"/>
  <c r="B3565" i="15"/>
  <c r="L3565" i="15"/>
  <c r="D3565" i="15"/>
  <c r="E3565" i="15" s="1"/>
  <c r="G3565" i="15" s="1"/>
  <c r="H3566" i="15" s="1"/>
  <c r="O3563" i="15"/>
  <c r="K3565" i="15" l="1"/>
  <c r="L3566" i="15"/>
  <c r="D3566" i="15"/>
  <c r="E3566" i="15" s="1"/>
  <c r="G3566" i="15" s="1"/>
  <c r="H3567" i="15" s="1"/>
  <c r="A3567" i="15"/>
  <c r="B3566" i="15"/>
  <c r="Q3566" i="15"/>
  <c r="I3566" i="15"/>
  <c r="J3566" i="15" s="1"/>
  <c r="M3565" i="15"/>
  <c r="N3565" i="15" s="1"/>
  <c r="C3566" i="15" s="1"/>
  <c r="P3566" i="15"/>
  <c r="O3564" i="15"/>
  <c r="K3566" i="15" l="1"/>
  <c r="L3567" i="15"/>
  <c r="D3567" i="15"/>
  <c r="E3567" i="15" s="1"/>
  <c r="G3567" i="15" s="1"/>
  <c r="H3568" i="15" s="1"/>
  <c r="A3568" i="15"/>
  <c r="B3567" i="15"/>
  <c r="P3567" i="15"/>
  <c r="M3566" i="15"/>
  <c r="N3566" i="15" s="1"/>
  <c r="C3567" i="15" s="1"/>
  <c r="Q3567" i="15"/>
  <c r="I3567" i="15"/>
  <c r="J3567" i="15" s="1"/>
  <c r="O3565" i="15"/>
  <c r="K3567" i="15" l="1"/>
  <c r="L3568" i="15"/>
  <c r="D3568" i="15"/>
  <c r="E3568" i="15" s="1"/>
  <c r="G3568" i="15" s="1"/>
  <c r="H3569" i="15" s="1"/>
  <c r="A3569" i="15"/>
  <c r="B3568" i="15"/>
  <c r="J3568" i="15"/>
  <c r="M3567" i="15"/>
  <c r="N3567" i="15" s="1"/>
  <c r="C3568" i="15" s="1"/>
  <c r="Q3568" i="15"/>
  <c r="I3568" i="15"/>
  <c r="P3568" i="15"/>
  <c r="O3566" i="15"/>
  <c r="K3568" i="15" l="1"/>
  <c r="L3569" i="15"/>
  <c r="D3569" i="15"/>
  <c r="E3569" i="15" s="1"/>
  <c r="G3569" i="15" s="1"/>
  <c r="H3570" i="15" s="1"/>
  <c r="A3570" i="15"/>
  <c r="B3569" i="15"/>
  <c r="J3569" i="15"/>
  <c r="M3568" i="15"/>
  <c r="N3568" i="15" s="1"/>
  <c r="C3569" i="15" s="1"/>
  <c r="Q3569" i="15"/>
  <c r="I3569" i="15"/>
  <c r="P3569" i="15"/>
  <c r="O3567" i="15"/>
  <c r="K3569" i="15" l="1"/>
  <c r="L3570" i="15"/>
  <c r="D3570" i="15"/>
  <c r="E3570" i="15" s="1"/>
  <c r="G3570" i="15" s="1"/>
  <c r="H3571" i="15" s="1"/>
  <c r="A3571" i="15"/>
  <c r="B3570" i="15"/>
  <c r="J3570" i="15"/>
  <c r="M3569" i="15"/>
  <c r="N3569" i="15" s="1"/>
  <c r="C3570" i="15" s="1"/>
  <c r="Q3570" i="15"/>
  <c r="I3570" i="15"/>
  <c r="P3570" i="15"/>
  <c r="O3568" i="15"/>
  <c r="K3570" i="15" l="1"/>
  <c r="L3571" i="15"/>
  <c r="D3571" i="15"/>
  <c r="E3571" i="15" s="1"/>
  <c r="G3571" i="15" s="1"/>
  <c r="H3572" i="15" s="1"/>
  <c r="A3572" i="15"/>
  <c r="B3571" i="15"/>
  <c r="J3571" i="15"/>
  <c r="M3570" i="15"/>
  <c r="N3570" i="15" s="1"/>
  <c r="C3571" i="15" s="1"/>
  <c r="Q3571" i="15"/>
  <c r="I3571" i="15"/>
  <c r="P3571" i="15"/>
  <c r="O3569" i="15"/>
  <c r="K3571" i="15" l="1"/>
  <c r="L3572" i="15"/>
  <c r="D3572" i="15"/>
  <c r="E3572" i="15" s="1"/>
  <c r="G3572" i="15" s="1"/>
  <c r="H3573" i="15" s="1"/>
  <c r="A3573" i="15"/>
  <c r="B3572" i="15"/>
  <c r="J3572" i="15"/>
  <c r="M3571" i="15"/>
  <c r="N3571" i="15" s="1"/>
  <c r="C3572" i="15" s="1"/>
  <c r="Q3572" i="15"/>
  <c r="I3572" i="15"/>
  <c r="P3572" i="15"/>
  <c r="O3570" i="15"/>
  <c r="K3572" i="15" l="1"/>
  <c r="A3574" i="15"/>
  <c r="B3573" i="15"/>
  <c r="L3573" i="15"/>
  <c r="D3573" i="15"/>
  <c r="E3573" i="15" s="1"/>
  <c r="G3573" i="15" s="1"/>
  <c r="H3574" i="15" s="1"/>
  <c r="Q3573" i="15"/>
  <c r="I3573" i="15"/>
  <c r="J3573" i="15" s="1"/>
  <c r="P3573" i="15"/>
  <c r="M3572" i="15"/>
  <c r="N3572" i="15" s="1"/>
  <c r="C3573" i="15" s="1"/>
  <c r="O3571" i="15"/>
  <c r="K3573" i="15" l="1"/>
  <c r="Q3574" i="15"/>
  <c r="I3574" i="15"/>
  <c r="J3574" i="15" s="1"/>
  <c r="P3574" i="15"/>
  <c r="M3573" i="15"/>
  <c r="N3573" i="15" s="1"/>
  <c r="C3574" i="15" s="1"/>
  <c r="A3575" i="15"/>
  <c r="B3574" i="15"/>
  <c r="L3574" i="15"/>
  <c r="D3574" i="15"/>
  <c r="E3574" i="15" s="1"/>
  <c r="G3574" i="15" s="1"/>
  <c r="H3575" i="15" s="1"/>
  <c r="O3572" i="15"/>
  <c r="K3574" i="15" l="1"/>
  <c r="L3575" i="15"/>
  <c r="D3575" i="15"/>
  <c r="E3575" i="15" s="1"/>
  <c r="G3575" i="15" s="1"/>
  <c r="H3576" i="15" s="1"/>
  <c r="A3576" i="15"/>
  <c r="B3575" i="15"/>
  <c r="Q3575" i="15"/>
  <c r="I3575" i="15"/>
  <c r="J3575" i="15" s="1"/>
  <c r="P3575" i="15"/>
  <c r="M3574" i="15"/>
  <c r="N3574" i="15" s="1"/>
  <c r="C3575" i="15" s="1"/>
  <c r="O3573" i="15"/>
  <c r="K3575" i="15" l="1"/>
  <c r="L3576" i="15"/>
  <c r="D3576" i="15"/>
  <c r="E3576" i="15" s="1"/>
  <c r="G3576" i="15" s="1"/>
  <c r="H3577" i="15" s="1"/>
  <c r="A3577" i="15"/>
  <c r="B3576" i="15"/>
  <c r="P3576" i="15"/>
  <c r="M3575" i="15"/>
  <c r="N3575" i="15" s="1"/>
  <c r="C3576" i="15" s="1"/>
  <c r="Q3576" i="15"/>
  <c r="I3576" i="15"/>
  <c r="J3576" i="15" s="1"/>
  <c r="O3574" i="15"/>
  <c r="O3575" i="15" l="1"/>
  <c r="K3576" i="15"/>
  <c r="L3577" i="15"/>
  <c r="D3577" i="15"/>
  <c r="E3577" i="15" s="1"/>
  <c r="G3577" i="15" s="1"/>
  <c r="H3578" i="15" s="1"/>
  <c r="A3578" i="15"/>
  <c r="B3577" i="15"/>
  <c r="J3577" i="15"/>
  <c r="M3576" i="15"/>
  <c r="N3576" i="15" s="1"/>
  <c r="C3577" i="15" s="1"/>
  <c r="Q3577" i="15"/>
  <c r="I3577" i="15"/>
  <c r="P3577" i="15"/>
  <c r="K3577" i="15" l="1"/>
  <c r="L3578" i="15"/>
  <c r="D3578" i="15"/>
  <c r="E3578" i="15" s="1"/>
  <c r="G3578" i="15" s="1"/>
  <c r="H3579" i="15" s="1"/>
  <c r="A3579" i="15"/>
  <c r="B3578" i="15"/>
  <c r="J3578" i="15"/>
  <c r="M3577" i="15"/>
  <c r="N3577" i="15" s="1"/>
  <c r="C3578" i="15" s="1"/>
  <c r="Q3578" i="15"/>
  <c r="I3578" i="15"/>
  <c r="P3578" i="15"/>
  <c r="O3576" i="15"/>
  <c r="K3578" i="15" l="1"/>
  <c r="L3579" i="15"/>
  <c r="D3579" i="15"/>
  <c r="E3579" i="15" s="1"/>
  <c r="G3579" i="15" s="1"/>
  <c r="H3580" i="15" s="1"/>
  <c r="A3580" i="15"/>
  <c r="B3579" i="15"/>
  <c r="J3579" i="15"/>
  <c r="M3578" i="15"/>
  <c r="N3578" i="15" s="1"/>
  <c r="C3579" i="15" s="1"/>
  <c r="Q3579" i="15"/>
  <c r="I3579" i="15"/>
  <c r="P3579" i="15"/>
  <c r="O3577" i="15"/>
  <c r="K3579" i="15" l="1"/>
  <c r="L3580" i="15"/>
  <c r="D3580" i="15"/>
  <c r="E3580" i="15" s="1"/>
  <c r="G3580" i="15" s="1"/>
  <c r="H3581" i="15" s="1"/>
  <c r="A3581" i="15"/>
  <c r="B3580" i="15"/>
  <c r="J3580" i="15"/>
  <c r="M3579" i="15"/>
  <c r="N3579" i="15" s="1"/>
  <c r="C3580" i="15" s="1"/>
  <c r="Q3580" i="15"/>
  <c r="I3580" i="15"/>
  <c r="P3580" i="15"/>
  <c r="O3578" i="15"/>
  <c r="K3580" i="15" l="1"/>
  <c r="A3582" i="15"/>
  <c r="B3581" i="15"/>
  <c r="L3581" i="15"/>
  <c r="D3581" i="15"/>
  <c r="E3581" i="15" s="1"/>
  <c r="G3581" i="15" s="1"/>
  <c r="H3582" i="15" s="1"/>
  <c r="Q3581" i="15"/>
  <c r="I3581" i="15"/>
  <c r="J3581" i="15" s="1"/>
  <c r="P3581" i="15"/>
  <c r="M3580" i="15"/>
  <c r="N3580" i="15" s="1"/>
  <c r="C3581" i="15" s="1"/>
  <c r="O3579" i="15"/>
  <c r="K3581" i="15" l="1"/>
  <c r="Q3582" i="15"/>
  <c r="I3582" i="15"/>
  <c r="J3582" i="15" s="1"/>
  <c r="P3582" i="15"/>
  <c r="M3581" i="15"/>
  <c r="N3581" i="15" s="1"/>
  <c r="C3582" i="15" s="1"/>
  <c r="A3583" i="15"/>
  <c r="B3582" i="15"/>
  <c r="L3582" i="15"/>
  <c r="D3582" i="15"/>
  <c r="E3582" i="15" s="1"/>
  <c r="G3582" i="15" s="1"/>
  <c r="H3583" i="15" s="1"/>
  <c r="O3580" i="15"/>
  <c r="K3582" i="15" l="1"/>
  <c r="L3583" i="15"/>
  <c r="D3583" i="15"/>
  <c r="E3583" i="15" s="1"/>
  <c r="G3583" i="15" s="1"/>
  <c r="H3584" i="15" s="1"/>
  <c r="A3584" i="15"/>
  <c r="B3583" i="15"/>
  <c r="Q3583" i="15"/>
  <c r="I3583" i="15"/>
  <c r="J3583" i="15" s="1"/>
  <c r="P3583" i="15"/>
  <c r="M3582" i="15"/>
  <c r="N3582" i="15" s="1"/>
  <c r="C3583" i="15" s="1"/>
  <c r="O3581" i="15"/>
  <c r="K3583" i="15" l="1"/>
  <c r="L3584" i="15"/>
  <c r="D3584" i="15"/>
  <c r="E3584" i="15" s="1"/>
  <c r="G3584" i="15" s="1"/>
  <c r="H3585" i="15" s="1"/>
  <c r="A3585" i="15"/>
  <c r="B3584" i="15"/>
  <c r="P3584" i="15"/>
  <c r="M3583" i="15"/>
  <c r="N3583" i="15" s="1"/>
  <c r="C3584" i="15" s="1"/>
  <c r="Q3584" i="15"/>
  <c r="I3584" i="15"/>
  <c r="J3584" i="15" s="1"/>
  <c r="O3582" i="15"/>
  <c r="O3583" i="15" l="1"/>
  <c r="K3584" i="15"/>
  <c r="L3585" i="15"/>
  <c r="D3585" i="15"/>
  <c r="E3585" i="15" s="1"/>
  <c r="G3585" i="15" s="1"/>
  <c r="H3586" i="15" s="1"/>
  <c r="A3586" i="15"/>
  <c r="B3585" i="15"/>
  <c r="J3585" i="15"/>
  <c r="M3584" i="15"/>
  <c r="N3584" i="15" s="1"/>
  <c r="C3585" i="15" s="1"/>
  <c r="Q3585" i="15"/>
  <c r="I3585" i="15"/>
  <c r="P3585" i="15"/>
  <c r="K3585" i="15" l="1"/>
  <c r="L3586" i="15"/>
  <c r="D3586" i="15"/>
  <c r="E3586" i="15" s="1"/>
  <c r="G3586" i="15" s="1"/>
  <c r="H3587" i="15" s="1"/>
  <c r="A3587" i="15"/>
  <c r="B3586" i="15"/>
  <c r="J3586" i="15"/>
  <c r="M3585" i="15"/>
  <c r="N3585" i="15" s="1"/>
  <c r="C3586" i="15" s="1"/>
  <c r="Q3586" i="15"/>
  <c r="I3586" i="15"/>
  <c r="P3586" i="15"/>
  <c r="O3584" i="15"/>
  <c r="K3586" i="15" l="1"/>
  <c r="L3587" i="15"/>
  <c r="D3587" i="15"/>
  <c r="E3587" i="15" s="1"/>
  <c r="G3587" i="15" s="1"/>
  <c r="H3588" i="15" s="1"/>
  <c r="A3588" i="15"/>
  <c r="B3587" i="15"/>
  <c r="J3587" i="15"/>
  <c r="M3586" i="15"/>
  <c r="N3586" i="15" s="1"/>
  <c r="C3587" i="15" s="1"/>
  <c r="Q3587" i="15"/>
  <c r="I3587" i="15"/>
  <c r="P3587" i="15"/>
  <c r="O3585" i="15"/>
  <c r="K3587" i="15" l="1"/>
  <c r="L3588" i="15"/>
  <c r="D3588" i="15"/>
  <c r="E3588" i="15" s="1"/>
  <c r="G3588" i="15" s="1"/>
  <c r="H3589" i="15" s="1"/>
  <c r="A3589" i="15"/>
  <c r="B3588" i="15"/>
  <c r="J3588" i="15"/>
  <c r="M3587" i="15"/>
  <c r="N3587" i="15" s="1"/>
  <c r="C3588" i="15" s="1"/>
  <c r="Q3588" i="15"/>
  <c r="I3588" i="15"/>
  <c r="P3588" i="15"/>
  <c r="O3586" i="15"/>
  <c r="K3588" i="15" l="1"/>
  <c r="A3590" i="15"/>
  <c r="B3589" i="15"/>
  <c r="L3589" i="15"/>
  <c r="D3589" i="15"/>
  <c r="E3589" i="15" s="1"/>
  <c r="G3589" i="15" s="1"/>
  <c r="H3590" i="15" s="1"/>
  <c r="Q3589" i="15"/>
  <c r="I3589" i="15"/>
  <c r="J3589" i="15" s="1"/>
  <c r="P3589" i="15"/>
  <c r="M3588" i="15"/>
  <c r="N3588" i="15" s="1"/>
  <c r="C3589" i="15" s="1"/>
  <c r="O3587" i="15"/>
  <c r="K3589" i="15" l="1"/>
  <c r="Q3590" i="15"/>
  <c r="I3590" i="15"/>
  <c r="J3590" i="15" s="1"/>
  <c r="P3590" i="15"/>
  <c r="M3589" i="15"/>
  <c r="N3589" i="15" s="1"/>
  <c r="C3590" i="15" s="1"/>
  <c r="A3591" i="15"/>
  <c r="B3590" i="15"/>
  <c r="L3590" i="15"/>
  <c r="D3590" i="15"/>
  <c r="E3590" i="15" s="1"/>
  <c r="G3590" i="15" s="1"/>
  <c r="H3591" i="15" s="1"/>
  <c r="O3588" i="15"/>
  <c r="K3590" i="15" l="1"/>
  <c r="L3591" i="15"/>
  <c r="D3591" i="15"/>
  <c r="E3591" i="15" s="1"/>
  <c r="G3591" i="15" s="1"/>
  <c r="H3592" i="15" s="1"/>
  <c r="A3592" i="15"/>
  <c r="B3591" i="15"/>
  <c r="Q3591" i="15"/>
  <c r="I3591" i="15"/>
  <c r="J3591" i="15" s="1"/>
  <c r="P3591" i="15"/>
  <c r="M3590" i="15"/>
  <c r="N3590" i="15" s="1"/>
  <c r="C3591" i="15" s="1"/>
  <c r="O3589" i="15"/>
  <c r="K3591" i="15" l="1"/>
  <c r="L3592" i="15"/>
  <c r="D3592" i="15"/>
  <c r="E3592" i="15" s="1"/>
  <c r="G3592" i="15" s="1"/>
  <c r="H3593" i="15" s="1"/>
  <c r="A3593" i="15"/>
  <c r="B3592" i="15"/>
  <c r="P3592" i="15"/>
  <c r="M3591" i="15"/>
  <c r="N3591" i="15" s="1"/>
  <c r="C3592" i="15" s="1"/>
  <c r="Q3592" i="15"/>
  <c r="I3592" i="15"/>
  <c r="J3592" i="15" s="1"/>
  <c r="O3590" i="15"/>
  <c r="O3591" i="15" l="1"/>
  <c r="K3592" i="15"/>
  <c r="L3593" i="15"/>
  <c r="D3593" i="15"/>
  <c r="E3593" i="15" s="1"/>
  <c r="G3593" i="15" s="1"/>
  <c r="H3594" i="15" s="1"/>
  <c r="A3594" i="15"/>
  <c r="B3593" i="15"/>
  <c r="J3593" i="15"/>
  <c r="M3592" i="15"/>
  <c r="N3592" i="15" s="1"/>
  <c r="C3593" i="15" s="1"/>
  <c r="Q3593" i="15"/>
  <c r="I3593" i="15"/>
  <c r="P3593" i="15"/>
  <c r="K3593" i="15" l="1"/>
  <c r="L3594" i="15"/>
  <c r="D3594" i="15"/>
  <c r="E3594" i="15" s="1"/>
  <c r="G3594" i="15" s="1"/>
  <c r="H3595" i="15" s="1"/>
  <c r="A3595" i="15"/>
  <c r="B3594" i="15"/>
  <c r="J3594" i="15"/>
  <c r="M3593" i="15"/>
  <c r="N3593" i="15" s="1"/>
  <c r="C3594" i="15" s="1"/>
  <c r="Q3594" i="15"/>
  <c r="I3594" i="15"/>
  <c r="P3594" i="15"/>
  <c r="O3592" i="15"/>
  <c r="K3594" i="15" l="1"/>
  <c r="L3595" i="15"/>
  <c r="D3595" i="15"/>
  <c r="E3595" i="15" s="1"/>
  <c r="G3595" i="15" s="1"/>
  <c r="H3596" i="15" s="1"/>
  <c r="A3596" i="15"/>
  <c r="B3595" i="15"/>
  <c r="J3595" i="15"/>
  <c r="M3594" i="15"/>
  <c r="N3594" i="15" s="1"/>
  <c r="C3595" i="15" s="1"/>
  <c r="Q3595" i="15"/>
  <c r="I3595" i="15"/>
  <c r="P3595" i="15"/>
  <c r="O3593" i="15"/>
  <c r="K3595" i="15" l="1"/>
  <c r="L3596" i="15"/>
  <c r="D3596" i="15"/>
  <c r="E3596" i="15" s="1"/>
  <c r="G3596" i="15" s="1"/>
  <c r="H3597" i="15" s="1"/>
  <c r="A3597" i="15"/>
  <c r="B3596" i="15"/>
  <c r="J3596" i="15"/>
  <c r="M3595" i="15"/>
  <c r="N3595" i="15" s="1"/>
  <c r="C3596" i="15" s="1"/>
  <c r="Q3596" i="15"/>
  <c r="I3596" i="15"/>
  <c r="P3596" i="15"/>
  <c r="O3594" i="15"/>
  <c r="K3596" i="15" l="1"/>
  <c r="A3598" i="15"/>
  <c r="B3597" i="15"/>
  <c r="L3597" i="15"/>
  <c r="D3597" i="15"/>
  <c r="E3597" i="15" s="1"/>
  <c r="G3597" i="15" s="1"/>
  <c r="H3598" i="15" s="1"/>
  <c r="Q3597" i="15"/>
  <c r="I3597" i="15"/>
  <c r="J3597" i="15" s="1"/>
  <c r="P3597" i="15"/>
  <c r="M3596" i="15"/>
  <c r="N3596" i="15" s="1"/>
  <c r="C3597" i="15" s="1"/>
  <c r="O3595" i="15"/>
  <c r="K3597" i="15" l="1"/>
  <c r="Q3598" i="15"/>
  <c r="I3598" i="15"/>
  <c r="J3598" i="15" s="1"/>
  <c r="P3598" i="15"/>
  <c r="M3597" i="15"/>
  <c r="N3597" i="15" s="1"/>
  <c r="C3598" i="15" s="1"/>
  <c r="A3599" i="15"/>
  <c r="B3598" i="15"/>
  <c r="L3598" i="15"/>
  <c r="D3598" i="15"/>
  <c r="E3598" i="15" s="1"/>
  <c r="G3598" i="15" s="1"/>
  <c r="H3599" i="15" s="1"/>
  <c r="O3596" i="15"/>
  <c r="K3598" i="15" l="1"/>
  <c r="L3599" i="15"/>
  <c r="D3599" i="15"/>
  <c r="E3599" i="15" s="1"/>
  <c r="G3599" i="15" s="1"/>
  <c r="H3600" i="15" s="1"/>
  <c r="A3600" i="15"/>
  <c r="B3599" i="15"/>
  <c r="Q3599" i="15"/>
  <c r="I3599" i="15"/>
  <c r="J3599" i="15" s="1"/>
  <c r="P3599" i="15"/>
  <c r="M3598" i="15"/>
  <c r="N3598" i="15" s="1"/>
  <c r="C3599" i="15" s="1"/>
  <c r="O3597" i="15"/>
  <c r="K3599" i="15" l="1"/>
  <c r="L3600" i="15"/>
  <c r="D3600" i="15"/>
  <c r="E3600" i="15" s="1"/>
  <c r="G3600" i="15" s="1"/>
  <c r="H3601" i="15" s="1"/>
  <c r="A3601" i="15"/>
  <c r="B3600" i="15"/>
  <c r="P3600" i="15"/>
  <c r="M3599" i="15"/>
  <c r="N3599" i="15" s="1"/>
  <c r="C3600" i="15" s="1"/>
  <c r="Q3600" i="15"/>
  <c r="I3600" i="15"/>
  <c r="J3600" i="15" s="1"/>
  <c r="O3598" i="15"/>
  <c r="O3599" i="15" l="1"/>
  <c r="K3600" i="15"/>
  <c r="L3601" i="15"/>
  <c r="D3601" i="15"/>
  <c r="E3601" i="15" s="1"/>
  <c r="G3601" i="15" s="1"/>
  <c r="H3602" i="15" s="1"/>
  <c r="A3602" i="15"/>
  <c r="B3601" i="15"/>
  <c r="J3601" i="15"/>
  <c r="M3600" i="15"/>
  <c r="N3600" i="15" s="1"/>
  <c r="C3601" i="15" s="1"/>
  <c r="Q3601" i="15"/>
  <c r="I3601" i="15"/>
  <c r="P3601" i="15"/>
  <c r="K3601" i="15" l="1"/>
  <c r="L3602" i="15"/>
  <c r="D3602" i="15"/>
  <c r="E3602" i="15" s="1"/>
  <c r="G3602" i="15" s="1"/>
  <c r="H3603" i="15" s="1"/>
  <c r="A3603" i="15"/>
  <c r="B3602" i="15"/>
  <c r="J3602" i="15"/>
  <c r="M3601" i="15"/>
  <c r="N3601" i="15" s="1"/>
  <c r="C3602" i="15" s="1"/>
  <c r="Q3602" i="15"/>
  <c r="I3602" i="15"/>
  <c r="P3602" i="15"/>
  <c r="O3600" i="15"/>
  <c r="K3602" i="15" l="1"/>
  <c r="D3603" i="15"/>
  <c r="E3603" i="15" s="1"/>
  <c r="G3603" i="15" s="1"/>
  <c r="H3604" i="15" s="1"/>
  <c r="L3603" i="15"/>
  <c r="B3603" i="15"/>
  <c r="A3604" i="15"/>
  <c r="J3603" i="15"/>
  <c r="P3603" i="15"/>
  <c r="M3602" i="15"/>
  <c r="N3602" i="15" s="1"/>
  <c r="C3603" i="15" s="1"/>
  <c r="I3603" i="15"/>
  <c r="Q3603" i="15"/>
  <c r="O3601" i="15"/>
  <c r="O3602" i="15" l="1"/>
  <c r="K3603" i="15"/>
  <c r="D3604" i="15"/>
  <c r="E3604" i="15" s="1"/>
  <c r="G3604" i="15" s="1"/>
  <c r="H3605" i="15" s="1"/>
  <c r="L3604" i="15"/>
  <c r="B3604" i="15"/>
  <c r="A3605" i="15"/>
  <c r="P3604" i="15"/>
  <c r="M3603" i="15"/>
  <c r="N3603" i="15" s="1"/>
  <c r="C3604" i="15" s="1"/>
  <c r="I3604" i="15"/>
  <c r="Q3604" i="15"/>
  <c r="J3604" i="15"/>
  <c r="K3604" i="15" l="1"/>
  <c r="D3605" i="15"/>
  <c r="E3605" i="15" s="1"/>
  <c r="G3605" i="15" s="1"/>
  <c r="H3606" i="15" s="1"/>
  <c r="L3605" i="15"/>
  <c r="B3605" i="15"/>
  <c r="A3606" i="15"/>
  <c r="Q3605" i="15"/>
  <c r="P3605" i="15"/>
  <c r="M3604" i="15"/>
  <c r="N3604" i="15" s="1"/>
  <c r="C3605" i="15" s="1"/>
  <c r="I3605" i="15"/>
  <c r="J3605" i="15"/>
  <c r="O3603" i="15"/>
  <c r="O3604" i="15" l="1"/>
  <c r="K3605" i="15"/>
  <c r="A3607" i="15"/>
  <c r="D3606" i="15"/>
  <c r="E3606" i="15" s="1"/>
  <c r="G3606" i="15" s="1"/>
  <c r="H3607" i="15" s="1"/>
  <c r="L3606" i="15"/>
  <c r="B3606" i="15"/>
  <c r="I3606" i="15"/>
  <c r="J3606" i="15" s="1"/>
  <c r="Q3606" i="15"/>
  <c r="P3606" i="15"/>
  <c r="M3605" i="15"/>
  <c r="N3605" i="15" s="1"/>
  <c r="C3606" i="15" s="1"/>
  <c r="K3606" i="15" l="1"/>
  <c r="M3606" i="15"/>
  <c r="N3606" i="15" s="1"/>
  <c r="C3607" i="15" s="1"/>
  <c r="I3607" i="15"/>
  <c r="Q3607" i="15"/>
  <c r="P3607" i="15"/>
  <c r="J3607" i="15"/>
  <c r="L3607" i="15"/>
  <c r="D3607" i="15"/>
  <c r="E3607" i="15" s="1"/>
  <c r="G3607" i="15" s="1"/>
  <c r="H3608" i="15" s="1"/>
  <c r="A3608" i="15"/>
  <c r="B3607" i="15"/>
  <c r="O3605" i="15"/>
  <c r="K3607" i="15" l="1"/>
  <c r="I3608" i="15"/>
  <c r="J3608" i="15" s="1"/>
  <c r="Q3608" i="15"/>
  <c r="P3608" i="15"/>
  <c r="M3607" i="15"/>
  <c r="N3607" i="15" s="1"/>
  <c r="C3608" i="15" s="1"/>
  <c r="L3608" i="15"/>
  <c r="B3608" i="15"/>
  <c r="A3609" i="15"/>
  <c r="D3608" i="15"/>
  <c r="E3608" i="15" s="1"/>
  <c r="G3608" i="15" s="1"/>
  <c r="H3609" i="15" s="1"/>
  <c r="O3606" i="15"/>
  <c r="K3608" i="15" l="1"/>
  <c r="I3609" i="15"/>
  <c r="Q3609" i="15"/>
  <c r="P3609" i="15"/>
  <c r="M3608" i="15"/>
  <c r="N3608" i="15" s="1"/>
  <c r="C3609" i="15" s="1"/>
  <c r="J3609" i="15"/>
  <c r="O3607" i="15"/>
  <c r="A3610" i="15"/>
  <c r="B3609" i="15"/>
  <c r="D3609" i="15"/>
  <c r="E3609" i="15" s="1"/>
  <c r="G3609" i="15" s="1"/>
  <c r="H3610" i="15" s="1"/>
  <c r="L3609" i="15"/>
  <c r="K3609" i="15" l="1"/>
  <c r="Q3610" i="15"/>
  <c r="I3610" i="15"/>
  <c r="M3609" i="15"/>
  <c r="N3609" i="15" s="1"/>
  <c r="C3610" i="15" s="1"/>
  <c r="P3610" i="15"/>
  <c r="J3610" i="15"/>
  <c r="D3610" i="15"/>
  <c r="E3610" i="15" s="1"/>
  <c r="G3610" i="15" s="1"/>
  <c r="H3611" i="15" s="1"/>
  <c r="L3610" i="15"/>
  <c r="B3610" i="15"/>
  <c r="A3611" i="15"/>
  <c r="O3608" i="15"/>
  <c r="K3610" i="15" l="1"/>
  <c r="D3611" i="15"/>
  <c r="E3611" i="15" s="1"/>
  <c r="G3611" i="15" s="1"/>
  <c r="H3612" i="15" s="1"/>
  <c r="L3611" i="15"/>
  <c r="B3611" i="15"/>
  <c r="A3612" i="15"/>
  <c r="O3609" i="15"/>
  <c r="P3611" i="15"/>
  <c r="M3610" i="15"/>
  <c r="N3610" i="15" s="1"/>
  <c r="C3611" i="15" s="1"/>
  <c r="I3611" i="15"/>
  <c r="J3611" i="15" s="1"/>
  <c r="Q3611" i="15"/>
  <c r="K3611" i="15" l="1"/>
  <c r="D3612" i="15"/>
  <c r="E3612" i="15" s="1"/>
  <c r="G3612" i="15" s="1"/>
  <c r="H3613" i="15" s="1"/>
  <c r="L3612" i="15"/>
  <c r="B3612" i="15"/>
  <c r="A3613" i="15"/>
  <c r="Q3612" i="15"/>
  <c r="P3612" i="15"/>
  <c r="M3611" i="15"/>
  <c r="N3611" i="15" s="1"/>
  <c r="C3612" i="15" s="1"/>
  <c r="I3612" i="15"/>
  <c r="J3612" i="15"/>
  <c r="O3610" i="15"/>
  <c r="O3611" i="15" l="1"/>
  <c r="K3612" i="15"/>
  <c r="A3614" i="15"/>
  <c r="D3613" i="15"/>
  <c r="E3613" i="15" s="1"/>
  <c r="G3613" i="15" s="1"/>
  <c r="H3614" i="15" s="1"/>
  <c r="L3613" i="15"/>
  <c r="B3613" i="15"/>
  <c r="I3613" i="15"/>
  <c r="J3613" i="15" s="1"/>
  <c r="Q3613" i="15"/>
  <c r="P3613" i="15"/>
  <c r="M3612" i="15"/>
  <c r="N3612" i="15" s="1"/>
  <c r="C3613" i="15" s="1"/>
  <c r="K3613" i="15" l="1"/>
  <c r="I3614" i="15"/>
  <c r="Q3614" i="15"/>
  <c r="P3614" i="15"/>
  <c r="M3613" i="15"/>
  <c r="N3613" i="15" s="1"/>
  <c r="C3614" i="15" s="1"/>
  <c r="J3614" i="15"/>
  <c r="A3615" i="15"/>
  <c r="D3614" i="15"/>
  <c r="E3614" i="15" s="1"/>
  <c r="G3614" i="15" s="1"/>
  <c r="H3615" i="15" s="1"/>
  <c r="L3614" i="15"/>
  <c r="B3614" i="15"/>
  <c r="O3612" i="15"/>
  <c r="K3614" i="15" l="1"/>
  <c r="L3615" i="15"/>
  <c r="D3615" i="15"/>
  <c r="E3615" i="15" s="1"/>
  <c r="G3615" i="15" s="1"/>
  <c r="H3616" i="15" s="1"/>
  <c r="B3615" i="15"/>
  <c r="A3616" i="15"/>
  <c r="M3614" i="15"/>
  <c r="N3614" i="15" s="1"/>
  <c r="C3615" i="15" s="1"/>
  <c r="I3615" i="15"/>
  <c r="Q3615" i="15"/>
  <c r="P3615" i="15"/>
  <c r="O3613" i="15"/>
  <c r="J3615" i="15"/>
  <c r="K3615" i="15" l="1"/>
  <c r="D3616" i="15"/>
  <c r="E3616" i="15" s="1"/>
  <c r="G3616" i="15" s="1"/>
  <c r="H3617" i="15" s="1"/>
  <c r="L3616" i="15"/>
  <c r="B3616" i="15"/>
  <c r="A3617" i="15"/>
  <c r="I3616" i="15"/>
  <c r="J3616" i="15" s="1"/>
  <c r="Q3616" i="15"/>
  <c r="P3616" i="15"/>
  <c r="M3615" i="15"/>
  <c r="N3615" i="15" s="1"/>
  <c r="C3616" i="15" s="1"/>
  <c r="O3614" i="15"/>
  <c r="K3616" i="15" l="1"/>
  <c r="A3618" i="15"/>
  <c r="B3617" i="15"/>
  <c r="D3617" i="15"/>
  <c r="E3617" i="15" s="1"/>
  <c r="G3617" i="15" s="1"/>
  <c r="H3618" i="15" s="1"/>
  <c r="L3617" i="15"/>
  <c r="M3616" i="15"/>
  <c r="N3616" i="15" s="1"/>
  <c r="C3617" i="15" s="1"/>
  <c r="I3617" i="15"/>
  <c r="J3617" i="15" s="1"/>
  <c r="Q3617" i="15"/>
  <c r="P3617" i="15"/>
  <c r="O3615" i="15"/>
  <c r="K3617" i="15" l="1"/>
  <c r="Q3618" i="15"/>
  <c r="I3618" i="15"/>
  <c r="M3617" i="15"/>
  <c r="N3617" i="15" s="1"/>
  <c r="C3618" i="15" s="1"/>
  <c r="P3618" i="15"/>
  <c r="J3618" i="15"/>
  <c r="D3618" i="15"/>
  <c r="E3618" i="15" s="1"/>
  <c r="G3618" i="15" s="1"/>
  <c r="H3619" i="15" s="1"/>
  <c r="L3618" i="15"/>
  <c r="B3618" i="15"/>
  <c r="A3619" i="15"/>
  <c r="O3616" i="15"/>
  <c r="K3618" i="15" l="1"/>
  <c r="D3619" i="15"/>
  <c r="E3619" i="15" s="1"/>
  <c r="G3619" i="15" s="1"/>
  <c r="H3620" i="15" s="1"/>
  <c r="L3619" i="15"/>
  <c r="B3619" i="15"/>
  <c r="A3620" i="15"/>
  <c r="O3617" i="15"/>
  <c r="P3619" i="15"/>
  <c r="Q3619" i="15"/>
  <c r="M3618" i="15"/>
  <c r="N3618" i="15" s="1"/>
  <c r="C3619" i="15" s="1"/>
  <c r="I3619" i="15"/>
  <c r="J3619" i="15" s="1"/>
  <c r="K3619" i="15" l="1"/>
  <c r="A3621" i="15"/>
  <c r="D3620" i="15"/>
  <c r="E3620" i="15" s="1"/>
  <c r="G3620" i="15" s="1"/>
  <c r="H3621" i="15" s="1"/>
  <c r="L3620" i="15"/>
  <c r="B3620" i="15"/>
  <c r="I3620" i="15"/>
  <c r="J3620" i="15" s="1"/>
  <c r="Q3620" i="15"/>
  <c r="P3620" i="15"/>
  <c r="M3619" i="15"/>
  <c r="N3619" i="15" s="1"/>
  <c r="C3620" i="15" s="1"/>
  <c r="O3618" i="15"/>
  <c r="K3620" i="15" l="1"/>
  <c r="I3621" i="15"/>
  <c r="Q3621" i="15"/>
  <c r="P3621" i="15"/>
  <c r="M3620" i="15"/>
  <c r="N3620" i="15" s="1"/>
  <c r="C3621" i="15" s="1"/>
  <c r="J3621" i="15"/>
  <c r="A3622" i="15"/>
  <c r="D3621" i="15"/>
  <c r="E3621" i="15" s="1"/>
  <c r="G3621" i="15" s="1"/>
  <c r="H3622" i="15" s="1"/>
  <c r="L3621" i="15"/>
  <c r="B3621" i="15"/>
  <c r="O3619" i="15"/>
  <c r="K3621" i="15" l="1"/>
  <c r="B3622" i="15"/>
  <c r="A3623" i="15"/>
  <c r="D3622" i="15"/>
  <c r="E3622" i="15" s="1"/>
  <c r="G3622" i="15" s="1"/>
  <c r="H3623" i="15" s="1"/>
  <c r="L3622" i="15"/>
  <c r="I3622" i="15"/>
  <c r="J3622" i="15" s="1"/>
  <c r="Q3622" i="15"/>
  <c r="P3622" i="15"/>
  <c r="M3621" i="15"/>
  <c r="N3621" i="15" s="1"/>
  <c r="C3622" i="15" s="1"/>
  <c r="O3620" i="15"/>
  <c r="K3622" i="15" l="1"/>
  <c r="M3622" i="15"/>
  <c r="N3622" i="15" s="1"/>
  <c r="C3623" i="15" s="1"/>
  <c r="I3623" i="15"/>
  <c r="Q3623" i="15"/>
  <c r="P3623" i="15"/>
  <c r="J3623" i="15"/>
  <c r="L3623" i="15"/>
  <c r="D3623" i="15"/>
  <c r="E3623" i="15" s="1"/>
  <c r="G3623" i="15" s="1"/>
  <c r="H3624" i="15" s="1"/>
  <c r="B3623" i="15"/>
  <c r="A3624" i="15"/>
  <c r="O3621" i="15"/>
  <c r="K3623" i="15" l="1"/>
  <c r="M3623" i="15"/>
  <c r="N3623" i="15" s="1"/>
  <c r="C3624" i="15" s="1"/>
  <c r="I3624" i="15"/>
  <c r="Q3624" i="15"/>
  <c r="P3624" i="15"/>
  <c r="D3624" i="15"/>
  <c r="E3624" i="15" s="1"/>
  <c r="G3624" i="15" s="1"/>
  <c r="H3625" i="15" s="1"/>
  <c r="L3624" i="15"/>
  <c r="B3624" i="15"/>
  <c r="A3625" i="15"/>
  <c r="O3622" i="15"/>
  <c r="J3624" i="15"/>
  <c r="K3624" i="15" l="1"/>
  <c r="M3624" i="15"/>
  <c r="N3624" i="15" s="1"/>
  <c r="C3625" i="15" s="1"/>
  <c r="I3625" i="15"/>
  <c r="Q3625" i="15"/>
  <c r="P3625" i="15"/>
  <c r="J3625" i="15"/>
  <c r="A3626" i="15"/>
  <c r="B3625" i="15"/>
  <c r="D3625" i="15"/>
  <c r="E3625" i="15" s="1"/>
  <c r="G3625" i="15" s="1"/>
  <c r="H3626" i="15" s="1"/>
  <c r="L3625" i="15"/>
  <c r="O3623" i="15"/>
  <c r="K3625" i="15" l="1"/>
  <c r="D3626" i="15"/>
  <c r="E3626" i="15" s="1"/>
  <c r="G3626" i="15" s="1"/>
  <c r="H3627" i="15" s="1"/>
  <c r="L3626" i="15"/>
  <c r="B3626" i="15"/>
  <c r="A3627" i="15"/>
  <c r="Q3626" i="15"/>
  <c r="I3626" i="15"/>
  <c r="P3626" i="15"/>
  <c r="M3625" i="15"/>
  <c r="N3625" i="15" s="1"/>
  <c r="C3626" i="15" s="1"/>
  <c r="J3626" i="15"/>
  <c r="O3624" i="15"/>
  <c r="K3626" i="15" l="1"/>
  <c r="A3628" i="15"/>
  <c r="D3627" i="15"/>
  <c r="E3627" i="15" s="1"/>
  <c r="G3627" i="15" s="1"/>
  <c r="H3628" i="15" s="1"/>
  <c r="L3627" i="15"/>
  <c r="B3627" i="15"/>
  <c r="P3627" i="15"/>
  <c r="I3627" i="15"/>
  <c r="J3627" i="15" s="1"/>
  <c r="Q3627" i="15"/>
  <c r="M3626" i="15"/>
  <c r="N3626" i="15" s="1"/>
  <c r="C3627" i="15" s="1"/>
  <c r="O3625" i="15"/>
  <c r="K3627" i="15" l="1"/>
  <c r="I3628" i="15"/>
  <c r="Q3628" i="15"/>
  <c r="P3628" i="15"/>
  <c r="M3627" i="15"/>
  <c r="N3627" i="15" s="1"/>
  <c r="C3628" i="15" s="1"/>
  <c r="J3628" i="15"/>
  <c r="A3629" i="15"/>
  <c r="D3628" i="15"/>
  <c r="E3628" i="15" s="1"/>
  <c r="G3628" i="15" s="1"/>
  <c r="H3629" i="15" s="1"/>
  <c r="L3628" i="15"/>
  <c r="B3628" i="15"/>
  <c r="O3626" i="15"/>
  <c r="K3628" i="15" l="1"/>
  <c r="B3629" i="15"/>
  <c r="A3630" i="15"/>
  <c r="D3629" i="15"/>
  <c r="E3629" i="15" s="1"/>
  <c r="G3629" i="15" s="1"/>
  <c r="H3630" i="15" s="1"/>
  <c r="L3629" i="15"/>
  <c r="I3629" i="15"/>
  <c r="J3629" i="15" s="1"/>
  <c r="Q3629" i="15"/>
  <c r="P3629" i="15"/>
  <c r="M3628" i="15"/>
  <c r="N3628" i="15" s="1"/>
  <c r="C3629" i="15" s="1"/>
  <c r="O3627" i="15"/>
  <c r="K3629" i="15" l="1"/>
  <c r="I3630" i="15"/>
  <c r="Q3630" i="15"/>
  <c r="P3630" i="15"/>
  <c r="M3629" i="15"/>
  <c r="N3629" i="15" s="1"/>
  <c r="C3630" i="15" s="1"/>
  <c r="J3630" i="15"/>
  <c r="L3630" i="15"/>
  <c r="B3630" i="15"/>
  <c r="A3631" i="15"/>
  <c r="D3630" i="15"/>
  <c r="E3630" i="15" s="1"/>
  <c r="G3630" i="15" s="1"/>
  <c r="H3631" i="15" s="1"/>
  <c r="O3628" i="15"/>
  <c r="K3630" i="15" l="1"/>
  <c r="M3630" i="15"/>
  <c r="N3630" i="15" s="1"/>
  <c r="C3631" i="15" s="1"/>
  <c r="I3631" i="15"/>
  <c r="Q3631" i="15"/>
  <c r="P3631" i="15"/>
  <c r="J3631" i="15"/>
  <c r="L3631" i="15"/>
  <c r="D3631" i="15"/>
  <c r="E3631" i="15" s="1"/>
  <c r="G3631" i="15" s="1"/>
  <c r="H3632" i="15" s="1"/>
  <c r="B3631" i="15"/>
  <c r="A3632" i="15"/>
  <c r="O3629" i="15"/>
  <c r="K3631" i="15" l="1"/>
  <c r="M3631" i="15"/>
  <c r="N3631" i="15" s="1"/>
  <c r="C3632" i="15" s="1"/>
  <c r="I3632" i="15"/>
  <c r="Q3632" i="15"/>
  <c r="P3632" i="15"/>
  <c r="D3632" i="15"/>
  <c r="E3632" i="15" s="1"/>
  <c r="G3632" i="15" s="1"/>
  <c r="H3633" i="15" s="1"/>
  <c r="L3632" i="15"/>
  <c r="B3632" i="15"/>
  <c r="A3633" i="15"/>
  <c r="O3630" i="15"/>
  <c r="J3632" i="15"/>
  <c r="K3632" i="15" l="1"/>
  <c r="P3633" i="15"/>
  <c r="M3632" i="15"/>
  <c r="N3632" i="15" s="1"/>
  <c r="C3633" i="15" s="1"/>
  <c r="I3633" i="15"/>
  <c r="J3633" i="15" s="1"/>
  <c r="Q3633" i="15"/>
  <c r="A3634" i="15"/>
  <c r="B3633" i="15"/>
  <c r="D3633" i="15"/>
  <c r="E3633" i="15" s="1"/>
  <c r="G3633" i="15" s="1"/>
  <c r="H3634" i="15" s="1"/>
  <c r="L3633" i="15"/>
  <c r="O3631" i="15"/>
  <c r="K3633" i="15" l="1"/>
  <c r="A3635" i="15"/>
  <c r="D3634" i="15"/>
  <c r="E3634" i="15" s="1"/>
  <c r="G3634" i="15" s="1"/>
  <c r="H3635" i="15" s="1"/>
  <c r="L3634" i="15"/>
  <c r="B3634" i="15"/>
  <c r="Q3634" i="15"/>
  <c r="I3634" i="15"/>
  <c r="J3634" i="15" s="1"/>
  <c r="P3634" i="15"/>
  <c r="M3633" i="15"/>
  <c r="N3633" i="15" s="1"/>
  <c r="C3634" i="15" s="1"/>
  <c r="O3632" i="15"/>
  <c r="K3634" i="15" l="1"/>
  <c r="P3635" i="15"/>
  <c r="I3635" i="15"/>
  <c r="Q3635" i="15"/>
  <c r="M3634" i="15"/>
  <c r="N3634" i="15" s="1"/>
  <c r="C3635" i="15" s="1"/>
  <c r="J3635" i="15"/>
  <c r="A3636" i="15"/>
  <c r="D3635" i="15"/>
  <c r="E3635" i="15" s="1"/>
  <c r="G3635" i="15" s="1"/>
  <c r="H3636" i="15" s="1"/>
  <c r="L3635" i="15"/>
  <c r="B3635" i="15"/>
  <c r="O3633" i="15"/>
  <c r="K3635" i="15" l="1"/>
  <c r="B3636" i="15"/>
  <c r="A3637" i="15"/>
  <c r="D3636" i="15"/>
  <c r="E3636" i="15" s="1"/>
  <c r="G3636" i="15" s="1"/>
  <c r="H3637" i="15" s="1"/>
  <c r="L3636" i="15"/>
  <c r="I3636" i="15"/>
  <c r="J3636" i="15" s="1"/>
  <c r="Q3636" i="15"/>
  <c r="P3636" i="15"/>
  <c r="M3635" i="15"/>
  <c r="N3635" i="15" s="1"/>
  <c r="C3636" i="15" s="1"/>
  <c r="O3634" i="15"/>
  <c r="K3636" i="15" l="1"/>
  <c r="I3637" i="15"/>
  <c r="Q3637" i="15"/>
  <c r="P3637" i="15"/>
  <c r="M3636" i="15"/>
  <c r="N3636" i="15" s="1"/>
  <c r="C3637" i="15" s="1"/>
  <c r="J3637" i="15"/>
  <c r="L3637" i="15"/>
  <c r="B3637" i="15"/>
  <c r="A3638" i="15"/>
  <c r="D3637" i="15"/>
  <c r="E3637" i="15" s="1"/>
  <c r="G3637" i="15" s="1"/>
  <c r="H3638" i="15" s="1"/>
  <c r="O3635" i="15"/>
  <c r="K3637" i="15" l="1"/>
  <c r="I3638" i="15"/>
  <c r="Q3638" i="15"/>
  <c r="P3638" i="15"/>
  <c r="M3637" i="15"/>
  <c r="N3637" i="15" s="1"/>
  <c r="C3638" i="15" s="1"/>
  <c r="J3638" i="15"/>
  <c r="D3638" i="15"/>
  <c r="E3638" i="15" s="1"/>
  <c r="G3638" i="15" s="1"/>
  <c r="H3639" i="15" s="1"/>
  <c r="L3638" i="15"/>
  <c r="B3638" i="15"/>
  <c r="A3639" i="15"/>
  <c r="O3636" i="15"/>
  <c r="K3638" i="15" l="1"/>
  <c r="L3639" i="15"/>
  <c r="D3639" i="15"/>
  <c r="E3639" i="15" s="1"/>
  <c r="G3639" i="15" s="1"/>
  <c r="H3640" i="15" s="1"/>
  <c r="B3639" i="15"/>
  <c r="A3640" i="15"/>
  <c r="O3637" i="15"/>
  <c r="M3638" i="15"/>
  <c r="N3638" i="15" s="1"/>
  <c r="C3639" i="15" s="1"/>
  <c r="I3639" i="15"/>
  <c r="J3639" i="15" s="1"/>
  <c r="Q3639" i="15"/>
  <c r="P3639" i="15"/>
  <c r="O3638" i="15" l="1"/>
  <c r="K3639" i="15"/>
  <c r="O3639" i="15" s="1"/>
  <c r="D3640" i="15"/>
  <c r="E3640" i="15" s="1"/>
  <c r="G3640" i="15" s="1"/>
  <c r="H3641" i="15" s="1"/>
  <c r="L3640" i="15"/>
  <c r="B3640" i="15"/>
  <c r="A3641" i="15"/>
  <c r="J3640" i="15"/>
  <c r="P3640" i="15"/>
  <c r="M3639" i="15"/>
  <c r="N3639" i="15" s="1"/>
  <c r="C3640" i="15" s="1"/>
  <c r="I3640" i="15"/>
  <c r="Q3640" i="15"/>
  <c r="K3640" i="15" l="1"/>
  <c r="A3642" i="15"/>
  <c r="B3641" i="15"/>
  <c r="D3641" i="15"/>
  <c r="E3641" i="15" s="1"/>
  <c r="G3641" i="15" s="1"/>
  <c r="H3642" i="15" s="1"/>
  <c r="L3641" i="15"/>
  <c r="Q3641" i="15"/>
  <c r="P3641" i="15"/>
  <c r="M3640" i="15"/>
  <c r="N3640" i="15" s="1"/>
  <c r="C3641" i="15" s="1"/>
  <c r="I3641" i="15"/>
  <c r="J3641" i="15" s="1"/>
  <c r="K3641" i="15" l="1"/>
  <c r="Q3642" i="15"/>
  <c r="I3642" i="15"/>
  <c r="P3642" i="15"/>
  <c r="M3641" i="15"/>
  <c r="N3641" i="15" s="1"/>
  <c r="C3642" i="15" s="1"/>
  <c r="J3642" i="15"/>
  <c r="A3643" i="15"/>
  <c r="D3642" i="15"/>
  <c r="E3642" i="15" s="1"/>
  <c r="G3642" i="15" s="1"/>
  <c r="H3643" i="15" s="1"/>
  <c r="L3642" i="15"/>
  <c r="B3642" i="15"/>
  <c r="O3640" i="15"/>
  <c r="K3642" i="15" l="1"/>
  <c r="L3643" i="15"/>
  <c r="B3643" i="15"/>
  <c r="A3644" i="15"/>
  <c r="D3643" i="15"/>
  <c r="E3643" i="15" s="1"/>
  <c r="G3643" i="15" s="1"/>
  <c r="H3644" i="15" s="1"/>
  <c r="Q3643" i="15"/>
  <c r="I3643" i="15"/>
  <c r="J3643" i="15" s="1"/>
  <c r="P3643" i="15"/>
  <c r="M3642" i="15"/>
  <c r="N3642" i="15" s="1"/>
  <c r="C3643" i="15" s="1"/>
  <c r="O3641" i="15"/>
  <c r="K3643" i="15" l="1"/>
  <c r="D3644" i="15"/>
  <c r="E3644" i="15" s="1"/>
  <c r="G3644" i="15" s="1"/>
  <c r="H3645" i="15" s="1"/>
  <c r="L3644" i="15"/>
  <c r="B3644" i="15"/>
  <c r="A3645" i="15"/>
  <c r="P3644" i="15"/>
  <c r="Q3644" i="15"/>
  <c r="I3644" i="15"/>
  <c r="J3644" i="15" s="1"/>
  <c r="M3643" i="15"/>
  <c r="N3643" i="15" s="1"/>
  <c r="C3644" i="15" s="1"/>
  <c r="O3642" i="15"/>
  <c r="K3644" i="15" l="1"/>
  <c r="A3646" i="15"/>
  <c r="D3645" i="15"/>
  <c r="E3645" i="15" s="1"/>
  <c r="G3645" i="15" s="1"/>
  <c r="H3646" i="15" s="1"/>
  <c r="L3645" i="15"/>
  <c r="B3645" i="15"/>
  <c r="I3645" i="15"/>
  <c r="J3645" i="15" s="1"/>
  <c r="M3644" i="15"/>
  <c r="N3644" i="15" s="1"/>
  <c r="C3645" i="15" s="1"/>
  <c r="Q3645" i="15"/>
  <c r="P3645" i="15"/>
  <c r="O3643" i="15"/>
  <c r="K3645" i="15" l="1"/>
  <c r="I3646" i="15"/>
  <c r="M3645" i="15"/>
  <c r="N3645" i="15" s="1"/>
  <c r="C3646" i="15" s="1"/>
  <c r="Q3646" i="15"/>
  <c r="P3646" i="15"/>
  <c r="J3646" i="15"/>
  <c r="L3646" i="15"/>
  <c r="B3646" i="15"/>
  <c r="A3647" i="15"/>
  <c r="D3646" i="15"/>
  <c r="E3646" i="15" s="1"/>
  <c r="G3646" i="15" s="1"/>
  <c r="H3647" i="15" s="1"/>
  <c r="O3644" i="15"/>
  <c r="K3646" i="15" l="1"/>
  <c r="M3646" i="15"/>
  <c r="N3646" i="15" s="1"/>
  <c r="C3647" i="15" s="1"/>
  <c r="Q3647" i="15"/>
  <c r="P3647" i="15"/>
  <c r="I3647" i="15"/>
  <c r="J3647" i="15" s="1"/>
  <c r="L3647" i="15"/>
  <c r="D3647" i="15"/>
  <c r="E3647" i="15" s="1"/>
  <c r="G3647" i="15" s="1"/>
  <c r="H3648" i="15" s="1"/>
  <c r="A3648" i="15"/>
  <c r="B3647" i="15"/>
  <c r="O3645" i="15"/>
  <c r="K3647" i="15" l="1"/>
  <c r="M3647" i="15"/>
  <c r="N3647" i="15" s="1"/>
  <c r="C3648" i="15" s="1"/>
  <c r="I3648" i="15"/>
  <c r="J3648" i="15" s="1"/>
  <c r="Q3648" i="15"/>
  <c r="P3648" i="15"/>
  <c r="L3648" i="15"/>
  <c r="D3648" i="15"/>
  <c r="E3648" i="15" s="1"/>
  <c r="G3648" i="15" s="1"/>
  <c r="H3649" i="15" s="1"/>
  <c r="A3649" i="15"/>
  <c r="B3648" i="15"/>
  <c r="O3646" i="15"/>
  <c r="K3648" i="15" l="1"/>
  <c r="P3649" i="15"/>
  <c r="M3648" i="15"/>
  <c r="N3648" i="15" s="1"/>
  <c r="C3649" i="15" s="1"/>
  <c r="I3649" i="15"/>
  <c r="J3649" i="15" s="1"/>
  <c r="Q3649" i="15"/>
  <c r="O3647" i="15"/>
  <c r="A3650" i="15"/>
  <c r="B3649" i="15"/>
  <c r="D3649" i="15"/>
  <c r="E3649" i="15" s="1"/>
  <c r="G3649" i="15" s="1"/>
  <c r="H3650" i="15" s="1"/>
  <c r="L3649" i="15"/>
  <c r="K3649" i="15" l="1"/>
  <c r="P3650" i="15"/>
  <c r="Q3650" i="15"/>
  <c r="I3650" i="15"/>
  <c r="J3650" i="15" s="1"/>
  <c r="M3649" i="15"/>
  <c r="N3649" i="15" s="1"/>
  <c r="C3650" i="15" s="1"/>
  <c r="O3648" i="15"/>
  <c r="A3651" i="15"/>
  <c r="B3650" i="15"/>
  <c r="L3650" i="15"/>
  <c r="D3650" i="15"/>
  <c r="E3650" i="15" s="1"/>
  <c r="G3650" i="15" s="1"/>
  <c r="H3651" i="15" s="1"/>
  <c r="K3650" i="15" l="1"/>
  <c r="Q3651" i="15"/>
  <c r="I3651" i="15"/>
  <c r="J3651" i="15" s="1"/>
  <c r="P3651" i="15"/>
  <c r="M3650" i="15"/>
  <c r="N3650" i="15" s="1"/>
  <c r="C3651" i="15" s="1"/>
  <c r="A3652" i="15"/>
  <c r="D3651" i="15"/>
  <c r="E3651" i="15" s="1"/>
  <c r="G3651" i="15" s="1"/>
  <c r="H3652" i="15" s="1"/>
  <c r="B3651" i="15"/>
  <c r="L3651" i="15"/>
  <c r="O3649" i="15"/>
  <c r="K3651" i="15" l="1"/>
  <c r="L3652" i="15"/>
  <c r="D3652" i="15"/>
  <c r="E3652" i="15" s="1"/>
  <c r="G3652" i="15" s="1"/>
  <c r="H3653" i="15" s="1"/>
  <c r="B3652" i="15"/>
  <c r="A3653" i="15"/>
  <c r="Q3652" i="15"/>
  <c r="I3652" i="15"/>
  <c r="J3652" i="15" s="1"/>
  <c r="P3652" i="15"/>
  <c r="M3651" i="15"/>
  <c r="N3651" i="15" s="1"/>
  <c r="C3652" i="15" s="1"/>
  <c r="O3650" i="15"/>
  <c r="K3652" i="15" l="1"/>
  <c r="D3653" i="15"/>
  <c r="E3653" i="15" s="1"/>
  <c r="G3653" i="15" s="1"/>
  <c r="H3654" i="15" s="1"/>
  <c r="B3653" i="15"/>
  <c r="A3654" i="15"/>
  <c r="L3653" i="15"/>
  <c r="P3653" i="15"/>
  <c r="I3653" i="15"/>
  <c r="J3653" i="15" s="1"/>
  <c r="M3652" i="15"/>
  <c r="N3652" i="15" s="1"/>
  <c r="C3653" i="15" s="1"/>
  <c r="Q3653" i="15"/>
  <c r="O3651" i="15"/>
  <c r="K3653" i="15" l="1"/>
  <c r="M3653" i="15"/>
  <c r="N3653" i="15" s="1"/>
  <c r="C3654" i="15" s="1"/>
  <c r="P3654" i="15"/>
  <c r="I3654" i="15"/>
  <c r="J3654" i="15" s="1"/>
  <c r="Q3654" i="15"/>
  <c r="L3654" i="15"/>
  <c r="D3654" i="15"/>
  <c r="E3654" i="15" s="1"/>
  <c r="G3654" i="15" s="1"/>
  <c r="H3655" i="15" s="1"/>
  <c r="A3655" i="15"/>
  <c r="B3654" i="15"/>
  <c r="O3652" i="15"/>
  <c r="K3654" i="15" l="1"/>
  <c r="Q3655" i="15"/>
  <c r="I3655" i="15"/>
  <c r="J3655" i="15" s="1"/>
  <c r="M3654" i="15"/>
  <c r="N3654" i="15" s="1"/>
  <c r="C3655" i="15" s="1"/>
  <c r="P3655" i="15"/>
  <c r="L3655" i="15"/>
  <c r="D3655" i="15"/>
  <c r="E3655" i="15" s="1"/>
  <c r="G3655" i="15" s="1"/>
  <c r="H3656" i="15" s="1"/>
  <c r="A3656" i="15"/>
  <c r="B3655" i="15"/>
  <c r="O3653" i="15"/>
  <c r="K3655" i="15" l="1"/>
  <c r="P3656" i="15"/>
  <c r="M3655" i="15"/>
  <c r="N3655" i="15" s="1"/>
  <c r="C3656" i="15" s="1"/>
  <c r="Q3656" i="15"/>
  <c r="I3656" i="15"/>
  <c r="J3656" i="15" s="1"/>
  <c r="A3657" i="15"/>
  <c r="B3656" i="15"/>
  <c r="L3656" i="15"/>
  <c r="D3656" i="15"/>
  <c r="E3656" i="15" s="1"/>
  <c r="G3656" i="15" s="1"/>
  <c r="H3657" i="15" s="1"/>
  <c r="O3654" i="15"/>
  <c r="K3656" i="15" l="1"/>
  <c r="L3657" i="15"/>
  <c r="D3657" i="15"/>
  <c r="E3657" i="15" s="1"/>
  <c r="G3657" i="15" s="1"/>
  <c r="H3658" i="15" s="1"/>
  <c r="A3658" i="15"/>
  <c r="B3657" i="15"/>
  <c r="Q3657" i="15"/>
  <c r="I3657" i="15"/>
  <c r="J3657" i="15" s="1"/>
  <c r="M3656" i="15"/>
  <c r="N3656" i="15" s="1"/>
  <c r="C3657" i="15" s="1"/>
  <c r="P3657" i="15"/>
  <c r="O3655" i="15"/>
  <c r="K3657" i="15" l="1"/>
  <c r="L3658" i="15"/>
  <c r="D3658" i="15"/>
  <c r="E3658" i="15" s="1"/>
  <c r="G3658" i="15" s="1"/>
  <c r="H3659" i="15" s="1"/>
  <c r="A3659" i="15"/>
  <c r="B3658" i="15"/>
  <c r="P3658" i="15"/>
  <c r="M3657" i="15"/>
  <c r="N3657" i="15" s="1"/>
  <c r="C3658" i="15" s="1"/>
  <c r="Q3658" i="15"/>
  <c r="I3658" i="15"/>
  <c r="J3658" i="15" s="1"/>
  <c r="O3656" i="15"/>
  <c r="O3657" i="15" l="1"/>
  <c r="K3658" i="15"/>
  <c r="A3660" i="15"/>
  <c r="B3659" i="15"/>
  <c r="L3659" i="15"/>
  <c r="D3659" i="15"/>
  <c r="E3659" i="15" s="1"/>
  <c r="G3659" i="15" s="1"/>
  <c r="H3660" i="15" s="1"/>
  <c r="J3659" i="15"/>
  <c r="Q3659" i="15"/>
  <c r="I3659" i="15"/>
  <c r="P3659" i="15"/>
  <c r="M3658" i="15"/>
  <c r="N3658" i="15" s="1"/>
  <c r="C3659" i="15" s="1"/>
  <c r="K3659" i="15" l="1"/>
  <c r="M3659" i="15"/>
  <c r="N3659" i="15" s="1"/>
  <c r="C3660" i="15" s="1"/>
  <c r="Q3660" i="15"/>
  <c r="I3660" i="15"/>
  <c r="J3660" i="15" s="1"/>
  <c r="P3660" i="15"/>
  <c r="L3660" i="15"/>
  <c r="D3660" i="15"/>
  <c r="E3660" i="15" s="1"/>
  <c r="G3660" i="15" s="1"/>
  <c r="H3661" i="15" s="1"/>
  <c r="A3661" i="15"/>
  <c r="B3660" i="15"/>
  <c r="O3658" i="15"/>
  <c r="K3660" i="15" l="1"/>
  <c r="M3660" i="15"/>
  <c r="N3660" i="15" s="1"/>
  <c r="C3661" i="15" s="1"/>
  <c r="Q3661" i="15"/>
  <c r="I3661" i="15"/>
  <c r="J3661" i="15" s="1"/>
  <c r="P3661" i="15"/>
  <c r="L3661" i="15"/>
  <c r="D3661" i="15"/>
  <c r="E3661" i="15" s="1"/>
  <c r="G3661" i="15" s="1"/>
  <c r="H3662" i="15" s="1"/>
  <c r="A3662" i="15"/>
  <c r="B3661" i="15"/>
  <c r="O3659" i="15"/>
  <c r="K3661" i="15" l="1"/>
  <c r="M3661" i="15"/>
  <c r="N3661" i="15" s="1"/>
  <c r="C3662" i="15" s="1"/>
  <c r="Q3662" i="15"/>
  <c r="I3662" i="15"/>
  <c r="J3662" i="15" s="1"/>
  <c r="P3662" i="15"/>
  <c r="O3660" i="15"/>
  <c r="L3662" i="15"/>
  <c r="D3662" i="15"/>
  <c r="E3662" i="15" s="1"/>
  <c r="G3662" i="15" s="1"/>
  <c r="H3663" i="15" s="1"/>
  <c r="A3663" i="15"/>
  <c r="B3662" i="15"/>
  <c r="K3662" i="15" l="1"/>
  <c r="A3664" i="15"/>
  <c r="B3663" i="15"/>
  <c r="L3663" i="15"/>
  <c r="D3663" i="15"/>
  <c r="E3663" i="15" s="1"/>
  <c r="G3663" i="15" s="1"/>
  <c r="H3664" i="15" s="1"/>
  <c r="O3661" i="15"/>
  <c r="Q3663" i="15"/>
  <c r="I3663" i="15"/>
  <c r="J3663" i="15" s="1"/>
  <c r="P3663" i="15"/>
  <c r="M3662" i="15"/>
  <c r="N3662" i="15" s="1"/>
  <c r="C3663" i="15" s="1"/>
  <c r="K3663" i="15" l="1"/>
  <c r="Q3664" i="15"/>
  <c r="I3664" i="15"/>
  <c r="J3664" i="15" s="1"/>
  <c r="P3664" i="15"/>
  <c r="M3663" i="15"/>
  <c r="N3663" i="15" s="1"/>
  <c r="C3664" i="15" s="1"/>
  <c r="A3665" i="15"/>
  <c r="B3664" i="15"/>
  <c r="L3664" i="15"/>
  <c r="D3664" i="15"/>
  <c r="E3664" i="15" s="1"/>
  <c r="G3664" i="15" s="1"/>
  <c r="H3665" i="15" s="1"/>
  <c r="O3662" i="15"/>
  <c r="K3664" i="15" l="1"/>
  <c r="L3665" i="15"/>
  <c r="D3665" i="15"/>
  <c r="E3665" i="15" s="1"/>
  <c r="G3665" i="15" s="1"/>
  <c r="H3666" i="15" s="1"/>
  <c r="A3666" i="15"/>
  <c r="B3665" i="15"/>
  <c r="Q3665" i="15"/>
  <c r="I3665" i="15"/>
  <c r="J3665" i="15" s="1"/>
  <c r="P3665" i="15"/>
  <c r="M3664" i="15"/>
  <c r="N3664" i="15" s="1"/>
  <c r="C3665" i="15" s="1"/>
  <c r="O3663" i="15"/>
  <c r="K3665" i="15" l="1"/>
  <c r="L3666" i="15"/>
  <c r="D3666" i="15"/>
  <c r="E3666" i="15" s="1"/>
  <c r="G3666" i="15" s="1"/>
  <c r="H3667" i="15" s="1"/>
  <c r="A3667" i="15"/>
  <c r="B3666" i="15"/>
  <c r="P3666" i="15"/>
  <c r="M3665" i="15"/>
  <c r="N3665" i="15" s="1"/>
  <c r="C3666" i="15" s="1"/>
  <c r="Q3666" i="15"/>
  <c r="I3666" i="15"/>
  <c r="J3666" i="15" s="1"/>
  <c r="O3664" i="15"/>
  <c r="O3665" i="15" l="1"/>
  <c r="K3666" i="15"/>
  <c r="L3667" i="15"/>
  <c r="D3667" i="15"/>
  <c r="E3667" i="15" s="1"/>
  <c r="G3667" i="15" s="1"/>
  <c r="H3668" i="15" s="1"/>
  <c r="A3668" i="15"/>
  <c r="B3667" i="15"/>
  <c r="J3667" i="15"/>
  <c r="M3666" i="15"/>
  <c r="N3666" i="15" s="1"/>
  <c r="C3667" i="15" s="1"/>
  <c r="Q3667" i="15"/>
  <c r="I3667" i="15"/>
  <c r="P3667" i="15"/>
  <c r="K3667" i="15" l="1"/>
  <c r="L3668" i="15"/>
  <c r="D3668" i="15"/>
  <c r="E3668" i="15" s="1"/>
  <c r="G3668" i="15" s="1"/>
  <c r="H3669" i="15" s="1"/>
  <c r="A3669" i="15"/>
  <c r="B3668" i="15"/>
  <c r="J3668" i="15"/>
  <c r="M3667" i="15"/>
  <c r="N3667" i="15" s="1"/>
  <c r="C3668" i="15" s="1"/>
  <c r="Q3668" i="15"/>
  <c r="I3668" i="15"/>
  <c r="P3668" i="15"/>
  <c r="O3666" i="15"/>
  <c r="K3668" i="15" l="1"/>
  <c r="L3669" i="15"/>
  <c r="D3669" i="15"/>
  <c r="E3669" i="15" s="1"/>
  <c r="G3669" i="15" s="1"/>
  <c r="H3670" i="15" s="1"/>
  <c r="A3670" i="15"/>
  <c r="B3669" i="15"/>
  <c r="J3669" i="15"/>
  <c r="M3668" i="15"/>
  <c r="N3668" i="15" s="1"/>
  <c r="C3669" i="15" s="1"/>
  <c r="Q3669" i="15"/>
  <c r="I3669" i="15"/>
  <c r="P3669" i="15"/>
  <c r="O3667" i="15"/>
  <c r="K3669" i="15" l="1"/>
  <c r="L3670" i="15"/>
  <c r="D3670" i="15"/>
  <c r="E3670" i="15" s="1"/>
  <c r="G3670" i="15" s="1"/>
  <c r="H3671" i="15" s="1"/>
  <c r="A3671" i="15"/>
  <c r="B3670" i="15"/>
  <c r="J3670" i="15"/>
  <c r="M3669" i="15"/>
  <c r="N3669" i="15" s="1"/>
  <c r="C3670" i="15" s="1"/>
  <c r="Q3670" i="15"/>
  <c r="I3670" i="15"/>
  <c r="P3670" i="15"/>
  <c r="O3668" i="15"/>
  <c r="K3670" i="15" l="1"/>
  <c r="A3672" i="15"/>
  <c r="B3671" i="15"/>
  <c r="L3671" i="15"/>
  <c r="D3671" i="15"/>
  <c r="E3671" i="15" s="1"/>
  <c r="G3671" i="15" s="1"/>
  <c r="H3672" i="15" s="1"/>
  <c r="Q3671" i="15"/>
  <c r="I3671" i="15"/>
  <c r="J3671" i="15" s="1"/>
  <c r="P3671" i="15"/>
  <c r="M3670" i="15"/>
  <c r="N3670" i="15" s="1"/>
  <c r="C3671" i="15" s="1"/>
  <c r="O3669" i="15"/>
  <c r="K3671" i="15" l="1"/>
  <c r="Q3672" i="15"/>
  <c r="I3672" i="15"/>
  <c r="J3672" i="15" s="1"/>
  <c r="P3672" i="15"/>
  <c r="M3671" i="15"/>
  <c r="N3671" i="15" s="1"/>
  <c r="C3672" i="15" s="1"/>
  <c r="A3673" i="15"/>
  <c r="B3672" i="15"/>
  <c r="L3672" i="15"/>
  <c r="D3672" i="15"/>
  <c r="E3672" i="15" s="1"/>
  <c r="G3672" i="15" s="1"/>
  <c r="H3673" i="15" s="1"/>
  <c r="O3670" i="15"/>
  <c r="K3672" i="15" l="1"/>
  <c r="L3673" i="15"/>
  <c r="D3673" i="15"/>
  <c r="E3673" i="15" s="1"/>
  <c r="G3673" i="15" s="1"/>
  <c r="H3674" i="15" s="1"/>
  <c r="A3674" i="15"/>
  <c r="B3673" i="15"/>
  <c r="Q3673" i="15"/>
  <c r="I3673" i="15"/>
  <c r="J3673" i="15" s="1"/>
  <c r="P3673" i="15"/>
  <c r="M3672" i="15"/>
  <c r="N3672" i="15" s="1"/>
  <c r="C3673" i="15" s="1"/>
  <c r="O3671" i="15"/>
  <c r="K3673" i="15" l="1"/>
  <c r="L3674" i="15"/>
  <c r="D3674" i="15"/>
  <c r="E3674" i="15" s="1"/>
  <c r="G3674" i="15" s="1"/>
  <c r="H3675" i="15" s="1"/>
  <c r="A3675" i="15"/>
  <c r="B3674" i="15"/>
  <c r="P3674" i="15"/>
  <c r="M3673" i="15"/>
  <c r="N3673" i="15" s="1"/>
  <c r="C3674" i="15" s="1"/>
  <c r="Q3674" i="15"/>
  <c r="I3674" i="15"/>
  <c r="J3674" i="15" s="1"/>
  <c r="O3672" i="15"/>
  <c r="O3673" i="15" l="1"/>
  <c r="K3674" i="15"/>
  <c r="L3675" i="15"/>
  <c r="D3675" i="15"/>
  <c r="E3675" i="15" s="1"/>
  <c r="G3675" i="15" s="1"/>
  <c r="H3676" i="15" s="1"/>
  <c r="A3676" i="15"/>
  <c r="B3675" i="15"/>
  <c r="J3675" i="15"/>
  <c r="M3674" i="15"/>
  <c r="N3674" i="15" s="1"/>
  <c r="C3675" i="15" s="1"/>
  <c r="Q3675" i="15"/>
  <c r="I3675" i="15"/>
  <c r="P3675" i="15"/>
  <c r="K3675" i="15" l="1"/>
  <c r="L3676" i="15"/>
  <c r="D3676" i="15"/>
  <c r="E3676" i="15" s="1"/>
  <c r="G3676" i="15" s="1"/>
  <c r="H3677" i="15" s="1"/>
  <c r="A3677" i="15"/>
  <c r="B3676" i="15"/>
  <c r="J3676" i="15"/>
  <c r="M3675" i="15"/>
  <c r="N3675" i="15" s="1"/>
  <c r="C3676" i="15" s="1"/>
  <c r="Q3676" i="15"/>
  <c r="I3676" i="15"/>
  <c r="P3676" i="15"/>
  <c r="O3674" i="15"/>
  <c r="K3676" i="15" l="1"/>
  <c r="L3677" i="15"/>
  <c r="D3677" i="15"/>
  <c r="E3677" i="15" s="1"/>
  <c r="G3677" i="15" s="1"/>
  <c r="H3678" i="15" s="1"/>
  <c r="A3678" i="15"/>
  <c r="B3677" i="15"/>
  <c r="J3677" i="15"/>
  <c r="M3676" i="15"/>
  <c r="N3676" i="15" s="1"/>
  <c r="C3677" i="15" s="1"/>
  <c r="Q3677" i="15"/>
  <c r="I3677" i="15"/>
  <c r="P3677" i="15"/>
  <c r="O3675" i="15"/>
  <c r="K3677" i="15" l="1"/>
  <c r="L3678" i="15"/>
  <c r="D3678" i="15"/>
  <c r="E3678" i="15" s="1"/>
  <c r="G3678" i="15" s="1"/>
  <c r="H3679" i="15" s="1"/>
  <c r="A3679" i="15"/>
  <c r="B3678" i="15"/>
  <c r="J3678" i="15"/>
  <c r="M3677" i="15"/>
  <c r="N3677" i="15" s="1"/>
  <c r="C3678" i="15" s="1"/>
  <c r="Q3678" i="15"/>
  <c r="I3678" i="15"/>
  <c r="P3678" i="15"/>
  <c r="O3676" i="15"/>
  <c r="K3678" i="15" l="1"/>
  <c r="A3680" i="15"/>
  <c r="B3679" i="15"/>
  <c r="L3679" i="15"/>
  <c r="D3679" i="15"/>
  <c r="E3679" i="15" s="1"/>
  <c r="G3679" i="15" s="1"/>
  <c r="H3680" i="15" s="1"/>
  <c r="Q3679" i="15"/>
  <c r="I3679" i="15"/>
  <c r="J3679" i="15" s="1"/>
  <c r="P3679" i="15"/>
  <c r="M3678" i="15"/>
  <c r="N3678" i="15" s="1"/>
  <c r="C3679" i="15" s="1"/>
  <c r="O3677" i="15"/>
  <c r="K3679" i="15" l="1"/>
  <c r="Q3680" i="15"/>
  <c r="I3680" i="15"/>
  <c r="J3680" i="15" s="1"/>
  <c r="P3680" i="15"/>
  <c r="M3679" i="15"/>
  <c r="N3679" i="15" s="1"/>
  <c r="C3680" i="15" s="1"/>
  <c r="A3681" i="15"/>
  <c r="B3680" i="15"/>
  <c r="L3680" i="15"/>
  <c r="D3680" i="15"/>
  <c r="E3680" i="15" s="1"/>
  <c r="G3680" i="15" s="1"/>
  <c r="H3681" i="15" s="1"/>
  <c r="O3678" i="15"/>
  <c r="K3680" i="15" l="1"/>
  <c r="L3681" i="15"/>
  <c r="D3681" i="15"/>
  <c r="E3681" i="15" s="1"/>
  <c r="G3681" i="15" s="1"/>
  <c r="H3682" i="15" s="1"/>
  <c r="A3682" i="15"/>
  <c r="B3681" i="15"/>
  <c r="Q3681" i="15"/>
  <c r="I3681" i="15"/>
  <c r="J3681" i="15" s="1"/>
  <c r="P3681" i="15"/>
  <c r="M3680" i="15"/>
  <c r="N3680" i="15" s="1"/>
  <c r="C3681" i="15" s="1"/>
  <c r="O3679" i="15"/>
  <c r="K3681" i="15" l="1"/>
  <c r="L3682" i="15"/>
  <c r="D3682" i="15"/>
  <c r="E3682" i="15" s="1"/>
  <c r="G3682" i="15" s="1"/>
  <c r="H3683" i="15" s="1"/>
  <c r="A3683" i="15"/>
  <c r="B3682" i="15"/>
  <c r="P3682" i="15"/>
  <c r="M3681" i="15"/>
  <c r="N3681" i="15" s="1"/>
  <c r="C3682" i="15" s="1"/>
  <c r="Q3682" i="15"/>
  <c r="I3682" i="15"/>
  <c r="J3682" i="15" s="1"/>
  <c r="O3680" i="15"/>
  <c r="O3681" i="15" l="1"/>
  <c r="K3682" i="15"/>
  <c r="L3683" i="15"/>
  <c r="D3683" i="15"/>
  <c r="E3683" i="15" s="1"/>
  <c r="G3683" i="15" s="1"/>
  <c r="H3684" i="15" s="1"/>
  <c r="A3684" i="15"/>
  <c r="B3683" i="15"/>
  <c r="J3683" i="15"/>
  <c r="M3682" i="15"/>
  <c r="N3682" i="15" s="1"/>
  <c r="C3683" i="15" s="1"/>
  <c r="Q3683" i="15"/>
  <c r="I3683" i="15"/>
  <c r="P3683" i="15"/>
  <c r="K3683" i="15" l="1"/>
  <c r="L3684" i="15"/>
  <c r="D3684" i="15"/>
  <c r="E3684" i="15" s="1"/>
  <c r="G3684" i="15" s="1"/>
  <c r="H3685" i="15" s="1"/>
  <c r="A3685" i="15"/>
  <c r="B3684" i="15"/>
  <c r="J3684" i="15"/>
  <c r="M3683" i="15"/>
  <c r="N3683" i="15" s="1"/>
  <c r="C3684" i="15" s="1"/>
  <c r="Q3684" i="15"/>
  <c r="I3684" i="15"/>
  <c r="P3684" i="15"/>
  <c r="O3682" i="15"/>
  <c r="K3684" i="15" l="1"/>
  <c r="L3685" i="15"/>
  <c r="D3685" i="15"/>
  <c r="E3685" i="15" s="1"/>
  <c r="G3685" i="15" s="1"/>
  <c r="H3686" i="15" s="1"/>
  <c r="A3686" i="15"/>
  <c r="B3685" i="15"/>
  <c r="J3685" i="15"/>
  <c r="M3684" i="15"/>
  <c r="N3684" i="15" s="1"/>
  <c r="C3685" i="15" s="1"/>
  <c r="Q3685" i="15"/>
  <c r="I3685" i="15"/>
  <c r="P3685" i="15"/>
  <c r="O3683" i="15"/>
  <c r="K3685" i="15" l="1"/>
  <c r="L3686" i="15"/>
  <c r="D3686" i="15"/>
  <c r="E3686" i="15" s="1"/>
  <c r="G3686" i="15" s="1"/>
  <c r="H3687" i="15" s="1"/>
  <c r="A3687" i="15"/>
  <c r="B3686" i="15"/>
  <c r="J3686" i="15"/>
  <c r="M3685" i="15"/>
  <c r="N3685" i="15" s="1"/>
  <c r="C3686" i="15" s="1"/>
  <c r="Q3686" i="15"/>
  <c r="I3686" i="15"/>
  <c r="P3686" i="15"/>
  <c r="O3684" i="15"/>
  <c r="K3686" i="15" l="1"/>
  <c r="D3687" i="15"/>
  <c r="E3687" i="15" s="1"/>
  <c r="G3687" i="15" s="1"/>
  <c r="H3688" i="15" s="1"/>
  <c r="L3687" i="15"/>
  <c r="B3687" i="15"/>
  <c r="A3688" i="15"/>
  <c r="I3687" i="15"/>
  <c r="J3687" i="15" s="1"/>
  <c r="Q3687" i="15"/>
  <c r="P3687" i="15"/>
  <c r="M3686" i="15"/>
  <c r="N3686" i="15" s="1"/>
  <c r="C3687" i="15" s="1"/>
  <c r="O3685" i="15"/>
  <c r="K3687" i="15" l="1"/>
  <c r="A3689" i="15"/>
  <c r="B3688" i="15"/>
  <c r="D3688" i="15"/>
  <c r="E3688" i="15" s="1"/>
  <c r="G3688" i="15" s="1"/>
  <c r="H3689" i="15" s="1"/>
  <c r="L3688" i="15"/>
  <c r="M3687" i="15"/>
  <c r="N3687" i="15" s="1"/>
  <c r="C3688" i="15" s="1"/>
  <c r="I3688" i="15"/>
  <c r="J3688" i="15" s="1"/>
  <c r="Q3688" i="15"/>
  <c r="P3688" i="15"/>
  <c r="O3686" i="15"/>
  <c r="K3688" i="15" l="1"/>
  <c r="Q3689" i="15"/>
  <c r="I3689" i="15"/>
  <c r="M3688" i="15"/>
  <c r="N3688" i="15" s="1"/>
  <c r="C3689" i="15" s="1"/>
  <c r="P3689" i="15"/>
  <c r="J3689" i="15"/>
  <c r="D3689" i="15"/>
  <c r="E3689" i="15" s="1"/>
  <c r="G3689" i="15" s="1"/>
  <c r="H3690" i="15" s="1"/>
  <c r="L3689" i="15"/>
  <c r="B3689" i="15"/>
  <c r="A3690" i="15"/>
  <c r="O3687" i="15"/>
  <c r="K3689" i="15" l="1"/>
  <c r="D3690" i="15"/>
  <c r="E3690" i="15" s="1"/>
  <c r="G3690" i="15" s="1"/>
  <c r="H3691" i="15" s="1"/>
  <c r="L3690" i="15"/>
  <c r="B3690" i="15"/>
  <c r="A3691" i="15"/>
  <c r="O3688" i="15"/>
  <c r="P3690" i="15"/>
  <c r="Q3690" i="15"/>
  <c r="M3689" i="15"/>
  <c r="N3689" i="15" s="1"/>
  <c r="C3690" i="15" s="1"/>
  <c r="I3690" i="15"/>
  <c r="J3690" i="15" s="1"/>
  <c r="K3690" i="15" l="1"/>
  <c r="A3692" i="15"/>
  <c r="D3691" i="15"/>
  <c r="E3691" i="15" s="1"/>
  <c r="G3691" i="15" s="1"/>
  <c r="H3692" i="15" s="1"/>
  <c r="L3691" i="15"/>
  <c r="B3691" i="15"/>
  <c r="I3691" i="15"/>
  <c r="J3691" i="15" s="1"/>
  <c r="Q3691" i="15"/>
  <c r="P3691" i="15"/>
  <c r="M3690" i="15"/>
  <c r="N3690" i="15" s="1"/>
  <c r="C3691" i="15" s="1"/>
  <c r="O3689" i="15"/>
  <c r="K3691" i="15" l="1"/>
  <c r="I3692" i="15"/>
  <c r="Q3692" i="15"/>
  <c r="P3692" i="15"/>
  <c r="M3691" i="15"/>
  <c r="N3691" i="15" s="1"/>
  <c r="C3692" i="15" s="1"/>
  <c r="J3692" i="15"/>
  <c r="A3693" i="15"/>
  <c r="D3692" i="15"/>
  <c r="E3692" i="15" s="1"/>
  <c r="G3692" i="15" s="1"/>
  <c r="H3693" i="15" s="1"/>
  <c r="L3692" i="15"/>
  <c r="B3692" i="15"/>
  <c r="O3690" i="15"/>
  <c r="K3692" i="15" l="1"/>
  <c r="B3693" i="15"/>
  <c r="A3694" i="15"/>
  <c r="D3693" i="15"/>
  <c r="E3693" i="15" s="1"/>
  <c r="G3693" i="15" s="1"/>
  <c r="H3694" i="15" s="1"/>
  <c r="L3693" i="15"/>
  <c r="I3693" i="15"/>
  <c r="J3693" i="15" s="1"/>
  <c r="Q3693" i="15"/>
  <c r="P3693" i="15"/>
  <c r="M3692" i="15"/>
  <c r="N3692" i="15" s="1"/>
  <c r="C3693" i="15" s="1"/>
  <c r="O3691" i="15"/>
  <c r="K3693" i="15" l="1"/>
  <c r="M3693" i="15"/>
  <c r="N3693" i="15" s="1"/>
  <c r="C3694" i="15" s="1"/>
  <c r="I3694" i="15"/>
  <c r="Q3694" i="15"/>
  <c r="P3694" i="15"/>
  <c r="J3694" i="15"/>
  <c r="L3694" i="15"/>
  <c r="D3694" i="15"/>
  <c r="E3694" i="15" s="1"/>
  <c r="G3694" i="15" s="1"/>
  <c r="H3695" i="15" s="1"/>
  <c r="B3694" i="15"/>
  <c r="A3695" i="15"/>
  <c r="O3692" i="15"/>
  <c r="K3694" i="15" l="1"/>
  <c r="M3694" i="15"/>
  <c r="N3694" i="15" s="1"/>
  <c r="C3695" i="15" s="1"/>
  <c r="I3695" i="15"/>
  <c r="Q3695" i="15"/>
  <c r="P3695" i="15"/>
  <c r="D3695" i="15"/>
  <c r="E3695" i="15" s="1"/>
  <c r="G3695" i="15" s="1"/>
  <c r="H3696" i="15" s="1"/>
  <c r="L3695" i="15"/>
  <c r="B3695" i="15"/>
  <c r="A3696" i="15"/>
  <c r="O3693" i="15"/>
  <c r="J3695" i="15"/>
  <c r="K3695" i="15" l="1"/>
  <c r="M3695" i="15"/>
  <c r="N3695" i="15" s="1"/>
  <c r="C3696" i="15" s="1"/>
  <c r="I3696" i="15"/>
  <c r="J3696" i="15" s="1"/>
  <c r="Q3696" i="15"/>
  <c r="P3696" i="15"/>
  <c r="A3697" i="15"/>
  <c r="B3696" i="15"/>
  <c r="D3696" i="15"/>
  <c r="E3696" i="15" s="1"/>
  <c r="G3696" i="15" s="1"/>
  <c r="H3697" i="15" s="1"/>
  <c r="L3696" i="15"/>
  <c r="O3694" i="15"/>
  <c r="K3696" i="15" l="1"/>
  <c r="D3697" i="15"/>
  <c r="E3697" i="15" s="1"/>
  <c r="G3697" i="15" s="1"/>
  <c r="H3698" i="15" s="1"/>
  <c r="L3697" i="15"/>
  <c r="B3697" i="15"/>
  <c r="A3698" i="15"/>
  <c r="Q3697" i="15"/>
  <c r="I3697" i="15"/>
  <c r="J3697" i="15" s="1"/>
  <c r="P3697" i="15"/>
  <c r="M3696" i="15"/>
  <c r="N3696" i="15" s="1"/>
  <c r="C3697" i="15" s="1"/>
  <c r="O3695" i="15"/>
  <c r="K3697" i="15" l="1"/>
  <c r="A3699" i="15"/>
  <c r="D3698" i="15"/>
  <c r="E3698" i="15" s="1"/>
  <c r="G3698" i="15" s="1"/>
  <c r="H3699" i="15" s="1"/>
  <c r="L3698" i="15"/>
  <c r="B3698" i="15"/>
  <c r="P3698" i="15"/>
  <c r="I3698" i="15"/>
  <c r="J3698" i="15" s="1"/>
  <c r="Q3698" i="15"/>
  <c r="M3697" i="15"/>
  <c r="N3697" i="15" s="1"/>
  <c r="C3698" i="15" s="1"/>
  <c r="O3696" i="15"/>
  <c r="K3698" i="15" l="1"/>
  <c r="I3699" i="15"/>
  <c r="Q3699" i="15"/>
  <c r="P3699" i="15"/>
  <c r="M3698" i="15"/>
  <c r="N3698" i="15" s="1"/>
  <c r="C3699" i="15" s="1"/>
  <c r="J3699" i="15"/>
  <c r="A3700" i="15"/>
  <c r="D3699" i="15"/>
  <c r="E3699" i="15" s="1"/>
  <c r="G3699" i="15" s="1"/>
  <c r="H3700" i="15" s="1"/>
  <c r="L3699" i="15"/>
  <c r="B3699" i="15"/>
  <c r="O3697" i="15"/>
  <c r="K3699" i="15" l="1"/>
  <c r="B3700" i="15"/>
  <c r="A3701" i="15"/>
  <c r="D3700" i="15"/>
  <c r="E3700" i="15" s="1"/>
  <c r="G3700" i="15" s="1"/>
  <c r="H3701" i="15" s="1"/>
  <c r="L3700" i="15"/>
  <c r="I3700" i="15"/>
  <c r="J3700" i="15" s="1"/>
  <c r="Q3700" i="15"/>
  <c r="P3700" i="15"/>
  <c r="M3699" i="15"/>
  <c r="N3699" i="15" s="1"/>
  <c r="C3700" i="15" s="1"/>
  <c r="O3698" i="15"/>
  <c r="K3700" i="15" l="1"/>
  <c r="I3701" i="15"/>
  <c r="Q3701" i="15"/>
  <c r="P3701" i="15"/>
  <c r="M3700" i="15"/>
  <c r="N3700" i="15" s="1"/>
  <c r="C3701" i="15" s="1"/>
  <c r="J3701" i="15"/>
  <c r="L3701" i="15"/>
  <c r="B3701" i="15"/>
  <c r="A3702" i="15"/>
  <c r="D3701" i="15"/>
  <c r="E3701" i="15" s="1"/>
  <c r="G3701" i="15" s="1"/>
  <c r="H3702" i="15" s="1"/>
  <c r="O3699" i="15"/>
  <c r="K3701" i="15" l="1"/>
  <c r="M3701" i="15"/>
  <c r="N3701" i="15" s="1"/>
  <c r="C3702" i="15" s="1"/>
  <c r="I3702" i="15"/>
  <c r="J3702" i="15" s="1"/>
  <c r="Q3702" i="15"/>
  <c r="P3702" i="15"/>
  <c r="O3700" i="15"/>
  <c r="L3702" i="15"/>
  <c r="D3702" i="15"/>
  <c r="E3702" i="15" s="1"/>
  <c r="G3702" i="15" s="1"/>
  <c r="H3703" i="15" s="1"/>
  <c r="B3702" i="15"/>
  <c r="A3703" i="15"/>
  <c r="O3701" i="15" l="1"/>
  <c r="K3702" i="15"/>
  <c r="D3703" i="15"/>
  <c r="E3703" i="15" s="1"/>
  <c r="G3703" i="15" s="1"/>
  <c r="H3704" i="15" s="1"/>
  <c r="L3703" i="15"/>
  <c r="B3703" i="15"/>
  <c r="A3704" i="15"/>
  <c r="J3703" i="15"/>
  <c r="M3702" i="15"/>
  <c r="N3702" i="15" s="1"/>
  <c r="C3703" i="15" s="1"/>
  <c r="I3703" i="15"/>
  <c r="Q3703" i="15"/>
  <c r="P3703" i="15"/>
  <c r="K3703" i="15" l="1"/>
  <c r="A3705" i="15"/>
  <c r="B3704" i="15"/>
  <c r="D3704" i="15"/>
  <c r="E3704" i="15" s="1"/>
  <c r="G3704" i="15" s="1"/>
  <c r="H3705" i="15" s="1"/>
  <c r="L3704" i="15"/>
  <c r="P3704" i="15"/>
  <c r="M3703" i="15"/>
  <c r="N3703" i="15" s="1"/>
  <c r="C3704" i="15" s="1"/>
  <c r="I3704" i="15"/>
  <c r="J3704" i="15" s="1"/>
  <c r="Q3704" i="15"/>
  <c r="O3702" i="15"/>
  <c r="K3704" i="15" l="1"/>
  <c r="Q3705" i="15"/>
  <c r="I3705" i="15"/>
  <c r="J3705" i="15" s="1"/>
  <c r="P3705" i="15"/>
  <c r="M3704" i="15"/>
  <c r="N3704" i="15" s="1"/>
  <c r="C3705" i="15" s="1"/>
  <c r="A3706" i="15"/>
  <c r="D3705" i="15"/>
  <c r="E3705" i="15" s="1"/>
  <c r="G3705" i="15" s="1"/>
  <c r="H3706" i="15" s="1"/>
  <c r="L3705" i="15"/>
  <c r="B3705" i="15"/>
  <c r="O3703" i="15"/>
  <c r="K3705" i="15" l="1"/>
  <c r="A3707" i="15"/>
  <c r="D3706" i="15"/>
  <c r="E3706" i="15" s="1"/>
  <c r="G3706" i="15" s="1"/>
  <c r="H3707" i="15" s="1"/>
  <c r="L3706" i="15"/>
  <c r="B3706" i="15"/>
  <c r="P3706" i="15"/>
  <c r="I3706" i="15"/>
  <c r="J3706" i="15" s="1"/>
  <c r="Q3706" i="15"/>
  <c r="M3705" i="15"/>
  <c r="N3705" i="15" s="1"/>
  <c r="C3706" i="15" s="1"/>
  <c r="O3704" i="15"/>
  <c r="K3706" i="15" l="1"/>
  <c r="I3707" i="15"/>
  <c r="J3707" i="15" s="1"/>
  <c r="Q3707" i="15"/>
  <c r="P3707" i="15"/>
  <c r="M3706" i="15"/>
  <c r="N3706" i="15" s="1"/>
  <c r="C3707" i="15" s="1"/>
  <c r="B3707" i="15"/>
  <c r="A3708" i="15"/>
  <c r="D3707" i="15"/>
  <c r="E3707" i="15" s="1"/>
  <c r="G3707" i="15" s="1"/>
  <c r="H3708" i="15" s="1"/>
  <c r="L3707" i="15"/>
  <c r="O3705" i="15"/>
  <c r="K3707" i="15" l="1"/>
  <c r="O3706" i="15"/>
  <c r="I3708" i="15"/>
  <c r="J3708" i="15" s="1"/>
  <c r="Q3708" i="15"/>
  <c r="P3708" i="15"/>
  <c r="M3707" i="15"/>
  <c r="N3707" i="15" s="1"/>
  <c r="C3708" i="15" s="1"/>
  <c r="L3708" i="15"/>
  <c r="B3708" i="15"/>
  <c r="A3709" i="15"/>
  <c r="D3708" i="15"/>
  <c r="E3708" i="15" s="1"/>
  <c r="G3708" i="15" s="1"/>
  <c r="H3709" i="15" s="1"/>
  <c r="K3708" i="15" l="1"/>
  <c r="D3709" i="15"/>
  <c r="E3709" i="15" s="1"/>
  <c r="G3709" i="15" s="1"/>
  <c r="H3710" i="15" s="1"/>
  <c r="L3709" i="15"/>
  <c r="B3709" i="15"/>
  <c r="A3710" i="15"/>
  <c r="O3707" i="15"/>
  <c r="I3709" i="15"/>
  <c r="J3709" i="15" s="1"/>
  <c r="Q3709" i="15"/>
  <c r="P3709" i="15"/>
  <c r="M3708" i="15"/>
  <c r="N3708" i="15" s="1"/>
  <c r="C3709" i="15" s="1"/>
  <c r="K3709" i="15" l="1"/>
  <c r="L3710" i="15"/>
  <c r="D3710" i="15"/>
  <c r="E3710" i="15" s="1"/>
  <c r="G3710" i="15" s="1"/>
  <c r="H3711" i="15" s="1"/>
  <c r="B3710" i="15"/>
  <c r="A3711" i="15"/>
  <c r="M3709" i="15"/>
  <c r="N3709" i="15" s="1"/>
  <c r="C3710" i="15" s="1"/>
  <c r="I3710" i="15"/>
  <c r="J3710" i="15" s="1"/>
  <c r="Q3710" i="15"/>
  <c r="P3710" i="15"/>
  <c r="O3708" i="15"/>
  <c r="K3710" i="15" l="1"/>
  <c r="D3711" i="15"/>
  <c r="E3711" i="15" s="1"/>
  <c r="G3711" i="15" s="1"/>
  <c r="H3712" i="15" s="1"/>
  <c r="L3711" i="15"/>
  <c r="B3711" i="15"/>
  <c r="A3712" i="15"/>
  <c r="J3711" i="15"/>
  <c r="P3711" i="15"/>
  <c r="M3710" i="15"/>
  <c r="N3710" i="15" s="1"/>
  <c r="C3711" i="15" s="1"/>
  <c r="I3711" i="15"/>
  <c r="Q3711" i="15"/>
  <c r="O3709" i="15"/>
  <c r="O3710" i="15" l="1"/>
  <c r="K3711" i="15"/>
  <c r="A3713" i="15"/>
  <c r="B3712" i="15"/>
  <c r="D3712" i="15"/>
  <c r="E3712" i="15" s="1"/>
  <c r="G3712" i="15" s="1"/>
  <c r="H3713" i="15" s="1"/>
  <c r="L3712" i="15"/>
  <c r="Q3712" i="15"/>
  <c r="P3712" i="15"/>
  <c r="M3711" i="15"/>
  <c r="N3711" i="15" s="1"/>
  <c r="C3712" i="15" s="1"/>
  <c r="I3712" i="15"/>
  <c r="J3712" i="15" s="1"/>
  <c r="K3712" i="15" l="1"/>
  <c r="Q3713" i="15"/>
  <c r="I3713" i="15"/>
  <c r="P3713" i="15"/>
  <c r="M3712" i="15"/>
  <c r="N3712" i="15" s="1"/>
  <c r="C3713" i="15" s="1"/>
  <c r="J3713" i="15"/>
  <c r="A3714" i="15"/>
  <c r="D3713" i="15"/>
  <c r="E3713" i="15" s="1"/>
  <c r="G3713" i="15" s="1"/>
  <c r="H3714" i="15" s="1"/>
  <c r="L3713" i="15"/>
  <c r="B3713" i="15"/>
  <c r="O3711" i="15"/>
  <c r="K3713" i="15" l="1"/>
  <c r="B3714" i="15"/>
  <c r="A3715" i="15"/>
  <c r="D3714" i="15"/>
  <c r="E3714" i="15" s="1"/>
  <c r="G3714" i="15" s="1"/>
  <c r="H3715" i="15" s="1"/>
  <c r="L3714" i="15"/>
  <c r="P3714" i="15"/>
  <c r="I3714" i="15"/>
  <c r="J3714" i="15" s="1"/>
  <c r="Q3714" i="15"/>
  <c r="M3713" i="15"/>
  <c r="N3713" i="15" s="1"/>
  <c r="C3714" i="15" s="1"/>
  <c r="O3712" i="15"/>
  <c r="K3714" i="15" l="1"/>
  <c r="I3715" i="15"/>
  <c r="Q3715" i="15"/>
  <c r="P3715" i="15"/>
  <c r="M3714" i="15"/>
  <c r="N3714" i="15" s="1"/>
  <c r="C3715" i="15" s="1"/>
  <c r="J3715" i="15"/>
  <c r="L3715" i="15"/>
  <c r="B3715" i="15"/>
  <c r="A3716" i="15"/>
  <c r="D3715" i="15"/>
  <c r="E3715" i="15" s="1"/>
  <c r="G3715" i="15" s="1"/>
  <c r="H3716" i="15" s="1"/>
  <c r="O3713" i="15"/>
  <c r="K3715" i="15" l="1"/>
  <c r="I3716" i="15"/>
  <c r="Q3716" i="15"/>
  <c r="P3716" i="15"/>
  <c r="M3715" i="15"/>
  <c r="N3715" i="15" s="1"/>
  <c r="C3716" i="15" s="1"/>
  <c r="J3716" i="15"/>
  <c r="D3716" i="15"/>
  <c r="E3716" i="15" s="1"/>
  <c r="G3716" i="15" s="1"/>
  <c r="H3717" i="15" s="1"/>
  <c r="L3716" i="15"/>
  <c r="B3716" i="15"/>
  <c r="A3717" i="15"/>
  <c r="O3714" i="15"/>
  <c r="K3716" i="15" l="1"/>
  <c r="D3717" i="15"/>
  <c r="E3717" i="15" s="1"/>
  <c r="G3717" i="15" s="1"/>
  <c r="H3718" i="15" s="1"/>
  <c r="L3717" i="15"/>
  <c r="B3717" i="15"/>
  <c r="A3718" i="15"/>
  <c r="O3715" i="15"/>
  <c r="M3716" i="15"/>
  <c r="N3716" i="15" s="1"/>
  <c r="C3717" i="15" s="1"/>
  <c r="I3717" i="15"/>
  <c r="J3717" i="15" s="1"/>
  <c r="Q3717" i="15"/>
  <c r="P3717" i="15"/>
  <c r="O3716" i="15" l="1"/>
  <c r="K3717" i="15"/>
  <c r="L3718" i="15"/>
  <c r="D3718" i="15"/>
  <c r="E3718" i="15" s="1"/>
  <c r="G3718" i="15" s="1"/>
  <c r="H3719" i="15" s="1"/>
  <c r="B3718" i="15"/>
  <c r="A3719" i="15"/>
  <c r="M3717" i="15"/>
  <c r="N3717" i="15" s="1"/>
  <c r="C3718" i="15" s="1"/>
  <c r="P3718" i="15"/>
  <c r="I3718" i="15"/>
  <c r="Q3718" i="15"/>
  <c r="J3718" i="15"/>
  <c r="K3718" i="15" l="1"/>
  <c r="D3719" i="15"/>
  <c r="E3719" i="15" s="1"/>
  <c r="G3719" i="15" s="1"/>
  <c r="H3720" i="15" s="1"/>
  <c r="L3719" i="15"/>
  <c r="B3719" i="15"/>
  <c r="A3720" i="15"/>
  <c r="Q3719" i="15"/>
  <c r="P3719" i="15"/>
  <c r="M3718" i="15"/>
  <c r="N3718" i="15" s="1"/>
  <c r="C3719" i="15" s="1"/>
  <c r="I3719" i="15"/>
  <c r="J3719" i="15" s="1"/>
  <c r="O3717" i="15"/>
  <c r="K3719" i="15" l="1"/>
  <c r="A3721" i="15"/>
  <c r="B3720" i="15"/>
  <c r="D3720" i="15"/>
  <c r="E3720" i="15" s="1"/>
  <c r="G3720" i="15" s="1"/>
  <c r="H3721" i="15" s="1"/>
  <c r="L3720" i="15"/>
  <c r="I3720" i="15"/>
  <c r="J3720" i="15" s="1"/>
  <c r="Q3720" i="15"/>
  <c r="P3720" i="15"/>
  <c r="M3719" i="15"/>
  <c r="N3719" i="15" s="1"/>
  <c r="C3720" i="15" s="1"/>
  <c r="O3718" i="15"/>
  <c r="K3720" i="15" l="1"/>
  <c r="Q3721" i="15"/>
  <c r="I3721" i="15"/>
  <c r="P3721" i="15"/>
  <c r="M3720" i="15"/>
  <c r="N3720" i="15" s="1"/>
  <c r="C3721" i="15" s="1"/>
  <c r="J3721" i="15"/>
  <c r="B3721" i="15"/>
  <c r="A3722" i="15"/>
  <c r="D3721" i="15"/>
  <c r="E3721" i="15" s="1"/>
  <c r="G3721" i="15" s="1"/>
  <c r="H3722" i="15" s="1"/>
  <c r="L3721" i="15"/>
  <c r="O3719" i="15"/>
  <c r="K3721" i="15" l="1"/>
  <c r="P3722" i="15"/>
  <c r="I3722" i="15"/>
  <c r="Q3722" i="15"/>
  <c r="M3721" i="15"/>
  <c r="N3721" i="15" s="1"/>
  <c r="C3722" i="15" s="1"/>
  <c r="J3722" i="15"/>
  <c r="O3720" i="15"/>
  <c r="L3722" i="15"/>
  <c r="B3722" i="15"/>
  <c r="A3723" i="15"/>
  <c r="D3722" i="15"/>
  <c r="E3722" i="15" s="1"/>
  <c r="G3722" i="15" s="1"/>
  <c r="H3723" i="15" s="1"/>
  <c r="K3722" i="15" l="1"/>
  <c r="D3723" i="15"/>
  <c r="E3723" i="15" s="1"/>
  <c r="G3723" i="15" s="1"/>
  <c r="H3724" i="15" s="1"/>
  <c r="L3723" i="15"/>
  <c r="B3723" i="15"/>
  <c r="A3724" i="15"/>
  <c r="O3721" i="15"/>
  <c r="I3723" i="15"/>
  <c r="J3723" i="15" s="1"/>
  <c r="Q3723" i="15"/>
  <c r="P3723" i="15"/>
  <c r="M3722" i="15"/>
  <c r="N3722" i="15" s="1"/>
  <c r="C3723" i="15" s="1"/>
  <c r="K3723" i="15" l="1"/>
  <c r="D3724" i="15"/>
  <c r="E3724" i="15" s="1"/>
  <c r="G3724" i="15" s="1"/>
  <c r="H3725" i="15" s="1"/>
  <c r="L3724" i="15"/>
  <c r="B3724" i="15"/>
  <c r="A3725" i="15"/>
  <c r="M3723" i="15"/>
  <c r="N3723" i="15" s="1"/>
  <c r="C3724" i="15" s="1"/>
  <c r="I3724" i="15"/>
  <c r="J3724" i="15" s="1"/>
  <c r="Q3724" i="15"/>
  <c r="P3724" i="15"/>
  <c r="O3722" i="15"/>
  <c r="K3724" i="15" l="1"/>
  <c r="D3725" i="15"/>
  <c r="E3725" i="15" s="1"/>
  <c r="G3725" i="15" s="1"/>
  <c r="H3726" i="15" s="1"/>
  <c r="L3725" i="15"/>
  <c r="B3725" i="15"/>
  <c r="A3726" i="15"/>
  <c r="P3725" i="15"/>
  <c r="M3724" i="15"/>
  <c r="N3724" i="15" s="1"/>
  <c r="C3725" i="15" s="1"/>
  <c r="I3725" i="15"/>
  <c r="J3725" i="15" s="1"/>
  <c r="Q3725" i="15"/>
  <c r="O3723" i="15"/>
  <c r="K3725" i="15" l="1"/>
  <c r="L3726" i="15"/>
  <c r="D3726" i="15"/>
  <c r="E3726" i="15" s="1"/>
  <c r="G3726" i="15" s="1"/>
  <c r="H3727" i="15" s="1"/>
  <c r="B3726" i="15"/>
  <c r="A3727" i="15"/>
  <c r="M3725" i="15"/>
  <c r="N3725" i="15" s="1"/>
  <c r="C3726" i="15" s="1"/>
  <c r="Q3726" i="15"/>
  <c r="P3726" i="15"/>
  <c r="I3726" i="15"/>
  <c r="J3726" i="15"/>
  <c r="O3724" i="15"/>
  <c r="K3726" i="15" l="1"/>
  <c r="A3728" i="15"/>
  <c r="D3727" i="15"/>
  <c r="E3727" i="15" s="1"/>
  <c r="G3727" i="15" s="1"/>
  <c r="H3728" i="15" s="1"/>
  <c r="L3727" i="15"/>
  <c r="B3727" i="15"/>
  <c r="I3727" i="15"/>
  <c r="J3727" i="15" s="1"/>
  <c r="Q3727" i="15"/>
  <c r="P3727" i="15"/>
  <c r="M3726" i="15"/>
  <c r="N3726" i="15" s="1"/>
  <c r="C3727" i="15" s="1"/>
  <c r="O3725" i="15"/>
  <c r="K3727" i="15" l="1"/>
  <c r="I3728" i="15"/>
  <c r="Q3728" i="15"/>
  <c r="P3728" i="15"/>
  <c r="M3727" i="15"/>
  <c r="N3727" i="15" s="1"/>
  <c r="C3728" i="15" s="1"/>
  <c r="J3728" i="15"/>
  <c r="A3729" i="15"/>
  <c r="B3728" i="15"/>
  <c r="D3728" i="15"/>
  <c r="E3728" i="15" s="1"/>
  <c r="G3728" i="15" s="1"/>
  <c r="H3729" i="15" s="1"/>
  <c r="L3728" i="15"/>
  <c r="O3726" i="15"/>
  <c r="K3728" i="15" l="1"/>
  <c r="L3729" i="15"/>
  <c r="B3729" i="15"/>
  <c r="A3730" i="15"/>
  <c r="D3729" i="15"/>
  <c r="E3729" i="15" s="1"/>
  <c r="G3729" i="15" s="1"/>
  <c r="H3730" i="15" s="1"/>
  <c r="Q3729" i="15"/>
  <c r="I3729" i="15"/>
  <c r="J3729" i="15" s="1"/>
  <c r="P3729" i="15"/>
  <c r="M3728" i="15"/>
  <c r="N3728" i="15" s="1"/>
  <c r="C3729" i="15" s="1"/>
  <c r="O3727" i="15"/>
  <c r="K3729" i="15" l="1"/>
  <c r="D3730" i="15"/>
  <c r="E3730" i="15" s="1"/>
  <c r="G3730" i="15" s="1"/>
  <c r="H3731" i="15" s="1"/>
  <c r="L3730" i="15"/>
  <c r="B3730" i="15"/>
  <c r="A3731" i="15"/>
  <c r="P3730" i="15"/>
  <c r="I3730" i="15"/>
  <c r="J3730" i="15" s="1"/>
  <c r="Q3730" i="15"/>
  <c r="M3729" i="15"/>
  <c r="N3729" i="15" s="1"/>
  <c r="C3730" i="15" s="1"/>
  <c r="O3728" i="15"/>
  <c r="K3730" i="15" l="1"/>
  <c r="D3731" i="15"/>
  <c r="E3731" i="15" s="1"/>
  <c r="G3731" i="15" s="1"/>
  <c r="H3732" i="15" s="1"/>
  <c r="L3731" i="15"/>
  <c r="B3731" i="15"/>
  <c r="A3732" i="15"/>
  <c r="M3730" i="15"/>
  <c r="N3730" i="15" s="1"/>
  <c r="C3731" i="15" s="1"/>
  <c r="I3731" i="15"/>
  <c r="J3731" i="15" s="1"/>
  <c r="Q3731" i="15"/>
  <c r="P3731" i="15"/>
  <c r="O3729" i="15"/>
  <c r="K3731" i="15" l="1"/>
  <c r="A3733" i="15"/>
  <c r="D3732" i="15"/>
  <c r="E3732" i="15" s="1"/>
  <c r="G3732" i="15" s="1"/>
  <c r="H3733" i="15" s="1"/>
  <c r="L3732" i="15"/>
  <c r="B3732" i="15"/>
  <c r="Q3732" i="15"/>
  <c r="M3731" i="15"/>
  <c r="N3731" i="15" s="1"/>
  <c r="C3732" i="15" s="1"/>
  <c r="P3732" i="15"/>
  <c r="I3732" i="15"/>
  <c r="J3732" i="15" s="1"/>
  <c r="O3730" i="15"/>
  <c r="K3732" i="15" l="1"/>
  <c r="P3733" i="15"/>
  <c r="I3733" i="15"/>
  <c r="M3732" i="15"/>
  <c r="N3732" i="15" s="1"/>
  <c r="C3733" i="15" s="1"/>
  <c r="Q3733" i="15"/>
  <c r="J3733" i="15"/>
  <c r="A3734" i="15"/>
  <c r="L3733" i="15"/>
  <c r="D3733" i="15"/>
  <c r="E3733" i="15" s="1"/>
  <c r="G3733" i="15" s="1"/>
  <c r="H3734" i="15" s="1"/>
  <c r="B3733" i="15"/>
  <c r="O3731" i="15"/>
  <c r="K3733" i="15" l="1"/>
  <c r="L3734" i="15"/>
  <c r="D3734" i="15"/>
  <c r="E3734" i="15" s="1"/>
  <c r="G3734" i="15" s="1"/>
  <c r="H3735" i="15" s="1"/>
  <c r="A3735" i="15"/>
  <c r="B3734" i="15"/>
  <c r="Q3734" i="15"/>
  <c r="I3734" i="15"/>
  <c r="J3734" i="15" s="1"/>
  <c r="M3733" i="15"/>
  <c r="N3733" i="15" s="1"/>
  <c r="C3734" i="15" s="1"/>
  <c r="P3734" i="15"/>
  <c r="O3732" i="15"/>
  <c r="K3734" i="15" l="1"/>
  <c r="L3735" i="15"/>
  <c r="D3735" i="15"/>
  <c r="E3735" i="15" s="1"/>
  <c r="G3735" i="15" s="1"/>
  <c r="H3736" i="15" s="1"/>
  <c r="A3736" i="15"/>
  <c r="B3735" i="15"/>
  <c r="J3735" i="15"/>
  <c r="P3735" i="15"/>
  <c r="M3734" i="15"/>
  <c r="N3734" i="15" s="1"/>
  <c r="C3735" i="15" s="1"/>
  <c r="I3735" i="15"/>
  <c r="Q3735" i="15"/>
  <c r="O3733" i="15"/>
  <c r="O3734" i="15" l="1"/>
  <c r="K3735" i="15"/>
  <c r="A3737" i="15"/>
  <c r="B3736" i="15"/>
  <c r="D3736" i="15"/>
  <c r="E3736" i="15" s="1"/>
  <c r="G3736" i="15" s="1"/>
  <c r="H3737" i="15" s="1"/>
  <c r="L3736" i="15"/>
  <c r="I3736" i="15"/>
  <c r="J3736" i="15" s="1"/>
  <c r="Q3736" i="15"/>
  <c r="P3736" i="15"/>
  <c r="M3735" i="15"/>
  <c r="N3735" i="15" s="1"/>
  <c r="C3736" i="15" s="1"/>
  <c r="K3736" i="15" l="1"/>
  <c r="M3736" i="15"/>
  <c r="N3736" i="15" s="1"/>
  <c r="C3737" i="15" s="1"/>
  <c r="Q3737" i="15"/>
  <c r="I3737" i="15"/>
  <c r="P3737" i="15"/>
  <c r="J3737" i="15"/>
  <c r="L3737" i="15"/>
  <c r="D3737" i="15"/>
  <c r="E3737" i="15" s="1"/>
  <c r="G3737" i="15" s="1"/>
  <c r="H3738" i="15" s="1"/>
  <c r="A3738" i="15"/>
  <c r="B3737" i="15"/>
  <c r="O3735" i="15"/>
  <c r="K3737" i="15" l="1"/>
  <c r="Q3738" i="15"/>
  <c r="I3738" i="15"/>
  <c r="J3738" i="15" s="1"/>
  <c r="P3738" i="15"/>
  <c r="M3737" i="15"/>
  <c r="N3737" i="15" s="1"/>
  <c r="C3738" i="15" s="1"/>
  <c r="L3738" i="15"/>
  <c r="D3738" i="15"/>
  <c r="E3738" i="15" s="1"/>
  <c r="G3738" i="15" s="1"/>
  <c r="H3739" i="15" s="1"/>
  <c r="B3738" i="15"/>
  <c r="A3739" i="15"/>
  <c r="O3736" i="15"/>
  <c r="K3738" i="15" l="1"/>
  <c r="M3738" i="15"/>
  <c r="N3738" i="15" s="1"/>
  <c r="C3739" i="15" s="1"/>
  <c r="P3739" i="15"/>
  <c r="Q3739" i="15"/>
  <c r="I3739" i="15"/>
  <c r="J3739" i="15" s="1"/>
  <c r="L3739" i="15"/>
  <c r="D3739" i="15"/>
  <c r="E3739" i="15" s="1"/>
  <c r="G3739" i="15" s="1"/>
  <c r="H3740" i="15" s="1"/>
  <c r="A3740" i="15"/>
  <c r="B3739" i="15"/>
  <c r="O3737" i="15"/>
  <c r="K3739" i="15" l="1"/>
  <c r="M3739" i="15"/>
  <c r="N3739" i="15" s="1"/>
  <c r="C3740" i="15" s="1"/>
  <c r="Q3740" i="15"/>
  <c r="I3740" i="15"/>
  <c r="J3740" i="15" s="1"/>
  <c r="P3740" i="15"/>
  <c r="L3740" i="15"/>
  <c r="D3740" i="15"/>
  <c r="E3740" i="15" s="1"/>
  <c r="G3740" i="15" s="1"/>
  <c r="H3741" i="15" s="1"/>
  <c r="B3740" i="15"/>
  <c r="A3741" i="15"/>
  <c r="O3738" i="15"/>
  <c r="K3740" i="15" l="1"/>
  <c r="P3741" i="15"/>
  <c r="Q3741" i="15"/>
  <c r="M3740" i="15"/>
  <c r="N3740" i="15" s="1"/>
  <c r="C3741" i="15" s="1"/>
  <c r="I3741" i="15"/>
  <c r="J3741" i="15" s="1"/>
  <c r="A3742" i="15"/>
  <c r="B3741" i="15"/>
  <c r="D3741" i="15"/>
  <c r="E3741" i="15" s="1"/>
  <c r="G3741" i="15" s="1"/>
  <c r="H3742" i="15" s="1"/>
  <c r="L3741" i="15"/>
  <c r="O3739" i="15"/>
  <c r="K3741" i="15" l="1"/>
  <c r="A3743" i="15"/>
  <c r="B3742" i="15"/>
  <c r="L3742" i="15"/>
  <c r="D3742" i="15"/>
  <c r="E3742" i="15" s="1"/>
  <c r="G3742" i="15" s="1"/>
  <c r="H3743" i="15" s="1"/>
  <c r="Q3742" i="15"/>
  <c r="I3742" i="15"/>
  <c r="J3742" i="15" s="1"/>
  <c r="M3741" i="15"/>
  <c r="N3741" i="15" s="1"/>
  <c r="C3742" i="15" s="1"/>
  <c r="P3742" i="15"/>
  <c r="O3740" i="15"/>
  <c r="K3742" i="15" l="1"/>
  <c r="Q3743" i="15"/>
  <c r="I3743" i="15"/>
  <c r="J3743" i="15" s="1"/>
  <c r="P3743" i="15"/>
  <c r="M3742" i="15"/>
  <c r="N3742" i="15" s="1"/>
  <c r="C3743" i="15" s="1"/>
  <c r="L3743" i="15"/>
  <c r="D3743" i="15"/>
  <c r="E3743" i="15" s="1"/>
  <c r="G3743" i="15" s="1"/>
  <c r="H3744" i="15" s="1"/>
  <c r="B3743" i="15"/>
  <c r="A3744" i="15"/>
  <c r="O3741" i="15"/>
  <c r="K3743" i="15" l="1"/>
  <c r="P3744" i="15"/>
  <c r="Q3744" i="15"/>
  <c r="M3743" i="15"/>
  <c r="N3743" i="15" s="1"/>
  <c r="C3744" i="15" s="1"/>
  <c r="I3744" i="15"/>
  <c r="J3744" i="15" s="1"/>
  <c r="A3745" i="15"/>
  <c r="B3744" i="15"/>
  <c r="L3744" i="15"/>
  <c r="D3744" i="15"/>
  <c r="E3744" i="15" s="1"/>
  <c r="G3744" i="15" s="1"/>
  <c r="H3745" i="15" s="1"/>
  <c r="O3742" i="15"/>
  <c r="K3744" i="15" l="1"/>
  <c r="L3745" i="15"/>
  <c r="D3745" i="15"/>
  <c r="E3745" i="15" s="1"/>
  <c r="G3745" i="15" s="1"/>
  <c r="H3746" i="15" s="1"/>
  <c r="A3746" i="15"/>
  <c r="B3745" i="15"/>
  <c r="O3743" i="15"/>
  <c r="P3745" i="15"/>
  <c r="M3744" i="15"/>
  <c r="N3744" i="15" s="1"/>
  <c r="C3745" i="15" s="1"/>
  <c r="Q3745" i="15"/>
  <c r="I3745" i="15"/>
  <c r="J3745" i="15" s="1"/>
  <c r="K3745" i="15" l="1"/>
  <c r="L3746" i="15"/>
  <c r="D3746" i="15"/>
  <c r="E3746" i="15" s="1"/>
  <c r="G3746" i="15" s="1"/>
  <c r="H3747" i="15" s="1"/>
  <c r="A3747" i="15"/>
  <c r="B3746" i="15"/>
  <c r="J3746" i="15"/>
  <c r="M3745" i="15"/>
  <c r="N3745" i="15" s="1"/>
  <c r="C3746" i="15" s="1"/>
  <c r="Q3746" i="15"/>
  <c r="I3746" i="15"/>
  <c r="P3746" i="15"/>
  <c r="O3744" i="15"/>
  <c r="K3746" i="15" l="1"/>
  <c r="L3747" i="15"/>
  <c r="D3747" i="15"/>
  <c r="E3747" i="15" s="1"/>
  <c r="G3747" i="15" s="1"/>
  <c r="H3748" i="15" s="1"/>
  <c r="A3748" i="15"/>
  <c r="B3747" i="15"/>
  <c r="J3747" i="15"/>
  <c r="M3746" i="15"/>
  <c r="N3746" i="15" s="1"/>
  <c r="C3747" i="15" s="1"/>
  <c r="Q3747" i="15"/>
  <c r="I3747" i="15"/>
  <c r="P3747" i="15"/>
  <c r="O3745" i="15"/>
  <c r="K3747" i="15" l="1"/>
  <c r="L3748" i="15"/>
  <c r="D3748" i="15"/>
  <c r="E3748" i="15" s="1"/>
  <c r="G3748" i="15" s="1"/>
  <c r="H3749" i="15" s="1"/>
  <c r="A3749" i="15"/>
  <c r="B3748" i="15"/>
  <c r="J3748" i="15"/>
  <c r="M3747" i="15"/>
  <c r="N3747" i="15" s="1"/>
  <c r="C3748" i="15" s="1"/>
  <c r="Q3748" i="15"/>
  <c r="I3748" i="15"/>
  <c r="P3748" i="15"/>
  <c r="O3746" i="15"/>
  <c r="K3748" i="15" l="1"/>
  <c r="L3749" i="15"/>
  <c r="D3749" i="15"/>
  <c r="E3749" i="15" s="1"/>
  <c r="G3749" i="15" s="1"/>
  <c r="H3750" i="15" s="1"/>
  <c r="A3750" i="15"/>
  <c r="B3749" i="15"/>
  <c r="J3749" i="15"/>
  <c r="M3748" i="15"/>
  <c r="N3748" i="15" s="1"/>
  <c r="C3749" i="15" s="1"/>
  <c r="Q3749" i="15"/>
  <c r="I3749" i="15"/>
  <c r="P3749" i="15"/>
  <c r="O3747" i="15"/>
  <c r="K3749" i="15" l="1"/>
  <c r="A3751" i="15"/>
  <c r="B3750" i="15"/>
  <c r="L3750" i="15"/>
  <c r="D3750" i="15"/>
  <c r="E3750" i="15" s="1"/>
  <c r="G3750" i="15" s="1"/>
  <c r="H3751" i="15" s="1"/>
  <c r="Q3750" i="15"/>
  <c r="I3750" i="15"/>
  <c r="J3750" i="15" s="1"/>
  <c r="P3750" i="15"/>
  <c r="M3749" i="15"/>
  <c r="N3749" i="15" s="1"/>
  <c r="C3750" i="15" s="1"/>
  <c r="O3748" i="15"/>
  <c r="K3750" i="15" l="1"/>
  <c r="Q3751" i="15"/>
  <c r="I3751" i="15"/>
  <c r="J3751" i="15" s="1"/>
  <c r="P3751" i="15"/>
  <c r="M3750" i="15"/>
  <c r="N3750" i="15" s="1"/>
  <c r="C3751" i="15" s="1"/>
  <c r="A3752" i="15"/>
  <c r="B3751" i="15"/>
  <c r="L3751" i="15"/>
  <c r="D3751" i="15"/>
  <c r="E3751" i="15" s="1"/>
  <c r="G3751" i="15" s="1"/>
  <c r="H3752" i="15" s="1"/>
  <c r="O3749" i="15"/>
  <c r="K3751" i="15" l="1"/>
  <c r="L3752" i="15"/>
  <c r="D3752" i="15"/>
  <c r="E3752" i="15" s="1"/>
  <c r="G3752" i="15" s="1"/>
  <c r="H3753" i="15" s="1"/>
  <c r="A3753" i="15"/>
  <c r="B3752" i="15"/>
  <c r="Q3752" i="15"/>
  <c r="I3752" i="15"/>
  <c r="J3752" i="15" s="1"/>
  <c r="P3752" i="15"/>
  <c r="M3751" i="15"/>
  <c r="N3751" i="15" s="1"/>
  <c r="C3752" i="15" s="1"/>
  <c r="O3750" i="15"/>
  <c r="K3752" i="15" l="1"/>
  <c r="L3753" i="15"/>
  <c r="D3753" i="15"/>
  <c r="E3753" i="15" s="1"/>
  <c r="G3753" i="15" s="1"/>
  <c r="H3754" i="15" s="1"/>
  <c r="A3754" i="15"/>
  <c r="B3753" i="15"/>
  <c r="P3753" i="15"/>
  <c r="M3752" i="15"/>
  <c r="N3752" i="15" s="1"/>
  <c r="C3753" i="15" s="1"/>
  <c r="Q3753" i="15"/>
  <c r="I3753" i="15"/>
  <c r="J3753" i="15" s="1"/>
  <c r="O3751" i="15"/>
  <c r="O3752" i="15" l="1"/>
  <c r="K3753" i="15"/>
  <c r="L3754" i="15"/>
  <c r="D3754" i="15"/>
  <c r="E3754" i="15" s="1"/>
  <c r="G3754" i="15" s="1"/>
  <c r="H3755" i="15" s="1"/>
  <c r="A3755" i="15"/>
  <c r="B3754" i="15"/>
  <c r="J3754" i="15"/>
  <c r="M3753" i="15"/>
  <c r="N3753" i="15" s="1"/>
  <c r="C3754" i="15" s="1"/>
  <c r="Q3754" i="15"/>
  <c r="I3754" i="15"/>
  <c r="P3754" i="15"/>
  <c r="K3754" i="15" l="1"/>
  <c r="L3755" i="15"/>
  <c r="D3755" i="15"/>
  <c r="E3755" i="15" s="1"/>
  <c r="G3755" i="15" s="1"/>
  <c r="H3756" i="15" s="1"/>
  <c r="A3756" i="15"/>
  <c r="B3755" i="15"/>
  <c r="J3755" i="15"/>
  <c r="M3754" i="15"/>
  <c r="N3754" i="15" s="1"/>
  <c r="C3755" i="15" s="1"/>
  <c r="Q3755" i="15"/>
  <c r="I3755" i="15"/>
  <c r="P3755" i="15"/>
  <c r="O3753" i="15"/>
  <c r="K3755" i="15" l="1"/>
  <c r="L3756" i="15"/>
  <c r="D3756" i="15"/>
  <c r="E3756" i="15" s="1"/>
  <c r="G3756" i="15" s="1"/>
  <c r="H3757" i="15" s="1"/>
  <c r="A3757" i="15"/>
  <c r="B3756" i="15"/>
  <c r="J3756" i="15"/>
  <c r="M3755" i="15"/>
  <c r="N3755" i="15" s="1"/>
  <c r="C3756" i="15" s="1"/>
  <c r="Q3756" i="15"/>
  <c r="I3756" i="15"/>
  <c r="P3756" i="15"/>
  <c r="O3754" i="15"/>
  <c r="K3756" i="15" l="1"/>
  <c r="L3757" i="15"/>
  <c r="D3757" i="15"/>
  <c r="E3757" i="15" s="1"/>
  <c r="G3757" i="15" s="1"/>
  <c r="H3758" i="15" s="1"/>
  <c r="A3758" i="15"/>
  <c r="B3757" i="15"/>
  <c r="J3757" i="15"/>
  <c r="M3756" i="15"/>
  <c r="N3756" i="15" s="1"/>
  <c r="C3757" i="15" s="1"/>
  <c r="Q3757" i="15"/>
  <c r="I3757" i="15"/>
  <c r="P3757" i="15"/>
  <c r="O3755" i="15"/>
  <c r="K3757" i="15" l="1"/>
  <c r="A3759" i="15"/>
  <c r="B3758" i="15"/>
  <c r="L3758" i="15"/>
  <c r="D3758" i="15"/>
  <c r="E3758" i="15" s="1"/>
  <c r="G3758" i="15" s="1"/>
  <c r="H3759" i="15" s="1"/>
  <c r="Q3758" i="15"/>
  <c r="I3758" i="15"/>
  <c r="J3758" i="15" s="1"/>
  <c r="P3758" i="15"/>
  <c r="M3757" i="15"/>
  <c r="N3757" i="15" s="1"/>
  <c r="C3758" i="15" s="1"/>
  <c r="O3756" i="15"/>
  <c r="K3758" i="15" l="1"/>
  <c r="Q3759" i="15"/>
  <c r="I3759" i="15"/>
  <c r="J3759" i="15" s="1"/>
  <c r="P3759" i="15"/>
  <c r="M3758" i="15"/>
  <c r="N3758" i="15" s="1"/>
  <c r="C3759" i="15" s="1"/>
  <c r="A3760" i="15"/>
  <c r="B3759" i="15"/>
  <c r="L3759" i="15"/>
  <c r="D3759" i="15"/>
  <c r="E3759" i="15" s="1"/>
  <c r="G3759" i="15" s="1"/>
  <c r="H3760" i="15" s="1"/>
  <c r="O3757" i="15"/>
  <c r="K3759" i="15" l="1"/>
  <c r="B3760" i="15"/>
  <c r="A3761" i="15"/>
  <c r="D3760" i="15"/>
  <c r="E3760" i="15" s="1"/>
  <c r="G3760" i="15" s="1"/>
  <c r="H3761" i="15" s="1"/>
  <c r="L3760" i="15"/>
  <c r="Q3760" i="15"/>
  <c r="I3760" i="15"/>
  <c r="J3760" i="15" s="1"/>
  <c r="P3760" i="15"/>
  <c r="M3759" i="15"/>
  <c r="N3759" i="15" s="1"/>
  <c r="C3760" i="15" s="1"/>
  <c r="O3758" i="15"/>
  <c r="K3760" i="15" l="1"/>
  <c r="P3761" i="15"/>
  <c r="I3761" i="15"/>
  <c r="Q3761" i="15"/>
  <c r="M3760" i="15"/>
  <c r="N3760" i="15" s="1"/>
  <c r="C3761" i="15" s="1"/>
  <c r="J3761" i="15"/>
  <c r="L3761" i="15"/>
  <c r="B3761" i="15"/>
  <c r="A3762" i="15"/>
  <c r="D3761" i="15"/>
  <c r="E3761" i="15" s="1"/>
  <c r="G3761" i="15" s="1"/>
  <c r="H3762" i="15" s="1"/>
  <c r="O3759" i="15"/>
  <c r="K3761" i="15" l="1"/>
  <c r="I3762" i="15"/>
  <c r="Q3762" i="15"/>
  <c r="P3762" i="15"/>
  <c r="M3761" i="15"/>
  <c r="N3761" i="15" s="1"/>
  <c r="C3762" i="15" s="1"/>
  <c r="J3762" i="15"/>
  <c r="D3762" i="15"/>
  <c r="E3762" i="15" s="1"/>
  <c r="G3762" i="15" s="1"/>
  <c r="H3763" i="15" s="1"/>
  <c r="L3762" i="15"/>
  <c r="B3762" i="15"/>
  <c r="A3763" i="15"/>
  <c r="O3760" i="15"/>
  <c r="K3762" i="15" l="1"/>
  <c r="D3763" i="15"/>
  <c r="E3763" i="15" s="1"/>
  <c r="G3763" i="15" s="1"/>
  <c r="H3764" i="15" s="1"/>
  <c r="L3763" i="15"/>
  <c r="B3763" i="15"/>
  <c r="A3764" i="15"/>
  <c r="O3761" i="15"/>
  <c r="M3762" i="15"/>
  <c r="N3762" i="15" s="1"/>
  <c r="C3763" i="15" s="1"/>
  <c r="I3763" i="15"/>
  <c r="J3763" i="15" s="1"/>
  <c r="Q3763" i="15"/>
  <c r="P3763" i="15"/>
  <c r="O3762" i="15" l="1"/>
  <c r="K3763" i="15"/>
  <c r="D3764" i="15"/>
  <c r="E3764" i="15" s="1"/>
  <c r="G3764" i="15" s="1"/>
  <c r="H3765" i="15" s="1"/>
  <c r="L3764" i="15"/>
  <c r="B3764" i="15"/>
  <c r="A3765" i="15"/>
  <c r="P3764" i="15"/>
  <c r="M3763" i="15"/>
  <c r="N3763" i="15" s="1"/>
  <c r="C3764" i="15" s="1"/>
  <c r="I3764" i="15"/>
  <c r="Q3764" i="15"/>
  <c r="J3764" i="15"/>
  <c r="K3764" i="15" l="1"/>
  <c r="L3765" i="15"/>
  <c r="D3765" i="15"/>
  <c r="E3765" i="15" s="1"/>
  <c r="G3765" i="15" s="1"/>
  <c r="H3766" i="15" s="1"/>
  <c r="B3765" i="15"/>
  <c r="A3766" i="15"/>
  <c r="M3764" i="15"/>
  <c r="N3764" i="15" s="1"/>
  <c r="C3765" i="15" s="1"/>
  <c r="Q3765" i="15"/>
  <c r="P3765" i="15"/>
  <c r="I3765" i="15"/>
  <c r="J3765" i="15"/>
  <c r="O3763" i="15"/>
  <c r="K3765" i="15" l="1"/>
  <c r="A3767" i="15"/>
  <c r="D3766" i="15"/>
  <c r="E3766" i="15" s="1"/>
  <c r="G3766" i="15" s="1"/>
  <c r="H3767" i="15" s="1"/>
  <c r="L3766" i="15"/>
  <c r="B3766" i="15"/>
  <c r="I3766" i="15"/>
  <c r="J3766" i="15" s="1"/>
  <c r="Q3766" i="15"/>
  <c r="P3766" i="15"/>
  <c r="M3765" i="15"/>
  <c r="N3765" i="15" s="1"/>
  <c r="C3766" i="15" s="1"/>
  <c r="O3764" i="15"/>
  <c r="K3766" i="15" l="1"/>
  <c r="I3767" i="15"/>
  <c r="Q3767" i="15"/>
  <c r="P3767" i="15"/>
  <c r="M3766" i="15"/>
  <c r="N3766" i="15" s="1"/>
  <c r="C3767" i="15" s="1"/>
  <c r="J3767" i="15"/>
  <c r="A3768" i="15"/>
  <c r="B3767" i="15"/>
  <c r="D3767" i="15"/>
  <c r="E3767" i="15" s="1"/>
  <c r="G3767" i="15" s="1"/>
  <c r="H3768" i="15" s="1"/>
  <c r="L3767" i="15"/>
  <c r="O3765" i="15"/>
  <c r="K3767" i="15" l="1"/>
  <c r="L3768" i="15"/>
  <c r="B3768" i="15"/>
  <c r="A3769" i="15"/>
  <c r="D3768" i="15"/>
  <c r="E3768" i="15" s="1"/>
  <c r="G3768" i="15" s="1"/>
  <c r="H3769" i="15" s="1"/>
  <c r="Q3768" i="15"/>
  <c r="I3768" i="15"/>
  <c r="J3768" i="15" s="1"/>
  <c r="P3768" i="15"/>
  <c r="M3767" i="15"/>
  <c r="N3767" i="15" s="1"/>
  <c r="C3768" i="15" s="1"/>
  <c r="O3766" i="15"/>
  <c r="K3768" i="15" l="1"/>
  <c r="D3769" i="15"/>
  <c r="E3769" i="15" s="1"/>
  <c r="G3769" i="15" s="1"/>
  <c r="H3770" i="15" s="1"/>
  <c r="L3769" i="15"/>
  <c r="B3769" i="15"/>
  <c r="A3770" i="15"/>
  <c r="P3769" i="15"/>
  <c r="I3769" i="15"/>
  <c r="J3769" i="15" s="1"/>
  <c r="Q3769" i="15"/>
  <c r="M3768" i="15"/>
  <c r="N3768" i="15" s="1"/>
  <c r="C3769" i="15" s="1"/>
  <c r="O3767" i="15"/>
  <c r="K3769" i="15" l="1"/>
  <c r="D3770" i="15"/>
  <c r="E3770" i="15" s="1"/>
  <c r="G3770" i="15" s="1"/>
  <c r="H3771" i="15" s="1"/>
  <c r="L3770" i="15"/>
  <c r="B3770" i="15"/>
  <c r="A3771" i="15"/>
  <c r="M3769" i="15"/>
  <c r="N3769" i="15" s="1"/>
  <c r="C3770" i="15" s="1"/>
  <c r="I3770" i="15"/>
  <c r="J3770" i="15" s="1"/>
  <c r="Q3770" i="15"/>
  <c r="P3770" i="15"/>
  <c r="O3768" i="15"/>
  <c r="K3770" i="15" l="1"/>
  <c r="D3771" i="15"/>
  <c r="E3771" i="15" s="1"/>
  <c r="G3771" i="15" s="1"/>
  <c r="H3772" i="15" s="1"/>
  <c r="L3771" i="15"/>
  <c r="B3771" i="15"/>
  <c r="A3772" i="15"/>
  <c r="P3771" i="15"/>
  <c r="M3770" i="15"/>
  <c r="N3770" i="15" s="1"/>
  <c r="C3771" i="15" s="1"/>
  <c r="I3771" i="15"/>
  <c r="J3771" i="15" s="1"/>
  <c r="Q3771" i="15"/>
  <c r="O3769" i="15"/>
  <c r="K3771" i="15" l="1"/>
  <c r="O3771" i="15" s="1"/>
  <c r="D3772" i="15"/>
  <c r="E3772" i="15" s="1"/>
  <c r="G3772" i="15" s="1"/>
  <c r="H3773" i="15" s="1"/>
  <c r="L3772" i="15"/>
  <c r="B3772" i="15"/>
  <c r="A3773" i="15"/>
  <c r="Q3772" i="15"/>
  <c r="P3772" i="15"/>
  <c r="M3771" i="15"/>
  <c r="N3771" i="15" s="1"/>
  <c r="C3772" i="15" s="1"/>
  <c r="I3772" i="15"/>
  <c r="J3772" i="15"/>
  <c r="O3770" i="15"/>
  <c r="K3772" i="15" l="1"/>
  <c r="L3773" i="15"/>
  <c r="D3773" i="15"/>
  <c r="E3773" i="15" s="1"/>
  <c r="G3773" i="15" s="1"/>
  <c r="H3774" i="15" s="1"/>
  <c r="A3774" i="15"/>
  <c r="B3773" i="15"/>
  <c r="M3772" i="15"/>
  <c r="N3772" i="15" s="1"/>
  <c r="C3773" i="15" s="1"/>
  <c r="I3773" i="15"/>
  <c r="Q3773" i="15"/>
  <c r="P3773" i="15"/>
  <c r="J3773" i="15"/>
  <c r="K3773" i="15" l="1"/>
  <c r="A3775" i="15"/>
  <c r="D3774" i="15"/>
  <c r="E3774" i="15" s="1"/>
  <c r="G3774" i="15" s="1"/>
  <c r="H3775" i="15" s="1"/>
  <c r="L3774" i="15"/>
  <c r="B3774" i="15"/>
  <c r="I3774" i="15"/>
  <c r="J3774" i="15" s="1"/>
  <c r="Q3774" i="15"/>
  <c r="P3774" i="15"/>
  <c r="M3773" i="15"/>
  <c r="N3773" i="15" s="1"/>
  <c r="C3774" i="15" s="1"/>
  <c r="O3772" i="15"/>
  <c r="K3774" i="15" l="1"/>
  <c r="I3775" i="15"/>
  <c r="Q3775" i="15"/>
  <c r="P3775" i="15"/>
  <c r="M3774" i="15"/>
  <c r="N3774" i="15" s="1"/>
  <c r="C3775" i="15" s="1"/>
  <c r="J3775" i="15"/>
  <c r="A3776" i="15"/>
  <c r="B3775" i="15"/>
  <c r="L3775" i="15"/>
  <c r="D3775" i="15"/>
  <c r="E3775" i="15" s="1"/>
  <c r="G3775" i="15" s="1"/>
  <c r="H3776" i="15" s="1"/>
  <c r="O3773" i="15"/>
  <c r="K3775" i="15" l="1"/>
  <c r="D3776" i="15"/>
  <c r="E3776" i="15" s="1"/>
  <c r="G3776" i="15" s="1"/>
  <c r="H3777" i="15" s="1"/>
  <c r="L3776" i="15"/>
  <c r="B3776" i="15"/>
  <c r="A3777" i="15"/>
  <c r="Q3776" i="15"/>
  <c r="I3776" i="15"/>
  <c r="J3776" i="15" s="1"/>
  <c r="P3776" i="15"/>
  <c r="M3775" i="15"/>
  <c r="N3775" i="15" s="1"/>
  <c r="C3776" i="15" s="1"/>
  <c r="O3774" i="15"/>
  <c r="K3776" i="15" l="1"/>
  <c r="D3777" i="15"/>
  <c r="E3777" i="15" s="1"/>
  <c r="G3777" i="15" s="1"/>
  <c r="H3778" i="15" s="1"/>
  <c r="L3777" i="15"/>
  <c r="B3777" i="15"/>
  <c r="A3778" i="15"/>
  <c r="P3777" i="15"/>
  <c r="M3776" i="15"/>
  <c r="N3776" i="15" s="1"/>
  <c r="C3777" i="15" s="1"/>
  <c r="I3777" i="15"/>
  <c r="Q3777" i="15"/>
  <c r="J3777" i="15"/>
  <c r="O3775" i="15"/>
  <c r="K3777" i="15" l="1"/>
  <c r="D3778" i="15"/>
  <c r="E3778" i="15" s="1"/>
  <c r="G3778" i="15" s="1"/>
  <c r="H3779" i="15" s="1"/>
  <c r="L3778" i="15"/>
  <c r="B3778" i="15"/>
  <c r="A3779" i="15"/>
  <c r="P3778" i="15"/>
  <c r="M3777" i="15"/>
  <c r="N3777" i="15" s="1"/>
  <c r="C3778" i="15" s="1"/>
  <c r="I3778" i="15"/>
  <c r="J3778" i="15" s="1"/>
  <c r="Q3778" i="15"/>
  <c r="O3776" i="15"/>
  <c r="K3778" i="15" l="1"/>
  <c r="D3779" i="15"/>
  <c r="E3779" i="15" s="1"/>
  <c r="G3779" i="15" s="1"/>
  <c r="H3780" i="15" s="1"/>
  <c r="L3779" i="15"/>
  <c r="B3779" i="15"/>
  <c r="A3780" i="15"/>
  <c r="Q3779" i="15"/>
  <c r="P3779" i="15"/>
  <c r="M3778" i="15"/>
  <c r="N3778" i="15" s="1"/>
  <c r="C3779" i="15" s="1"/>
  <c r="I3779" i="15"/>
  <c r="J3779" i="15"/>
  <c r="O3777" i="15"/>
  <c r="O3778" i="15" l="1"/>
  <c r="K3779" i="15"/>
  <c r="A3781" i="15"/>
  <c r="D3780" i="15"/>
  <c r="E3780" i="15" s="1"/>
  <c r="G3780" i="15" s="1"/>
  <c r="H3781" i="15" s="1"/>
  <c r="L3780" i="15"/>
  <c r="B3780" i="15"/>
  <c r="I3780" i="15"/>
  <c r="J3780" i="15" s="1"/>
  <c r="Q3780" i="15"/>
  <c r="P3780" i="15"/>
  <c r="M3779" i="15"/>
  <c r="N3779" i="15" s="1"/>
  <c r="C3780" i="15" s="1"/>
  <c r="K3780" i="15" l="1"/>
  <c r="M3780" i="15"/>
  <c r="N3780" i="15" s="1"/>
  <c r="C3781" i="15" s="1"/>
  <c r="I3781" i="15"/>
  <c r="Q3781" i="15"/>
  <c r="P3781" i="15"/>
  <c r="J3781" i="15"/>
  <c r="L3781" i="15"/>
  <c r="D3781" i="15"/>
  <c r="E3781" i="15" s="1"/>
  <c r="G3781" i="15" s="1"/>
  <c r="H3782" i="15" s="1"/>
  <c r="A3782" i="15"/>
  <c r="B3781" i="15"/>
  <c r="O3779" i="15"/>
  <c r="K3781" i="15" l="1"/>
  <c r="I3782" i="15"/>
  <c r="Q3782" i="15"/>
  <c r="P3782" i="15"/>
  <c r="M3781" i="15"/>
  <c r="N3781" i="15" s="1"/>
  <c r="C3782" i="15" s="1"/>
  <c r="L3782" i="15"/>
  <c r="B3782" i="15"/>
  <c r="A3783" i="15"/>
  <c r="D3782" i="15"/>
  <c r="E3782" i="15" s="1"/>
  <c r="G3782" i="15" s="1"/>
  <c r="H3783" i="15" s="1"/>
  <c r="O3780" i="15"/>
  <c r="J3782" i="15"/>
  <c r="K3782" i="15" l="1"/>
  <c r="I3783" i="15"/>
  <c r="Q3783" i="15"/>
  <c r="P3783" i="15"/>
  <c r="M3782" i="15"/>
  <c r="N3782" i="15" s="1"/>
  <c r="C3783" i="15" s="1"/>
  <c r="J3783" i="15"/>
  <c r="O3781" i="15"/>
  <c r="A3784" i="15"/>
  <c r="B3783" i="15"/>
  <c r="D3783" i="15"/>
  <c r="E3783" i="15" s="1"/>
  <c r="G3783" i="15" s="1"/>
  <c r="H3784" i="15" s="1"/>
  <c r="L3783" i="15"/>
  <c r="K3783" i="15" l="1"/>
  <c r="Q3784" i="15"/>
  <c r="I3784" i="15"/>
  <c r="M3783" i="15"/>
  <c r="N3783" i="15" s="1"/>
  <c r="C3784" i="15" s="1"/>
  <c r="P3784" i="15"/>
  <c r="J3784" i="15"/>
  <c r="D3784" i="15"/>
  <c r="E3784" i="15" s="1"/>
  <c r="G3784" i="15" s="1"/>
  <c r="H3785" i="15" s="1"/>
  <c r="L3784" i="15"/>
  <c r="B3784" i="15"/>
  <c r="A3785" i="15"/>
  <c r="O3782" i="15"/>
  <c r="K3784" i="15" l="1"/>
  <c r="D3785" i="15"/>
  <c r="E3785" i="15" s="1"/>
  <c r="G3785" i="15" s="1"/>
  <c r="H3786" i="15" s="1"/>
  <c r="L3785" i="15"/>
  <c r="B3785" i="15"/>
  <c r="A3786" i="15"/>
  <c r="O3783" i="15"/>
  <c r="P3785" i="15"/>
  <c r="M3784" i="15"/>
  <c r="N3784" i="15" s="1"/>
  <c r="C3785" i="15" s="1"/>
  <c r="I3785" i="15"/>
  <c r="J3785" i="15" s="1"/>
  <c r="Q3785" i="15"/>
  <c r="K3785" i="15" l="1"/>
  <c r="D3786" i="15"/>
  <c r="E3786" i="15" s="1"/>
  <c r="G3786" i="15" s="1"/>
  <c r="H3787" i="15" s="1"/>
  <c r="L3786" i="15"/>
  <c r="B3786" i="15"/>
  <c r="A3787" i="15"/>
  <c r="Q3786" i="15"/>
  <c r="P3786" i="15"/>
  <c r="M3785" i="15"/>
  <c r="N3785" i="15" s="1"/>
  <c r="C3786" i="15" s="1"/>
  <c r="I3786" i="15"/>
  <c r="J3786" i="15"/>
  <c r="O3784" i="15"/>
  <c r="O3785" i="15" l="1"/>
  <c r="K3786" i="15"/>
  <c r="A3788" i="15"/>
  <c r="D3787" i="15"/>
  <c r="E3787" i="15" s="1"/>
  <c r="G3787" i="15" s="1"/>
  <c r="H3788" i="15" s="1"/>
  <c r="L3787" i="15"/>
  <c r="B3787" i="15"/>
  <c r="I3787" i="15"/>
  <c r="J3787" i="15" s="1"/>
  <c r="Q3787" i="15"/>
  <c r="P3787" i="15"/>
  <c r="M3786" i="15"/>
  <c r="N3786" i="15" s="1"/>
  <c r="C3787" i="15" s="1"/>
  <c r="K3787" i="15" l="1"/>
  <c r="I3788" i="15"/>
  <c r="Q3788" i="15"/>
  <c r="P3788" i="15"/>
  <c r="M3787" i="15"/>
  <c r="N3787" i="15" s="1"/>
  <c r="C3788" i="15" s="1"/>
  <c r="J3788" i="15"/>
  <c r="A3789" i="15"/>
  <c r="D3788" i="15"/>
  <c r="E3788" i="15" s="1"/>
  <c r="G3788" i="15" s="1"/>
  <c r="H3789" i="15" s="1"/>
  <c r="L3788" i="15"/>
  <c r="B3788" i="15"/>
  <c r="O3786" i="15"/>
  <c r="K3788" i="15" l="1"/>
  <c r="L3789" i="15"/>
  <c r="D3789" i="15"/>
  <c r="E3789" i="15" s="1"/>
  <c r="G3789" i="15" s="1"/>
  <c r="H3790" i="15" s="1"/>
  <c r="B3789" i="15"/>
  <c r="A3790" i="15"/>
  <c r="M3788" i="15"/>
  <c r="N3788" i="15" s="1"/>
  <c r="C3789" i="15" s="1"/>
  <c r="I3789" i="15"/>
  <c r="J3789" i="15" s="1"/>
  <c r="Q3789" i="15"/>
  <c r="P3789" i="15"/>
  <c r="O3787" i="15"/>
  <c r="K3789" i="15" l="1"/>
  <c r="D3790" i="15"/>
  <c r="E3790" i="15" s="1"/>
  <c r="G3790" i="15" s="1"/>
  <c r="H3791" i="15" s="1"/>
  <c r="L3790" i="15"/>
  <c r="B3790" i="15"/>
  <c r="A3791" i="15"/>
  <c r="I3790" i="15"/>
  <c r="J3790" i="15" s="1"/>
  <c r="Q3790" i="15"/>
  <c r="P3790" i="15"/>
  <c r="M3789" i="15"/>
  <c r="N3789" i="15" s="1"/>
  <c r="C3790" i="15" s="1"/>
  <c r="O3788" i="15"/>
  <c r="K3790" i="15" l="1"/>
  <c r="A3792" i="15"/>
  <c r="B3791" i="15"/>
  <c r="D3791" i="15"/>
  <c r="E3791" i="15" s="1"/>
  <c r="G3791" i="15" s="1"/>
  <c r="H3792" i="15" s="1"/>
  <c r="L3791" i="15"/>
  <c r="M3790" i="15"/>
  <c r="N3790" i="15" s="1"/>
  <c r="C3791" i="15" s="1"/>
  <c r="I3791" i="15"/>
  <c r="J3791" i="15" s="1"/>
  <c r="Q3791" i="15"/>
  <c r="P3791" i="15"/>
  <c r="O3789" i="15"/>
  <c r="K3791" i="15" l="1"/>
  <c r="Q3792" i="15"/>
  <c r="I3792" i="15"/>
  <c r="M3791" i="15"/>
  <c r="N3791" i="15" s="1"/>
  <c r="C3792" i="15" s="1"/>
  <c r="P3792" i="15"/>
  <c r="J3792" i="15"/>
  <c r="D3792" i="15"/>
  <c r="E3792" i="15" s="1"/>
  <c r="G3792" i="15" s="1"/>
  <c r="H3793" i="15" s="1"/>
  <c r="L3792" i="15"/>
  <c r="B3792" i="15"/>
  <c r="A3793" i="15"/>
  <c r="O3790" i="15"/>
  <c r="K3792" i="15" l="1"/>
  <c r="D3793" i="15"/>
  <c r="E3793" i="15" s="1"/>
  <c r="G3793" i="15" s="1"/>
  <c r="H3794" i="15" s="1"/>
  <c r="L3793" i="15"/>
  <c r="B3793" i="15"/>
  <c r="A3794" i="15"/>
  <c r="O3791" i="15"/>
  <c r="P3793" i="15"/>
  <c r="Q3793" i="15"/>
  <c r="M3792" i="15"/>
  <c r="N3792" i="15" s="1"/>
  <c r="C3793" i="15" s="1"/>
  <c r="I3793" i="15"/>
  <c r="J3793" i="15" s="1"/>
  <c r="K3793" i="15" l="1"/>
  <c r="A3795" i="15"/>
  <c r="D3794" i="15"/>
  <c r="E3794" i="15" s="1"/>
  <c r="G3794" i="15" s="1"/>
  <c r="H3795" i="15" s="1"/>
  <c r="L3794" i="15"/>
  <c r="B3794" i="15"/>
  <c r="I3794" i="15"/>
  <c r="J3794" i="15" s="1"/>
  <c r="Q3794" i="15"/>
  <c r="P3794" i="15"/>
  <c r="M3793" i="15"/>
  <c r="N3793" i="15" s="1"/>
  <c r="C3794" i="15" s="1"/>
  <c r="O3792" i="15"/>
  <c r="K3794" i="15" l="1"/>
  <c r="I3795" i="15"/>
  <c r="Q3795" i="15"/>
  <c r="P3795" i="15"/>
  <c r="M3794" i="15"/>
  <c r="N3794" i="15" s="1"/>
  <c r="C3795" i="15" s="1"/>
  <c r="J3795" i="15"/>
  <c r="A3796" i="15"/>
  <c r="D3795" i="15"/>
  <c r="E3795" i="15" s="1"/>
  <c r="G3795" i="15" s="1"/>
  <c r="H3796" i="15" s="1"/>
  <c r="L3795" i="15"/>
  <c r="B3795" i="15"/>
  <c r="O3793" i="15"/>
  <c r="K3795" i="15" l="1"/>
  <c r="B3796" i="15"/>
  <c r="A3797" i="15"/>
  <c r="D3796" i="15"/>
  <c r="E3796" i="15" s="1"/>
  <c r="G3796" i="15" s="1"/>
  <c r="H3797" i="15" s="1"/>
  <c r="L3796" i="15"/>
  <c r="I3796" i="15"/>
  <c r="J3796" i="15" s="1"/>
  <c r="Q3796" i="15"/>
  <c r="P3796" i="15"/>
  <c r="M3795" i="15"/>
  <c r="N3795" i="15" s="1"/>
  <c r="C3796" i="15" s="1"/>
  <c r="O3794" i="15"/>
  <c r="K3796" i="15" l="1"/>
  <c r="M3796" i="15"/>
  <c r="N3796" i="15" s="1"/>
  <c r="C3797" i="15" s="1"/>
  <c r="I3797" i="15"/>
  <c r="Q3797" i="15"/>
  <c r="P3797" i="15"/>
  <c r="J3797" i="15"/>
  <c r="L3797" i="15"/>
  <c r="D3797" i="15"/>
  <c r="E3797" i="15" s="1"/>
  <c r="G3797" i="15" s="1"/>
  <c r="H3798" i="15" s="1"/>
  <c r="B3797" i="15"/>
  <c r="A3798" i="15"/>
  <c r="O3795" i="15"/>
  <c r="K3797" i="15" l="1"/>
  <c r="M3797" i="15"/>
  <c r="N3797" i="15" s="1"/>
  <c r="C3798" i="15" s="1"/>
  <c r="I3798" i="15"/>
  <c r="Q3798" i="15"/>
  <c r="P3798" i="15"/>
  <c r="D3798" i="15"/>
  <c r="E3798" i="15" s="1"/>
  <c r="G3798" i="15" s="1"/>
  <c r="H3799" i="15" s="1"/>
  <c r="L3798" i="15"/>
  <c r="B3798" i="15"/>
  <c r="A3799" i="15"/>
  <c r="O3796" i="15"/>
  <c r="J3798" i="15"/>
  <c r="K3798" i="15" l="1"/>
  <c r="M3798" i="15"/>
  <c r="N3798" i="15" s="1"/>
  <c r="C3799" i="15" s="1"/>
  <c r="I3799" i="15"/>
  <c r="Q3799" i="15"/>
  <c r="P3799" i="15"/>
  <c r="J3799" i="15"/>
  <c r="A3800" i="15"/>
  <c r="B3799" i="15"/>
  <c r="D3799" i="15"/>
  <c r="E3799" i="15" s="1"/>
  <c r="G3799" i="15" s="1"/>
  <c r="H3800" i="15" s="1"/>
  <c r="L3799" i="15"/>
  <c r="O3797" i="15"/>
  <c r="K3799" i="15" l="1"/>
  <c r="D3800" i="15"/>
  <c r="E3800" i="15" s="1"/>
  <c r="G3800" i="15" s="1"/>
  <c r="H3801" i="15" s="1"/>
  <c r="L3800" i="15"/>
  <c r="B3800" i="15"/>
  <c r="A3801" i="15"/>
  <c r="Q3800" i="15"/>
  <c r="I3800" i="15"/>
  <c r="J3800" i="15" s="1"/>
  <c r="P3800" i="15"/>
  <c r="M3799" i="15"/>
  <c r="N3799" i="15" s="1"/>
  <c r="C3800" i="15" s="1"/>
  <c r="O3798" i="15"/>
  <c r="K3800" i="15" l="1"/>
  <c r="A3802" i="15"/>
  <c r="D3801" i="15"/>
  <c r="E3801" i="15" s="1"/>
  <c r="G3801" i="15" s="1"/>
  <c r="H3802" i="15" s="1"/>
  <c r="L3801" i="15"/>
  <c r="B3801" i="15"/>
  <c r="P3801" i="15"/>
  <c r="I3801" i="15"/>
  <c r="J3801" i="15" s="1"/>
  <c r="Q3801" i="15"/>
  <c r="M3800" i="15"/>
  <c r="N3800" i="15" s="1"/>
  <c r="C3801" i="15" s="1"/>
  <c r="O3799" i="15"/>
  <c r="K3801" i="15" l="1"/>
  <c r="I3802" i="15"/>
  <c r="Q3802" i="15"/>
  <c r="P3802" i="15"/>
  <c r="M3801" i="15"/>
  <c r="N3801" i="15" s="1"/>
  <c r="C3802" i="15" s="1"/>
  <c r="J3802" i="15"/>
  <c r="A3803" i="15"/>
  <c r="D3802" i="15"/>
  <c r="E3802" i="15" s="1"/>
  <c r="G3802" i="15" s="1"/>
  <c r="H3803" i="15" s="1"/>
  <c r="L3802" i="15"/>
  <c r="B3802" i="15"/>
  <c r="O3800" i="15"/>
  <c r="K3802" i="15" l="1"/>
  <c r="B3803" i="15"/>
  <c r="A3804" i="15"/>
  <c r="D3803" i="15"/>
  <c r="E3803" i="15" s="1"/>
  <c r="G3803" i="15" s="1"/>
  <c r="H3804" i="15" s="1"/>
  <c r="L3803" i="15"/>
  <c r="I3803" i="15"/>
  <c r="J3803" i="15" s="1"/>
  <c r="Q3803" i="15"/>
  <c r="P3803" i="15"/>
  <c r="M3802" i="15"/>
  <c r="N3802" i="15" s="1"/>
  <c r="C3803" i="15" s="1"/>
  <c r="O3801" i="15"/>
  <c r="K3803" i="15" l="1"/>
  <c r="I3804" i="15"/>
  <c r="Q3804" i="15"/>
  <c r="P3804" i="15"/>
  <c r="M3803" i="15"/>
  <c r="N3803" i="15" s="1"/>
  <c r="C3804" i="15" s="1"/>
  <c r="J3804" i="15"/>
  <c r="L3804" i="15"/>
  <c r="B3804" i="15"/>
  <c r="A3805" i="15"/>
  <c r="D3804" i="15"/>
  <c r="E3804" i="15" s="1"/>
  <c r="G3804" i="15" s="1"/>
  <c r="H3805" i="15" s="1"/>
  <c r="O3802" i="15"/>
  <c r="K3804" i="15" l="1"/>
  <c r="M3804" i="15"/>
  <c r="N3804" i="15" s="1"/>
  <c r="C3805" i="15" s="1"/>
  <c r="I3805" i="15"/>
  <c r="Q3805" i="15"/>
  <c r="P3805" i="15"/>
  <c r="J3805" i="15"/>
  <c r="L3805" i="15"/>
  <c r="D3805" i="15"/>
  <c r="E3805" i="15" s="1"/>
  <c r="G3805" i="15" s="1"/>
  <c r="H3806" i="15" s="1"/>
  <c r="B3805" i="15"/>
  <c r="A3806" i="15"/>
  <c r="O3803" i="15"/>
  <c r="K3805" i="15" l="1"/>
  <c r="M3805" i="15"/>
  <c r="N3805" i="15" s="1"/>
  <c r="C3806" i="15" s="1"/>
  <c r="I3806" i="15"/>
  <c r="Q3806" i="15"/>
  <c r="P3806" i="15"/>
  <c r="D3806" i="15"/>
  <c r="E3806" i="15" s="1"/>
  <c r="G3806" i="15" s="1"/>
  <c r="H3807" i="15" s="1"/>
  <c r="L3806" i="15"/>
  <c r="B3806" i="15"/>
  <c r="A3807" i="15"/>
  <c r="O3804" i="15"/>
  <c r="J3806" i="15"/>
  <c r="K3806" i="15" l="1"/>
  <c r="P3807" i="15"/>
  <c r="M3806" i="15"/>
  <c r="N3806" i="15" s="1"/>
  <c r="C3807" i="15" s="1"/>
  <c r="I3807" i="15"/>
  <c r="J3807" i="15" s="1"/>
  <c r="Q3807" i="15"/>
  <c r="A3808" i="15"/>
  <c r="B3807" i="15"/>
  <c r="D3807" i="15"/>
  <c r="E3807" i="15" s="1"/>
  <c r="G3807" i="15" s="1"/>
  <c r="H3808" i="15" s="1"/>
  <c r="L3807" i="15"/>
  <c r="O3805" i="15"/>
  <c r="K3807" i="15" l="1"/>
  <c r="A3809" i="15"/>
  <c r="D3808" i="15"/>
  <c r="E3808" i="15" s="1"/>
  <c r="G3808" i="15" s="1"/>
  <c r="H3809" i="15" s="1"/>
  <c r="L3808" i="15"/>
  <c r="B3808" i="15"/>
  <c r="Q3808" i="15"/>
  <c r="I3808" i="15"/>
  <c r="J3808" i="15" s="1"/>
  <c r="P3808" i="15"/>
  <c r="M3807" i="15"/>
  <c r="N3807" i="15" s="1"/>
  <c r="C3808" i="15" s="1"/>
  <c r="O3806" i="15"/>
  <c r="K3808" i="15" l="1"/>
  <c r="P3809" i="15"/>
  <c r="I3809" i="15"/>
  <c r="Q3809" i="15"/>
  <c r="M3808" i="15"/>
  <c r="N3808" i="15" s="1"/>
  <c r="C3809" i="15" s="1"/>
  <c r="J3809" i="15"/>
  <c r="A3810" i="15"/>
  <c r="D3809" i="15"/>
  <c r="E3809" i="15" s="1"/>
  <c r="G3809" i="15" s="1"/>
  <c r="H3810" i="15" s="1"/>
  <c r="L3809" i="15"/>
  <c r="B3809" i="15"/>
  <c r="O3807" i="15"/>
  <c r="K3809" i="15" l="1"/>
  <c r="B3810" i="15"/>
  <c r="A3811" i="15"/>
  <c r="D3810" i="15"/>
  <c r="E3810" i="15" s="1"/>
  <c r="G3810" i="15" s="1"/>
  <c r="H3811" i="15" s="1"/>
  <c r="L3810" i="15"/>
  <c r="I3810" i="15"/>
  <c r="J3810" i="15" s="1"/>
  <c r="Q3810" i="15"/>
  <c r="P3810" i="15"/>
  <c r="M3809" i="15"/>
  <c r="N3809" i="15" s="1"/>
  <c r="C3810" i="15" s="1"/>
  <c r="O3808" i="15"/>
  <c r="K3810" i="15" l="1"/>
  <c r="I3811" i="15"/>
  <c r="Q3811" i="15"/>
  <c r="P3811" i="15"/>
  <c r="M3810" i="15"/>
  <c r="N3810" i="15" s="1"/>
  <c r="C3811" i="15" s="1"/>
  <c r="J3811" i="15"/>
  <c r="L3811" i="15"/>
  <c r="B3811" i="15"/>
  <c r="A3812" i="15"/>
  <c r="D3811" i="15"/>
  <c r="E3811" i="15" s="1"/>
  <c r="G3811" i="15" s="1"/>
  <c r="H3812" i="15" s="1"/>
  <c r="O3809" i="15"/>
  <c r="O3810" i="15" l="1"/>
  <c r="I3812" i="15"/>
  <c r="Q3812" i="15"/>
  <c r="P3812" i="15"/>
  <c r="M3811" i="15"/>
  <c r="N3811" i="15" s="1"/>
  <c r="C3812" i="15" s="1"/>
  <c r="J3812" i="15"/>
  <c r="D3812" i="15"/>
  <c r="E3812" i="15" s="1"/>
  <c r="G3812" i="15" s="1"/>
  <c r="H3813" i="15" s="1"/>
  <c r="L3812" i="15"/>
  <c r="B3812" i="15"/>
  <c r="A3813" i="15"/>
  <c r="K3811" i="15"/>
  <c r="K3812" i="15" l="1"/>
  <c r="M3812" i="15"/>
  <c r="N3812" i="15" s="1"/>
  <c r="C3813" i="15" s="1"/>
  <c r="I3813" i="15"/>
  <c r="Q3813" i="15"/>
  <c r="P3813" i="15"/>
  <c r="J3813" i="15"/>
  <c r="O3811" i="15"/>
  <c r="L3813" i="15"/>
  <c r="D3813" i="15"/>
  <c r="E3813" i="15" s="1"/>
  <c r="G3813" i="15" s="1"/>
  <c r="H3814" i="15" s="1"/>
  <c r="B3813" i="15"/>
  <c r="A3814" i="15"/>
  <c r="K3813" i="15" l="1"/>
  <c r="D3814" i="15"/>
  <c r="E3814" i="15" s="1"/>
  <c r="G3814" i="15" s="1"/>
  <c r="H3815" i="15" s="1"/>
  <c r="L3814" i="15"/>
  <c r="B3814" i="15"/>
  <c r="A3815" i="15"/>
  <c r="O3812" i="15"/>
  <c r="P3814" i="15"/>
  <c r="M3813" i="15"/>
  <c r="N3813" i="15" s="1"/>
  <c r="C3814" i="15" s="1"/>
  <c r="I3814" i="15"/>
  <c r="J3814" i="15" s="1"/>
  <c r="Q3814" i="15"/>
  <c r="K3814" i="15" l="1"/>
  <c r="A3816" i="15"/>
  <c r="B3815" i="15"/>
  <c r="D3815" i="15"/>
  <c r="E3815" i="15" s="1"/>
  <c r="G3815" i="15" s="1"/>
  <c r="H3816" i="15" s="1"/>
  <c r="L3815" i="15"/>
  <c r="I3815" i="15"/>
  <c r="J3815" i="15" s="1"/>
  <c r="Q3815" i="15"/>
  <c r="P3815" i="15"/>
  <c r="M3814" i="15"/>
  <c r="N3814" i="15" s="1"/>
  <c r="C3815" i="15" s="1"/>
  <c r="O3813" i="15"/>
  <c r="K3815" i="15" l="1"/>
  <c r="Q3816" i="15"/>
  <c r="I3816" i="15"/>
  <c r="P3816" i="15"/>
  <c r="M3815" i="15"/>
  <c r="N3815" i="15" s="1"/>
  <c r="C3816" i="15" s="1"/>
  <c r="J3816" i="15"/>
  <c r="A3817" i="15"/>
  <c r="B3816" i="15"/>
  <c r="D3816" i="15"/>
  <c r="E3816" i="15" s="1"/>
  <c r="G3816" i="15" s="1"/>
  <c r="H3817" i="15" s="1"/>
  <c r="L3816" i="15"/>
  <c r="O3814" i="15"/>
  <c r="K3816" i="15" l="1"/>
  <c r="A3818" i="15"/>
  <c r="D3817" i="15"/>
  <c r="E3817" i="15" s="1"/>
  <c r="G3817" i="15" s="1"/>
  <c r="H3818" i="15" s="1"/>
  <c r="L3817" i="15"/>
  <c r="B3817" i="15"/>
  <c r="Q3817" i="15"/>
  <c r="I3817" i="15"/>
  <c r="J3817" i="15" s="1"/>
  <c r="P3817" i="15"/>
  <c r="M3816" i="15"/>
  <c r="N3816" i="15" s="1"/>
  <c r="C3817" i="15" s="1"/>
  <c r="O3815" i="15"/>
  <c r="K3817" i="15" l="1"/>
  <c r="Q3818" i="15"/>
  <c r="P3818" i="15"/>
  <c r="I3818" i="15"/>
  <c r="J3818" i="15" s="1"/>
  <c r="M3817" i="15"/>
  <c r="N3817" i="15" s="1"/>
  <c r="C3818" i="15" s="1"/>
  <c r="A3819" i="15"/>
  <c r="B3818" i="15"/>
  <c r="L3818" i="15"/>
  <c r="D3818" i="15"/>
  <c r="E3818" i="15" s="1"/>
  <c r="G3818" i="15" s="1"/>
  <c r="H3819" i="15" s="1"/>
  <c r="O3816" i="15"/>
  <c r="K3818" i="15" l="1"/>
  <c r="A3820" i="15"/>
  <c r="L3819" i="15"/>
  <c r="D3819" i="15"/>
  <c r="E3819" i="15" s="1"/>
  <c r="G3819" i="15" s="1"/>
  <c r="H3820" i="15" s="1"/>
  <c r="B3819" i="15"/>
  <c r="Q3819" i="15"/>
  <c r="I3819" i="15"/>
  <c r="J3819" i="15" s="1"/>
  <c r="P3819" i="15"/>
  <c r="M3818" i="15"/>
  <c r="N3818" i="15" s="1"/>
  <c r="C3819" i="15" s="1"/>
  <c r="O3817" i="15"/>
  <c r="K3819" i="15" l="1"/>
  <c r="M3819" i="15"/>
  <c r="N3819" i="15" s="1"/>
  <c r="C3820" i="15" s="1"/>
  <c r="P3820" i="15"/>
  <c r="Q3820" i="15"/>
  <c r="I3820" i="15"/>
  <c r="J3820" i="15" s="1"/>
  <c r="L3820" i="15"/>
  <c r="D3820" i="15"/>
  <c r="E3820" i="15" s="1"/>
  <c r="G3820" i="15" s="1"/>
  <c r="H3821" i="15" s="1"/>
  <c r="B3820" i="15"/>
  <c r="A3821" i="15"/>
  <c r="O3818" i="15"/>
  <c r="K3820" i="15" l="1"/>
  <c r="M3820" i="15"/>
  <c r="N3820" i="15" s="1"/>
  <c r="C3821" i="15" s="1"/>
  <c r="Q3821" i="15"/>
  <c r="P3821" i="15"/>
  <c r="I3821" i="15"/>
  <c r="J3821" i="15" s="1"/>
  <c r="L3821" i="15"/>
  <c r="D3821" i="15"/>
  <c r="E3821" i="15" s="1"/>
  <c r="G3821" i="15" s="1"/>
  <c r="H3822" i="15" s="1"/>
  <c r="B3821" i="15"/>
  <c r="A3822" i="15"/>
  <c r="O3819" i="15"/>
  <c r="K3821" i="15" l="1"/>
  <c r="M3821" i="15"/>
  <c r="N3821" i="15" s="1"/>
  <c r="C3822" i="15" s="1"/>
  <c r="I3822" i="15"/>
  <c r="J3822" i="15" s="1"/>
  <c r="Q3822" i="15"/>
  <c r="P3822" i="15"/>
  <c r="A3823" i="15"/>
  <c r="B3822" i="15"/>
  <c r="L3822" i="15"/>
  <c r="D3822" i="15"/>
  <c r="E3822" i="15" s="1"/>
  <c r="G3822" i="15" s="1"/>
  <c r="H3823" i="15" s="1"/>
  <c r="O3820" i="15"/>
  <c r="K3822" i="15" l="1"/>
  <c r="L3823" i="15"/>
  <c r="D3823" i="15"/>
  <c r="E3823" i="15" s="1"/>
  <c r="G3823" i="15" s="1"/>
  <c r="H3824" i="15" s="1"/>
  <c r="A3824" i="15"/>
  <c r="B3823" i="15"/>
  <c r="Q3823" i="15"/>
  <c r="I3823" i="15"/>
  <c r="J3823" i="15" s="1"/>
  <c r="M3822" i="15"/>
  <c r="N3822" i="15" s="1"/>
  <c r="C3823" i="15" s="1"/>
  <c r="P3823" i="15"/>
  <c r="O3821" i="15"/>
  <c r="K3823" i="15" l="1"/>
  <c r="L3824" i="15"/>
  <c r="D3824" i="15"/>
  <c r="E3824" i="15" s="1"/>
  <c r="G3824" i="15" s="1"/>
  <c r="H3825" i="15" s="1"/>
  <c r="A3825" i="15"/>
  <c r="B3824" i="15"/>
  <c r="P3824" i="15"/>
  <c r="M3823" i="15"/>
  <c r="N3823" i="15" s="1"/>
  <c r="C3824" i="15" s="1"/>
  <c r="Q3824" i="15"/>
  <c r="I3824" i="15"/>
  <c r="J3824" i="15" s="1"/>
  <c r="O3822" i="15"/>
  <c r="O3823" i="15" l="1"/>
  <c r="K3824" i="15"/>
  <c r="L3825" i="15"/>
  <c r="D3825" i="15"/>
  <c r="E3825" i="15" s="1"/>
  <c r="G3825" i="15" s="1"/>
  <c r="H3826" i="15" s="1"/>
  <c r="A3826" i="15"/>
  <c r="B3825" i="15"/>
  <c r="J3825" i="15"/>
  <c r="Q3825" i="15"/>
  <c r="I3825" i="15"/>
  <c r="P3825" i="15"/>
  <c r="M3824" i="15"/>
  <c r="N3824" i="15" s="1"/>
  <c r="C3825" i="15" s="1"/>
  <c r="K3825" i="15" l="1"/>
  <c r="D3826" i="15"/>
  <c r="E3826" i="15" s="1"/>
  <c r="G3826" i="15" s="1"/>
  <c r="H3827" i="15" s="1"/>
  <c r="L3826" i="15"/>
  <c r="B3826" i="15"/>
  <c r="A3827" i="15"/>
  <c r="M3825" i="15"/>
  <c r="N3825" i="15" s="1"/>
  <c r="C3826" i="15" s="1"/>
  <c r="I3826" i="15"/>
  <c r="J3826" i="15" s="1"/>
  <c r="Q3826" i="15"/>
  <c r="P3826" i="15"/>
  <c r="O3824" i="15"/>
  <c r="K3826" i="15" l="1"/>
  <c r="A3828" i="15"/>
  <c r="B3827" i="15"/>
  <c r="D3827" i="15"/>
  <c r="E3827" i="15" s="1"/>
  <c r="G3827" i="15" s="1"/>
  <c r="H3828" i="15" s="1"/>
  <c r="L3827" i="15"/>
  <c r="P3827" i="15"/>
  <c r="M3826" i="15"/>
  <c r="N3826" i="15" s="1"/>
  <c r="C3827" i="15" s="1"/>
  <c r="I3827" i="15"/>
  <c r="J3827" i="15" s="1"/>
  <c r="Q3827" i="15"/>
  <c r="O3825" i="15"/>
  <c r="K3827" i="15" l="1"/>
  <c r="Q3828" i="15"/>
  <c r="I3828" i="15"/>
  <c r="P3828" i="15"/>
  <c r="M3827" i="15"/>
  <c r="N3827" i="15" s="1"/>
  <c r="C3828" i="15" s="1"/>
  <c r="J3828" i="15"/>
  <c r="A3829" i="15"/>
  <c r="D3828" i="15"/>
  <c r="E3828" i="15" s="1"/>
  <c r="G3828" i="15" s="1"/>
  <c r="H3829" i="15" s="1"/>
  <c r="L3828" i="15"/>
  <c r="B3828" i="15"/>
  <c r="O3826" i="15"/>
  <c r="K3828" i="15" l="1"/>
  <c r="A3830" i="15"/>
  <c r="D3829" i="15"/>
  <c r="E3829" i="15" s="1"/>
  <c r="G3829" i="15" s="1"/>
  <c r="H3830" i="15" s="1"/>
  <c r="L3829" i="15"/>
  <c r="B3829" i="15"/>
  <c r="P3829" i="15"/>
  <c r="I3829" i="15"/>
  <c r="J3829" i="15" s="1"/>
  <c r="Q3829" i="15"/>
  <c r="M3828" i="15"/>
  <c r="N3828" i="15" s="1"/>
  <c r="C3829" i="15" s="1"/>
  <c r="O3827" i="15"/>
  <c r="K3829" i="15" l="1"/>
  <c r="I3830" i="15"/>
  <c r="Q3830" i="15"/>
  <c r="P3830" i="15"/>
  <c r="M3829" i="15"/>
  <c r="N3829" i="15" s="1"/>
  <c r="C3830" i="15" s="1"/>
  <c r="J3830" i="15"/>
  <c r="B3830" i="15"/>
  <c r="A3831" i="15"/>
  <c r="D3830" i="15"/>
  <c r="E3830" i="15" s="1"/>
  <c r="G3830" i="15" s="1"/>
  <c r="H3831" i="15" s="1"/>
  <c r="L3830" i="15"/>
  <c r="O3828" i="15"/>
  <c r="K3830" i="15" l="1"/>
  <c r="I3831" i="15"/>
  <c r="Q3831" i="15"/>
  <c r="P3831" i="15"/>
  <c r="M3830" i="15"/>
  <c r="N3830" i="15" s="1"/>
  <c r="C3831" i="15" s="1"/>
  <c r="J3831" i="15"/>
  <c r="O3829" i="15"/>
  <c r="L3831" i="15"/>
  <c r="B3831" i="15"/>
  <c r="A3832" i="15"/>
  <c r="D3831" i="15"/>
  <c r="E3831" i="15" s="1"/>
  <c r="G3831" i="15" s="1"/>
  <c r="H3832" i="15" s="1"/>
  <c r="K3831" i="15" l="1"/>
  <c r="D3832" i="15"/>
  <c r="E3832" i="15" s="1"/>
  <c r="G3832" i="15" s="1"/>
  <c r="H3833" i="15" s="1"/>
  <c r="L3832" i="15"/>
  <c r="B3832" i="15"/>
  <c r="A3833" i="15"/>
  <c r="O3830" i="15"/>
  <c r="I3832" i="15"/>
  <c r="J3832" i="15" s="1"/>
  <c r="Q3832" i="15"/>
  <c r="P3832" i="15"/>
  <c r="M3831" i="15"/>
  <c r="N3831" i="15" s="1"/>
  <c r="C3832" i="15" s="1"/>
  <c r="K3832" i="15" l="1"/>
  <c r="L3833" i="15"/>
  <c r="D3833" i="15"/>
  <c r="E3833" i="15" s="1"/>
  <c r="G3833" i="15" s="1"/>
  <c r="H3834" i="15" s="1"/>
  <c r="B3833" i="15"/>
  <c r="A3834" i="15"/>
  <c r="M3832" i="15"/>
  <c r="N3832" i="15" s="1"/>
  <c r="C3833" i="15" s="1"/>
  <c r="I3833" i="15"/>
  <c r="J3833" i="15" s="1"/>
  <c r="Q3833" i="15"/>
  <c r="P3833" i="15"/>
  <c r="O3831" i="15"/>
  <c r="K3833" i="15" l="1"/>
  <c r="D3834" i="15"/>
  <c r="E3834" i="15" s="1"/>
  <c r="G3834" i="15" s="1"/>
  <c r="H3835" i="15" s="1"/>
  <c r="L3834" i="15"/>
  <c r="B3834" i="15"/>
  <c r="A3835" i="15"/>
  <c r="J3834" i="15"/>
  <c r="P3834" i="15"/>
  <c r="M3833" i="15"/>
  <c r="N3833" i="15" s="1"/>
  <c r="C3834" i="15" s="1"/>
  <c r="I3834" i="15"/>
  <c r="Q3834" i="15"/>
  <c r="O3832" i="15"/>
  <c r="O3833" i="15" l="1"/>
  <c r="K3834" i="15"/>
  <c r="A3836" i="15"/>
  <c r="B3835" i="15"/>
  <c r="D3835" i="15"/>
  <c r="E3835" i="15" s="1"/>
  <c r="G3835" i="15" s="1"/>
  <c r="H3836" i="15" s="1"/>
  <c r="L3835" i="15"/>
  <c r="Q3835" i="15"/>
  <c r="P3835" i="15"/>
  <c r="M3834" i="15"/>
  <c r="N3834" i="15" s="1"/>
  <c r="C3835" i="15" s="1"/>
  <c r="I3835" i="15"/>
  <c r="J3835" i="15" s="1"/>
  <c r="K3835" i="15" l="1"/>
  <c r="Q3836" i="15"/>
  <c r="I3836" i="15"/>
  <c r="P3836" i="15"/>
  <c r="M3835" i="15"/>
  <c r="N3835" i="15" s="1"/>
  <c r="C3836" i="15" s="1"/>
  <c r="J3836" i="15"/>
  <c r="A3837" i="15"/>
  <c r="D3836" i="15"/>
  <c r="E3836" i="15" s="1"/>
  <c r="G3836" i="15" s="1"/>
  <c r="H3837" i="15" s="1"/>
  <c r="L3836" i="15"/>
  <c r="B3836" i="15"/>
  <c r="O3834" i="15"/>
  <c r="K3836" i="15" l="1"/>
  <c r="B3837" i="15"/>
  <c r="A3838" i="15"/>
  <c r="D3837" i="15"/>
  <c r="E3837" i="15" s="1"/>
  <c r="G3837" i="15" s="1"/>
  <c r="H3838" i="15" s="1"/>
  <c r="L3837" i="15"/>
  <c r="P3837" i="15"/>
  <c r="I3837" i="15"/>
  <c r="J3837" i="15" s="1"/>
  <c r="Q3837" i="15"/>
  <c r="M3836" i="15"/>
  <c r="N3836" i="15" s="1"/>
  <c r="C3837" i="15" s="1"/>
  <c r="O3835" i="15"/>
  <c r="O3836" i="15" l="1"/>
  <c r="K3837" i="15"/>
  <c r="I3838" i="15"/>
  <c r="Q3838" i="15"/>
  <c r="P3838" i="15"/>
  <c r="M3837" i="15"/>
  <c r="N3837" i="15" s="1"/>
  <c r="C3838" i="15" s="1"/>
  <c r="J3838" i="15"/>
  <c r="L3838" i="15"/>
  <c r="B3838" i="15"/>
  <c r="A3839" i="15"/>
  <c r="D3838" i="15"/>
  <c r="E3838" i="15" s="1"/>
  <c r="G3838" i="15" s="1"/>
  <c r="H3839" i="15" s="1"/>
  <c r="K3838" i="15" l="1"/>
  <c r="I3839" i="15"/>
  <c r="Q3839" i="15"/>
  <c r="P3839" i="15"/>
  <c r="M3838" i="15"/>
  <c r="N3838" i="15" s="1"/>
  <c r="C3839" i="15" s="1"/>
  <c r="J3839" i="15"/>
  <c r="D3839" i="15"/>
  <c r="E3839" i="15" s="1"/>
  <c r="G3839" i="15" s="1"/>
  <c r="H3840" i="15" s="1"/>
  <c r="L3839" i="15"/>
  <c r="B3839" i="15"/>
  <c r="A3840" i="15"/>
  <c r="O3837" i="15"/>
  <c r="K3839" i="15" l="1"/>
  <c r="D3840" i="15"/>
  <c r="E3840" i="15" s="1"/>
  <c r="G3840" i="15" s="1"/>
  <c r="H3841" i="15" s="1"/>
  <c r="L3840" i="15"/>
  <c r="B3840" i="15"/>
  <c r="A3841" i="15"/>
  <c r="O3838" i="15"/>
  <c r="M3839" i="15"/>
  <c r="N3839" i="15" s="1"/>
  <c r="C3840" i="15" s="1"/>
  <c r="I3840" i="15"/>
  <c r="J3840" i="15" s="1"/>
  <c r="Q3840" i="15"/>
  <c r="P3840" i="15"/>
  <c r="O3839" i="15" l="1"/>
  <c r="K3840" i="15"/>
  <c r="L3841" i="15"/>
  <c r="D3841" i="15"/>
  <c r="E3841" i="15" s="1"/>
  <c r="G3841" i="15" s="1"/>
  <c r="H3842" i="15" s="1"/>
  <c r="B3841" i="15"/>
  <c r="A3842" i="15"/>
  <c r="M3840" i="15"/>
  <c r="N3840" i="15" s="1"/>
  <c r="C3841" i="15" s="1"/>
  <c r="P3841" i="15"/>
  <c r="I3841" i="15"/>
  <c r="Q3841" i="15"/>
  <c r="J3841" i="15"/>
  <c r="K3841" i="15" l="1"/>
  <c r="D3842" i="15"/>
  <c r="E3842" i="15" s="1"/>
  <c r="G3842" i="15" s="1"/>
  <c r="H3843" i="15" s="1"/>
  <c r="L3842" i="15"/>
  <c r="B3842" i="15"/>
  <c r="A3843" i="15"/>
  <c r="Q3842" i="15"/>
  <c r="P3842" i="15"/>
  <c r="M3841" i="15"/>
  <c r="N3841" i="15" s="1"/>
  <c r="C3842" i="15" s="1"/>
  <c r="I3842" i="15"/>
  <c r="J3842" i="15" s="1"/>
  <c r="O3840" i="15"/>
  <c r="K3842" i="15" l="1"/>
  <c r="A3844" i="15"/>
  <c r="B3843" i="15"/>
  <c r="D3843" i="15"/>
  <c r="E3843" i="15" s="1"/>
  <c r="G3843" i="15" s="1"/>
  <c r="H3844" i="15" s="1"/>
  <c r="L3843" i="15"/>
  <c r="I3843" i="15"/>
  <c r="J3843" i="15" s="1"/>
  <c r="Q3843" i="15"/>
  <c r="P3843" i="15"/>
  <c r="M3842" i="15"/>
  <c r="N3842" i="15" s="1"/>
  <c r="C3843" i="15" s="1"/>
  <c r="O3841" i="15"/>
  <c r="K3843" i="15" l="1"/>
  <c r="Q3844" i="15"/>
  <c r="I3844" i="15"/>
  <c r="P3844" i="15"/>
  <c r="M3843" i="15"/>
  <c r="N3843" i="15" s="1"/>
  <c r="C3844" i="15" s="1"/>
  <c r="J3844" i="15"/>
  <c r="B3844" i="15"/>
  <c r="A3845" i="15"/>
  <c r="D3844" i="15"/>
  <c r="E3844" i="15" s="1"/>
  <c r="G3844" i="15" s="1"/>
  <c r="H3845" i="15" s="1"/>
  <c r="L3844" i="15"/>
  <c r="O3842" i="15"/>
  <c r="K3844" i="15" l="1"/>
  <c r="P3845" i="15"/>
  <c r="I3845" i="15"/>
  <c r="Q3845" i="15"/>
  <c r="M3844" i="15"/>
  <c r="N3844" i="15" s="1"/>
  <c r="C3845" i="15" s="1"/>
  <c r="J3845" i="15"/>
  <c r="O3843" i="15"/>
  <c r="L3845" i="15"/>
  <c r="B3845" i="15"/>
  <c r="A3846" i="15"/>
  <c r="D3845" i="15"/>
  <c r="E3845" i="15" s="1"/>
  <c r="G3845" i="15" s="1"/>
  <c r="H3846" i="15" s="1"/>
  <c r="K3845" i="15" l="1"/>
  <c r="D3846" i="15"/>
  <c r="E3846" i="15" s="1"/>
  <c r="G3846" i="15" s="1"/>
  <c r="H3847" i="15" s="1"/>
  <c r="L3846" i="15"/>
  <c r="B3846" i="15"/>
  <c r="A3847" i="15"/>
  <c r="O3844" i="15"/>
  <c r="I3846" i="15"/>
  <c r="J3846" i="15" s="1"/>
  <c r="Q3846" i="15"/>
  <c r="P3846" i="15"/>
  <c r="M3845" i="15"/>
  <c r="N3845" i="15" s="1"/>
  <c r="C3846" i="15" s="1"/>
  <c r="K3846" i="15" l="1"/>
  <c r="D3847" i="15"/>
  <c r="E3847" i="15" s="1"/>
  <c r="G3847" i="15" s="1"/>
  <c r="H3848" i="15" s="1"/>
  <c r="L3847" i="15"/>
  <c r="B3847" i="15"/>
  <c r="A3848" i="15"/>
  <c r="M3846" i="15"/>
  <c r="N3846" i="15" s="1"/>
  <c r="C3847" i="15" s="1"/>
  <c r="I3847" i="15"/>
  <c r="J3847" i="15" s="1"/>
  <c r="Q3847" i="15"/>
  <c r="P3847" i="15"/>
  <c r="O3845" i="15"/>
  <c r="K3847" i="15" l="1"/>
  <c r="D3848" i="15"/>
  <c r="E3848" i="15" s="1"/>
  <c r="G3848" i="15" s="1"/>
  <c r="H3849" i="15" s="1"/>
  <c r="L3848" i="15"/>
  <c r="B3848" i="15"/>
  <c r="A3849" i="15"/>
  <c r="P3848" i="15"/>
  <c r="M3847" i="15"/>
  <c r="N3847" i="15" s="1"/>
  <c r="C3848" i="15" s="1"/>
  <c r="I3848" i="15"/>
  <c r="J3848" i="15" s="1"/>
  <c r="Q3848" i="15"/>
  <c r="O3846" i="15"/>
  <c r="K3848" i="15" l="1"/>
  <c r="L3849" i="15"/>
  <c r="D3849" i="15"/>
  <c r="E3849" i="15" s="1"/>
  <c r="G3849" i="15" s="1"/>
  <c r="H3850" i="15" s="1"/>
  <c r="B3849" i="15"/>
  <c r="A3850" i="15"/>
  <c r="M3848" i="15"/>
  <c r="N3848" i="15" s="1"/>
  <c r="C3849" i="15" s="1"/>
  <c r="Q3849" i="15"/>
  <c r="P3849" i="15"/>
  <c r="I3849" i="15"/>
  <c r="J3849" i="15"/>
  <c r="O3847" i="15"/>
  <c r="K3849" i="15" l="1"/>
  <c r="A3851" i="15"/>
  <c r="D3850" i="15"/>
  <c r="E3850" i="15" s="1"/>
  <c r="G3850" i="15" s="1"/>
  <c r="H3851" i="15" s="1"/>
  <c r="L3850" i="15"/>
  <c r="B3850" i="15"/>
  <c r="I3850" i="15"/>
  <c r="J3850" i="15" s="1"/>
  <c r="Q3850" i="15"/>
  <c r="P3850" i="15"/>
  <c r="M3849" i="15"/>
  <c r="N3849" i="15" s="1"/>
  <c r="C3850" i="15" s="1"/>
  <c r="O3848" i="15"/>
  <c r="K3850" i="15" l="1"/>
  <c r="I3851" i="15"/>
  <c r="Q3851" i="15"/>
  <c r="P3851" i="15"/>
  <c r="M3850" i="15"/>
  <c r="N3850" i="15" s="1"/>
  <c r="C3851" i="15" s="1"/>
  <c r="J3851" i="15"/>
  <c r="A3852" i="15"/>
  <c r="B3851" i="15"/>
  <c r="D3851" i="15"/>
  <c r="E3851" i="15" s="1"/>
  <c r="G3851" i="15" s="1"/>
  <c r="H3852" i="15" s="1"/>
  <c r="L3851" i="15"/>
  <c r="O3849" i="15"/>
  <c r="K3851" i="15" l="1"/>
  <c r="L3852" i="15"/>
  <c r="B3852" i="15"/>
  <c r="A3853" i="15"/>
  <c r="D3852" i="15"/>
  <c r="E3852" i="15" s="1"/>
  <c r="G3852" i="15" s="1"/>
  <c r="H3853" i="15" s="1"/>
  <c r="Q3852" i="15"/>
  <c r="I3852" i="15"/>
  <c r="J3852" i="15" s="1"/>
  <c r="P3852" i="15"/>
  <c r="M3851" i="15"/>
  <c r="N3851" i="15" s="1"/>
  <c r="C3852" i="15" s="1"/>
  <c r="O3850" i="15"/>
  <c r="K3852" i="15" l="1"/>
  <c r="D3853" i="15"/>
  <c r="E3853" i="15" s="1"/>
  <c r="G3853" i="15" s="1"/>
  <c r="H3854" i="15" s="1"/>
  <c r="L3853" i="15"/>
  <c r="B3853" i="15"/>
  <c r="A3854" i="15"/>
  <c r="P3853" i="15"/>
  <c r="I3853" i="15"/>
  <c r="J3853" i="15" s="1"/>
  <c r="Q3853" i="15"/>
  <c r="M3852" i="15"/>
  <c r="N3852" i="15" s="1"/>
  <c r="C3853" i="15" s="1"/>
  <c r="O3851" i="15"/>
  <c r="K3853" i="15" l="1"/>
  <c r="D3854" i="15"/>
  <c r="E3854" i="15" s="1"/>
  <c r="G3854" i="15" s="1"/>
  <c r="H3855" i="15" s="1"/>
  <c r="L3854" i="15"/>
  <c r="B3854" i="15"/>
  <c r="A3855" i="15"/>
  <c r="M3853" i="15"/>
  <c r="N3853" i="15" s="1"/>
  <c r="C3854" i="15" s="1"/>
  <c r="I3854" i="15"/>
  <c r="Q3854" i="15"/>
  <c r="P3854" i="15"/>
  <c r="J3854" i="15"/>
  <c r="O3852" i="15"/>
  <c r="K3854" i="15" l="1"/>
  <c r="D3855" i="15"/>
  <c r="E3855" i="15" s="1"/>
  <c r="G3855" i="15" s="1"/>
  <c r="H3856" i="15" s="1"/>
  <c r="L3855" i="15"/>
  <c r="B3855" i="15"/>
  <c r="A3856" i="15"/>
  <c r="P3855" i="15"/>
  <c r="M3854" i="15"/>
  <c r="N3854" i="15" s="1"/>
  <c r="C3855" i="15" s="1"/>
  <c r="I3855" i="15"/>
  <c r="J3855" i="15" s="1"/>
  <c r="Q3855" i="15"/>
  <c r="O3853" i="15"/>
  <c r="K3855" i="15" l="1"/>
  <c r="D3856" i="15"/>
  <c r="E3856" i="15" s="1"/>
  <c r="G3856" i="15" s="1"/>
  <c r="H3857" i="15" s="1"/>
  <c r="L3856" i="15"/>
  <c r="B3856" i="15"/>
  <c r="A3857" i="15"/>
  <c r="Q3856" i="15"/>
  <c r="P3856" i="15"/>
  <c r="M3855" i="15"/>
  <c r="N3855" i="15" s="1"/>
  <c r="C3856" i="15" s="1"/>
  <c r="I3856" i="15"/>
  <c r="J3856" i="15"/>
  <c r="O3854" i="15"/>
  <c r="O3855" i="15" l="1"/>
  <c r="K3856" i="15"/>
  <c r="L3857" i="15"/>
  <c r="D3857" i="15"/>
  <c r="E3857" i="15" s="1"/>
  <c r="G3857" i="15" s="1"/>
  <c r="H3858" i="15" s="1"/>
  <c r="A3858" i="15"/>
  <c r="B3857" i="15"/>
  <c r="M3856" i="15"/>
  <c r="N3856" i="15" s="1"/>
  <c r="C3857" i="15" s="1"/>
  <c r="I3857" i="15"/>
  <c r="J3857" i="15" s="1"/>
  <c r="Q3857" i="15"/>
  <c r="P3857" i="15"/>
  <c r="K3857" i="15" l="1"/>
  <c r="A3859" i="15"/>
  <c r="D3858" i="15"/>
  <c r="E3858" i="15" s="1"/>
  <c r="G3858" i="15" s="1"/>
  <c r="H3859" i="15" s="1"/>
  <c r="L3858" i="15"/>
  <c r="B3858" i="15"/>
  <c r="I3858" i="15"/>
  <c r="J3858" i="15" s="1"/>
  <c r="Q3858" i="15"/>
  <c r="P3858" i="15"/>
  <c r="M3857" i="15"/>
  <c r="N3857" i="15" s="1"/>
  <c r="C3858" i="15" s="1"/>
  <c r="O3856" i="15"/>
  <c r="K3858" i="15" l="1"/>
  <c r="I3859" i="15"/>
  <c r="Q3859" i="15"/>
  <c r="P3859" i="15"/>
  <c r="M3858" i="15"/>
  <c r="N3858" i="15" s="1"/>
  <c r="C3859" i="15" s="1"/>
  <c r="J3859" i="15"/>
  <c r="A3860" i="15"/>
  <c r="B3859" i="15"/>
  <c r="L3859" i="15"/>
  <c r="D3859" i="15"/>
  <c r="E3859" i="15" s="1"/>
  <c r="G3859" i="15" s="1"/>
  <c r="H3860" i="15" s="1"/>
  <c r="O3857" i="15"/>
  <c r="K3859" i="15" l="1"/>
  <c r="D3860" i="15"/>
  <c r="E3860" i="15" s="1"/>
  <c r="G3860" i="15" s="1"/>
  <c r="H3861" i="15" s="1"/>
  <c r="L3860" i="15"/>
  <c r="B3860" i="15"/>
  <c r="A3861" i="15"/>
  <c r="Q3860" i="15"/>
  <c r="I3860" i="15"/>
  <c r="J3860" i="15" s="1"/>
  <c r="P3860" i="15"/>
  <c r="M3859" i="15"/>
  <c r="N3859" i="15" s="1"/>
  <c r="C3860" i="15" s="1"/>
  <c r="O3858" i="15"/>
  <c r="K3860" i="15" l="1"/>
  <c r="D3861" i="15"/>
  <c r="E3861" i="15" s="1"/>
  <c r="G3861" i="15" s="1"/>
  <c r="H3862" i="15" s="1"/>
  <c r="L3861" i="15"/>
  <c r="B3861" i="15"/>
  <c r="A3862" i="15"/>
  <c r="P3861" i="15"/>
  <c r="M3860" i="15"/>
  <c r="N3860" i="15" s="1"/>
  <c r="C3861" i="15" s="1"/>
  <c r="I3861" i="15"/>
  <c r="J3861" i="15" s="1"/>
  <c r="Q3861" i="15"/>
  <c r="O3859" i="15"/>
  <c r="K3861" i="15" l="1"/>
  <c r="D3862" i="15"/>
  <c r="E3862" i="15" s="1"/>
  <c r="G3862" i="15" s="1"/>
  <c r="H3863" i="15" s="1"/>
  <c r="L3862" i="15"/>
  <c r="B3862" i="15"/>
  <c r="A3863" i="15"/>
  <c r="P3862" i="15"/>
  <c r="M3861" i="15"/>
  <c r="N3861" i="15" s="1"/>
  <c r="C3862" i="15" s="1"/>
  <c r="I3862" i="15"/>
  <c r="J3862" i="15" s="1"/>
  <c r="Q3862" i="15"/>
  <c r="O3860" i="15"/>
  <c r="K3862" i="15" l="1"/>
  <c r="D3863" i="15"/>
  <c r="E3863" i="15" s="1"/>
  <c r="G3863" i="15" s="1"/>
  <c r="H3864" i="15" s="1"/>
  <c r="L3863" i="15"/>
  <c r="B3863" i="15"/>
  <c r="A3864" i="15"/>
  <c r="Q3863" i="15"/>
  <c r="P3863" i="15"/>
  <c r="M3862" i="15"/>
  <c r="N3862" i="15" s="1"/>
  <c r="C3863" i="15" s="1"/>
  <c r="I3863" i="15"/>
  <c r="J3863" i="15"/>
  <c r="O3861" i="15"/>
  <c r="O3862" i="15" l="1"/>
  <c r="K3863" i="15"/>
  <c r="A3865" i="15"/>
  <c r="D3864" i="15"/>
  <c r="E3864" i="15" s="1"/>
  <c r="G3864" i="15" s="1"/>
  <c r="H3865" i="15" s="1"/>
  <c r="L3864" i="15"/>
  <c r="B3864" i="15"/>
  <c r="I3864" i="15"/>
  <c r="J3864" i="15" s="1"/>
  <c r="Q3864" i="15"/>
  <c r="P3864" i="15"/>
  <c r="M3863" i="15"/>
  <c r="N3863" i="15" s="1"/>
  <c r="C3864" i="15" s="1"/>
  <c r="O3863" i="15" l="1"/>
  <c r="K3864" i="15"/>
  <c r="M3864" i="15"/>
  <c r="N3864" i="15" s="1"/>
  <c r="C3865" i="15" s="1"/>
  <c r="I3865" i="15"/>
  <c r="Q3865" i="15"/>
  <c r="P3865" i="15"/>
  <c r="J3865" i="15"/>
  <c r="L3865" i="15"/>
  <c r="D3865" i="15"/>
  <c r="E3865" i="15" s="1"/>
  <c r="G3865" i="15" s="1"/>
  <c r="H3866" i="15" s="1"/>
  <c r="A3866" i="15"/>
  <c r="B3865" i="15"/>
  <c r="O3864" i="15" l="1"/>
  <c r="K3865" i="15"/>
  <c r="I3866" i="15"/>
  <c r="Q3866" i="15"/>
  <c r="P3866" i="15"/>
  <c r="M3865" i="15"/>
  <c r="N3865" i="15" s="1"/>
  <c r="C3866" i="15" s="1"/>
  <c r="L3866" i="15"/>
  <c r="B3866" i="15"/>
  <c r="A3867" i="15"/>
  <c r="D3866" i="15"/>
  <c r="E3866" i="15" s="1"/>
  <c r="G3866" i="15" s="1"/>
  <c r="H3867" i="15" s="1"/>
  <c r="J3866" i="15"/>
  <c r="K3866" i="15" l="1"/>
  <c r="I3867" i="15"/>
  <c r="Q3867" i="15"/>
  <c r="P3867" i="15"/>
  <c r="M3866" i="15"/>
  <c r="N3866" i="15" s="1"/>
  <c r="C3867" i="15" s="1"/>
  <c r="J3867" i="15"/>
  <c r="O3865" i="15"/>
  <c r="A3868" i="15"/>
  <c r="B3867" i="15"/>
  <c r="D3867" i="15"/>
  <c r="E3867" i="15" s="1"/>
  <c r="G3867" i="15" s="1"/>
  <c r="H3868" i="15" s="1"/>
  <c r="L3867" i="15"/>
  <c r="K3867" i="15" l="1"/>
  <c r="Q3868" i="15"/>
  <c r="I3868" i="15"/>
  <c r="M3867" i="15"/>
  <c r="N3867" i="15" s="1"/>
  <c r="C3868" i="15" s="1"/>
  <c r="P3868" i="15"/>
  <c r="J3868" i="15"/>
  <c r="D3868" i="15"/>
  <c r="E3868" i="15" s="1"/>
  <c r="G3868" i="15" s="1"/>
  <c r="H3869" i="15" s="1"/>
  <c r="L3868" i="15"/>
  <c r="B3868" i="15"/>
  <c r="A3869" i="15"/>
  <c r="O3866" i="15"/>
  <c r="K3868" i="15" l="1"/>
  <c r="D3869" i="15"/>
  <c r="E3869" i="15" s="1"/>
  <c r="G3869" i="15" s="1"/>
  <c r="H3870" i="15" s="1"/>
  <c r="L3869" i="15"/>
  <c r="B3869" i="15"/>
  <c r="A3870" i="15"/>
  <c r="O3867" i="15"/>
  <c r="P3869" i="15"/>
  <c r="M3868" i="15"/>
  <c r="N3868" i="15" s="1"/>
  <c r="C3869" i="15" s="1"/>
  <c r="I3869" i="15"/>
  <c r="J3869" i="15" s="1"/>
  <c r="Q3869" i="15"/>
  <c r="K3869" i="15" l="1"/>
  <c r="D3870" i="15"/>
  <c r="E3870" i="15" s="1"/>
  <c r="G3870" i="15" s="1"/>
  <c r="H3871" i="15" s="1"/>
  <c r="L3870" i="15"/>
  <c r="B3870" i="15"/>
  <c r="A3871" i="15"/>
  <c r="Q3870" i="15"/>
  <c r="P3870" i="15"/>
  <c r="M3869" i="15"/>
  <c r="N3869" i="15" s="1"/>
  <c r="C3870" i="15" s="1"/>
  <c r="I3870" i="15"/>
  <c r="J3870" i="15"/>
  <c r="O3868" i="15"/>
  <c r="O3869" i="15" l="1"/>
  <c r="K3870" i="15"/>
  <c r="A3872" i="15"/>
  <c r="D3871" i="15"/>
  <c r="E3871" i="15" s="1"/>
  <c r="G3871" i="15" s="1"/>
  <c r="H3872" i="15" s="1"/>
  <c r="L3871" i="15"/>
  <c r="B3871" i="15"/>
  <c r="I3871" i="15"/>
  <c r="J3871" i="15" s="1"/>
  <c r="Q3871" i="15"/>
  <c r="P3871" i="15"/>
  <c r="M3870" i="15"/>
  <c r="N3870" i="15" s="1"/>
  <c r="C3871" i="15" s="1"/>
  <c r="K3871" i="15" l="1"/>
  <c r="I3872" i="15"/>
  <c r="Q3872" i="15"/>
  <c r="P3872" i="15"/>
  <c r="M3871" i="15"/>
  <c r="N3871" i="15" s="1"/>
  <c r="C3872" i="15" s="1"/>
  <c r="J3872" i="15"/>
  <c r="A3873" i="15"/>
  <c r="D3872" i="15"/>
  <c r="E3872" i="15" s="1"/>
  <c r="G3872" i="15" s="1"/>
  <c r="H3873" i="15" s="1"/>
  <c r="L3872" i="15"/>
  <c r="B3872" i="15"/>
  <c r="O3870" i="15"/>
  <c r="K3872" i="15" l="1"/>
  <c r="L3873" i="15"/>
  <c r="D3873" i="15"/>
  <c r="E3873" i="15" s="1"/>
  <c r="G3873" i="15" s="1"/>
  <c r="H3874" i="15" s="1"/>
  <c r="B3873" i="15"/>
  <c r="A3874" i="15"/>
  <c r="M3872" i="15"/>
  <c r="N3872" i="15" s="1"/>
  <c r="C3873" i="15" s="1"/>
  <c r="I3873" i="15"/>
  <c r="Q3873" i="15"/>
  <c r="P3873" i="15"/>
  <c r="O3871" i="15"/>
  <c r="J3873" i="15"/>
  <c r="K3873" i="15" l="1"/>
  <c r="D3874" i="15"/>
  <c r="E3874" i="15" s="1"/>
  <c r="G3874" i="15" s="1"/>
  <c r="H3875" i="15" s="1"/>
  <c r="L3874" i="15"/>
  <c r="B3874" i="15"/>
  <c r="A3875" i="15"/>
  <c r="I3874" i="15"/>
  <c r="J3874" i="15" s="1"/>
  <c r="Q3874" i="15"/>
  <c r="P3874" i="15"/>
  <c r="M3873" i="15"/>
  <c r="N3873" i="15" s="1"/>
  <c r="C3874" i="15" s="1"/>
  <c r="O3872" i="15"/>
  <c r="K3874" i="15" l="1"/>
  <c r="A3876" i="15"/>
  <c r="B3875" i="15"/>
  <c r="D3875" i="15"/>
  <c r="E3875" i="15" s="1"/>
  <c r="G3875" i="15" s="1"/>
  <c r="H3876" i="15" s="1"/>
  <c r="L3875" i="15"/>
  <c r="M3874" i="15"/>
  <c r="N3874" i="15" s="1"/>
  <c r="C3875" i="15" s="1"/>
  <c r="I3875" i="15"/>
  <c r="J3875" i="15" s="1"/>
  <c r="Q3875" i="15"/>
  <c r="P3875" i="15"/>
  <c r="O3873" i="15"/>
  <c r="K3875" i="15" l="1"/>
  <c r="Q3876" i="15"/>
  <c r="I3876" i="15"/>
  <c r="M3875" i="15"/>
  <c r="N3875" i="15" s="1"/>
  <c r="C3876" i="15" s="1"/>
  <c r="P3876" i="15"/>
  <c r="J3876" i="15"/>
  <c r="D3876" i="15"/>
  <c r="E3876" i="15" s="1"/>
  <c r="G3876" i="15" s="1"/>
  <c r="H3877" i="15" s="1"/>
  <c r="L3876" i="15"/>
  <c r="B3876" i="15"/>
  <c r="A3877" i="15"/>
  <c r="O3874" i="15"/>
  <c r="K3876" i="15" l="1"/>
  <c r="D3877" i="15"/>
  <c r="E3877" i="15" s="1"/>
  <c r="G3877" i="15" s="1"/>
  <c r="H3878" i="15" s="1"/>
  <c r="L3877" i="15"/>
  <c r="B3877" i="15"/>
  <c r="A3878" i="15"/>
  <c r="O3875" i="15"/>
  <c r="P3877" i="15"/>
  <c r="Q3877" i="15"/>
  <c r="M3876" i="15"/>
  <c r="N3876" i="15" s="1"/>
  <c r="C3877" i="15" s="1"/>
  <c r="I3877" i="15"/>
  <c r="J3877" i="15" s="1"/>
  <c r="K3877" i="15" l="1"/>
  <c r="A3879" i="15"/>
  <c r="D3878" i="15"/>
  <c r="E3878" i="15" s="1"/>
  <c r="G3878" i="15" s="1"/>
  <c r="H3879" i="15" s="1"/>
  <c r="L3878" i="15"/>
  <c r="B3878" i="15"/>
  <c r="I3878" i="15"/>
  <c r="J3878" i="15" s="1"/>
  <c r="Q3878" i="15"/>
  <c r="P3878" i="15"/>
  <c r="M3877" i="15"/>
  <c r="N3877" i="15" s="1"/>
  <c r="C3878" i="15" s="1"/>
  <c r="O3876" i="15"/>
  <c r="K3878" i="15" l="1"/>
  <c r="I3879" i="15"/>
  <c r="Q3879" i="15"/>
  <c r="P3879" i="15"/>
  <c r="M3878" i="15"/>
  <c r="N3878" i="15" s="1"/>
  <c r="C3879" i="15" s="1"/>
  <c r="J3879" i="15"/>
  <c r="A3880" i="15"/>
  <c r="D3879" i="15"/>
  <c r="E3879" i="15" s="1"/>
  <c r="G3879" i="15" s="1"/>
  <c r="H3880" i="15" s="1"/>
  <c r="L3879" i="15"/>
  <c r="B3879" i="15"/>
  <c r="O3877" i="15"/>
  <c r="K3879" i="15" l="1"/>
  <c r="B3880" i="15"/>
  <c r="A3881" i="15"/>
  <c r="D3880" i="15"/>
  <c r="E3880" i="15" s="1"/>
  <c r="G3880" i="15" s="1"/>
  <c r="H3881" i="15" s="1"/>
  <c r="L3880" i="15"/>
  <c r="I3880" i="15"/>
  <c r="J3880" i="15" s="1"/>
  <c r="Q3880" i="15"/>
  <c r="P3880" i="15"/>
  <c r="M3879" i="15"/>
  <c r="N3879" i="15" s="1"/>
  <c r="C3880" i="15" s="1"/>
  <c r="O3878" i="15"/>
  <c r="K3880" i="15" l="1"/>
  <c r="M3880" i="15"/>
  <c r="N3880" i="15" s="1"/>
  <c r="C3881" i="15" s="1"/>
  <c r="I3881" i="15"/>
  <c r="J3881" i="15" s="1"/>
  <c r="Q3881" i="15"/>
  <c r="P3881" i="15"/>
  <c r="L3881" i="15"/>
  <c r="D3881" i="15"/>
  <c r="E3881" i="15" s="1"/>
  <c r="G3881" i="15" s="1"/>
  <c r="H3882" i="15" s="1"/>
  <c r="B3881" i="15"/>
  <c r="A3882" i="15"/>
  <c r="O3879" i="15"/>
  <c r="K3881" i="15" l="1"/>
  <c r="M3881" i="15"/>
  <c r="N3881" i="15" s="1"/>
  <c r="C3882" i="15" s="1"/>
  <c r="I3882" i="15"/>
  <c r="Q3882" i="15"/>
  <c r="P3882" i="15"/>
  <c r="D3882" i="15"/>
  <c r="E3882" i="15" s="1"/>
  <c r="G3882" i="15" s="1"/>
  <c r="H3883" i="15" s="1"/>
  <c r="L3882" i="15"/>
  <c r="B3882" i="15"/>
  <c r="A3883" i="15"/>
  <c r="O3880" i="15"/>
  <c r="J3882" i="15"/>
  <c r="K3882" i="15" l="1"/>
  <c r="M3882" i="15"/>
  <c r="N3882" i="15" s="1"/>
  <c r="C3883" i="15" s="1"/>
  <c r="I3883" i="15"/>
  <c r="Q3883" i="15"/>
  <c r="P3883" i="15"/>
  <c r="J3883" i="15"/>
  <c r="A3884" i="15"/>
  <c r="B3883" i="15"/>
  <c r="D3883" i="15"/>
  <c r="E3883" i="15" s="1"/>
  <c r="G3883" i="15" s="1"/>
  <c r="H3884" i="15" s="1"/>
  <c r="L3883" i="15"/>
  <c r="O3881" i="15"/>
  <c r="K3883" i="15" l="1"/>
  <c r="D3884" i="15"/>
  <c r="E3884" i="15" s="1"/>
  <c r="G3884" i="15" s="1"/>
  <c r="H3885" i="15" s="1"/>
  <c r="L3884" i="15"/>
  <c r="B3884" i="15"/>
  <c r="A3885" i="15"/>
  <c r="Q3884" i="15"/>
  <c r="I3884" i="15"/>
  <c r="P3884" i="15"/>
  <c r="M3883" i="15"/>
  <c r="N3883" i="15" s="1"/>
  <c r="C3884" i="15" s="1"/>
  <c r="J3884" i="15"/>
  <c r="O3882" i="15"/>
  <c r="K3884" i="15" l="1"/>
  <c r="A3886" i="15"/>
  <c r="D3885" i="15"/>
  <c r="E3885" i="15" s="1"/>
  <c r="G3885" i="15" s="1"/>
  <c r="H3886" i="15" s="1"/>
  <c r="L3885" i="15"/>
  <c r="B3885" i="15"/>
  <c r="P3885" i="15"/>
  <c r="I3885" i="15"/>
  <c r="J3885" i="15" s="1"/>
  <c r="Q3885" i="15"/>
  <c r="M3884" i="15"/>
  <c r="N3884" i="15" s="1"/>
  <c r="C3885" i="15" s="1"/>
  <c r="O3883" i="15"/>
  <c r="K3885" i="15" l="1"/>
  <c r="I3886" i="15"/>
  <c r="Q3886" i="15"/>
  <c r="P3886" i="15"/>
  <c r="M3885" i="15"/>
  <c r="N3885" i="15" s="1"/>
  <c r="C3886" i="15" s="1"/>
  <c r="J3886" i="15"/>
  <c r="A3887" i="15"/>
  <c r="D3886" i="15"/>
  <c r="E3886" i="15" s="1"/>
  <c r="G3886" i="15" s="1"/>
  <c r="H3887" i="15" s="1"/>
  <c r="L3886" i="15"/>
  <c r="B3886" i="15"/>
  <c r="O3884" i="15"/>
  <c r="K3886" i="15" l="1"/>
  <c r="B3887" i="15"/>
  <c r="A3888" i="15"/>
  <c r="D3887" i="15"/>
  <c r="E3887" i="15" s="1"/>
  <c r="G3887" i="15" s="1"/>
  <c r="H3888" i="15" s="1"/>
  <c r="L3887" i="15"/>
  <c r="I3887" i="15"/>
  <c r="J3887" i="15" s="1"/>
  <c r="Q3887" i="15"/>
  <c r="P3887" i="15"/>
  <c r="M3886" i="15"/>
  <c r="N3886" i="15" s="1"/>
  <c r="C3887" i="15" s="1"/>
  <c r="O3885" i="15"/>
  <c r="K3887" i="15" l="1"/>
  <c r="I3888" i="15"/>
  <c r="Q3888" i="15"/>
  <c r="P3888" i="15"/>
  <c r="M3887" i="15"/>
  <c r="N3887" i="15" s="1"/>
  <c r="C3888" i="15" s="1"/>
  <c r="J3888" i="15"/>
  <c r="L3888" i="15"/>
  <c r="B3888" i="15"/>
  <c r="A3889" i="15"/>
  <c r="D3888" i="15"/>
  <c r="E3888" i="15" s="1"/>
  <c r="G3888" i="15" s="1"/>
  <c r="H3889" i="15" s="1"/>
  <c r="O3886" i="15"/>
  <c r="K3888" i="15" l="1"/>
  <c r="M3888" i="15"/>
  <c r="N3888" i="15" s="1"/>
  <c r="C3889" i="15" s="1"/>
  <c r="I3889" i="15"/>
  <c r="Q3889" i="15"/>
  <c r="P3889" i="15"/>
  <c r="J3889" i="15"/>
  <c r="L3889" i="15"/>
  <c r="D3889" i="15"/>
  <c r="E3889" i="15" s="1"/>
  <c r="G3889" i="15" s="1"/>
  <c r="H3890" i="15" s="1"/>
  <c r="B3889" i="15"/>
  <c r="A3890" i="15"/>
  <c r="O3887" i="15"/>
  <c r="K3889" i="15" l="1"/>
  <c r="M3889" i="15"/>
  <c r="N3889" i="15" s="1"/>
  <c r="C3890" i="15" s="1"/>
  <c r="I3890" i="15"/>
  <c r="Q3890" i="15"/>
  <c r="P3890" i="15"/>
  <c r="D3890" i="15"/>
  <c r="E3890" i="15" s="1"/>
  <c r="G3890" i="15" s="1"/>
  <c r="H3891" i="15" s="1"/>
  <c r="L3890" i="15"/>
  <c r="B3890" i="15"/>
  <c r="A3891" i="15"/>
  <c r="O3888" i="15"/>
  <c r="J3890" i="15"/>
  <c r="K3890" i="15" l="1"/>
  <c r="Q3891" i="15"/>
  <c r="P3891" i="15"/>
  <c r="M3890" i="15"/>
  <c r="N3890" i="15" s="1"/>
  <c r="C3891" i="15" s="1"/>
  <c r="I3891" i="15"/>
  <c r="J3891" i="15" s="1"/>
  <c r="L3891" i="15"/>
  <c r="D3891" i="15"/>
  <c r="E3891" i="15" s="1"/>
  <c r="G3891" i="15" s="1"/>
  <c r="H3892" i="15" s="1"/>
  <c r="A3892" i="15"/>
  <c r="B3891" i="15"/>
  <c r="O3889" i="15"/>
  <c r="K3891" i="15" l="1"/>
  <c r="Q3892" i="15"/>
  <c r="I3892" i="15"/>
  <c r="J3892" i="15" s="1"/>
  <c r="P3892" i="15"/>
  <c r="M3891" i="15"/>
  <c r="N3891" i="15" s="1"/>
  <c r="C3892" i="15" s="1"/>
  <c r="A3893" i="15"/>
  <c r="B3892" i="15"/>
  <c r="L3892" i="15"/>
  <c r="D3892" i="15"/>
  <c r="E3892" i="15" s="1"/>
  <c r="G3892" i="15" s="1"/>
  <c r="H3893" i="15" s="1"/>
  <c r="O3890" i="15"/>
  <c r="K3892" i="15" l="1"/>
  <c r="A3894" i="15"/>
  <c r="B3893" i="15"/>
  <c r="D3893" i="15"/>
  <c r="E3893" i="15" s="1"/>
  <c r="G3893" i="15" s="1"/>
  <c r="H3894" i="15" s="1"/>
  <c r="L3893" i="15"/>
  <c r="J3893" i="15"/>
  <c r="O3891" i="15"/>
  <c r="Q3893" i="15"/>
  <c r="I3893" i="15"/>
  <c r="P3893" i="15"/>
  <c r="M3892" i="15"/>
  <c r="N3892" i="15" s="1"/>
  <c r="C3893" i="15" s="1"/>
  <c r="K3893" i="15" l="1"/>
  <c r="Q3894" i="15"/>
  <c r="I3894" i="15"/>
  <c r="P3894" i="15"/>
  <c r="M3893" i="15"/>
  <c r="N3893" i="15" s="1"/>
  <c r="C3894" i="15" s="1"/>
  <c r="J3894" i="15"/>
  <c r="A3895" i="15"/>
  <c r="D3894" i="15"/>
  <c r="E3894" i="15" s="1"/>
  <c r="G3894" i="15" s="1"/>
  <c r="H3895" i="15" s="1"/>
  <c r="B3894" i="15"/>
  <c r="L3894" i="15"/>
  <c r="O3892" i="15"/>
  <c r="K3894" i="15" l="1"/>
  <c r="L3895" i="15"/>
  <c r="A3896" i="15"/>
  <c r="D3895" i="15"/>
  <c r="E3895" i="15" s="1"/>
  <c r="G3895" i="15" s="1"/>
  <c r="H3896" i="15" s="1"/>
  <c r="B3895" i="15"/>
  <c r="P3895" i="15"/>
  <c r="M3894" i="15"/>
  <c r="N3894" i="15" s="1"/>
  <c r="C3895" i="15" s="1"/>
  <c r="I3895" i="15"/>
  <c r="J3895" i="15" s="1"/>
  <c r="Q3895" i="15"/>
  <c r="O3893" i="15"/>
  <c r="K3895" i="15" l="1"/>
  <c r="D3896" i="15"/>
  <c r="E3896" i="15" s="1"/>
  <c r="G3896" i="15" s="1"/>
  <c r="H3897" i="15" s="1"/>
  <c r="A3897" i="15"/>
  <c r="B3896" i="15"/>
  <c r="L3896" i="15"/>
  <c r="I3896" i="15"/>
  <c r="J3896" i="15" s="1"/>
  <c r="Q3896" i="15"/>
  <c r="P3896" i="15"/>
  <c r="M3895" i="15"/>
  <c r="N3895" i="15" s="1"/>
  <c r="C3896" i="15" s="1"/>
  <c r="O3894" i="15"/>
  <c r="K3896" i="15" l="1"/>
  <c r="M3896" i="15"/>
  <c r="N3896" i="15" s="1"/>
  <c r="C3897" i="15" s="1"/>
  <c r="I3897" i="15"/>
  <c r="J3897" i="15" s="1"/>
  <c r="Q3897" i="15"/>
  <c r="P3897" i="15"/>
  <c r="A3898" i="15"/>
  <c r="B3897" i="15"/>
  <c r="L3897" i="15"/>
  <c r="D3897" i="15"/>
  <c r="E3897" i="15" s="1"/>
  <c r="G3897" i="15" s="1"/>
  <c r="H3898" i="15" s="1"/>
  <c r="O3895" i="15"/>
  <c r="K3897" i="15" l="1"/>
  <c r="L3898" i="15"/>
  <c r="D3898" i="15"/>
  <c r="E3898" i="15" s="1"/>
  <c r="G3898" i="15" s="1"/>
  <c r="H3899" i="15" s="1"/>
  <c r="A3899" i="15"/>
  <c r="B3898" i="15"/>
  <c r="Q3898" i="15"/>
  <c r="I3898" i="15"/>
  <c r="J3898" i="15" s="1"/>
  <c r="M3897" i="15"/>
  <c r="N3897" i="15" s="1"/>
  <c r="C3898" i="15" s="1"/>
  <c r="P3898" i="15"/>
  <c r="O3896" i="15"/>
  <c r="K3898" i="15" l="1"/>
  <c r="L3899" i="15"/>
  <c r="D3899" i="15"/>
  <c r="E3899" i="15" s="1"/>
  <c r="G3899" i="15" s="1"/>
  <c r="H3900" i="15" s="1"/>
  <c r="A3900" i="15"/>
  <c r="B3899" i="15"/>
  <c r="P3899" i="15"/>
  <c r="M3898" i="15"/>
  <c r="N3898" i="15" s="1"/>
  <c r="C3899" i="15" s="1"/>
  <c r="Q3899" i="15"/>
  <c r="I3899" i="15"/>
  <c r="J3899" i="15" s="1"/>
  <c r="O3897" i="15"/>
  <c r="O3898" i="15" l="1"/>
  <c r="K3899" i="15"/>
  <c r="A3901" i="15"/>
  <c r="B3900" i="15"/>
  <c r="D3900" i="15"/>
  <c r="E3900" i="15" s="1"/>
  <c r="G3900" i="15" s="1"/>
  <c r="H3901" i="15" s="1"/>
  <c r="L3900" i="15"/>
  <c r="J3900" i="15"/>
  <c r="Q3900" i="15"/>
  <c r="I3900" i="15"/>
  <c r="P3900" i="15"/>
  <c r="M3899" i="15"/>
  <c r="N3899" i="15" s="1"/>
  <c r="C3900" i="15" s="1"/>
  <c r="K3900" i="15" l="1"/>
  <c r="Q3901" i="15"/>
  <c r="I3901" i="15"/>
  <c r="P3901" i="15"/>
  <c r="M3900" i="15"/>
  <c r="N3900" i="15" s="1"/>
  <c r="C3901" i="15" s="1"/>
  <c r="J3901" i="15"/>
  <c r="A3902" i="15"/>
  <c r="B3901" i="15"/>
  <c r="D3901" i="15"/>
  <c r="E3901" i="15" s="1"/>
  <c r="G3901" i="15" s="1"/>
  <c r="H3902" i="15" s="1"/>
  <c r="L3901" i="15"/>
  <c r="O3899" i="15"/>
  <c r="K3901" i="15" l="1"/>
  <c r="D3902" i="15"/>
  <c r="E3902" i="15" s="1"/>
  <c r="G3902" i="15" s="1"/>
  <c r="H3903" i="15" s="1"/>
  <c r="A3903" i="15"/>
  <c r="B3902" i="15"/>
  <c r="L3902" i="15"/>
  <c r="Q3902" i="15"/>
  <c r="I3902" i="15"/>
  <c r="J3902" i="15" s="1"/>
  <c r="P3902" i="15"/>
  <c r="M3901" i="15"/>
  <c r="N3901" i="15" s="1"/>
  <c r="C3902" i="15" s="1"/>
  <c r="O3900" i="15"/>
  <c r="K3902" i="15" l="1"/>
  <c r="M3902" i="15"/>
  <c r="N3902" i="15" s="1"/>
  <c r="C3903" i="15" s="1"/>
  <c r="P3903" i="15"/>
  <c r="Q3903" i="15"/>
  <c r="I3903" i="15"/>
  <c r="J3903" i="15" s="1"/>
  <c r="L3903" i="15"/>
  <c r="D3903" i="15"/>
  <c r="E3903" i="15" s="1"/>
  <c r="G3903" i="15" s="1"/>
  <c r="H3904" i="15" s="1"/>
  <c r="A3904" i="15"/>
  <c r="B3903" i="15"/>
  <c r="O3901" i="15"/>
  <c r="K3903" i="15" l="1"/>
  <c r="Q3904" i="15"/>
  <c r="P3904" i="15"/>
  <c r="M3903" i="15"/>
  <c r="N3903" i="15" s="1"/>
  <c r="C3904" i="15" s="1"/>
  <c r="I3904" i="15"/>
  <c r="J3904" i="15" s="1"/>
  <c r="O3902" i="15"/>
  <c r="A3905" i="15"/>
  <c r="B3904" i="15"/>
  <c r="L3904" i="15"/>
  <c r="D3904" i="15"/>
  <c r="E3904" i="15" s="1"/>
  <c r="G3904" i="15" s="1"/>
  <c r="H3905" i="15" s="1"/>
  <c r="K3904" i="15" l="1"/>
  <c r="M3904" i="15"/>
  <c r="N3904" i="15" s="1"/>
  <c r="C3905" i="15" s="1"/>
  <c r="Q3905" i="15"/>
  <c r="P3905" i="15"/>
  <c r="I3905" i="15"/>
  <c r="J3905" i="15" s="1"/>
  <c r="O3903" i="15"/>
  <c r="A3906" i="15"/>
  <c r="B3905" i="15"/>
  <c r="L3905" i="15"/>
  <c r="D3905" i="15"/>
  <c r="E3905" i="15" s="1"/>
  <c r="G3905" i="15" s="1"/>
  <c r="H3906" i="15" s="1"/>
  <c r="K3905" i="15" l="1"/>
  <c r="Q3906" i="15"/>
  <c r="I3906" i="15"/>
  <c r="J3906" i="15" s="1"/>
  <c r="M3905" i="15"/>
  <c r="N3905" i="15" s="1"/>
  <c r="C3906" i="15" s="1"/>
  <c r="P3906" i="15"/>
  <c r="L3906" i="15"/>
  <c r="D3906" i="15"/>
  <c r="E3906" i="15" s="1"/>
  <c r="G3906" i="15" s="1"/>
  <c r="H3907" i="15" s="1"/>
  <c r="A3907" i="15"/>
  <c r="B3906" i="15"/>
  <c r="O3904" i="15"/>
  <c r="K3906" i="15" l="1"/>
  <c r="Q3907" i="15"/>
  <c r="I3907" i="15"/>
  <c r="P3907" i="15"/>
  <c r="M3906" i="15"/>
  <c r="N3906" i="15" s="1"/>
  <c r="C3907" i="15" s="1"/>
  <c r="L3907" i="15"/>
  <c r="D3907" i="15"/>
  <c r="E3907" i="15" s="1"/>
  <c r="G3907" i="15" s="1"/>
  <c r="H3908" i="15" s="1"/>
  <c r="A3908" i="15"/>
  <c r="B3907" i="15"/>
  <c r="O3905" i="15"/>
  <c r="J3907" i="15"/>
  <c r="K3907" i="15" l="1"/>
  <c r="P3908" i="15"/>
  <c r="Q3908" i="15"/>
  <c r="I3908" i="15"/>
  <c r="J3908" i="15" s="1"/>
  <c r="M3907" i="15"/>
  <c r="N3907" i="15" s="1"/>
  <c r="C3908" i="15" s="1"/>
  <c r="O3906" i="15"/>
  <c r="A3909" i="15"/>
  <c r="B3908" i="15"/>
  <c r="D3908" i="15"/>
  <c r="E3908" i="15" s="1"/>
  <c r="G3908" i="15" s="1"/>
  <c r="H3909" i="15" s="1"/>
  <c r="L3908" i="15"/>
  <c r="K3908" i="15" l="1"/>
  <c r="Q3909" i="15"/>
  <c r="I3909" i="15"/>
  <c r="P3909" i="15"/>
  <c r="M3908" i="15"/>
  <c r="N3908" i="15" s="1"/>
  <c r="C3909" i="15" s="1"/>
  <c r="J3909" i="15"/>
  <c r="O3907" i="15"/>
  <c r="A3910" i="15"/>
  <c r="B3909" i="15"/>
  <c r="D3909" i="15"/>
  <c r="E3909" i="15" s="1"/>
  <c r="G3909" i="15" s="1"/>
  <c r="H3910" i="15" s="1"/>
  <c r="L3909" i="15"/>
  <c r="K3909" i="15" l="1"/>
  <c r="Q3910" i="15"/>
  <c r="I3910" i="15"/>
  <c r="P3910" i="15"/>
  <c r="M3909" i="15"/>
  <c r="N3909" i="15" s="1"/>
  <c r="C3910" i="15" s="1"/>
  <c r="J3910" i="15"/>
  <c r="D3910" i="15"/>
  <c r="E3910" i="15" s="1"/>
  <c r="G3910" i="15" s="1"/>
  <c r="H3911" i="15" s="1"/>
  <c r="B3910" i="15"/>
  <c r="A3911" i="15"/>
  <c r="L3910" i="15"/>
  <c r="O3908" i="15"/>
  <c r="K3910" i="15" l="1"/>
  <c r="M3910" i="15"/>
  <c r="N3910" i="15" s="1"/>
  <c r="C3911" i="15" s="1"/>
  <c r="P3911" i="15"/>
  <c r="Q3911" i="15"/>
  <c r="I3911" i="15"/>
  <c r="J3911" i="15" s="1"/>
  <c r="L3911" i="15"/>
  <c r="D3911" i="15"/>
  <c r="E3911" i="15" s="1"/>
  <c r="G3911" i="15" s="1"/>
  <c r="H3912" i="15" s="1"/>
  <c r="B3911" i="15"/>
  <c r="A3912" i="15"/>
  <c r="O3909" i="15"/>
  <c r="K3911" i="15" l="1"/>
  <c r="M3911" i="15"/>
  <c r="N3911" i="15" s="1"/>
  <c r="C3912" i="15" s="1"/>
  <c r="Q3912" i="15"/>
  <c r="P3912" i="15"/>
  <c r="I3912" i="15"/>
  <c r="J3912" i="15" s="1"/>
  <c r="L3912" i="15"/>
  <c r="D3912" i="15"/>
  <c r="E3912" i="15" s="1"/>
  <c r="G3912" i="15" s="1"/>
  <c r="H3913" i="15" s="1"/>
  <c r="A3913" i="15"/>
  <c r="B3912" i="15"/>
  <c r="O3910" i="15"/>
  <c r="K3912" i="15" l="1"/>
  <c r="M3912" i="15"/>
  <c r="N3912" i="15" s="1"/>
  <c r="C3913" i="15" s="1"/>
  <c r="Q3913" i="15"/>
  <c r="P3913" i="15"/>
  <c r="I3913" i="15"/>
  <c r="J3913" i="15" s="1"/>
  <c r="O3911" i="15"/>
  <c r="A3914" i="15"/>
  <c r="B3913" i="15"/>
  <c r="L3913" i="15"/>
  <c r="D3913" i="15"/>
  <c r="E3913" i="15" s="1"/>
  <c r="G3913" i="15" s="1"/>
  <c r="H3914" i="15" s="1"/>
  <c r="K3913" i="15" l="1"/>
  <c r="Q3914" i="15"/>
  <c r="I3914" i="15"/>
  <c r="J3914" i="15" s="1"/>
  <c r="P3914" i="15"/>
  <c r="M3913" i="15"/>
  <c r="N3913" i="15" s="1"/>
  <c r="C3914" i="15" s="1"/>
  <c r="O3912" i="15"/>
  <c r="B3914" i="15"/>
  <c r="D3914" i="15"/>
  <c r="E3914" i="15" s="1"/>
  <c r="G3914" i="15" s="1"/>
  <c r="H3915" i="15" s="1"/>
  <c r="L3914" i="15"/>
  <c r="A3915" i="15"/>
  <c r="K3914" i="15" l="1"/>
  <c r="L3915" i="15"/>
  <c r="B3915" i="15"/>
  <c r="A3916" i="15"/>
  <c r="D3915" i="15"/>
  <c r="E3915" i="15" s="1"/>
  <c r="G3915" i="15" s="1"/>
  <c r="H3916" i="15" s="1"/>
  <c r="P3915" i="15"/>
  <c r="I3915" i="15"/>
  <c r="J3915" i="15" s="1"/>
  <c r="M3914" i="15"/>
  <c r="N3914" i="15" s="1"/>
  <c r="C3915" i="15" s="1"/>
  <c r="Q3915" i="15"/>
  <c r="O3913" i="15"/>
  <c r="O3914" i="15" l="1"/>
  <c r="K3915" i="15"/>
  <c r="D3916" i="15"/>
  <c r="E3916" i="15" s="1"/>
  <c r="G3916" i="15" s="1"/>
  <c r="H3917" i="15" s="1"/>
  <c r="L3916" i="15"/>
  <c r="B3916" i="15"/>
  <c r="A3917" i="15"/>
  <c r="Q3916" i="15"/>
  <c r="P3916" i="15"/>
  <c r="M3915" i="15"/>
  <c r="N3915" i="15" s="1"/>
  <c r="C3916" i="15" s="1"/>
  <c r="I3916" i="15"/>
  <c r="J3916" i="15" s="1"/>
  <c r="K3916" i="15" l="1"/>
  <c r="D3917" i="15"/>
  <c r="E3917" i="15" s="1"/>
  <c r="G3917" i="15" s="1"/>
  <c r="H3918" i="15" s="1"/>
  <c r="B3917" i="15"/>
  <c r="A3918" i="15"/>
  <c r="L3917" i="15"/>
  <c r="M3916" i="15"/>
  <c r="N3916" i="15" s="1"/>
  <c r="C3917" i="15" s="1"/>
  <c r="I3917" i="15"/>
  <c r="J3917" i="15" s="1"/>
  <c r="Q3917" i="15"/>
  <c r="P3917" i="15"/>
  <c r="O3915" i="15"/>
  <c r="K3917" i="15" l="1"/>
  <c r="P3918" i="15"/>
  <c r="M3917" i="15"/>
  <c r="N3917" i="15" s="1"/>
  <c r="C3918" i="15" s="1"/>
  <c r="I3918" i="15"/>
  <c r="J3918" i="15" s="1"/>
  <c r="Q3918" i="15"/>
  <c r="L3918" i="15"/>
  <c r="A3919" i="15"/>
  <c r="D3918" i="15"/>
  <c r="E3918" i="15" s="1"/>
  <c r="G3918" i="15" s="1"/>
  <c r="H3919" i="15" s="1"/>
  <c r="B3918" i="15"/>
  <c r="O3916" i="15"/>
  <c r="K3918" i="15" l="1"/>
  <c r="L3919" i="15"/>
  <c r="D3919" i="15"/>
  <c r="E3919" i="15" s="1"/>
  <c r="G3919" i="15" s="1"/>
  <c r="H3920" i="15" s="1"/>
  <c r="B3919" i="15"/>
  <c r="A3920" i="15"/>
  <c r="M3918" i="15"/>
  <c r="N3918" i="15" s="1"/>
  <c r="C3919" i="15" s="1"/>
  <c r="Q3919" i="15"/>
  <c r="P3919" i="15"/>
  <c r="I3919" i="15"/>
  <c r="O3917" i="15"/>
  <c r="J3919" i="15"/>
  <c r="K3919" i="15" l="1"/>
  <c r="A3921" i="15"/>
  <c r="D3920" i="15"/>
  <c r="E3920" i="15" s="1"/>
  <c r="G3920" i="15" s="1"/>
  <c r="H3921" i="15" s="1"/>
  <c r="L3920" i="15"/>
  <c r="B3920" i="15"/>
  <c r="I3920" i="15"/>
  <c r="J3920" i="15" s="1"/>
  <c r="Q3920" i="15"/>
  <c r="P3920" i="15"/>
  <c r="M3919" i="15"/>
  <c r="N3919" i="15" s="1"/>
  <c r="C3920" i="15" s="1"/>
  <c r="O3918" i="15"/>
  <c r="K3920" i="15" l="1"/>
  <c r="I3921" i="15"/>
  <c r="P3921" i="15"/>
  <c r="M3920" i="15"/>
  <c r="N3920" i="15" s="1"/>
  <c r="C3921" i="15" s="1"/>
  <c r="Q3921" i="15"/>
  <c r="J3921" i="15"/>
  <c r="A3922" i="15"/>
  <c r="B3921" i="15"/>
  <c r="D3921" i="15"/>
  <c r="E3921" i="15" s="1"/>
  <c r="G3921" i="15" s="1"/>
  <c r="H3922" i="15" s="1"/>
  <c r="L3921" i="15"/>
  <c r="O3919" i="15"/>
  <c r="K3921" i="15" l="1"/>
  <c r="L3922" i="15"/>
  <c r="B3922" i="15"/>
  <c r="A3923" i="15"/>
  <c r="D3922" i="15"/>
  <c r="E3922" i="15" s="1"/>
  <c r="G3922" i="15" s="1"/>
  <c r="H3923" i="15" s="1"/>
  <c r="Q3922" i="15"/>
  <c r="I3922" i="15"/>
  <c r="J3922" i="15" s="1"/>
  <c r="M3921" i="15"/>
  <c r="N3921" i="15" s="1"/>
  <c r="C3922" i="15" s="1"/>
  <c r="P3922" i="15"/>
  <c r="O3920" i="15"/>
  <c r="O3921" i="15" l="1"/>
  <c r="K3922" i="15"/>
  <c r="D3923" i="15"/>
  <c r="E3923" i="15" s="1"/>
  <c r="G3923" i="15" s="1"/>
  <c r="H3924" i="15" s="1"/>
  <c r="L3923" i="15"/>
  <c r="B3923" i="15"/>
  <c r="A3924" i="15"/>
  <c r="P3923" i="15"/>
  <c r="Q3923" i="15"/>
  <c r="M3922" i="15"/>
  <c r="N3922" i="15" s="1"/>
  <c r="C3923" i="15" s="1"/>
  <c r="I3923" i="15"/>
  <c r="J3923" i="15" s="1"/>
  <c r="K3923" i="15" l="1"/>
  <c r="D3924" i="15"/>
  <c r="E3924" i="15" s="1"/>
  <c r="G3924" i="15" s="1"/>
  <c r="H3925" i="15" s="1"/>
  <c r="B3924" i="15"/>
  <c r="A3925" i="15"/>
  <c r="L3924" i="15"/>
  <c r="M3923" i="15"/>
  <c r="N3923" i="15" s="1"/>
  <c r="C3924" i="15" s="1"/>
  <c r="I3924" i="15"/>
  <c r="J3924" i="15" s="1"/>
  <c r="Q3924" i="15"/>
  <c r="P3924" i="15"/>
  <c r="O3922" i="15"/>
  <c r="K3924" i="15" l="1"/>
  <c r="P3925" i="15"/>
  <c r="M3924" i="15"/>
  <c r="N3924" i="15" s="1"/>
  <c r="C3925" i="15" s="1"/>
  <c r="I3925" i="15"/>
  <c r="J3925" i="15" s="1"/>
  <c r="Q3925" i="15"/>
  <c r="L3925" i="15"/>
  <c r="A3926" i="15"/>
  <c r="D3925" i="15"/>
  <c r="E3925" i="15" s="1"/>
  <c r="G3925" i="15" s="1"/>
  <c r="H3926" i="15" s="1"/>
  <c r="B3925" i="15"/>
  <c r="O3923" i="15"/>
  <c r="K3925" i="15" l="1"/>
  <c r="D3926" i="15"/>
  <c r="E3926" i="15" s="1"/>
  <c r="G3926" i="15" s="1"/>
  <c r="H3927" i="15" s="1"/>
  <c r="B3926" i="15"/>
  <c r="A3927" i="15"/>
  <c r="L3926" i="15"/>
  <c r="Q3926" i="15"/>
  <c r="P3926" i="15"/>
  <c r="I3926" i="15"/>
  <c r="J3926" i="15" s="1"/>
  <c r="M3925" i="15"/>
  <c r="N3925" i="15" s="1"/>
  <c r="C3926" i="15" s="1"/>
  <c r="O3924" i="15"/>
  <c r="K3926" i="15" l="1"/>
  <c r="M3926" i="15"/>
  <c r="N3926" i="15" s="1"/>
  <c r="C3927" i="15" s="1"/>
  <c r="I3927" i="15"/>
  <c r="J3927" i="15" s="1"/>
  <c r="Q3927" i="15"/>
  <c r="P3927" i="15"/>
  <c r="L3927" i="15"/>
  <c r="D3927" i="15"/>
  <c r="E3927" i="15" s="1"/>
  <c r="G3927" i="15" s="1"/>
  <c r="H3928" i="15" s="1"/>
  <c r="A3928" i="15"/>
  <c r="B3927" i="15"/>
  <c r="O3925" i="15"/>
  <c r="K3927" i="15" l="1"/>
  <c r="I3928" i="15"/>
  <c r="J3928" i="15" s="1"/>
  <c r="P3928" i="15"/>
  <c r="M3927" i="15"/>
  <c r="N3927" i="15" s="1"/>
  <c r="C3928" i="15" s="1"/>
  <c r="Q3928" i="15"/>
  <c r="O3926" i="15"/>
  <c r="A3929" i="15"/>
  <c r="D3928" i="15"/>
  <c r="E3928" i="15" s="1"/>
  <c r="G3928" i="15" s="1"/>
  <c r="H3929" i="15" s="1"/>
  <c r="L3928" i="15"/>
  <c r="B3928" i="15"/>
  <c r="K3928" i="15" l="1"/>
  <c r="Q3929" i="15"/>
  <c r="M3928" i="15"/>
  <c r="N3928" i="15" s="1"/>
  <c r="C3929" i="15" s="1"/>
  <c r="I3929" i="15"/>
  <c r="P3929" i="15"/>
  <c r="J3929" i="15"/>
  <c r="O3927" i="15"/>
  <c r="A3930" i="15"/>
  <c r="B3929" i="15"/>
  <c r="L3929" i="15"/>
  <c r="D3929" i="15"/>
  <c r="E3929" i="15" s="1"/>
  <c r="G3929" i="15" s="1"/>
  <c r="H3930" i="15" s="1"/>
  <c r="K3929" i="15" l="1"/>
  <c r="Q3930" i="15"/>
  <c r="I3930" i="15"/>
  <c r="J3930" i="15" s="1"/>
  <c r="P3930" i="15"/>
  <c r="M3929" i="15"/>
  <c r="N3929" i="15" s="1"/>
  <c r="C3930" i="15" s="1"/>
  <c r="D3930" i="15"/>
  <c r="E3930" i="15" s="1"/>
  <c r="G3930" i="15" s="1"/>
  <c r="H3931" i="15" s="1"/>
  <c r="L3930" i="15"/>
  <c r="A3931" i="15"/>
  <c r="B3930" i="15"/>
  <c r="O3928" i="15"/>
  <c r="K3930" i="15" l="1"/>
  <c r="D3931" i="15"/>
  <c r="E3931" i="15" s="1"/>
  <c r="G3931" i="15" s="1"/>
  <c r="H3932" i="15" s="1"/>
  <c r="B3931" i="15"/>
  <c r="A3932" i="15"/>
  <c r="L3931" i="15"/>
  <c r="O3929" i="15"/>
  <c r="P3931" i="15"/>
  <c r="M3930" i="15"/>
  <c r="N3930" i="15" s="1"/>
  <c r="C3931" i="15" s="1"/>
  <c r="I3931" i="15"/>
  <c r="J3931" i="15" s="1"/>
  <c r="Q3931" i="15"/>
  <c r="K3931" i="15" l="1"/>
  <c r="P3932" i="15"/>
  <c r="M3931" i="15"/>
  <c r="N3931" i="15" s="1"/>
  <c r="C3932" i="15" s="1"/>
  <c r="I3932" i="15"/>
  <c r="J3932" i="15" s="1"/>
  <c r="Q3932" i="15"/>
  <c r="L3932" i="15"/>
  <c r="B3932" i="15"/>
  <c r="A3933" i="15"/>
  <c r="D3932" i="15"/>
  <c r="E3932" i="15" s="1"/>
  <c r="G3932" i="15" s="1"/>
  <c r="H3933" i="15" s="1"/>
  <c r="O3930" i="15"/>
  <c r="O3931" i="15" l="1"/>
  <c r="K3932" i="15"/>
  <c r="Q3933" i="15"/>
  <c r="P3933" i="15"/>
  <c r="M3932" i="15"/>
  <c r="N3932" i="15" s="1"/>
  <c r="C3933" i="15" s="1"/>
  <c r="I3933" i="15"/>
  <c r="J3933" i="15" s="1"/>
  <c r="D3933" i="15"/>
  <c r="E3933" i="15" s="1"/>
  <c r="G3933" i="15" s="1"/>
  <c r="H3934" i="15" s="1"/>
  <c r="L3933" i="15"/>
  <c r="B3933" i="15"/>
  <c r="A3934" i="15"/>
  <c r="K3933" i="15" l="1"/>
  <c r="A3935" i="15"/>
  <c r="D3934" i="15"/>
  <c r="E3934" i="15" s="1"/>
  <c r="G3934" i="15" s="1"/>
  <c r="H3935" i="15" s="1"/>
  <c r="L3934" i="15"/>
  <c r="B3934" i="15"/>
  <c r="O3932" i="15"/>
  <c r="I3934" i="15"/>
  <c r="J3934" i="15" s="1"/>
  <c r="Q3934" i="15"/>
  <c r="P3934" i="15"/>
  <c r="M3933" i="15"/>
  <c r="N3933" i="15" s="1"/>
  <c r="C3934" i="15" s="1"/>
  <c r="K3934" i="15" l="1"/>
  <c r="M3934" i="15"/>
  <c r="N3934" i="15" s="1"/>
  <c r="C3935" i="15" s="1"/>
  <c r="I3935" i="15"/>
  <c r="Q3935" i="15"/>
  <c r="P3935" i="15"/>
  <c r="J3935" i="15"/>
  <c r="L3935" i="15"/>
  <c r="D3935" i="15"/>
  <c r="E3935" i="15" s="1"/>
  <c r="G3935" i="15" s="1"/>
  <c r="H3936" i="15" s="1"/>
  <c r="A3936" i="15"/>
  <c r="B3935" i="15"/>
  <c r="O3933" i="15"/>
  <c r="O3934" i="15" l="1"/>
  <c r="K3935" i="15"/>
  <c r="I3936" i="15"/>
  <c r="Q3936" i="15"/>
  <c r="P3936" i="15"/>
  <c r="M3935" i="15"/>
  <c r="N3935" i="15" s="1"/>
  <c r="C3936" i="15" s="1"/>
  <c r="L3936" i="15"/>
  <c r="B3936" i="15"/>
  <c r="A3937" i="15"/>
  <c r="D3936" i="15"/>
  <c r="E3936" i="15" s="1"/>
  <c r="G3936" i="15" s="1"/>
  <c r="H3937" i="15" s="1"/>
  <c r="J3936" i="15"/>
  <c r="K3936" i="15" l="1"/>
  <c r="I3937" i="15"/>
  <c r="Q3937" i="15"/>
  <c r="P3937" i="15"/>
  <c r="M3936" i="15"/>
  <c r="N3936" i="15" s="1"/>
  <c r="C3937" i="15" s="1"/>
  <c r="J3937" i="15"/>
  <c r="O3935" i="15"/>
  <c r="A3938" i="15"/>
  <c r="B3937" i="15"/>
  <c r="D3937" i="15"/>
  <c r="E3937" i="15" s="1"/>
  <c r="G3937" i="15" s="1"/>
  <c r="H3938" i="15" s="1"/>
  <c r="L3937" i="15"/>
  <c r="K3937" i="15" l="1"/>
  <c r="Q3938" i="15"/>
  <c r="I3938" i="15"/>
  <c r="M3937" i="15"/>
  <c r="N3937" i="15" s="1"/>
  <c r="C3938" i="15" s="1"/>
  <c r="P3938" i="15"/>
  <c r="J3938" i="15"/>
  <c r="D3938" i="15"/>
  <c r="E3938" i="15" s="1"/>
  <c r="G3938" i="15" s="1"/>
  <c r="H3939" i="15" s="1"/>
  <c r="L3938" i="15"/>
  <c r="B3938" i="15"/>
  <c r="A3939" i="15"/>
  <c r="O3936" i="15"/>
  <c r="K3938" i="15" l="1"/>
  <c r="D3939" i="15"/>
  <c r="E3939" i="15" s="1"/>
  <c r="G3939" i="15" s="1"/>
  <c r="H3940" i="15" s="1"/>
  <c r="L3939" i="15"/>
  <c r="B3939" i="15"/>
  <c r="A3940" i="15"/>
  <c r="O3937" i="15"/>
  <c r="P3939" i="15"/>
  <c r="M3938" i="15"/>
  <c r="N3938" i="15" s="1"/>
  <c r="C3939" i="15" s="1"/>
  <c r="I3939" i="15"/>
  <c r="J3939" i="15" s="1"/>
  <c r="Q3939" i="15"/>
  <c r="K3939" i="15" l="1"/>
  <c r="D3940" i="15"/>
  <c r="E3940" i="15" s="1"/>
  <c r="G3940" i="15" s="1"/>
  <c r="H3941" i="15" s="1"/>
  <c r="L3940" i="15"/>
  <c r="B3940" i="15"/>
  <c r="A3941" i="15"/>
  <c r="Q3940" i="15"/>
  <c r="P3940" i="15"/>
  <c r="M3939" i="15"/>
  <c r="N3939" i="15" s="1"/>
  <c r="C3940" i="15" s="1"/>
  <c r="I3940" i="15"/>
  <c r="J3940" i="15"/>
  <c r="O3938" i="15"/>
  <c r="O3939" i="15" l="1"/>
  <c r="K3940" i="15"/>
  <c r="A3942" i="15"/>
  <c r="D3941" i="15"/>
  <c r="E3941" i="15" s="1"/>
  <c r="G3941" i="15" s="1"/>
  <c r="H3942" i="15" s="1"/>
  <c r="L3941" i="15"/>
  <c r="B3941" i="15"/>
  <c r="I3941" i="15"/>
  <c r="J3941" i="15" s="1"/>
  <c r="Q3941" i="15"/>
  <c r="P3941" i="15"/>
  <c r="M3940" i="15"/>
  <c r="N3940" i="15" s="1"/>
  <c r="C3941" i="15" s="1"/>
  <c r="K3941" i="15" l="1"/>
  <c r="I3942" i="15"/>
  <c r="Q3942" i="15"/>
  <c r="P3942" i="15"/>
  <c r="M3941" i="15"/>
  <c r="N3941" i="15" s="1"/>
  <c r="C3942" i="15" s="1"/>
  <c r="J3942" i="15"/>
  <c r="A3943" i="15"/>
  <c r="D3942" i="15"/>
  <c r="E3942" i="15" s="1"/>
  <c r="G3942" i="15" s="1"/>
  <c r="H3943" i="15" s="1"/>
  <c r="L3942" i="15"/>
  <c r="B3942" i="15"/>
  <c r="O3940" i="15"/>
  <c r="K3942" i="15" l="1"/>
  <c r="L3943" i="15"/>
  <c r="D3943" i="15"/>
  <c r="E3943" i="15" s="1"/>
  <c r="G3943" i="15" s="1"/>
  <c r="H3944" i="15" s="1"/>
  <c r="B3943" i="15"/>
  <c r="A3944" i="15"/>
  <c r="M3942" i="15"/>
  <c r="N3942" i="15" s="1"/>
  <c r="C3943" i="15" s="1"/>
  <c r="I3943" i="15"/>
  <c r="J3943" i="15" s="1"/>
  <c r="Q3943" i="15"/>
  <c r="P3943" i="15"/>
  <c r="O3941" i="15"/>
  <c r="K3943" i="15" l="1"/>
  <c r="D3944" i="15"/>
  <c r="E3944" i="15" s="1"/>
  <c r="G3944" i="15" s="1"/>
  <c r="H3945" i="15" s="1"/>
  <c r="L3944" i="15"/>
  <c r="B3944" i="15"/>
  <c r="A3945" i="15"/>
  <c r="I3944" i="15"/>
  <c r="J3944" i="15" s="1"/>
  <c r="Q3944" i="15"/>
  <c r="P3944" i="15"/>
  <c r="M3943" i="15"/>
  <c r="N3943" i="15" s="1"/>
  <c r="C3944" i="15" s="1"/>
  <c r="O3942" i="15"/>
  <c r="K3944" i="15" l="1"/>
  <c r="A3946" i="15"/>
  <c r="B3945" i="15"/>
  <c r="D3945" i="15"/>
  <c r="E3945" i="15" s="1"/>
  <c r="G3945" i="15" s="1"/>
  <c r="H3946" i="15" s="1"/>
  <c r="L3945" i="15"/>
  <c r="M3944" i="15"/>
  <c r="N3944" i="15" s="1"/>
  <c r="C3945" i="15" s="1"/>
  <c r="I3945" i="15"/>
  <c r="J3945" i="15" s="1"/>
  <c r="Q3945" i="15"/>
  <c r="P3945" i="15"/>
  <c r="O3943" i="15"/>
  <c r="K3945" i="15" l="1"/>
  <c r="Q3946" i="15"/>
  <c r="I3946" i="15"/>
  <c r="M3945" i="15"/>
  <c r="N3945" i="15" s="1"/>
  <c r="C3946" i="15" s="1"/>
  <c r="P3946" i="15"/>
  <c r="J3946" i="15"/>
  <c r="D3946" i="15"/>
  <c r="E3946" i="15" s="1"/>
  <c r="G3946" i="15" s="1"/>
  <c r="H3947" i="15" s="1"/>
  <c r="L3946" i="15"/>
  <c r="B3946" i="15"/>
  <c r="A3947" i="15"/>
  <c r="O3944" i="15"/>
  <c r="K3946" i="15" l="1"/>
  <c r="D3947" i="15"/>
  <c r="E3947" i="15" s="1"/>
  <c r="G3947" i="15" s="1"/>
  <c r="H3948" i="15" s="1"/>
  <c r="L3947" i="15"/>
  <c r="B3947" i="15"/>
  <c r="A3948" i="15"/>
  <c r="O3945" i="15"/>
  <c r="P3947" i="15"/>
  <c r="Q3947" i="15"/>
  <c r="M3946" i="15"/>
  <c r="N3946" i="15" s="1"/>
  <c r="C3947" i="15" s="1"/>
  <c r="I3947" i="15"/>
  <c r="J3947" i="15" s="1"/>
  <c r="K3947" i="15" l="1"/>
  <c r="A3949" i="15"/>
  <c r="D3948" i="15"/>
  <c r="E3948" i="15" s="1"/>
  <c r="G3948" i="15" s="1"/>
  <c r="H3949" i="15" s="1"/>
  <c r="L3948" i="15"/>
  <c r="B3948" i="15"/>
  <c r="I3948" i="15"/>
  <c r="J3948" i="15" s="1"/>
  <c r="Q3948" i="15"/>
  <c r="P3948" i="15"/>
  <c r="M3947" i="15"/>
  <c r="N3947" i="15" s="1"/>
  <c r="C3948" i="15" s="1"/>
  <c r="O3946" i="15"/>
  <c r="K3948" i="15" l="1"/>
  <c r="I3949" i="15"/>
  <c r="Q3949" i="15"/>
  <c r="P3949" i="15"/>
  <c r="M3948" i="15"/>
  <c r="N3948" i="15" s="1"/>
  <c r="C3949" i="15" s="1"/>
  <c r="J3949" i="15"/>
  <c r="A3950" i="15"/>
  <c r="D3949" i="15"/>
  <c r="E3949" i="15" s="1"/>
  <c r="G3949" i="15" s="1"/>
  <c r="H3950" i="15" s="1"/>
  <c r="L3949" i="15"/>
  <c r="B3949" i="15"/>
  <c r="O3947" i="15"/>
  <c r="K3949" i="15" l="1"/>
  <c r="B3950" i="15"/>
  <c r="A3951" i="15"/>
  <c r="D3950" i="15"/>
  <c r="E3950" i="15" s="1"/>
  <c r="G3950" i="15" s="1"/>
  <c r="H3951" i="15" s="1"/>
  <c r="L3950" i="15"/>
  <c r="I3950" i="15"/>
  <c r="J3950" i="15" s="1"/>
  <c r="Q3950" i="15"/>
  <c r="P3950" i="15"/>
  <c r="M3949" i="15"/>
  <c r="N3949" i="15" s="1"/>
  <c r="C3950" i="15" s="1"/>
  <c r="O3948" i="15"/>
  <c r="K3950" i="15" l="1"/>
  <c r="M3950" i="15"/>
  <c r="N3950" i="15" s="1"/>
  <c r="C3951" i="15" s="1"/>
  <c r="I3951" i="15"/>
  <c r="Q3951" i="15"/>
  <c r="P3951" i="15"/>
  <c r="J3951" i="15"/>
  <c r="L3951" i="15"/>
  <c r="D3951" i="15"/>
  <c r="E3951" i="15" s="1"/>
  <c r="G3951" i="15" s="1"/>
  <c r="H3952" i="15" s="1"/>
  <c r="B3951" i="15"/>
  <c r="A3952" i="15"/>
  <c r="O3949" i="15"/>
  <c r="K3951" i="15" l="1"/>
  <c r="M3951" i="15"/>
  <c r="N3951" i="15" s="1"/>
  <c r="C3952" i="15" s="1"/>
  <c r="I3952" i="15"/>
  <c r="Q3952" i="15"/>
  <c r="P3952" i="15"/>
  <c r="D3952" i="15"/>
  <c r="E3952" i="15" s="1"/>
  <c r="G3952" i="15" s="1"/>
  <c r="H3953" i="15" s="1"/>
  <c r="L3952" i="15"/>
  <c r="B3952" i="15"/>
  <c r="A3953" i="15"/>
  <c r="O3950" i="15"/>
  <c r="J3952" i="15"/>
  <c r="K3952" i="15" l="1"/>
  <c r="M3952" i="15"/>
  <c r="N3952" i="15" s="1"/>
  <c r="C3953" i="15" s="1"/>
  <c r="I3953" i="15"/>
  <c r="Q3953" i="15"/>
  <c r="P3953" i="15"/>
  <c r="J3953" i="15"/>
  <c r="A3954" i="15"/>
  <c r="B3953" i="15"/>
  <c r="D3953" i="15"/>
  <c r="E3953" i="15" s="1"/>
  <c r="G3953" i="15" s="1"/>
  <c r="H3954" i="15" s="1"/>
  <c r="L3953" i="15"/>
  <c r="O3951" i="15"/>
  <c r="K3953" i="15" l="1"/>
  <c r="D3954" i="15"/>
  <c r="E3954" i="15" s="1"/>
  <c r="G3954" i="15" s="1"/>
  <c r="H3955" i="15" s="1"/>
  <c r="L3954" i="15"/>
  <c r="B3954" i="15"/>
  <c r="A3955" i="15"/>
  <c r="Q3954" i="15"/>
  <c r="I3954" i="15"/>
  <c r="P3954" i="15"/>
  <c r="M3953" i="15"/>
  <c r="N3953" i="15" s="1"/>
  <c r="C3954" i="15" s="1"/>
  <c r="J3954" i="15"/>
  <c r="O3952" i="15"/>
  <c r="O3953" i="15" l="1"/>
  <c r="K3954" i="15"/>
  <c r="A3956" i="15"/>
  <c r="D3955" i="15"/>
  <c r="E3955" i="15" s="1"/>
  <c r="G3955" i="15" s="1"/>
  <c r="H3956" i="15" s="1"/>
  <c r="L3955" i="15"/>
  <c r="B3955" i="15"/>
  <c r="P3955" i="15"/>
  <c r="I3955" i="15"/>
  <c r="J3955" i="15" s="1"/>
  <c r="Q3955" i="15"/>
  <c r="M3954" i="15"/>
  <c r="N3954" i="15" s="1"/>
  <c r="C3955" i="15" s="1"/>
  <c r="K3955" i="15" l="1"/>
  <c r="I3956" i="15"/>
  <c r="Q3956" i="15"/>
  <c r="P3956" i="15"/>
  <c r="M3955" i="15"/>
  <c r="N3955" i="15" s="1"/>
  <c r="C3956" i="15" s="1"/>
  <c r="J3956" i="15"/>
  <c r="A3957" i="15"/>
  <c r="D3956" i="15"/>
  <c r="E3956" i="15" s="1"/>
  <c r="G3956" i="15" s="1"/>
  <c r="H3957" i="15" s="1"/>
  <c r="L3956" i="15"/>
  <c r="B3956" i="15"/>
  <c r="O3954" i="15"/>
  <c r="K3956" i="15" l="1"/>
  <c r="B3957" i="15"/>
  <c r="A3958" i="15"/>
  <c r="D3957" i="15"/>
  <c r="E3957" i="15" s="1"/>
  <c r="G3957" i="15" s="1"/>
  <c r="H3958" i="15" s="1"/>
  <c r="L3957" i="15"/>
  <c r="I3957" i="15"/>
  <c r="J3957" i="15" s="1"/>
  <c r="Q3957" i="15"/>
  <c r="P3957" i="15"/>
  <c r="M3956" i="15"/>
  <c r="N3956" i="15" s="1"/>
  <c r="C3957" i="15" s="1"/>
  <c r="O3955" i="15"/>
  <c r="K3957" i="15" l="1"/>
  <c r="I3958" i="15"/>
  <c r="Q3958" i="15"/>
  <c r="P3958" i="15"/>
  <c r="M3957" i="15"/>
  <c r="N3957" i="15" s="1"/>
  <c r="C3958" i="15" s="1"/>
  <c r="J3958" i="15"/>
  <c r="L3958" i="15"/>
  <c r="B3958" i="15"/>
  <c r="A3959" i="15"/>
  <c r="D3958" i="15"/>
  <c r="E3958" i="15" s="1"/>
  <c r="G3958" i="15" s="1"/>
  <c r="H3959" i="15" s="1"/>
  <c r="O3956" i="15"/>
  <c r="K3958" i="15" l="1"/>
  <c r="M3958" i="15"/>
  <c r="N3958" i="15" s="1"/>
  <c r="C3959" i="15" s="1"/>
  <c r="I3959" i="15"/>
  <c r="Q3959" i="15"/>
  <c r="P3959" i="15"/>
  <c r="J3959" i="15"/>
  <c r="L3959" i="15"/>
  <c r="D3959" i="15"/>
  <c r="E3959" i="15" s="1"/>
  <c r="G3959" i="15" s="1"/>
  <c r="H3960" i="15" s="1"/>
  <c r="B3959" i="15"/>
  <c r="A3960" i="15"/>
  <c r="O3957" i="15"/>
  <c r="K3959" i="15" l="1"/>
  <c r="M3959" i="15"/>
  <c r="N3959" i="15" s="1"/>
  <c r="C3960" i="15" s="1"/>
  <c r="I3960" i="15"/>
  <c r="Q3960" i="15"/>
  <c r="P3960" i="15"/>
  <c r="D3960" i="15"/>
  <c r="E3960" i="15" s="1"/>
  <c r="G3960" i="15" s="1"/>
  <c r="H3961" i="15" s="1"/>
  <c r="L3960" i="15"/>
  <c r="B3960" i="15"/>
  <c r="A3961" i="15"/>
  <c r="O3958" i="15"/>
  <c r="J3960" i="15"/>
  <c r="K3960" i="15" l="1"/>
  <c r="P3961" i="15"/>
  <c r="M3960" i="15"/>
  <c r="N3960" i="15" s="1"/>
  <c r="C3961" i="15" s="1"/>
  <c r="I3961" i="15"/>
  <c r="Q3961" i="15"/>
  <c r="J3961" i="15"/>
  <c r="A3962" i="15"/>
  <c r="B3961" i="15"/>
  <c r="D3961" i="15"/>
  <c r="E3961" i="15" s="1"/>
  <c r="G3961" i="15" s="1"/>
  <c r="H3962" i="15" s="1"/>
  <c r="L3961" i="15"/>
  <c r="O3959" i="15"/>
  <c r="K3961" i="15" l="1"/>
  <c r="A3963" i="15"/>
  <c r="D3962" i="15"/>
  <c r="E3962" i="15" s="1"/>
  <c r="G3962" i="15" s="1"/>
  <c r="H3963" i="15" s="1"/>
  <c r="B3962" i="15"/>
  <c r="L3962" i="15"/>
  <c r="Q3962" i="15"/>
  <c r="I3962" i="15"/>
  <c r="J3962" i="15" s="1"/>
  <c r="P3962" i="15"/>
  <c r="M3961" i="15"/>
  <c r="N3961" i="15" s="1"/>
  <c r="C3962" i="15" s="1"/>
  <c r="O3960" i="15"/>
  <c r="K3962" i="15" l="1"/>
  <c r="P3963" i="15"/>
  <c r="I3963" i="15"/>
  <c r="Q3963" i="15"/>
  <c r="M3962" i="15"/>
  <c r="N3962" i="15" s="1"/>
  <c r="C3963" i="15" s="1"/>
  <c r="J3963" i="15"/>
  <c r="A3964" i="15"/>
  <c r="B3963" i="15"/>
  <c r="D3963" i="15"/>
  <c r="E3963" i="15" s="1"/>
  <c r="G3963" i="15" s="1"/>
  <c r="H3964" i="15" s="1"/>
  <c r="L3963" i="15"/>
  <c r="O3961" i="15"/>
  <c r="K3963" i="15" l="1"/>
  <c r="A3965" i="15"/>
  <c r="D3964" i="15"/>
  <c r="E3964" i="15" s="1"/>
  <c r="G3964" i="15" s="1"/>
  <c r="H3965" i="15" s="1"/>
  <c r="L3964" i="15"/>
  <c r="B3964" i="15"/>
  <c r="Q3964" i="15"/>
  <c r="I3964" i="15"/>
  <c r="J3964" i="15" s="1"/>
  <c r="M3963" i="15"/>
  <c r="N3963" i="15" s="1"/>
  <c r="C3964" i="15" s="1"/>
  <c r="P3964" i="15"/>
  <c r="O3962" i="15"/>
  <c r="K3964" i="15" l="1"/>
  <c r="P3965" i="15"/>
  <c r="I3965" i="15"/>
  <c r="M3964" i="15"/>
  <c r="N3964" i="15" s="1"/>
  <c r="C3965" i="15" s="1"/>
  <c r="Q3965" i="15"/>
  <c r="J3965" i="15"/>
  <c r="L3965" i="15"/>
  <c r="B3965" i="15"/>
  <c r="A3966" i="15"/>
  <c r="D3965" i="15"/>
  <c r="E3965" i="15" s="1"/>
  <c r="G3965" i="15" s="1"/>
  <c r="H3966" i="15" s="1"/>
  <c r="O3963" i="15"/>
  <c r="K3965" i="15" l="1"/>
  <c r="I3966" i="15"/>
  <c r="M3965" i="15"/>
  <c r="N3965" i="15" s="1"/>
  <c r="C3966" i="15" s="1"/>
  <c r="Q3966" i="15"/>
  <c r="P3966" i="15"/>
  <c r="J3966" i="15"/>
  <c r="A3967" i="15"/>
  <c r="D3966" i="15"/>
  <c r="E3966" i="15" s="1"/>
  <c r="G3966" i="15" s="1"/>
  <c r="H3967" i="15" s="1"/>
  <c r="B3966" i="15"/>
  <c r="L3966" i="15"/>
  <c r="O3964" i="15"/>
  <c r="K3966" i="15" l="1"/>
  <c r="A3968" i="15"/>
  <c r="B3967" i="15"/>
  <c r="L3967" i="15"/>
  <c r="D3967" i="15"/>
  <c r="E3967" i="15" s="1"/>
  <c r="G3967" i="15" s="1"/>
  <c r="H3968" i="15" s="1"/>
  <c r="M3966" i="15"/>
  <c r="N3966" i="15" s="1"/>
  <c r="C3967" i="15" s="1"/>
  <c r="Q3967" i="15"/>
  <c r="P3967" i="15"/>
  <c r="I3967" i="15"/>
  <c r="O3965" i="15"/>
  <c r="J3967" i="15"/>
  <c r="K3967" i="15" l="1"/>
  <c r="Q3968" i="15"/>
  <c r="I3968" i="15"/>
  <c r="J3968" i="15" s="1"/>
  <c r="M3967" i="15"/>
  <c r="N3967" i="15" s="1"/>
  <c r="C3968" i="15" s="1"/>
  <c r="P3968" i="15"/>
  <c r="L3968" i="15"/>
  <c r="A3969" i="15"/>
  <c r="D3968" i="15"/>
  <c r="E3968" i="15" s="1"/>
  <c r="G3968" i="15" s="1"/>
  <c r="H3969" i="15" s="1"/>
  <c r="B3968" i="15"/>
  <c r="O3966" i="15"/>
  <c r="K3968" i="15" l="1"/>
  <c r="P3969" i="15"/>
  <c r="M3968" i="15"/>
  <c r="N3968" i="15" s="1"/>
  <c r="C3969" i="15" s="1"/>
  <c r="I3969" i="15"/>
  <c r="J3969" i="15" s="1"/>
  <c r="Q3969" i="15"/>
  <c r="O3967" i="15"/>
  <c r="L3969" i="15"/>
  <c r="D3969" i="15"/>
  <c r="E3969" i="15" s="1"/>
  <c r="G3969" i="15" s="1"/>
  <c r="H3970" i="15" s="1"/>
  <c r="A3970" i="15"/>
  <c r="B3969" i="15"/>
  <c r="K3969" i="15" l="1"/>
  <c r="A3971" i="15"/>
  <c r="D3970" i="15"/>
  <c r="E3970" i="15" s="1"/>
  <c r="G3970" i="15" s="1"/>
  <c r="H3971" i="15" s="1"/>
  <c r="B3970" i="15"/>
  <c r="L3970" i="15"/>
  <c r="Q3970" i="15"/>
  <c r="I3970" i="15"/>
  <c r="J3970" i="15" s="1"/>
  <c r="P3970" i="15"/>
  <c r="M3969" i="15"/>
  <c r="N3969" i="15" s="1"/>
  <c r="C3970" i="15" s="1"/>
  <c r="O3968" i="15"/>
  <c r="K3970" i="15" l="1"/>
  <c r="P3971" i="15"/>
  <c r="I3971" i="15"/>
  <c r="M3970" i="15"/>
  <c r="N3970" i="15" s="1"/>
  <c r="C3971" i="15" s="1"/>
  <c r="Q3971" i="15"/>
  <c r="J3971" i="15"/>
  <c r="A3972" i="15"/>
  <c r="B3971" i="15"/>
  <c r="L3971" i="15"/>
  <c r="D3971" i="15"/>
  <c r="E3971" i="15" s="1"/>
  <c r="G3971" i="15" s="1"/>
  <c r="H3972" i="15" s="1"/>
  <c r="O3969" i="15"/>
  <c r="K3971" i="15" l="1"/>
  <c r="A3973" i="15"/>
  <c r="D3972" i="15"/>
  <c r="E3972" i="15" s="1"/>
  <c r="G3972" i="15" s="1"/>
  <c r="H3973" i="15" s="1"/>
  <c r="B3972" i="15"/>
  <c r="L3972" i="15"/>
  <c r="Q3972" i="15"/>
  <c r="I3972" i="15"/>
  <c r="J3972" i="15" s="1"/>
  <c r="M3971" i="15"/>
  <c r="N3971" i="15" s="1"/>
  <c r="C3972" i="15" s="1"/>
  <c r="P3972" i="15"/>
  <c r="O3970" i="15"/>
  <c r="K3972" i="15" l="1"/>
  <c r="M3972" i="15"/>
  <c r="N3972" i="15" s="1"/>
  <c r="C3973" i="15" s="1"/>
  <c r="P3973" i="15"/>
  <c r="Q3973" i="15"/>
  <c r="I3973" i="15"/>
  <c r="J3973" i="15" s="1"/>
  <c r="L3973" i="15"/>
  <c r="D3973" i="15"/>
  <c r="E3973" i="15" s="1"/>
  <c r="G3973" i="15" s="1"/>
  <c r="H3974" i="15" s="1"/>
  <c r="A3974" i="15"/>
  <c r="B3973" i="15"/>
  <c r="O3971" i="15"/>
  <c r="K3973" i="15" l="1"/>
  <c r="I3974" i="15"/>
  <c r="M3973" i="15"/>
  <c r="N3973" i="15" s="1"/>
  <c r="C3974" i="15" s="1"/>
  <c r="Q3974" i="15"/>
  <c r="P3974" i="15"/>
  <c r="L3974" i="15"/>
  <c r="A3975" i="15"/>
  <c r="D3974" i="15"/>
  <c r="E3974" i="15" s="1"/>
  <c r="G3974" i="15" s="1"/>
  <c r="H3975" i="15" s="1"/>
  <c r="B3974" i="15"/>
  <c r="O3972" i="15"/>
  <c r="J3974" i="15"/>
  <c r="K3974" i="15" l="1"/>
  <c r="A3976" i="15"/>
  <c r="B3975" i="15"/>
  <c r="L3975" i="15"/>
  <c r="D3975" i="15"/>
  <c r="E3975" i="15" s="1"/>
  <c r="G3975" i="15" s="1"/>
  <c r="H3976" i="15" s="1"/>
  <c r="M3974" i="15"/>
  <c r="N3974" i="15" s="1"/>
  <c r="C3975" i="15" s="1"/>
  <c r="I3975" i="15"/>
  <c r="J3975" i="15" s="1"/>
  <c r="Q3975" i="15"/>
  <c r="P3975" i="15"/>
  <c r="O3973" i="15"/>
  <c r="K3975" i="15" l="1"/>
  <c r="Q3976" i="15"/>
  <c r="I3976" i="15"/>
  <c r="J3976" i="15" s="1"/>
  <c r="P3976" i="15"/>
  <c r="M3975" i="15"/>
  <c r="N3975" i="15" s="1"/>
  <c r="C3976" i="15" s="1"/>
  <c r="A3977" i="15"/>
  <c r="D3976" i="15"/>
  <c r="E3976" i="15" s="1"/>
  <c r="G3976" i="15" s="1"/>
  <c r="H3977" i="15" s="1"/>
  <c r="B3976" i="15"/>
  <c r="L3976" i="15"/>
  <c r="O3974" i="15"/>
  <c r="K3976" i="15" l="1"/>
  <c r="L3977" i="15"/>
  <c r="D3977" i="15"/>
  <c r="E3977" i="15" s="1"/>
  <c r="G3977" i="15" s="1"/>
  <c r="H3978" i="15" s="1"/>
  <c r="A3978" i="15"/>
  <c r="B3977" i="15"/>
  <c r="P3977" i="15"/>
  <c r="M3976" i="15"/>
  <c r="N3976" i="15" s="1"/>
  <c r="C3977" i="15" s="1"/>
  <c r="I3977" i="15"/>
  <c r="Q3977" i="15"/>
  <c r="O3975" i="15"/>
  <c r="J3977" i="15"/>
  <c r="K3977" i="15" l="1"/>
  <c r="A3979" i="15"/>
  <c r="D3978" i="15"/>
  <c r="E3978" i="15" s="1"/>
  <c r="G3978" i="15" s="1"/>
  <c r="H3979" i="15" s="1"/>
  <c r="B3978" i="15"/>
  <c r="L3978" i="15"/>
  <c r="Q3978" i="15"/>
  <c r="I3978" i="15"/>
  <c r="J3978" i="15" s="1"/>
  <c r="M3977" i="15"/>
  <c r="N3977" i="15" s="1"/>
  <c r="C3978" i="15" s="1"/>
  <c r="P3978" i="15"/>
  <c r="O3976" i="15"/>
  <c r="K3978" i="15" l="1"/>
  <c r="P3979" i="15"/>
  <c r="Q3979" i="15"/>
  <c r="I3979" i="15"/>
  <c r="J3979" i="15" s="1"/>
  <c r="M3978" i="15"/>
  <c r="N3978" i="15" s="1"/>
  <c r="C3979" i="15" s="1"/>
  <c r="A3980" i="15"/>
  <c r="B3979" i="15"/>
  <c r="D3979" i="15"/>
  <c r="E3979" i="15" s="1"/>
  <c r="G3979" i="15" s="1"/>
  <c r="H3980" i="15" s="1"/>
  <c r="L3979" i="15"/>
  <c r="O3977" i="15"/>
  <c r="K3979" i="15" l="1"/>
  <c r="B3980" i="15"/>
  <c r="L3980" i="15"/>
  <c r="A3981" i="15"/>
  <c r="D3980" i="15"/>
  <c r="E3980" i="15" s="1"/>
  <c r="G3980" i="15" s="1"/>
  <c r="H3981" i="15" s="1"/>
  <c r="Q3980" i="15"/>
  <c r="I3980" i="15"/>
  <c r="J3980" i="15" s="1"/>
  <c r="M3979" i="15"/>
  <c r="N3979" i="15" s="1"/>
  <c r="C3980" i="15" s="1"/>
  <c r="P3980" i="15"/>
  <c r="O3978" i="15"/>
  <c r="L3981" i="15" l="1"/>
  <c r="D3981" i="15"/>
  <c r="E3981" i="15" s="1"/>
  <c r="G3981" i="15" s="1"/>
  <c r="H3982" i="15" s="1"/>
  <c r="A3982" i="15"/>
  <c r="B3981" i="15"/>
  <c r="M3980" i="15"/>
  <c r="N3980" i="15" s="1"/>
  <c r="P3981" i="15"/>
  <c r="I3981" i="15"/>
  <c r="J3981" i="15" s="1"/>
  <c r="Q3981" i="15"/>
  <c r="K3980" i="15"/>
  <c r="O3980" i="15" s="1"/>
  <c r="C3981" i="15"/>
  <c r="O3979" i="15"/>
  <c r="A3983" i="15" l="1"/>
  <c r="D3982" i="15"/>
  <c r="E3982" i="15" s="1"/>
  <c r="G3982" i="15" s="1"/>
  <c r="H3983" i="15" s="1"/>
  <c r="B3982" i="15"/>
  <c r="L3982" i="15"/>
  <c r="Q3982" i="15"/>
  <c r="P3982" i="15"/>
  <c r="I3982" i="15"/>
  <c r="J3982" i="15" s="1"/>
  <c r="M3981" i="15"/>
  <c r="N3981" i="15" s="1"/>
  <c r="C3982" i="15" s="1"/>
  <c r="K3981" i="15"/>
  <c r="O3981" i="15" l="1"/>
  <c r="P3983" i="15"/>
  <c r="M3982" i="15"/>
  <c r="N3982" i="15" s="1"/>
  <c r="Q3983" i="15"/>
  <c r="I3983" i="15"/>
  <c r="J3983" i="15" s="1"/>
  <c r="K3982" i="15"/>
  <c r="O3982" i="15" s="1"/>
  <c r="C3983" i="15"/>
  <c r="B3983" i="15"/>
  <c r="D3983" i="15"/>
  <c r="E3983" i="15" s="1"/>
  <c r="G3983" i="15" s="1"/>
  <c r="H3984" i="15" s="1"/>
  <c r="A3984" i="15"/>
  <c r="L3983" i="15"/>
  <c r="K3983" i="15" l="1"/>
  <c r="M3983" i="15"/>
  <c r="N3983" i="15" s="1"/>
  <c r="C3984" i="15" s="1"/>
  <c r="Q3984" i="15"/>
  <c r="P3984" i="15"/>
  <c r="I3984" i="15"/>
  <c r="J3984" i="15" s="1"/>
  <c r="L3984" i="15"/>
  <c r="D3984" i="15"/>
  <c r="E3984" i="15" s="1"/>
  <c r="G3984" i="15" s="1"/>
  <c r="H3985" i="15" s="1"/>
  <c r="B3984" i="15"/>
  <c r="A3985" i="15"/>
  <c r="K3984" i="15" l="1"/>
  <c r="M3984" i="15"/>
  <c r="N3984" i="15" s="1"/>
  <c r="C3985" i="15" s="1"/>
  <c r="I3985" i="15"/>
  <c r="J3985" i="15" s="1"/>
  <c r="Q3985" i="15"/>
  <c r="P3985" i="15"/>
  <c r="A3986" i="15"/>
  <c r="D3985" i="15"/>
  <c r="E3985" i="15" s="1"/>
  <c r="G3985" i="15" s="1"/>
  <c r="H3986" i="15" s="1"/>
  <c r="B3985" i="15"/>
  <c r="L3985" i="15"/>
  <c r="O3983" i="15"/>
  <c r="K3985" i="15" l="1"/>
  <c r="A3987" i="15"/>
  <c r="B3986" i="15"/>
  <c r="D3986" i="15"/>
  <c r="E3986" i="15" s="1"/>
  <c r="G3986" i="15" s="1"/>
  <c r="H3987" i="15" s="1"/>
  <c r="L3986" i="15"/>
  <c r="P3986" i="15"/>
  <c r="I3986" i="15"/>
  <c r="J3986" i="15" s="1"/>
  <c r="Q3986" i="15"/>
  <c r="M3985" i="15"/>
  <c r="N3985" i="15" s="1"/>
  <c r="C3986" i="15" s="1"/>
  <c r="O3984" i="15"/>
  <c r="K3986" i="15" l="1"/>
  <c r="Q3987" i="15"/>
  <c r="I3987" i="15"/>
  <c r="P3987" i="15"/>
  <c r="M3986" i="15"/>
  <c r="N3986" i="15" s="1"/>
  <c r="C3987" i="15" s="1"/>
  <c r="J3987" i="15"/>
  <c r="A3988" i="15"/>
  <c r="L3987" i="15"/>
  <c r="B3987" i="15"/>
  <c r="D3987" i="15"/>
  <c r="E3987" i="15" s="1"/>
  <c r="G3987" i="15" s="1"/>
  <c r="H3988" i="15" s="1"/>
  <c r="O3985" i="15"/>
  <c r="K3987" i="15" l="1"/>
  <c r="A3989" i="15"/>
  <c r="D3988" i="15"/>
  <c r="E3988" i="15" s="1"/>
  <c r="G3988" i="15" s="1"/>
  <c r="H3989" i="15" s="1"/>
  <c r="L3988" i="15"/>
  <c r="B3988" i="15"/>
  <c r="J3988" i="15"/>
  <c r="O3986" i="15"/>
  <c r="P3988" i="15"/>
  <c r="I3988" i="15"/>
  <c r="Q3988" i="15"/>
  <c r="M3987" i="15"/>
  <c r="N3987" i="15" s="1"/>
  <c r="C3988" i="15" s="1"/>
  <c r="K3988" i="15" l="1"/>
  <c r="M3988" i="15"/>
  <c r="N3988" i="15" s="1"/>
  <c r="C3989" i="15" s="1"/>
  <c r="Q3989" i="15"/>
  <c r="P3989" i="15"/>
  <c r="I3989" i="15"/>
  <c r="J3989" i="15" s="1"/>
  <c r="B3989" i="15"/>
  <c r="D3989" i="15"/>
  <c r="E3989" i="15" s="1"/>
  <c r="G3989" i="15" s="1"/>
  <c r="H3990" i="15" s="1"/>
  <c r="L3989" i="15"/>
  <c r="A3990" i="15"/>
  <c r="O3987" i="15"/>
  <c r="K3989" i="15" l="1"/>
  <c r="L3990" i="15"/>
  <c r="B3990" i="15"/>
  <c r="D3990" i="15"/>
  <c r="E3990" i="15" s="1"/>
  <c r="G3990" i="15" s="1"/>
  <c r="H3991" i="15" s="1"/>
  <c r="A3991" i="15"/>
  <c r="P3990" i="15"/>
  <c r="M3989" i="15"/>
  <c r="N3989" i="15" s="1"/>
  <c r="C3990" i="15" s="1"/>
  <c r="I3990" i="15"/>
  <c r="J3990" i="15" s="1"/>
  <c r="Q3990" i="15"/>
  <c r="O3988" i="15"/>
  <c r="K3990" i="15" l="1"/>
  <c r="D3991" i="15"/>
  <c r="E3991" i="15" s="1"/>
  <c r="G3991" i="15" s="1"/>
  <c r="H3992" i="15" s="1"/>
  <c r="L3991" i="15"/>
  <c r="A3992" i="15"/>
  <c r="B3991" i="15"/>
  <c r="Q3991" i="15"/>
  <c r="P3991" i="15"/>
  <c r="M3990" i="15"/>
  <c r="N3990" i="15" s="1"/>
  <c r="C3991" i="15" s="1"/>
  <c r="I3991" i="15"/>
  <c r="J3991" i="15" s="1"/>
  <c r="O3989" i="15"/>
  <c r="K3991" i="15" l="1"/>
  <c r="L3992" i="15"/>
  <c r="D3992" i="15"/>
  <c r="E3992" i="15" s="1"/>
  <c r="G3992" i="15" s="1"/>
  <c r="H3993" i="15" s="1"/>
  <c r="A3993" i="15"/>
  <c r="B3992" i="15"/>
  <c r="M3991" i="15"/>
  <c r="N3991" i="15" s="1"/>
  <c r="C3992" i="15" s="1"/>
  <c r="I3992" i="15"/>
  <c r="J3992" i="15" s="1"/>
  <c r="Q3992" i="15"/>
  <c r="P3992" i="15"/>
  <c r="O3990" i="15"/>
  <c r="K3992" i="15" l="1"/>
  <c r="A3994" i="15"/>
  <c r="L3993" i="15"/>
  <c r="D3993" i="15"/>
  <c r="E3993" i="15" s="1"/>
  <c r="G3993" i="15" s="1"/>
  <c r="H3994" i="15" s="1"/>
  <c r="B3993" i="15"/>
  <c r="P3993" i="15"/>
  <c r="I3993" i="15"/>
  <c r="J3993" i="15" s="1"/>
  <c r="Q3993" i="15"/>
  <c r="M3992" i="15"/>
  <c r="N3992" i="15" s="1"/>
  <c r="C3993" i="15" s="1"/>
  <c r="O3991" i="15"/>
  <c r="K3993" i="15" l="1"/>
  <c r="Q3994" i="15"/>
  <c r="P3994" i="15"/>
  <c r="I3994" i="15"/>
  <c r="J3994" i="15" s="1"/>
  <c r="M3993" i="15"/>
  <c r="N3993" i="15" s="1"/>
  <c r="C3994" i="15" s="1"/>
  <c r="A3995" i="15"/>
  <c r="B3994" i="15"/>
  <c r="L3994" i="15"/>
  <c r="D3994" i="15"/>
  <c r="E3994" i="15" s="1"/>
  <c r="G3994" i="15" s="1"/>
  <c r="H3995" i="15" s="1"/>
  <c r="O3992" i="15"/>
  <c r="K3994" i="15" l="1"/>
  <c r="A3996" i="15"/>
  <c r="D3995" i="15"/>
  <c r="E3995" i="15" s="1"/>
  <c r="G3995" i="15" s="1"/>
  <c r="H3996" i="15" s="1"/>
  <c r="L3995" i="15"/>
  <c r="B3995" i="15"/>
  <c r="Q3995" i="15"/>
  <c r="I3995" i="15"/>
  <c r="J3995" i="15" s="1"/>
  <c r="P3995" i="15"/>
  <c r="M3994" i="15"/>
  <c r="N3994" i="15" s="1"/>
  <c r="C3995" i="15" s="1"/>
  <c r="O3993" i="15"/>
  <c r="K3995" i="15" l="1"/>
  <c r="P3996" i="15"/>
  <c r="M3995" i="15"/>
  <c r="N3995" i="15" s="1"/>
  <c r="C3996" i="15" s="1"/>
  <c r="Q3996" i="15"/>
  <c r="I3996" i="15"/>
  <c r="J3996" i="15" s="1"/>
  <c r="B3996" i="15"/>
  <c r="D3996" i="15"/>
  <c r="E3996" i="15" s="1"/>
  <c r="G3996" i="15" s="1"/>
  <c r="H3997" i="15" s="1"/>
  <c r="L3996" i="15"/>
  <c r="A3997" i="15"/>
  <c r="O3994" i="15"/>
  <c r="K3996" i="15" l="1"/>
  <c r="L3997" i="15"/>
  <c r="B3997" i="15"/>
  <c r="D3997" i="15"/>
  <c r="E3997" i="15" s="1"/>
  <c r="G3997" i="15" s="1"/>
  <c r="H3998" i="15" s="1"/>
  <c r="A3998" i="15"/>
  <c r="P3997" i="15"/>
  <c r="M3996" i="15"/>
  <c r="N3996" i="15" s="1"/>
  <c r="C3997" i="15" s="1"/>
  <c r="Q3997" i="15"/>
  <c r="I3997" i="15"/>
  <c r="O3995" i="15"/>
  <c r="J3997" i="15"/>
  <c r="K3997" i="15" l="1"/>
  <c r="D3998" i="15"/>
  <c r="E3998" i="15" s="1"/>
  <c r="G3998" i="15" s="1"/>
  <c r="H3999" i="15" s="1"/>
  <c r="L3998" i="15"/>
  <c r="A3999" i="15"/>
  <c r="B3998" i="15"/>
  <c r="Q3998" i="15"/>
  <c r="P3998" i="15"/>
  <c r="M3997" i="15"/>
  <c r="N3997" i="15" s="1"/>
  <c r="C3998" i="15" s="1"/>
  <c r="I3998" i="15"/>
  <c r="J3998" i="15" s="1"/>
  <c r="O3996" i="15"/>
  <c r="K3998" i="15" l="1"/>
  <c r="D3999" i="15"/>
  <c r="E3999" i="15" s="1"/>
  <c r="G3999" i="15" s="1"/>
  <c r="H4000" i="15" s="1"/>
  <c r="A4000" i="15"/>
  <c r="B3999" i="15"/>
  <c r="L3999" i="15"/>
  <c r="M3998" i="15"/>
  <c r="N3998" i="15" s="1"/>
  <c r="C3999" i="15" s="1"/>
  <c r="I3999" i="15"/>
  <c r="Q3999" i="15"/>
  <c r="P3999" i="15"/>
  <c r="J3999" i="15"/>
  <c r="O3997" i="15"/>
  <c r="K3999" i="15" l="1"/>
  <c r="M3999" i="15"/>
  <c r="N3999" i="15" s="1"/>
  <c r="C4000" i="15" s="1"/>
  <c r="P4000" i="15"/>
  <c r="I4000" i="15"/>
  <c r="J4000" i="15" s="1"/>
  <c r="Q4000" i="15"/>
  <c r="L4000" i="15"/>
  <c r="D4000" i="15"/>
  <c r="E4000" i="15" s="1"/>
  <c r="G4000" i="15" s="1"/>
  <c r="H4001" i="15" s="1"/>
  <c r="A4001" i="15"/>
  <c r="B4000" i="15"/>
  <c r="O3998" i="15"/>
  <c r="K4000" i="15" l="1"/>
  <c r="Q4001" i="15"/>
  <c r="P4001" i="15"/>
  <c r="I4001" i="15"/>
  <c r="J4001" i="15" s="1"/>
  <c r="M4000" i="15"/>
  <c r="N4000" i="15" s="1"/>
  <c r="C4001" i="15" s="1"/>
  <c r="O3999" i="15"/>
  <c r="D4001" i="15"/>
  <c r="E4001" i="15" s="1"/>
  <c r="G4001" i="15" s="1"/>
  <c r="H4002" i="15" s="1"/>
  <c r="L4001" i="15"/>
  <c r="B4001" i="15"/>
  <c r="A4002" i="15"/>
  <c r="K4001" i="15" l="1"/>
  <c r="A4003" i="15"/>
  <c r="B4002" i="15"/>
  <c r="D4002" i="15"/>
  <c r="E4002" i="15" s="1"/>
  <c r="G4002" i="15" s="1"/>
  <c r="H4003" i="15" s="1"/>
  <c r="L4002" i="15"/>
  <c r="I4002" i="15"/>
  <c r="J4002" i="15" s="1"/>
  <c r="Q4002" i="15"/>
  <c r="P4002" i="15"/>
  <c r="M4001" i="15"/>
  <c r="N4001" i="15" s="1"/>
  <c r="C4002" i="15" s="1"/>
  <c r="O4000" i="15"/>
  <c r="K4002" i="15" l="1"/>
  <c r="Q4003" i="15"/>
  <c r="I4003" i="15"/>
  <c r="P4003" i="15"/>
  <c r="M4002" i="15"/>
  <c r="N4002" i="15" s="1"/>
  <c r="C4003" i="15" s="1"/>
  <c r="J4003" i="15"/>
  <c r="B4003" i="15"/>
  <c r="A4004" i="15"/>
  <c r="D4003" i="15"/>
  <c r="E4003" i="15" s="1"/>
  <c r="G4003" i="15" s="1"/>
  <c r="H4004" i="15" s="1"/>
  <c r="L4003" i="15"/>
  <c r="O4001" i="15"/>
  <c r="K4003" i="15" l="1"/>
  <c r="P4004" i="15"/>
  <c r="I4004" i="15"/>
  <c r="Q4004" i="15"/>
  <c r="M4003" i="15"/>
  <c r="N4003" i="15" s="1"/>
  <c r="C4004" i="15" s="1"/>
  <c r="J4004" i="15"/>
  <c r="O4002" i="15"/>
  <c r="L4004" i="15"/>
  <c r="B4004" i="15"/>
  <c r="A4005" i="15"/>
  <c r="D4004" i="15"/>
  <c r="E4004" i="15" s="1"/>
  <c r="G4004" i="15" s="1"/>
  <c r="H4005" i="15" s="1"/>
  <c r="K4004" i="15" l="1"/>
  <c r="D4005" i="15"/>
  <c r="E4005" i="15" s="1"/>
  <c r="G4005" i="15" s="1"/>
  <c r="H4006" i="15" s="1"/>
  <c r="L4005" i="15"/>
  <c r="B4005" i="15"/>
  <c r="A4006" i="15"/>
  <c r="O4003" i="15"/>
  <c r="I4005" i="15"/>
  <c r="J4005" i="15" s="1"/>
  <c r="Q4005" i="15"/>
  <c r="P4005" i="15"/>
  <c r="M4004" i="15"/>
  <c r="N4004" i="15" s="1"/>
  <c r="C4005" i="15" s="1"/>
  <c r="K4005" i="15" l="1"/>
  <c r="D4006" i="15"/>
  <c r="E4006" i="15" s="1"/>
  <c r="G4006" i="15" s="1"/>
  <c r="H4007" i="15" s="1"/>
  <c r="L4006" i="15"/>
  <c r="B4006" i="15"/>
  <c r="A4007" i="15"/>
  <c r="M4005" i="15"/>
  <c r="N4005" i="15" s="1"/>
  <c r="C4006" i="15" s="1"/>
  <c r="I4006" i="15"/>
  <c r="J4006" i="15" s="1"/>
  <c r="Q4006" i="15"/>
  <c r="P4006" i="15"/>
  <c r="O4004" i="15"/>
  <c r="K4006" i="15" l="1"/>
  <c r="D4007" i="15"/>
  <c r="E4007" i="15" s="1"/>
  <c r="G4007" i="15" s="1"/>
  <c r="H4008" i="15" s="1"/>
  <c r="L4007" i="15"/>
  <c r="B4007" i="15"/>
  <c r="A4008" i="15"/>
  <c r="P4007" i="15"/>
  <c r="M4006" i="15"/>
  <c r="N4006" i="15" s="1"/>
  <c r="C4007" i="15" s="1"/>
  <c r="I4007" i="15"/>
  <c r="J4007" i="15" s="1"/>
  <c r="Q4007" i="15"/>
  <c r="O4005" i="15"/>
  <c r="K4007" i="15" l="1"/>
  <c r="L4008" i="15"/>
  <c r="D4008" i="15"/>
  <c r="E4008" i="15" s="1"/>
  <c r="G4008" i="15" s="1"/>
  <c r="H4009" i="15" s="1"/>
  <c r="B4008" i="15"/>
  <c r="A4009" i="15"/>
  <c r="M4007" i="15"/>
  <c r="N4007" i="15" s="1"/>
  <c r="C4008" i="15" s="1"/>
  <c r="Q4008" i="15"/>
  <c r="P4008" i="15"/>
  <c r="I4008" i="15"/>
  <c r="J4008" i="15"/>
  <c r="O4006" i="15"/>
  <c r="K4008" i="15" l="1"/>
  <c r="A4010" i="15"/>
  <c r="D4009" i="15"/>
  <c r="E4009" i="15" s="1"/>
  <c r="G4009" i="15" s="1"/>
  <c r="H4010" i="15" s="1"/>
  <c r="L4009" i="15"/>
  <c r="B4009" i="15"/>
  <c r="I4009" i="15"/>
  <c r="J4009" i="15" s="1"/>
  <c r="Q4009" i="15"/>
  <c r="P4009" i="15"/>
  <c r="M4008" i="15"/>
  <c r="N4008" i="15" s="1"/>
  <c r="C4009" i="15" s="1"/>
  <c r="O4007" i="15"/>
  <c r="K4009" i="15" l="1"/>
  <c r="I4010" i="15"/>
  <c r="Q4010" i="15"/>
  <c r="P4010" i="15"/>
  <c r="M4009" i="15"/>
  <c r="N4009" i="15" s="1"/>
  <c r="C4010" i="15" s="1"/>
  <c r="J4010" i="15"/>
  <c r="A4011" i="15"/>
  <c r="B4010" i="15"/>
  <c r="D4010" i="15"/>
  <c r="E4010" i="15" s="1"/>
  <c r="G4010" i="15" s="1"/>
  <c r="H4011" i="15" s="1"/>
  <c r="L4010" i="15"/>
  <c r="O4008" i="15"/>
  <c r="K4010" i="15" l="1"/>
  <c r="L4011" i="15"/>
  <c r="B4011" i="15"/>
  <c r="A4012" i="15"/>
  <c r="D4011" i="15"/>
  <c r="E4011" i="15" s="1"/>
  <c r="G4011" i="15" s="1"/>
  <c r="H4012" i="15" s="1"/>
  <c r="Q4011" i="15"/>
  <c r="I4011" i="15"/>
  <c r="J4011" i="15" s="1"/>
  <c r="P4011" i="15"/>
  <c r="M4010" i="15"/>
  <c r="N4010" i="15" s="1"/>
  <c r="C4011" i="15" s="1"/>
  <c r="O4009" i="15"/>
  <c r="K4011" i="15" l="1"/>
  <c r="D4012" i="15"/>
  <c r="E4012" i="15" s="1"/>
  <c r="G4012" i="15" s="1"/>
  <c r="H4013" i="15" s="1"/>
  <c r="L4012" i="15"/>
  <c r="B4012" i="15"/>
  <c r="A4013" i="15"/>
  <c r="P4012" i="15"/>
  <c r="I4012" i="15"/>
  <c r="J4012" i="15" s="1"/>
  <c r="Q4012" i="15"/>
  <c r="M4011" i="15"/>
  <c r="N4011" i="15" s="1"/>
  <c r="C4012" i="15" s="1"/>
  <c r="O4010" i="15"/>
  <c r="K4012" i="15" l="1"/>
  <c r="D4013" i="15"/>
  <c r="E4013" i="15" s="1"/>
  <c r="G4013" i="15" s="1"/>
  <c r="H4014" i="15" s="1"/>
  <c r="L4013" i="15"/>
  <c r="B4013" i="15"/>
  <c r="A4014" i="15"/>
  <c r="M4012" i="15"/>
  <c r="N4012" i="15" s="1"/>
  <c r="C4013" i="15" s="1"/>
  <c r="I4013" i="15"/>
  <c r="J4013" i="15" s="1"/>
  <c r="Q4013" i="15"/>
  <c r="P4013" i="15"/>
  <c r="O4011" i="15"/>
  <c r="K4013" i="15" l="1"/>
  <c r="D4014" i="15"/>
  <c r="E4014" i="15" s="1"/>
  <c r="G4014" i="15" s="1"/>
  <c r="H4015" i="15" s="1"/>
  <c r="L4014" i="15"/>
  <c r="B4014" i="15"/>
  <c r="A4015" i="15"/>
  <c r="P4014" i="15"/>
  <c r="M4013" i="15"/>
  <c r="N4013" i="15" s="1"/>
  <c r="C4014" i="15" s="1"/>
  <c r="I4014" i="15"/>
  <c r="Q4014" i="15"/>
  <c r="J4014" i="15"/>
  <c r="O4012" i="15"/>
  <c r="K4014" i="15" l="1"/>
  <c r="D4015" i="15"/>
  <c r="E4015" i="15" s="1"/>
  <c r="G4015" i="15" s="1"/>
  <c r="H4016" i="15" s="1"/>
  <c r="L4015" i="15"/>
  <c r="B4015" i="15"/>
  <c r="A4016" i="15"/>
  <c r="Q4015" i="15"/>
  <c r="P4015" i="15"/>
  <c r="M4014" i="15"/>
  <c r="N4014" i="15" s="1"/>
  <c r="C4015" i="15" s="1"/>
  <c r="I4015" i="15"/>
  <c r="J4015" i="15"/>
  <c r="O4013" i="15"/>
  <c r="O4014" i="15" l="1"/>
  <c r="K4015" i="15"/>
  <c r="L4016" i="15"/>
  <c r="D4016" i="15"/>
  <c r="E4016" i="15" s="1"/>
  <c r="G4016" i="15" s="1"/>
  <c r="H4017" i="15" s="1"/>
  <c r="A4017" i="15"/>
  <c r="B4016" i="15"/>
  <c r="M4015" i="15"/>
  <c r="N4015" i="15" s="1"/>
  <c r="C4016" i="15" s="1"/>
  <c r="I4016" i="15"/>
  <c r="J4016" i="15" s="1"/>
  <c r="Q4016" i="15"/>
  <c r="P4016" i="15"/>
  <c r="K4016" i="15" l="1"/>
  <c r="A4018" i="15"/>
  <c r="D4017" i="15"/>
  <c r="E4017" i="15" s="1"/>
  <c r="G4017" i="15" s="1"/>
  <c r="H4018" i="15" s="1"/>
  <c r="L4017" i="15"/>
  <c r="B4017" i="15"/>
  <c r="I4017" i="15"/>
  <c r="J4017" i="15" s="1"/>
  <c r="Q4017" i="15"/>
  <c r="P4017" i="15"/>
  <c r="M4016" i="15"/>
  <c r="N4016" i="15" s="1"/>
  <c r="C4017" i="15" s="1"/>
  <c r="O4015" i="15"/>
  <c r="K4017" i="15" l="1"/>
  <c r="I4018" i="15"/>
  <c r="Q4018" i="15"/>
  <c r="P4018" i="15"/>
  <c r="M4017" i="15"/>
  <c r="N4017" i="15" s="1"/>
  <c r="C4018" i="15" s="1"/>
  <c r="J4018" i="15"/>
  <c r="A4019" i="15"/>
  <c r="B4018" i="15"/>
  <c r="L4018" i="15"/>
  <c r="D4018" i="15"/>
  <c r="E4018" i="15" s="1"/>
  <c r="G4018" i="15" s="1"/>
  <c r="H4019" i="15" s="1"/>
  <c r="O4016" i="15"/>
  <c r="K4018" i="15" l="1"/>
  <c r="D4019" i="15"/>
  <c r="E4019" i="15" s="1"/>
  <c r="G4019" i="15" s="1"/>
  <c r="H4020" i="15" s="1"/>
  <c r="L4019" i="15"/>
  <c r="B4019" i="15"/>
  <c r="A4020" i="15"/>
  <c r="Q4019" i="15"/>
  <c r="I4019" i="15"/>
  <c r="J4019" i="15" s="1"/>
  <c r="P4019" i="15"/>
  <c r="M4018" i="15"/>
  <c r="N4018" i="15" s="1"/>
  <c r="C4019" i="15" s="1"/>
  <c r="O4017" i="15"/>
  <c r="K4019" i="15" l="1"/>
  <c r="D4020" i="15"/>
  <c r="E4020" i="15" s="1"/>
  <c r="G4020" i="15" s="1"/>
  <c r="H4021" i="15" s="1"/>
  <c r="L4020" i="15"/>
  <c r="B4020" i="15"/>
  <c r="A4021" i="15"/>
  <c r="P4020" i="15"/>
  <c r="M4019" i="15"/>
  <c r="N4019" i="15" s="1"/>
  <c r="C4020" i="15" s="1"/>
  <c r="I4020" i="15"/>
  <c r="J4020" i="15" s="1"/>
  <c r="Q4020" i="15"/>
  <c r="O4018" i="15"/>
  <c r="K4020" i="15" l="1"/>
  <c r="D4021" i="15"/>
  <c r="E4021" i="15" s="1"/>
  <c r="G4021" i="15" s="1"/>
  <c r="H4022" i="15" s="1"/>
  <c r="L4021" i="15"/>
  <c r="B4021" i="15"/>
  <c r="A4022" i="15"/>
  <c r="P4021" i="15"/>
  <c r="M4020" i="15"/>
  <c r="N4020" i="15" s="1"/>
  <c r="C4021" i="15" s="1"/>
  <c r="I4021" i="15"/>
  <c r="Q4021" i="15"/>
  <c r="J4021" i="15"/>
  <c r="O4019" i="15"/>
  <c r="K4021" i="15" l="1"/>
  <c r="D4022" i="15"/>
  <c r="E4022" i="15" s="1"/>
  <c r="G4022" i="15" s="1"/>
  <c r="H4023" i="15" s="1"/>
  <c r="L4022" i="15"/>
  <c r="B4022" i="15"/>
  <c r="A4023" i="15"/>
  <c r="Q4022" i="15"/>
  <c r="P4022" i="15"/>
  <c r="M4021" i="15"/>
  <c r="N4021" i="15" s="1"/>
  <c r="C4022" i="15" s="1"/>
  <c r="I4022" i="15"/>
  <c r="J4022" i="15"/>
  <c r="O4020" i="15"/>
  <c r="O4021" i="15" l="1"/>
  <c r="K4022" i="15"/>
  <c r="A4024" i="15"/>
  <c r="D4023" i="15"/>
  <c r="E4023" i="15" s="1"/>
  <c r="G4023" i="15" s="1"/>
  <c r="H4024" i="15" s="1"/>
  <c r="L4023" i="15"/>
  <c r="B4023" i="15"/>
  <c r="I4023" i="15"/>
  <c r="J4023" i="15" s="1"/>
  <c r="Q4023" i="15"/>
  <c r="P4023" i="15"/>
  <c r="M4022" i="15"/>
  <c r="N4022" i="15" s="1"/>
  <c r="C4023" i="15" s="1"/>
  <c r="K4023" i="15" l="1"/>
  <c r="M4023" i="15"/>
  <c r="N4023" i="15" s="1"/>
  <c r="C4024" i="15" s="1"/>
  <c r="I4024" i="15"/>
  <c r="Q4024" i="15"/>
  <c r="P4024" i="15"/>
  <c r="J4024" i="15"/>
  <c r="L4024" i="15"/>
  <c r="D4024" i="15"/>
  <c r="E4024" i="15" s="1"/>
  <c r="G4024" i="15" s="1"/>
  <c r="H4025" i="15" s="1"/>
  <c r="A4025" i="15"/>
  <c r="B4024" i="15"/>
  <c r="O4022" i="15"/>
  <c r="K4024" i="15" l="1"/>
  <c r="I4025" i="15"/>
  <c r="J4025" i="15" s="1"/>
  <c r="Q4025" i="15"/>
  <c r="P4025" i="15"/>
  <c r="M4024" i="15"/>
  <c r="N4024" i="15" s="1"/>
  <c r="C4025" i="15" s="1"/>
  <c r="L4025" i="15"/>
  <c r="B4025" i="15"/>
  <c r="A4026" i="15"/>
  <c r="D4025" i="15"/>
  <c r="E4025" i="15" s="1"/>
  <c r="G4025" i="15" s="1"/>
  <c r="H4026" i="15" s="1"/>
  <c r="O4023" i="15"/>
  <c r="K4025" i="15" l="1"/>
  <c r="I4026" i="15"/>
  <c r="Q4026" i="15"/>
  <c r="P4026" i="15"/>
  <c r="M4025" i="15"/>
  <c r="N4025" i="15" s="1"/>
  <c r="C4026" i="15" s="1"/>
  <c r="J4026" i="15"/>
  <c r="O4024" i="15"/>
  <c r="A4027" i="15"/>
  <c r="B4026" i="15"/>
  <c r="D4026" i="15"/>
  <c r="E4026" i="15" s="1"/>
  <c r="G4026" i="15" s="1"/>
  <c r="H4027" i="15" s="1"/>
  <c r="L4026" i="15"/>
  <c r="K4026" i="15" l="1"/>
  <c r="Q4027" i="15"/>
  <c r="I4027" i="15"/>
  <c r="M4026" i="15"/>
  <c r="N4026" i="15" s="1"/>
  <c r="C4027" i="15" s="1"/>
  <c r="P4027" i="15"/>
  <c r="J4027" i="15"/>
  <c r="D4027" i="15"/>
  <c r="E4027" i="15" s="1"/>
  <c r="G4027" i="15" s="1"/>
  <c r="H4028" i="15" s="1"/>
  <c r="L4027" i="15"/>
  <c r="B4027" i="15"/>
  <c r="A4028" i="15"/>
  <c r="O4025" i="15"/>
  <c r="K4027" i="15" l="1"/>
  <c r="D4028" i="15"/>
  <c r="E4028" i="15" s="1"/>
  <c r="G4028" i="15" s="1"/>
  <c r="H4029" i="15" s="1"/>
  <c r="L4028" i="15"/>
  <c r="B4028" i="15"/>
  <c r="A4029" i="15"/>
  <c r="O4026" i="15"/>
  <c r="P4028" i="15"/>
  <c r="M4027" i="15"/>
  <c r="N4027" i="15" s="1"/>
  <c r="C4028" i="15" s="1"/>
  <c r="I4028" i="15"/>
  <c r="J4028" i="15" s="1"/>
  <c r="Q4028" i="15"/>
  <c r="K4028" i="15" l="1"/>
  <c r="D4029" i="15"/>
  <c r="E4029" i="15" s="1"/>
  <c r="G4029" i="15" s="1"/>
  <c r="H4030" i="15" s="1"/>
  <c r="L4029" i="15"/>
  <c r="B4029" i="15"/>
  <c r="A4030" i="15"/>
  <c r="Q4029" i="15"/>
  <c r="P4029" i="15"/>
  <c r="M4028" i="15"/>
  <c r="N4028" i="15" s="1"/>
  <c r="C4029" i="15" s="1"/>
  <c r="I4029" i="15"/>
  <c r="J4029" i="15"/>
  <c r="O4027" i="15"/>
  <c r="O4028" i="15" l="1"/>
  <c r="K4029" i="15"/>
  <c r="A4031" i="15"/>
  <c r="D4030" i="15"/>
  <c r="E4030" i="15" s="1"/>
  <c r="G4030" i="15" s="1"/>
  <c r="H4031" i="15" s="1"/>
  <c r="L4030" i="15"/>
  <c r="B4030" i="15"/>
  <c r="I4030" i="15"/>
  <c r="J4030" i="15" s="1"/>
  <c r="Q4030" i="15"/>
  <c r="P4030" i="15"/>
  <c r="M4029" i="15"/>
  <c r="N4029" i="15" s="1"/>
  <c r="C4030" i="15" s="1"/>
  <c r="K4030" i="15" l="1"/>
  <c r="I4031" i="15"/>
  <c r="Q4031" i="15"/>
  <c r="P4031" i="15"/>
  <c r="M4030" i="15"/>
  <c r="N4030" i="15" s="1"/>
  <c r="C4031" i="15" s="1"/>
  <c r="J4031" i="15"/>
  <c r="A4032" i="15"/>
  <c r="D4031" i="15"/>
  <c r="E4031" i="15" s="1"/>
  <c r="G4031" i="15" s="1"/>
  <c r="H4032" i="15" s="1"/>
  <c r="L4031" i="15"/>
  <c r="B4031" i="15"/>
  <c r="O4029" i="15"/>
  <c r="K4031" i="15" l="1"/>
  <c r="L4032" i="15"/>
  <c r="D4032" i="15"/>
  <c r="E4032" i="15" s="1"/>
  <c r="G4032" i="15" s="1"/>
  <c r="H4033" i="15" s="1"/>
  <c r="B4032" i="15"/>
  <c r="A4033" i="15"/>
  <c r="M4031" i="15"/>
  <c r="N4031" i="15" s="1"/>
  <c r="C4032" i="15" s="1"/>
  <c r="I4032" i="15"/>
  <c r="Q4032" i="15"/>
  <c r="P4032" i="15"/>
  <c r="O4030" i="15"/>
  <c r="J4032" i="15"/>
  <c r="K4032" i="15" l="1"/>
  <c r="D4033" i="15"/>
  <c r="E4033" i="15" s="1"/>
  <c r="G4033" i="15" s="1"/>
  <c r="H4034" i="15" s="1"/>
  <c r="L4033" i="15"/>
  <c r="B4033" i="15"/>
  <c r="A4034" i="15"/>
  <c r="I4033" i="15"/>
  <c r="J4033" i="15" s="1"/>
  <c r="Q4033" i="15"/>
  <c r="P4033" i="15"/>
  <c r="M4032" i="15"/>
  <c r="N4032" i="15" s="1"/>
  <c r="C4033" i="15" s="1"/>
  <c r="O4031" i="15"/>
  <c r="K4033" i="15" l="1"/>
  <c r="A4035" i="15"/>
  <c r="B4034" i="15"/>
  <c r="D4034" i="15"/>
  <c r="E4034" i="15" s="1"/>
  <c r="G4034" i="15" s="1"/>
  <c r="H4035" i="15" s="1"/>
  <c r="L4034" i="15"/>
  <c r="M4033" i="15"/>
  <c r="N4033" i="15" s="1"/>
  <c r="C4034" i="15" s="1"/>
  <c r="I4034" i="15"/>
  <c r="J4034" i="15" s="1"/>
  <c r="Q4034" i="15"/>
  <c r="P4034" i="15"/>
  <c r="O4032" i="15"/>
  <c r="K4034" i="15" l="1"/>
  <c r="Q4035" i="15"/>
  <c r="I4035" i="15"/>
  <c r="M4034" i="15"/>
  <c r="N4034" i="15" s="1"/>
  <c r="C4035" i="15" s="1"/>
  <c r="P4035" i="15"/>
  <c r="J4035" i="15"/>
  <c r="D4035" i="15"/>
  <c r="E4035" i="15" s="1"/>
  <c r="G4035" i="15" s="1"/>
  <c r="H4036" i="15" s="1"/>
  <c r="L4035" i="15"/>
  <c r="B4035" i="15"/>
  <c r="A4036" i="15"/>
  <c r="O4033" i="15"/>
  <c r="K4035" i="15" l="1"/>
  <c r="A4037" i="15"/>
  <c r="D4036" i="15"/>
  <c r="E4036" i="15" s="1"/>
  <c r="G4036" i="15" s="1"/>
  <c r="H4037" i="15" s="1"/>
  <c r="B4036" i="15"/>
  <c r="L4036" i="15"/>
  <c r="O4034" i="15"/>
  <c r="I4036" i="15"/>
  <c r="J4036" i="15" s="1"/>
  <c r="Q4036" i="15"/>
  <c r="P4036" i="15"/>
  <c r="M4035" i="15"/>
  <c r="N4035" i="15" s="1"/>
  <c r="C4036" i="15" s="1"/>
  <c r="K4036" i="15" l="1"/>
  <c r="I4037" i="15"/>
  <c r="Q4037" i="15"/>
  <c r="P4037" i="15"/>
  <c r="M4036" i="15"/>
  <c r="N4036" i="15" s="1"/>
  <c r="C4037" i="15" s="1"/>
  <c r="J4037" i="15"/>
  <c r="A4038" i="15"/>
  <c r="B4037" i="15"/>
  <c r="L4037" i="15"/>
  <c r="D4037" i="15"/>
  <c r="E4037" i="15" s="1"/>
  <c r="G4037" i="15" s="1"/>
  <c r="H4038" i="15" s="1"/>
  <c r="O4035" i="15"/>
  <c r="K4037" i="15" l="1"/>
  <c r="L4038" i="15"/>
  <c r="D4038" i="15"/>
  <c r="E4038" i="15" s="1"/>
  <c r="G4038" i="15" s="1"/>
  <c r="H4039" i="15" s="1"/>
  <c r="B4038" i="15"/>
  <c r="A4039" i="15"/>
  <c r="Q4038" i="15"/>
  <c r="I4038" i="15"/>
  <c r="J4038" i="15" s="1"/>
  <c r="P4038" i="15"/>
  <c r="M4037" i="15"/>
  <c r="N4037" i="15" s="1"/>
  <c r="C4038" i="15" s="1"/>
  <c r="O4036" i="15"/>
  <c r="K4038" i="15" l="1"/>
  <c r="D4039" i="15"/>
  <c r="E4039" i="15" s="1"/>
  <c r="G4039" i="15" s="1"/>
  <c r="H4040" i="15" s="1"/>
  <c r="A4040" i="15"/>
  <c r="L4039" i="15"/>
  <c r="B4039" i="15"/>
  <c r="P4039" i="15"/>
  <c r="I4039" i="15"/>
  <c r="J4039" i="15" s="1"/>
  <c r="Q4039" i="15"/>
  <c r="M4038" i="15"/>
  <c r="N4038" i="15" s="1"/>
  <c r="C4039" i="15" s="1"/>
  <c r="O4037" i="15"/>
  <c r="K4039" i="15" l="1"/>
  <c r="M4039" i="15"/>
  <c r="N4039" i="15" s="1"/>
  <c r="C4040" i="15" s="1"/>
  <c r="I4040" i="15"/>
  <c r="J4040" i="15" s="1"/>
  <c r="Q4040" i="15"/>
  <c r="P4040" i="15"/>
  <c r="L4040" i="15"/>
  <c r="B4040" i="15"/>
  <c r="A4041" i="15"/>
  <c r="D4040" i="15"/>
  <c r="E4040" i="15" s="1"/>
  <c r="G4040" i="15" s="1"/>
  <c r="H4041" i="15" s="1"/>
  <c r="O4038" i="15"/>
  <c r="K4040" i="15" l="1"/>
  <c r="P4041" i="15"/>
  <c r="M4040" i="15"/>
  <c r="N4040" i="15" s="1"/>
  <c r="C4041" i="15" s="1"/>
  <c r="Q4041" i="15"/>
  <c r="I4041" i="15"/>
  <c r="J4041" i="15" s="1"/>
  <c r="O4039" i="15"/>
  <c r="A4042" i="15"/>
  <c r="D4041" i="15"/>
  <c r="E4041" i="15" s="1"/>
  <c r="G4041" i="15" s="1"/>
  <c r="H4042" i="15" s="1"/>
  <c r="L4041" i="15"/>
  <c r="B4041" i="15"/>
  <c r="K4041" i="15" l="1"/>
  <c r="Q4042" i="15"/>
  <c r="I4042" i="15"/>
  <c r="M4041" i="15"/>
  <c r="N4041" i="15" s="1"/>
  <c r="C4042" i="15" s="1"/>
  <c r="P4042" i="15"/>
  <c r="J4042" i="15"/>
  <c r="A4043" i="15"/>
  <c r="D4042" i="15"/>
  <c r="E4042" i="15" s="1"/>
  <c r="G4042" i="15" s="1"/>
  <c r="H4043" i="15" s="1"/>
  <c r="L4042" i="15"/>
  <c r="B4042" i="15"/>
  <c r="O4040" i="15"/>
  <c r="K4042" i="15" l="1"/>
  <c r="L4043" i="15"/>
  <c r="D4043" i="15"/>
  <c r="E4043" i="15" s="1"/>
  <c r="G4043" i="15" s="1"/>
  <c r="H4044" i="15" s="1"/>
  <c r="A4044" i="15"/>
  <c r="B4043" i="15"/>
  <c r="M4042" i="15"/>
  <c r="N4042" i="15" s="1"/>
  <c r="C4043" i="15" s="1"/>
  <c r="I4043" i="15"/>
  <c r="J4043" i="15" s="1"/>
  <c r="Q4043" i="15"/>
  <c r="P4043" i="15"/>
  <c r="O4041" i="15"/>
  <c r="K4043" i="15" l="1"/>
  <c r="A4045" i="15"/>
  <c r="D4044" i="15"/>
  <c r="E4044" i="15" s="1"/>
  <c r="G4044" i="15" s="1"/>
  <c r="H4045" i="15" s="1"/>
  <c r="B4044" i="15"/>
  <c r="L4044" i="15"/>
  <c r="J4044" i="15"/>
  <c r="Q4044" i="15"/>
  <c r="P4044" i="15"/>
  <c r="M4043" i="15"/>
  <c r="N4043" i="15" s="1"/>
  <c r="C4044" i="15" s="1"/>
  <c r="I4044" i="15"/>
  <c r="O4042" i="15"/>
  <c r="K4044" i="15" l="1"/>
  <c r="I4045" i="15"/>
  <c r="M4044" i="15"/>
  <c r="N4044" i="15" s="1"/>
  <c r="C4045" i="15" s="1"/>
  <c r="Q4045" i="15"/>
  <c r="P4045" i="15"/>
  <c r="J4045" i="15"/>
  <c r="A4046" i="15"/>
  <c r="B4045" i="15"/>
  <c r="D4045" i="15"/>
  <c r="E4045" i="15" s="1"/>
  <c r="G4045" i="15" s="1"/>
  <c r="H4046" i="15" s="1"/>
  <c r="L4045" i="15"/>
  <c r="O4043" i="15"/>
  <c r="K4045" i="15" l="1"/>
  <c r="A4047" i="15"/>
  <c r="B4046" i="15"/>
  <c r="D4046" i="15"/>
  <c r="E4046" i="15" s="1"/>
  <c r="G4046" i="15" s="1"/>
  <c r="H4047" i="15" s="1"/>
  <c r="L4046" i="15"/>
  <c r="Q4046" i="15"/>
  <c r="I4046" i="15"/>
  <c r="J4046" i="15" s="1"/>
  <c r="M4045" i="15"/>
  <c r="N4045" i="15" s="1"/>
  <c r="C4046" i="15" s="1"/>
  <c r="P4046" i="15"/>
  <c r="O4044" i="15"/>
  <c r="Q4047" i="15" l="1"/>
  <c r="I4047" i="15"/>
  <c r="J4047" i="15" s="1"/>
  <c r="P4047" i="15"/>
  <c r="M4046" i="15"/>
  <c r="N4046" i="15" s="1"/>
  <c r="C4047" i="15" s="1"/>
  <c r="L4047" i="15"/>
  <c r="B4047" i="15"/>
  <c r="A4048" i="15"/>
  <c r="D4047" i="15"/>
  <c r="E4047" i="15" s="1"/>
  <c r="G4047" i="15" s="1"/>
  <c r="H4048" i="15" s="1"/>
  <c r="K4046" i="15"/>
  <c r="O4045" i="15"/>
  <c r="O4046" i="15" l="1"/>
  <c r="L4048" i="15"/>
  <c r="B4048" i="15"/>
  <c r="A4049" i="15"/>
  <c r="D4048" i="15"/>
  <c r="E4048" i="15" s="1"/>
  <c r="G4048" i="15" s="1"/>
  <c r="H4049" i="15" s="1"/>
  <c r="P4048" i="15"/>
  <c r="Q4048" i="15"/>
  <c r="M4047" i="15"/>
  <c r="N4047" i="15" s="1"/>
  <c r="C4048" i="15" s="1"/>
  <c r="I4048" i="15"/>
  <c r="J4048" i="15" s="1"/>
  <c r="K4047" i="15"/>
  <c r="L4049" i="15" l="1"/>
  <c r="D4049" i="15"/>
  <c r="E4049" i="15" s="1"/>
  <c r="G4049" i="15" s="1"/>
  <c r="H4050" i="15" s="1"/>
  <c r="A4050" i="15"/>
  <c r="B4049" i="15"/>
  <c r="O4047" i="15"/>
  <c r="K4048" i="15"/>
  <c r="Q4049" i="15"/>
  <c r="M4048" i="15"/>
  <c r="N4048" i="15" s="1"/>
  <c r="C4049" i="15" s="1"/>
  <c r="I4049" i="15"/>
  <c r="J4049" i="15" s="1"/>
  <c r="P4049" i="15"/>
  <c r="K4049" i="15" l="1"/>
  <c r="O4048" i="15"/>
  <c r="L4050" i="15"/>
  <c r="D4050" i="15"/>
  <c r="E4050" i="15" s="1"/>
  <c r="G4050" i="15" s="1"/>
  <c r="H4051" i="15" s="1"/>
  <c r="A4051" i="15"/>
  <c r="B4050" i="15"/>
  <c r="J4050" i="15"/>
  <c r="M4049" i="15"/>
  <c r="N4049" i="15" s="1"/>
  <c r="C4050" i="15" s="1"/>
  <c r="I4050" i="15"/>
  <c r="Q4050" i="15"/>
  <c r="P4050" i="15"/>
  <c r="O4049" i="15" l="1"/>
  <c r="K4050" i="15"/>
  <c r="L4051" i="15"/>
  <c r="D4051" i="15"/>
  <c r="E4051" i="15" s="1"/>
  <c r="G4051" i="15" s="1"/>
  <c r="H4052" i="15" s="1"/>
  <c r="A4052" i="15"/>
  <c r="B4051" i="15"/>
  <c r="M4050" i="15"/>
  <c r="N4050" i="15" s="1"/>
  <c r="C4051" i="15" s="1"/>
  <c r="P4051" i="15"/>
  <c r="Q4051" i="15"/>
  <c r="I4051" i="15"/>
  <c r="J4051" i="15" s="1"/>
  <c r="K4051" i="15" l="1"/>
  <c r="L4052" i="15"/>
  <c r="D4052" i="15"/>
  <c r="E4052" i="15" s="1"/>
  <c r="G4052" i="15" s="1"/>
  <c r="H4053" i="15" s="1"/>
  <c r="A4053" i="15"/>
  <c r="B4052" i="15"/>
  <c r="M4051" i="15"/>
  <c r="N4051" i="15" s="1"/>
  <c r="C4052" i="15" s="1"/>
  <c r="I4052" i="15"/>
  <c r="J4052" i="15" s="1"/>
  <c r="Q4052" i="15"/>
  <c r="P4052" i="15"/>
  <c r="O4050" i="15"/>
  <c r="K4052" i="15" l="1"/>
  <c r="A4054" i="15"/>
  <c r="B4053" i="15"/>
  <c r="D4053" i="15"/>
  <c r="E4053" i="15" s="1"/>
  <c r="G4053" i="15" s="1"/>
  <c r="H4054" i="15" s="1"/>
  <c r="L4053" i="15"/>
  <c r="J4053" i="15"/>
  <c r="P4053" i="15"/>
  <c r="M4052" i="15"/>
  <c r="N4052" i="15" s="1"/>
  <c r="C4053" i="15" s="1"/>
  <c r="Q4053" i="15"/>
  <c r="I4053" i="15"/>
  <c r="O4051" i="15"/>
  <c r="O4052" i="15" l="1"/>
  <c r="K4053" i="15"/>
  <c r="Q4054" i="15"/>
  <c r="I4054" i="15"/>
  <c r="P4054" i="15"/>
  <c r="M4053" i="15"/>
  <c r="N4053" i="15" s="1"/>
  <c r="C4054" i="15" s="1"/>
  <c r="J4054" i="15"/>
  <c r="A4055" i="15"/>
  <c r="B4054" i="15"/>
  <c r="D4054" i="15"/>
  <c r="E4054" i="15" s="1"/>
  <c r="G4054" i="15" s="1"/>
  <c r="H4055" i="15" s="1"/>
  <c r="L4054" i="15"/>
  <c r="K4054" i="15" l="1"/>
  <c r="L4055" i="15"/>
  <c r="B4055" i="15"/>
  <c r="A4056" i="15"/>
  <c r="D4055" i="15"/>
  <c r="E4055" i="15" s="1"/>
  <c r="G4055" i="15" s="1"/>
  <c r="H4056" i="15" s="1"/>
  <c r="Q4055" i="15"/>
  <c r="I4055" i="15"/>
  <c r="J4055" i="15" s="1"/>
  <c r="P4055" i="15"/>
  <c r="M4054" i="15"/>
  <c r="N4054" i="15" s="1"/>
  <c r="C4055" i="15" s="1"/>
  <c r="O4053" i="15"/>
  <c r="O4054" i="15" l="1"/>
  <c r="K4055" i="15"/>
  <c r="D4056" i="15"/>
  <c r="E4056" i="15" s="1"/>
  <c r="G4056" i="15" s="1"/>
  <c r="H4057" i="15" s="1"/>
  <c r="A4057" i="15"/>
  <c r="L4056" i="15"/>
  <c r="B4056" i="15"/>
  <c r="P4056" i="15"/>
  <c r="Q4056" i="15"/>
  <c r="I4056" i="15"/>
  <c r="J4056" i="15" s="1"/>
  <c r="M4055" i="15"/>
  <c r="N4055" i="15" s="1"/>
  <c r="C4056" i="15" s="1"/>
  <c r="K4056" i="15" l="1"/>
  <c r="A4058" i="15"/>
  <c r="D4057" i="15"/>
  <c r="E4057" i="15" s="1"/>
  <c r="G4057" i="15" s="1"/>
  <c r="H4058" i="15" s="1"/>
  <c r="L4057" i="15"/>
  <c r="B4057" i="15"/>
  <c r="I4057" i="15"/>
  <c r="J4057" i="15" s="1"/>
  <c r="M4056" i="15"/>
  <c r="N4056" i="15" s="1"/>
  <c r="C4057" i="15" s="1"/>
  <c r="Q4057" i="15"/>
  <c r="P4057" i="15"/>
  <c r="O4055" i="15"/>
  <c r="K4057" i="15" l="1"/>
  <c r="I4058" i="15"/>
  <c r="Q4058" i="15"/>
  <c r="P4058" i="15"/>
  <c r="M4057" i="15"/>
  <c r="N4057" i="15" s="1"/>
  <c r="C4058" i="15" s="1"/>
  <c r="J4058" i="15"/>
  <c r="L4058" i="15"/>
  <c r="B4058" i="15"/>
  <c r="A4059" i="15"/>
  <c r="D4058" i="15"/>
  <c r="E4058" i="15" s="1"/>
  <c r="G4058" i="15" s="1"/>
  <c r="H4059" i="15" s="1"/>
  <c r="O4056" i="15"/>
  <c r="K4058" i="15" l="1"/>
  <c r="M4058" i="15"/>
  <c r="N4058" i="15" s="1"/>
  <c r="C4059" i="15" s="1"/>
  <c r="Q4059" i="15"/>
  <c r="P4059" i="15"/>
  <c r="I4059" i="15"/>
  <c r="J4059" i="15" s="1"/>
  <c r="L4059" i="15"/>
  <c r="D4059" i="15"/>
  <c r="E4059" i="15" s="1"/>
  <c r="G4059" i="15" s="1"/>
  <c r="H4060" i="15" s="1"/>
  <c r="A4060" i="15"/>
  <c r="B4059" i="15"/>
  <c r="O4057" i="15"/>
  <c r="K4059" i="15" l="1"/>
  <c r="M4059" i="15"/>
  <c r="N4059" i="15" s="1"/>
  <c r="C4060" i="15" s="1"/>
  <c r="I4060" i="15"/>
  <c r="J4060" i="15" s="1"/>
  <c r="Q4060" i="15"/>
  <c r="P4060" i="15"/>
  <c r="L4060" i="15"/>
  <c r="D4060" i="15"/>
  <c r="E4060" i="15" s="1"/>
  <c r="G4060" i="15" s="1"/>
  <c r="H4061" i="15" s="1"/>
  <c r="A4061" i="15"/>
  <c r="B4060" i="15"/>
  <c r="O4058" i="15"/>
  <c r="K4060" i="15" l="1"/>
  <c r="P4061" i="15"/>
  <c r="M4060" i="15"/>
  <c r="N4060" i="15" s="1"/>
  <c r="C4061" i="15" s="1"/>
  <c r="I4061" i="15"/>
  <c r="Q4061" i="15"/>
  <c r="J4061" i="15"/>
  <c r="O4059" i="15"/>
  <c r="A4062" i="15"/>
  <c r="B4061" i="15"/>
  <c r="D4061" i="15"/>
  <c r="E4061" i="15" s="1"/>
  <c r="G4061" i="15" s="1"/>
  <c r="H4062" i="15" s="1"/>
  <c r="L4061" i="15"/>
  <c r="K4061" i="15" l="1"/>
  <c r="Q4062" i="15"/>
  <c r="I4062" i="15"/>
  <c r="P4062" i="15"/>
  <c r="M4061" i="15"/>
  <c r="N4061" i="15" s="1"/>
  <c r="C4062" i="15" s="1"/>
  <c r="J4062" i="15"/>
  <c r="O4060" i="15"/>
  <c r="A4063" i="15"/>
  <c r="B4062" i="15"/>
  <c r="D4062" i="15"/>
  <c r="E4062" i="15" s="1"/>
  <c r="G4062" i="15" s="1"/>
  <c r="H4063" i="15" s="1"/>
  <c r="L4062" i="15"/>
  <c r="K4062" i="15" l="1"/>
  <c r="Q4063" i="15"/>
  <c r="I4063" i="15"/>
  <c r="P4063" i="15"/>
  <c r="M4062" i="15"/>
  <c r="N4062" i="15" s="1"/>
  <c r="C4063" i="15" s="1"/>
  <c r="J4063" i="15"/>
  <c r="D4063" i="15"/>
  <c r="E4063" i="15" s="1"/>
  <c r="G4063" i="15" s="1"/>
  <c r="H4064" i="15" s="1"/>
  <c r="L4063" i="15"/>
  <c r="B4063" i="15"/>
  <c r="A4064" i="15"/>
  <c r="O4061" i="15"/>
  <c r="K4063" i="15" l="1"/>
  <c r="A4065" i="15"/>
  <c r="D4064" i="15"/>
  <c r="E4064" i="15" s="1"/>
  <c r="G4064" i="15" s="1"/>
  <c r="H4065" i="15" s="1"/>
  <c r="L4064" i="15"/>
  <c r="B4064" i="15"/>
  <c r="P4064" i="15"/>
  <c r="I4064" i="15"/>
  <c r="J4064" i="15" s="1"/>
  <c r="M4063" i="15"/>
  <c r="N4063" i="15" s="1"/>
  <c r="C4064" i="15" s="1"/>
  <c r="Q4064" i="15"/>
  <c r="O4062" i="15"/>
  <c r="K4064" i="15" l="1"/>
  <c r="I4065" i="15"/>
  <c r="M4064" i="15"/>
  <c r="N4064" i="15" s="1"/>
  <c r="C4065" i="15" s="1"/>
  <c r="Q4065" i="15"/>
  <c r="P4065" i="15"/>
  <c r="J4065" i="15"/>
  <c r="L4065" i="15"/>
  <c r="B4065" i="15"/>
  <c r="A4066" i="15"/>
  <c r="D4065" i="15"/>
  <c r="E4065" i="15" s="1"/>
  <c r="G4065" i="15" s="1"/>
  <c r="H4066" i="15" s="1"/>
  <c r="O4063" i="15"/>
  <c r="K4065" i="15" l="1"/>
  <c r="Q4066" i="15"/>
  <c r="P4066" i="15"/>
  <c r="I4066" i="15"/>
  <c r="J4066" i="15" s="1"/>
  <c r="M4065" i="15"/>
  <c r="N4065" i="15" s="1"/>
  <c r="C4066" i="15" s="1"/>
  <c r="D4066" i="15"/>
  <c r="E4066" i="15" s="1"/>
  <c r="G4066" i="15" s="1"/>
  <c r="H4067" i="15" s="1"/>
  <c r="L4066" i="15"/>
  <c r="B4066" i="15"/>
  <c r="A4067" i="15"/>
  <c r="O4064" i="15"/>
  <c r="K4066" i="15" l="1"/>
  <c r="L4067" i="15"/>
  <c r="D4067" i="15"/>
  <c r="E4067" i="15" s="1"/>
  <c r="G4067" i="15" s="1"/>
  <c r="H4068" i="15" s="1"/>
  <c r="A4068" i="15"/>
  <c r="B4067" i="15"/>
  <c r="M4066" i="15"/>
  <c r="N4066" i="15" s="1"/>
  <c r="C4067" i="15" s="1"/>
  <c r="I4067" i="15"/>
  <c r="J4067" i="15" s="1"/>
  <c r="Q4067" i="15"/>
  <c r="P4067" i="15"/>
  <c r="O4065" i="15"/>
  <c r="K4067" i="15" l="1"/>
  <c r="L4068" i="15"/>
  <c r="D4068" i="15"/>
  <c r="E4068" i="15" s="1"/>
  <c r="G4068" i="15" s="1"/>
  <c r="H4069" i="15" s="1"/>
  <c r="B4068" i="15"/>
  <c r="A4069" i="15"/>
  <c r="M4067" i="15"/>
  <c r="N4067" i="15" s="1"/>
  <c r="C4068" i="15" s="1"/>
  <c r="I4068" i="15"/>
  <c r="J4068" i="15" s="1"/>
  <c r="Q4068" i="15"/>
  <c r="P4068" i="15"/>
  <c r="O4066" i="15"/>
  <c r="K4068" i="15" l="1"/>
  <c r="A4070" i="15"/>
  <c r="B4069" i="15"/>
  <c r="D4069" i="15"/>
  <c r="E4069" i="15" s="1"/>
  <c r="G4069" i="15" s="1"/>
  <c r="H4070" i="15" s="1"/>
  <c r="L4069" i="15"/>
  <c r="J4069" i="15"/>
  <c r="Q4069" i="15"/>
  <c r="P4069" i="15"/>
  <c r="M4068" i="15"/>
  <c r="N4068" i="15" s="1"/>
  <c r="C4069" i="15" s="1"/>
  <c r="I4069" i="15"/>
  <c r="O4067" i="15"/>
  <c r="K4069" i="15" l="1"/>
  <c r="Q4070" i="15"/>
  <c r="I4070" i="15"/>
  <c r="P4070" i="15"/>
  <c r="M4069" i="15"/>
  <c r="N4069" i="15" s="1"/>
  <c r="C4070" i="15" s="1"/>
  <c r="J4070" i="15"/>
  <c r="A4071" i="15"/>
  <c r="B4070" i="15"/>
  <c r="L4070" i="15"/>
  <c r="D4070" i="15"/>
  <c r="E4070" i="15" s="1"/>
  <c r="G4070" i="15" s="1"/>
  <c r="H4071" i="15" s="1"/>
  <c r="O4068" i="15"/>
  <c r="K4070" i="15" l="1"/>
  <c r="A4072" i="15"/>
  <c r="D4071" i="15"/>
  <c r="E4071" i="15" s="1"/>
  <c r="G4071" i="15" s="1"/>
  <c r="H4072" i="15" s="1"/>
  <c r="L4071" i="15"/>
  <c r="B4071" i="15"/>
  <c r="Q4071" i="15"/>
  <c r="I4071" i="15"/>
  <c r="J4071" i="15" s="1"/>
  <c r="P4071" i="15"/>
  <c r="M4070" i="15"/>
  <c r="N4070" i="15" s="1"/>
  <c r="C4071" i="15" s="1"/>
  <c r="O4069" i="15"/>
  <c r="K4071" i="15" l="1"/>
  <c r="P4072" i="15"/>
  <c r="I4072" i="15"/>
  <c r="M4071" i="15"/>
  <c r="N4071" i="15" s="1"/>
  <c r="C4072" i="15" s="1"/>
  <c r="Q4072" i="15"/>
  <c r="J4072" i="15"/>
  <c r="A4073" i="15"/>
  <c r="D4072" i="15"/>
  <c r="E4072" i="15" s="1"/>
  <c r="G4072" i="15" s="1"/>
  <c r="H4073" i="15" s="1"/>
  <c r="L4072" i="15"/>
  <c r="B4072" i="15"/>
  <c r="O4070" i="15"/>
  <c r="K4072" i="15" l="1"/>
  <c r="D4073" i="15"/>
  <c r="E4073" i="15" s="1"/>
  <c r="G4073" i="15" s="1"/>
  <c r="H4074" i="15" s="1"/>
  <c r="L4073" i="15"/>
  <c r="B4073" i="15"/>
  <c r="A4074" i="15"/>
  <c r="P4073" i="15"/>
  <c r="I4073" i="15"/>
  <c r="J4073" i="15" s="1"/>
  <c r="M4072" i="15"/>
  <c r="N4072" i="15" s="1"/>
  <c r="C4073" i="15" s="1"/>
  <c r="Q4073" i="15"/>
  <c r="O4071" i="15"/>
  <c r="A4075" i="15" l="1"/>
  <c r="D4074" i="15"/>
  <c r="E4074" i="15" s="1"/>
  <c r="G4074" i="15" s="1"/>
  <c r="H4075" i="15" s="1"/>
  <c r="L4074" i="15"/>
  <c r="B4074" i="15"/>
  <c r="I4074" i="15"/>
  <c r="J4074" i="15" s="1"/>
  <c r="M4073" i="15"/>
  <c r="N4073" i="15" s="1"/>
  <c r="C4074" i="15" s="1"/>
  <c r="Q4074" i="15"/>
  <c r="P4074" i="15"/>
  <c r="K4073" i="15"/>
  <c r="O4072" i="15"/>
  <c r="K4074" i="15" l="1"/>
  <c r="M4074" i="15"/>
  <c r="N4074" i="15" s="1"/>
  <c r="C4075" i="15" s="1"/>
  <c r="I4075" i="15"/>
  <c r="Q4075" i="15"/>
  <c r="P4075" i="15"/>
  <c r="J4075" i="15"/>
  <c r="O4073" i="15"/>
  <c r="L4075" i="15"/>
  <c r="D4075" i="15"/>
  <c r="E4075" i="15" s="1"/>
  <c r="G4075" i="15" s="1"/>
  <c r="H4076" i="15" s="1"/>
  <c r="B4075" i="15"/>
  <c r="A4076" i="15"/>
  <c r="K4075" i="15" l="1"/>
  <c r="L4076" i="15"/>
  <c r="D4076" i="15"/>
  <c r="E4076" i="15" s="1"/>
  <c r="G4076" i="15" s="1"/>
  <c r="H4077" i="15" s="1"/>
  <c r="B4076" i="15"/>
  <c r="A4077" i="15"/>
  <c r="M4075" i="15"/>
  <c r="N4075" i="15" s="1"/>
  <c r="C4076" i="15" s="1"/>
  <c r="Q4076" i="15"/>
  <c r="P4076" i="15"/>
  <c r="I4076" i="15"/>
  <c r="J4076" i="15" s="1"/>
  <c r="O4074" i="15"/>
  <c r="K4076" i="15" l="1"/>
  <c r="A4078" i="15"/>
  <c r="B4077" i="15"/>
  <c r="L4077" i="15"/>
  <c r="D4077" i="15"/>
  <c r="E4077" i="15" s="1"/>
  <c r="G4077" i="15" s="1"/>
  <c r="H4078" i="15" s="1"/>
  <c r="I4077" i="15"/>
  <c r="J4077" i="15" s="1"/>
  <c r="Q4077" i="15"/>
  <c r="P4077" i="15"/>
  <c r="M4076" i="15"/>
  <c r="N4076" i="15" s="1"/>
  <c r="C4077" i="15" s="1"/>
  <c r="O4075" i="15"/>
  <c r="K4077" i="15" l="1"/>
  <c r="Q4078" i="15"/>
  <c r="I4078" i="15"/>
  <c r="J4078" i="15" s="1"/>
  <c r="P4078" i="15"/>
  <c r="M4077" i="15"/>
  <c r="N4077" i="15" s="1"/>
  <c r="C4078" i="15" s="1"/>
  <c r="A4079" i="15"/>
  <c r="B4078" i="15"/>
  <c r="D4078" i="15"/>
  <c r="E4078" i="15" s="1"/>
  <c r="G4078" i="15" s="1"/>
  <c r="H4079" i="15" s="1"/>
  <c r="L4078" i="15"/>
  <c r="O4076" i="15"/>
  <c r="K4078" i="15" l="1"/>
  <c r="A4080" i="15"/>
  <c r="D4079" i="15"/>
  <c r="E4079" i="15" s="1"/>
  <c r="G4079" i="15" s="1"/>
  <c r="H4080" i="15" s="1"/>
  <c r="L4079" i="15"/>
  <c r="B4079" i="15"/>
  <c r="Q4079" i="15"/>
  <c r="I4079" i="15"/>
  <c r="J4079" i="15" s="1"/>
  <c r="P4079" i="15"/>
  <c r="M4078" i="15"/>
  <c r="N4078" i="15" s="1"/>
  <c r="C4079" i="15" s="1"/>
  <c r="O4077" i="15"/>
  <c r="K4079" i="15" l="1"/>
  <c r="Q4080" i="15"/>
  <c r="I4080" i="15"/>
  <c r="M4079" i="15"/>
  <c r="N4079" i="15" s="1"/>
  <c r="C4080" i="15" s="1"/>
  <c r="P4080" i="15"/>
  <c r="J4080" i="15"/>
  <c r="A4081" i="15"/>
  <c r="D4080" i="15"/>
  <c r="E4080" i="15" s="1"/>
  <c r="G4080" i="15" s="1"/>
  <c r="H4081" i="15" s="1"/>
  <c r="B4080" i="15"/>
  <c r="L4080" i="15"/>
  <c r="O4078" i="15"/>
  <c r="K4080" i="15" l="1"/>
  <c r="B4081" i="15"/>
  <c r="L4081" i="15"/>
  <c r="A4082" i="15"/>
  <c r="D4081" i="15"/>
  <c r="E4081" i="15" s="1"/>
  <c r="G4081" i="15" s="1"/>
  <c r="H4082" i="15" s="1"/>
  <c r="P4081" i="15"/>
  <c r="I4081" i="15"/>
  <c r="J4081" i="15" s="1"/>
  <c r="M4080" i="15"/>
  <c r="N4080" i="15" s="1"/>
  <c r="C4081" i="15" s="1"/>
  <c r="Q4081" i="15"/>
  <c r="O4079" i="15"/>
  <c r="K4081" i="15" l="1"/>
  <c r="L4082" i="15"/>
  <c r="B4082" i="15"/>
  <c r="A4083" i="15"/>
  <c r="D4082" i="15"/>
  <c r="E4082" i="15" s="1"/>
  <c r="G4082" i="15" s="1"/>
  <c r="H4083" i="15" s="1"/>
  <c r="Q4082" i="15"/>
  <c r="P4082" i="15"/>
  <c r="I4082" i="15"/>
  <c r="J4082" i="15" s="1"/>
  <c r="M4081" i="15"/>
  <c r="N4081" i="15" s="1"/>
  <c r="C4082" i="15" s="1"/>
  <c r="O4080" i="15"/>
  <c r="K4082" i="15" l="1"/>
  <c r="D4083" i="15"/>
  <c r="E4083" i="15" s="1"/>
  <c r="G4083" i="15" s="1"/>
  <c r="H4084" i="15" s="1"/>
  <c r="L4083" i="15"/>
  <c r="A4084" i="15"/>
  <c r="B4083" i="15"/>
  <c r="I4083" i="15"/>
  <c r="J4083" i="15" s="1"/>
  <c r="M4082" i="15"/>
  <c r="N4082" i="15" s="1"/>
  <c r="C4083" i="15" s="1"/>
  <c r="Q4083" i="15"/>
  <c r="P4083" i="15"/>
  <c r="O4081" i="15"/>
  <c r="O4082" i="15" l="1"/>
  <c r="K4083" i="15"/>
  <c r="D4084" i="15"/>
  <c r="E4084" i="15" s="1"/>
  <c r="G4084" i="15" s="1"/>
  <c r="H4085" i="15" s="1"/>
  <c r="A4085" i="15"/>
  <c r="B4084" i="15"/>
  <c r="L4084" i="15"/>
  <c r="M4083" i="15"/>
  <c r="N4083" i="15" s="1"/>
  <c r="C4084" i="15" s="1"/>
  <c r="I4084" i="15"/>
  <c r="J4084" i="15" s="1"/>
  <c r="Q4084" i="15"/>
  <c r="P4084" i="15"/>
  <c r="K4084" i="15" l="1"/>
  <c r="M4084" i="15"/>
  <c r="N4084" i="15" s="1"/>
  <c r="C4085" i="15" s="1"/>
  <c r="P4085" i="15"/>
  <c r="Q4085" i="15"/>
  <c r="I4085" i="15"/>
  <c r="J4085" i="15" s="1"/>
  <c r="L4085" i="15"/>
  <c r="D4085" i="15"/>
  <c r="E4085" i="15" s="1"/>
  <c r="G4085" i="15" s="1"/>
  <c r="H4086" i="15" s="1"/>
  <c r="B4085" i="15"/>
  <c r="A4086" i="15"/>
  <c r="O4083" i="15"/>
  <c r="K4085" i="15" l="1"/>
  <c r="Q4086" i="15"/>
  <c r="P4086" i="15"/>
  <c r="I4086" i="15"/>
  <c r="J4086" i="15" s="1"/>
  <c r="M4085" i="15"/>
  <c r="N4085" i="15" s="1"/>
  <c r="C4086" i="15" s="1"/>
  <c r="L4086" i="15"/>
  <c r="A4087" i="15"/>
  <c r="D4086" i="15"/>
  <c r="E4086" i="15" s="1"/>
  <c r="G4086" i="15" s="1"/>
  <c r="H4087" i="15" s="1"/>
  <c r="B4086" i="15"/>
  <c r="O4084" i="15"/>
  <c r="K4086" i="15" l="1"/>
  <c r="I4087" i="15"/>
  <c r="Q4087" i="15"/>
  <c r="P4087" i="15"/>
  <c r="M4086" i="15"/>
  <c r="N4086" i="15" s="1"/>
  <c r="C4087" i="15" s="1"/>
  <c r="J4087" i="15"/>
  <c r="O4085" i="15"/>
  <c r="A4088" i="15"/>
  <c r="B4087" i="15"/>
  <c r="D4087" i="15"/>
  <c r="E4087" i="15" s="1"/>
  <c r="G4087" i="15" s="1"/>
  <c r="H4088" i="15" s="1"/>
  <c r="L4087" i="15"/>
  <c r="K4087" i="15" l="1"/>
  <c r="Q4088" i="15"/>
  <c r="I4088" i="15"/>
  <c r="J4088" i="15" s="1"/>
  <c r="M4087" i="15"/>
  <c r="N4087" i="15" s="1"/>
  <c r="C4088" i="15" s="1"/>
  <c r="P4088" i="15"/>
  <c r="B4088" i="15"/>
  <c r="L4088" i="15"/>
  <c r="A4089" i="15"/>
  <c r="D4088" i="15"/>
  <c r="E4088" i="15" s="1"/>
  <c r="G4088" i="15" s="1"/>
  <c r="H4089" i="15" s="1"/>
  <c r="O4086" i="15"/>
  <c r="K4088" i="15" l="1"/>
  <c r="L4089" i="15"/>
  <c r="B4089" i="15"/>
  <c r="A4090" i="15"/>
  <c r="D4089" i="15"/>
  <c r="E4089" i="15" s="1"/>
  <c r="G4089" i="15" s="1"/>
  <c r="H4090" i="15" s="1"/>
  <c r="O4087" i="15"/>
  <c r="P4089" i="15"/>
  <c r="I4089" i="15"/>
  <c r="J4089" i="15" s="1"/>
  <c r="M4088" i="15"/>
  <c r="N4088" i="15" s="1"/>
  <c r="C4089" i="15" s="1"/>
  <c r="Q4089" i="15"/>
  <c r="K4089" i="15" l="1"/>
  <c r="D4090" i="15"/>
  <c r="E4090" i="15" s="1"/>
  <c r="G4090" i="15" s="1"/>
  <c r="H4091" i="15" s="1"/>
  <c r="L4090" i="15"/>
  <c r="B4090" i="15"/>
  <c r="A4091" i="15"/>
  <c r="Q4090" i="15"/>
  <c r="P4090" i="15"/>
  <c r="I4090" i="15"/>
  <c r="J4090" i="15" s="1"/>
  <c r="M4089" i="15"/>
  <c r="N4089" i="15" s="1"/>
  <c r="C4090" i="15" s="1"/>
  <c r="O4088" i="15"/>
  <c r="K4090" i="15" l="1"/>
  <c r="D4091" i="15"/>
  <c r="E4091" i="15" s="1"/>
  <c r="G4091" i="15" s="1"/>
  <c r="H4092" i="15" s="1"/>
  <c r="A4092" i="15"/>
  <c r="B4091" i="15"/>
  <c r="L4091" i="15"/>
  <c r="M4090" i="15"/>
  <c r="N4090" i="15" s="1"/>
  <c r="C4091" i="15" s="1"/>
  <c r="I4091" i="15"/>
  <c r="Q4091" i="15"/>
  <c r="P4091" i="15"/>
  <c r="J4091" i="15"/>
  <c r="O4089" i="15"/>
  <c r="K4091" i="15" l="1"/>
  <c r="P4092" i="15"/>
  <c r="M4091" i="15"/>
  <c r="N4091" i="15" s="1"/>
  <c r="C4092" i="15" s="1"/>
  <c r="Q4092" i="15"/>
  <c r="I4092" i="15"/>
  <c r="J4092" i="15" s="1"/>
  <c r="A4093" i="15"/>
  <c r="D4092" i="15"/>
  <c r="E4092" i="15" s="1"/>
  <c r="G4092" i="15" s="1"/>
  <c r="H4093" i="15" s="1"/>
  <c r="B4092" i="15"/>
  <c r="L4092" i="15"/>
  <c r="O4090" i="15"/>
  <c r="K4092" i="15" l="1"/>
  <c r="L4093" i="15"/>
  <c r="D4093" i="15"/>
  <c r="E4093" i="15" s="1"/>
  <c r="G4093" i="15" s="1"/>
  <c r="H4094" i="15" s="1"/>
  <c r="B4093" i="15"/>
  <c r="A4094" i="15"/>
  <c r="M4092" i="15"/>
  <c r="N4092" i="15" s="1"/>
  <c r="C4093" i="15" s="1"/>
  <c r="Q4093" i="15"/>
  <c r="P4093" i="15"/>
  <c r="I4093" i="15"/>
  <c r="J4093" i="15" s="1"/>
  <c r="O4091" i="15"/>
  <c r="K4093" i="15" l="1"/>
  <c r="A4095" i="15"/>
  <c r="D4094" i="15"/>
  <c r="E4094" i="15" s="1"/>
  <c r="G4094" i="15" s="1"/>
  <c r="H4095" i="15" s="1"/>
  <c r="B4094" i="15"/>
  <c r="L4094" i="15"/>
  <c r="I4094" i="15"/>
  <c r="J4094" i="15" s="1"/>
  <c r="Q4094" i="15"/>
  <c r="M4093" i="15"/>
  <c r="N4093" i="15" s="1"/>
  <c r="C4094" i="15" s="1"/>
  <c r="P4094" i="15"/>
  <c r="O4092" i="15"/>
  <c r="K4094" i="15" l="1"/>
  <c r="I4095" i="15"/>
  <c r="P4095" i="15"/>
  <c r="M4094" i="15"/>
  <c r="N4094" i="15" s="1"/>
  <c r="C4095" i="15" s="1"/>
  <c r="Q4095" i="15"/>
  <c r="J4095" i="15"/>
  <c r="A4096" i="15"/>
  <c r="B4095" i="15"/>
  <c r="D4095" i="15"/>
  <c r="E4095" i="15" s="1"/>
  <c r="G4095" i="15" s="1"/>
  <c r="H4096" i="15" s="1"/>
  <c r="L4095" i="15"/>
  <c r="O4093" i="15"/>
  <c r="K4095" i="15" l="1"/>
  <c r="L4096" i="15"/>
  <c r="B4096" i="15"/>
  <c r="A4097" i="15"/>
  <c r="D4096" i="15"/>
  <c r="E4096" i="15" s="1"/>
  <c r="G4096" i="15" s="1"/>
  <c r="H4097" i="15" s="1"/>
  <c r="Q4096" i="15"/>
  <c r="I4096" i="15"/>
  <c r="J4096" i="15" s="1"/>
  <c r="M4095" i="15"/>
  <c r="N4095" i="15" s="1"/>
  <c r="C4096" i="15" s="1"/>
  <c r="P4096" i="15"/>
  <c r="O4094" i="15"/>
  <c r="O4095" i="15" l="1"/>
  <c r="K4096" i="15"/>
  <c r="D4097" i="15"/>
  <c r="E4097" i="15" s="1"/>
  <c r="G4097" i="15" s="1"/>
  <c r="H4098" i="15" s="1"/>
  <c r="L4097" i="15"/>
  <c r="A4098" i="15"/>
  <c r="B4097" i="15"/>
  <c r="P4097" i="15"/>
  <c r="M4096" i="15"/>
  <c r="N4096" i="15" s="1"/>
  <c r="C4097" i="15" s="1"/>
  <c r="Q4097" i="15"/>
  <c r="I4097" i="15"/>
  <c r="J4097" i="15" s="1"/>
  <c r="O4096" i="15" l="1"/>
  <c r="K4097" i="15"/>
  <c r="B4098" i="15"/>
  <c r="D4098" i="15"/>
  <c r="E4098" i="15" s="1"/>
  <c r="G4098" i="15" s="1"/>
  <c r="H4099" i="15" s="1"/>
  <c r="A4099" i="15"/>
  <c r="L4098" i="15"/>
  <c r="M4097" i="15"/>
  <c r="N4097" i="15" s="1"/>
  <c r="C4098" i="15" s="1"/>
  <c r="Q4098" i="15"/>
  <c r="P4098" i="15"/>
  <c r="I4098" i="15"/>
  <c r="J4098" i="15"/>
  <c r="K4098" i="15" l="1"/>
  <c r="P4099" i="15"/>
  <c r="M4098" i="15"/>
  <c r="N4098" i="15" s="1"/>
  <c r="C4099" i="15" s="1"/>
  <c r="Q4099" i="15"/>
  <c r="I4099" i="15"/>
  <c r="J4099" i="15" s="1"/>
  <c r="L4099" i="15"/>
  <c r="D4099" i="15"/>
  <c r="E4099" i="15" s="1"/>
  <c r="G4099" i="15" s="1"/>
  <c r="H4100" i="15" s="1"/>
  <c r="A4100" i="15"/>
  <c r="B4099" i="15"/>
  <c r="O4097" i="15"/>
  <c r="K4099" i="15" l="1"/>
  <c r="Q4100" i="15"/>
  <c r="P4100" i="15"/>
  <c r="M4099" i="15"/>
  <c r="N4099" i="15" s="1"/>
  <c r="C4100" i="15" s="1"/>
  <c r="I4100" i="15"/>
  <c r="J4100" i="15" s="1"/>
  <c r="O4098" i="15"/>
  <c r="D4100" i="15"/>
  <c r="E4100" i="15" s="1"/>
  <c r="G4100" i="15" s="1"/>
  <c r="H4101" i="15" s="1"/>
  <c r="L4100" i="15"/>
  <c r="A4101" i="15"/>
  <c r="B4100" i="15"/>
  <c r="K4100" i="15" l="1"/>
  <c r="L4101" i="15"/>
  <c r="D4101" i="15"/>
  <c r="E4101" i="15" s="1"/>
  <c r="G4101" i="15" s="1"/>
  <c r="H4102" i="15" s="1"/>
  <c r="A4102" i="15"/>
  <c r="B4101" i="15"/>
  <c r="M4100" i="15"/>
  <c r="N4100" i="15" s="1"/>
  <c r="C4101" i="15" s="1"/>
  <c r="I4101" i="15"/>
  <c r="J4101" i="15" s="1"/>
  <c r="Q4101" i="15"/>
  <c r="P4101" i="15"/>
  <c r="O4099" i="15"/>
  <c r="K4101" i="15" l="1"/>
  <c r="A4103" i="15"/>
  <c r="D4102" i="15"/>
  <c r="E4102" i="15" s="1"/>
  <c r="G4102" i="15" s="1"/>
  <c r="H4103" i="15" s="1"/>
  <c r="B4102" i="15"/>
  <c r="L4102" i="15"/>
  <c r="P4102" i="15"/>
  <c r="I4102" i="15"/>
  <c r="J4102" i="15" s="1"/>
  <c r="Q4102" i="15"/>
  <c r="M4101" i="15"/>
  <c r="N4101" i="15" s="1"/>
  <c r="C4102" i="15" s="1"/>
  <c r="O4100" i="15"/>
  <c r="K4102" i="15" l="1"/>
  <c r="Q4103" i="15"/>
  <c r="P4103" i="15"/>
  <c r="I4103" i="15"/>
  <c r="M4102" i="15"/>
  <c r="N4102" i="15" s="1"/>
  <c r="C4103" i="15" s="1"/>
  <c r="J4103" i="15"/>
  <c r="A4104" i="15"/>
  <c r="B4103" i="15"/>
  <c r="L4103" i="15"/>
  <c r="D4103" i="15"/>
  <c r="E4103" i="15" s="1"/>
  <c r="G4103" i="15" s="1"/>
  <c r="H4104" i="15" s="1"/>
  <c r="O4101" i="15"/>
  <c r="K4103" i="15" l="1"/>
  <c r="D4104" i="15"/>
  <c r="E4104" i="15" s="1"/>
  <c r="G4104" i="15" s="1"/>
  <c r="H4105" i="15" s="1"/>
  <c r="L4104" i="15"/>
  <c r="A4105" i="15"/>
  <c r="B4104" i="15"/>
  <c r="Q4104" i="15"/>
  <c r="I4104" i="15"/>
  <c r="J4104" i="15" s="1"/>
  <c r="P4104" i="15"/>
  <c r="M4103" i="15"/>
  <c r="N4103" i="15" s="1"/>
  <c r="C4104" i="15" s="1"/>
  <c r="O4102" i="15"/>
  <c r="K4104" i="15" l="1"/>
  <c r="B4105" i="15"/>
  <c r="D4105" i="15"/>
  <c r="E4105" i="15" s="1"/>
  <c r="G4105" i="15" s="1"/>
  <c r="H4106" i="15" s="1"/>
  <c r="L4105" i="15"/>
  <c r="A4106" i="15"/>
  <c r="P4105" i="15"/>
  <c r="M4104" i="15"/>
  <c r="N4104" i="15" s="1"/>
  <c r="C4105" i="15" s="1"/>
  <c r="Q4105" i="15"/>
  <c r="I4105" i="15"/>
  <c r="J4105" i="15"/>
  <c r="O4103" i="15"/>
  <c r="K4105" i="15" l="1"/>
  <c r="L4106" i="15"/>
  <c r="D4106" i="15"/>
  <c r="E4106" i="15" s="1"/>
  <c r="G4106" i="15" s="1"/>
  <c r="H4107" i="15" s="1"/>
  <c r="B4106" i="15"/>
  <c r="A4107" i="15"/>
  <c r="Q4106" i="15"/>
  <c r="P4106" i="15"/>
  <c r="M4105" i="15"/>
  <c r="N4105" i="15" s="1"/>
  <c r="C4106" i="15" s="1"/>
  <c r="I4106" i="15"/>
  <c r="J4106" i="15"/>
  <c r="O4104" i="15"/>
  <c r="O4105" i="15" l="1"/>
  <c r="K4106" i="15"/>
  <c r="D4107" i="15"/>
  <c r="E4107" i="15" s="1"/>
  <c r="G4107" i="15" s="1"/>
  <c r="H4108" i="15" s="1"/>
  <c r="A4108" i="15"/>
  <c r="L4107" i="15"/>
  <c r="B4107" i="15"/>
  <c r="I4107" i="15"/>
  <c r="J4107" i="15" s="1"/>
  <c r="Q4107" i="15"/>
  <c r="P4107" i="15"/>
  <c r="M4106" i="15"/>
  <c r="N4106" i="15" s="1"/>
  <c r="C4107" i="15" s="1"/>
  <c r="K4107" i="15" l="1"/>
  <c r="M4107" i="15"/>
  <c r="N4107" i="15" s="1"/>
  <c r="C4108" i="15" s="1"/>
  <c r="I4108" i="15"/>
  <c r="J4108" i="15" s="1"/>
  <c r="Q4108" i="15"/>
  <c r="P4108" i="15"/>
  <c r="A4109" i="15"/>
  <c r="L4108" i="15"/>
  <c r="D4108" i="15"/>
  <c r="E4108" i="15" s="1"/>
  <c r="G4108" i="15" s="1"/>
  <c r="H4109" i="15" s="1"/>
  <c r="B4108" i="15"/>
  <c r="O4106" i="15"/>
  <c r="K4108" i="15" l="1"/>
  <c r="M4108" i="15"/>
  <c r="N4108" i="15" s="1"/>
  <c r="C4109" i="15" s="1"/>
  <c r="P4109" i="15"/>
  <c r="I4109" i="15"/>
  <c r="J4109" i="15" s="1"/>
  <c r="Q4109" i="15"/>
  <c r="L4109" i="15"/>
  <c r="D4109" i="15"/>
  <c r="E4109" i="15" s="1"/>
  <c r="G4109" i="15" s="1"/>
  <c r="H4110" i="15" s="1"/>
  <c r="B4109" i="15"/>
  <c r="A4110" i="15"/>
  <c r="O4107" i="15"/>
  <c r="K4109" i="15" l="1"/>
  <c r="Q4110" i="15"/>
  <c r="P4110" i="15"/>
  <c r="M4109" i="15"/>
  <c r="N4109" i="15" s="1"/>
  <c r="C4110" i="15" s="1"/>
  <c r="I4110" i="15"/>
  <c r="J4110" i="15" s="1"/>
  <c r="D4110" i="15"/>
  <c r="E4110" i="15" s="1"/>
  <c r="G4110" i="15" s="1"/>
  <c r="H4111" i="15" s="1"/>
  <c r="L4110" i="15"/>
  <c r="B4110" i="15"/>
  <c r="A4111" i="15"/>
  <c r="O4108" i="15"/>
  <c r="K4110" i="15" l="1"/>
  <c r="A4112" i="15"/>
  <c r="B4111" i="15"/>
  <c r="D4111" i="15"/>
  <c r="E4111" i="15" s="1"/>
  <c r="G4111" i="15" s="1"/>
  <c r="H4112" i="15" s="1"/>
  <c r="L4111" i="15"/>
  <c r="O4109" i="15"/>
  <c r="I4111" i="15"/>
  <c r="J4111" i="15" s="1"/>
  <c r="M4110" i="15"/>
  <c r="N4110" i="15" s="1"/>
  <c r="C4111" i="15" s="1"/>
  <c r="Q4111" i="15"/>
  <c r="P4111" i="15"/>
  <c r="K4111" i="15" l="1"/>
  <c r="Q4112" i="15"/>
  <c r="I4112" i="15"/>
  <c r="M4111" i="15"/>
  <c r="N4111" i="15" s="1"/>
  <c r="C4112" i="15" s="1"/>
  <c r="P4112" i="15"/>
  <c r="J4112" i="15"/>
  <c r="B4112" i="15"/>
  <c r="D4112" i="15"/>
  <c r="E4112" i="15" s="1"/>
  <c r="G4112" i="15" s="1"/>
  <c r="H4113" i="15" s="1"/>
  <c r="A4113" i="15"/>
  <c r="L4112" i="15"/>
  <c r="O4110" i="15"/>
  <c r="K4112" i="15" l="1"/>
  <c r="P4113" i="15"/>
  <c r="Q4113" i="15"/>
  <c r="M4112" i="15"/>
  <c r="N4112" i="15" s="1"/>
  <c r="C4113" i="15" s="1"/>
  <c r="I4113" i="15"/>
  <c r="J4113" i="15" s="1"/>
  <c r="L4113" i="15"/>
  <c r="D4113" i="15"/>
  <c r="E4113" i="15" s="1"/>
  <c r="G4113" i="15" s="1"/>
  <c r="H4114" i="15" s="1"/>
  <c r="B4113" i="15"/>
  <c r="A4114" i="15"/>
  <c r="O4111" i="15"/>
  <c r="K4113" i="15" l="1"/>
  <c r="I4114" i="15"/>
  <c r="J4114" i="15" s="1"/>
  <c r="Q4114" i="15"/>
  <c r="P4114" i="15"/>
  <c r="M4113" i="15"/>
  <c r="N4113" i="15" s="1"/>
  <c r="C4114" i="15" s="1"/>
  <c r="D4114" i="15"/>
  <c r="E4114" i="15" s="1"/>
  <c r="G4114" i="15" s="1"/>
  <c r="H4115" i="15" s="1"/>
  <c r="A4115" i="15"/>
  <c r="B4114" i="15"/>
  <c r="L4114" i="15"/>
  <c r="O4112" i="15"/>
  <c r="K4114" i="15" l="1"/>
  <c r="P4115" i="15"/>
  <c r="M4114" i="15"/>
  <c r="N4114" i="15" s="1"/>
  <c r="C4115" i="15" s="1"/>
  <c r="I4115" i="15"/>
  <c r="J4115" i="15" s="1"/>
  <c r="Q4115" i="15"/>
  <c r="O4113" i="15"/>
  <c r="A4116" i="15"/>
  <c r="L4115" i="15"/>
  <c r="D4115" i="15"/>
  <c r="E4115" i="15" s="1"/>
  <c r="G4115" i="15" s="1"/>
  <c r="H4116" i="15" s="1"/>
  <c r="B4115" i="15"/>
  <c r="K4115" i="15" l="1"/>
  <c r="O4114" i="15"/>
  <c r="Q4116" i="15"/>
  <c r="P4116" i="15"/>
  <c r="I4116" i="15"/>
  <c r="J4116" i="15" s="1"/>
  <c r="M4115" i="15"/>
  <c r="N4115" i="15" s="1"/>
  <c r="C4116" i="15" s="1"/>
  <c r="B4116" i="15"/>
  <c r="A4117" i="15"/>
  <c r="L4116" i="15"/>
  <c r="D4116" i="15"/>
  <c r="E4116" i="15" s="1"/>
  <c r="G4116" i="15" s="1"/>
  <c r="H4117" i="15" s="1"/>
  <c r="K4116" i="15" l="1"/>
  <c r="M4116" i="15"/>
  <c r="N4116" i="15" s="1"/>
  <c r="C4117" i="15" s="1"/>
  <c r="I4117" i="15"/>
  <c r="J4117" i="15" s="1"/>
  <c r="Q4117" i="15"/>
  <c r="P4117" i="15"/>
  <c r="L4117" i="15"/>
  <c r="D4117" i="15"/>
  <c r="E4117" i="15" s="1"/>
  <c r="G4117" i="15" s="1"/>
  <c r="H4118" i="15" s="1"/>
  <c r="A4118" i="15"/>
  <c r="B4117" i="15"/>
  <c r="O4115" i="15"/>
  <c r="K4117" i="15" l="1"/>
  <c r="I4118" i="15"/>
  <c r="M4117" i="15"/>
  <c r="N4117" i="15" s="1"/>
  <c r="C4118" i="15" s="1"/>
  <c r="Q4118" i="15"/>
  <c r="P4118" i="15"/>
  <c r="A4119" i="15"/>
  <c r="D4118" i="15"/>
  <c r="E4118" i="15" s="1"/>
  <c r="G4118" i="15" s="1"/>
  <c r="H4119" i="15" s="1"/>
  <c r="L4118" i="15"/>
  <c r="B4118" i="15"/>
  <c r="O4116" i="15"/>
  <c r="J4118" i="15"/>
  <c r="K4118" i="15" l="1"/>
  <c r="A4120" i="15"/>
  <c r="B4119" i="15"/>
  <c r="L4119" i="15"/>
  <c r="D4119" i="15"/>
  <c r="E4119" i="15" s="1"/>
  <c r="G4119" i="15" s="1"/>
  <c r="H4120" i="15" s="1"/>
  <c r="O4117" i="15"/>
  <c r="Q4119" i="15"/>
  <c r="M4118" i="15"/>
  <c r="N4118" i="15" s="1"/>
  <c r="C4119" i="15" s="1"/>
  <c r="P4119" i="15"/>
  <c r="I4119" i="15"/>
  <c r="J4119" i="15" s="1"/>
  <c r="K4119" i="15" l="1"/>
  <c r="Q4120" i="15"/>
  <c r="I4120" i="15"/>
  <c r="J4120" i="15" s="1"/>
  <c r="P4120" i="15"/>
  <c r="M4119" i="15"/>
  <c r="N4119" i="15" s="1"/>
  <c r="C4120" i="15" s="1"/>
  <c r="D4120" i="15"/>
  <c r="E4120" i="15" s="1"/>
  <c r="G4120" i="15" s="1"/>
  <c r="H4121" i="15" s="1"/>
  <c r="L4120" i="15"/>
  <c r="A4121" i="15"/>
  <c r="B4120" i="15"/>
  <c r="O4118" i="15"/>
  <c r="K4120" i="15" l="1"/>
  <c r="D4121" i="15"/>
  <c r="E4121" i="15" s="1"/>
  <c r="G4121" i="15" s="1"/>
  <c r="H4122" i="15" s="1"/>
  <c r="L4121" i="15"/>
  <c r="B4121" i="15"/>
  <c r="A4122" i="15"/>
  <c r="O4119" i="15"/>
  <c r="P4121" i="15"/>
  <c r="M4120" i="15"/>
  <c r="N4120" i="15" s="1"/>
  <c r="C4121" i="15" s="1"/>
  <c r="I4121" i="15"/>
  <c r="J4121" i="15" s="1"/>
  <c r="Q4121" i="15"/>
  <c r="O4120" i="15" l="1"/>
  <c r="K4121" i="15"/>
  <c r="D4122" i="15"/>
  <c r="E4122" i="15" s="1"/>
  <c r="G4122" i="15" s="1"/>
  <c r="H4123" i="15" s="1"/>
  <c r="L4122" i="15"/>
  <c r="B4122" i="15"/>
  <c r="A4123" i="15"/>
  <c r="P4122" i="15"/>
  <c r="M4121" i="15"/>
  <c r="N4121" i="15" s="1"/>
  <c r="C4122" i="15" s="1"/>
  <c r="I4122" i="15"/>
  <c r="Q4122" i="15"/>
  <c r="J4122" i="15"/>
  <c r="K4122" i="15" l="1"/>
  <c r="D4123" i="15"/>
  <c r="E4123" i="15" s="1"/>
  <c r="G4123" i="15" s="1"/>
  <c r="H4124" i="15" s="1"/>
  <c r="L4123" i="15"/>
  <c r="B4123" i="15"/>
  <c r="A4124" i="15"/>
  <c r="Q4123" i="15"/>
  <c r="P4123" i="15"/>
  <c r="M4122" i="15"/>
  <c r="N4122" i="15" s="1"/>
  <c r="C4123" i="15" s="1"/>
  <c r="I4123" i="15"/>
  <c r="J4123" i="15"/>
  <c r="O4121" i="15"/>
  <c r="O4122" i="15" l="1"/>
  <c r="K4123" i="15"/>
  <c r="A4125" i="15"/>
  <c r="D4124" i="15"/>
  <c r="E4124" i="15" s="1"/>
  <c r="G4124" i="15" s="1"/>
  <c r="H4125" i="15" s="1"/>
  <c r="L4124" i="15"/>
  <c r="B4124" i="15"/>
  <c r="I4124" i="15"/>
  <c r="J4124" i="15" s="1"/>
  <c r="Q4124" i="15"/>
  <c r="P4124" i="15"/>
  <c r="M4123" i="15"/>
  <c r="N4123" i="15" s="1"/>
  <c r="C4124" i="15" s="1"/>
  <c r="K4124" i="15" l="1"/>
  <c r="M4124" i="15"/>
  <c r="N4124" i="15" s="1"/>
  <c r="C4125" i="15" s="1"/>
  <c r="I4125" i="15"/>
  <c r="Q4125" i="15"/>
  <c r="P4125" i="15"/>
  <c r="J4125" i="15"/>
  <c r="L4125" i="15"/>
  <c r="D4125" i="15"/>
  <c r="E4125" i="15" s="1"/>
  <c r="G4125" i="15" s="1"/>
  <c r="H4126" i="15" s="1"/>
  <c r="A4126" i="15"/>
  <c r="B4125" i="15"/>
  <c r="O4123" i="15"/>
  <c r="K4125" i="15" l="1"/>
  <c r="I4126" i="15"/>
  <c r="Q4126" i="15"/>
  <c r="P4126" i="15"/>
  <c r="M4125" i="15"/>
  <c r="N4125" i="15" s="1"/>
  <c r="C4126" i="15" s="1"/>
  <c r="L4126" i="15"/>
  <c r="B4126" i="15"/>
  <c r="A4127" i="15"/>
  <c r="D4126" i="15"/>
  <c r="E4126" i="15" s="1"/>
  <c r="G4126" i="15" s="1"/>
  <c r="H4127" i="15" s="1"/>
  <c r="O4124" i="15"/>
  <c r="J4126" i="15"/>
  <c r="K4126" i="15" l="1"/>
  <c r="I4127" i="15"/>
  <c r="Q4127" i="15"/>
  <c r="P4127" i="15"/>
  <c r="M4126" i="15"/>
  <c r="N4126" i="15" s="1"/>
  <c r="C4127" i="15" s="1"/>
  <c r="O4125" i="15"/>
  <c r="J4127" i="15"/>
  <c r="A4128" i="15"/>
  <c r="B4127" i="15"/>
  <c r="D4127" i="15"/>
  <c r="E4127" i="15" s="1"/>
  <c r="G4127" i="15" s="1"/>
  <c r="H4128" i="15" s="1"/>
  <c r="L4127" i="15"/>
  <c r="K4127" i="15" l="1"/>
  <c r="I4128" i="15"/>
  <c r="M4127" i="15"/>
  <c r="N4127" i="15" s="1"/>
  <c r="C4128" i="15" s="1"/>
  <c r="Q4128" i="15"/>
  <c r="P4128" i="15"/>
  <c r="J4128" i="15"/>
  <c r="A4129" i="15"/>
  <c r="D4128" i="15"/>
  <c r="E4128" i="15" s="1"/>
  <c r="G4128" i="15" s="1"/>
  <c r="H4129" i="15" s="1"/>
  <c r="L4128" i="15"/>
  <c r="B4128" i="15"/>
  <c r="O4126" i="15"/>
  <c r="K4128" i="15" l="1"/>
  <c r="A4130" i="15"/>
  <c r="D4129" i="15"/>
  <c r="E4129" i="15" s="1"/>
  <c r="G4129" i="15" s="1"/>
  <c r="H4130" i="15" s="1"/>
  <c r="L4129" i="15"/>
  <c r="B4129" i="15"/>
  <c r="Q4129" i="15"/>
  <c r="M4128" i="15"/>
  <c r="N4128" i="15" s="1"/>
  <c r="C4129" i="15" s="1"/>
  <c r="P4129" i="15"/>
  <c r="I4129" i="15"/>
  <c r="O4127" i="15"/>
  <c r="J4129" i="15"/>
  <c r="K4129" i="15" l="1"/>
  <c r="M4129" i="15"/>
  <c r="N4129" i="15" s="1"/>
  <c r="C4130" i="15" s="1"/>
  <c r="I4130" i="15"/>
  <c r="Q4130" i="15"/>
  <c r="P4130" i="15"/>
  <c r="J4130" i="15"/>
  <c r="L4130" i="15"/>
  <c r="D4130" i="15"/>
  <c r="E4130" i="15" s="1"/>
  <c r="G4130" i="15" s="1"/>
  <c r="H4131" i="15" s="1"/>
  <c r="B4130" i="15"/>
  <c r="A4131" i="15"/>
  <c r="O4128" i="15"/>
  <c r="K4130" i="15" l="1"/>
  <c r="M4130" i="15"/>
  <c r="N4130" i="15" s="1"/>
  <c r="C4131" i="15" s="1"/>
  <c r="Q4131" i="15"/>
  <c r="P4131" i="15"/>
  <c r="I4131" i="15"/>
  <c r="J4131" i="15" s="1"/>
  <c r="D4131" i="15"/>
  <c r="E4131" i="15" s="1"/>
  <c r="G4131" i="15" s="1"/>
  <c r="H4132" i="15" s="1"/>
  <c r="A4132" i="15"/>
  <c r="B4131" i="15"/>
  <c r="L4131" i="15"/>
  <c r="O4129" i="15"/>
  <c r="K4131" i="15" l="1"/>
  <c r="A4133" i="15"/>
  <c r="B4132" i="15"/>
  <c r="L4132" i="15"/>
  <c r="D4132" i="15"/>
  <c r="E4132" i="15" s="1"/>
  <c r="G4132" i="15" s="1"/>
  <c r="H4133" i="15" s="1"/>
  <c r="M4131" i="15"/>
  <c r="N4131" i="15" s="1"/>
  <c r="C4132" i="15" s="1"/>
  <c r="I4132" i="15"/>
  <c r="J4132" i="15" s="1"/>
  <c r="Q4132" i="15"/>
  <c r="P4132" i="15"/>
  <c r="O4130" i="15"/>
  <c r="K4132" i="15" l="1"/>
  <c r="Q4133" i="15"/>
  <c r="I4133" i="15"/>
  <c r="J4133" i="15" s="1"/>
  <c r="P4133" i="15"/>
  <c r="M4132" i="15"/>
  <c r="N4132" i="15" s="1"/>
  <c r="C4133" i="15" s="1"/>
  <c r="A4134" i="15"/>
  <c r="D4133" i="15"/>
  <c r="E4133" i="15" s="1"/>
  <c r="G4133" i="15" s="1"/>
  <c r="H4134" i="15" s="1"/>
  <c r="B4133" i="15"/>
  <c r="L4133" i="15"/>
  <c r="O4131" i="15"/>
  <c r="K4133" i="15" l="1"/>
  <c r="A4135" i="15"/>
  <c r="D4134" i="15"/>
  <c r="E4134" i="15" s="1"/>
  <c r="G4134" i="15" s="1"/>
  <c r="H4135" i="15" s="1"/>
  <c r="B4134" i="15"/>
  <c r="L4134" i="15"/>
  <c r="P4134" i="15"/>
  <c r="I4134" i="15"/>
  <c r="J4134" i="15" s="1"/>
  <c r="Q4134" i="15"/>
  <c r="M4133" i="15"/>
  <c r="N4133" i="15" s="1"/>
  <c r="C4134" i="15" s="1"/>
  <c r="O4132" i="15"/>
  <c r="K4134" i="15" l="1"/>
  <c r="I4135" i="15"/>
  <c r="M4134" i="15"/>
  <c r="N4134" i="15" s="1"/>
  <c r="C4135" i="15" s="1"/>
  <c r="Q4135" i="15"/>
  <c r="P4135" i="15"/>
  <c r="J4135" i="15"/>
  <c r="A4136" i="15"/>
  <c r="L4135" i="15"/>
  <c r="D4135" i="15"/>
  <c r="E4135" i="15" s="1"/>
  <c r="G4135" i="15" s="1"/>
  <c r="H4136" i="15" s="1"/>
  <c r="B4135" i="15"/>
  <c r="O4133" i="15"/>
  <c r="K4135" i="15" l="1"/>
  <c r="B4136" i="15"/>
  <c r="A4137" i="15"/>
  <c r="D4136" i="15"/>
  <c r="E4136" i="15" s="1"/>
  <c r="G4136" i="15" s="1"/>
  <c r="H4137" i="15" s="1"/>
  <c r="L4136" i="15"/>
  <c r="J4136" i="15"/>
  <c r="Q4136" i="15"/>
  <c r="P4136" i="15"/>
  <c r="I4136" i="15"/>
  <c r="M4135" i="15"/>
  <c r="N4135" i="15" s="1"/>
  <c r="C4136" i="15" s="1"/>
  <c r="O4134" i="15"/>
  <c r="K4136" i="15" l="1"/>
  <c r="I4137" i="15"/>
  <c r="J4137" i="15" s="1"/>
  <c r="M4136" i="15"/>
  <c r="N4136" i="15" s="1"/>
  <c r="C4137" i="15" s="1"/>
  <c r="Q4137" i="15"/>
  <c r="P4137" i="15"/>
  <c r="L4137" i="15"/>
  <c r="B4137" i="15"/>
  <c r="A4138" i="15"/>
  <c r="D4137" i="15"/>
  <c r="E4137" i="15" s="1"/>
  <c r="G4137" i="15" s="1"/>
  <c r="H4138" i="15" s="1"/>
  <c r="O4135" i="15"/>
  <c r="K4137" i="15" l="1"/>
  <c r="M4137" i="15"/>
  <c r="N4137" i="15" s="1"/>
  <c r="C4138" i="15" s="1"/>
  <c r="I4138" i="15"/>
  <c r="Q4138" i="15"/>
  <c r="P4138" i="15"/>
  <c r="J4138" i="15"/>
  <c r="L4138" i="15"/>
  <c r="D4138" i="15"/>
  <c r="E4138" i="15" s="1"/>
  <c r="G4138" i="15" s="1"/>
  <c r="H4139" i="15" s="1"/>
  <c r="A4139" i="15"/>
  <c r="B4138" i="15"/>
  <c r="O4136" i="15"/>
  <c r="K4138" i="15" l="1"/>
  <c r="M4138" i="15"/>
  <c r="N4138" i="15" s="1"/>
  <c r="C4139" i="15" s="1"/>
  <c r="Q4139" i="15"/>
  <c r="P4139" i="15"/>
  <c r="I4139" i="15"/>
  <c r="J4139" i="15" s="1"/>
  <c r="D4139" i="15"/>
  <c r="E4139" i="15" s="1"/>
  <c r="G4139" i="15" s="1"/>
  <c r="H4140" i="15" s="1"/>
  <c r="B4139" i="15"/>
  <c r="L4139" i="15"/>
  <c r="A4140" i="15"/>
  <c r="O4137" i="15"/>
  <c r="K4139" i="15" l="1"/>
  <c r="A4141" i="15"/>
  <c r="B4140" i="15"/>
  <c r="L4140" i="15"/>
  <c r="D4140" i="15"/>
  <c r="E4140" i="15" s="1"/>
  <c r="G4140" i="15" s="1"/>
  <c r="H4141" i="15" s="1"/>
  <c r="O4138" i="15"/>
  <c r="P4140" i="15"/>
  <c r="I4140" i="15"/>
  <c r="J4140" i="15" s="1"/>
  <c r="M4139" i="15"/>
  <c r="N4139" i="15" s="1"/>
  <c r="C4140" i="15" s="1"/>
  <c r="Q4140" i="15"/>
  <c r="K4140" i="15" l="1"/>
  <c r="Q4141" i="15"/>
  <c r="I4141" i="15"/>
  <c r="J4141" i="15" s="1"/>
  <c r="P4141" i="15"/>
  <c r="M4140" i="15"/>
  <c r="N4140" i="15" s="1"/>
  <c r="C4141" i="15" s="1"/>
  <c r="A4142" i="15"/>
  <c r="D4141" i="15"/>
  <c r="E4141" i="15" s="1"/>
  <c r="G4141" i="15" s="1"/>
  <c r="H4142" i="15" s="1"/>
  <c r="B4141" i="15"/>
  <c r="L4141" i="15"/>
  <c r="O4139" i="15"/>
  <c r="K4141" i="15" l="1"/>
  <c r="A4143" i="15"/>
  <c r="B4142" i="15"/>
  <c r="L4142" i="15"/>
  <c r="D4142" i="15"/>
  <c r="E4142" i="15" s="1"/>
  <c r="G4142" i="15" s="1"/>
  <c r="H4143" i="15" s="1"/>
  <c r="P4142" i="15"/>
  <c r="I4142" i="15"/>
  <c r="J4142" i="15" s="1"/>
  <c r="M4141" i="15"/>
  <c r="N4141" i="15" s="1"/>
  <c r="C4142" i="15" s="1"/>
  <c r="Q4142" i="15"/>
  <c r="O4140" i="15"/>
  <c r="O4141" i="15" l="1"/>
  <c r="K4142" i="15"/>
  <c r="I4143" i="15"/>
  <c r="J4143" i="15" s="1"/>
  <c r="M4142" i="15"/>
  <c r="N4142" i="15" s="1"/>
  <c r="C4143" i="15" s="1"/>
  <c r="Q4143" i="15"/>
  <c r="P4143" i="15"/>
  <c r="B4143" i="15"/>
  <c r="A4144" i="15"/>
  <c r="D4143" i="15"/>
  <c r="E4143" i="15" s="1"/>
  <c r="G4143" i="15" s="1"/>
  <c r="H4144" i="15" s="1"/>
  <c r="L4143" i="15"/>
  <c r="K4143" i="15" l="1"/>
  <c r="Q4144" i="15"/>
  <c r="P4144" i="15"/>
  <c r="I4144" i="15"/>
  <c r="J4144" i="15" s="1"/>
  <c r="M4143" i="15"/>
  <c r="N4143" i="15" s="1"/>
  <c r="C4144" i="15" s="1"/>
  <c r="L4144" i="15"/>
  <c r="B4144" i="15"/>
  <c r="D4144" i="15"/>
  <c r="E4144" i="15" s="1"/>
  <c r="G4144" i="15" s="1"/>
  <c r="H4145" i="15" s="1"/>
  <c r="A4145" i="15"/>
  <c r="O4142" i="15"/>
  <c r="K4144" i="15" l="1"/>
  <c r="I4145" i="15"/>
  <c r="M4144" i="15"/>
  <c r="N4144" i="15" s="1"/>
  <c r="C4145" i="15" s="1"/>
  <c r="Q4145" i="15"/>
  <c r="P4145" i="15"/>
  <c r="D4145" i="15"/>
  <c r="E4145" i="15" s="1"/>
  <c r="G4145" i="15" s="1"/>
  <c r="H4146" i="15" s="1"/>
  <c r="L4145" i="15"/>
  <c r="A4146" i="15"/>
  <c r="B4145" i="15"/>
  <c r="J4145" i="15"/>
  <c r="O4143" i="15"/>
  <c r="K4145" i="15" l="1"/>
  <c r="M4145" i="15"/>
  <c r="N4145" i="15" s="1"/>
  <c r="C4146" i="15" s="1"/>
  <c r="Q4146" i="15"/>
  <c r="P4146" i="15"/>
  <c r="I4146" i="15"/>
  <c r="J4146" i="15" s="1"/>
  <c r="O4144" i="15"/>
  <c r="L4146" i="15"/>
  <c r="D4146" i="15"/>
  <c r="E4146" i="15" s="1"/>
  <c r="G4146" i="15" s="1"/>
  <c r="H4147" i="15" s="1"/>
  <c r="A4147" i="15"/>
  <c r="B4146" i="15"/>
  <c r="K4146" i="15" l="1"/>
  <c r="B4147" i="15"/>
  <c r="L4147" i="15"/>
  <c r="A4148" i="15"/>
  <c r="D4147" i="15"/>
  <c r="E4147" i="15" s="1"/>
  <c r="G4147" i="15" s="1"/>
  <c r="H4148" i="15" s="1"/>
  <c r="P4147" i="15"/>
  <c r="I4147" i="15"/>
  <c r="J4147" i="15" s="1"/>
  <c r="M4146" i="15"/>
  <c r="N4146" i="15" s="1"/>
  <c r="C4147" i="15" s="1"/>
  <c r="Q4147" i="15"/>
  <c r="O4145" i="15"/>
  <c r="K4147" i="15" l="1"/>
  <c r="A4149" i="15"/>
  <c r="B4148" i="15"/>
  <c r="D4148" i="15"/>
  <c r="E4148" i="15" s="1"/>
  <c r="G4148" i="15" s="1"/>
  <c r="H4149" i="15" s="1"/>
  <c r="L4148" i="15"/>
  <c r="Q4148" i="15"/>
  <c r="P4148" i="15"/>
  <c r="I4148" i="15"/>
  <c r="J4148" i="15" s="1"/>
  <c r="M4147" i="15"/>
  <c r="N4147" i="15" s="1"/>
  <c r="C4148" i="15" s="1"/>
  <c r="O4146" i="15"/>
  <c r="K4148" i="15" l="1"/>
  <c r="Q4149" i="15"/>
  <c r="I4149" i="15"/>
  <c r="P4149" i="15"/>
  <c r="M4148" i="15"/>
  <c r="N4148" i="15" s="1"/>
  <c r="C4149" i="15" s="1"/>
  <c r="J4149" i="15"/>
  <c r="A4150" i="15"/>
  <c r="D4149" i="15"/>
  <c r="E4149" i="15" s="1"/>
  <c r="G4149" i="15" s="1"/>
  <c r="H4150" i="15" s="1"/>
  <c r="B4149" i="15"/>
  <c r="L4149" i="15"/>
  <c r="O4147" i="15"/>
  <c r="K4149" i="15" l="1"/>
  <c r="B4150" i="15"/>
  <c r="L4150" i="15"/>
  <c r="A4151" i="15"/>
  <c r="D4150" i="15"/>
  <c r="E4150" i="15" s="1"/>
  <c r="G4150" i="15" s="1"/>
  <c r="H4151" i="15" s="1"/>
  <c r="P4150" i="15"/>
  <c r="I4150" i="15"/>
  <c r="J4150" i="15" s="1"/>
  <c r="M4149" i="15"/>
  <c r="N4149" i="15" s="1"/>
  <c r="C4150" i="15" s="1"/>
  <c r="Q4150" i="15"/>
  <c r="O4148" i="15"/>
  <c r="K4150" i="15" l="1"/>
  <c r="L4151" i="15"/>
  <c r="B4151" i="15"/>
  <c r="A4152" i="15"/>
  <c r="D4151" i="15"/>
  <c r="E4151" i="15" s="1"/>
  <c r="G4151" i="15" s="1"/>
  <c r="H4152" i="15" s="1"/>
  <c r="M4150" i="15"/>
  <c r="N4150" i="15" s="1"/>
  <c r="C4151" i="15" s="1"/>
  <c r="Q4151" i="15"/>
  <c r="P4151" i="15"/>
  <c r="I4151" i="15"/>
  <c r="J4151" i="15" s="1"/>
  <c r="O4149" i="15"/>
  <c r="K4151" i="15" l="1"/>
  <c r="D4152" i="15"/>
  <c r="E4152" i="15" s="1"/>
  <c r="G4152" i="15" s="1"/>
  <c r="H4153" i="15" s="1"/>
  <c r="L4152" i="15"/>
  <c r="B4152" i="15"/>
  <c r="A4153" i="15"/>
  <c r="P4152" i="15"/>
  <c r="I4152" i="15"/>
  <c r="J4152" i="15" s="1"/>
  <c r="M4151" i="15"/>
  <c r="N4151" i="15" s="1"/>
  <c r="C4152" i="15" s="1"/>
  <c r="Q4152" i="15"/>
  <c r="O4150" i="15"/>
  <c r="K4152" i="15" l="1"/>
  <c r="D4153" i="15"/>
  <c r="E4153" i="15" s="1"/>
  <c r="G4153" i="15" s="1"/>
  <c r="H4154" i="15" s="1"/>
  <c r="A4154" i="15"/>
  <c r="B4153" i="15"/>
  <c r="L4153" i="15"/>
  <c r="M4152" i="15"/>
  <c r="N4152" i="15" s="1"/>
  <c r="C4153" i="15" s="1"/>
  <c r="I4153" i="15"/>
  <c r="J4153" i="15" s="1"/>
  <c r="Q4153" i="15"/>
  <c r="P4153" i="15"/>
  <c r="O4151" i="15"/>
  <c r="K4153" i="15" l="1"/>
  <c r="M4153" i="15"/>
  <c r="N4153" i="15" s="1"/>
  <c r="C4154" i="15" s="1"/>
  <c r="P4154" i="15"/>
  <c r="Q4154" i="15"/>
  <c r="I4154" i="15"/>
  <c r="J4154" i="15" s="1"/>
  <c r="L4154" i="15"/>
  <c r="D4154" i="15"/>
  <c r="E4154" i="15" s="1"/>
  <c r="G4154" i="15" s="1"/>
  <c r="H4155" i="15" s="1"/>
  <c r="A4155" i="15"/>
  <c r="B4154" i="15"/>
  <c r="O4152" i="15"/>
  <c r="K4154" i="15" l="1"/>
  <c r="Q4155" i="15"/>
  <c r="P4155" i="15"/>
  <c r="I4155" i="15"/>
  <c r="J4155" i="15" s="1"/>
  <c r="M4154" i="15"/>
  <c r="N4154" i="15" s="1"/>
  <c r="C4155" i="15" s="1"/>
  <c r="O4153" i="15"/>
  <c r="L4155" i="15"/>
  <c r="A4156" i="15"/>
  <c r="D4155" i="15"/>
  <c r="E4155" i="15" s="1"/>
  <c r="G4155" i="15" s="1"/>
  <c r="H4156" i="15" s="1"/>
  <c r="B4155" i="15"/>
  <c r="K4155" i="15" l="1"/>
  <c r="A4157" i="15"/>
  <c r="B4156" i="15"/>
  <c r="D4156" i="15"/>
  <c r="E4156" i="15" s="1"/>
  <c r="G4156" i="15" s="1"/>
  <c r="H4157" i="15" s="1"/>
  <c r="L4156" i="15"/>
  <c r="O4154" i="15"/>
  <c r="I4156" i="15"/>
  <c r="J4156" i="15" s="1"/>
  <c r="Q4156" i="15"/>
  <c r="M4155" i="15"/>
  <c r="N4155" i="15" s="1"/>
  <c r="C4156" i="15" s="1"/>
  <c r="P4156" i="15"/>
  <c r="K4156" i="15" l="1"/>
  <c r="Q4157" i="15"/>
  <c r="I4157" i="15"/>
  <c r="M4156" i="15"/>
  <c r="N4156" i="15" s="1"/>
  <c r="C4157" i="15" s="1"/>
  <c r="P4157" i="15"/>
  <c r="J4157" i="15"/>
  <c r="B4157" i="15"/>
  <c r="D4157" i="15"/>
  <c r="E4157" i="15" s="1"/>
  <c r="G4157" i="15" s="1"/>
  <c r="H4158" i="15" s="1"/>
  <c r="L4157" i="15"/>
  <c r="A4158" i="15"/>
  <c r="O4155" i="15"/>
  <c r="K4157" i="15" l="1"/>
  <c r="L4158" i="15"/>
  <c r="B4158" i="15"/>
  <c r="A4159" i="15"/>
  <c r="D4158" i="15"/>
  <c r="E4158" i="15" s="1"/>
  <c r="G4158" i="15" s="1"/>
  <c r="H4159" i="15" s="1"/>
  <c r="P4158" i="15"/>
  <c r="I4158" i="15"/>
  <c r="J4158" i="15" s="1"/>
  <c r="M4157" i="15"/>
  <c r="N4157" i="15" s="1"/>
  <c r="C4158" i="15" s="1"/>
  <c r="Q4158" i="15"/>
  <c r="O4156" i="15"/>
  <c r="O4157" i="15" l="1"/>
  <c r="K4158" i="15"/>
  <c r="D4159" i="15"/>
  <c r="E4159" i="15" s="1"/>
  <c r="G4159" i="15" s="1"/>
  <c r="H4160" i="15" s="1"/>
  <c r="L4159" i="15"/>
  <c r="A4160" i="15"/>
  <c r="B4159" i="15"/>
  <c r="Q4159" i="15"/>
  <c r="P4159" i="15"/>
  <c r="I4159" i="15"/>
  <c r="J4159" i="15" s="1"/>
  <c r="M4158" i="15"/>
  <c r="N4158" i="15" s="1"/>
  <c r="C4159" i="15" s="1"/>
  <c r="K4159" i="15" l="1"/>
  <c r="D4160" i="15"/>
  <c r="E4160" i="15" s="1"/>
  <c r="G4160" i="15" s="1"/>
  <c r="H4161" i="15" s="1"/>
  <c r="L4160" i="15"/>
  <c r="A4161" i="15"/>
  <c r="B4160" i="15"/>
  <c r="M4159" i="15"/>
  <c r="N4159" i="15" s="1"/>
  <c r="C4160" i="15" s="1"/>
  <c r="I4160" i="15"/>
  <c r="Q4160" i="15"/>
  <c r="P4160" i="15"/>
  <c r="J4160" i="15"/>
  <c r="O4158" i="15"/>
  <c r="K4160" i="15" l="1"/>
  <c r="A4162" i="15"/>
  <c r="D4161" i="15"/>
  <c r="E4161" i="15" s="1"/>
  <c r="G4161" i="15" s="1"/>
  <c r="H4162" i="15" s="1"/>
  <c r="B4161" i="15"/>
  <c r="L4161" i="15"/>
  <c r="P4161" i="15"/>
  <c r="M4160" i="15"/>
  <c r="N4160" i="15" s="1"/>
  <c r="C4161" i="15" s="1"/>
  <c r="I4161" i="15"/>
  <c r="J4161" i="15" s="1"/>
  <c r="Q4161" i="15"/>
  <c r="O4159" i="15"/>
  <c r="K4161" i="15" l="1"/>
  <c r="M4161" i="15"/>
  <c r="N4161" i="15" s="1"/>
  <c r="C4162" i="15" s="1"/>
  <c r="Q4162" i="15"/>
  <c r="P4162" i="15"/>
  <c r="I4162" i="15"/>
  <c r="J4162" i="15" s="1"/>
  <c r="L4162" i="15"/>
  <c r="D4162" i="15"/>
  <c r="E4162" i="15" s="1"/>
  <c r="G4162" i="15" s="1"/>
  <c r="H4163" i="15" s="1"/>
  <c r="B4162" i="15"/>
  <c r="A4163" i="15"/>
  <c r="O4160" i="15"/>
  <c r="O4161" i="15" l="1"/>
  <c r="K4162" i="15"/>
  <c r="I4163" i="15"/>
  <c r="Q4163" i="15"/>
  <c r="M4162" i="15"/>
  <c r="N4162" i="15" s="1"/>
  <c r="C4163" i="15" s="1"/>
  <c r="P4163" i="15"/>
  <c r="A4164" i="15"/>
  <c r="L4163" i="15"/>
  <c r="D4163" i="15"/>
  <c r="E4163" i="15" s="1"/>
  <c r="G4163" i="15" s="1"/>
  <c r="H4164" i="15" s="1"/>
  <c r="B4163" i="15"/>
  <c r="J4163" i="15"/>
  <c r="K4163" i="15" l="1"/>
  <c r="I4164" i="15"/>
  <c r="J4164" i="15" s="1"/>
  <c r="Q4164" i="15"/>
  <c r="P4164" i="15"/>
  <c r="M4163" i="15"/>
  <c r="N4163" i="15" s="1"/>
  <c r="C4164" i="15" s="1"/>
  <c r="A4165" i="15"/>
  <c r="B4164" i="15"/>
  <c r="D4164" i="15"/>
  <c r="E4164" i="15" s="1"/>
  <c r="G4164" i="15" s="1"/>
  <c r="H4165" i="15" s="1"/>
  <c r="L4164" i="15"/>
  <c r="O4162" i="15"/>
  <c r="K4164" i="15" l="1"/>
  <c r="L4165" i="15"/>
  <c r="B4165" i="15"/>
  <c r="A4166" i="15"/>
  <c r="D4165" i="15"/>
  <c r="E4165" i="15" s="1"/>
  <c r="G4165" i="15" s="1"/>
  <c r="H4166" i="15" s="1"/>
  <c r="Q4165" i="15"/>
  <c r="I4165" i="15"/>
  <c r="J4165" i="15" s="1"/>
  <c r="M4164" i="15"/>
  <c r="N4164" i="15" s="1"/>
  <c r="C4165" i="15" s="1"/>
  <c r="P4165" i="15"/>
  <c r="O4163" i="15"/>
  <c r="O4164" i="15" l="1"/>
  <c r="K4165" i="15"/>
  <c r="J4166" i="15"/>
  <c r="D4166" i="15"/>
  <c r="E4166" i="15" s="1"/>
  <c r="G4166" i="15" s="1"/>
  <c r="H4167" i="15" s="1"/>
  <c r="L4166" i="15"/>
  <c r="A4167" i="15"/>
  <c r="B4166" i="15"/>
  <c r="P4166" i="15"/>
  <c r="I4166" i="15"/>
  <c r="M4165" i="15"/>
  <c r="N4165" i="15" s="1"/>
  <c r="C4166" i="15" s="1"/>
  <c r="Q4166" i="15"/>
  <c r="O4165" i="15" l="1"/>
  <c r="K4166" i="15"/>
  <c r="D4167" i="15"/>
  <c r="E4167" i="15" s="1"/>
  <c r="G4167" i="15" s="1"/>
  <c r="H4168" i="15" s="1"/>
  <c r="B4167" i="15"/>
  <c r="L4167" i="15"/>
  <c r="A4168" i="15"/>
  <c r="M4166" i="15"/>
  <c r="N4166" i="15" s="1"/>
  <c r="C4167" i="15" s="1"/>
  <c r="Q4167" i="15"/>
  <c r="P4167" i="15"/>
  <c r="I4167" i="15"/>
  <c r="J4167" i="15"/>
  <c r="K4167" i="15" l="1"/>
  <c r="A4169" i="15"/>
  <c r="D4168" i="15"/>
  <c r="E4168" i="15" s="1"/>
  <c r="G4168" i="15" s="1"/>
  <c r="H4169" i="15" s="1"/>
  <c r="B4168" i="15"/>
  <c r="L4168" i="15"/>
  <c r="P4168" i="15"/>
  <c r="M4167" i="15"/>
  <c r="N4167" i="15" s="1"/>
  <c r="C4168" i="15" s="1"/>
  <c r="I4168" i="15"/>
  <c r="J4168" i="15" s="1"/>
  <c r="Q4168" i="15"/>
  <c r="O4166" i="15"/>
  <c r="K4168" i="15" l="1"/>
  <c r="Q4169" i="15"/>
  <c r="P4169" i="15"/>
  <c r="M4168" i="15"/>
  <c r="N4168" i="15" s="1"/>
  <c r="C4169" i="15" s="1"/>
  <c r="I4169" i="15"/>
  <c r="J4169" i="15" s="1"/>
  <c r="A4170" i="15"/>
  <c r="D4169" i="15"/>
  <c r="E4169" i="15" s="1"/>
  <c r="G4169" i="15" s="1"/>
  <c r="H4170" i="15" s="1"/>
  <c r="B4169" i="15"/>
  <c r="L4169" i="15"/>
  <c r="O4167" i="15"/>
  <c r="K4169" i="15" l="1"/>
  <c r="L4170" i="15"/>
  <c r="D4170" i="15"/>
  <c r="E4170" i="15" s="1"/>
  <c r="G4170" i="15" s="1"/>
  <c r="H4171" i="15" s="1"/>
  <c r="A4171" i="15"/>
  <c r="B4170" i="15"/>
  <c r="M4169" i="15"/>
  <c r="N4169" i="15" s="1"/>
  <c r="C4170" i="15" s="1"/>
  <c r="I4170" i="15"/>
  <c r="J4170" i="15" s="1"/>
  <c r="Q4170" i="15"/>
  <c r="P4170" i="15"/>
  <c r="O4168" i="15"/>
  <c r="K4170" i="15" l="1"/>
  <c r="A4172" i="15"/>
  <c r="D4171" i="15"/>
  <c r="E4171" i="15" s="1"/>
  <c r="G4171" i="15" s="1"/>
  <c r="H4172" i="15" s="1"/>
  <c r="B4171" i="15"/>
  <c r="L4171" i="15"/>
  <c r="I4171" i="15"/>
  <c r="J4171" i="15" s="1"/>
  <c r="M4170" i="15"/>
  <c r="N4170" i="15" s="1"/>
  <c r="C4171" i="15" s="1"/>
  <c r="Q4171" i="15"/>
  <c r="P4171" i="15"/>
  <c r="O4169" i="15"/>
  <c r="O4170" i="15" l="1"/>
  <c r="K4171" i="15"/>
  <c r="Q4172" i="15"/>
  <c r="P4172" i="15"/>
  <c r="I4172" i="15"/>
  <c r="J4172" i="15" s="1"/>
  <c r="M4171" i="15"/>
  <c r="N4171" i="15" s="1"/>
  <c r="C4172" i="15" s="1"/>
  <c r="A4173" i="15"/>
  <c r="B4172" i="15"/>
  <c r="L4172" i="15"/>
  <c r="D4172" i="15"/>
  <c r="E4172" i="15" s="1"/>
  <c r="G4172" i="15" s="1"/>
  <c r="H4173" i="15" s="1"/>
  <c r="K4172" i="15" l="1"/>
  <c r="Q4173" i="15"/>
  <c r="I4173" i="15"/>
  <c r="J4173" i="15" s="1"/>
  <c r="P4173" i="15"/>
  <c r="M4172" i="15"/>
  <c r="N4172" i="15" s="1"/>
  <c r="C4173" i="15" s="1"/>
  <c r="D4173" i="15"/>
  <c r="E4173" i="15" s="1"/>
  <c r="G4173" i="15" s="1"/>
  <c r="H4174" i="15" s="1"/>
  <c r="L4173" i="15"/>
  <c r="A4174" i="15"/>
  <c r="B4173" i="15"/>
  <c r="O4171" i="15"/>
  <c r="O4172" i="15" l="1"/>
  <c r="K4173" i="15"/>
  <c r="B4174" i="15"/>
  <c r="D4174" i="15"/>
  <c r="E4174" i="15" s="1"/>
  <c r="G4174" i="15" s="1"/>
  <c r="H4175" i="15" s="1"/>
  <c r="A4175" i="15"/>
  <c r="L4174" i="15"/>
  <c r="P4174" i="15"/>
  <c r="M4173" i="15"/>
  <c r="N4173" i="15" s="1"/>
  <c r="C4174" i="15" s="1"/>
  <c r="Q4174" i="15"/>
  <c r="I4174" i="15"/>
  <c r="J4174" i="15" s="1"/>
  <c r="K4174" i="15" l="1"/>
  <c r="Q4175" i="15"/>
  <c r="P4175" i="15"/>
  <c r="M4174" i="15"/>
  <c r="N4174" i="15" s="1"/>
  <c r="C4175" i="15" s="1"/>
  <c r="I4175" i="15"/>
  <c r="J4175" i="15" s="1"/>
  <c r="L4175" i="15"/>
  <c r="B4175" i="15"/>
  <c r="A4176" i="15"/>
  <c r="D4175" i="15"/>
  <c r="E4175" i="15" s="1"/>
  <c r="G4175" i="15" s="1"/>
  <c r="H4176" i="15" s="1"/>
  <c r="O4173" i="15"/>
  <c r="K4175" i="15" l="1"/>
  <c r="I4176" i="15"/>
  <c r="J4176" i="15" s="1"/>
  <c r="Q4176" i="15"/>
  <c r="P4176" i="15"/>
  <c r="M4175" i="15"/>
  <c r="N4175" i="15" s="1"/>
  <c r="C4176" i="15" s="1"/>
  <c r="O4174" i="15"/>
  <c r="D4176" i="15"/>
  <c r="E4176" i="15" s="1"/>
  <c r="G4176" i="15" s="1"/>
  <c r="H4177" i="15" s="1"/>
  <c r="A4177" i="15"/>
  <c r="B4176" i="15"/>
  <c r="L4176" i="15"/>
  <c r="O4175" i="15" l="1"/>
  <c r="K4176" i="15"/>
  <c r="P4177" i="15"/>
  <c r="Q4177" i="15"/>
  <c r="M4176" i="15"/>
  <c r="N4176" i="15" s="1"/>
  <c r="C4177" i="15" s="1"/>
  <c r="I4177" i="15"/>
  <c r="J4177" i="15" s="1"/>
  <c r="A4178" i="15"/>
  <c r="B4177" i="15"/>
  <c r="L4177" i="15"/>
  <c r="D4177" i="15"/>
  <c r="E4177" i="15" s="1"/>
  <c r="G4177" i="15" s="1"/>
  <c r="H4178" i="15" s="1"/>
  <c r="K4177" i="15" l="1"/>
  <c r="A4179" i="15"/>
  <c r="L4178" i="15"/>
  <c r="B4178" i="15"/>
  <c r="D4178" i="15"/>
  <c r="E4178" i="15" s="1"/>
  <c r="G4178" i="15" s="1"/>
  <c r="H4179" i="15" s="1"/>
  <c r="Q4178" i="15"/>
  <c r="I4178" i="15"/>
  <c r="J4178" i="15" s="1"/>
  <c r="P4178" i="15"/>
  <c r="M4177" i="15"/>
  <c r="N4177" i="15" s="1"/>
  <c r="C4178" i="15" s="1"/>
  <c r="O4176" i="15"/>
  <c r="K4178" i="15" l="1"/>
  <c r="P4179" i="15"/>
  <c r="Q4179" i="15"/>
  <c r="M4178" i="15"/>
  <c r="N4178" i="15" s="1"/>
  <c r="C4179" i="15" s="1"/>
  <c r="I4179" i="15"/>
  <c r="J4179" i="15" s="1"/>
  <c r="L4179" i="15"/>
  <c r="B4179" i="15"/>
  <c r="A4180" i="15"/>
  <c r="D4179" i="15"/>
  <c r="E4179" i="15" s="1"/>
  <c r="G4179" i="15" s="1"/>
  <c r="H4180" i="15" s="1"/>
  <c r="O4177" i="15"/>
  <c r="K4179" i="15" l="1"/>
  <c r="I4180" i="15"/>
  <c r="P4180" i="15"/>
  <c r="Q4180" i="15"/>
  <c r="M4179" i="15"/>
  <c r="N4179" i="15" s="1"/>
  <c r="C4180" i="15" s="1"/>
  <c r="J4180" i="15"/>
  <c r="B4180" i="15"/>
  <c r="D4180" i="15"/>
  <c r="E4180" i="15" s="1"/>
  <c r="G4180" i="15" s="1"/>
  <c r="H4181" i="15" s="1"/>
  <c r="L4180" i="15"/>
  <c r="A4181" i="15"/>
  <c r="O4178" i="15"/>
  <c r="K4180" i="15" l="1"/>
  <c r="L4181" i="15"/>
  <c r="D4181" i="15"/>
  <c r="E4181" i="15" s="1"/>
  <c r="G4181" i="15" s="1"/>
  <c r="H4182" i="15" s="1"/>
  <c r="B4181" i="15"/>
  <c r="A4182" i="15"/>
  <c r="I4181" i="15"/>
  <c r="J4181" i="15" s="1"/>
  <c r="Q4181" i="15"/>
  <c r="M4180" i="15"/>
  <c r="N4180" i="15" s="1"/>
  <c r="C4181" i="15" s="1"/>
  <c r="P4181" i="15"/>
  <c r="O4179" i="15"/>
  <c r="O4180" i="15" l="1"/>
  <c r="K4181" i="15"/>
  <c r="D4182" i="15"/>
  <c r="E4182" i="15" s="1"/>
  <c r="G4182" i="15" s="1"/>
  <c r="H4183" i="15" s="1"/>
  <c r="A4183" i="15"/>
  <c r="L4182" i="15"/>
  <c r="B4182" i="15"/>
  <c r="Q4182" i="15"/>
  <c r="M4181" i="15"/>
  <c r="N4181" i="15" s="1"/>
  <c r="C4182" i="15" s="1"/>
  <c r="P4182" i="15"/>
  <c r="I4182" i="15"/>
  <c r="J4182" i="15" s="1"/>
  <c r="O4181" i="15" l="1"/>
  <c r="K4182" i="15"/>
  <c r="M4182" i="15"/>
  <c r="N4182" i="15" s="1"/>
  <c r="C4183" i="15" s="1"/>
  <c r="I4183" i="15"/>
  <c r="J4183" i="15" s="1"/>
  <c r="Q4183" i="15"/>
  <c r="P4183" i="15"/>
  <c r="L4183" i="15"/>
  <c r="D4183" i="15"/>
  <c r="E4183" i="15" s="1"/>
  <c r="G4183" i="15" s="1"/>
  <c r="H4184" i="15" s="1"/>
  <c r="A4184" i="15"/>
  <c r="B4183" i="15"/>
  <c r="K4183" i="15" l="1"/>
  <c r="P4184" i="15"/>
  <c r="I4184" i="15"/>
  <c r="Q4184" i="15"/>
  <c r="M4183" i="15"/>
  <c r="N4183" i="15" s="1"/>
  <c r="C4184" i="15" s="1"/>
  <c r="J4184" i="15"/>
  <c r="D4184" i="15"/>
  <c r="E4184" i="15" s="1"/>
  <c r="G4184" i="15" s="1"/>
  <c r="H4185" i="15" s="1"/>
  <c r="B4184" i="15"/>
  <c r="L4184" i="15"/>
  <c r="A4185" i="15"/>
  <c r="O4182" i="15"/>
  <c r="K4184" i="15" l="1"/>
  <c r="A4186" i="15"/>
  <c r="B4185" i="15"/>
  <c r="D4185" i="15"/>
  <c r="E4185" i="15" s="1"/>
  <c r="G4185" i="15" s="1"/>
  <c r="H4186" i="15" s="1"/>
  <c r="L4185" i="15"/>
  <c r="Q4185" i="15"/>
  <c r="I4185" i="15"/>
  <c r="J4185" i="15" s="1"/>
  <c r="P4185" i="15"/>
  <c r="M4184" i="15"/>
  <c r="N4184" i="15" s="1"/>
  <c r="C4185" i="15" s="1"/>
  <c r="O4183" i="15"/>
  <c r="K4185" i="15" l="1"/>
  <c r="Q4186" i="15"/>
  <c r="I4186" i="15"/>
  <c r="P4186" i="15"/>
  <c r="M4185" i="15"/>
  <c r="N4185" i="15" s="1"/>
  <c r="C4186" i="15" s="1"/>
  <c r="J4186" i="15"/>
  <c r="L4186" i="15"/>
  <c r="B4186" i="15"/>
  <c r="A4187" i="15"/>
  <c r="D4186" i="15"/>
  <c r="E4186" i="15" s="1"/>
  <c r="G4186" i="15" s="1"/>
  <c r="H4187" i="15" s="1"/>
  <c r="O4184" i="15"/>
  <c r="K4186" i="15" l="1"/>
  <c r="P4187" i="15"/>
  <c r="Q4187" i="15"/>
  <c r="M4186" i="15"/>
  <c r="N4186" i="15" s="1"/>
  <c r="C4187" i="15" s="1"/>
  <c r="I4187" i="15"/>
  <c r="J4187" i="15" s="1"/>
  <c r="B4187" i="15"/>
  <c r="D4187" i="15"/>
  <c r="E4187" i="15" s="1"/>
  <c r="G4187" i="15" s="1"/>
  <c r="H4188" i="15" s="1"/>
  <c r="L4187" i="15"/>
  <c r="A4188" i="15"/>
  <c r="O4185" i="15"/>
  <c r="K4187" i="15" l="1"/>
  <c r="L4188" i="15"/>
  <c r="A4189" i="15"/>
  <c r="D4188" i="15"/>
  <c r="E4188" i="15" s="1"/>
  <c r="G4188" i="15" s="1"/>
  <c r="H4189" i="15" s="1"/>
  <c r="B4188" i="15"/>
  <c r="I4188" i="15"/>
  <c r="J4188" i="15" s="1"/>
  <c r="Q4188" i="15"/>
  <c r="M4187" i="15"/>
  <c r="N4187" i="15" s="1"/>
  <c r="C4188" i="15" s="1"/>
  <c r="P4188" i="15"/>
  <c r="O4186" i="15"/>
  <c r="O4187" i="15" l="1"/>
  <c r="K4188" i="15"/>
  <c r="D4189" i="15"/>
  <c r="E4189" i="15" s="1"/>
  <c r="G4189" i="15" s="1"/>
  <c r="H4190" i="15" s="1"/>
  <c r="L4189" i="15"/>
  <c r="B4189" i="15"/>
  <c r="A4190" i="15"/>
  <c r="I4189" i="15"/>
  <c r="J4189" i="15" s="1"/>
  <c r="Q4189" i="15"/>
  <c r="M4188" i="15"/>
  <c r="N4188" i="15" s="1"/>
  <c r="C4189" i="15" s="1"/>
  <c r="P4189" i="15"/>
  <c r="K4189" i="15" l="1"/>
  <c r="A4191" i="15"/>
  <c r="D4190" i="15"/>
  <c r="E4190" i="15" s="1"/>
  <c r="G4190" i="15" s="1"/>
  <c r="H4191" i="15" s="1"/>
  <c r="L4190" i="15"/>
  <c r="B4190" i="15"/>
  <c r="M4189" i="15"/>
  <c r="N4189" i="15" s="1"/>
  <c r="C4190" i="15" s="1"/>
  <c r="Q4190" i="15"/>
  <c r="P4190" i="15"/>
  <c r="I4190" i="15"/>
  <c r="J4190" i="15" s="1"/>
  <c r="O4188" i="15"/>
  <c r="K4190" i="15" l="1"/>
  <c r="M4190" i="15"/>
  <c r="N4190" i="15" s="1"/>
  <c r="C4191" i="15" s="1"/>
  <c r="P4191" i="15"/>
  <c r="I4191" i="15"/>
  <c r="Q4191" i="15"/>
  <c r="J4191" i="15"/>
  <c r="L4191" i="15"/>
  <c r="D4191" i="15"/>
  <c r="E4191" i="15" s="1"/>
  <c r="G4191" i="15" s="1"/>
  <c r="H4192" i="15" s="1"/>
  <c r="A4192" i="15"/>
  <c r="B4191" i="15"/>
  <c r="O4189" i="15"/>
  <c r="K4191" i="15" l="1"/>
  <c r="Q4192" i="15"/>
  <c r="I4192" i="15"/>
  <c r="J4192" i="15" s="1"/>
  <c r="P4192" i="15"/>
  <c r="M4191" i="15"/>
  <c r="N4191" i="15" s="1"/>
  <c r="C4192" i="15" s="1"/>
  <c r="D4192" i="15"/>
  <c r="E4192" i="15" s="1"/>
  <c r="G4192" i="15" s="1"/>
  <c r="H4193" i="15" s="1"/>
  <c r="B4192" i="15"/>
  <c r="L4192" i="15"/>
  <c r="A4193" i="15"/>
  <c r="O4190" i="15"/>
  <c r="K4192" i="15" l="1"/>
  <c r="A4194" i="15"/>
  <c r="B4193" i="15"/>
  <c r="D4193" i="15"/>
  <c r="E4193" i="15" s="1"/>
  <c r="G4193" i="15" s="1"/>
  <c r="H4194" i="15" s="1"/>
  <c r="L4193" i="15"/>
  <c r="O4191" i="15"/>
  <c r="I4193" i="15"/>
  <c r="J4193" i="15" s="1"/>
  <c r="Q4193" i="15"/>
  <c r="P4193" i="15"/>
  <c r="M4192" i="15"/>
  <c r="N4192" i="15" s="1"/>
  <c r="C4193" i="15" s="1"/>
  <c r="K4193" i="15" l="1"/>
  <c r="Q4194" i="15"/>
  <c r="I4194" i="15"/>
  <c r="P4194" i="15"/>
  <c r="M4193" i="15"/>
  <c r="N4193" i="15" s="1"/>
  <c r="C4194" i="15" s="1"/>
  <c r="J4194" i="15"/>
  <c r="B4194" i="15"/>
  <c r="L4194" i="15"/>
  <c r="A4195" i="15"/>
  <c r="D4194" i="15"/>
  <c r="E4194" i="15" s="1"/>
  <c r="G4194" i="15" s="1"/>
  <c r="H4195" i="15" s="1"/>
  <c r="O4192" i="15"/>
  <c r="K4194" i="15" l="1"/>
  <c r="L4195" i="15"/>
  <c r="D4195" i="15"/>
  <c r="E4195" i="15" s="1"/>
  <c r="G4195" i="15" s="1"/>
  <c r="H4196" i="15" s="1"/>
  <c r="B4195" i="15"/>
  <c r="A4196" i="15"/>
  <c r="O4193" i="15"/>
  <c r="P4195" i="15"/>
  <c r="Q4195" i="15"/>
  <c r="M4194" i="15"/>
  <c r="N4194" i="15" s="1"/>
  <c r="C4195" i="15" s="1"/>
  <c r="I4195" i="15"/>
  <c r="J4195" i="15" s="1"/>
  <c r="K4195" i="15" l="1"/>
  <c r="D4196" i="15"/>
  <c r="E4196" i="15" s="1"/>
  <c r="G4196" i="15" s="1"/>
  <c r="H4197" i="15" s="1"/>
  <c r="A4197" i="15"/>
  <c r="L4196" i="15"/>
  <c r="B4196" i="15"/>
  <c r="I4196" i="15"/>
  <c r="J4196" i="15" s="1"/>
  <c r="Q4196" i="15"/>
  <c r="M4195" i="15"/>
  <c r="N4195" i="15" s="1"/>
  <c r="C4196" i="15" s="1"/>
  <c r="P4196" i="15"/>
  <c r="O4194" i="15"/>
  <c r="O4195" i="15" l="1"/>
  <c r="K4196" i="15"/>
  <c r="M4196" i="15"/>
  <c r="N4196" i="15" s="1"/>
  <c r="C4197" i="15" s="1"/>
  <c r="I4197" i="15"/>
  <c r="J4197" i="15" s="1"/>
  <c r="Q4197" i="15"/>
  <c r="P4197" i="15"/>
  <c r="L4197" i="15"/>
  <c r="B4197" i="15"/>
  <c r="A4198" i="15"/>
  <c r="D4197" i="15"/>
  <c r="E4197" i="15" s="1"/>
  <c r="G4197" i="15" s="1"/>
  <c r="H4198" i="15" s="1"/>
  <c r="K4197" i="15" l="1"/>
  <c r="P4198" i="15"/>
  <c r="M4197" i="15"/>
  <c r="N4197" i="15" s="1"/>
  <c r="C4198" i="15" s="1"/>
  <c r="Q4198" i="15"/>
  <c r="I4198" i="15"/>
  <c r="J4198" i="15" s="1"/>
  <c r="O4196" i="15"/>
  <c r="A4199" i="15"/>
  <c r="D4198" i="15"/>
  <c r="E4198" i="15" s="1"/>
  <c r="G4198" i="15" s="1"/>
  <c r="H4199" i="15" s="1"/>
  <c r="L4198" i="15"/>
  <c r="B4198" i="15"/>
  <c r="K4198" i="15" l="1"/>
  <c r="M4198" i="15"/>
  <c r="N4198" i="15" s="1"/>
  <c r="C4199" i="15" s="1"/>
  <c r="Q4199" i="15"/>
  <c r="I4199" i="15"/>
  <c r="P4199" i="15"/>
  <c r="J4199" i="15"/>
  <c r="L4199" i="15"/>
  <c r="D4199" i="15"/>
  <c r="E4199" i="15" s="1"/>
  <c r="G4199" i="15" s="1"/>
  <c r="H4200" i="15" s="1"/>
  <c r="A4200" i="15"/>
  <c r="B4199" i="15"/>
  <c r="O4197" i="15"/>
  <c r="K4199" i="15" l="1"/>
  <c r="I4200" i="15"/>
  <c r="Q4200" i="15"/>
  <c r="P4200" i="15"/>
  <c r="M4199" i="15"/>
  <c r="N4199" i="15" s="1"/>
  <c r="C4200" i="15" s="1"/>
  <c r="A4201" i="15"/>
  <c r="D4200" i="15"/>
  <c r="E4200" i="15" s="1"/>
  <c r="G4200" i="15" s="1"/>
  <c r="H4201" i="15" s="1"/>
  <c r="B4200" i="15"/>
  <c r="L4200" i="15"/>
  <c r="J4200" i="15"/>
  <c r="O4198" i="15"/>
  <c r="K4200" i="15" l="1"/>
  <c r="A4202" i="15"/>
  <c r="B4201" i="15"/>
  <c r="D4201" i="15"/>
  <c r="E4201" i="15" s="1"/>
  <c r="G4201" i="15" s="1"/>
  <c r="H4202" i="15" s="1"/>
  <c r="L4201" i="15"/>
  <c r="Q4201" i="15"/>
  <c r="P4201" i="15"/>
  <c r="M4200" i="15"/>
  <c r="N4200" i="15" s="1"/>
  <c r="C4201" i="15" s="1"/>
  <c r="I4201" i="15"/>
  <c r="J4201" i="15" s="1"/>
  <c r="O4199" i="15"/>
  <c r="K4201" i="15" l="1"/>
  <c r="Q4202" i="15"/>
  <c r="I4202" i="15"/>
  <c r="P4202" i="15"/>
  <c r="M4201" i="15"/>
  <c r="N4201" i="15" s="1"/>
  <c r="C4202" i="15" s="1"/>
  <c r="J4202" i="15"/>
  <c r="L4202" i="15"/>
  <c r="B4202" i="15"/>
  <c r="A4203" i="15"/>
  <c r="D4202" i="15"/>
  <c r="E4202" i="15" s="1"/>
  <c r="G4202" i="15" s="1"/>
  <c r="H4203" i="15" s="1"/>
  <c r="O4200" i="15"/>
  <c r="K4202" i="15" l="1"/>
  <c r="P4203" i="15"/>
  <c r="Q4203" i="15"/>
  <c r="M4202" i="15"/>
  <c r="N4202" i="15" s="1"/>
  <c r="C4203" i="15" s="1"/>
  <c r="I4203" i="15"/>
  <c r="J4203" i="15" s="1"/>
  <c r="D4203" i="15"/>
  <c r="E4203" i="15" s="1"/>
  <c r="G4203" i="15" s="1"/>
  <c r="H4204" i="15" s="1"/>
  <c r="L4203" i="15"/>
  <c r="B4203" i="15"/>
  <c r="A4204" i="15"/>
  <c r="O4201" i="15"/>
  <c r="K4203" i="15" l="1"/>
  <c r="A4205" i="15"/>
  <c r="D4204" i="15"/>
  <c r="E4204" i="15" s="1"/>
  <c r="G4204" i="15" s="1"/>
  <c r="H4205" i="15" s="1"/>
  <c r="L4204" i="15"/>
  <c r="B4204" i="15"/>
  <c r="M4203" i="15"/>
  <c r="N4203" i="15" s="1"/>
  <c r="C4204" i="15" s="1"/>
  <c r="I4204" i="15"/>
  <c r="J4204" i="15" s="1"/>
  <c r="Q4204" i="15"/>
  <c r="P4204" i="15"/>
  <c r="O4202" i="15"/>
  <c r="K4204" i="15" l="1"/>
  <c r="P4205" i="15"/>
  <c r="I4205" i="15"/>
  <c r="M4204" i="15"/>
  <c r="N4204" i="15" s="1"/>
  <c r="C4205" i="15" s="1"/>
  <c r="Q4205" i="15"/>
  <c r="J4205" i="15"/>
  <c r="L4205" i="15"/>
  <c r="B4205" i="15"/>
  <c r="A4206" i="15"/>
  <c r="D4205" i="15"/>
  <c r="E4205" i="15" s="1"/>
  <c r="G4205" i="15" s="1"/>
  <c r="H4206" i="15" s="1"/>
  <c r="O4203" i="15"/>
  <c r="K4205" i="15" l="1"/>
  <c r="Q4206" i="15"/>
  <c r="M4205" i="15"/>
  <c r="N4205" i="15" s="1"/>
  <c r="C4206" i="15" s="1"/>
  <c r="P4206" i="15"/>
  <c r="I4206" i="15"/>
  <c r="J4206" i="15" s="1"/>
  <c r="A4207" i="15"/>
  <c r="D4206" i="15"/>
  <c r="E4206" i="15" s="1"/>
  <c r="G4206" i="15" s="1"/>
  <c r="H4207" i="15" s="1"/>
  <c r="L4206" i="15"/>
  <c r="B4206" i="15"/>
  <c r="O4204" i="15"/>
  <c r="K4206" i="15" l="1"/>
  <c r="L4207" i="15"/>
  <c r="D4207" i="15"/>
  <c r="E4207" i="15" s="1"/>
  <c r="G4207" i="15" s="1"/>
  <c r="H4208" i="15" s="1"/>
  <c r="A4208" i="15"/>
  <c r="B4207" i="15"/>
  <c r="M4206" i="15"/>
  <c r="N4206" i="15" s="1"/>
  <c r="C4207" i="15" s="1"/>
  <c r="I4207" i="15"/>
  <c r="J4207" i="15" s="1"/>
  <c r="Q4207" i="15"/>
  <c r="P4207" i="15"/>
  <c r="O4205" i="15"/>
  <c r="K4207" i="15" l="1"/>
  <c r="D4208" i="15"/>
  <c r="E4208" i="15" s="1"/>
  <c r="G4208" i="15" s="1"/>
  <c r="H4209" i="15" s="1"/>
  <c r="B4208" i="15"/>
  <c r="L4208" i="15"/>
  <c r="A4209" i="15"/>
  <c r="I4208" i="15"/>
  <c r="J4208" i="15" s="1"/>
  <c r="Q4208" i="15"/>
  <c r="P4208" i="15"/>
  <c r="M4207" i="15"/>
  <c r="N4207" i="15" s="1"/>
  <c r="C4208" i="15" s="1"/>
  <c r="O4206" i="15"/>
  <c r="K4208" i="15" l="1"/>
  <c r="A4210" i="15"/>
  <c r="B4209" i="15"/>
  <c r="L4209" i="15"/>
  <c r="D4209" i="15"/>
  <c r="E4209" i="15" s="1"/>
  <c r="G4209" i="15" s="1"/>
  <c r="H4210" i="15" s="1"/>
  <c r="Q4209" i="15"/>
  <c r="P4209" i="15"/>
  <c r="M4208" i="15"/>
  <c r="N4208" i="15" s="1"/>
  <c r="C4209" i="15" s="1"/>
  <c r="I4209" i="15"/>
  <c r="J4209" i="15" s="1"/>
  <c r="O4207" i="15"/>
  <c r="K4209" i="15" l="1"/>
  <c r="Q4210" i="15"/>
  <c r="I4210" i="15"/>
  <c r="J4210" i="15" s="1"/>
  <c r="P4210" i="15"/>
  <c r="M4209" i="15"/>
  <c r="N4209" i="15" s="1"/>
  <c r="C4210" i="15" s="1"/>
  <c r="D4210" i="15"/>
  <c r="E4210" i="15" s="1"/>
  <c r="G4210" i="15" s="1"/>
  <c r="H4211" i="15" s="1"/>
  <c r="L4210" i="15"/>
  <c r="B4210" i="15"/>
  <c r="A4211" i="15"/>
  <c r="O4208" i="15"/>
  <c r="K4210" i="15" l="1"/>
  <c r="D4211" i="15"/>
  <c r="E4211" i="15" s="1"/>
  <c r="G4211" i="15" s="1"/>
  <c r="H4212" i="15" s="1"/>
  <c r="L4211" i="15"/>
  <c r="B4211" i="15"/>
  <c r="A4212" i="15"/>
  <c r="P4211" i="15"/>
  <c r="M4210" i="15"/>
  <c r="N4210" i="15" s="1"/>
  <c r="C4211" i="15" s="1"/>
  <c r="Q4211" i="15"/>
  <c r="I4211" i="15"/>
  <c r="J4211" i="15" s="1"/>
  <c r="O4209" i="15"/>
  <c r="K4211" i="15" l="1"/>
  <c r="A4213" i="15"/>
  <c r="D4212" i="15"/>
  <c r="E4212" i="15" s="1"/>
  <c r="G4212" i="15" s="1"/>
  <c r="H4213" i="15" s="1"/>
  <c r="L4212" i="15"/>
  <c r="B4212" i="15"/>
  <c r="P4212" i="15"/>
  <c r="I4212" i="15"/>
  <c r="J4212" i="15" s="1"/>
  <c r="M4211" i="15"/>
  <c r="N4211" i="15" s="1"/>
  <c r="C4212" i="15" s="1"/>
  <c r="Q4212" i="15"/>
  <c r="O4210" i="15"/>
  <c r="Q4213" i="15" l="1"/>
  <c r="I4213" i="15"/>
  <c r="M4212" i="15"/>
  <c r="N4212" i="15" s="1"/>
  <c r="C4213" i="15" s="1"/>
  <c r="P4213" i="15"/>
  <c r="J4213" i="15"/>
  <c r="L4213" i="15"/>
  <c r="B4213" i="15"/>
  <c r="A4214" i="15"/>
  <c r="D4213" i="15"/>
  <c r="E4213" i="15" s="1"/>
  <c r="G4213" i="15" s="1"/>
  <c r="H4214" i="15" s="1"/>
  <c r="K4212" i="15"/>
  <c r="O4212" i="15" s="1"/>
  <c r="O4211" i="15"/>
  <c r="K4213" i="15" l="1"/>
  <c r="A4215" i="15"/>
  <c r="D4214" i="15"/>
  <c r="E4214" i="15" s="1"/>
  <c r="G4214" i="15" s="1"/>
  <c r="H4215" i="15" s="1"/>
  <c r="L4214" i="15"/>
  <c r="B4214" i="15"/>
  <c r="I4214" i="15"/>
  <c r="J4214" i="15" s="1"/>
  <c r="Q4214" i="15"/>
  <c r="M4213" i="15"/>
  <c r="N4213" i="15" s="1"/>
  <c r="C4214" i="15" s="1"/>
  <c r="P4214" i="15"/>
  <c r="M4214" i="15" l="1"/>
  <c r="N4214" i="15" s="1"/>
  <c r="I4215" i="15"/>
  <c r="Q4215" i="15"/>
  <c r="P4215" i="15"/>
  <c r="J4215" i="15"/>
  <c r="L4215" i="15"/>
  <c r="D4215" i="15"/>
  <c r="E4215" i="15" s="1"/>
  <c r="G4215" i="15" s="1"/>
  <c r="H4216" i="15" s="1"/>
  <c r="A4216" i="15"/>
  <c r="B4215" i="15"/>
  <c r="K4214" i="15"/>
  <c r="O4214" i="15" s="1"/>
  <c r="C4215" i="15"/>
  <c r="O4213" i="15"/>
  <c r="L4216" i="15" l="1"/>
  <c r="B4216" i="15"/>
  <c r="D4216" i="15"/>
  <c r="E4216" i="15" s="1"/>
  <c r="G4216" i="15" s="1"/>
  <c r="H4217" i="15" s="1"/>
  <c r="A4217" i="15"/>
  <c r="I4216" i="15"/>
  <c r="J4216" i="15" s="1"/>
  <c r="Q4216" i="15"/>
  <c r="P4216" i="15"/>
  <c r="M4215" i="15"/>
  <c r="N4215" i="15" s="1"/>
  <c r="C4216" i="15" s="1"/>
  <c r="K4215" i="15"/>
  <c r="O4215" i="15" l="1"/>
  <c r="K4216" i="15"/>
  <c r="A4218" i="15"/>
  <c r="B4217" i="15"/>
  <c r="D4217" i="15"/>
  <c r="E4217" i="15" s="1"/>
  <c r="G4217" i="15" s="1"/>
  <c r="H4218" i="15" s="1"/>
  <c r="L4217" i="15"/>
  <c r="J4217" i="15"/>
  <c r="Q4217" i="15"/>
  <c r="P4217" i="15"/>
  <c r="M4216" i="15"/>
  <c r="N4216" i="15" s="1"/>
  <c r="C4217" i="15" s="1"/>
  <c r="I4217" i="15"/>
  <c r="K4217" i="15" l="1"/>
  <c r="Q4218" i="15"/>
  <c r="I4218" i="15"/>
  <c r="J4218" i="15" s="1"/>
  <c r="M4217" i="15"/>
  <c r="N4217" i="15" s="1"/>
  <c r="C4218" i="15" s="1"/>
  <c r="P4218" i="15"/>
  <c r="L4218" i="15"/>
  <c r="B4218" i="15"/>
  <c r="A4219" i="15"/>
  <c r="D4218" i="15"/>
  <c r="E4218" i="15" s="1"/>
  <c r="G4218" i="15" s="1"/>
  <c r="H4219" i="15" s="1"/>
  <c r="O4216" i="15"/>
  <c r="K4218" i="15" l="1"/>
  <c r="P4219" i="15"/>
  <c r="Q4219" i="15"/>
  <c r="I4219" i="15"/>
  <c r="J4219" i="15" s="1"/>
  <c r="M4218" i="15"/>
  <c r="N4218" i="15" s="1"/>
  <c r="C4219" i="15" s="1"/>
  <c r="A4220" i="15"/>
  <c r="D4219" i="15"/>
  <c r="E4219" i="15" s="1"/>
  <c r="G4219" i="15" s="1"/>
  <c r="H4220" i="15" s="1"/>
  <c r="L4219" i="15"/>
  <c r="B4219" i="15"/>
  <c r="O4217" i="15"/>
  <c r="K4219" i="15" l="1"/>
  <c r="A4221" i="15"/>
  <c r="L4220" i="15"/>
  <c r="D4220" i="15"/>
  <c r="E4220" i="15" s="1"/>
  <c r="G4220" i="15" s="1"/>
  <c r="H4221" i="15" s="1"/>
  <c r="B4220" i="15"/>
  <c r="I4220" i="15"/>
  <c r="J4220" i="15" s="1"/>
  <c r="Q4220" i="15"/>
  <c r="M4219" i="15"/>
  <c r="N4219" i="15" s="1"/>
  <c r="C4220" i="15" s="1"/>
  <c r="P4220" i="15"/>
  <c r="O4218" i="15"/>
  <c r="I4221" i="15" l="1"/>
  <c r="J4221" i="15" s="1"/>
  <c r="Q4221" i="15"/>
  <c r="P4221" i="15"/>
  <c r="M4220" i="15"/>
  <c r="N4220" i="15" s="1"/>
  <c r="C4221" i="15" s="1"/>
  <c r="A4222" i="15"/>
  <c r="D4221" i="15"/>
  <c r="E4221" i="15" s="1"/>
  <c r="G4221" i="15" s="1"/>
  <c r="H4222" i="15" s="1"/>
  <c r="B4221" i="15"/>
  <c r="L4221" i="15"/>
  <c r="K4220" i="15"/>
  <c r="O4219" i="15"/>
  <c r="K4221" i="15" l="1"/>
  <c r="B4222" i="15"/>
  <c r="L4222" i="15"/>
  <c r="A4223" i="15"/>
  <c r="D4222" i="15"/>
  <c r="E4222" i="15" s="1"/>
  <c r="G4222" i="15" s="1"/>
  <c r="H4223" i="15" s="1"/>
  <c r="O4220" i="15"/>
  <c r="I4222" i="15"/>
  <c r="J4222" i="15" s="1"/>
  <c r="M4221" i="15"/>
  <c r="N4221" i="15" s="1"/>
  <c r="C4222" i="15" s="1"/>
  <c r="Q4222" i="15"/>
  <c r="P4222" i="15"/>
  <c r="K4222" i="15" l="1"/>
  <c r="L4223" i="15"/>
  <c r="D4223" i="15"/>
  <c r="E4223" i="15" s="1"/>
  <c r="G4223" i="15" s="1"/>
  <c r="H4224" i="15" s="1"/>
  <c r="B4223" i="15"/>
  <c r="A4224" i="15"/>
  <c r="M4222" i="15"/>
  <c r="N4222" i="15" s="1"/>
  <c r="C4223" i="15" s="1"/>
  <c r="I4223" i="15"/>
  <c r="J4223" i="15" s="1"/>
  <c r="Q4223" i="15"/>
  <c r="P4223" i="15"/>
  <c r="O4221" i="15"/>
  <c r="K4223" i="15" l="1"/>
  <c r="D4224" i="15"/>
  <c r="E4224" i="15" s="1"/>
  <c r="G4224" i="15" s="1"/>
  <c r="H4225" i="15" s="1"/>
  <c r="A4225" i="15"/>
  <c r="B4224" i="15"/>
  <c r="L4224" i="15"/>
  <c r="M4223" i="15"/>
  <c r="N4223" i="15" s="1"/>
  <c r="C4224" i="15" s="1"/>
  <c r="I4224" i="15"/>
  <c r="J4224" i="15" s="1"/>
  <c r="Q4224" i="15"/>
  <c r="P4224" i="15"/>
  <c r="O4222" i="15"/>
  <c r="K4224" i="15" l="1"/>
  <c r="P4225" i="15"/>
  <c r="M4224" i="15"/>
  <c r="N4224" i="15" s="1"/>
  <c r="C4225" i="15" s="1"/>
  <c r="Q4225" i="15"/>
  <c r="I4225" i="15"/>
  <c r="J4225" i="15" s="1"/>
  <c r="A4226" i="15"/>
  <c r="B4225" i="15"/>
  <c r="D4225" i="15"/>
  <c r="E4225" i="15" s="1"/>
  <c r="G4225" i="15" s="1"/>
  <c r="H4226" i="15" s="1"/>
  <c r="L4225" i="15"/>
  <c r="O4223" i="15"/>
  <c r="K4225" i="15" l="1"/>
  <c r="A4227" i="15"/>
  <c r="D4226" i="15"/>
  <c r="E4226" i="15" s="1"/>
  <c r="G4226" i="15" s="1"/>
  <c r="H4227" i="15" s="1"/>
  <c r="B4226" i="15"/>
  <c r="L4226" i="15"/>
  <c r="Q4226" i="15"/>
  <c r="I4226" i="15"/>
  <c r="J4226" i="15" s="1"/>
  <c r="P4226" i="15"/>
  <c r="M4225" i="15"/>
  <c r="N4225" i="15" s="1"/>
  <c r="C4226" i="15" s="1"/>
  <c r="O4224" i="15"/>
  <c r="K4226" i="15" l="1"/>
  <c r="P4227" i="15"/>
  <c r="I4227" i="15"/>
  <c r="Q4227" i="15"/>
  <c r="M4226" i="15"/>
  <c r="N4226" i="15" s="1"/>
  <c r="C4227" i="15" s="1"/>
  <c r="J4227" i="15"/>
  <c r="A4228" i="15"/>
  <c r="B4227" i="15"/>
  <c r="L4227" i="15"/>
  <c r="D4227" i="15"/>
  <c r="E4227" i="15" s="1"/>
  <c r="G4227" i="15" s="1"/>
  <c r="H4228" i="15" s="1"/>
  <c r="O4225" i="15"/>
  <c r="K4227" i="15" l="1"/>
  <c r="B4228" i="15"/>
  <c r="A4229" i="15"/>
  <c r="L4228" i="15"/>
  <c r="D4228" i="15"/>
  <c r="E4228" i="15" s="1"/>
  <c r="G4228" i="15" s="1"/>
  <c r="H4229" i="15" s="1"/>
  <c r="P4228" i="15"/>
  <c r="I4228" i="15"/>
  <c r="J4228" i="15" s="1"/>
  <c r="Q4228" i="15"/>
  <c r="M4227" i="15"/>
  <c r="N4227" i="15" s="1"/>
  <c r="C4228" i="15" s="1"/>
  <c r="O4226" i="15"/>
  <c r="K4228" i="15" l="1"/>
  <c r="Q4229" i="15"/>
  <c r="P4229" i="15"/>
  <c r="M4228" i="15"/>
  <c r="N4228" i="15" s="1"/>
  <c r="C4229" i="15" s="1"/>
  <c r="I4229" i="15"/>
  <c r="J4229" i="15" s="1"/>
  <c r="L4229" i="15"/>
  <c r="B4229" i="15"/>
  <c r="A4230" i="15"/>
  <c r="D4229" i="15"/>
  <c r="E4229" i="15" s="1"/>
  <c r="G4229" i="15" s="1"/>
  <c r="H4230" i="15" s="1"/>
  <c r="O4227" i="15"/>
  <c r="K4229" i="15" l="1"/>
  <c r="I4230" i="15"/>
  <c r="Q4230" i="15"/>
  <c r="M4229" i="15"/>
  <c r="N4229" i="15" s="1"/>
  <c r="C4230" i="15" s="1"/>
  <c r="P4230" i="15"/>
  <c r="J4230" i="15"/>
  <c r="A4231" i="15"/>
  <c r="D4230" i="15"/>
  <c r="E4230" i="15" s="1"/>
  <c r="G4230" i="15" s="1"/>
  <c r="H4231" i="15" s="1"/>
  <c r="L4230" i="15"/>
  <c r="B4230" i="15"/>
  <c r="O4228" i="15"/>
  <c r="K4230" i="15" l="1"/>
  <c r="L4231" i="15"/>
  <c r="D4231" i="15"/>
  <c r="E4231" i="15" s="1"/>
  <c r="G4231" i="15" s="1"/>
  <c r="H4232" i="15" s="1"/>
  <c r="A4232" i="15"/>
  <c r="B4231" i="15"/>
  <c r="M4230" i="15"/>
  <c r="N4230" i="15" s="1"/>
  <c r="C4231" i="15" s="1"/>
  <c r="I4231" i="15"/>
  <c r="J4231" i="15" s="1"/>
  <c r="P4231" i="15"/>
  <c r="Q4231" i="15"/>
  <c r="O4229" i="15"/>
  <c r="K4231" i="15" l="1"/>
  <c r="L4232" i="15"/>
  <c r="D4232" i="15"/>
  <c r="E4232" i="15" s="1"/>
  <c r="G4232" i="15" s="1"/>
  <c r="H4233" i="15" s="1"/>
  <c r="B4232" i="15"/>
  <c r="A4233" i="15"/>
  <c r="Q4232" i="15"/>
  <c r="P4232" i="15"/>
  <c r="M4231" i="15"/>
  <c r="N4231" i="15" s="1"/>
  <c r="C4232" i="15" s="1"/>
  <c r="I4232" i="15"/>
  <c r="J4232" i="15" s="1"/>
  <c r="O4230" i="15"/>
  <c r="K4232" i="15" l="1"/>
  <c r="L4233" i="15"/>
  <c r="D4233" i="15"/>
  <c r="E4233" i="15" s="1"/>
  <c r="G4233" i="15" s="1"/>
  <c r="H4234" i="15" s="1"/>
  <c r="B4233" i="15"/>
  <c r="A4234" i="15"/>
  <c r="M4232" i="15"/>
  <c r="N4232" i="15" s="1"/>
  <c r="C4233" i="15" s="1"/>
  <c r="Q4233" i="15"/>
  <c r="P4233" i="15"/>
  <c r="I4233" i="15"/>
  <c r="J4233" i="15" s="1"/>
  <c r="O4231" i="15"/>
  <c r="K4233" i="15" l="1"/>
  <c r="A4235" i="15"/>
  <c r="B4234" i="15"/>
  <c r="D4234" i="15"/>
  <c r="E4234" i="15" s="1"/>
  <c r="G4234" i="15" s="1"/>
  <c r="H4235" i="15" s="1"/>
  <c r="L4234" i="15"/>
  <c r="I4234" i="15"/>
  <c r="J4234" i="15" s="1"/>
  <c r="P4234" i="15"/>
  <c r="Q4234" i="15"/>
  <c r="M4233" i="15"/>
  <c r="N4233" i="15" s="1"/>
  <c r="C4234" i="15" s="1"/>
  <c r="O4232" i="15"/>
  <c r="K4234" i="15" l="1"/>
  <c r="Q4235" i="15"/>
  <c r="I4235" i="15"/>
  <c r="P4235" i="15"/>
  <c r="M4234" i="15"/>
  <c r="N4234" i="15" s="1"/>
  <c r="C4235" i="15" s="1"/>
  <c r="J4235" i="15"/>
  <c r="D4235" i="15"/>
  <c r="E4235" i="15" s="1"/>
  <c r="G4235" i="15" s="1"/>
  <c r="H4236" i="15" s="1"/>
  <c r="A4236" i="15"/>
  <c r="B4235" i="15"/>
  <c r="L4235" i="15"/>
  <c r="O4233" i="15"/>
  <c r="K4235" i="15" l="1"/>
  <c r="P4236" i="15"/>
  <c r="I4236" i="15"/>
  <c r="J4236" i="15" s="1"/>
  <c r="Q4236" i="15"/>
  <c r="M4235" i="15"/>
  <c r="N4235" i="15" s="1"/>
  <c r="C4236" i="15" s="1"/>
  <c r="A4237" i="15"/>
  <c r="L4236" i="15"/>
  <c r="B4236" i="15"/>
  <c r="D4236" i="15"/>
  <c r="E4236" i="15" s="1"/>
  <c r="G4236" i="15" s="1"/>
  <c r="H4237" i="15" s="1"/>
  <c r="O4234" i="15"/>
  <c r="K4236" i="15" l="1"/>
  <c r="L4237" i="15"/>
  <c r="B4237" i="15"/>
  <c r="A4238" i="15"/>
  <c r="D4237" i="15"/>
  <c r="E4237" i="15" s="1"/>
  <c r="G4237" i="15" s="1"/>
  <c r="H4238" i="15" s="1"/>
  <c r="O4235" i="15"/>
  <c r="Q4237" i="15"/>
  <c r="M4236" i="15"/>
  <c r="N4236" i="15" s="1"/>
  <c r="C4237" i="15" s="1"/>
  <c r="P4237" i="15"/>
  <c r="I4237" i="15"/>
  <c r="J4237" i="15" s="1"/>
  <c r="K4237" i="15" l="1"/>
  <c r="B4238" i="15"/>
  <c r="D4238" i="15"/>
  <c r="E4238" i="15" s="1"/>
  <c r="G4238" i="15" s="1"/>
  <c r="H4239" i="15" s="1"/>
  <c r="L4238" i="15"/>
  <c r="A4239" i="15"/>
  <c r="P4238" i="15"/>
  <c r="I4238" i="15"/>
  <c r="J4238" i="15" s="1"/>
  <c r="Q4238" i="15"/>
  <c r="M4237" i="15"/>
  <c r="N4237" i="15" s="1"/>
  <c r="C4238" i="15" s="1"/>
  <c r="O4236" i="15"/>
  <c r="K4238" i="15" l="1"/>
  <c r="L4239" i="15"/>
  <c r="A4240" i="15"/>
  <c r="D4239" i="15"/>
  <c r="E4239" i="15" s="1"/>
  <c r="G4239" i="15" s="1"/>
  <c r="H4240" i="15" s="1"/>
  <c r="B4239" i="15"/>
  <c r="I4239" i="15"/>
  <c r="J4239" i="15" s="1"/>
  <c r="Q4239" i="15"/>
  <c r="M4238" i="15"/>
  <c r="N4238" i="15" s="1"/>
  <c r="C4239" i="15" s="1"/>
  <c r="P4239" i="15"/>
  <c r="O4237" i="15"/>
  <c r="O4238" i="15" l="1"/>
  <c r="K4239" i="15"/>
  <c r="L4240" i="15"/>
  <c r="D4240" i="15"/>
  <c r="E4240" i="15" s="1"/>
  <c r="G4240" i="15" s="1"/>
  <c r="H4241" i="15" s="1"/>
  <c r="B4240" i="15"/>
  <c r="A4241" i="15"/>
  <c r="M4239" i="15"/>
  <c r="N4239" i="15" s="1"/>
  <c r="C4240" i="15" s="1"/>
  <c r="I4240" i="15"/>
  <c r="J4240" i="15" s="1"/>
  <c r="Q4240" i="15"/>
  <c r="P4240" i="15"/>
  <c r="K4240" i="15" l="1"/>
  <c r="A4242" i="15"/>
  <c r="D4241" i="15"/>
  <c r="E4241" i="15" s="1"/>
  <c r="G4241" i="15" s="1"/>
  <c r="H4242" i="15" s="1"/>
  <c r="B4241" i="15"/>
  <c r="L4241" i="15"/>
  <c r="J4241" i="15"/>
  <c r="Q4241" i="15"/>
  <c r="M4240" i="15"/>
  <c r="N4240" i="15" s="1"/>
  <c r="C4241" i="15" s="1"/>
  <c r="P4241" i="15"/>
  <c r="I4241" i="15"/>
  <c r="O4239" i="15"/>
  <c r="O4240" i="15" l="1"/>
  <c r="K4241" i="15"/>
  <c r="P4242" i="15"/>
  <c r="I4242" i="15"/>
  <c r="Q4242" i="15"/>
  <c r="M4241" i="15"/>
  <c r="N4241" i="15" s="1"/>
  <c r="C4242" i="15" s="1"/>
  <c r="J4242" i="15"/>
  <c r="A4243" i="15"/>
  <c r="B4242" i="15"/>
  <c r="L4242" i="15"/>
  <c r="D4242" i="15"/>
  <c r="E4242" i="15" s="1"/>
  <c r="G4242" i="15" s="1"/>
  <c r="H4243" i="15" s="1"/>
  <c r="K4242" i="15" l="1"/>
  <c r="A4244" i="15"/>
  <c r="D4243" i="15"/>
  <c r="E4243" i="15" s="1"/>
  <c r="G4243" i="15" s="1"/>
  <c r="H4244" i="15" s="1"/>
  <c r="B4243" i="15"/>
  <c r="L4243" i="15"/>
  <c r="Q4243" i="15"/>
  <c r="I4243" i="15"/>
  <c r="J4243" i="15" s="1"/>
  <c r="P4243" i="15"/>
  <c r="M4242" i="15"/>
  <c r="N4242" i="15" s="1"/>
  <c r="C4243" i="15" s="1"/>
  <c r="O4241" i="15"/>
  <c r="K4243" i="15" l="1"/>
  <c r="P4244" i="15"/>
  <c r="I4244" i="15"/>
  <c r="M4243" i="15"/>
  <c r="N4243" i="15" s="1"/>
  <c r="C4244" i="15" s="1"/>
  <c r="Q4244" i="15"/>
  <c r="J4244" i="15"/>
  <c r="L4244" i="15"/>
  <c r="A4245" i="15"/>
  <c r="D4244" i="15"/>
  <c r="E4244" i="15" s="1"/>
  <c r="G4244" i="15" s="1"/>
  <c r="H4245" i="15" s="1"/>
  <c r="B4244" i="15"/>
  <c r="O4242" i="15"/>
  <c r="K4244" i="15" l="1"/>
  <c r="Q4245" i="15"/>
  <c r="M4244" i="15"/>
  <c r="N4244" i="15" s="1"/>
  <c r="C4245" i="15" s="1"/>
  <c r="I4245" i="15"/>
  <c r="P4245" i="15"/>
  <c r="J4245" i="15"/>
  <c r="O4243" i="15"/>
  <c r="A4246" i="15"/>
  <c r="D4245" i="15"/>
  <c r="E4245" i="15" s="1"/>
  <c r="G4245" i="15" s="1"/>
  <c r="H4246" i="15" s="1"/>
  <c r="B4245" i="15"/>
  <c r="L4245" i="15"/>
  <c r="K4245" i="15" l="1"/>
  <c r="I4246" i="15"/>
  <c r="P4246" i="15"/>
  <c r="M4245" i="15"/>
  <c r="N4245" i="15" s="1"/>
  <c r="C4246" i="15" s="1"/>
  <c r="Q4246" i="15"/>
  <c r="J4246" i="15"/>
  <c r="A4247" i="15"/>
  <c r="L4246" i="15"/>
  <c r="B4246" i="15"/>
  <c r="D4246" i="15"/>
  <c r="E4246" i="15" s="1"/>
  <c r="G4246" i="15" s="1"/>
  <c r="H4247" i="15" s="1"/>
  <c r="O4244" i="15"/>
  <c r="K4246" i="15" l="1"/>
  <c r="D4247" i="15"/>
  <c r="E4247" i="15" s="1"/>
  <c r="G4247" i="15" s="1"/>
  <c r="H4248" i="15" s="1"/>
  <c r="L4247" i="15"/>
  <c r="A4248" i="15"/>
  <c r="B4247" i="15"/>
  <c r="J4247" i="15"/>
  <c r="O4245" i="15"/>
  <c r="P4247" i="15"/>
  <c r="I4247" i="15"/>
  <c r="M4246" i="15"/>
  <c r="N4246" i="15" s="1"/>
  <c r="C4247" i="15" s="1"/>
  <c r="Q4247" i="15"/>
  <c r="K4247" i="15" l="1"/>
  <c r="L4248" i="15"/>
  <c r="D4248" i="15"/>
  <c r="E4248" i="15" s="1"/>
  <c r="G4248" i="15" s="1"/>
  <c r="H4249" i="15" s="1"/>
  <c r="B4248" i="15"/>
  <c r="A4249" i="15"/>
  <c r="M4247" i="15"/>
  <c r="N4247" i="15" s="1"/>
  <c r="C4248" i="15" s="1"/>
  <c r="I4248" i="15"/>
  <c r="J4248" i="15" s="1"/>
  <c r="Q4248" i="15"/>
  <c r="P4248" i="15"/>
  <c r="O4246" i="15"/>
  <c r="K4248" i="15" l="1"/>
  <c r="D4249" i="15"/>
  <c r="E4249" i="15" s="1"/>
  <c r="G4249" i="15" s="1"/>
  <c r="H4250" i="15" s="1"/>
  <c r="B4249" i="15"/>
  <c r="L4249" i="15"/>
  <c r="A4250" i="15"/>
  <c r="J4249" i="15"/>
  <c r="Q4249" i="15"/>
  <c r="P4249" i="15"/>
  <c r="I4249" i="15"/>
  <c r="M4248" i="15"/>
  <c r="N4248" i="15" s="1"/>
  <c r="C4249" i="15" s="1"/>
  <c r="O4247" i="15"/>
  <c r="K4249" i="15" l="1"/>
  <c r="A4251" i="15"/>
  <c r="B4250" i="15"/>
  <c r="L4250" i="15"/>
  <c r="D4250" i="15"/>
  <c r="E4250" i="15" s="1"/>
  <c r="G4250" i="15" s="1"/>
  <c r="H4251" i="15" s="1"/>
  <c r="M4249" i="15"/>
  <c r="N4249" i="15" s="1"/>
  <c r="C4250" i="15" s="1"/>
  <c r="Q4250" i="15"/>
  <c r="P4250" i="15"/>
  <c r="I4250" i="15"/>
  <c r="J4250" i="15" s="1"/>
  <c r="O4248" i="15"/>
  <c r="K4250" i="15" l="1"/>
  <c r="Q4251" i="15"/>
  <c r="I4251" i="15"/>
  <c r="J4251" i="15" s="1"/>
  <c r="M4250" i="15"/>
  <c r="N4250" i="15" s="1"/>
  <c r="C4251" i="15" s="1"/>
  <c r="P4251" i="15"/>
  <c r="B4251" i="15"/>
  <c r="L4251" i="15"/>
  <c r="A4252" i="15"/>
  <c r="D4251" i="15"/>
  <c r="E4251" i="15" s="1"/>
  <c r="G4251" i="15" s="1"/>
  <c r="H4252" i="15" s="1"/>
  <c r="O4249" i="15"/>
  <c r="K4251" i="15" l="1"/>
  <c r="D4252" i="15"/>
  <c r="E4252" i="15" s="1"/>
  <c r="G4252" i="15" s="1"/>
  <c r="H4253" i="15" s="1"/>
  <c r="A4253" i="15"/>
  <c r="B4252" i="15"/>
  <c r="L4252" i="15"/>
  <c r="P4252" i="15"/>
  <c r="Q4252" i="15"/>
  <c r="M4251" i="15"/>
  <c r="N4251" i="15" s="1"/>
  <c r="C4252" i="15" s="1"/>
  <c r="I4252" i="15"/>
  <c r="J4252" i="15" s="1"/>
  <c r="O4250" i="15"/>
  <c r="K4252" i="15" l="1"/>
  <c r="I4253" i="15"/>
  <c r="Q4253" i="15"/>
  <c r="M4252" i="15"/>
  <c r="N4252" i="15" s="1"/>
  <c r="C4253" i="15" s="1"/>
  <c r="P4253" i="15"/>
  <c r="A4254" i="15"/>
  <c r="D4253" i="15"/>
  <c r="E4253" i="15" s="1"/>
  <c r="G4253" i="15" s="1"/>
  <c r="H4254" i="15" s="1"/>
  <c r="B4253" i="15"/>
  <c r="L4253" i="15"/>
  <c r="J4253" i="15"/>
  <c r="O4251" i="15"/>
  <c r="K4253" i="15" l="1"/>
  <c r="L4254" i="15"/>
  <c r="B4254" i="15"/>
  <c r="A4255" i="15"/>
  <c r="D4254" i="15"/>
  <c r="E4254" i="15" s="1"/>
  <c r="G4254" i="15" s="1"/>
  <c r="H4255" i="15" s="1"/>
  <c r="Q4254" i="15"/>
  <c r="P4254" i="15"/>
  <c r="I4254" i="15"/>
  <c r="J4254" i="15" s="1"/>
  <c r="M4253" i="15"/>
  <c r="N4253" i="15" s="1"/>
  <c r="C4254" i="15" s="1"/>
  <c r="O4252" i="15"/>
  <c r="K4254" i="15" l="1"/>
  <c r="B4255" i="15"/>
  <c r="D4255" i="15"/>
  <c r="E4255" i="15" s="1"/>
  <c r="G4255" i="15" s="1"/>
  <c r="H4256" i="15" s="1"/>
  <c r="L4255" i="15"/>
  <c r="A4256" i="15"/>
  <c r="P4255" i="15"/>
  <c r="Q4255" i="15"/>
  <c r="I4255" i="15"/>
  <c r="J4255" i="15" s="1"/>
  <c r="M4254" i="15"/>
  <c r="N4254" i="15" s="1"/>
  <c r="C4255" i="15" s="1"/>
  <c r="O4253" i="15"/>
  <c r="K4255" i="15" l="1"/>
  <c r="L4256" i="15"/>
  <c r="D4256" i="15"/>
  <c r="E4256" i="15" s="1"/>
  <c r="G4256" i="15" s="1"/>
  <c r="H4257" i="15" s="1"/>
  <c r="A4257" i="15"/>
  <c r="B4256" i="15"/>
  <c r="M4255" i="15"/>
  <c r="N4255" i="15" s="1"/>
  <c r="C4256" i="15" s="1"/>
  <c r="I4256" i="15"/>
  <c r="J4256" i="15" s="1"/>
  <c r="Q4256" i="15"/>
  <c r="P4256" i="15"/>
  <c r="O4254" i="15"/>
  <c r="K4256" i="15" l="1"/>
  <c r="B4257" i="15"/>
  <c r="L4257" i="15"/>
  <c r="A4258" i="15"/>
  <c r="D4257" i="15"/>
  <c r="E4257" i="15" s="1"/>
  <c r="G4257" i="15" s="1"/>
  <c r="H4258" i="15" s="1"/>
  <c r="M4256" i="15"/>
  <c r="N4256" i="15" s="1"/>
  <c r="C4257" i="15" s="1"/>
  <c r="I4257" i="15"/>
  <c r="J4257" i="15" s="1"/>
  <c r="Q4257" i="15"/>
  <c r="P4257" i="15"/>
  <c r="O4255" i="15"/>
  <c r="K4257" i="15" l="1"/>
  <c r="A4259" i="15"/>
  <c r="B4258" i="15"/>
  <c r="D4258" i="15"/>
  <c r="E4258" i="15" s="1"/>
  <c r="G4258" i="15" s="1"/>
  <c r="H4259" i="15" s="1"/>
  <c r="L4258" i="15"/>
  <c r="Q4258" i="15"/>
  <c r="M4257" i="15"/>
  <c r="N4257" i="15" s="1"/>
  <c r="C4258" i="15" s="1"/>
  <c r="P4258" i="15"/>
  <c r="I4258" i="15"/>
  <c r="J4258" i="15" s="1"/>
  <c r="O4256" i="15"/>
  <c r="K4258" i="15" l="1"/>
  <c r="Q4259" i="15"/>
  <c r="I4259" i="15"/>
  <c r="P4259" i="15"/>
  <c r="M4258" i="15"/>
  <c r="N4258" i="15" s="1"/>
  <c r="C4259" i="15" s="1"/>
  <c r="J4259" i="15"/>
  <c r="A4260" i="15"/>
  <c r="D4259" i="15"/>
  <c r="E4259" i="15" s="1"/>
  <c r="G4259" i="15" s="1"/>
  <c r="H4260" i="15" s="1"/>
  <c r="B4259" i="15"/>
  <c r="L4259" i="15"/>
  <c r="O4257" i="15"/>
  <c r="K4259" i="15" l="1"/>
  <c r="A4261" i="15"/>
  <c r="D4260" i="15"/>
  <c r="E4260" i="15" s="1"/>
  <c r="G4260" i="15" s="1"/>
  <c r="H4261" i="15" s="1"/>
  <c r="L4260" i="15"/>
  <c r="B4260" i="15"/>
  <c r="P4260" i="15"/>
  <c r="I4260" i="15"/>
  <c r="M4259" i="15"/>
  <c r="N4259" i="15" s="1"/>
  <c r="C4260" i="15" s="1"/>
  <c r="Q4260" i="15"/>
  <c r="O4258" i="15"/>
  <c r="J4260" i="15"/>
  <c r="K4260" i="15" l="1"/>
  <c r="Q4261" i="15"/>
  <c r="M4260" i="15"/>
  <c r="N4260" i="15" s="1"/>
  <c r="C4261" i="15" s="1"/>
  <c r="I4261" i="15"/>
  <c r="P4261" i="15"/>
  <c r="J4261" i="15"/>
  <c r="A4262" i="15"/>
  <c r="L4261" i="15"/>
  <c r="D4261" i="15"/>
  <c r="E4261" i="15" s="1"/>
  <c r="G4261" i="15" s="1"/>
  <c r="H4262" i="15" s="1"/>
  <c r="B4261" i="15"/>
  <c r="O4259" i="15"/>
  <c r="K4261" i="15" l="1"/>
  <c r="B4262" i="15"/>
  <c r="L4262" i="15"/>
  <c r="A4263" i="15"/>
  <c r="D4262" i="15"/>
  <c r="E4262" i="15" s="1"/>
  <c r="G4262" i="15" s="1"/>
  <c r="H4263" i="15" s="1"/>
  <c r="Q4262" i="15"/>
  <c r="P4262" i="15"/>
  <c r="I4262" i="15"/>
  <c r="J4262" i="15" s="1"/>
  <c r="M4261" i="15"/>
  <c r="N4261" i="15" s="1"/>
  <c r="C4262" i="15" s="1"/>
  <c r="O4260" i="15"/>
  <c r="K4262" i="15" l="1"/>
  <c r="L4263" i="15"/>
  <c r="D4263" i="15"/>
  <c r="E4263" i="15" s="1"/>
  <c r="G4263" i="15" s="1"/>
  <c r="H4264" i="15" s="1"/>
  <c r="A4264" i="15"/>
  <c r="B4263" i="15"/>
  <c r="P4263" i="15"/>
  <c r="Q4263" i="15"/>
  <c r="I4263" i="15"/>
  <c r="J4263" i="15" s="1"/>
  <c r="M4262" i="15"/>
  <c r="N4262" i="15" s="1"/>
  <c r="C4263" i="15" s="1"/>
  <c r="O4261" i="15"/>
  <c r="K4263" i="15" l="1"/>
  <c r="L4264" i="15"/>
  <c r="D4264" i="15"/>
  <c r="E4264" i="15" s="1"/>
  <c r="G4264" i="15" s="1"/>
  <c r="H4265" i="15" s="1"/>
  <c r="A4265" i="15"/>
  <c r="B4264" i="15"/>
  <c r="M4263" i="15"/>
  <c r="N4263" i="15" s="1"/>
  <c r="C4264" i="15" s="1"/>
  <c r="I4264" i="15"/>
  <c r="J4264" i="15" s="1"/>
  <c r="P4264" i="15"/>
  <c r="Q4264" i="15"/>
  <c r="O4262" i="15"/>
  <c r="K4264" i="15" l="1"/>
  <c r="B4265" i="15"/>
  <c r="L4265" i="15"/>
  <c r="A4266" i="15"/>
  <c r="D4265" i="15"/>
  <c r="E4265" i="15" s="1"/>
  <c r="G4265" i="15" s="1"/>
  <c r="H4266" i="15" s="1"/>
  <c r="I4265" i="15"/>
  <c r="J4265" i="15" s="1"/>
  <c r="M4264" i="15"/>
  <c r="N4264" i="15" s="1"/>
  <c r="C4265" i="15" s="1"/>
  <c r="Q4265" i="15"/>
  <c r="P4265" i="15"/>
  <c r="O4263" i="15"/>
  <c r="O4264" i="15" l="1"/>
  <c r="K4265" i="15"/>
  <c r="A4267" i="15"/>
  <c r="B4266" i="15"/>
  <c r="D4266" i="15"/>
  <c r="E4266" i="15" s="1"/>
  <c r="G4266" i="15" s="1"/>
  <c r="H4267" i="15" s="1"/>
  <c r="L4266" i="15"/>
  <c r="P4266" i="15"/>
  <c r="Q4266" i="15"/>
  <c r="M4265" i="15"/>
  <c r="N4265" i="15" s="1"/>
  <c r="C4266" i="15" s="1"/>
  <c r="I4266" i="15"/>
  <c r="J4266" i="15" s="1"/>
  <c r="K4266" i="15" l="1"/>
  <c r="Q4267" i="15"/>
  <c r="I4267" i="15"/>
  <c r="P4267" i="15"/>
  <c r="M4266" i="15"/>
  <c r="N4266" i="15" s="1"/>
  <c r="C4267" i="15" s="1"/>
  <c r="J4267" i="15"/>
  <c r="A4268" i="15"/>
  <c r="D4267" i="15"/>
  <c r="E4267" i="15" s="1"/>
  <c r="G4267" i="15" s="1"/>
  <c r="H4268" i="15" s="1"/>
  <c r="B4267" i="15"/>
  <c r="L4267" i="15"/>
  <c r="O4265" i="15"/>
  <c r="K4267" i="15" l="1"/>
  <c r="D4268" i="15"/>
  <c r="E4268" i="15" s="1"/>
  <c r="G4268" i="15" s="1"/>
  <c r="H4269" i="15" s="1"/>
  <c r="A4269" i="15"/>
  <c r="B4268" i="15"/>
  <c r="L4268" i="15"/>
  <c r="P4268" i="15"/>
  <c r="Q4268" i="15"/>
  <c r="I4268" i="15"/>
  <c r="J4268" i="15" s="1"/>
  <c r="M4267" i="15"/>
  <c r="N4267" i="15" s="1"/>
  <c r="C4268" i="15" s="1"/>
  <c r="O4266" i="15"/>
  <c r="K4268" i="15" l="1"/>
  <c r="Q4269" i="15"/>
  <c r="M4268" i="15"/>
  <c r="N4268" i="15" s="1"/>
  <c r="C4269" i="15" s="1"/>
  <c r="I4269" i="15"/>
  <c r="J4269" i="15" s="1"/>
  <c r="P4269" i="15"/>
  <c r="B4269" i="15"/>
  <c r="A4270" i="15"/>
  <c r="L4269" i="15"/>
  <c r="D4269" i="15"/>
  <c r="E4269" i="15" s="1"/>
  <c r="G4269" i="15" s="1"/>
  <c r="H4270" i="15" s="1"/>
  <c r="O4267" i="15"/>
  <c r="K4269" i="15" l="1"/>
  <c r="L4270" i="15"/>
  <c r="A4271" i="15"/>
  <c r="D4270" i="15"/>
  <c r="E4270" i="15" s="1"/>
  <c r="G4270" i="15" s="1"/>
  <c r="H4271" i="15" s="1"/>
  <c r="B4270" i="15"/>
  <c r="I4270" i="15"/>
  <c r="J4270" i="15" s="1"/>
  <c r="M4269" i="15"/>
  <c r="N4269" i="15" s="1"/>
  <c r="C4270" i="15" s="1"/>
  <c r="Q4270" i="15"/>
  <c r="P4270" i="15"/>
  <c r="O4268" i="15"/>
  <c r="O4269" i="15" l="1"/>
  <c r="K4270" i="15"/>
  <c r="J4271" i="15"/>
  <c r="D4271" i="15"/>
  <c r="E4271" i="15" s="1"/>
  <c r="G4271" i="15" s="1"/>
  <c r="H4272" i="15" s="1"/>
  <c r="A4272" i="15"/>
  <c r="B4271" i="15"/>
  <c r="L4271" i="15"/>
  <c r="P4271" i="15"/>
  <c r="I4271" i="15"/>
  <c r="M4270" i="15"/>
  <c r="N4270" i="15" s="1"/>
  <c r="C4271" i="15" s="1"/>
  <c r="Q4271" i="15"/>
  <c r="K4271" i="15" l="1"/>
  <c r="M4271" i="15"/>
  <c r="N4271" i="15" s="1"/>
  <c r="C4272" i="15" s="1"/>
  <c r="I4272" i="15"/>
  <c r="J4272" i="15" s="1"/>
  <c r="Q4272" i="15"/>
  <c r="P4272" i="15"/>
  <c r="L4272" i="15"/>
  <c r="D4272" i="15"/>
  <c r="E4272" i="15" s="1"/>
  <c r="G4272" i="15" s="1"/>
  <c r="H4273" i="15" s="1"/>
  <c r="A4273" i="15"/>
  <c r="B4272" i="15"/>
  <c r="O4270" i="15"/>
  <c r="O4271" i="15" l="1"/>
  <c r="K4272" i="15"/>
  <c r="P4273" i="15"/>
  <c r="Q4273" i="15"/>
  <c r="I4273" i="15"/>
  <c r="J4273" i="15" s="1"/>
  <c r="M4272" i="15"/>
  <c r="N4272" i="15" s="1"/>
  <c r="C4273" i="15" s="1"/>
  <c r="B4273" i="15"/>
  <c r="L4273" i="15"/>
  <c r="D4273" i="15"/>
  <c r="E4273" i="15" s="1"/>
  <c r="G4273" i="15" s="1"/>
  <c r="H4274" i="15" s="1"/>
  <c r="A4274" i="15"/>
  <c r="K4273" i="15" l="1"/>
  <c r="A4275" i="15"/>
  <c r="B4274" i="15"/>
  <c r="L4274" i="15"/>
  <c r="D4274" i="15"/>
  <c r="E4274" i="15" s="1"/>
  <c r="G4274" i="15" s="1"/>
  <c r="H4275" i="15" s="1"/>
  <c r="O4272" i="15"/>
  <c r="Q4274" i="15"/>
  <c r="P4274" i="15"/>
  <c r="M4273" i="15"/>
  <c r="N4273" i="15" s="1"/>
  <c r="C4274" i="15" s="1"/>
  <c r="I4274" i="15"/>
  <c r="J4274" i="15" s="1"/>
  <c r="K4274" i="15" l="1"/>
  <c r="Q4275" i="15"/>
  <c r="I4275" i="15"/>
  <c r="J4275" i="15" s="1"/>
  <c r="M4274" i="15"/>
  <c r="N4274" i="15" s="1"/>
  <c r="C4275" i="15" s="1"/>
  <c r="P4275" i="15"/>
  <c r="L4275" i="15"/>
  <c r="A4276" i="15"/>
  <c r="D4275" i="15"/>
  <c r="E4275" i="15" s="1"/>
  <c r="G4275" i="15" s="1"/>
  <c r="H4276" i="15" s="1"/>
  <c r="B4275" i="15"/>
  <c r="O4273" i="15"/>
  <c r="K4275" i="15" l="1"/>
  <c r="P4276" i="15"/>
  <c r="Q4276" i="15"/>
  <c r="I4276" i="15"/>
  <c r="M4275" i="15"/>
  <c r="N4275" i="15" s="1"/>
  <c r="C4276" i="15" s="1"/>
  <c r="J4276" i="15"/>
  <c r="B4276" i="15"/>
  <c r="D4276" i="15"/>
  <c r="E4276" i="15" s="1"/>
  <c r="G4276" i="15" s="1"/>
  <c r="H4277" i="15" s="1"/>
  <c r="A4277" i="15"/>
  <c r="L4276" i="15"/>
  <c r="O4274" i="15"/>
  <c r="K4276" i="15" l="1"/>
  <c r="Q4277" i="15"/>
  <c r="M4276" i="15"/>
  <c r="N4276" i="15" s="1"/>
  <c r="C4277" i="15" s="1"/>
  <c r="P4277" i="15"/>
  <c r="I4277" i="15"/>
  <c r="J4277" i="15" s="1"/>
  <c r="L4277" i="15"/>
  <c r="A4278" i="15"/>
  <c r="D4277" i="15"/>
  <c r="E4277" i="15" s="1"/>
  <c r="G4277" i="15" s="1"/>
  <c r="H4278" i="15" s="1"/>
  <c r="B4277" i="15"/>
  <c r="O4275" i="15"/>
  <c r="K4277" i="15" l="1"/>
  <c r="D4278" i="15"/>
  <c r="E4278" i="15" s="1"/>
  <c r="G4278" i="15" s="1"/>
  <c r="H4279" i="15" s="1"/>
  <c r="B4278" i="15"/>
  <c r="L4278" i="15"/>
  <c r="A4279" i="15"/>
  <c r="P4278" i="15"/>
  <c r="I4278" i="15"/>
  <c r="J4278" i="15" s="1"/>
  <c r="M4277" i="15"/>
  <c r="N4277" i="15" s="1"/>
  <c r="C4278" i="15" s="1"/>
  <c r="Q4278" i="15"/>
  <c r="O4276" i="15"/>
  <c r="K4278" i="15" l="1"/>
  <c r="D4279" i="15"/>
  <c r="E4279" i="15" s="1"/>
  <c r="G4279" i="15" s="1"/>
  <c r="H4280" i="15" s="1"/>
  <c r="A4280" i="15"/>
  <c r="B4279" i="15"/>
  <c r="L4279" i="15"/>
  <c r="M4278" i="15"/>
  <c r="N4278" i="15" s="1"/>
  <c r="C4279" i="15" s="1"/>
  <c r="P4279" i="15"/>
  <c r="I4279" i="15"/>
  <c r="J4279" i="15" s="1"/>
  <c r="Q4279" i="15"/>
  <c r="O4277" i="15"/>
  <c r="K4279" i="15" l="1"/>
  <c r="M4279" i="15"/>
  <c r="N4279" i="15" s="1"/>
  <c r="C4280" i="15" s="1"/>
  <c r="P4280" i="15"/>
  <c r="I4280" i="15"/>
  <c r="J4280" i="15" s="1"/>
  <c r="Q4280" i="15"/>
  <c r="L4280" i="15"/>
  <c r="D4280" i="15"/>
  <c r="E4280" i="15" s="1"/>
  <c r="G4280" i="15" s="1"/>
  <c r="H4281" i="15" s="1"/>
  <c r="A4281" i="15"/>
  <c r="B4280" i="15"/>
  <c r="O4278" i="15"/>
  <c r="K4280" i="15" l="1"/>
  <c r="Q4281" i="15"/>
  <c r="P4281" i="15"/>
  <c r="M4280" i="15"/>
  <c r="N4280" i="15" s="1"/>
  <c r="C4281" i="15" s="1"/>
  <c r="I4281" i="15"/>
  <c r="J4281" i="15" s="1"/>
  <c r="D4281" i="15"/>
  <c r="E4281" i="15" s="1"/>
  <c r="G4281" i="15" s="1"/>
  <c r="H4282" i="15" s="1"/>
  <c r="B4281" i="15"/>
  <c r="L4281" i="15"/>
  <c r="A4282" i="15"/>
  <c r="O4279" i="15"/>
  <c r="K4281" i="15" l="1"/>
  <c r="A4283" i="15"/>
  <c r="B4282" i="15"/>
  <c r="D4282" i="15"/>
  <c r="E4282" i="15" s="1"/>
  <c r="G4282" i="15" s="1"/>
  <c r="H4283" i="15" s="1"/>
  <c r="L4282" i="15"/>
  <c r="I4282" i="15"/>
  <c r="J4282" i="15" s="1"/>
  <c r="Q4282" i="15"/>
  <c r="P4282" i="15"/>
  <c r="M4281" i="15"/>
  <c r="N4281" i="15" s="1"/>
  <c r="C4282" i="15" s="1"/>
  <c r="O4280" i="15"/>
  <c r="K4282" i="15" l="1"/>
  <c r="Q4283" i="15"/>
  <c r="I4283" i="15"/>
  <c r="P4283" i="15"/>
  <c r="M4282" i="15"/>
  <c r="N4282" i="15" s="1"/>
  <c r="C4283" i="15" s="1"/>
  <c r="J4283" i="15"/>
  <c r="B4283" i="15"/>
  <c r="L4283" i="15"/>
  <c r="A4284" i="15"/>
  <c r="D4283" i="15"/>
  <c r="E4283" i="15" s="1"/>
  <c r="G4283" i="15" s="1"/>
  <c r="H4284" i="15" s="1"/>
  <c r="O4281" i="15"/>
  <c r="K4283" i="15" l="1"/>
  <c r="L4284" i="15"/>
  <c r="D4284" i="15"/>
  <c r="E4284" i="15" s="1"/>
  <c r="G4284" i="15" s="1"/>
  <c r="H4285" i="15" s="1"/>
  <c r="B4284" i="15"/>
  <c r="A4285" i="15"/>
  <c r="O4282" i="15"/>
  <c r="P4284" i="15"/>
  <c r="Q4284" i="15"/>
  <c r="M4283" i="15"/>
  <c r="N4283" i="15" s="1"/>
  <c r="C4284" i="15" s="1"/>
  <c r="I4284" i="15"/>
  <c r="J4284" i="15" s="1"/>
  <c r="K4284" i="15" l="1"/>
  <c r="D4285" i="15"/>
  <c r="E4285" i="15" s="1"/>
  <c r="G4285" i="15" s="1"/>
  <c r="H4286" i="15" s="1"/>
  <c r="A4286" i="15"/>
  <c r="B4285" i="15"/>
  <c r="L4285" i="15"/>
  <c r="I4285" i="15"/>
  <c r="J4285" i="15" s="1"/>
  <c r="Q4285" i="15"/>
  <c r="M4284" i="15"/>
  <c r="N4284" i="15" s="1"/>
  <c r="C4285" i="15" s="1"/>
  <c r="P4285" i="15"/>
  <c r="O4283" i="15"/>
  <c r="K4285" i="15" l="1"/>
  <c r="P4286" i="15"/>
  <c r="Q4286" i="15"/>
  <c r="M4285" i="15"/>
  <c r="N4285" i="15" s="1"/>
  <c r="C4286" i="15" s="1"/>
  <c r="I4286" i="15"/>
  <c r="J4286" i="15" s="1"/>
  <c r="B4286" i="15"/>
  <c r="L4286" i="15"/>
  <c r="D4286" i="15"/>
  <c r="E4286" i="15" s="1"/>
  <c r="G4286" i="15" s="1"/>
  <c r="H4287" i="15" s="1"/>
  <c r="A4287" i="15"/>
  <c r="O4284" i="15"/>
  <c r="K4286" i="15" l="1"/>
  <c r="M4286" i="15"/>
  <c r="N4286" i="15" s="1"/>
  <c r="C4287" i="15" s="1"/>
  <c r="Q4287" i="15"/>
  <c r="I4287" i="15"/>
  <c r="J4287" i="15" s="1"/>
  <c r="P4287" i="15"/>
  <c r="L4287" i="15"/>
  <c r="D4287" i="15"/>
  <c r="E4287" i="15" s="1"/>
  <c r="G4287" i="15" s="1"/>
  <c r="H4288" i="15" s="1"/>
  <c r="A4288" i="15"/>
  <c r="B4287" i="15"/>
  <c r="O4285" i="15"/>
  <c r="K4287" i="15" l="1"/>
  <c r="I4288" i="15"/>
  <c r="J4288" i="15" s="1"/>
  <c r="P4288" i="15"/>
  <c r="M4287" i="15"/>
  <c r="N4287" i="15" s="1"/>
  <c r="C4288" i="15" s="1"/>
  <c r="Q4288" i="15"/>
  <c r="O4286" i="15"/>
  <c r="A4289" i="15"/>
  <c r="D4288" i="15"/>
  <c r="E4288" i="15" s="1"/>
  <c r="G4288" i="15" s="1"/>
  <c r="H4289" i="15" s="1"/>
  <c r="B4288" i="15"/>
  <c r="L4288" i="15"/>
  <c r="K4288" i="15" l="1"/>
  <c r="Q4289" i="15"/>
  <c r="P4289" i="15"/>
  <c r="I4289" i="15"/>
  <c r="M4288" i="15"/>
  <c r="N4288" i="15" s="1"/>
  <c r="C4289" i="15" s="1"/>
  <c r="J4289" i="15"/>
  <c r="O4287" i="15"/>
  <c r="A4290" i="15"/>
  <c r="B4289" i="15"/>
  <c r="L4289" i="15"/>
  <c r="D4289" i="15"/>
  <c r="E4289" i="15" s="1"/>
  <c r="G4289" i="15" s="1"/>
  <c r="H4290" i="15" s="1"/>
  <c r="K4289" i="15" l="1"/>
  <c r="Q4290" i="15"/>
  <c r="I4290" i="15"/>
  <c r="J4290" i="15" s="1"/>
  <c r="P4290" i="15"/>
  <c r="M4289" i="15"/>
  <c r="N4289" i="15" s="1"/>
  <c r="C4290" i="15" s="1"/>
  <c r="L4290" i="15"/>
  <c r="A4291" i="15"/>
  <c r="D4290" i="15"/>
  <c r="E4290" i="15" s="1"/>
  <c r="G4290" i="15" s="1"/>
  <c r="H4291" i="15" s="1"/>
  <c r="B4290" i="15"/>
  <c r="O4288" i="15"/>
  <c r="K4290" i="15" l="1"/>
  <c r="P4291" i="15"/>
  <c r="M4290" i="15"/>
  <c r="N4290" i="15" s="1"/>
  <c r="C4291" i="15" s="1"/>
  <c r="Q4291" i="15"/>
  <c r="I4291" i="15"/>
  <c r="J4291" i="15" s="1"/>
  <c r="O4289" i="15"/>
  <c r="D4291" i="15"/>
  <c r="E4291" i="15" s="1"/>
  <c r="G4291" i="15" s="1"/>
  <c r="H4292" i="15" s="1"/>
  <c r="L4291" i="15"/>
  <c r="A4292" i="15"/>
  <c r="B4291" i="15"/>
  <c r="K4291" i="15" l="1"/>
  <c r="B4292" i="15"/>
  <c r="A4293" i="15"/>
  <c r="D4292" i="15"/>
  <c r="E4292" i="15" s="1"/>
  <c r="G4292" i="15" s="1"/>
  <c r="H4293" i="15" s="1"/>
  <c r="L4292" i="15"/>
  <c r="M4291" i="15"/>
  <c r="N4291" i="15" s="1"/>
  <c r="C4292" i="15" s="1"/>
  <c r="I4292" i="15"/>
  <c r="J4292" i="15" s="1"/>
  <c r="Q4292" i="15"/>
  <c r="P4292" i="15"/>
  <c r="O4290" i="15"/>
  <c r="K4292" i="15" l="1"/>
  <c r="P4293" i="15"/>
  <c r="I4293" i="15"/>
  <c r="M4292" i="15"/>
  <c r="N4292" i="15" s="1"/>
  <c r="C4293" i="15" s="1"/>
  <c r="Q4293" i="15"/>
  <c r="J4293" i="15"/>
  <c r="L4293" i="15"/>
  <c r="B4293" i="15"/>
  <c r="D4293" i="15"/>
  <c r="E4293" i="15" s="1"/>
  <c r="G4293" i="15" s="1"/>
  <c r="H4294" i="15" s="1"/>
  <c r="A4294" i="15"/>
  <c r="O4291" i="15"/>
  <c r="K4293" i="15" l="1"/>
  <c r="Q4294" i="15"/>
  <c r="P4294" i="15"/>
  <c r="I4294" i="15"/>
  <c r="J4294" i="15" s="1"/>
  <c r="M4293" i="15"/>
  <c r="N4293" i="15" s="1"/>
  <c r="C4294" i="15" s="1"/>
  <c r="A4295" i="15"/>
  <c r="L4294" i="15"/>
  <c r="D4294" i="15"/>
  <c r="E4294" i="15" s="1"/>
  <c r="G4294" i="15" s="1"/>
  <c r="H4295" i="15" s="1"/>
  <c r="B4294" i="15"/>
  <c r="O4292" i="15"/>
  <c r="K4294" i="15" l="1"/>
  <c r="M4294" i="15"/>
  <c r="N4294" i="15" s="1"/>
  <c r="C4295" i="15" s="1"/>
  <c r="I4295" i="15"/>
  <c r="Q4295" i="15"/>
  <c r="P4295" i="15"/>
  <c r="L4295" i="15"/>
  <c r="D4295" i="15"/>
  <c r="E4295" i="15" s="1"/>
  <c r="G4295" i="15" s="1"/>
  <c r="H4296" i="15" s="1"/>
  <c r="A4296" i="15"/>
  <c r="B4295" i="15"/>
  <c r="O4293" i="15"/>
  <c r="J4295" i="15"/>
  <c r="K4295" i="15" l="1"/>
  <c r="Q4296" i="15"/>
  <c r="I4296" i="15"/>
  <c r="J4296" i="15" s="1"/>
  <c r="M4295" i="15"/>
  <c r="N4295" i="15" s="1"/>
  <c r="C4296" i="15" s="1"/>
  <c r="P4296" i="15"/>
  <c r="D4296" i="15"/>
  <c r="E4296" i="15" s="1"/>
  <c r="G4296" i="15" s="1"/>
  <c r="H4297" i="15" s="1"/>
  <c r="L4296" i="15"/>
  <c r="A4297" i="15"/>
  <c r="B4296" i="15"/>
  <c r="O4294" i="15"/>
  <c r="K4296" i="15" l="1"/>
  <c r="A4298" i="15"/>
  <c r="B4297" i="15"/>
  <c r="L4297" i="15"/>
  <c r="D4297" i="15"/>
  <c r="E4297" i="15" s="1"/>
  <c r="G4297" i="15" s="1"/>
  <c r="H4298" i="15" s="1"/>
  <c r="O4295" i="15"/>
  <c r="Q4297" i="15"/>
  <c r="M4296" i="15"/>
  <c r="N4296" i="15" s="1"/>
  <c r="C4297" i="15" s="1"/>
  <c r="P4297" i="15"/>
  <c r="I4297" i="15"/>
  <c r="J4297" i="15" s="1"/>
  <c r="K4297" i="15" l="1"/>
  <c r="Q4298" i="15"/>
  <c r="I4298" i="15"/>
  <c r="J4298" i="15" s="1"/>
  <c r="M4297" i="15"/>
  <c r="N4297" i="15" s="1"/>
  <c r="C4298" i="15" s="1"/>
  <c r="P4298" i="15"/>
  <c r="D4298" i="15"/>
  <c r="E4298" i="15" s="1"/>
  <c r="G4298" i="15" s="1"/>
  <c r="H4299" i="15" s="1"/>
  <c r="A4299" i="15"/>
  <c r="B4298" i="15"/>
  <c r="L4298" i="15"/>
  <c r="O4296" i="15"/>
  <c r="K4298" i="15" l="1"/>
  <c r="P4299" i="15"/>
  <c r="M4298" i="15"/>
  <c r="N4298" i="15" s="1"/>
  <c r="C4299" i="15" s="1"/>
  <c r="Q4299" i="15"/>
  <c r="I4299" i="15"/>
  <c r="J4299" i="15" s="1"/>
  <c r="O4297" i="15"/>
  <c r="D4299" i="15"/>
  <c r="E4299" i="15" s="1"/>
  <c r="G4299" i="15" s="1"/>
  <c r="H4300" i="15" s="1"/>
  <c r="B4299" i="15"/>
  <c r="L4299" i="15"/>
  <c r="A4300" i="15"/>
  <c r="K4299" i="15" l="1"/>
  <c r="A4301" i="15"/>
  <c r="D4300" i="15"/>
  <c r="E4300" i="15" s="1"/>
  <c r="G4300" i="15" s="1"/>
  <c r="H4301" i="15" s="1"/>
  <c r="B4300" i="15"/>
  <c r="L4300" i="15"/>
  <c r="P4300" i="15"/>
  <c r="I4300" i="15"/>
  <c r="J4300" i="15" s="1"/>
  <c r="M4299" i="15"/>
  <c r="N4299" i="15" s="1"/>
  <c r="C4300" i="15" s="1"/>
  <c r="Q4300" i="15"/>
  <c r="O4298" i="15"/>
  <c r="K4300" i="15" l="1"/>
  <c r="Q4301" i="15"/>
  <c r="P4301" i="15"/>
  <c r="I4301" i="15"/>
  <c r="M4300" i="15"/>
  <c r="N4300" i="15" s="1"/>
  <c r="C4301" i="15" s="1"/>
  <c r="J4301" i="15"/>
  <c r="L4301" i="15"/>
  <c r="B4301" i="15"/>
  <c r="A4302" i="15"/>
  <c r="D4301" i="15"/>
  <c r="E4301" i="15" s="1"/>
  <c r="G4301" i="15" s="1"/>
  <c r="H4302" i="15" s="1"/>
  <c r="O4299" i="15"/>
  <c r="K4301" i="15" l="1"/>
  <c r="I4302" i="15"/>
  <c r="P4302" i="15"/>
  <c r="M4301" i="15"/>
  <c r="N4301" i="15" s="1"/>
  <c r="C4302" i="15" s="1"/>
  <c r="Q4302" i="15"/>
  <c r="J4302" i="15"/>
  <c r="A4303" i="15"/>
  <c r="L4302" i="15"/>
  <c r="D4302" i="15"/>
  <c r="E4302" i="15" s="1"/>
  <c r="G4302" i="15" s="1"/>
  <c r="H4303" i="15" s="1"/>
  <c r="B4302" i="15"/>
  <c r="O4300" i="15"/>
  <c r="K4302" i="15" l="1"/>
  <c r="L4303" i="15"/>
  <c r="D4303" i="15"/>
  <c r="E4303" i="15" s="1"/>
  <c r="G4303" i="15" s="1"/>
  <c r="H4304" i="15" s="1"/>
  <c r="A4304" i="15"/>
  <c r="B4303" i="15"/>
  <c r="M4302" i="15"/>
  <c r="N4302" i="15" s="1"/>
  <c r="C4303" i="15" s="1"/>
  <c r="I4303" i="15"/>
  <c r="J4303" i="15" s="1"/>
  <c r="Q4303" i="15"/>
  <c r="P4303" i="15"/>
  <c r="O4301" i="15"/>
  <c r="K4303" i="15" l="1"/>
  <c r="L4304" i="15"/>
  <c r="B4304" i="15"/>
  <c r="D4304" i="15"/>
  <c r="E4304" i="15" s="1"/>
  <c r="G4304" i="15" s="1"/>
  <c r="H4305" i="15" s="1"/>
  <c r="A4305" i="15"/>
  <c r="I4304" i="15"/>
  <c r="J4304" i="15" s="1"/>
  <c r="M4303" i="15"/>
  <c r="N4303" i="15" s="1"/>
  <c r="C4304" i="15" s="1"/>
  <c r="Q4304" i="15"/>
  <c r="P4304" i="15"/>
  <c r="O4302" i="15"/>
  <c r="O4303" i="15" l="1"/>
  <c r="K4304" i="15"/>
  <c r="A4306" i="15"/>
  <c r="B4305" i="15"/>
  <c r="D4305" i="15"/>
  <c r="E4305" i="15" s="1"/>
  <c r="G4305" i="15" s="1"/>
  <c r="H4306" i="15" s="1"/>
  <c r="L4305" i="15"/>
  <c r="J4305" i="15"/>
  <c r="Q4305" i="15"/>
  <c r="I4305" i="15"/>
  <c r="M4304" i="15"/>
  <c r="N4304" i="15" s="1"/>
  <c r="C4305" i="15" s="1"/>
  <c r="P4305" i="15"/>
  <c r="K4305" i="15" l="1"/>
  <c r="Q4306" i="15"/>
  <c r="I4306" i="15"/>
  <c r="M4305" i="15"/>
  <c r="N4305" i="15" s="1"/>
  <c r="C4306" i="15" s="1"/>
  <c r="P4306" i="15"/>
  <c r="J4306" i="15"/>
  <c r="D4306" i="15"/>
  <c r="E4306" i="15" s="1"/>
  <c r="G4306" i="15" s="1"/>
  <c r="H4307" i="15" s="1"/>
  <c r="B4306" i="15"/>
  <c r="L4306" i="15"/>
  <c r="A4307" i="15"/>
  <c r="O4304" i="15"/>
  <c r="K4306" i="15" l="1"/>
  <c r="D4307" i="15"/>
  <c r="E4307" i="15" s="1"/>
  <c r="G4307" i="15" s="1"/>
  <c r="H4308" i="15" s="1"/>
  <c r="A4308" i="15"/>
  <c r="B4307" i="15"/>
  <c r="L4307" i="15"/>
  <c r="P4307" i="15"/>
  <c r="I4307" i="15"/>
  <c r="J4307" i="15" s="1"/>
  <c r="M4306" i="15"/>
  <c r="N4306" i="15" s="1"/>
  <c r="C4307" i="15" s="1"/>
  <c r="Q4307" i="15"/>
  <c r="O4305" i="15"/>
  <c r="K4307" i="15" l="1"/>
  <c r="Q4308" i="15"/>
  <c r="I4308" i="15"/>
  <c r="J4308" i="15" s="1"/>
  <c r="P4308" i="15"/>
  <c r="M4307" i="15"/>
  <c r="N4307" i="15" s="1"/>
  <c r="C4308" i="15" s="1"/>
  <c r="A4309" i="15"/>
  <c r="D4308" i="15"/>
  <c r="E4308" i="15" s="1"/>
  <c r="G4308" i="15" s="1"/>
  <c r="H4309" i="15" s="1"/>
  <c r="B4308" i="15"/>
  <c r="L4308" i="15"/>
  <c r="O4306" i="15"/>
  <c r="K4308" i="15" l="1"/>
  <c r="A4310" i="15"/>
  <c r="L4309" i="15"/>
  <c r="B4309" i="15"/>
  <c r="D4309" i="15"/>
  <c r="E4309" i="15" s="1"/>
  <c r="G4309" i="15" s="1"/>
  <c r="H4310" i="15" s="1"/>
  <c r="I4309" i="15"/>
  <c r="J4309" i="15" s="1"/>
  <c r="M4308" i="15"/>
  <c r="N4308" i="15" s="1"/>
  <c r="C4309" i="15" s="1"/>
  <c r="Q4309" i="15"/>
  <c r="P4309" i="15"/>
  <c r="O4307" i="15"/>
  <c r="K4309" i="15" l="1"/>
  <c r="P4310" i="15"/>
  <c r="M4309" i="15"/>
  <c r="N4309" i="15" s="1"/>
  <c r="C4310" i="15" s="1"/>
  <c r="Q4310" i="15"/>
  <c r="I4310" i="15"/>
  <c r="J4310" i="15" s="1"/>
  <c r="A4311" i="15"/>
  <c r="D4310" i="15"/>
  <c r="E4310" i="15" s="1"/>
  <c r="G4310" i="15" s="1"/>
  <c r="H4311" i="15" s="1"/>
  <c r="B4310" i="15"/>
  <c r="L4310" i="15"/>
  <c r="O4308" i="15"/>
  <c r="K4310" i="15" l="1"/>
  <c r="L4311" i="15"/>
  <c r="D4311" i="15"/>
  <c r="E4311" i="15" s="1"/>
  <c r="G4311" i="15" s="1"/>
  <c r="H4312" i="15" s="1"/>
  <c r="B4311" i="15"/>
  <c r="A4312" i="15"/>
  <c r="M4310" i="15"/>
  <c r="N4310" i="15" s="1"/>
  <c r="C4311" i="15" s="1"/>
  <c r="I4311" i="15"/>
  <c r="J4311" i="15" s="1"/>
  <c r="Q4311" i="15"/>
  <c r="P4311" i="15"/>
  <c r="O4309" i="15"/>
  <c r="K4311" i="15" l="1"/>
  <c r="D4312" i="15"/>
  <c r="E4312" i="15" s="1"/>
  <c r="G4312" i="15" s="1"/>
  <c r="H4313" i="15" s="1"/>
  <c r="B4312" i="15"/>
  <c r="A4313" i="15"/>
  <c r="L4312" i="15"/>
  <c r="I4312" i="15"/>
  <c r="J4312" i="15" s="1"/>
  <c r="M4311" i="15"/>
  <c r="N4311" i="15" s="1"/>
  <c r="C4312" i="15" s="1"/>
  <c r="Q4312" i="15"/>
  <c r="P4312" i="15"/>
  <c r="O4310" i="15"/>
  <c r="O4311" i="15" l="1"/>
  <c r="K4312" i="15"/>
  <c r="M4312" i="15"/>
  <c r="N4312" i="15" s="1"/>
  <c r="C4313" i="15" s="1"/>
  <c r="Q4313" i="15"/>
  <c r="P4313" i="15"/>
  <c r="I4313" i="15"/>
  <c r="J4313" i="15" s="1"/>
  <c r="A4314" i="15"/>
  <c r="B4313" i="15"/>
  <c r="D4313" i="15"/>
  <c r="E4313" i="15" s="1"/>
  <c r="G4313" i="15" s="1"/>
  <c r="H4314" i="15" s="1"/>
  <c r="L4313" i="15"/>
  <c r="K4313" i="15" l="1"/>
  <c r="L4314" i="15"/>
  <c r="A4315" i="15"/>
  <c r="D4314" i="15"/>
  <c r="E4314" i="15" s="1"/>
  <c r="G4314" i="15" s="1"/>
  <c r="H4315" i="15" s="1"/>
  <c r="B4314" i="15"/>
  <c r="Q4314" i="15"/>
  <c r="I4314" i="15"/>
  <c r="M4313" i="15"/>
  <c r="N4313" i="15" s="1"/>
  <c r="C4314" i="15" s="1"/>
  <c r="P4314" i="15"/>
  <c r="J4314" i="15"/>
  <c r="O4312" i="15"/>
  <c r="D4315" i="15" l="1"/>
  <c r="E4315" i="15" s="1"/>
  <c r="G4315" i="15" s="1"/>
  <c r="H4316" i="15" s="1"/>
  <c r="A4316" i="15"/>
  <c r="B4315" i="15"/>
  <c r="L4315" i="15"/>
  <c r="P4315" i="15"/>
  <c r="Q4315" i="15"/>
  <c r="I4315" i="15"/>
  <c r="J4315" i="15" s="1"/>
  <c r="M4314" i="15"/>
  <c r="N4314" i="15" s="1"/>
  <c r="C4315" i="15" s="1"/>
  <c r="K4314" i="15"/>
  <c r="O4314" i="15" s="1"/>
  <c r="O4313" i="15"/>
  <c r="I4316" i="15" l="1"/>
  <c r="M4315" i="15"/>
  <c r="N4315" i="15" s="1"/>
  <c r="Q4316" i="15"/>
  <c r="P4316" i="15"/>
  <c r="K4315" i="15"/>
  <c r="O4315" i="15" s="1"/>
  <c r="C4316" i="15"/>
  <c r="A4317" i="15"/>
  <c r="B4316" i="15"/>
  <c r="L4316" i="15"/>
  <c r="D4316" i="15"/>
  <c r="E4316" i="15" s="1"/>
  <c r="G4316" i="15" s="1"/>
  <c r="H4317" i="15" s="1"/>
  <c r="J4316" i="15"/>
  <c r="L4317" i="15" l="1"/>
  <c r="B4317" i="15"/>
  <c r="A4318" i="15"/>
  <c r="D4317" i="15"/>
  <c r="E4317" i="15" s="1"/>
  <c r="G4317" i="15" s="1"/>
  <c r="H4318" i="15" s="1"/>
  <c r="K4316" i="15"/>
  <c r="M4316" i="15"/>
  <c r="N4316" i="15" s="1"/>
  <c r="C4317" i="15" s="1"/>
  <c r="Q4317" i="15"/>
  <c r="P4317" i="15"/>
  <c r="I4317" i="15"/>
  <c r="J4317" i="15" s="1"/>
  <c r="K4317" i="15" l="1"/>
  <c r="O4316" i="15"/>
  <c r="B4318" i="15"/>
  <c r="L4318" i="15"/>
  <c r="A4319" i="15"/>
  <c r="D4318" i="15"/>
  <c r="E4318" i="15" s="1"/>
  <c r="G4318" i="15" s="1"/>
  <c r="H4319" i="15" s="1"/>
  <c r="P4318" i="15"/>
  <c r="I4318" i="15"/>
  <c r="J4318" i="15" s="1"/>
  <c r="M4317" i="15"/>
  <c r="N4317" i="15" s="1"/>
  <c r="C4318" i="15" s="1"/>
  <c r="Q4318" i="15"/>
  <c r="K4318" i="15" l="1"/>
  <c r="L4319" i="15"/>
  <c r="D4319" i="15"/>
  <c r="E4319" i="15" s="1"/>
  <c r="G4319" i="15" s="1"/>
  <c r="H4320" i="15" s="1"/>
  <c r="A4320" i="15"/>
  <c r="B4319" i="15"/>
  <c r="M4318" i="15"/>
  <c r="N4318" i="15" s="1"/>
  <c r="C4319" i="15" s="1"/>
  <c r="I4319" i="15"/>
  <c r="J4319" i="15" s="1"/>
  <c r="Q4319" i="15"/>
  <c r="P4319" i="15"/>
  <c r="O4317" i="15"/>
  <c r="K4319" i="15" l="1"/>
  <c r="D4320" i="15"/>
  <c r="E4320" i="15" s="1"/>
  <c r="G4320" i="15" s="1"/>
  <c r="H4321" i="15" s="1"/>
  <c r="B4320" i="15"/>
  <c r="A4321" i="15"/>
  <c r="L4320" i="15"/>
  <c r="M4319" i="15"/>
  <c r="N4319" i="15" s="1"/>
  <c r="C4320" i="15" s="1"/>
  <c r="P4320" i="15"/>
  <c r="Q4320" i="15"/>
  <c r="I4320" i="15"/>
  <c r="J4320" i="15" s="1"/>
  <c r="O4318" i="15"/>
  <c r="K4320" i="15" l="1"/>
  <c r="M4320" i="15"/>
  <c r="N4320" i="15" s="1"/>
  <c r="C4321" i="15" s="1"/>
  <c r="Q4321" i="15"/>
  <c r="P4321" i="15"/>
  <c r="I4321" i="15"/>
  <c r="J4321" i="15" s="1"/>
  <c r="A4322" i="15"/>
  <c r="B4321" i="15"/>
  <c r="L4321" i="15"/>
  <c r="D4321" i="15"/>
  <c r="E4321" i="15" s="1"/>
  <c r="G4321" i="15" s="1"/>
  <c r="H4322" i="15" s="1"/>
  <c r="O4319" i="15"/>
  <c r="K4321" i="15" l="1"/>
  <c r="A4323" i="15"/>
  <c r="L4322" i="15"/>
  <c r="D4322" i="15"/>
  <c r="E4322" i="15" s="1"/>
  <c r="G4322" i="15" s="1"/>
  <c r="H4323" i="15" s="1"/>
  <c r="B4322" i="15"/>
  <c r="Q4322" i="15"/>
  <c r="I4322" i="15"/>
  <c r="J4322" i="15" s="1"/>
  <c r="P4322" i="15"/>
  <c r="M4321" i="15"/>
  <c r="N4321" i="15" s="1"/>
  <c r="C4322" i="15" s="1"/>
  <c r="O4320" i="15"/>
  <c r="K4322" i="15" l="1"/>
  <c r="P4323" i="15"/>
  <c r="I4323" i="15"/>
  <c r="J4323" i="15" s="1"/>
  <c r="Q4323" i="15"/>
  <c r="M4322" i="15"/>
  <c r="N4322" i="15" s="1"/>
  <c r="C4323" i="15" s="1"/>
  <c r="A4324" i="15"/>
  <c r="D4323" i="15"/>
  <c r="E4323" i="15" s="1"/>
  <c r="G4323" i="15" s="1"/>
  <c r="H4324" i="15" s="1"/>
  <c r="L4323" i="15"/>
  <c r="B4323" i="15"/>
  <c r="O4321" i="15"/>
  <c r="K4323" i="15" l="1"/>
  <c r="A4325" i="15"/>
  <c r="L4324" i="15"/>
  <c r="D4324" i="15"/>
  <c r="E4324" i="15" s="1"/>
  <c r="G4324" i="15" s="1"/>
  <c r="H4325" i="15" s="1"/>
  <c r="B4324" i="15"/>
  <c r="Q4324" i="15"/>
  <c r="I4324" i="15"/>
  <c r="J4324" i="15" s="1"/>
  <c r="P4324" i="15"/>
  <c r="M4323" i="15"/>
  <c r="N4323" i="15" s="1"/>
  <c r="C4324" i="15" s="1"/>
  <c r="O4322" i="15"/>
  <c r="K4324" i="15" l="1"/>
  <c r="I4325" i="15"/>
  <c r="J4325" i="15" s="1"/>
  <c r="P4325" i="15"/>
  <c r="M4324" i="15"/>
  <c r="N4324" i="15" s="1"/>
  <c r="C4325" i="15" s="1"/>
  <c r="Q4325" i="15"/>
  <c r="A4326" i="15"/>
  <c r="B4325" i="15"/>
  <c r="L4325" i="15"/>
  <c r="D4325" i="15"/>
  <c r="E4325" i="15" s="1"/>
  <c r="G4325" i="15" s="1"/>
  <c r="H4326" i="15" s="1"/>
  <c r="O4323" i="15"/>
  <c r="K4325" i="15" l="1"/>
  <c r="L4326" i="15"/>
  <c r="B4326" i="15"/>
  <c r="A4327" i="15"/>
  <c r="D4326" i="15"/>
  <c r="E4326" i="15" s="1"/>
  <c r="G4326" i="15" s="1"/>
  <c r="H4327" i="15" s="1"/>
  <c r="J4326" i="15"/>
  <c r="P4326" i="15"/>
  <c r="M4325" i="15"/>
  <c r="N4325" i="15" s="1"/>
  <c r="C4326" i="15" s="1"/>
  <c r="I4326" i="15"/>
  <c r="Q4326" i="15"/>
  <c r="O4324" i="15"/>
  <c r="O4325" i="15" l="1"/>
  <c r="K4326" i="15"/>
  <c r="J4327" i="15"/>
  <c r="L4327" i="15"/>
  <c r="D4327" i="15"/>
  <c r="E4327" i="15" s="1"/>
  <c r="G4327" i="15" s="1"/>
  <c r="H4328" i="15" s="1"/>
  <c r="B4327" i="15"/>
  <c r="A4328" i="15"/>
  <c r="M4326" i="15"/>
  <c r="N4326" i="15" s="1"/>
  <c r="C4327" i="15" s="1"/>
  <c r="I4327" i="15"/>
  <c r="P4327" i="15"/>
  <c r="Q4327" i="15"/>
  <c r="K4327" i="15" l="1"/>
  <c r="D4328" i="15"/>
  <c r="E4328" i="15" s="1"/>
  <c r="G4328" i="15" s="1"/>
  <c r="H4329" i="15" s="1"/>
  <c r="L4328" i="15"/>
  <c r="B4328" i="15"/>
  <c r="A4329" i="15"/>
  <c r="J4328" i="15"/>
  <c r="M4327" i="15"/>
  <c r="N4327" i="15" s="1"/>
  <c r="C4328" i="15" s="1"/>
  <c r="P4328" i="15"/>
  <c r="I4328" i="15"/>
  <c r="Q4328" i="15"/>
  <c r="O4326" i="15"/>
  <c r="K4328" i="15" l="1"/>
  <c r="A4330" i="15"/>
  <c r="B4329" i="15"/>
  <c r="D4329" i="15"/>
  <c r="E4329" i="15" s="1"/>
  <c r="G4329" i="15" s="1"/>
  <c r="H4330" i="15" s="1"/>
  <c r="L4329" i="15"/>
  <c r="M4328" i="15"/>
  <c r="N4328" i="15" s="1"/>
  <c r="C4329" i="15" s="1"/>
  <c r="P4329" i="15"/>
  <c r="I4329" i="15"/>
  <c r="J4329" i="15" s="1"/>
  <c r="Q4329" i="15"/>
  <c r="O4327" i="15"/>
  <c r="K4329" i="15" l="1"/>
  <c r="Q4330" i="15"/>
  <c r="I4330" i="15"/>
  <c r="P4330" i="15"/>
  <c r="M4329" i="15"/>
  <c r="N4329" i="15" s="1"/>
  <c r="C4330" i="15" s="1"/>
  <c r="J4330" i="15"/>
  <c r="A4331" i="15"/>
  <c r="L4330" i="15"/>
  <c r="D4330" i="15"/>
  <c r="E4330" i="15" s="1"/>
  <c r="G4330" i="15" s="1"/>
  <c r="H4331" i="15" s="1"/>
  <c r="B4330" i="15"/>
  <c r="O4328" i="15"/>
  <c r="K4330" i="15" l="1"/>
  <c r="A4332" i="15"/>
  <c r="B4331" i="15"/>
  <c r="L4331" i="15"/>
  <c r="D4331" i="15"/>
  <c r="E4331" i="15" s="1"/>
  <c r="G4331" i="15" s="1"/>
  <c r="H4332" i="15" s="1"/>
  <c r="O4329" i="15"/>
  <c r="I4331" i="15"/>
  <c r="J4331" i="15" s="1"/>
  <c r="P4331" i="15"/>
  <c r="M4330" i="15"/>
  <c r="N4330" i="15" s="1"/>
  <c r="C4331" i="15" s="1"/>
  <c r="Q4331" i="15"/>
  <c r="K4331" i="15" l="1"/>
  <c r="M4331" i="15"/>
  <c r="N4331" i="15" s="1"/>
  <c r="C4332" i="15" s="1"/>
  <c r="Q4332" i="15"/>
  <c r="P4332" i="15"/>
  <c r="I4332" i="15"/>
  <c r="J4332" i="15" s="1"/>
  <c r="L4332" i="15"/>
  <c r="D4332" i="15"/>
  <c r="E4332" i="15" s="1"/>
  <c r="G4332" i="15" s="1"/>
  <c r="H4333" i="15" s="1"/>
  <c r="B4332" i="15"/>
  <c r="A4333" i="15"/>
  <c r="O4330" i="15"/>
  <c r="K4332" i="15" l="1"/>
  <c r="P4333" i="15"/>
  <c r="M4332" i="15"/>
  <c r="N4332" i="15" s="1"/>
  <c r="C4333" i="15" s="1"/>
  <c r="Q4333" i="15"/>
  <c r="I4333" i="15"/>
  <c r="J4333" i="15" s="1"/>
  <c r="L4333" i="15"/>
  <c r="B4333" i="15"/>
  <c r="A4334" i="15"/>
  <c r="D4333" i="15"/>
  <c r="E4333" i="15" s="1"/>
  <c r="G4333" i="15" s="1"/>
  <c r="H4334" i="15" s="1"/>
  <c r="O4331" i="15"/>
  <c r="K4333" i="15" l="1"/>
  <c r="I4334" i="15"/>
  <c r="Q4334" i="15"/>
  <c r="P4334" i="15"/>
  <c r="M4333" i="15"/>
  <c r="N4333" i="15" s="1"/>
  <c r="C4334" i="15" s="1"/>
  <c r="J4334" i="15"/>
  <c r="O4332" i="15"/>
  <c r="A4335" i="15"/>
  <c r="B4334" i="15"/>
  <c r="D4334" i="15"/>
  <c r="E4334" i="15" s="1"/>
  <c r="G4334" i="15" s="1"/>
  <c r="H4335" i="15" s="1"/>
  <c r="L4334" i="15"/>
  <c r="K4334" i="15" l="1"/>
  <c r="Q4335" i="15"/>
  <c r="I4335" i="15"/>
  <c r="M4334" i="15"/>
  <c r="N4334" i="15" s="1"/>
  <c r="C4335" i="15" s="1"/>
  <c r="P4335" i="15"/>
  <c r="J4335" i="15"/>
  <c r="D4335" i="15"/>
  <c r="E4335" i="15" s="1"/>
  <c r="G4335" i="15" s="1"/>
  <c r="H4336" i="15" s="1"/>
  <c r="A4336" i="15"/>
  <c r="B4335" i="15"/>
  <c r="L4335" i="15"/>
  <c r="O4333" i="15"/>
  <c r="K4335" i="15" l="1"/>
  <c r="P4336" i="15"/>
  <c r="M4335" i="15"/>
  <c r="N4335" i="15" s="1"/>
  <c r="C4336" i="15" s="1"/>
  <c r="I4336" i="15"/>
  <c r="J4336" i="15" s="1"/>
  <c r="Q4336" i="15"/>
  <c r="O4334" i="15"/>
  <c r="A4337" i="15"/>
  <c r="B4336" i="15"/>
  <c r="L4336" i="15"/>
  <c r="D4336" i="15"/>
  <c r="E4336" i="15" s="1"/>
  <c r="G4336" i="15" s="1"/>
  <c r="H4337" i="15" s="1"/>
  <c r="K4336" i="15" l="1"/>
  <c r="Q4337" i="15"/>
  <c r="P4337" i="15"/>
  <c r="M4336" i="15"/>
  <c r="N4336" i="15" s="1"/>
  <c r="C4337" i="15" s="1"/>
  <c r="I4337" i="15"/>
  <c r="J4337" i="15" s="1"/>
  <c r="O4335" i="15"/>
  <c r="L4337" i="15"/>
  <c r="B4337" i="15"/>
  <c r="A4338" i="15"/>
  <c r="D4337" i="15"/>
  <c r="E4337" i="15" s="1"/>
  <c r="G4337" i="15" s="1"/>
  <c r="H4338" i="15" s="1"/>
  <c r="K4337" i="15" l="1"/>
  <c r="A4339" i="15"/>
  <c r="D4338" i="15"/>
  <c r="E4338" i="15" s="1"/>
  <c r="G4338" i="15" s="1"/>
  <c r="H4339" i="15" s="1"/>
  <c r="B4338" i="15"/>
  <c r="L4338" i="15"/>
  <c r="O4336" i="15"/>
  <c r="I4338" i="15"/>
  <c r="J4338" i="15" s="1"/>
  <c r="Q4338" i="15"/>
  <c r="M4337" i="15"/>
  <c r="N4337" i="15" s="1"/>
  <c r="C4338" i="15" s="1"/>
  <c r="P4338" i="15"/>
  <c r="K4338" i="15" l="1"/>
  <c r="I4339" i="15"/>
  <c r="P4339" i="15"/>
  <c r="M4338" i="15"/>
  <c r="N4338" i="15" s="1"/>
  <c r="C4339" i="15" s="1"/>
  <c r="Q4339" i="15"/>
  <c r="J4339" i="15"/>
  <c r="A4340" i="15"/>
  <c r="B4339" i="15"/>
  <c r="D4339" i="15"/>
  <c r="E4339" i="15" s="1"/>
  <c r="G4339" i="15" s="1"/>
  <c r="H4340" i="15" s="1"/>
  <c r="L4339" i="15"/>
  <c r="O4337" i="15"/>
  <c r="K4339" i="15" l="1"/>
  <c r="L4340" i="15"/>
  <c r="D4340" i="15"/>
  <c r="E4340" i="15" s="1"/>
  <c r="G4340" i="15" s="1"/>
  <c r="H4341" i="15" s="1"/>
  <c r="B4340" i="15"/>
  <c r="A4341" i="15"/>
  <c r="M4339" i="15"/>
  <c r="N4339" i="15" s="1"/>
  <c r="C4340" i="15" s="1"/>
  <c r="Q4340" i="15"/>
  <c r="P4340" i="15"/>
  <c r="I4340" i="15"/>
  <c r="J4340" i="15"/>
  <c r="O4338" i="15"/>
  <c r="K4340" i="15" l="1"/>
  <c r="D4341" i="15"/>
  <c r="E4341" i="15" s="1"/>
  <c r="G4341" i="15" s="1"/>
  <c r="H4342" i="15" s="1"/>
  <c r="A4342" i="15"/>
  <c r="L4341" i="15"/>
  <c r="B4341" i="15"/>
  <c r="P4341" i="15"/>
  <c r="M4340" i="15"/>
  <c r="N4340" i="15" s="1"/>
  <c r="C4341" i="15" s="1"/>
  <c r="Q4341" i="15"/>
  <c r="I4341" i="15"/>
  <c r="J4341" i="15" s="1"/>
  <c r="O4339" i="15"/>
  <c r="O4340" i="15" l="1"/>
  <c r="K4341" i="15"/>
  <c r="M4341" i="15"/>
  <c r="N4341" i="15" s="1"/>
  <c r="C4342" i="15" s="1"/>
  <c r="I4342" i="15"/>
  <c r="J4342" i="15" s="1"/>
  <c r="P4342" i="15"/>
  <c r="Q4342" i="15"/>
  <c r="A4343" i="15"/>
  <c r="B4342" i="15"/>
  <c r="L4342" i="15"/>
  <c r="D4342" i="15"/>
  <c r="E4342" i="15" s="1"/>
  <c r="G4342" i="15" s="1"/>
  <c r="H4343" i="15" s="1"/>
  <c r="K4342" i="15" l="1"/>
  <c r="D4343" i="15"/>
  <c r="E4343" i="15" s="1"/>
  <c r="G4343" i="15" s="1"/>
  <c r="H4344" i="15" s="1"/>
  <c r="A4344" i="15"/>
  <c r="L4343" i="15"/>
  <c r="B4343" i="15"/>
  <c r="J4343" i="15"/>
  <c r="Q4343" i="15"/>
  <c r="I4343" i="15"/>
  <c r="P4343" i="15"/>
  <c r="M4342" i="15"/>
  <c r="N4342" i="15" s="1"/>
  <c r="C4343" i="15" s="1"/>
  <c r="O4341" i="15"/>
  <c r="K4343" i="15" l="1"/>
  <c r="P4344" i="15"/>
  <c r="Q4344" i="15"/>
  <c r="M4343" i="15"/>
  <c r="N4343" i="15" s="1"/>
  <c r="C4344" i="15" s="1"/>
  <c r="I4344" i="15"/>
  <c r="J4344" i="15" s="1"/>
  <c r="A4345" i="15"/>
  <c r="L4344" i="15"/>
  <c r="D4344" i="15"/>
  <c r="E4344" i="15" s="1"/>
  <c r="G4344" i="15" s="1"/>
  <c r="H4345" i="15" s="1"/>
  <c r="B4344" i="15"/>
  <c r="O4342" i="15"/>
  <c r="K4344" i="15" l="1"/>
  <c r="I4345" i="15"/>
  <c r="P4345" i="15"/>
  <c r="M4344" i="15"/>
  <c r="N4344" i="15" s="1"/>
  <c r="C4345" i="15" s="1"/>
  <c r="Q4345" i="15"/>
  <c r="A4346" i="15"/>
  <c r="L4345" i="15"/>
  <c r="B4345" i="15"/>
  <c r="D4345" i="15"/>
  <c r="E4345" i="15" s="1"/>
  <c r="G4345" i="15" s="1"/>
  <c r="H4346" i="15" s="1"/>
  <c r="O4343" i="15"/>
  <c r="J4345" i="15"/>
  <c r="K4345" i="15" l="1"/>
  <c r="Q4346" i="15"/>
  <c r="M4345" i="15"/>
  <c r="N4345" i="15" s="1"/>
  <c r="C4346" i="15" s="1"/>
  <c r="P4346" i="15"/>
  <c r="I4346" i="15"/>
  <c r="J4346" i="15" s="1"/>
  <c r="D4346" i="15"/>
  <c r="E4346" i="15" s="1"/>
  <c r="G4346" i="15" s="1"/>
  <c r="H4347" i="15" s="1"/>
  <c r="L4346" i="15"/>
  <c r="B4346" i="15"/>
  <c r="A4347" i="15"/>
  <c r="O4344" i="15"/>
  <c r="K4346" i="15" l="1"/>
  <c r="I4347" i="15"/>
  <c r="M4346" i="15"/>
  <c r="N4346" i="15" s="1"/>
  <c r="C4347" i="15" s="1"/>
  <c r="Q4347" i="15"/>
  <c r="P4347" i="15"/>
  <c r="J4347" i="15"/>
  <c r="B4347" i="15"/>
  <c r="A4348" i="15"/>
  <c r="D4347" i="15"/>
  <c r="E4347" i="15" s="1"/>
  <c r="G4347" i="15" s="1"/>
  <c r="H4348" i="15" s="1"/>
  <c r="L4347" i="15"/>
  <c r="O4345" i="15"/>
  <c r="K4347" i="15" l="1"/>
  <c r="M4347" i="15"/>
  <c r="N4347" i="15" s="1"/>
  <c r="C4348" i="15" s="1"/>
  <c r="P4348" i="15"/>
  <c r="Q4348" i="15"/>
  <c r="I4348" i="15"/>
  <c r="J4348" i="15" s="1"/>
  <c r="O4346" i="15"/>
  <c r="L4348" i="15"/>
  <c r="D4348" i="15"/>
  <c r="E4348" i="15" s="1"/>
  <c r="G4348" i="15" s="1"/>
  <c r="H4349" i="15" s="1"/>
  <c r="B4348" i="15"/>
  <c r="A4349" i="15"/>
  <c r="K4348" i="15" l="1"/>
  <c r="A4350" i="15"/>
  <c r="L4349" i="15"/>
  <c r="D4349" i="15"/>
  <c r="E4349" i="15" s="1"/>
  <c r="G4349" i="15" s="1"/>
  <c r="H4350" i="15" s="1"/>
  <c r="B4349" i="15"/>
  <c r="J4349" i="15"/>
  <c r="O4347" i="15"/>
  <c r="M4348" i="15"/>
  <c r="N4348" i="15" s="1"/>
  <c r="C4349" i="15" s="1"/>
  <c r="P4349" i="15"/>
  <c r="I4349" i="15"/>
  <c r="Q4349" i="15"/>
  <c r="O4348" i="15" l="1"/>
  <c r="K4349" i="15"/>
  <c r="I4350" i="15"/>
  <c r="J4350" i="15" s="1"/>
  <c r="M4349" i="15"/>
  <c r="N4349" i="15" s="1"/>
  <c r="C4350" i="15" s="1"/>
  <c r="Q4350" i="15"/>
  <c r="P4350" i="15"/>
  <c r="A4351" i="15"/>
  <c r="B4350" i="15"/>
  <c r="L4350" i="15"/>
  <c r="D4350" i="15"/>
  <c r="E4350" i="15" s="1"/>
  <c r="G4350" i="15" s="1"/>
  <c r="H4351" i="15" s="1"/>
  <c r="K4350" i="15" l="1"/>
  <c r="A4352" i="15"/>
  <c r="D4351" i="15"/>
  <c r="E4351" i="15" s="1"/>
  <c r="G4351" i="15" s="1"/>
  <c r="H4352" i="15" s="1"/>
  <c r="L4351" i="15"/>
  <c r="B4351" i="15"/>
  <c r="Q4351" i="15"/>
  <c r="I4351" i="15"/>
  <c r="J4351" i="15" s="1"/>
  <c r="P4351" i="15"/>
  <c r="M4350" i="15"/>
  <c r="N4350" i="15" s="1"/>
  <c r="C4351" i="15" s="1"/>
  <c r="O4349" i="15"/>
  <c r="K4351" i="15" l="1"/>
  <c r="P4352" i="15"/>
  <c r="I4352" i="15"/>
  <c r="Q4352" i="15"/>
  <c r="M4351" i="15"/>
  <c r="N4351" i="15" s="1"/>
  <c r="C4352" i="15" s="1"/>
  <c r="J4352" i="15"/>
  <c r="A4353" i="15"/>
  <c r="L4352" i="15"/>
  <c r="B4352" i="15"/>
  <c r="D4352" i="15"/>
  <c r="E4352" i="15" s="1"/>
  <c r="G4352" i="15" s="1"/>
  <c r="H4353" i="15" s="1"/>
  <c r="O4350" i="15"/>
  <c r="K4352" i="15" l="1"/>
  <c r="A4354" i="15"/>
  <c r="D4353" i="15"/>
  <c r="E4353" i="15" s="1"/>
  <c r="G4353" i="15" s="1"/>
  <c r="H4354" i="15" s="1"/>
  <c r="L4353" i="15"/>
  <c r="B4353" i="15"/>
  <c r="O4351" i="15"/>
  <c r="Q4353" i="15"/>
  <c r="M4352" i="15"/>
  <c r="N4352" i="15" s="1"/>
  <c r="C4353" i="15" s="1"/>
  <c r="P4353" i="15"/>
  <c r="I4353" i="15"/>
  <c r="J4353" i="15" s="1"/>
  <c r="K4353" i="15" l="1"/>
  <c r="I4354" i="15"/>
  <c r="Q4354" i="15"/>
  <c r="M4353" i="15"/>
  <c r="N4353" i="15" s="1"/>
  <c r="C4354" i="15" s="1"/>
  <c r="P4354" i="15"/>
  <c r="J4354" i="15"/>
  <c r="B4354" i="15"/>
  <c r="D4354" i="15"/>
  <c r="E4354" i="15" s="1"/>
  <c r="G4354" i="15" s="1"/>
  <c r="H4355" i="15" s="1"/>
  <c r="L4354" i="15"/>
  <c r="A4355" i="15"/>
  <c r="O4352" i="15"/>
  <c r="K4354" i="15" l="1"/>
  <c r="L4355" i="15"/>
  <c r="A4356" i="15"/>
  <c r="D4355" i="15"/>
  <c r="E4355" i="15" s="1"/>
  <c r="G4355" i="15" s="1"/>
  <c r="H4356" i="15" s="1"/>
  <c r="B4355" i="15"/>
  <c r="Q4355" i="15"/>
  <c r="M4354" i="15"/>
  <c r="N4354" i="15" s="1"/>
  <c r="C4355" i="15" s="1"/>
  <c r="P4355" i="15"/>
  <c r="I4355" i="15"/>
  <c r="J4355" i="15"/>
  <c r="O4353" i="15"/>
  <c r="K4355" i="15" l="1"/>
  <c r="L4356" i="15"/>
  <c r="D4356" i="15"/>
  <c r="E4356" i="15" s="1"/>
  <c r="G4356" i="15" s="1"/>
  <c r="H4357" i="15" s="1"/>
  <c r="A4357" i="15"/>
  <c r="B4356" i="15"/>
  <c r="M4355" i="15"/>
  <c r="N4355" i="15" s="1"/>
  <c r="C4356" i="15" s="1"/>
  <c r="I4356" i="15"/>
  <c r="J4356" i="15" s="1"/>
  <c r="Q4356" i="15"/>
  <c r="P4356" i="15"/>
  <c r="O4354" i="15"/>
  <c r="K4356" i="15" l="1"/>
  <c r="D4357" i="15"/>
  <c r="E4357" i="15" s="1"/>
  <c r="G4357" i="15" s="1"/>
  <c r="H4358" i="15" s="1"/>
  <c r="B4357" i="15"/>
  <c r="L4357" i="15"/>
  <c r="A4358" i="15"/>
  <c r="J4357" i="15"/>
  <c r="P4357" i="15"/>
  <c r="I4357" i="15"/>
  <c r="Q4357" i="15"/>
  <c r="M4356" i="15"/>
  <c r="N4356" i="15" s="1"/>
  <c r="C4357" i="15" s="1"/>
  <c r="O4355" i="15"/>
  <c r="K4357" i="15" l="1"/>
  <c r="A4359" i="15"/>
  <c r="B4358" i="15"/>
  <c r="D4358" i="15"/>
  <c r="E4358" i="15" s="1"/>
  <c r="G4358" i="15" s="1"/>
  <c r="H4359" i="15" s="1"/>
  <c r="L4358" i="15"/>
  <c r="P4358" i="15"/>
  <c r="I4358" i="15"/>
  <c r="J4358" i="15" s="1"/>
  <c r="Q4358" i="15"/>
  <c r="M4357" i="15"/>
  <c r="N4357" i="15" s="1"/>
  <c r="C4358" i="15" s="1"/>
  <c r="O4356" i="15"/>
  <c r="K4358" i="15" l="1"/>
  <c r="Q4359" i="15"/>
  <c r="I4359" i="15"/>
  <c r="P4359" i="15"/>
  <c r="M4358" i="15"/>
  <c r="N4358" i="15" s="1"/>
  <c r="C4359" i="15" s="1"/>
  <c r="J4359" i="15"/>
  <c r="A4360" i="15"/>
  <c r="L4359" i="15"/>
  <c r="B4359" i="15"/>
  <c r="D4359" i="15"/>
  <c r="E4359" i="15" s="1"/>
  <c r="G4359" i="15" s="1"/>
  <c r="H4360" i="15" s="1"/>
  <c r="O4357" i="15"/>
  <c r="K4359" i="15" l="1"/>
  <c r="A4361" i="15"/>
  <c r="B4360" i="15"/>
  <c r="D4360" i="15"/>
  <c r="E4360" i="15" s="1"/>
  <c r="G4360" i="15" s="1"/>
  <c r="H4361" i="15" s="1"/>
  <c r="L4360" i="15"/>
  <c r="O4358" i="15"/>
  <c r="P4360" i="15"/>
  <c r="M4359" i="15"/>
  <c r="N4359" i="15" s="1"/>
  <c r="C4360" i="15" s="1"/>
  <c r="Q4360" i="15"/>
  <c r="I4360" i="15"/>
  <c r="J4360" i="15" s="1"/>
  <c r="K4360" i="15" l="1"/>
  <c r="Q4361" i="15"/>
  <c r="I4361" i="15"/>
  <c r="M4360" i="15"/>
  <c r="N4360" i="15" s="1"/>
  <c r="C4361" i="15" s="1"/>
  <c r="P4361" i="15"/>
  <c r="J4361" i="15"/>
  <c r="D4361" i="15"/>
  <c r="E4361" i="15" s="1"/>
  <c r="G4361" i="15" s="1"/>
  <c r="H4362" i="15" s="1"/>
  <c r="A4362" i="15"/>
  <c r="B4361" i="15"/>
  <c r="L4361" i="15"/>
  <c r="O4359" i="15"/>
  <c r="K4361" i="15" l="1"/>
  <c r="M4361" i="15"/>
  <c r="N4361" i="15" s="1"/>
  <c r="C4362" i="15" s="1"/>
  <c r="P4362" i="15"/>
  <c r="I4362" i="15"/>
  <c r="J4362" i="15" s="1"/>
  <c r="Q4362" i="15"/>
  <c r="L4362" i="15"/>
  <c r="D4362" i="15"/>
  <c r="E4362" i="15" s="1"/>
  <c r="G4362" i="15" s="1"/>
  <c r="H4363" i="15" s="1"/>
  <c r="A4363" i="15"/>
  <c r="B4362" i="15"/>
  <c r="O4360" i="15"/>
  <c r="K4362" i="15" l="1"/>
  <c r="Q4363" i="15"/>
  <c r="P4363" i="15"/>
  <c r="I4363" i="15"/>
  <c r="J4363" i="15" s="1"/>
  <c r="M4362" i="15"/>
  <c r="N4362" i="15" s="1"/>
  <c r="C4363" i="15" s="1"/>
  <c r="L4363" i="15"/>
  <c r="A4364" i="15"/>
  <c r="B4363" i="15"/>
  <c r="D4363" i="15"/>
  <c r="E4363" i="15" s="1"/>
  <c r="G4363" i="15" s="1"/>
  <c r="H4364" i="15" s="1"/>
  <c r="O4361" i="15"/>
  <c r="K4363" i="15" l="1"/>
  <c r="L4364" i="15"/>
  <c r="D4364" i="15"/>
  <c r="E4364" i="15" s="1"/>
  <c r="G4364" i="15" s="1"/>
  <c r="H4365" i="15" s="1"/>
  <c r="A4365" i="15"/>
  <c r="B4364" i="15"/>
  <c r="M4363" i="15"/>
  <c r="N4363" i="15" s="1"/>
  <c r="C4364" i="15" s="1"/>
  <c r="Q4364" i="15"/>
  <c r="I4364" i="15"/>
  <c r="J4364" i="15" s="1"/>
  <c r="P4364" i="15"/>
  <c r="O4362" i="15"/>
  <c r="K4364" i="15" l="1"/>
  <c r="A4366" i="15"/>
  <c r="B4365" i="15"/>
  <c r="L4365" i="15"/>
  <c r="D4365" i="15"/>
  <c r="E4365" i="15" s="1"/>
  <c r="G4365" i="15" s="1"/>
  <c r="H4366" i="15" s="1"/>
  <c r="Q4365" i="15"/>
  <c r="I4365" i="15"/>
  <c r="J4365" i="15" s="1"/>
  <c r="P4365" i="15"/>
  <c r="M4364" i="15"/>
  <c r="N4364" i="15" s="1"/>
  <c r="C4365" i="15" s="1"/>
  <c r="O4363" i="15"/>
  <c r="K4365" i="15" l="1"/>
  <c r="Q4366" i="15"/>
  <c r="I4366" i="15"/>
  <c r="J4366" i="15" s="1"/>
  <c r="P4366" i="15"/>
  <c r="M4365" i="15"/>
  <c r="N4365" i="15" s="1"/>
  <c r="C4366" i="15" s="1"/>
  <c r="A4367" i="15"/>
  <c r="B4366" i="15"/>
  <c r="L4366" i="15"/>
  <c r="D4366" i="15"/>
  <c r="E4366" i="15" s="1"/>
  <c r="G4366" i="15" s="1"/>
  <c r="H4367" i="15" s="1"/>
  <c r="O4364" i="15"/>
  <c r="K4366" i="15" l="1"/>
  <c r="A4368" i="15"/>
  <c r="L4367" i="15"/>
  <c r="D4367" i="15"/>
  <c r="E4367" i="15" s="1"/>
  <c r="G4367" i="15" s="1"/>
  <c r="H4368" i="15" s="1"/>
  <c r="B4367" i="15"/>
  <c r="Q4367" i="15"/>
  <c r="I4367" i="15"/>
  <c r="J4367" i="15" s="1"/>
  <c r="P4367" i="15"/>
  <c r="M4366" i="15"/>
  <c r="N4366" i="15" s="1"/>
  <c r="C4367" i="15" s="1"/>
  <c r="O4365" i="15"/>
  <c r="K4367" i="15" l="1"/>
  <c r="P4368" i="15"/>
  <c r="M4367" i="15"/>
  <c r="N4367" i="15" s="1"/>
  <c r="C4368" i="15" s="1"/>
  <c r="Q4368" i="15"/>
  <c r="I4368" i="15"/>
  <c r="J4368" i="15" s="1"/>
  <c r="L4368" i="15"/>
  <c r="D4368" i="15"/>
  <c r="E4368" i="15" s="1"/>
  <c r="G4368" i="15" s="1"/>
  <c r="H4369" i="15" s="1"/>
  <c r="A4369" i="15"/>
  <c r="B4368" i="15"/>
  <c r="O4366" i="15"/>
  <c r="K4368" i="15" l="1"/>
  <c r="M4368" i="15"/>
  <c r="N4368" i="15" s="1"/>
  <c r="C4369" i="15" s="1"/>
  <c r="Q4369" i="15"/>
  <c r="I4369" i="15"/>
  <c r="J4369" i="15" s="1"/>
  <c r="P4369" i="15"/>
  <c r="L4369" i="15"/>
  <c r="D4369" i="15"/>
  <c r="E4369" i="15" s="1"/>
  <c r="G4369" i="15" s="1"/>
  <c r="H4370" i="15" s="1"/>
  <c r="A4370" i="15"/>
  <c r="B4369" i="15"/>
  <c r="O4367" i="15"/>
  <c r="O4368" i="15" l="1"/>
  <c r="K4369" i="15"/>
  <c r="M4369" i="15"/>
  <c r="N4369" i="15" s="1"/>
  <c r="C4370" i="15" s="1"/>
  <c r="P4370" i="15"/>
  <c r="Q4370" i="15"/>
  <c r="I4370" i="15"/>
  <c r="J4370" i="15" s="1"/>
  <c r="L4370" i="15"/>
  <c r="D4370" i="15"/>
  <c r="E4370" i="15" s="1"/>
  <c r="G4370" i="15" s="1"/>
  <c r="H4371" i="15" s="1"/>
  <c r="A4371" i="15"/>
  <c r="B4370" i="15"/>
  <c r="K4370" i="15" l="1"/>
  <c r="M4370" i="15"/>
  <c r="N4370" i="15" s="1"/>
  <c r="C4371" i="15" s="1"/>
  <c r="Q4371" i="15"/>
  <c r="I4371" i="15"/>
  <c r="J4371" i="15" s="1"/>
  <c r="P4371" i="15"/>
  <c r="L4371" i="15"/>
  <c r="D4371" i="15"/>
  <c r="E4371" i="15" s="1"/>
  <c r="G4371" i="15" s="1"/>
  <c r="H4372" i="15" s="1"/>
  <c r="A4372" i="15"/>
  <c r="B4371" i="15"/>
  <c r="O4369" i="15"/>
  <c r="K4371" i="15" l="1"/>
  <c r="M4371" i="15"/>
  <c r="N4371" i="15" s="1"/>
  <c r="C4372" i="15" s="1"/>
  <c r="Q4372" i="15"/>
  <c r="I4372" i="15"/>
  <c r="J4372" i="15" s="1"/>
  <c r="P4372" i="15"/>
  <c r="O4370" i="15"/>
  <c r="L4372" i="15"/>
  <c r="D4372" i="15"/>
  <c r="E4372" i="15" s="1"/>
  <c r="G4372" i="15" s="1"/>
  <c r="H4373" i="15" s="1"/>
  <c r="A4373" i="15"/>
  <c r="B4372" i="15"/>
  <c r="K4372" i="15" l="1"/>
  <c r="A4374" i="15"/>
  <c r="B4373" i="15"/>
  <c r="L4373" i="15"/>
  <c r="D4373" i="15"/>
  <c r="E4373" i="15" s="1"/>
  <c r="G4373" i="15" s="1"/>
  <c r="H4374" i="15" s="1"/>
  <c r="J4373" i="15"/>
  <c r="O4371" i="15"/>
  <c r="Q4373" i="15"/>
  <c r="I4373" i="15"/>
  <c r="P4373" i="15"/>
  <c r="M4372" i="15"/>
  <c r="N4372" i="15" s="1"/>
  <c r="C4373" i="15" s="1"/>
  <c r="K4373" i="15" l="1"/>
  <c r="Q4374" i="15"/>
  <c r="I4374" i="15"/>
  <c r="J4374" i="15" s="1"/>
  <c r="P4374" i="15"/>
  <c r="M4373" i="15"/>
  <c r="N4373" i="15" s="1"/>
  <c r="C4374" i="15" s="1"/>
  <c r="A4375" i="15"/>
  <c r="B4374" i="15"/>
  <c r="L4374" i="15"/>
  <c r="D4374" i="15"/>
  <c r="E4374" i="15" s="1"/>
  <c r="G4374" i="15" s="1"/>
  <c r="H4375" i="15" s="1"/>
  <c r="O4372" i="15"/>
  <c r="K4374" i="15" l="1"/>
  <c r="L4375" i="15"/>
  <c r="A4376" i="15"/>
  <c r="D4375" i="15"/>
  <c r="E4375" i="15" s="1"/>
  <c r="G4375" i="15" s="1"/>
  <c r="H4376" i="15" s="1"/>
  <c r="B4375" i="15"/>
  <c r="Q4375" i="15"/>
  <c r="I4375" i="15"/>
  <c r="J4375" i="15" s="1"/>
  <c r="P4375" i="15"/>
  <c r="M4374" i="15"/>
  <c r="N4374" i="15" s="1"/>
  <c r="C4375" i="15" s="1"/>
  <c r="O4373" i="15"/>
  <c r="K4375" i="15" l="1"/>
  <c r="L4376" i="15"/>
  <c r="D4376" i="15"/>
  <c r="E4376" i="15" s="1"/>
  <c r="G4376" i="15" s="1"/>
  <c r="H4377" i="15" s="1"/>
  <c r="A4377" i="15"/>
  <c r="B4376" i="15"/>
  <c r="P4376" i="15"/>
  <c r="M4375" i="15"/>
  <c r="N4375" i="15" s="1"/>
  <c r="C4376" i="15" s="1"/>
  <c r="Q4376" i="15"/>
  <c r="I4376" i="15"/>
  <c r="J4376" i="15" s="1"/>
  <c r="O4374" i="15"/>
  <c r="L4377" i="15" l="1"/>
  <c r="D4377" i="15"/>
  <c r="E4377" i="15" s="1"/>
  <c r="G4377" i="15" s="1"/>
  <c r="H4378" i="15" s="1"/>
  <c r="A4378" i="15"/>
  <c r="B4377" i="15"/>
  <c r="M4376" i="15"/>
  <c r="N4376" i="15" s="1"/>
  <c r="Q4377" i="15"/>
  <c r="I4377" i="15"/>
  <c r="J4377" i="15" s="1"/>
  <c r="P4377" i="15"/>
  <c r="C4377" i="15"/>
  <c r="K4376" i="15"/>
  <c r="O4375" i="15"/>
  <c r="O4376" i="15" l="1"/>
  <c r="L4378" i="15"/>
  <c r="D4378" i="15"/>
  <c r="E4378" i="15" s="1"/>
  <c r="G4378" i="15" s="1"/>
  <c r="H4379" i="15" s="1"/>
  <c r="A4379" i="15"/>
  <c r="B4378" i="15"/>
  <c r="K4377" i="15"/>
  <c r="M4377" i="15"/>
  <c r="N4377" i="15" s="1"/>
  <c r="C4378" i="15" s="1"/>
  <c r="P4378" i="15"/>
  <c r="I4378" i="15"/>
  <c r="J4378" i="15" s="1"/>
  <c r="Q4378" i="15"/>
  <c r="O4377" i="15" l="1"/>
  <c r="K4378" i="15"/>
  <c r="L4379" i="15"/>
  <c r="D4379" i="15"/>
  <c r="E4379" i="15" s="1"/>
  <c r="G4379" i="15" s="1"/>
  <c r="H4380" i="15" s="1"/>
  <c r="A4380" i="15"/>
  <c r="B4379" i="15"/>
  <c r="J4379" i="15"/>
  <c r="M4378" i="15"/>
  <c r="N4378" i="15" s="1"/>
  <c r="C4379" i="15" s="1"/>
  <c r="Q4379" i="15"/>
  <c r="I4379" i="15"/>
  <c r="P4379" i="15"/>
  <c r="K4379" i="15" l="1"/>
  <c r="L4380" i="15"/>
  <c r="D4380" i="15"/>
  <c r="E4380" i="15" s="1"/>
  <c r="G4380" i="15" s="1"/>
  <c r="H4381" i="15" s="1"/>
  <c r="A4381" i="15"/>
  <c r="B4380" i="15"/>
  <c r="M4379" i="15"/>
  <c r="N4379" i="15" s="1"/>
  <c r="C4380" i="15" s="1"/>
  <c r="Q4380" i="15"/>
  <c r="I4380" i="15"/>
  <c r="J4380" i="15" s="1"/>
  <c r="P4380" i="15"/>
  <c r="O4378" i="15"/>
  <c r="K4380" i="15" l="1"/>
  <c r="A4382" i="15"/>
  <c r="B4381" i="15"/>
  <c r="D4381" i="15"/>
  <c r="E4381" i="15" s="1"/>
  <c r="G4381" i="15" s="1"/>
  <c r="H4382" i="15" s="1"/>
  <c r="L4381" i="15"/>
  <c r="Q4381" i="15"/>
  <c r="I4381" i="15"/>
  <c r="J4381" i="15" s="1"/>
  <c r="P4381" i="15"/>
  <c r="M4380" i="15"/>
  <c r="N4380" i="15" s="1"/>
  <c r="C4381" i="15" s="1"/>
  <c r="O4379" i="15"/>
  <c r="K4381" i="15" l="1"/>
  <c r="Q4382" i="15"/>
  <c r="I4382" i="15"/>
  <c r="J4382" i="15" s="1"/>
  <c r="P4382" i="15"/>
  <c r="M4381" i="15"/>
  <c r="N4381" i="15" s="1"/>
  <c r="C4382" i="15" s="1"/>
  <c r="A4383" i="15"/>
  <c r="B4382" i="15"/>
  <c r="L4382" i="15"/>
  <c r="D4382" i="15"/>
  <c r="E4382" i="15" s="1"/>
  <c r="G4382" i="15" s="1"/>
  <c r="H4383" i="15" s="1"/>
  <c r="O4380" i="15"/>
  <c r="K4382" i="15" l="1"/>
  <c r="D4383" i="15"/>
  <c r="E4383" i="15" s="1"/>
  <c r="G4383" i="15" s="1"/>
  <c r="H4384" i="15" s="1"/>
  <c r="B4383" i="15"/>
  <c r="L4383" i="15"/>
  <c r="A4384" i="15"/>
  <c r="Q4383" i="15"/>
  <c r="I4383" i="15"/>
  <c r="J4383" i="15" s="1"/>
  <c r="P4383" i="15"/>
  <c r="M4382" i="15"/>
  <c r="N4382" i="15" s="1"/>
  <c r="C4383" i="15" s="1"/>
  <c r="O4381" i="15"/>
  <c r="K4383" i="15" l="1"/>
  <c r="L4384" i="15"/>
  <c r="D4384" i="15"/>
  <c r="E4384" i="15" s="1"/>
  <c r="G4384" i="15" s="1"/>
  <c r="H4385" i="15" s="1"/>
  <c r="A4385" i="15"/>
  <c r="B4384" i="15"/>
  <c r="P4384" i="15"/>
  <c r="M4383" i="15"/>
  <c r="N4383" i="15" s="1"/>
  <c r="C4384" i="15" s="1"/>
  <c r="Q4384" i="15"/>
  <c r="I4384" i="15"/>
  <c r="J4384" i="15"/>
  <c r="O4382" i="15"/>
  <c r="K4384" i="15" l="1"/>
  <c r="L4385" i="15"/>
  <c r="D4385" i="15"/>
  <c r="E4385" i="15" s="1"/>
  <c r="G4385" i="15" s="1"/>
  <c r="H4386" i="15" s="1"/>
  <c r="B4385" i="15"/>
  <c r="A4386" i="15"/>
  <c r="J4385" i="15"/>
  <c r="M4384" i="15"/>
  <c r="N4384" i="15" s="1"/>
  <c r="C4385" i="15" s="1"/>
  <c r="Q4385" i="15"/>
  <c r="I4385" i="15"/>
  <c r="P4385" i="15"/>
  <c r="O4383" i="15"/>
  <c r="K4385" i="15" l="1"/>
  <c r="L4386" i="15"/>
  <c r="D4386" i="15"/>
  <c r="E4386" i="15" s="1"/>
  <c r="G4386" i="15" s="1"/>
  <c r="H4387" i="15" s="1"/>
  <c r="A4387" i="15"/>
  <c r="B4386" i="15"/>
  <c r="M4385" i="15"/>
  <c r="N4385" i="15" s="1"/>
  <c r="C4386" i="15" s="1"/>
  <c r="P4386" i="15"/>
  <c r="Q4386" i="15"/>
  <c r="I4386" i="15"/>
  <c r="J4386" i="15" s="1"/>
  <c r="O4384" i="15"/>
  <c r="K4386" i="15" l="1"/>
  <c r="L4387" i="15"/>
  <c r="D4387" i="15"/>
  <c r="E4387" i="15" s="1"/>
  <c r="G4387" i="15" s="1"/>
  <c r="H4388" i="15" s="1"/>
  <c r="A4388" i="15"/>
  <c r="B4387" i="15"/>
  <c r="J4387" i="15"/>
  <c r="M4386" i="15"/>
  <c r="N4386" i="15" s="1"/>
  <c r="C4387" i="15" s="1"/>
  <c r="Q4387" i="15"/>
  <c r="I4387" i="15"/>
  <c r="P4387" i="15"/>
  <c r="O4385" i="15"/>
  <c r="K4387" i="15" l="1"/>
  <c r="L4388" i="15"/>
  <c r="D4388" i="15"/>
  <c r="E4388" i="15" s="1"/>
  <c r="G4388" i="15" s="1"/>
  <c r="H4389" i="15" s="1"/>
  <c r="A4389" i="15"/>
  <c r="B4388" i="15"/>
  <c r="J4388" i="15"/>
  <c r="M4387" i="15"/>
  <c r="N4387" i="15" s="1"/>
  <c r="C4388" i="15" s="1"/>
  <c r="Q4388" i="15"/>
  <c r="I4388" i="15"/>
  <c r="P4388" i="15"/>
  <c r="O4386" i="15"/>
  <c r="K4388" i="15" l="1"/>
  <c r="A4390" i="15"/>
  <c r="B4389" i="15"/>
  <c r="L4389" i="15"/>
  <c r="D4389" i="15"/>
  <c r="E4389" i="15" s="1"/>
  <c r="G4389" i="15" s="1"/>
  <c r="H4390" i="15" s="1"/>
  <c r="Q4389" i="15"/>
  <c r="I4389" i="15"/>
  <c r="J4389" i="15" s="1"/>
  <c r="P4389" i="15"/>
  <c r="M4388" i="15"/>
  <c r="N4388" i="15" s="1"/>
  <c r="C4389" i="15" s="1"/>
  <c r="O4387" i="15"/>
  <c r="K4389" i="15" l="1"/>
  <c r="Q4390" i="15"/>
  <c r="I4390" i="15"/>
  <c r="J4390" i="15" s="1"/>
  <c r="P4390" i="15"/>
  <c r="M4389" i="15"/>
  <c r="N4389" i="15" s="1"/>
  <c r="C4390" i="15" s="1"/>
  <c r="A4391" i="15"/>
  <c r="B4390" i="15"/>
  <c r="L4390" i="15"/>
  <c r="D4390" i="15"/>
  <c r="E4390" i="15" s="1"/>
  <c r="G4390" i="15" s="1"/>
  <c r="H4391" i="15" s="1"/>
  <c r="O4388" i="15"/>
  <c r="K4390" i="15" l="1"/>
  <c r="D4391" i="15"/>
  <c r="E4391" i="15" s="1"/>
  <c r="G4391" i="15" s="1"/>
  <c r="H4392" i="15" s="1"/>
  <c r="L4391" i="15"/>
  <c r="B4391" i="15"/>
  <c r="A4392" i="15"/>
  <c r="Q4391" i="15"/>
  <c r="I4391" i="15"/>
  <c r="J4391" i="15" s="1"/>
  <c r="P4391" i="15"/>
  <c r="M4390" i="15"/>
  <c r="N4390" i="15" s="1"/>
  <c r="C4391" i="15" s="1"/>
  <c r="O4389" i="15"/>
  <c r="K4391" i="15" l="1"/>
  <c r="L4392" i="15"/>
  <c r="D4392" i="15"/>
  <c r="E4392" i="15" s="1"/>
  <c r="G4392" i="15" s="1"/>
  <c r="H4393" i="15" s="1"/>
  <c r="A4393" i="15"/>
  <c r="B4392" i="15"/>
  <c r="P4392" i="15"/>
  <c r="M4391" i="15"/>
  <c r="N4391" i="15" s="1"/>
  <c r="C4392" i="15" s="1"/>
  <c r="Q4392" i="15"/>
  <c r="I4392" i="15"/>
  <c r="J4392" i="15"/>
  <c r="O4390" i="15"/>
  <c r="K4392" i="15" l="1"/>
  <c r="L4393" i="15"/>
  <c r="D4393" i="15"/>
  <c r="E4393" i="15" s="1"/>
  <c r="G4393" i="15" s="1"/>
  <c r="H4394" i="15" s="1"/>
  <c r="A4394" i="15"/>
  <c r="B4393" i="15"/>
  <c r="J4393" i="15"/>
  <c r="M4392" i="15"/>
  <c r="N4392" i="15" s="1"/>
  <c r="C4393" i="15" s="1"/>
  <c r="Q4393" i="15"/>
  <c r="I4393" i="15"/>
  <c r="P4393" i="15"/>
  <c r="O4391" i="15"/>
  <c r="K4393" i="15" l="1"/>
  <c r="L4394" i="15"/>
  <c r="D4394" i="15"/>
  <c r="E4394" i="15" s="1"/>
  <c r="G4394" i="15" s="1"/>
  <c r="H4395" i="15" s="1"/>
  <c r="A4395" i="15"/>
  <c r="B4394" i="15"/>
  <c r="J4394" i="15"/>
  <c r="M4393" i="15"/>
  <c r="N4393" i="15" s="1"/>
  <c r="C4394" i="15" s="1"/>
  <c r="P4394" i="15"/>
  <c r="I4394" i="15"/>
  <c r="Q4394" i="15"/>
  <c r="O4392" i="15"/>
  <c r="K4394" i="15" l="1"/>
  <c r="L4395" i="15"/>
  <c r="D4395" i="15"/>
  <c r="E4395" i="15" s="1"/>
  <c r="G4395" i="15" s="1"/>
  <c r="H4396" i="15" s="1"/>
  <c r="A4396" i="15"/>
  <c r="B4395" i="15"/>
  <c r="J4395" i="15"/>
  <c r="M4394" i="15"/>
  <c r="N4394" i="15" s="1"/>
  <c r="C4395" i="15" s="1"/>
  <c r="Q4395" i="15"/>
  <c r="I4395" i="15"/>
  <c r="P4395" i="15"/>
  <c r="O4393" i="15"/>
  <c r="K4395" i="15" l="1"/>
  <c r="L4396" i="15"/>
  <c r="D4396" i="15"/>
  <c r="E4396" i="15" s="1"/>
  <c r="G4396" i="15" s="1"/>
  <c r="H4397" i="15" s="1"/>
  <c r="A4397" i="15"/>
  <c r="B4396" i="15"/>
  <c r="J4396" i="15"/>
  <c r="M4395" i="15"/>
  <c r="N4395" i="15" s="1"/>
  <c r="C4396" i="15" s="1"/>
  <c r="Q4396" i="15"/>
  <c r="I4396" i="15"/>
  <c r="P4396" i="15"/>
  <c r="O4394" i="15"/>
  <c r="K4396" i="15" l="1"/>
  <c r="A4398" i="15"/>
  <c r="B4397" i="15"/>
  <c r="L4397" i="15"/>
  <c r="D4397" i="15"/>
  <c r="E4397" i="15" s="1"/>
  <c r="G4397" i="15" s="1"/>
  <c r="H4398" i="15" s="1"/>
  <c r="Q4397" i="15"/>
  <c r="I4397" i="15"/>
  <c r="J4397" i="15" s="1"/>
  <c r="P4397" i="15"/>
  <c r="M4396" i="15"/>
  <c r="N4396" i="15" s="1"/>
  <c r="C4397" i="15" s="1"/>
  <c r="O4395" i="15"/>
  <c r="K4397" i="15" l="1"/>
  <c r="Q4398" i="15"/>
  <c r="I4398" i="15"/>
  <c r="J4398" i="15" s="1"/>
  <c r="P4398" i="15"/>
  <c r="M4397" i="15"/>
  <c r="N4397" i="15" s="1"/>
  <c r="C4398" i="15" s="1"/>
  <c r="A4399" i="15"/>
  <c r="B4398" i="15"/>
  <c r="L4398" i="15"/>
  <c r="D4398" i="15"/>
  <c r="E4398" i="15" s="1"/>
  <c r="G4398" i="15" s="1"/>
  <c r="H4399" i="15" s="1"/>
  <c r="O4396" i="15"/>
  <c r="K4398" i="15" l="1"/>
  <c r="L4399" i="15"/>
  <c r="M4399" i="15" s="1"/>
  <c r="N4399" i="15" s="1"/>
  <c r="D4399" i="15"/>
  <c r="E4399" i="15" s="1"/>
  <c r="G4399" i="15" s="1"/>
  <c r="B4399" i="15"/>
  <c r="Q4399" i="15"/>
  <c r="I4399" i="15"/>
  <c r="J4399" i="15" s="1"/>
  <c r="P4399" i="15"/>
  <c r="M4398" i="15"/>
  <c r="N4398" i="15" s="1"/>
  <c r="C4399" i="15" s="1"/>
  <c r="O4397" i="15"/>
  <c r="K4399" i="15" l="1"/>
  <c r="O4399" i="15" s="1"/>
  <c r="O4398" i="15"/>
</calcChain>
</file>

<file path=xl/sharedStrings.xml><?xml version="1.0" encoding="utf-8"?>
<sst xmlns="http://schemas.openxmlformats.org/spreadsheetml/2006/main" count="98" uniqueCount="66">
  <si>
    <t>[FERIADOS]</t>
  </si>
  <si>
    <t>[TABELA DE PAGAMENTOS]</t>
  </si>
  <si>
    <t>[DATAS-BASE]</t>
  </si>
  <si>
    <t>DATA EMISSÃO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</si>
  <si>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</si>
  <si>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</si>
  <si>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</si>
  <si>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</si>
  <si>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</si>
  <si>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</si>
  <si>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</si>
  <si>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</si>
  <si>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</si>
  <si>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</si>
  <si>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</si>
  <si>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</si>
  <si>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</si>
  <si>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</si>
  <si>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</si>
  <si>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</si>
  <si>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</si>
  <si>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</si>
  <si>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</si>
  <si>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</si>
  <si>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</si>
  <si>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</si>
  <si>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</si>
  <si>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</si>
  <si>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</si>
  <si>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</si>
  <si>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</si>
  <si>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</si>
  <si>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</si>
  <si>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</si>
  <si>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</si>
  <si>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</si>
  <si>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</si>
  <si>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</si>
  <si>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</si>
  <si>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</si>
  <si>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</si>
  <si>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</si>
  <si>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</si>
  <si>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</si>
  <si>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</si>
  <si>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</si>
  <si>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</si>
  <si>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</si>
  <si>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</si>
  <si>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INSTRUMENTOS</t>
  </si>
  <si>
    <t>SÉRIE</t>
  </si>
  <si>
    <t>EMISSORA</t>
  </si>
  <si>
    <t>CÓDIGO</t>
  </si>
  <si>
    <t>QUANTIDADE</t>
  </si>
  <si>
    <t>LIMITE</t>
  </si>
  <si>
    <t>COBERTURA</t>
  </si>
  <si>
    <t>ATIVOS</t>
  </si>
  <si>
    <t>ODEBRECHT SERVIÇOS E PARTICIPAÇÕES S.A.</t>
  </si>
  <si>
    <t>ANEXO VI</t>
  </si>
  <si>
    <t>NSP</t>
  </si>
  <si>
    <t>LIMITE COBERTURA</t>
  </si>
  <si>
    <t>4º ADITAMENTO</t>
  </si>
  <si>
    <t>ALIENAÇÃO FIDUCIÁRIA</t>
  </si>
  <si>
    <t>AÇÕES BRASKEM</t>
  </si>
  <si>
    <t>SANTANDER</t>
  </si>
  <si>
    <t>INSTRUMENTOS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</si>
</sst>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0" formatCode="0.000000%"/>
    <numFmt numFmtId="171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b/>
      <sz val="12"/>
      <color theme="5"/>
      <name val="Verdana"/>
      <family val="2"/>
    </font>
    <font>
      <sz val="12"/>
      <color theme="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8" fillId="3" borderId="0" xfId="1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Continuous" vertical="center"/>
    </xf>
    <xf numFmtId="164" fontId="9" fillId="4" borderId="0" xfId="0" applyNumberFormat="1" applyFont="1" applyFill="1" applyAlignment="1">
      <alignment horizontal="centerContinuous" vertical="center"/>
    </xf>
    <xf numFmtId="10" fontId="9" fillId="4" borderId="0" xfId="0" applyNumberFormat="1" applyFont="1" applyFill="1" applyAlignment="1">
      <alignment horizontal="centerContinuous" vertical="center"/>
    </xf>
    <xf numFmtId="168" fontId="9" fillId="4" borderId="0" xfId="0" applyNumberFormat="1" applyFont="1" applyFill="1" applyAlignment="1">
      <alignment horizontal="centerContinuous" vertical="center"/>
    </xf>
    <xf numFmtId="165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/>
    </xf>
    <xf numFmtId="168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8" fontId="3" fillId="4" borderId="0" xfId="0" applyNumberFormat="1" applyFont="1" applyFill="1"/>
    <xf numFmtId="165" fontId="3" fillId="4" borderId="0" xfId="0" applyNumberFormat="1" applyFont="1" applyFill="1"/>
    <xf numFmtId="167" fontId="3" fillId="4" borderId="0" xfId="0" applyNumberFormat="1" applyFont="1" applyFill="1" applyAlignment="1">
      <alignment horizontal="right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left"/>
    </xf>
    <xf numFmtId="167" fontId="10" fillId="2" borderId="0" xfId="0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10" fontId="10" fillId="2" borderId="0" xfId="0" applyNumberFormat="1" applyFont="1" applyFill="1" applyAlignment="1">
      <alignment horizontal="center"/>
    </xf>
    <xf numFmtId="167" fontId="10" fillId="2" borderId="0" xfId="0" applyNumberFormat="1" applyFont="1" applyFill="1" applyAlignment="1">
      <alignment horizontal="fill"/>
    </xf>
    <xf numFmtId="14" fontId="10" fillId="2" borderId="0" xfId="0" applyNumberFormat="1" applyFont="1" applyFill="1" applyAlignment="1">
      <alignment horizontal="left" vertical="top"/>
    </xf>
    <xf numFmtId="10" fontId="10" fillId="2" borderId="0" xfId="0" applyNumberFormat="1" applyFont="1" applyFill="1" applyAlignment="1">
      <alignment horizontal="left" vertical="top"/>
    </xf>
    <xf numFmtId="164" fontId="10" fillId="2" borderId="0" xfId="0" applyNumberFormat="1" applyFont="1" applyFill="1" applyAlignment="1">
      <alignment horizontal="fill"/>
    </xf>
    <xf numFmtId="169" fontId="10" fillId="2" borderId="0" xfId="0" applyNumberFormat="1" applyFont="1" applyFill="1" applyAlignment="1">
      <alignment horizontal="fill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0" fontId="1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164" fontId="11" fillId="3" borderId="0" xfId="1" applyNumberFormat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0" fontId="11" fillId="3" borderId="0" xfId="1" applyNumberFormat="1" applyFont="1" applyAlignment="1">
      <alignment horizontal="center" vertical="center"/>
    </xf>
    <xf numFmtId="14" fontId="11" fillId="3" borderId="1" xfId="1" applyNumberFormat="1" applyFont="1" applyBorder="1" applyAlignment="1">
      <alignment horizontal="center" vertical="center"/>
    </xf>
    <xf numFmtId="10" fontId="11" fillId="3" borderId="0" xfId="1" applyNumberFormat="1" applyFont="1" applyAlignment="1">
      <alignment horizontal="center"/>
    </xf>
    <xf numFmtId="168" fontId="11" fillId="3" borderId="0" xfId="1" applyNumberFormat="1" applyFont="1" applyAlignment="1">
      <alignment horizontal="center" vertical="center"/>
    </xf>
    <xf numFmtId="3" fontId="11" fillId="3" borderId="0" xfId="1" applyNumberFormat="1" applyFont="1" applyAlignment="1">
      <alignment horizontal="center"/>
    </xf>
    <xf numFmtId="165" fontId="11" fillId="3" borderId="0" xfId="1" applyNumberFormat="1" applyFont="1" applyAlignment="1">
      <alignment horizontal="center"/>
    </xf>
    <xf numFmtId="166" fontId="11" fillId="3" borderId="0" xfId="1" applyNumberFormat="1" applyFont="1" applyAlignment="1">
      <alignment horizontal="right" vertical="center"/>
    </xf>
    <xf numFmtId="14" fontId="11" fillId="3" borderId="0" xfId="1" applyNumberFormat="1" applyFont="1" applyAlignment="1">
      <alignment horizontal="center" vertical="center"/>
    </xf>
    <xf numFmtId="167" fontId="10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171" fontId="10" fillId="2" borderId="0" xfId="0" applyNumberFormat="1" applyFont="1" applyFill="1" applyAlignment="1">
      <alignment horizontal="left"/>
    </xf>
    <xf numFmtId="4" fontId="11" fillId="3" borderId="0" xfId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4" fontId="10" fillId="2" borderId="0" xfId="0" applyNumberFormat="1" applyFont="1" applyFill="1" applyAlignment="1">
      <alignment horizontal="center" vertical="top"/>
    </xf>
    <xf numFmtId="10" fontId="10" fillId="2" borderId="0" xfId="0" applyNumberFormat="1" applyFont="1" applyFill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8" fillId="3" borderId="1" xfId="1" applyFont="1" applyBorder="1" applyAlignment="1">
      <alignment horizontal="center"/>
    </xf>
    <xf numFmtId="14" fontId="3" fillId="4" borderId="1" xfId="0" applyNumberFormat="1" applyFont="1" applyFill="1" applyBorder="1"/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F0D7-0CF3-4CAC-9512-1ABFFEE57F68}">
  <dimension ref="A1:AD4399"/>
  <sheetViews>
    <sheetView tabSelected="1" workbookViewId="0"/>
  </sheetViews>
  <sheetFormatPr defaultRowHeight="15" x14ac:dyDescent="0.25"/>
  <cols>
    <col min="1" max="1" width="30.42578125" style="101" bestFit="1" customWidth="1"/>
    <col min="2" max="2" width="21.42578125" bestFit="1" customWidth="1"/>
    <col min="3" max="3" width="26.42578125" customWidth="1"/>
    <col min="4" max="4" width="9.5703125" bestFit="1" customWidth="1"/>
    <col min="5" max="5" width="15" bestFit="1" customWidth="1"/>
    <col min="6" max="6" width="11.140625" bestFit="1" customWidth="1"/>
    <col min="7" max="7" width="25.28515625" bestFit="1" customWidth="1"/>
    <col min="8" max="10" width="15" bestFit="1" customWidth="1"/>
    <col min="11" max="11" width="19.42578125" bestFit="1" customWidth="1"/>
    <col min="12" max="12" width="10.5703125" bestFit="1" customWidth="1"/>
    <col min="13" max="14" width="16.5703125" bestFit="1" customWidth="1"/>
    <col min="15" max="15" width="28.28515625" bestFit="1" customWidth="1"/>
    <col min="16" max="16" width="11" bestFit="1" customWidth="1"/>
    <col min="17" max="17" width="14.85546875" bestFit="1" customWidth="1"/>
    <col min="19" max="19" width="17.85546875" bestFit="1" customWidth="1"/>
    <col min="20" max="20" width="21.140625" bestFit="1" customWidth="1"/>
    <col min="21" max="21" width="41.85546875" bestFit="1" customWidth="1"/>
    <col min="22" max="22" width="25.85546875" bestFit="1" customWidth="1"/>
    <col min="23" max="23" width="6.5703125" bestFit="1" customWidth="1"/>
    <col min="24" max="24" width="17.140625" bestFit="1" customWidth="1"/>
    <col min="25" max="25" width="17.85546875" bestFit="1" customWidth="1"/>
    <col min="26" max="26" width="14.5703125" bestFit="1" customWidth="1"/>
    <col min="27" max="27" width="9.7109375" bestFit="1" customWidth="1"/>
    <col min="28" max="28" width="5.85546875" bestFit="1" customWidth="1"/>
    <col min="29" max="29" width="9.85546875" bestFit="1" customWidth="1"/>
    <col min="30" max="30" width="11.85546875" bestFit="1" customWidth="1"/>
  </cols>
  <sheetData>
    <row r="1" spans="1:30" ht="15.75" x14ac:dyDescent="0.25">
      <c r="A1" s="118" t="s">
        <v>54</v>
      </c>
      <c r="B1" s="55">
        <f ca="1">WORKDAY(TODAY(),1,$T$41:$T$425)</f>
        <v>44859</v>
      </c>
      <c r="C1" s="56"/>
      <c r="D1" s="56"/>
      <c r="E1" s="56"/>
      <c r="F1" s="56"/>
      <c r="G1" s="56"/>
      <c r="H1" s="22"/>
      <c r="I1" s="22"/>
      <c r="J1" s="56"/>
      <c r="K1" s="56"/>
      <c r="L1" s="56"/>
      <c r="M1" s="58"/>
      <c r="N1" s="56"/>
      <c r="O1" s="56"/>
      <c r="P1" s="59"/>
      <c r="Q1" s="60"/>
      <c r="R1" s="60"/>
      <c r="S1" s="60"/>
      <c r="T1" s="57" t="s">
        <v>0</v>
      </c>
      <c r="U1" s="56" t="s">
        <v>1</v>
      </c>
      <c r="V1" s="60"/>
      <c r="W1" s="60"/>
      <c r="X1" s="67" t="s">
        <v>2</v>
      </c>
      <c r="Y1" s="60"/>
      <c r="Z1" s="60"/>
      <c r="AA1" s="60"/>
      <c r="AB1" s="60"/>
      <c r="AC1" s="60"/>
      <c r="AD1" s="60"/>
    </row>
    <row r="2" spans="1:30" ht="15.75" x14ac:dyDescent="0.25">
      <c r="A2" s="118" t="s">
        <v>55</v>
      </c>
      <c r="B2" s="62" t="s">
        <v>51</v>
      </c>
      <c r="C2" s="62" t="s">
        <v>57</v>
      </c>
      <c r="D2" s="56"/>
      <c r="E2" s="69"/>
      <c r="F2" s="60"/>
      <c r="G2" s="60"/>
      <c r="H2" s="22"/>
      <c r="I2" s="22"/>
      <c r="J2" s="64"/>
      <c r="K2" s="63"/>
      <c r="L2" s="56"/>
      <c r="M2" s="58"/>
      <c r="N2" s="63"/>
      <c r="O2" s="63"/>
      <c r="P2" s="65"/>
      <c r="Q2" s="60"/>
      <c r="R2" s="60"/>
      <c r="S2" s="60"/>
      <c r="T2" s="60"/>
      <c r="U2" s="60"/>
      <c r="V2" s="66"/>
      <c r="W2" s="60"/>
      <c r="X2" s="67"/>
      <c r="Y2" s="60"/>
      <c r="Z2" s="60"/>
      <c r="AA2" s="60"/>
      <c r="AB2" s="60"/>
      <c r="AC2" s="60"/>
      <c r="AD2" s="60"/>
    </row>
    <row r="3" spans="1:30" x14ac:dyDescent="0.25">
      <c r="A3" s="119"/>
      <c r="B3" s="62" t="s">
        <v>56</v>
      </c>
      <c r="C3" s="110" t="s">
        <v>58</v>
      </c>
      <c r="D3" s="69"/>
      <c r="E3" s="69"/>
      <c r="F3" s="61"/>
      <c r="G3" s="68"/>
      <c r="H3" s="22"/>
      <c r="I3" s="22"/>
      <c r="J3" s="62"/>
      <c r="K3" s="69"/>
      <c r="L3" s="69"/>
      <c r="M3" s="73"/>
      <c r="N3" s="69"/>
      <c r="O3" s="69"/>
      <c r="P3" s="69"/>
      <c r="Q3" s="69"/>
      <c r="R3" s="69"/>
      <c r="S3" s="69"/>
      <c r="T3" s="69"/>
      <c r="U3" s="69"/>
      <c r="V3" s="66"/>
      <c r="W3" s="60"/>
      <c r="X3" s="67"/>
      <c r="Y3" s="60"/>
      <c r="Z3" s="60"/>
      <c r="AA3" s="60"/>
      <c r="AB3" s="60"/>
      <c r="AC3" s="60"/>
      <c r="AD3" s="60"/>
    </row>
    <row r="4" spans="1:30" ht="15.75" x14ac:dyDescent="0.25">
      <c r="A4" s="120" t="s">
        <v>49</v>
      </c>
      <c r="B4" s="62" t="s">
        <v>29</v>
      </c>
      <c r="C4" s="110" t="s">
        <v>65</v>
      </c>
      <c r="D4" s="69"/>
      <c r="E4" s="69"/>
      <c r="F4" s="115"/>
      <c r="G4" s="116"/>
      <c r="H4" s="70"/>
      <c r="I4" s="71"/>
      <c r="J4" s="72"/>
      <c r="K4" s="69"/>
      <c r="L4" s="69"/>
      <c r="M4" s="73"/>
      <c r="N4" s="69"/>
      <c r="O4" s="69"/>
      <c r="P4" s="69"/>
      <c r="Q4" s="69"/>
      <c r="R4" s="69"/>
      <c r="S4" s="69"/>
      <c r="T4" s="69"/>
      <c r="U4" s="69"/>
      <c r="V4" s="66"/>
      <c r="W4" s="60"/>
      <c r="X4" s="67"/>
      <c r="Y4" s="60"/>
      <c r="Z4" s="60"/>
      <c r="AA4" s="60"/>
      <c r="AB4" s="60"/>
      <c r="AC4" s="60"/>
      <c r="AD4" s="60"/>
    </row>
    <row r="5" spans="1:30" ht="15.75" x14ac:dyDescent="0.25">
      <c r="A5" s="120" t="s">
        <v>64</v>
      </c>
      <c r="B5" s="62" t="s">
        <v>50</v>
      </c>
      <c r="C5" s="110"/>
      <c r="D5" s="69"/>
      <c r="E5" s="69"/>
      <c r="F5" s="66"/>
      <c r="G5" s="69"/>
      <c r="H5" s="70"/>
      <c r="I5" s="71"/>
      <c r="J5" s="72"/>
      <c r="K5" s="69"/>
      <c r="L5" s="69"/>
      <c r="M5" s="73"/>
      <c r="N5" s="69"/>
      <c r="O5" s="69"/>
      <c r="P5" s="69"/>
      <c r="Q5" s="69"/>
      <c r="R5" s="69"/>
      <c r="S5" s="69"/>
      <c r="T5" s="69"/>
      <c r="U5" s="69"/>
      <c r="V5" s="66"/>
      <c r="W5" s="60"/>
      <c r="X5" s="67"/>
      <c r="Y5" s="60"/>
      <c r="Z5" s="60"/>
      <c r="AA5" s="60"/>
      <c r="AB5" s="60"/>
      <c r="AC5" s="60"/>
      <c r="AD5" s="60"/>
    </row>
    <row r="6" spans="1:30" x14ac:dyDescent="0.25">
      <c r="A6" s="119"/>
      <c r="B6" s="62" t="s">
        <v>52</v>
      </c>
      <c r="C6" s="110"/>
      <c r="D6" s="69"/>
      <c r="E6" s="69"/>
      <c r="F6" s="66"/>
      <c r="G6" s="69"/>
      <c r="H6" s="70"/>
      <c r="I6" s="71"/>
      <c r="J6" s="72"/>
      <c r="K6" s="69"/>
      <c r="L6" s="69"/>
      <c r="M6" s="73"/>
      <c r="N6" s="69"/>
      <c r="O6" s="69"/>
      <c r="P6" s="69"/>
      <c r="Q6" s="69"/>
      <c r="R6" s="69"/>
      <c r="S6" s="69"/>
      <c r="T6" s="69"/>
      <c r="U6" s="69"/>
      <c r="V6" s="66"/>
      <c r="W6" s="60"/>
      <c r="X6" s="67"/>
      <c r="Y6" s="60"/>
      <c r="Z6" s="60"/>
      <c r="AA6" s="60"/>
      <c r="AB6" s="60"/>
      <c r="AC6" s="60"/>
      <c r="AD6" s="60"/>
    </row>
    <row r="7" spans="1:30" ht="15.75" x14ac:dyDescent="0.25">
      <c r="A7" s="118" t="s">
        <v>61</v>
      </c>
      <c r="B7" s="62" t="s">
        <v>53</v>
      </c>
      <c r="C7" s="111"/>
      <c r="D7" s="69"/>
      <c r="E7" s="22"/>
      <c r="F7" s="22"/>
      <c r="G7" s="69"/>
      <c r="H7" s="70"/>
      <c r="I7" s="71"/>
      <c r="J7" s="72"/>
      <c r="K7" s="69"/>
      <c r="L7" s="69"/>
      <c r="M7" s="73"/>
      <c r="N7" s="69"/>
      <c r="O7" s="69"/>
      <c r="P7" s="69"/>
      <c r="Q7" s="69"/>
      <c r="R7" s="69"/>
      <c r="S7" s="69"/>
      <c r="T7" s="69"/>
      <c r="U7" s="69"/>
      <c r="V7" s="66"/>
      <c r="W7" s="60"/>
      <c r="X7" s="67"/>
      <c r="Y7" s="60"/>
      <c r="Z7" s="60"/>
      <c r="AA7" s="60"/>
      <c r="AB7" s="60"/>
      <c r="AC7" s="60"/>
      <c r="AD7" s="60"/>
    </row>
    <row r="8" spans="1:30" ht="15.75" x14ac:dyDescent="0.25">
      <c r="A8" s="118" t="s">
        <v>62</v>
      </c>
      <c r="B8" s="62" t="s">
        <v>4</v>
      </c>
      <c r="C8" s="112">
        <v>139519858.75</v>
      </c>
      <c r="D8" s="69"/>
      <c r="E8" s="22"/>
      <c r="F8" s="22"/>
      <c r="G8" s="69"/>
      <c r="H8" s="70"/>
      <c r="I8" s="71"/>
      <c r="J8" s="72"/>
      <c r="K8" s="69"/>
      <c r="L8" s="69"/>
      <c r="M8" s="73"/>
      <c r="N8" s="69"/>
      <c r="O8" s="69"/>
      <c r="P8" s="69"/>
      <c r="Q8" s="69"/>
      <c r="R8" s="69"/>
      <c r="S8" s="69"/>
      <c r="T8" s="69"/>
      <c r="U8" s="69"/>
      <c r="V8" s="66"/>
      <c r="W8" s="60"/>
      <c r="X8" s="67"/>
      <c r="Y8" s="60"/>
      <c r="Z8" s="60"/>
      <c r="AA8" s="60"/>
      <c r="AB8" s="60"/>
      <c r="AC8" s="60"/>
      <c r="AD8" s="60"/>
    </row>
    <row r="9" spans="1:30" ht="15.75" x14ac:dyDescent="0.25">
      <c r="A9" s="118" t="s">
        <v>63</v>
      </c>
      <c r="B9" s="62"/>
      <c r="C9" s="110"/>
      <c r="D9" s="69"/>
      <c r="E9" s="22"/>
      <c r="F9" s="22"/>
      <c r="G9" s="69"/>
      <c r="H9" s="70"/>
      <c r="I9" s="71"/>
      <c r="J9" s="72"/>
      <c r="K9" s="69"/>
      <c r="L9" s="69"/>
      <c r="M9" s="73"/>
      <c r="N9" s="69"/>
      <c r="O9" s="69"/>
      <c r="P9" s="69"/>
      <c r="Q9" s="69"/>
      <c r="R9" s="69"/>
      <c r="S9" s="69"/>
      <c r="T9" s="69"/>
      <c r="U9" s="69"/>
      <c r="V9" s="66"/>
      <c r="W9" s="60"/>
      <c r="X9" s="67"/>
      <c r="Y9" s="60"/>
      <c r="Z9" s="60"/>
      <c r="AA9" s="60"/>
      <c r="AB9" s="60"/>
      <c r="AC9" s="60"/>
      <c r="AD9" s="60"/>
    </row>
    <row r="10" spans="1:30" x14ac:dyDescent="0.25">
      <c r="A10" s="121">
        <v>1</v>
      </c>
      <c r="B10" s="32">
        <v>2</v>
      </c>
      <c r="C10" s="32">
        <f t="shared" ref="C10:Q10" si="0">(B10+1)</f>
        <v>3</v>
      </c>
      <c r="D10" s="32">
        <f t="shared" si="0"/>
        <v>4</v>
      </c>
      <c r="E10" s="32">
        <f t="shared" si="0"/>
        <v>5</v>
      </c>
      <c r="F10" s="32">
        <f t="shared" si="0"/>
        <v>6</v>
      </c>
      <c r="G10" s="32">
        <f t="shared" si="0"/>
        <v>7</v>
      </c>
      <c r="H10" s="32">
        <f t="shared" si="0"/>
        <v>8</v>
      </c>
      <c r="I10" s="32">
        <f t="shared" si="0"/>
        <v>9</v>
      </c>
      <c r="J10" s="32">
        <f t="shared" si="0"/>
        <v>10</v>
      </c>
      <c r="K10" s="32">
        <f t="shared" si="0"/>
        <v>11</v>
      </c>
      <c r="L10" s="32">
        <f t="shared" si="0"/>
        <v>12</v>
      </c>
      <c r="M10" s="32">
        <f t="shared" si="0"/>
        <v>13</v>
      </c>
      <c r="N10" s="32">
        <f t="shared" si="0"/>
        <v>14</v>
      </c>
      <c r="O10" s="32">
        <f t="shared" si="0"/>
        <v>15</v>
      </c>
      <c r="P10" s="32">
        <f t="shared" si="0"/>
        <v>16</v>
      </c>
      <c r="Q10" s="32">
        <f t="shared" si="0"/>
        <v>17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5">
      <c r="A11" s="98" t="s">
        <v>3</v>
      </c>
      <c r="B11" s="34" t="s">
        <v>60</v>
      </c>
      <c r="C11" s="34" t="s">
        <v>4</v>
      </c>
      <c r="D11" s="35" t="s">
        <v>5</v>
      </c>
      <c r="E11" s="36" t="s">
        <v>5</v>
      </c>
      <c r="F11" s="37" t="s">
        <v>5</v>
      </c>
      <c r="G11" s="38" t="s">
        <v>5</v>
      </c>
      <c r="H11" s="36" t="s">
        <v>5</v>
      </c>
      <c r="I11" s="36" t="s">
        <v>5</v>
      </c>
      <c r="J11" s="38" t="s">
        <v>5</v>
      </c>
      <c r="K11" s="34" t="s">
        <v>6</v>
      </c>
      <c r="L11" s="33" t="s">
        <v>7</v>
      </c>
      <c r="M11" s="39" t="s">
        <v>8</v>
      </c>
      <c r="N11" s="34" t="s">
        <v>8</v>
      </c>
      <c r="O11" s="34" t="s">
        <v>6</v>
      </c>
      <c r="P11" s="40" t="s">
        <v>9</v>
      </c>
      <c r="Q11" s="33" t="s">
        <v>9</v>
      </c>
      <c r="R11" s="20"/>
      <c r="S11" s="2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x14ac:dyDescent="0.25">
      <c r="A12" s="99">
        <v>42849</v>
      </c>
      <c r="B12" s="34" t="str">
        <f>C3</f>
        <v>ANEXO VI</v>
      </c>
      <c r="C12" s="34" t="s">
        <v>11</v>
      </c>
      <c r="D12" s="33" t="s">
        <v>12</v>
      </c>
      <c r="E12" s="41"/>
      <c r="F12" s="42" t="s">
        <v>13</v>
      </c>
      <c r="G12" s="43"/>
      <c r="H12" s="41" t="s">
        <v>14</v>
      </c>
      <c r="I12" s="41" t="s">
        <v>14</v>
      </c>
      <c r="J12" s="41"/>
      <c r="K12" s="34"/>
      <c r="L12" s="33"/>
      <c r="M12" s="39"/>
      <c r="N12" s="34"/>
      <c r="O12" s="34" t="s">
        <v>15</v>
      </c>
      <c r="P12" s="40" t="s">
        <v>16</v>
      </c>
      <c r="Q12" s="33" t="s">
        <v>16</v>
      </c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5">
      <c r="A13" s="99" t="s">
        <v>17</v>
      </c>
      <c r="B13" s="34" t="s">
        <v>59</v>
      </c>
      <c r="C13" s="34"/>
      <c r="D13" s="33"/>
      <c r="E13" s="41"/>
      <c r="F13" s="42"/>
      <c r="G13" s="43"/>
      <c r="H13" s="41" t="s">
        <v>18</v>
      </c>
      <c r="I13" s="41" t="s">
        <v>18</v>
      </c>
      <c r="J13" s="41"/>
      <c r="K13" s="34"/>
      <c r="L13" s="33"/>
      <c r="M13" s="39"/>
      <c r="N13" s="34"/>
      <c r="O13" s="34" t="s">
        <v>8</v>
      </c>
      <c r="P13" s="40" t="s">
        <v>19</v>
      </c>
      <c r="Q13" s="33" t="s">
        <v>10</v>
      </c>
      <c r="R13" s="20"/>
      <c r="S13" s="2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x14ac:dyDescent="0.25">
      <c r="A14" s="99">
        <v>42849</v>
      </c>
      <c r="B14" s="34" t="s">
        <v>20</v>
      </c>
      <c r="C14" s="34" t="s">
        <v>20</v>
      </c>
      <c r="D14" s="33" t="s">
        <v>21</v>
      </c>
      <c r="E14" s="41" t="s">
        <v>22</v>
      </c>
      <c r="F14" s="44" t="s">
        <v>23</v>
      </c>
      <c r="G14" s="45" t="s">
        <v>24</v>
      </c>
      <c r="H14" s="46" t="s">
        <v>25</v>
      </c>
      <c r="I14" s="46" t="s">
        <v>25</v>
      </c>
      <c r="J14" s="46" t="s">
        <v>26</v>
      </c>
      <c r="K14" s="34" t="s">
        <v>20</v>
      </c>
      <c r="L14" s="33"/>
      <c r="M14" s="39" t="s">
        <v>27</v>
      </c>
      <c r="N14" s="34" t="s">
        <v>20</v>
      </c>
      <c r="O14" s="34" t="s">
        <v>20</v>
      </c>
      <c r="P14" s="40" t="s">
        <v>28</v>
      </c>
      <c r="Q14" s="47"/>
      <c r="R14" s="20"/>
      <c r="S14" s="20"/>
      <c r="T14" s="31"/>
      <c r="U14" s="31"/>
      <c r="V14" s="31"/>
      <c r="W14" s="31"/>
      <c r="X14" s="31"/>
      <c r="Y14" s="31"/>
      <c r="Z14" s="76"/>
      <c r="AA14" s="31"/>
      <c r="AB14" s="31"/>
      <c r="AC14" s="31"/>
      <c r="AD14" s="31"/>
    </row>
    <row r="15" spans="1:30" x14ac:dyDescent="0.25">
      <c r="A15" s="122"/>
      <c r="B15" s="48"/>
      <c r="C15" s="48"/>
      <c r="D15" s="49"/>
      <c r="E15" s="50"/>
      <c r="F15" s="51"/>
      <c r="G15" s="52"/>
      <c r="H15" s="46" t="s">
        <v>29</v>
      </c>
      <c r="I15" s="46" t="s">
        <v>30</v>
      </c>
      <c r="J15" s="50"/>
      <c r="K15" s="48"/>
      <c r="L15" s="49"/>
      <c r="M15" s="53"/>
      <c r="N15" s="48"/>
      <c r="O15" s="48"/>
      <c r="P15" s="54"/>
      <c r="Q15" s="47"/>
      <c r="R15" s="20"/>
      <c r="S15" s="20"/>
      <c r="T15" s="77" t="str">
        <f>B12</f>
        <v>ANEXO VI</v>
      </c>
      <c r="U15" s="31">
        <v>1</v>
      </c>
      <c r="V15" s="31">
        <v>2</v>
      </c>
      <c r="W15" s="31">
        <v>3</v>
      </c>
      <c r="X15" s="31">
        <v>4</v>
      </c>
      <c r="Y15" s="31">
        <v>5</v>
      </c>
      <c r="Z15" s="31">
        <v>6</v>
      </c>
      <c r="AA15" s="31">
        <v>7</v>
      </c>
      <c r="AB15" s="31">
        <v>8</v>
      </c>
      <c r="AC15" s="31">
        <v>9</v>
      </c>
      <c r="AD15" s="31">
        <v>10</v>
      </c>
    </row>
    <row r="16" spans="1:30" ht="18.75" x14ac:dyDescent="0.25">
      <c r="A16" s="100">
        <f>A14</f>
        <v>42849</v>
      </c>
      <c r="B16" s="114">
        <f>(C16+K16)</f>
        <v>139519858.75</v>
      </c>
      <c r="C16" s="117">
        <f>C8</f>
        <v>139519858.75</v>
      </c>
      <c r="D16" s="24">
        <f ca="1">IF(A16&lt;$B$1,VLOOKUP(A16,[1]DI!$A$4:$B$15000,2,FALSE),0)</f>
        <v>0.1113</v>
      </c>
      <c r="E16" s="23">
        <f t="shared" ref="E16" ca="1" si="1">ROUND((((1+D16)^(1/252)-1)),8)</f>
        <v>4.1886000000000001E-4</v>
      </c>
      <c r="F16" s="102">
        <v>1.1499999999999999</v>
      </c>
      <c r="G16" s="26">
        <f ca="1">TRUNC((1+(E16*F16)),15)</f>
        <v>1.0004816889999999</v>
      </c>
      <c r="H16" s="23">
        <v>1</v>
      </c>
      <c r="I16" s="23">
        <v>1</v>
      </c>
      <c r="J16" s="23">
        <f>ROUND(TRUNC(H16/I16,15),8)</f>
        <v>1</v>
      </c>
      <c r="K16" s="114">
        <f t="shared" ref="K16:K79" si="2">TRUNC((C16*(J16-1)),8)</f>
        <v>0</v>
      </c>
      <c r="L16" s="74">
        <v>0</v>
      </c>
      <c r="M16" s="28">
        <f>IF(L16&gt;0,VLOOKUP(L16,T$18:$AC$131,7),0)</f>
        <v>0</v>
      </c>
      <c r="N16" s="23">
        <f>IF(M16&gt;0,(C16*M16),0)</f>
        <v>0</v>
      </c>
      <c r="O16" s="23">
        <f t="shared" ref="O16:O79" si="3">(K16+N16)</f>
        <v>0</v>
      </c>
      <c r="P16" s="75" t="s">
        <v>31</v>
      </c>
      <c r="Q16" s="30">
        <f>AD18</f>
        <v>47232</v>
      </c>
      <c r="R16" s="3"/>
      <c r="S16" s="4"/>
      <c r="T16" s="78" t="s">
        <v>32</v>
      </c>
      <c r="U16" s="79" t="s">
        <v>33</v>
      </c>
      <c r="V16" s="78" t="s">
        <v>34</v>
      </c>
      <c r="W16" s="78" t="s">
        <v>35</v>
      </c>
      <c r="X16" s="78" t="s">
        <v>36</v>
      </c>
      <c r="Y16" s="78" t="s">
        <v>37</v>
      </c>
      <c r="Z16" s="80" t="s">
        <v>37</v>
      </c>
      <c r="AA16" s="78" t="s">
        <v>38</v>
      </c>
      <c r="AB16" s="78" t="s">
        <v>39</v>
      </c>
      <c r="AC16" s="81" t="s">
        <v>40</v>
      </c>
      <c r="AD16" s="78" t="s">
        <v>40</v>
      </c>
    </row>
    <row r="17" spans="1:30" x14ac:dyDescent="0.25">
      <c r="A17" s="100">
        <f t="shared" ref="A17:A80" si="4">(A16+1)</f>
        <v>42850</v>
      </c>
      <c r="B17" s="114">
        <f t="shared" ref="B17:B80" ca="1" si="5">IF(A17&lt;=TODAY(),C17+K17,IF(AND(A17&gt;TODAY(),A17&lt;=$B$1),IF(VLOOKUP(TODAY(),$A$16:$D$5006,4,FALSE)=0,"n.d",C17+K17),"n.d"))</f>
        <v>139587064.07076129</v>
      </c>
      <c r="C17" s="114">
        <f t="shared" ref="C17:C80" si="6">TRUNC(C16-N16,8)</f>
        <v>139519858.75</v>
      </c>
      <c r="D17" s="24">
        <f ca="1">IF(A17&lt;$B$1,VLOOKUP(A17,[1]DI!$A$4:$B$15000,2,FALSE),0)</f>
        <v>0.1113</v>
      </c>
      <c r="E17" s="23">
        <f ca="1">ROUND((((1+D17)^(1/252)-1)),8)</f>
        <v>4.1886000000000001E-4</v>
      </c>
      <c r="F17" s="25">
        <f>F16</f>
        <v>1.1499999999999999</v>
      </c>
      <c r="G17" s="26">
        <f ca="1">TRUNC((1+(E17*F17)),15)</f>
        <v>1.0004816889999999</v>
      </c>
      <c r="H17" s="23">
        <f ca="1">TRUNC(PRODUCT(G$16:G16),15)</f>
        <v>1.0004816889999999</v>
      </c>
      <c r="I17" s="23">
        <f>IF(OR(L16&gt;0,L16="E"),H16,I16)</f>
        <v>1</v>
      </c>
      <c r="J17" s="23">
        <f ca="1">ROUND(TRUNC(H17/I17,15),8)</f>
        <v>1.00048169</v>
      </c>
      <c r="K17" s="114">
        <f ca="1">TRUNC((C17*(J17-1)),8)</f>
        <v>67205.320761280003</v>
      </c>
      <c r="L17" s="27">
        <f>IF(VLOOKUP(A17,$U$18:$AD$131,8)=VLOOKUP(A16,$U$18:$AD$131,8),0,VLOOKUP(A17,U$18:$AD$131,8))</f>
        <v>0</v>
      </c>
      <c r="M17" s="28">
        <f>IF(L17&gt;0,VLOOKUP(L17,T$18:$AC$131,7),0)</f>
        <v>0</v>
      </c>
      <c r="N17" s="23">
        <f t="shared" ref="N17:N80" si="7">IF(M17&gt;0,(C17*M17),0)</f>
        <v>0</v>
      </c>
      <c r="O17" s="23">
        <f t="shared" ca="1" si="3"/>
        <v>67205.320761280003</v>
      </c>
      <c r="P17" s="29" t="str">
        <f t="shared" ref="P17:P80" si="8">IF(L16&gt;0,VLOOKUP(A16,$U$18:$AD$131,9),P16)</f>
        <v>J=</v>
      </c>
      <c r="Q17" s="30">
        <f t="shared" ref="Q17:Q80" si="9">IF(L16&gt;0,VLOOKUP(A16,$U$18:$AD$131,10),Q16)</f>
        <v>47232</v>
      </c>
      <c r="R17" s="3"/>
      <c r="S17" s="4"/>
      <c r="T17" s="78"/>
      <c r="U17" s="79"/>
      <c r="V17" s="78" t="s">
        <v>20</v>
      </c>
      <c r="W17" s="78" t="s">
        <v>41</v>
      </c>
      <c r="X17" s="82">
        <v>0</v>
      </c>
      <c r="Y17" s="78" t="s">
        <v>20</v>
      </c>
      <c r="Z17" s="80" t="s">
        <v>27</v>
      </c>
      <c r="AA17" s="78" t="s">
        <v>20</v>
      </c>
      <c r="AB17" s="78"/>
      <c r="AC17" s="81" t="s">
        <v>42</v>
      </c>
      <c r="AD17" s="78" t="s">
        <v>42</v>
      </c>
    </row>
    <row r="18" spans="1:30" x14ac:dyDescent="0.25">
      <c r="A18" s="100">
        <f t="shared" si="4"/>
        <v>42851</v>
      </c>
      <c r="B18" s="114">
        <f t="shared" ca="1" si="5"/>
        <v>139654301.48109007</v>
      </c>
      <c r="C18" s="114">
        <f t="shared" si="6"/>
        <v>139519858.75</v>
      </c>
      <c r="D18" s="24">
        <f ca="1">IF(A18&lt;$B$1,VLOOKUP(A18,[1]DI!$A$4:$B$15000,2,FALSE),0)</f>
        <v>0.1113</v>
      </c>
      <c r="E18" s="23">
        <f ca="1">ROUND((((1+D18)^(1/252)-1)),8)</f>
        <v>4.1886000000000001E-4</v>
      </c>
      <c r="F18" s="25">
        <f t="shared" ref="F18:F81" si="10">F17</f>
        <v>1.1499999999999999</v>
      </c>
      <c r="G18" s="26">
        <f ca="1">TRUNC((1+(E18*F18)),15)</f>
        <v>1.0004816889999999</v>
      </c>
      <c r="H18" s="23">
        <f ca="1">TRUNC(PRODUCT(G$16:G17),15)</f>
        <v>1.00096361002429</v>
      </c>
      <c r="I18" s="23">
        <f>IF(OR(L17&gt;0,L17="E"),H17,I17)</f>
        <v>1</v>
      </c>
      <c r="J18" s="23">
        <f ca="1">ROUND(TRUNC(H18/I18,15),8)</f>
        <v>1.0009636099999999</v>
      </c>
      <c r="K18" s="114">
        <f t="shared" ca="1" si="2"/>
        <v>134442.73109007001</v>
      </c>
      <c r="L18" s="27">
        <f>IF(VLOOKUP(A18,$U$18:$AD$131,8)=VLOOKUP(A17,$U$18:$AD$131,8),0,VLOOKUP(A18,U$18:$AD$131,8))</f>
        <v>0</v>
      </c>
      <c r="M18" s="28">
        <f>IF(L18&gt;0,VLOOKUP(L18,T$18:$AC$131,7),0)</f>
        <v>0</v>
      </c>
      <c r="N18" s="23">
        <f t="shared" si="7"/>
        <v>0</v>
      </c>
      <c r="O18" s="23">
        <f t="shared" ca="1" si="3"/>
        <v>134442.73109007001</v>
      </c>
      <c r="P18" s="29" t="str">
        <f t="shared" si="8"/>
        <v>J=</v>
      </c>
      <c r="Q18" s="30">
        <f t="shared" si="9"/>
        <v>47232</v>
      </c>
      <c r="R18" s="3"/>
      <c r="S18" s="4"/>
      <c r="T18" s="84">
        <v>0</v>
      </c>
      <c r="U18" s="85">
        <f t="shared" ref="U18:U19" si="11">Z41</f>
        <v>42849</v>
      </c>
      <c r="V18" s="86">
        <f>C16</f>
        <v>139519858.75</v>
      </c>
      <c r="W18" s="87"/>
      <c r="X18" s="88">
        <v>0</v>
      </c>
      <c r="Y18" s="88">
        <v>0</v>
      </c>
      <c r="Z18" s="89">
        <v>0</v>
      </c>
      <c r="AA18" s="88">
        <v>0</v>
      </c>
      <c r="AB18" s="84">
        <f t="shared" ref="AB18:AB19" si="12">T18</f>
        <v>0</v>
      </c>
      <c r="AC18" s="90" t="s">
        <v>48</v>
      </c>
      <c r="AD18" s="85">
        <f t="shared" ref="AD18" si="13">U19</f>
        <v>47232</v>
      </c>
    </row>
    <row r="19" spans="1:30" x14ac:dyDescent="0.25">
      <c r="A19" s="100">
        <f t="shared" si="4"/>
        <v>42852</v>
      </c>
      <c r="B19" s="114">
        <f t="shared" ca="1" si="5"/>
        <v>139721570.98098639</v>
      </c>
      <c r="C19" s="114">
        <f t="shared" si="6"/>
        <v>139519858.75</v>
      </c>
      <c r="D19" s="24">
        <f ca="1">IF(A19&lt;$B$1,VLOOKUP(A19,[1]DI!$A$4:$B$15000,2,FALSE),0)</f>
        <v>0.1113</v>
      </c>
      <c r="E19" s="23">
        <f t="shared" ref="E19:E82" ca="1" si="14">ROUND((((1+D19)^(1/252)-1)),8)</f>
        <v>4.1886000000000001E-4</v>
      </c>
      <c r="F19" s="25">
        <f t="shared" si="10"/>
        <v>1.1499999999999999</v>
      </c>
      <c r="G19" s="26">
        <f ca="1">TRUNC((1+(E19*F19)),15)</f>
        <v>1.0004816889999999</v>
      </c>
      <c r="H19" s="23">
        <f ca="1">TRUNC(PRODUCT(G$16:G18),15)</f>
        <v>1.0014457631846401</v>
      </c>
      <c r="I19" s="23">
        <f t="shared" ref="I19:I82" si="15">IF(OR(L18&gt;0,L18="E"),H18,I18)</f>
        <v>1</v>
      </c>
      <c r="J19" s="23">
        <f t="shared" ref="J19:J82" ca="1" si="16">ROUND(TRUNC(H19/I19,15),8)</f>
        <v>1.00144576</v>
      </c>
      <c r="K19" s="114">
        <f t="shared" ca="1" si="2"/>
        <v>201712.23098639</v>
      </c>
      <c r="L19" s="27">
        <f>IF(VLOOKUP(A19,$U$18:$AD$131,8)=VLOOKUP(A18,$U$18:$AD$131,8),0,VLOOKUP(A19,U$18:$AD$131,8))</f>
        <v>0</v>
      </c>
      <c r="M19" s="28">
        <f>IF(L19&gt;0,VLOOKUP(L19,T$18:$AC$131,7),0)</f>
        <v>0</v>
      </c>
      <c r="N19" s="23">
        <f t="shared" si="7"/>
        <v>0</v>
      </c>
      <c r="O19" s="23">
        <f t="shared" ca="1" si="3"/>
        <v>201712.23098639</v>
      </c>
      <c r="P19" s="29" t="str">
        <f t="shared" si="8"/>
        <v>J=</v>
      </c>
      <c r="Q19" s="30">
        <f t="shared" si="9"/>
        <v>47232</v>
      </c>
      <c r="R19" s="3"/>
      <c r="S19" s="4"/>
      <c r="T19" s="84">
        <f t="shared" ref="T19" si="17">(T18+1)</f>
        <v>1</v>
      </c>
      <c r="U19" s="85">
        <f t="shared" si="11"/>
        <v>47232</v>
      </c>
      <c r="V19" s="91">
        <f>C1611</f>
        <v>139519858.75</v>
      </c>
      <c r="W19" s="88">
        <f>NETWORKDAYS(U18,U19,T$41:T$192)-1</f>
        <v>3012</v>
      </c>
      <c r="X19" s="87">
        <f>ROUND((ROUND(((1+X$17)^(W19/252)),9)-1)*V18,2)</f>
        <v>0</v>
      </c>
      <c r="Y19" s="91">
        <f>(V18*Z19)</f>
        <v>0</v>
      </c>
      <c r="Z19" s="89">
        <v>0</v>
      </c>
      <c r="AA19" s="88">
        <v>0</v>
      </c>
      <c r="AB19" s="84">
        <f t="shared" si="12"/>
        <v>1</v>
      </c>
      <c r="AC19" s="90"/>
      <c r="AD19" s="85"/>
    </row>
    <row r="20" spans="1:30" x14ac:dyDescent="0.25">
      <c r="A20" s="100">
        <f t="shared" si="4"/>
        <v>42853</v>
      </c>
      <c r="B20" s="114">
        <f t="shared" ca="1" si="5"/>
        <v>139788873.9656488</v>
      </c>
      <c r="C20" s="114">
        <f t="shared" si="6"/>
        <v>139519858.75</v>
      </c>
      <c r="D20" s="24">
        <f ca="1">IF(A20&lt;$B$1,VLOOKUP(A20,[1]DI!$A$4:$B$15000,2,FALSE),0)</f>
        <v>0.1113</v>
      </c>
      <c r="E20" s="23">
        <f t="shared" ca="1" si="14"/>
        <v>4.1886000000000001E-4</v>
      </c>
      <c r="F20" s="25">
        <f t="shared" si="10"/>
        <v>1.1499999999999999</v>
      </c>
      <c r="G20" s="26">
        <f t="shared" ref="G20:G83" ca="1" si="18">TRUNC((1+(E20*F20)),15)</f>
        <v>1.0004816889999999</v>
      </c>
      <c r="H20" s="23">
        <f ca="1">TRUNC(PRODUCT(G$16:G19),15)</f>
        <v>1.0019281485928599</v>
      </c>
      <c r="I20" s="23">
        <f t="shared" si="15"/>
        <v>1</v>
      </c>
      <c r="J20" s="23">
        <f t="shared" ca="1" si="16"/>
        <v>1.0019281499999999</v>
      </c>
      <c r="K20" s="114">
        <f t="shared" ca="1" si="2"/>
        <v>269015.21564879001</v>
      </c>
      <c r="L20" s="27">
        <f>IF(VLOOKUP(A20,$U$18:$AD$131,8)=VLOOKUP(A19,$U$18:$AD$131,8),0,VLOOKUP(A20,U$18:$AD$131,8))</f>
        <v>0</v>
      </c>
      <c r="M20" s="28">
        <f>IF(L20&gt;0,VLOOKUP(L20,T$18:$AC$131,7),0)</f>
        <v>0</v>
      </c>
      <c r="N20" s="23">
        <f t="shared" si="7"/>
        <v>0</v>
      </c>
      <c r="O20" s="23">
        <f t="shared" ca="1" si="3"/>
        <v>269015.21564879001</v>
      </c>
      <c r="P20" s="29" t="str">
        <f t="shared" si="8"/>
        <v>J=</v>
      </c>
      <c r="Q20" s="30">
        <f t="shared" si="9"/>
        <v>47232</v>
      </c>
      <c r="R20" s="3"/>
      <c r="S20" s="4"/>
      <c r="T20" s="84"/>
      <c r="U20" s="85"/>
      <c r="V20" s="91"/>
      <c r="W20" s="88"/>
      <c r="X20" s="87"/>
      <c r="Y20" s="91"/>
      <c r="Z20" s="89"/>
      <c r="AA20" s="88"/>
      <c r="AB20" s="84"/>
      <c r="AC20" s="90"/>
      <c r="AD20" s="85"/>
    </row>
    <row r="21" spans="1:30" x14ac:dyDescent="0.25">
      <c r="A21" s="100">
        <f t="shared" si="4"/>
        <v>42854</v>
      </c>
      <c r="B21" s="114">
        <f t="shared" ca="1" si="5"/>
        <v>139856209.03987873</v>
      </c>
      <c r="C21" s="114">
        <f t="shared" si="6"/>
        <v>139519858.75</v>
      </c>
      <c r="D21" s="24">
        <f ca="1">IF(A21&lt;$B$1,VLOOKUP(A21,[1]DI!$A$4:$B$15000,2,FALSE),0)</f>
        <v>0</v>
      </c>
      <c r="E21" s="23">
        <f t="shared" ca="1" si="14"/>
        <v>0</v>
      </c>
      <c r="F21" s="25">
        <f t="shared" si="10"/>
        <v>1.1499999999999999</v>
      </c>
      <c r="G21" s="26">
        <f t="shared" ca="1" si="18"/>
        <v>1</v>
      </c>
      <c r="H21" s="23">
        <f ca="1">TRUNC(PRODUCT(G$16:G20),15)</f>
        <v>1.0024107663608299</v>
      </c>
      <c r="I21" s="23">
        <f t="shared" si="15"/>
        <v>1</v>
      </c>
      <c r="J21" s="23">
        <f t="shared" ca="1" si="16"/>
        <v>1.00241077</v>
      </c>
      <c r="K21" s="114">
        <f t="shared" ca="1" si="2"/>
        <v>336350.28987873002</v>
      </c>
      <c r="L21" s="27">
        <f>IF(VLOOKUP(A21,$U$18:$AD$131,8)=VLOOKUP(A20,$U$18:$AD$131,8),0,VLOOKUP(A21,U$18:$AD$131,8))</f>
        <v>0</v>
      </c>
      <c r="M21" s="28">
        <f>IF(L21&gt;0,VLOOKUP(L21,T$18:$AC$131,7),0)</f>
        <v>0</v>
      </c>
      <c r="N21" s="23">
        <f t="shared" si="7"/>
        <v>0</v>
      </c>
      <c r="O21" s="23">
        <f t="shared" ca="1" si="3"/>
        <v>336350.28987873002</v>
      </c>
      <c r="P21" s="29" t="str">
        <f t="shared" si="8"/>
        <v>J=</v>
      </c>
      <c r="Q21" s="30">
        <f t="shared" si="9"/>
        <v>47232</v>
      </c>
      <c r="R21" s="3"/>
      <c r="S21" s="4"/>
      <c r="T21" s="84"/>
      <c r="U21" s="85"/>
      <c r="V21" s="91"/>
      <c r="W21" s="88"/>
      <c r="X21" s="87"/>
      <c r="Y21" s="91"/>
      <c r="Z21" s="89"/>
      <c r="AA21" s="88"/>
      <c r="AB21" s="84"/>
      <c r="AC21" s="90"/>
      <c r="AD21" s="85"/>
    </row>
    <row r="22" spans="1:30" x14ac:dyDescent="0.25">
      <c r="A22" s="100">
        <f t="shared" si="4"/>
        <v>42855</v>
      </c>
      <c r="B22" s="114">
        <f t="shared" ca="1" si="5"/>
        <v>139856209.03987873</v>
      </c>
      <c r="C22" s="114">
        <f t="shared" si="6"/>
        <v>139519858.75</v>
      </c>
      <c r="D22" s="24">
        <f ca="1">IF(A22&lt;$B$1,VLOOKUP(A22,[1]DI!$A$4:$B$15000,2,FALSE),0)</f>
        <v>0</v>
      </c>
      <c r="E22" s="23">
        <f t="shared" ca="1" si="14"/>
        <v>0</v>
      </c>
      <c r="F22" s="25">
        <f t="shared" si="10"/>
        <v>1.1499999999999999</v>
      </c>
      <c r="G22" s="26">
        <f t="shared" ca="1" si="18"/>
        <v>1</v>
      </c>
      <c r="H22" s="23">
        <f ca="1">TRUNC(PRODUCT(G$16:G21),15)</f>
        <v>1.0024107663608299</v>
      </c>
      <c r="I22" s="23">
        <f t="shared" si="15"/>
        <v>1</v>
      </c>
      <c r="J22" s="23">
        <f t="shared" ca="1" si="16"/>
        <v>1.00241077</v>
      </c>
      <c r="K22" s="114">
        <f t="shared" ca="1" si="2"/>
        <v>336350.28987873002</v>
      </c>
      <c r="L22" s="27">
        <f>IF(VLOOKUP(A22,$U$18:$AD$131,8)=VLOOKUP(A21,$U$18:$AD$131,8),0,VLOOKUP(A22,U$18:$AD$131,8))</f>
        <v>0</v>
      </c>
      <c r="M22" s="28">
        <f>IF(L22&gt;0,VLOOKUP(L22,T$18:$AC$131,7),0)</f>
        <v>0</v>
      </c>
      <c r="N22" s="23">
        <f t="shared" si="7"/>
        <v>0</v>
      </c>
      <c r="O22" s="23">
        <f t="shared" ca="1" si="3"/>
        <v>336350.28987873002</v>
      </c>
      <c r="P22" s="29" t="str">
        <f t="shared" si="8"/>
        <v>J=</v>
      </c>
      <c r="Q22" s="30">
        <f t="shared" si="9"/>
        <v>47232</v>
      </c>
      <c r="R22" s="3"/>
      <c r="S22" s="4"/>
      <c r="T22" s="84"/>
      <c r="U22" s="85"/>
      <c r="V22" s="91"/>
      <c r="W22" s="88"/>
      <c r="X22" s="87"/>
      <c r="Y22" s="91"/>
      <c r="Z22" s="89"/>
      <c r="AA22" s="88"/>
      <c r="AB22" s="84"/>
      <c r="AC22" s="90"/>
      <c r="AD22" s="85"/>
    </row>
    <row r="23" spans="1:30" x14ac:dyDescent="0.25">
      <c r="A23" s="100">
        <f t="shared" si="4"/>
        <v>42856</v>
      </c>
      <c r="B23" s="114">
        <f t="shared" ca="1" si="5"/>
        <v>139856209.03987873</v>
      </c>
      <c r="C23" s="114">
        <f t="shared" si="6"/>
        <v>139519858.75</v>
      </c>
      <c r="D23" s="24">
        <f ca="1">IF(A23&lt;$B$1,VLOOKUP(A23,[1]DI!$A$4:$B$15000,2,FALSE),0)</f>
        <v>0</v>
      </c>
      <c r="E23" s="23">
        <f t="shared" ca="1" si="14"/>
        <v>0</v>
      </c>
      <c r="F23" s="25">
        <f t="shared" si="10"/>
        <v>1.1499999999999999</v>
      </c>
      <c r="G23" s="26">
        <f t="shared" ca="1" si="18"/>
        <v>1</v>
      </c>
      <c r="H23" s="23">
        <f ca="1">TRUNC(PRODUCT(G$16:G22),15)</f>
        <v>1.0024107663608299</v>
      </c>
      <c r="I23" s="23">
        <f t="shared" si="15"/>
        <v>1</v>
      </c>
      <c r="J23" s="23">
        <f t="shared" ca="1" si="16"/>
        <v>1.00241077</v>
      </c>
      <c r="K23" s="114">
        <f t="shared" ca="1" si="2"/>
        <v>336350.28987873002</v>
      </c>
      <c r="L23" s="27">
        <f>IF(VLOOKUP(A23,$U$18:$AD$131,8)=VLOOKUP(A22,$U$18:$AD$131,8),0,VLOOKUP(A23,U$18:$AD$131,8))</f>
        <v>0</v>
      </c>
      <c r="M23" s="28">
        <f>IF(L23&gt;0,VLOOKUP(L23,T$18:$AC$131,7),0)</f>
        <v>0</v>
      </c>
      <c r="N23" s="23">
        <f t="shared" si="7"/>
        <v>0</v>
      </c>
      <c r="O23" s="23">
        <f t="shared" ca="1" si="3"/>
        <v>336350.28987873002</v>
      </c>
      <c r="P23" s="29" t="str">
        <f t="shared" si="8"/>
        <v>J=</v>
      </c>
      <c r="Q23" s="30">
        <f t="shared" si="9"/>
        <v>47232</v>
      </c>
      <c r="R23" s="3"/>
      <c r="S23" s="4"/>
      <c r="T23" s="84"/>
      <c r="U23" s="85"/>
      <c r="V23" s="91"/>
      <c r="W23" s="88"/>
      <c r="X23" s="87"/>
      <c r="Y23" s="91"/>
      <c r="Z23" s="89"/>
      <c r="AA23" s="88"/>
      <c r="AB23" s="84"/>
      <c r="AC23" s="90"/>
      <c r="AD23" s="85"/>
    </row>
    <row r="24" spans="1:30" x14ac:dyDescent="0.25">
      <c r="A24" s="100">
        <f t="shared" si="4"/>
        <v>42857</v>
      </c>
      <c r="B24" s="114">
        <f t="shared" ca="1" si="5"/>
        <v>139856209.03987873</v>
      </c>
      <c r="C24" s="114">
        <f t="shared" si="6"/>
        <v>139519858.75</v>
      </c>
      <c r="D24" s="24">
        <f ca="1">IF(A24&lt;$B$1,VLOOKUP(A24,[1]DI!$A$4:$B$15000,2,FALSE),0)</f>
        <v>0.1113</v>
      </c>
      <c r="E24" s="23">
        <f t="shared" ca="1" si="14"/>
        <v>4.1886000000000001E-4</v>
      </c>
      <c r="F24" s="25">
        <f t="shared" si="10"/>
        <v>1.1499999999999999</v>
      </c>
      <c r="G24" s="26">
        <f t="shared" ca="1" si="18"/>
        <v>1.0004816889999999</v>
      </c>
      <c r="H24" s="23">
        <f ca="1">TRUNC(PRODUCT(G$16:G23),15)</f>
        <v>1.0024107663608299</v>
      </c>
      <c r="I24" s="23">
        <f t="shared" si="15"/>
        <v>1</v>
      </c>
      <c r="J24" s="23">
        <f t="shared" ca="1" si="16"/>
        <v>1.00241077</v>
      </c>
      <c r="K24" s="114">
        <f t="shared" ca="1" si="2"/>
        <v>336350.28987873002</v>
      </c>
      <c r="L24" s="27">
        <f>IF(VLOOKUP(A24,$U$18:$AD$131,8)=VLOOKUP(A23,$U$18:$AD$131,8),0,VLOOKUP(A24,U$18:$AD$131,8))</f>
        <v>0</v>
      </c>
      <c r="M24" s="28">
        <f>IF(L24&gt;0,VLOOKUP(L24,T$18:$AC$131,7),0)</f>
        <v>0</v>
      </c>
      <c r="N24" s="23">
        <f t="shared" si="7"/>
        <v>0</v>
      </c>
      <c r="O24" s="23">
        <f t="shared" ca="1" si="3"/>
        <v>336350.28987873002</v>
      </c>
      <c r="P24" s="29" t="str">
        <f t="shared" si="8"/>
        <v>J=</v>
      </c>
      <c r="Q24" s="30">
        <f t="shared" si="9"/>
        <v>47232</v>
      </c>
      <c r="R24" s="3"/>
      <c r="S24" s="4"/>
      <c r="T24" s="84"/>
      <c r="U24" s="85"/>
      <c r="V24" s="91"/>
      <c r="W24" s="88"/>
      <c r="X24" s="87"/>
      <c r="Y24" s="91"/>
      <c r="Z24" s="89"/>
      <c r="AA24" s="88"/>
      <c r="AB24" s="84"/>
      <c r="AC24" s="90"/>
      <c r="AD24" s="85"/>
    </row>
    <row r="25" spans="1:30" x14ac:dyDescent="0.25">
      <c r="A25" s="100">
        <f t="shared" si="4"/>
        <v>42858</v>
      </c>
      <c r="B25" s="114">
        <f t="shared" ca="1" si="5"/>
        <v>139923576.20367619</v>
      </c>
      <c r="C25" s="114">
        <f t="shared" si="6"/>
        <v>139519858.75</v>
      </c>
      <c r="D25" s="24">
        <f ca="1">IF(A25&lt;$B$1,VLOOKUP(A25,[1]DI!$A$4:$B$15000,2,FALSE),0)</f>
        <v>0.1113</v>
      </c>
      <c r="E25" s="23">
        <f t="shared" ca="1" si="14"/>
        <v>4.1886000000000001E-4</v>
      </c>
      <c r="F25" s="25">
        <f t="shared" si="10"/>
        <v>1.1499999999999999</v>
      </c>
      <c r="G25" s="26">
        <f t="shared" ca="1" si="18"/>
        <v>1.0004816889999999</v>
      </c>
      <c r="H25" s="23">
        <f ca="1">TRUNC(PRODUCT(G$16:G24),15)</f>
        <v>1.0028936166004701</v>
      </c>
      <c r="I25" s="23">
        <f t="shared" si="15"/>
        <v>1</v>
      </c>
      <c r="J25" s="23">
        <f t="shared" ca="1" si="16"/>
        <v>1.00289362</v>
      </c>
      <c r="K25" s="114">
        <f t="shared" ca="1" si="2"/>
        <v>403717.45367617998</v>
      </c>
      <c r="L25" s="27">
        <f>IF(VLOOKUP(A25,$U$18:$AD$131,8)=VLOOKUP(A24,$U$18:$AD$131,8),0,VLOOKUP(A25,U$18:$AD$131,8))</f>
        <v>0</v>
      </c>
      <c r="M25" s="28">
        <f>IF(L25&gt;0,VLOOKUP(L25,T$18:$AC$131,7),0)</f>
        <v>0</v>
      </c>
      <c r="N25" s="23">
        <f t="shared" si="7"/>
        <v>0</v>
      </c>
      <c r="O25" s="23">
        <f t="shared" ca="1" si="3"/>
        <v>403717.45367617998</v>
      </c>
      <c r="P25" s="29" t="str">
        <f t="shared" si="8"/>
        <v>J=</v>
      </c>
      <c r="Q25" s="30">
        <f t="shared" si="9"/>
        <v>47232</v>
      </c>
      <c r="R25" s="3"/>
      <c r="S25" s="4"/>
      <c r="T25" s="84"/>
      <c r="U25" s="85"/>
      <c r="V25" s="91"/>
      <c r="W25" s="88"/>
      <c r="X25" s="87"/>
      <c r="Y25" s="91"/>
      <c r="Z25" s="89"/>
      <c r="AA25" s="88"/>
      <c r="AB25" s="84"/>
      <c r="AC25" s="90"/>
      <c r="AD25" s="85"/>
    </row>
    <row r="26" spans="1:30" x14ac:dyDescent="0.25">
      <c r="A26" s="100">
        <f t="shared" si="4"/>
        <v>42859</v>
      </c>
      <c r="B26" s="114">
        <f t="shared" ca="1" si="5"/>
        <v>139990975.45704111</v>
      </c>
      <c r="C26" s="114">
        <f t="shared" si="6"/>
        <v>139519858.75</v>
      </c>
      <c r="D26" s="24">
        <f ca="1">IF(A26&lt;$B$1,VLOOKUP(A26,[1]DI!$A$4:$B$15000,2,FALSE),0)</f>
        <v>0.1113</v>
      </c>
      <c r="E26" s="23">
        <f t="shared" ca="1" si="14"/>
        <v>4.1886000000000001E-4</v>
      </c>
      <c r="F26" s="25">
        <f t="shared" si="10"/>
        <v>1.1499999999999999</v>
      </c>
      <c r="G26" s="26">
        <f t="shared" ca="1" si="18"/>
        <v>1.0004816889999999</v>
      </c>
      <c r="H26" s="23">
        <f ca="1">TRUNC(PRODUCT(G$16:G25),15)</f>
        <v>1.0033766994237601</v>
      </c>
      <c r="I26" s="23">
        <f t="shared" si="15"/>
        <v>1</v>
      </c>
      <c r="J26" s="23">
        <f t="shared" ca="1" si="16"/>
        <v>1.0033767</v>
      </c>
      <c r="K26" s="114">
        <f t="shared" ca="1" si="2"/>
        <v>471116.70704111998</v>
      </c>
      <c r="L26" s="27">
        <f>IF(VLOOKUP(A26,$U$18:$AD$131,8)=VLOOKUP(A25,$U$18:$AD$131,8),0,VLOOKUP(A26,U$18:$AD$131,8))</f>
        <v>0</v>
      </c>
      <c r="M26" s="28">
        <f>IF(L26&gt;0,VLOOKUP(L26,T$18:$AC$131,7),0)</f>
        <v>0</v>
      </c>
      <c r="N26" s="23">
        <f t="shared" si="7"/>
        <v>0</v>
      </c>
      <c r="O26" s="23">
        <f t="shared" ca="1" si="3"/>
        <v>471116.70704111998</v>
      </c>
      <c r="P26" s="29" t="str">
        <f t="shared" si="8"/>
        <v>J=</v>
      </c>
      <c r="Q26" s="30">
        <f t="shared" si="9"/>
        <v>47232</v>
      </c>
      <c r="R26" s="3"/>
      <c r="S26" s="4"/>
      <c r="T26" s="84"/>
      <c r="U26" s="85"/>
      <c r="V26" s="91"/>
      <c r="W26" s="88"/>
      <c r="X26" s="87"/>
      <c r="Y26" s="91"/>
      <c r="Z26" s="89"/>
      <c r="AA26" s="88"/>
      <c r="AB26" s="84"/>
      <c r="AC26" s="90"/>
      <c r="AD26" s="85"/>
    </row>
    <row r="27" spans="1:30" x14ac:dyDescent="0.25">
      <c r="A27" s="100">
        <f t="shared" si="4"/>
        <v>42860</v>
      </c>
      <c r="B27" s="114">
        <f t="shared" ca="1" si="5"/>
        <v>140058406.79997358</v>
      </c>
      <c r="C27" s="114">
        <f t="shared" si="6"/>
        <v>139519858.75</v>
      </c>
      <c r="D27" s="24">
        <f ca="1">IF(A27&lt;$B$1,VLOOKUP(A27,[1]DI!$A$4:$B$15000,2,FALSE),0)</f>
        <v>0.1113</v>
      </c>
      <c r="E27" s="23">
        <f t="shared" ca="1" si="14"/>
        <v>4.1886000000000001E-4</v>
      </c>
      <c r="F27" s="25">
        <f t="shared" si="10"/>
        <v>1.1499999999999999</v>
      </c>
      <c r="G27" s="26">
        <f t="shared" ca="1" si="18"/>
        <v>1.0004816889999999</v>
      </c>
      <c r="H27" s="23">
        <f ca="1">TRUNC(PRODUCT(G$16:G26),15)</f>
        <v>1.0038600149427199</v>
      </c>
      <c r="I27" s="23">
        <f t="shared" si="15"/>
        <v>1</v>
      </c>
      <c r="J27" s="23">
        <f t="shared" ca="1" si="16"/>
        <v>1.0038600099999999</v>
      </c>
      <c r="K27" s="114">
        <f t="shared" ca="1" si="2"/>
        <v>538548.04997357004</v>
      </c>
      <c r="L27" s="27">
        <f>IF(VLOOKUP(A27,$U$18:$AD$131,8)=VLOOKUP(A26,$U$18:$AD$131,8),0,VLOOKUP(A27,U$18:$AD$131,8))</f>
        <v>0</v>
      </c>
      <c r="M27" s="28">
        <f>IF(L27&gt;0,VLOOKUP(L27,T$18:$AC$131,7),0)</f>
        <v>0</v>
      </c>
      <c r="N27" s="23">
        <f t="shared" si="7"/>
        <v>0</v>
      </c>
      <c r="O27" s="23">
        <f t="shared" ca="1" si="3"/>
        <v>538548.04997357004</v>
      </c>
      <c r="P27" s="29" t="str">
        <f t="shared" si="8"/>
        <v>J=</v>
      </c>
      <c r="Q27" s="30">
        <f t="shared" si="9"/>
        <v>47232</v>
      </c>
      <c r="R27" s="3"/>
      <c r="S27" s="4"/>
      <c r="T27" s="84"/>
      <c r="U27" s="85"/>
      <c r="V27" s="91"/>
      <c r="W27" s="88"/>
      <c r="X27" s="87"/>
      <c r="Y27" s="91"/>
      <c r="Z27" s="89"/>
      <c r="AA27" s="88"/>
      <c r="AB27" s="84"/>
      <c r="AC27" s="90"/>
      <c r="AD27" s="85"/>
    </row>
    <row r="28" spans="1:30" x14ac:dyDescent="0.25">
      <c r="A28" s="100">
        <f t="shared" si="4"/>
        <v>42861</v>
      </c>
      <c r="B28" s="114">
        <f t="shared" ca="1" si="5"/>
        <v>140125871.62767214</v>
      </c>
      <c r="C28" s="114">
        <f t="shared" si="6"/>
        <v>139519858.75</v>
      </c>
      <c r="D28" s="24">
        <f ca="1">IF(A28&lt;$B$1,VLOOKUP(A28,[1]DI!$A$4:$B$15000,2,FALSE),0)</f>
        <v>0</v>
      </c>
      <c r="E28" s="23">
        <f t="shared" ca="1" si="14"/>
        <v>0</v>
      </c>
      <c r="F28" s="25">
        <f t="shared" si="10"/>
        <v>1.1499999999999999</v>
      </c>
      <c r="G28" s="26">
        <f t="shared" ca="1" si="18"/>
        <v>1</v>
      </c>
      <c r="H28" s="23">
        <f ca="1">TRUNC(PRODUCT(G$16:G27),15)</f>
        <v>1.0043435632694599</v>
      </c>
      <c r="I28" s="23">
        <f t="shared" si="15"/>
        <v>1</v>
      </c>
      <c r="J28" s="23">
        <f t="shared" ca="1" si="16"/>
        <v>1.0043435599999999</v>
      </c>
      <c r="K28" s="114">
        <f t="shared" ca="1" si="2"/>
        <v>606012.87767213001</v>
      </c>
      <c r="L28" s="27">
        <f>IF(VLOOKUP(A28,$U$18:$AD$131,8)=VLOOKUP(A27,$U$18:$AD$131,8),0,VLOOKUP(A28,U$18:$AD$131,8))</f>
        <v>0</v>
      </c>
      <c r="M28" s="28">
        <f>IF(L28&gt;0,VLOOKUP(L28,T$18:$AC$131,7),0)</f>
        <v>0</v>
      </c>
      <c r="N28" s="23">
        <f t="shared" si="7"/>
        <v>0</v>
      </c>
      <c r="O28" s="23">
        <f t="shared" ca="1" si="3"/>
        <v>606012.87767213001</v>
      </c>
      <c r="P28" s="29" t="str">
        <f t="shared" si="8"/>
        <v>J=</v>
      </c>
      <c r="Q28" s="30">
        <f t="shared" si="9"/>
        <v>47232</v>
      </c>
      <c r="R28" s="2"/>
      <c r="S28" s="8"/>
      <c r="T28" s="84"/>
      <c r="U28" s="85"/>
      <c r="V28" s="91"/>
      <c r="W28" s="88"/>
      <c r="X28" s="87"/>
      <c r="Y28" s="91"/>
      <c r="Z28" s="89"/>
      <c r="AA28" s="88"/>
      <c r="AB28" s="84"/>
      <c r="AC28" s="90"/>
      <c r="AD28" s="85"/>
    </row>
    <row r="29" spans="1:30" x14ac:dyDescent="0.25">
      <c r="A29" s="100">
        <f t="shared" si="4"/>
        <v>42862</v>
      </c>
      <c r="B29" s="114">
        <f t="shared" ca="1" si="5"/>
        <v>140125871.62767214</v>
      </c>
      <c r="C29" s="114">
        <f t="shared" si="6"/>
        <v>139519858.75</v>
      </c>
      <c r="D29" s="24">
        <f ca="1">IF(A29&lt;$B$1,VLOOKUP(A29,[1]DI!$A$4:$B$15000,2,FALSE),0)</f>
        <v>0</v>
      </c>
      <c r="E29" s="23">
        <f t="shared" ca="1" si="14"/>
        <v>0</v>
      </c>
      <c r="F29" s="25">
        <f t="shared" si="10"/>
        <v>1.1499999999999999</v>
      </c>
      <c r="G29" s="26">
        <f t="shared" ca="1" si="18"/>
        <v>1</v>
      </c>
      <c r="H29" s="23">
        <f ca="1">TRUNC(PRODUCT(G$16:G28),15)</f>
        <v>1.0043435632694599</v>
      </c>
      <c r="I29" s="23">
        <f t="shared" si="15"/>
        <v>1</v>
      </c>
      <c r="J29" s="23">
        <f t="shared" ca="1" si="16"/>
        <v>1.0043435599999999</v>
      </c>
      <c r="K29" s="114">
        <f t="shared" ca="1" si="2"/>
        <v>606012.87767213001</v>
      </c>
      <c r="L29" s="27">
        <f>IF(VLOOKUP(A29,$U$18:$AD$131,8)=VLOOKUP(A28,$U$18:$AD$131,8),0,VLOOKUP(A29,U$18:$AD$131,8))</f>
        <v>0</v>
      </c>
      <c r="M29" s="28">
        <f>IF(L29&gt;0,VLOOKUP(L29,T$18:$AC$131,7),0)</f>
        <v>0</v>
      </c>
      <c r="N29" s="23">
        <f t="shared" si="7"/>
        <v>0</v>
      </c>
      <c r="O29" s="23">
        <f t="shared" ca="1" si="3"/>
        <v>606012.87767213001</v>
      </c>
      <c r="P29" s="29" t="str">
        <f t="shared" si="8"/>
        <v>J=</v>
      </c>
      <c r="Q29" s="30">
        <f t="shared" si="9"/>
        <v>47232</v>
      </c>
      <c r="R29" s="3"/>
      <c r="S29" s="4"/>
      <c r="T29" s="84"/>
      <c r="U29" s="85"/>
      <c r="V29" s="91"/>
      <c r="W29" s="88"/>
      <c r="X29" s="87"/>
      <c r="Y29" s="91"/>
      <c r="Z29" s="89"/>
      <c r="AA29" s="88"/>
      <c r="AB29" s="84"/>
      <c r="AC29" s="90"/>
      <c r="AD29" s="85"/>
    </row>
    <row r="30" spans="1:30" x14ac:dyDescent="0.25">
      <c r="A30" s="100">
        <f t="shared" si="4"/>
        <v>42863</v>
      </c>
      <c r="B30" s="114">
        <f t="shared" ca="1" si="5"/>
        <v>140125871.62767214</v>
      </c>
      <c r="C30" s="114">
        <f t="shared" si="6"/>
        <v>139519858.75</v>
      </c>
      <c r="D30" s="24">
        <f ca="1">IF(A30&lt;$B$1,VLOOKUP(A30,[1]DI!$A$4:$B$15000,2,FALSE),0)</f>
        <v>0.1113</v>
      </c>
      <c r="E30" s="23">
        <f t="shared" ca="1" si="14"/>
        <v>4.1886000000000001E-4</v>
      </c>
      <c r="F30" s="25">
        <f t="shared" si="10"/>
        <v>1.1499999999999999</v>
      </c>
      <c r="G30" s="26">
        <f t="shared" ca="1" si="18"/>
        <v>1.0004816889999999</v>
      </c>
      <c r="H30" s="23">
        <f ca="1">TRUNC(PRODUCT(G$16:G29),15)</f>
        <v>1.0043435632694599</v>
      </c>
      <c r="I30" s="23">
        <f t="shared" si="15"/>
        <v>1</v>
      </c>
      <c r="J30" s="23">
        <f t="shared" ca="1" si="16"/>
        <v>1.0043435599999999</v>
      </c>
      <c r="K30" s="114">
        <f t="shared" ca="1" si="2"/>
        <v>606012.87767213001</v>
      </c>
      <c r="L30" s="27">
        <f>IF(VLOOKUP(A30,$U$18:$AD$131,8)=VLOOKUP(A29,$U$18:$AD$131,8),0,VLOOKUP(A30,U$18:$AD$131,8))</f>
        <v>0</v>
      </c>
      <c r="M30" s="28">
        <f>IF(L30&gt;0,VLOOKUP(L30,T$18:$AC$131,7),0)</f>
        <v>0</v>
      </c>
      <c r="N30" s="23">
        <f t="shared" si="7"/>
        <v>0</v>
      </c>
      <c r="O30" s="23">
        <f t="shared" ca="1" si="3"/>
        <v>606012.87767213001</v>
      </c>
      <c r="P30" s="29" t="str">
        <f t="shared" si="8"/>
        <v>J=</v>
      </c>
      <c r="Q30" s="30">
        <f t="shared" si="9"/>
        <v>47232</v>
      </c>
      <c r="R30" s="3"/>
      <c r="S30" s="4"/>
      <c r="T30" s="84"/>
      <c r="U30" s="85"/>
      <c r="V30" s="91"/>
      <c r="W30" s="88"/>
      <c r="X30" s="87"/>
      <c r="Y30" s="91"/>
      <c r="Z30" s="89"/>
      <c r="AA30" s="88"/>
      <c r="AB30" s="84"/>
      <c r="AC30" s="90"/>
      <c r="AD30" s="85"/>
    </row>
    <row r="31" spans="1:30" x14ac:dyDescent="0.25">
      <c r="A31" s="100">
        <f t="shared" si="4"/>
        <v>42864</v>
      </c>
      <c r="B31" s="114">
        <f t="shared" ca="1" si="5"/>
        <v>140193368.54493824</v>
      </c>
      <c r="C31" s="114">
        <f t="shared" si="6"/>
        <v>139519858.75</v>
      </c>
      <c r="D31" s="24">
        <f ca="1">IF(A31&lt;$B$1,VLOOKUP(A31,[1]DI!$A$4:$B$15000,2,FALSE),0)</f>
        <v>0.1113</v>
      </c>
      <c r="E31" s="23">
        <f t="shared" ca="1" si="14"/>
        <v>4.1886000000000001E-4</v>
      </c>
      <c r="F31" s="25">
        <f t="shared" si="10"/>
        <v>1.1499999999999999</v>
      </c>
      <c r="G31" s="26">
        <f t="shared" ca="1" si="18"/>
        <v>1.0004816889999999</v>
      </c>
      <c r="H31" s="23">
        <f ca="1">TRUNC(PRODUCT(G$16:G30),15)</f>
        <v>1.00482734451611</v>
      </c>
      <c r="I31" s="23">
        <f t="shared" si="15"/>
        <v>1</v>
      </c>
      <c r="J31" s="23">
        <f t="shared" ca="1" si="16"/>
        <v>1.0048273400000001</v>
      </c>
      <c r="K31" s="114">
        <f t="shared" ca="1" si="2"/>
        <v>673509.79493822996</v>
      </c>
      <c r="L31" s="27">
        <f>IF(VLOOKUP(A31,$U$18:$AD$131,8)=VLOOKUP(A30,$U$18:$AD$131,8),0,VLOOKUP(A31,U$18:$AD$131,8))</f>
        <v>0</v>
      </c>
      <c r="M31" s="28">
        <f>IF(L31&gt;0,VLOOKUP(L31,T$18:$AC$131,7),0)</f>
        <v>0</v>
      </c>
      <c r="N31" s="23">
        <f t="shared" si="7"/>
        <v>0</v>
      </c>
      <c r="O31" s="23">
        <f t="shared" ca="1" si="3"/>
        <v>673509.79493822996</v>
      </c>
      <c r="P31" s="29" t="str">
        <f t="shared" si="8"/>
        <v>J=</v>
      </c>
      <c r="Q31" s="30">
        <f t="shared" si="9"/>
        <v>47232</v>
      </c>
      <c r="R31" s="3"/>
      <c r="S31" s="4"/>
      <c r="T31" s="84"/>
      <c r="U31" s="85"/>
      <c r="V31" s="91"/>
      <c r="W31" s="88"/>
      <c r="X31" s="87"/>
      <c r="Y31" s="91"/>
      <c r="Z31" s="89"/>
      <c r="AA31" s="88"/>
      <c r="AB31" s="84"/>
      <c r="AC31" s="90"/>
      <c r="AD31" s="85"/>
    </row>
    <row r="32" spans="1:30" x14ac:dyDescent="0.25">
      <c r="A32" s="100">
        <f t="shared" si="4"/>
        <v>42865</v>
      </c>
      <c r="B32" s="114">
        <f t="shared" ca="1" si="5"/>
        <v>140260898.9469704</v>
      </c>
      <c r="C32" s="114">
        <f t="shared" si="6"/>
        <v>139519858.75</v>
      </c>
      <c r="D32" s="24">
        <f ca="1">IF(A32&lt;$B$1,VLOOKUP(A32,[1]DI!$A$4:$B$15000,2,FALSE),0)</f>
        <v>0.1113</v>
      </c>
      <c r="E32" s="23">
        <f t="shared" ca="1" si="14"/>
        <v>4.1886000000000001E-4</v>
      </c>
      <c r="F32" s="25">
        <f t="shared" si="10"/>
        <v>1.1499999999999999</v>
      </c>
      <c r="G32" s="26">
        <f t="shared" ca="1" si="18"/>
        <v>1.0004816889999999</v>
      </c>
      <c r="H32" s="23">
        <f ca="1">TRUNC(PRODUCT(G$16:G31),15)</f>
        <v>1.0053113587948601</v>
      </c>
      <c r="I32" s="23">
        <f t="shared" si="15"/>
        <v>1</v>
      </c>
      <c r="J32" s="23">
        <f t="shared" ca="1" si="16"/>
        <v>1.0053113600000001</v>
      </c>
      <c r="K32" s="114">
        <f t="shared" ca="1" si="2"/>
        <v>741040.19697040995</v>
      </c>
      <c r="L32" s="27">
        <f>IF(VLOOKUP(A32,$U$18:$AD$131,8)=VLOOKUP(A31,$U$18:$AD$131,8),0,VLOOKUP(A32,U$18:$AD$131,8))</f>
        <v>0</v>
      </c>
      <c r="M32" s="28">
        <f>IF(L32&gt;0,VLOOKUP(L32,T$18:$AC$131,7),0)</f>
        <v>0</v>
      </c>
      <c r="N32" s="23">
        <f t="shared" si="7"/>
        <v>0</v>
      </c>
      <c r="O32" s="23">
        <f t="shared" ca="1" si="3"/>
        <v>741040.19697040995</v>
      </c>
      <c r="P32" s="29" t="str">
        <f t="shared" si="8"/>
        <v>J=</v>
      </c>
      <c r="Q32" s="30">
        <f t="shared" si="9"/>
        <v>47232</v>
      </c>
      <c r="R32" s="3"/>
      <c r="S32" s="4"/>
      <c r="T32" s="84"/>
      <c r="U32" s="85"/>
      <c r="V32" s="91"/>
      <c r="W32" s="88"/>
      <c r="X32" s="87"/>
      <c r="Y32" s="91"/>
      <c r="Z32" s="89"/>
      <c r="AA32" s="88"/>
      <c r="AB32" s="84"/>
      <c r="AC32" s="90"/>
      <c r="AD32" s="85"/>
    </row>
    <row r="33" spans="1:30" x14ac:dyDescent="0.25">
      <c r="A33" s="100">
        <f t="shared" si="4"/>
        <v>42866</v>
      </c>
      <c r="B33" s="114">
        <f t="shared" ca="1" si="5"/>
        <v>140328461.43857008</v>
      </c>
      <c r="C33" s="114">
        <f t="shared" si="6"/>
        <v>139519858.75</v>
      </c>
      <c r="D33" s="24">
        <f ca="1">IF(A33&lt;$B$1,VLOOKUP(A33,[1]DI!$A$4:$B$15000,2,FALSE),0)</f>
        <v>0.1113</v>
      </c>
      <c r="E33" s="23">
        <f t="shared" ca="1" si="14"/>
        <v>4.1886000000000001E-4</v>
      </c>
      <c r="F33" s="25">
        <f t="shared" si="10"/>
        <v>1.1499999999999999</v>
      </c>
      <c r="G33" s="26">
        <f t="shared" ca="1" si="18"/>
        <v>1.0004816889999999</v>
      </c>
      <c r="H33" s="23">
        <f ca="1">TRUNC(PRODUCT(G$16:G32),15)</f>
        <v>1.00579560621797</v>
      </c>
      <c r="I33" s="23">
        <f t="shared" si="15"/>
        <v>1</v>
      </c>
      <c r="J33" s="23">
        <f t="shared" ca="1" si="16"/>
        <v>1.0057956100000001</v>
      </c>
      <c r="K33" s="114">
        <f t="shared" ca="1" si="2"/>
        <v>808602.68857008999</v>
      </c>
      <c r="L33" s="27">
        <f>IF(VLOOKUP(A33,$U$18:$AD$131,8)=VLOOKUP(A32,$U$18:$AD$131,8),0,VLOOKUP(A33,U$18:$AD$131,8))</f>
        <v>0</v>
      </c>
      <c r="M33" s="28">
        <f>IF(L33&gt;0,VLOOKUP(L33,T$18:$AC$131,7),0)</f>
        <v>0</v>
      </c>
      <c r="N33" s="23">
        <f t="shared" si="7"/>
        <v>0</v>
      </c>
      <c r="O33" s="23">
        <f t="shared" ca="1" si="3"/>
        <v>808602.68857008999</v>
      </c>
      <c r="P33" s="29" t="str">
        <f t="shared" si="8"/>
        <v>J=</v>
      </c>
      <c r="Q33" s="30">
        <f t="shared" si="9"/>
        <v>47232</v>
      </c>
      <c r="R33" s="3"/>
      <c r="S33" s="4"/>
      <c r="T33" s="84"/>
      <c r="U33" s="85"/>
      <c r="V33" s="91"/>
      <c r="W33" s="88"/>
      <c r="X33" s="87"/>
      <c r="Y33" s="91"/>
      <c r="Z33" s="89"/>
      <c r="AA33" s="88"/>
      <c r="AB33" s="84"/>
      <c r="AC33" s="90"/>
      <c r="AD33" s="85"/>
    </row>
    <row r="34" spans="1:30" x14ac:dyDescent="0.25">
      <c r="A34" s="100">
        <f t="shared" si="4"/>
        <v>42867</v>
      </c>
      <c r="B34" s="114">
        <f t="shared" ca="1" si="5"/>
        <v>140396056.01973727</v>
      </c>
      <c r="C34" s="114">
        <f t="shared" si="6"/>
        <v>139519858.75</v>
      </c>
      <c r="D34" s="24">
        <f ca="1">IF(A34&lt;$B$1,VLOOKUP(A34,[1]DI!$A$4:$B$15000,2,FALSE),0)</f>
        <v>0.1113</v>
      </c>
      <c r="E34" s="23">
        <f t="shared" ca="1" si="14"/>
        <v>4.1886000000000001E-4</v>
      </c>
      <c r="F34" s="25">
        <f t="shared" si="10"/>
        <v>1.1499999999999999</v>
      </c>
      <c r="G34" s="26">
        <f t="shared" ca="1" si="18"/>
        <v>1.0004816889999999</v>
      </c>
      <c r="H34" s="23">
        <f ca="1">TRUNC(PRODUCT(G$16:G33),15)</f>
        <v>1.00628008689773</v>
      </c>
      <c r="I34" s="23">
        <f t="shared" si="15"/>
        <v>1</v>
      </c>
      <c r="J34" s="23">
        <f t="shared" ca="1" si="16"/>
        <v>1.00628009</v>
      </c>
      <c r="K34" s="114">
        <f t="shared" ca="1" si="2"/>
        <v>876197.26973727997</v>
      </c>
      <c r="L34" s="27">
        <f>IF(VLOOKUP(A34,$U$18:$AD$131,8)=VLOOKUP(A33,$U$18:$AD$131,8),0,VLOOKUP(A34,U$18:$AD$131,8))</f>
        <v>0</v>
      </c>
      <c r="M34" s="28">
        <f>IF(L34&gt;0,VLOOKUP(L34,T$18:$AC$131,7),0)</f>
        <v>0</v>
      </c>
      <c r="N34" s="23">
        <f t="shared" si="7"/>
        <v>0</v>
      </c>
      <c r="O34" s="23">
        <f t="shared" ca="1" si="3"/>
        <v>876197.26973727997</v>
      </c>
      <c r="P34" s="29" t="str">
        <f t="shared" si="8"/>
        <v>J=</v>
      </c>
      <c r="Q34" s="30">
        <f t="shared" si="9"/>
        <v>47232</v>
      </c>
      <c r="R34" s="3"/>
      <c r="S34" s="4"/>
      <c r="T34" s="84"/>
      <c r="U34" s="85"/>
      <c r="V34" s="91"/>
      <c r="W34" s="88"/>
      <c r="X34" s="87"/>
      <c r="Y34" s="91"/>
      <c r="Z34" s="89"/>
      <c r="AA34" s="88"/>
      <c r="AB34" s="84"/>
      <c r="AC34" s="90"/>
      <c r="AD34" s="85"/>
    </row>
    <row r="35" spans="1:30" x14ac:dyDescent="0.25">
      <c r="A35" s="100">
        <f t="shared" si="4"/>
        <v>42868</v>
      </c>
      <c r="B35" s="114">
        <f t="shared" ca="1" si="5"/>
        <v>140463682.69047201</v>
      </c>
      <c r="C35" s="114">
        <f t="shared" si="6"/>
        <v>139519858.75</v>
      </c>
      <c r="D35" s="24">
        <f ca="1">IF(A35&lt;$B$1,VLOOKUP(A35,[1]DI!$A$4:$B$15000,2,FALSE),0)</f>
        <v>0</v>
      </c>
      <c r="E35" s="23">
        <f t="shared" ca="1" si="14"/>
        <v>0</v>
      </c>
      <c r="F35" s="25">
        <f t="shared" si="10"/>
        <v>1.1499999999999999</v>
      </c>
      <c r="G35" s="26">
        <f t="shared" ca="1" si="18"/>
        <v>1</v>
      </c>
      <c r="H35" s="23">
        <f ca="1">TRUNC(PRODUCT(G$16:G34),15)</f>
        <v>1.00676480094651</v>
      </c>
      <c r="I35" s="23">
        <f t="shared" si="15"/>
        <v>1</v>
      </c>
      <c r="J35" s="23">
        <f t="shared" ca="1" si="16"/>
        <v>1.0067648</v>
      </c>
      <c r="K35" s="114">
        <f t="shared" ca="1" si="2"/>
        <v>943823.94047200005</v>
      </c>
      <c r="L35" s="27">
        <f>IF(VLOOKUP(A35,$U$18:$AD$131,8)=VLOOKUP(A34,$U$18:$AD$131,8),0,VLOOKUP(A35,U$18:$AD$131,8))</f>
        <v>0</v>
      </c>
      <c r="M35" s="28">
        <f>IF(L35&gt;0,VLOOKUP(L35,T$18:$AC$131,7),0)</f>
        <v>0</v>
      </c>
      <c r="N35" s="23">
        <f t="shared" si="7"/>
        <v>0</v>
      </c>
      <c r="O35" s="23">
        <f t="shared" ca="1" si="3"/>
        <v>943823.94047200005</v>
      </c>
      <c r="P35" s="29" t="str">
        <f t="shared" si="8"/>
        <v>J=</v>
      </c>
      <c r="Q35" s="30">
        <f t="shared" si="9"/>
        <v>47232</v>
      </c>
      <c r="R35" s="3"/>
      <c r="S35" s="4"/>
      <c r="T35" s="84"/>
      <c r="U35" s="85"/>
      <c r="V35" s="91"/>
      <c r="W35" s="88"/>
      <c r="X35" s="87"/>
      <c r="Y35" s="91"/>
      <c r="Z35" s="89"/>
      <c r="AA35" s="88"/>
      <c r="AB35" s="84"/>
      <c r="AC35" s="90"/>
      <c r="AD35" s="85"/>
    </row>
    <row r="36" spans="1:30" x14ac:dyDescent="0.25">
      <c r="A36" s="100">
        <f t="shared" si="4"/>
        <v>42869</v>
      </c>
      <c r="B36" s="114">
        <f t="shared" ca="1" si="5"/>
        <v>140463682.69047201</v>
      </c>
      <c r="C36" s="114">
        <f t="shared" si="6"/>
        <v>139519858.75</v>
      </c>
      <c r="D36" s="24">
        <f ca="1">IF(A36&lt;$B$1,VLOOKUP(A36,[1]DI!$A$4:$B$15000,2,FALSE),0)</f>
        <v>0</v>
      </c>
      <c r="E36" s="23">
        <f t="shared" ca="1" si="14"/>
        <v>0</v>
      </c>
      <c r="F36" s="25">
        <f t="shared" si="10"/>
        <v>1.1499999999999999</v>
      </c>
      <c r="G36" s="26">
        <f t="shared" ca="1" si="18"/>
        <v>1</v>
      </c>
      <c r="H36" s="23">
        <f ca="1">TRUNC(PRODUCT(G$16:G35),15)</f>
        <v>1.00676480094651</v>
      </c>
      <c r="I36" s="23">
        <f t="shared" si="15"/>
        <v>1</v>
      </c>
      <c r="J36" s="23">
        <f t="shared" ca="1" si="16"/>
        <v>1.0067648</v>
      </c>
      <c r="K36" s="114">
        <f t="shared" ca="1" si="2"/>
        <v>943823.94047200005</v>
      </c>
      <c r="L36" s="27">
        <f>IF(VLOOKUP(A36,$U$18:$AD$131,8)=VLOOKUP(A35,$U$18:$AD$131,8),0,VLOOKUP(A36,U$18:$AD$131,8))</f>
        <v>0</v>
      </c>
      <c r="M36" s="28">
        <f>IF(L36&gt;0,VLOOKUP(L36,T$18:$AC$131,7),0)</f>
        <v>0</v>
      </c>
      <c r="N36" s="23">
        <f t="shared" si="7"/>
        <v>0</v>
      </c>
      <c r="O36" s="23">
        <f t="shared" ca="1" si="3"/>
        <v>943823.94047200005</v>
      </c>
      <c r="P36" s="29" t="str">
        <f t="shared" si="8"/>
        <v>J=</v>
      </c>
      <c r="Q36" s="30">
        <f t="shared" si="9"/>
        <v>47232</v>
      </c>
      <c r="R36" s="3"/>
      <c r="S36" s="4"/>
      <c r="T36" s="84"/>
      <c r="U36" s="85"/>
      <c r="V36" s="91"/>
      <c r="W36" s="88"/>
      <c r="X36" s="87"/>
      <c r="Y36" s="87"/>
      <c r="Z36" s="89"/>
      <c r="AA36" s="88"/>
      <c r="AB36" s="84"/>
      <c r="AC36" s="90"/>
      <c r="AD36" s="92"/>
    </row>
    <row r="37" spans="1:30" x14ac:dyDescent="0.25">
      <c r="A37" s="100">
        <f t="shared" si="4"/>
        <v>42870</v>
      </c>
      <c r="B37" s="114">
        <f t="shared" ca="1" si="5"/>
        <v>140463682.69047201</v>
      </c>
      <c r="C37" s="114">
        <f t="shared" si="6"/>
        <v>139519858.75</v>
      </c>
      <c r="D37" s="24">
        <f ca="1">IF(A37&lt;$B$1,VLOOKUP(A37,[1]DI!$A$4:$B$15000,2,FALSE),0)</f>
        <v>0.1113</v>
      </c>
      <c r="E37" s="23">
        <f t="shared" ca="1" si="14"/>
        <v>4.1886000000000001E-4</v>
      </c>
      <c r="F37" s="25">
        <f t="shared" si="10"/>
        <v>1.1499999999999999</v>
      </c>
      <c r="G37" s="26">
        <f t="shared" ca="1" si="18"/>
        <v>1.0004816889999999</v>
      </c>
      <c r="H37" s="23">
        <f ca="1">TRUNC(PRODUCT(G$16:G36),15)</f>
        <v>1.00676480094651</v>
      </c>
      <c r="I37" s="23">
        <f t="shared" si="15"/>
        <v>1</v>
      </c>
      <c r="J37" s="23">
        <f t="shared" ca="1" si="16"/>
        <v>1.0067648</v>
      </c>
      <c r="K37" s="114">
        <f t="shared" ca="1" si="2"/>
        <v>943823.94047200005</v>
      </c>
      <c r="L37" s="27">
        <f>IF(VLOOKUP(A37,$U$18:$AD$131,8)=VLOOKUP(A36,$U$18:$AD$131,8),0,VLOOKUP(A37,U$18:$AD$131,8))</f>
        <v>0</v>
      </c>
      <c r="M37" s="28">
        <f>IF(L37&gt;0,VLOOKUP(L37,T$18:$AC$131,7),0)</f>
        <v>0</v>
      </c>
      <c r="N37" s="23">
        <f t="shared" si="7"/>
        <v>0</v>
      </c>
      <c r="O37" s="23">
        <f t="shared" ca="1" si="3"/>
        <v>943823.94047200005</v>
      </c>
      <c r="P37" s="29" t="str">
        <f t="shared" si="8"/>
        <v>J=</v>
      </c>
      <c r="Q37" s="30">
        <f t="shared" si="9"/>
        <v>47232</v>
      </c>
      <c r="R37" s="3"/>
      <c r="S37" s="4"/>
      <c r="T37" s="84"/>
      <c r="U37" s="85"/>
      <c r="V37" s="91"/>
      <c r="W37" s="88"/>
      <c r="X37" s="87"/>
      <c r="Y37" s="87"/>
      <c r="Z37" s="89"/>
      <c r="AA37" s="88"/>
      <c r="AB37" s="84"/>
      <c r="AC37" s="90"/>
      <c r="AD37" s="92"/>
    </row>
    <row r="38" spans="1:30" x14ac:dyDescent="0.25">
      <c r="A38" s="100">
        <f t="shared" si="4"/>
        <v>42871</v>
      </c>
      <c r="B38" s="114">
        <f t="shared" ca="1" si="5"/>
        <v>140531342.84597281</v>
      </c>
      <c r="C38" s="114">
        <f t="shared" si="6"/>
        <v>139519858.75</v>
      </c>
      <c r="D38" s="24">
        <f ca="1">IF(A38&lt;$B$1,VLOOKUP(A38,[1]DI!$A$4:$B$15000,2,FALSE),0)</f>
        <v>0.1113</v>
      </c>
      <c r="E38" s="23">
        <f t="shared" ca="1" si="14"/>
        <v>4.1886000000000001E-4</v>
      </c>
      <c r="F38" s="25">
        <f t="shared" si="10"/>
        <v>1.1499999999999999</v>
      </c>
      <c r="G38" s="26">
        <f t="shared" ca="1" si="18"/>
        <v>1.0004816889999999</v>
      </c>
      <c r="H38" s="23">
        <f ca="1">TRUNC(PRODUCT(G$16:G37),15)</f>
        <v>1.00724974847671</v>
      </c>
      <c r="I38" s="23">
        <f t="shared" si="15"/>
        <v>1</v>
      </c>
      <c r="J38" s="23">
        <f t="shared" ca="1" si="16"/>
        <v>1.0072497499999999</v>
      </c>
      <c r="K38" s="114">
        <f t="shared" ca="1" si="2"/>
        <v>1011484.0959728</v>
      </c>
      <c r="L38" s="27">
        <f>IF(VLOOKUP(A38,$U$18:$AD$131,8)=VLOOKUP(A37,$U$18:$AD$131,8),0,VLOOKUP(A38,U$18:$AD$131,8))</f>
        <v>0</v>
      </c>
      <c r="M38" s="28">
        <f>IF(L38&gt;0,VLOOKUP(L38,T$18:$AC$131,7),0)</f>
        <v>0</v>
      </c>
      <c r="N38" s="23">
        <f t="shared" si="7"/>
        <v>0</v>
      </c>
      <c r="O38" s="23">
        <f t="shared" ca="1" si="3"/>
        <v>1011484.0959728</v>
      </c>
      <c r="P38" s="29" t="str">
        <f t="shared" si="8"/>
        <v>J=</v>
      </c>
      <c r="Q38" s="30">
        <f t="shared" si="9"/>
        <v>47232</v>
      </c>
      <c r="R38" s="3"/>
      <c r="S38" s="4"/>
      <c r="T38" s="84"/>
      <c r="U38" s="85"/>
      <c r="V38" s="91"/>
      <c r="W38" s="88"/>
      <c r="X38" s="87"/>
      <c r="Y38" s="87"/>
      <c r="Z38" s="89"/>
      <c r="AA38" s="88"/>
      <c r="AB38" s="84"/>
      <c r="AC38" s="90"/>
      <c r="AD38" s="92"/>
    </row>
    <row r="39" spans="1:30" x14ac:dyDescent="0.25">
      <c r="A39" s="100">
        <f t="shared" si="4"/>
        <v>42872</v>
      </c>
      <c r="B39" s="114">
        <f t="shared" ca="1" si="5"/>
        <v>140599035.09104115</v>
      </c>
      <c r="C39" s="114">
        <f t="shared" si="6"/>
        <v>139519858.75</v>
      </c>
      <c r="D39" s="24">
        <f ca="1">IF(A39&lt;$B$1,VLOOKUP(A39,[1]DI!$A$4:$B$15000,2,FALSE),0)</f>
        <v>0.1113</v>
      </c>
      <c r="E39" s="23">
        <f t="shared" ca="1" si="14"/>
        <v>4.1886000000000001E-4</v>
      </c>
      <c r="F39" s="25">
        <f t="shared" si="10"/>
        <v>1.1499999999999999</v>
      </c>
      <c r="G39" s="26">
        <f t="shared" ca="1" si="18"/>
        <v>1.0004816889999999</v>
      </c>
      <c r="H39" s="23">
        <f ca="1">TRUNC(PRODUCT(G$16:G38),15)</f>
        <v>1.00773492960081</v>
      </c>
      <c r="I39" s="23">
        <f t="shared" si="15"/>
        <v>1</v>
      </c>
      <c r="J39" s="23">
        <f t="shared" ca="1" si="16"/>
        <v>1.00773493</v>
      </c>
      <c r="K39" s="114">
        <f t="shared" ca="1" si="2"/>
        <v>1079176.34104114</v>
      </c>
      <c r="L39" s="27">
        <f>IF(VLOOKUP(A39,$U$18:$AD$131,8)=VLOOKUP(A38,$U$18:$AD$131,8),0,VLOOKUP(A39,U$18:$AD$131,8))</f>
        <v>0</v>
      </c>
      <c r="M39" s="28">
        <f>IF(L39&gt;0,VLOOKUP(L39,T$18:$AC$131,7),0)</f>
        <v>0</v>
      </c>
      <c r="N39" s="23">
        <f t="shared" si="7"/>
        <v>0</v>
      </c>
      <c r="O39" s="23">
        <f t="shared" ca="1" si="3"/>
        <v>1079176.34104114</v>
      </c>
      <c r="P39" s="29" t="str">
        <f t="shared" si="8"/>
        <v>J=</v>
      </c>
      <c r="Q39" s="30">
        <f t="shared" si="9"/>
        <v>47232</v>
      </c>
      <c r="R39" s="3"/>
      <c r="S39" s="4"/>
      <c r="T39" s="16"/>
      <c r="U39" s="17"/>
      <c r="V39" s="14"/>
      <c r="W39" s="3"/>
      <c r="X39" s="14"/>
      <c r="Y39" s="14"/>
      <c r="Z39" s="19"/>
      <c r="AA39" s="3"/>
      <c r="AB39" s="16"/>
      <c r="AC39" s="18"/>
      <c r="AD39" s="17"/>
    </row>
    <row r="40" spans="1:30" x14ac:dyDescent="0.25">
      <c r="A40" s="100">
        <f t="shared" si="4"/>
        <v>42873</v>
      </c>
      <c r="B40" s="114">
        <f t="shared" ca="1" si="5"/>
        <v>140666759.42567697</v>
      </c>
      <c r="C40" s="114">
        <f t="shared" si="6"/>
        <v>139519858.75</v>
      </c>
      <c r="D40" s="24">
        <f ca="1">IF(A40&lt;$B$1,VLOOKUP(A40,[1]DI!$A$4:$B$15000,2,FALSE),0)</f>
        <v>0.1113</v>
      </c>
      <c r="E40" s="23">
        <f t="shared" ca="1" si="14"/>
        <v>4.1886000000000001E-4</v>
      </c>
      <c r="F40" s="25">
        <f t="shared" si="10"/>
        <v>1.1499999999999999</v>
      </c>
      <c r="G40" s="26">
        <f t="shared" ca="1" si="18"/>
        <v>1.0004816889999999</v>
      </c>
      <c r="H40" s="23">
        <f ca="1">TRUNC(PRODUCT(G$16:G39),15)</f>
        <v>1.00822034443131</v>
      </c>
      <c r="I40" s="23">
        <f t="shared" si="15"/>
        <v>1</v>
      </c>
      <c r="J40" s="23">
        <f t="shared" ca="1" si="16"/>
        <v>1.00822034</v>
      </c>
      <c r="K40" s="114">
        <f t="shared" ca="1" si="2"/>
        <v>1146900.6756769801</v>
      </c>
      <c r="L40" s="27">
        <f>IF(VLOOKUP(A40,$U$18:$AD$131,8)=VLOOKUP(A39,$U$18:$AD$131,8),0,VLOOKUP(A40,U$18:$AD$131,8))</f>
        <v>0</v>
      </c>
      <c r="M40" s="28">
        <f>IF(L40&gt;0,VLOOKUP(L40,T$18:$AC$131,7),0)</f>
        <v>0</v>
      </c>
      <c r="N40" s="23">
        <f t="shared" si="7"/>
        <v>0</v>
      </c>
      <c r="O40" s="23">
        <f t="shared" ca="1" si="3"/>
        <v>1146900.6756769801</v>
      </c>
      <c r="P40" s="29" t="str">
        <f t="shared" si="8"/>
        <v>J=</v>
      </c>
      <c r="Q40" s="30">
        <f t="shared" si="9"/>
        <v>47232</v>
      </c>
      <c r="R40" s="3"/>
      <c r="S40" s="4"/>
      <c r="T40" s="93" t="s">
        <v>43</v>
      </c>
      <c r="U40" s="94"/>
      <c r="V40" s="14"/>
      <c r="W40" s="3"/>
      <c r="X40" s="95" t="s">
        <v>44</v>
      </c>
      <c r="Y40" s="95" t="s">
        <v>45</v>
      </c>
      <c r="Z40" s="95" t="s">
        <v>46</v>
      </c>
      <c r="AA40" s="3"/>
      <c r="AB40" s="16"/>
      <c r="AC40" s="18"/>
      <c r="AD40" s="17"/>
    </row>
    <row r="41" spans="1:30" x14ac:dyDescent="0.25">
      <c r="A41" s="100">
        <f t="shared" si="4"/>
        <v>42874</v>
      </c>
      <c r="B41" s="114">
        <f t="shared" ca="1" si="5"/>
        <v>140734517.24507889</v>
      </c>
      <c r="C41" s="114">
        <f t="shared" si="6"/>
        <v>139519858.75</v>
      </c>
      <c r="D41" s="24">
        <f ca="1">IF(A41&lt;$B$1,VLOOKUP(A41,[1]DI!$A$4:$B$15000,2,FALSE),0)</f>
        <v>0.1113</v>
      </c>
      <c r="E41" s="23">
        <f t="shared" ca="1" si="14"/>
        <v>4.1886000000000001E-4</v>
      </c>
      <c r="F41" s="25">
        <f t="shared" si="10"/>
        <v>1.1499999999999999</v>
      </c>
      <c r="G41" s="26">
        <f t="shared" ca="1" si="18"/>
        <v>1.0004816889999999</v>
      </c>
      <c r="H41" s="23">
        <f ca="1">TRUNC(PRODUCT(G$16:G40),15)</f>
        <v>1.0087059930808</v>
      </c>
      <c r="I41" s="23">
        <f t="shared" si="15"/>
        <v>1</v>
      </c>
      <c r="J41" s="23">
        <f t="shared" ca="1" si="16"/>
        <v>1.0087059899999999</v>
      </c>
      <c r="K41" s="114">
        <f t="shared" ca="1" si="2"/>
        <v>1214658.4950788999</v>
      </c>
      <c r="L41" s="27">
        <f>IF(VLOOKUP(A41,$U$18:$AD$131,8)=VLOOKUP(A40,$U$18:$AD$131,8),0,VLOOKUP(A41,U$18:$AD$131,8))</f>
        <v>0</v>
      </c>
      <c r="M41" s="28">
        <f>IF(L41&gt;0,VLOOKUP(L41,T$18:$AC$131,7),0)</f>
        <v>0</v>
      </c>
      <c r="N41" s="23">
        <f t="shared" si="7"/>
        <v>0</v>
      </c>
      <c r="O41" s="23">
        <f t="shared" ca="1" si="3"/>
        <v>1214658.4950788999</v>
      </c>
      <c r="P41" s="29" t="str">
        <f t="shared" si="8"/>
        <v>J=</v>
      </c>
      <c r="Q41" s="30">
        <f t="shared" si="9"/>
        <v>47232</v>
      </c>
      <c r="R41" s="3"/>
      <c r="S41" s="4"/>
      <c r="T41" s="85">
        <f>[2]Plan1!$A194</f>
        <v>42736</v>
      </c>
      <c r="U41" s="96" t="str">
        <f>[2]Plan1!$C194</f>
        <v>Confraternização Universal</v>
      </c>
      <c r="V41" s="14"/>
      <c r="W41" s="3"/>
      <c r="X41" s="83">
        <f>A14</f>
        <v>42849</v>
      </c>
      <c r="Y41" s="83">
        <f t="shared" ref="Y41:Y42" si="19">(X41-1)</f>
        <v>42848</v>
      </c>
      <c r="Z41" s="83">
        <f t="shared" ref="Z41:Z42" si="20">WORKDAY(Y41,1,T$41:T$425)</f>
        <v>42849</v>
      </c>
      <c r="AA41" s="3"/>
      <c r="AB41" s="16"/>
      <c r="AC41" s="18"/>
      <c r="AD41" s="17"/>
    </row>
    <row r="42" spans="1:30" x14ac:dyDescent="0.25">
      <c r="A42" s="100">
        <f t="shared" si="4"/>
        <v>42875</v>
      </c>
      <c r="B42" s="114">
        <f t="shared" ca="1" si="5"/>
        <v>140802308.54924694</v>
      </c>
      <c r="C42" s="114">
        <f t="shared" si="6"/>
        <v>139519858.75</v>
      </c>
      <c r="D42" s="24">
        <f ca="1">IF(A42&lt;$B$1,VLOOKUP(A42,[1]DI!$A$4:$B$15000,2,FALSE),0)</f>
        <v>0</v>
      </c>
      <c r="E42" s="23">
        <f t="shared" ca="1" si="14"/>
        <v>0</v>
      </c>
      <c r="F42" s="25">
        <f t="shared" si="10"/>
        <v>1.1499999999999999</v>
      </c>
      <c r="G42" s="26">
        <f t="shared" ca="1" si="18"/>
        <v>1</v>
      </c>
      <c r="H42" s="23">
        <f ca="1">TRUNC(PRODUCT(G$16:G41),15)</f>
        <v>1.0091918756619001</v>
      </c>
      <c r="I42" s="23">
        <f t="shared" si="15"/>
        <v>1</v>
      </c>
      <c r="J42" s="23">
        <f t="shared" ca="1" si="16"/>
        <v>1.0091918799999999</v>
      </c>
      <c r="K42" s="114">
        <f t="shared" ca="1" si="2"/>
        <v>1282449.7992469401</v>
      </c>
      <c r="L42" s="27">
        <f>IF(VLOOKUP(A42,$U$18:$AD$131,8)=VLOOKUP(A41,$U$18:$AD$131,8),0,VLOOKUP(A42,U$18:$AD$131,8))</f>
        <v>0</v>
      </c>
      <c r="M42" s="28">
        <f>IF(L42&gt;0,VLOOKUP(L42,T$18:$AC$131,7),0)</f>
        <v>0</v>
      </c>
      <c r="N42" s="23">
        <f t="shared" si="7"/>
        <v>0</v>
      </c>
      <c r="O42" s="23">
        <f t="shared" ca="1" si="3"/>
        <v>1282449.7992469401</v>
      </c>
      <c r="P42" s="29" t="str">
        <f t="shared" si="8"/>
        <v>J=</v>
      </c>
      <c r="Q42" s="30">
        <f t="shared" si="9"/>
        <v>47232</v>
      </c>
      <c r="R42" s="3"/>
      <c r="S42" s="4"/>
      <c r="T42" s="85">
        <f>[2]Plan1!$A195</f>
        <v>42793</v>
      </c>
      <c r="U42" s="96" t="str">
        <f>[2]Plan1!$C195</f>
        <v>Carnaval</v>
      </c>
      <c r="V42" s="14"/>
      <c r="W42" s="3"/>
      <c r="X42" s="83">
        <v>47232</v>
      </c>
      <c r="Y42" s="83">
        <f t="shared" si="19"/>
        <v>47231</v>
      </c>
      <c r="Z42" s="83">
        <f t="shared" si="20"/>
        <v>47232</v>
      </c>
      <c r="AA42" s="3"/>
      <c r="AB42" s="16"/>
      <c r="AC42" s="18"/>
      <c r="AD42" s="17"/>
    </row>
    <row r="43" spans="1:30" x14ac:dyDescent="0.25">
      <c r="A43" s="100">
        <f t="shared" si="4"/>
        <v>42876</v>
      </c>
      <c r="B43" s="114">
        <f t="shared" ca="1" si="5"/>
        <v>140802308.54924694</v>
      </c>
      <c r="C43" s="114">
        <f t="shared" si="6"/>
        <v>139519858.75</v>
      </c>
      <c r="D43" s="24">
        <f ca="1">IF(A43&lt;$B$1,VLOOKUP(A43,[1]DI!$A$4:$B$15000,2,FALSE),0)</f>
        <v>0</v>
      </c>
      <c r="E43" s="23">
        <f t="shared" ca="1" si="14"/>
        <v>0</v>
      </c>
      <c r="F43" s="25">
        <f t="shared" si="10"/>
        <v>1.1499999999999999</v>
      </c>
      <c r="G43" s="26">
        <f t="shared" ca="1" si="18"/>
        <v>1</v>
      </c>
      <c r="H43" s="23">
        <f ca="1">TRUNC(PRODUCT(G$16:G42),15)</f>
        <v>1.0091918756619001</v>
      </c>
      <c r="I43" s="23">
        <f t="shared" si="15"/>
        <v>1</v>
      </c>
      <c r="J43" s="23">
        <f t="shared" ca="1" si="16"/>
        <v>1.0091918799999999</v>
      </c>
      <c r="K43" s="114">
        <f t="shared" ca="1" si="2"/>
        <v>1282449.7992469401</v>
      </c>
      <c r="L43" s="27">
        <f>IF(VLOOKUP(A43,$U$18:$AD$131,8)=VLOOKUP(A42,$U$18:$AD$131,8),0,VLOOKUP(A43,U$18:$AD$131,8))</f>
        <v>0</v>
      </c>
      <c r="M43" s="28">
        <f>IF(L43&gt;0,VLOOKUP(L43,T$18:$AC$131,7),0)</f>
        <v>0</v>
      </c>
      <c r="N43" s="23">
        <f t="shared" si="7"/>
        <v>0</v>
      </c>
      <c r="O43" s="23">
        <f t="shared" ca="1" si="3"/>
        <v>1282449.7992469401</v>
      </c>
      <c r="P43" s="29" t="str">
        <f t="shared" si="8"/>
        <v>J=</v>
      </c>
      <c r="Q43" s="30">
        <f t="shared" si="9"/>
        <v>47232</v>
      </c>
      <c r="R43" s="3"/>
      <c r="S43" s="3"/>
      <c r="T43" s="85">
        <f>[2]Plan1!$A196</f>
        <v>42794</v>
      </c>
      <c r="U43" s="96" t="str">
        <f>[2]Plan1!$C196</f>
        <v>Carnaval</v>
      </c>
      <c r="V43" s="14"/>
      <c r="W43" s="3"/>
      <c r="X43" s="83"/>
      <c r="Y43" s="83"/>
      <c r="Z43" s="83"/>
      <c r="AA43" s="3"/>
      <c r="AB43" s="16"/>
      <c r="AC43" s="18"/>
      <c r="AD43" s="17"/>
    </row>
    <row r="44" spans="1:30" x14ac:dyDescent="0.25">
      <c r="A44" s="100">
        <f t="shared" si="4"/>
        <v>42877</v>
      </c>
      <c r="B44" s="114">
        <f t="shared" ca="1" si="5"/>
        <v>140802308.54924694</v>
      </c>
      <c r="C44" s="114">
        <f t="shared" si="6"/>
        <v>139519858.75</v>
      </c>
      <c r="D44" s="24">
        <f ca="1">IF(A44&lt;$B$1,VLOOKUP(A44,[1]DI!$A$4:$B$15000,2,FALSE),0)</f>
        <v>0.1113</v>
      </c>
      <c r="E44" s="23">
        <f t="shared" ca="1" si="14"/>
        <v>4.1886000000000001E-4</v>
      </c>
      <c r="F44" s="25">
        <f t="shared" si="10"/>
        <v>1.1499999999999999</v>
      </c>
      <c r="G44" s="26">
        <f t="shared" ca="1" si="18"/>
        <v>1.0004816889999999</v>
      </c>
      <c r="H44" s="23">
        <f ca="1">TRUNC(PRODUCT(G$16:G43),15)</f>
        <v>1.0091918756619001</v>
      </c>
      <c r="I44" s="23">
        <f t="shared" si="15"/>
        <v>1</v>
      </c>
      <c r="J44" s="23">
        <f t="shared" ca="1" si="16"/>
        <v>1.0091918799999999</v>
      </c>
      <c r="K44" s="114">
        <f t="shared" ca="1" si="2"/>
        <v>1282449.7992469401</v>
      </c>
      <c r="L44" s="27">
        <f>IF(VLOOKUP(A44,$U$18:$AD$131,8)=VLOOKUP(A43,$U$18:$AD$131,8),0,VLOOKUP(A44,U$18:$AD$131,8))</f>
        <v>0</v>
      </c>
      <c r="M44" s="28">
        <f>IF(L44&gt;0,VLOOKUP(L44,T$18:$AC$131,7),0)</f>
        <v>0</v>
      </c>
      <c r="N44" s="23">
        <f t="shared" si="7"/>
        <v>0</v>
      </c>
      <c r="O44" s="23">
        <f t="shared" ca="1" si="3"/>
        <v>1282449.7992469401</v>
      </c>
      <c r="P44" s="29" t="str">
        <f t="shared" si="8"/>
        <v>J=</v>
      </c>
      <c r="Q44" s="30">
        <f t="shared" si="9"/>
        <v>47232</v>
      </c>
      <c r="R44" s="3"/>
      <c r="S44" s="3"/>
      <c r="T44" s="85">
        <f>[2]Plan1!$A197</f>
        <v>42839</v>
      </c>
      <c r="U44" s="96" t="str">
        <f>[2]Plan1!$C197</f>
        <v>Paixão de Cristo</v>
      </c>
      <c r="V44" s="14"/>
      <c r="W44" s="3"/>
      <c r="X44" s="83"/>
      <c r="Y44" s="83"/>
      <c r="Z44" s="83"/>
      <c r="AA44" s="3"/>
      <c r="AB44" s="16"/>
      <c r="AC44" s="18"/>
      <c r="AD44" s="17"/>
    </row>
    <row r="45" spans="1:30" x14ac:dyDescent="0.25">
      <c r="A45" s="100">
        <f t="shared" si="4"/>
        <v>42878</v>
      </c>
      <c r="B45" s="114">
        <f t="shared" ca="1" si="5"/>
        <v>140870130.54778391</v>
      </c>
      <c r="C45" s="114">
        <f t="shared" si="6"/>
        <v>139519858.75</v>
      </c>
      <c r="D45" s="24">
        <f ca="1">IF(A45&lt;$B$1,VLOOKUP(A45,[1]DI!$A$4:$B$15000,2,FALSE),0)</f>
        <v>0.1113</v>
      </c>
      <c r="E45" s="23">
        <f t="shared" ca="1" si="14"/>
        <v>4.1886000000000001E-4</v>
      </c>
      <c r="F45" s="25">
        <f t="shared" si="10"/>
        <v>1.1499999999999999</v>
      </c>
      <c r="G45" s="26">
        <f t="shared" ca="1" si="18"/>
        <v>1.0004816889999999</v>
      </c>
      <c r="H45" s="23">
        <f ca="1">TRUNC(PRODUCT(G$16:G44),15)</f>
        <v>1.0096779922873</v>
      </c>
      <c r="I45" s="23">
        <f t="shared" si="15"/>
        <v>1</v>
      </c>
      <c r="J45" s="23">
        <f t="shared" ca="1" si="16"/>
        <v>1.0096779899999999</v>
      </c>
      <c r="K45" s="114">
        <f t="shared" ca="1" si="2"/>
        <v>1350271.7977839001</v>
      </c>
      <c r="L45" s="27">
        <f>IF(VLOOKUP(A45,$U$18:$AD$131,8)=VLOOKUP(A44,$U$18:$AD$131,8),0,VLOOKUP(A45,U$18:$AD$131,8))</f>
        <v>0</v>
      </c>
      <c r="M45" s="28">
        <f>IF(L45&gt;0,VLOOKUP(L45,T$18:$AC$131,7),0)</f>
        <v>0</v>
      </c>
      <c r="N45" s="23">
        <f t="shared" si="7"/>
        <v>0</v>
      </c>
      <c r="O45" s="23">
        <f t="shared" ca="1" si="3"/>
        <v>1350271.7977839001</v>
      </c>
      <c r="P45" s="29" t="str">
        <f t="shared" si="8"/>
        <v>J=</v>
      </c>
      <c r="Q45" s="30">
        <f t="shared" si="9"/>
        <v>47232</v>
      </c>
      <c r="R45" s="3"/>
      <c r="S45" s="3"/>
      <c r="T45" s="85">
        <f>[2]Plan1!$A198</f>
        <v>42846</v>
      </c>
      <c r="U45" s="96" t="str">
        <f>[2]Plan1!$C198</f>
        <v>Tiradentes</v>
      </c>
      <c r="V45" s="14"/>
      <c r="W45" s="3"/>
      <c r="X45" s="83"/>
      <c r="Y45" s="83"/>
      <c r="Z45" s="83"/>
      <c r="AA45" s="3"/>
      <c r="AB45" s="16"/>
      <c r="AC45" s="18"/>
      <c r="AD45" s="17"/>
    </row>
    <row r="46" spans="1:30" x14ac:dyDescent="0.25">
      <c r="A46" s="100">
        <f t="shared" si="4"/>
        <v>42879</v>
      </c>
      <c r="B46" s="114">
        <f t="shared" ca="1" si="5"/>
        <v>140937986.03108698</v>
      </c>
      <c r="C46" s="114">
        <f t="shared" si="6"/>
        <v>139519858.75</v>
      </c>
      <c r="D46" s="24">
        <f ca="1">IF(A46&lt;$B$1,VLOOKUP(A46,[1]DI!$A$4:$B$15000,2,FALSE),0)</f>
        <v>0.1113</v>
      </c>
      <c r="E46" s="23">
        <f t="shared" ca="1" si="14"/>
        <v>4.1886000000000001E-4</v>
      </c>
      <c r="F46" s="25">
        <f t="shared" si="10"/>
        <v>1.1499999999999999</v>
      </c>
      <c r="G46" s="26">
        <f t="shared" ca="1" si="18"/>
        <v>1.0004816889999999</v>
      </c>
      <c r="H46" s="23">
        <f ca="1">TRUNC(PRODUCT(G$16:G45),15)</f>
        <v>1.01016434306972</v>
      </c>
      <c r="I46" s="23">
        <f t="shared" si="15"/>
        <v>1</v>
      </c>
      <c r="J46" s="23">
        <f t="shared" ca="1" si="16"/>
        <v>1.01016434</v>
      </c>
      <c r="K46" s="114">
        <f t="shared" ca="1" si="2"/>
        <v>1418127.2810869699</v>
      </c>
      <c r="L46" s="27">
        <f>IF(VLOOKUP(A46,$U$18:$AD$131,8)=VLOOKUP(A45,$U$18:$AD$131,8),0,VLOOKUP(A46,U$18:$AD$131,8))</f>
        <v>0</v>
      </c>
      <c r="M46" s="28">
        <f>IF(L46&gt;0,VLOOKUP(L46,T$18:$AC$131,7),0)</f>
        <v>0</v>
      </c>
      <c r="N46" s="23">
        <f t="shared" si="7"/>
        <v>0</v>
      </c>
      <c r="O46" s="23">
        <f t="shared" ca="1" si="3"/>
        <v>1418127.2810869699</v>
      </c>
      <c r="P46" s="29" t="str">
        <f t="shared" si="8"/>
        <v>J=</v>
      </c>
      <c r="Q46" s="30">
        <f t="shared" si="9"/>
        <v>47232</v>
      </c>
      <c r="R46" s="3"/>
      <c r="S46" s="3"/>
      <c r="T46" s="85">
        <f>[2]Plan1!$A199</f>
        <v>42856</v>
      </c>
      <c r="U46" s="96" t="str">
        <f>[2]Plan1!$C199</f>
        <v>Dia do Trabalho</v>
      </c>
      <c r="V46" s="14"/>
      <c r="W46" s="3"/>
      <c r="X46" s="83"/>
      <c r="Y46" s="83"/>
      <c r="Z46" s="83"/>
      <c r="AA46" s="3"/>
      <c r="AB46" s="16"/>
      <c r="AC46" s="18"/>
      <c r="AD46" s="17"/>
    </row>
    <row r="47" spans="1:30" x14ac:dyDescent="0.25">
      <c r="A47" s="100">
        <f t="shared" si="4"/>
        <v>42880</v>
      </c>
      <c r="B47" s="114">
        <f t="shared" ca="1" si="5"/>
        <v>141005874.99915612</v>
      </c>
      <c r="C47" s="114">
        <f t="shared" si="6"/>
        <v>139519858.75</v>
      </c>
      <c r="D47" s="24">
        <f ca="1">IF(A47&lt;$B$1,VLOOKUP(A47,[1]DI!$A$4:$B$15000,2,FALSE),0)</f>
        <v>0.1113</v>
      </c>
      <c r="E47" s="23">
        <f t="shared" ca="1" si="14"/>
        <v>4.1886000000000001E-4</v>
      </c>
      <c r="F47" s="25">
        <f t="shared" si="10"/>
        <v>1.1499999999999999</v>
      </c>
      <c r="G47" s="26">
        <f t="shared" ca="1" si="18"/>
        <v>1.0004816889999999</v>
      </c>
      <c r="H47" s="23">
        <f ca="1">TRUNC(PRODUCT(G$16:G46),15)</f>
        <v>1.01065092812197</v>
      </c>
      <c r="I47" s="23">
        <f t="shared" si="15"/>
        <v>1</v>
      </c>
      <c r="J47" s="23">
        <f t="shared" ca="1" si="16"/>
        <v>1.0106509299999999</v>
      </c>
      <c r="K47" s="114">
        <f t="shared" ca="1" si="2"/>
        <v>1486016.24915613</v>
      </c>
      <c r="L47" s="27">
        <f>IF(VLOOKUP(A47,$U$18:$AD$131,8)=VLOOKUP(A46,$U$18:$AD$131,8),0,VLOOKUP(A47,U$18:$AD$131,8))</f>
        <v>0</v>
      </c>
      <c r="M47" s="28">
        <f>IF(L47&gt;0,VLOOKUP(L47,T$18:$AC$131,7),0)</f>
        <v>0</v>
      </c>
      <c r="N47" s="23">
        <f t="shared" si="7"/>
        <v>0</v>
      </c>
      <c r="O47" s="23">
        <f t="shared" ca="1" si="3"/>
        <v>1486016.24915613</v>
      </c>
      <c r="P47" s="29" t="str">
        <f t="shared" si="8"/>
        <v>J=</v>
      </c>
      <c r="Q47" s="30">
        <f t="shared" si="9"/>
        <v>47232</v>
      </c>
      <c r="R47" s="3"/>
      <c r="S47" s="3"/>
      <c r="T47" s="85">
        <f>[2]Plan1!$A200</f>
        <v>42901</v>
      </c>
      <c r="U47" s="96" t="str">
        <f>[2]Plan1!$C200</f>
        <v>Corpus Christi</v>
      </c>
      <c r="V47" s="14"/>
      <c r="W47" s="3"/>
      <c r="X47" s="83"/>
      <c r="Y47" s="83"/>
      <c r="Z47" s="83"/>
      <c r="AA47" s="3"/>
      <c r="AB47" s="16"/>
      <c r="AC47" s="18"/>
      <c r="AD47" s="17"/>
    </row>
    <row r="48" spans="1:30" x14ac:dyDescent="0.25">
      <c r="A48" s="100">
        <f t="shared" si="4"/>
        <v>42881</v>
      </c>
      <c r="B48" s="114">
        <f t="shared" ca="1" si="5"/>
        <v>141073796.05679283</v>
      </c>
      <c r="C48" s="114">
        <f t="shared" si="6"/>
        <v>139519858.75</v>
      </c>
      <c r="D48" s="24">
        <f ca="1">IF(A48&lt;$B$1,VLOOKUP(A48,[1]DI!$A$4:$B$15000,2,FALSE),0)</f>
        <v>0.1113</v>
      </c>
      <c r="E48" s="23">
        <f t="shared" ca="1" si="14"/>
        <v>4.1886000000000001E-4</v>
      </c>
      <c r="F48" s="25">
        <f t="shared" si="10"/>
        <v>1.1499999999999999</v>
      </c>
      <c r="G48" s="26">
        <f t="shared" ca="1" si="18"/>
        <v>1.0004816889999999</v>
      </c>
      <c r="H48" s="23">
        <f ca="1">TRUNC(PRODUCT(G$16:G47),15)</f>
        <v>1.0111377475568899</v>
      </c>
      <c r="I48" s="23">
        <f t="shared" si="15"/>
        <v>1</v>
      </c>
      <c r="J48" s="23">
        <f t="shared" ca="1" si="16"/>
        <v>1.0111377500000001</v>
      </c>
      <c r="K48" s="114">
        <f t="shared" ca="1" si="2"/>
        <v>1553937.3067928201</v>
      </c>
      <c r="L48" s="27">
        <f>IF(VLOOKUP(A48,$U$18:$AD$131,8)=VLOOKUP(A47,$U$18:$AD$131,8),0,VLOOKUP(A48,U$18:$AD$131,8))</f>
        <v>0</v>
      </c>
      <c r="M48" s="28">
        <f>IF(L48&gt;0,VLOOKUP(L48,T$18:$AC$131,7),0)</f>
        <v>0</v>
      </c>
      <c r="N48" s="23">
        <f t="shared" si="7"/>
        <v>0</v>
      </c>
      <c r="O48" s="23">
        <f t="shared" ca="1" si="3"/>
        <v>1553937.3067928201</v>
      </c>
      <c r="P48" s="29" t="str">
        <f t="shared" si="8"/>
        <v>J=</v>
      </c>
      <c r="Q48" s="30">
        <f t="shared" si="9"/>
        <v>47232</v>
      </c>
      <c r="R48" s="3"/>
      <c r="S48" s="3"/>
      <c r="T48" s="85">
        <f>[2]Plan1!$A201</f>
        <v>42985</v>
      </c>
      <c r="U48" s="96" t="str">
        <f>[2]Plan1!$C201</f>
        <v>Independência do Brasil</v>
      </c>
      <c r="V48" s="14"/>
      <c r="W48" s="3"/>
      <c r="X48" s="83"/>
      <c r="Y48" s="83"/>
      <c r="Z48" s="83"/>
      <c r="AA48" s="3"/>
      <c r="AB48" s="16"/>
      <c r="AC48" s="18"/>
      <c r="AD48" s="17"/>
    </row>
    <row r="49" spans="1:30" x14ac:dyDescent="0.25">
      <c r="A49" s="100">
        <f t="shared" si="4"/>
        <v>42882</v>
      </c>
      <c r="B49" s="114">
        <f t="shared" ca="1" si="5"/>
        <v>141141749.20399702</v>
      </c>
      <c r="C49" s="114">
        <f t="shared" si="6"/>
        <v>139519858.75</v>
      </c>
      <c r="D49" s="24">
        <f ca="1">IF(A49&lt;$B$1,VLOOKUP(A49,[1]DI!$A$4:$B$15000,2,FALSE),0)</f>
        <v>0</v>
      </c>
      <c r="E49" s="23">
        <f t="shared" ca="1" si="14"/>
        <v>0</v>
      </c>
      <c r="F49" s="25">
        <f t="shared" si="10"/>
        <v>1.1499999999999999</v>
      </c>
      <c r="G49" s="26">
        <f t="shared" ca="1" si="18"/>
        <v>1</v>
      </c>
      <c r="H49" s="23">
        <f ca="1">TRUNC(PRODUCT(G$16:G48),15)</f>
        <v>1.0116248014873701</v>
      </c>
      <c r="I49" s="23">
        <f t="shared" si="15"/>
        <v>1</v>
      </c>
      <c r="J49" s="23">
        <f t="shared" ca="1" si="16"/>
        <v>1.0116248000000001</v>
      </c>
      <c r="K49" s="114">
        <f t="shared" ca="1" si="2"/>
        <v>1621890.4539970099</v>
      </c>
      <c r="L49" s="27">
        <f>IF(VLOOKUP(A49,$U$18:$AD$131,8)=VLOOKUP(A48,$U$18:$AD$131,8),0,VLOOKUP(A49,U$18:$AD$131,8))</f>
        <v>0</v>
      </c>
      <c r="M49" s="28">
        <f>IF(L49&gt;0,VLOOKUP(L49,T$18:$AC$131,7),0)</f>
        <v>0</v>
      </c>
      <c r="N49" s="23">
        <f t="shared" si="7"/>
        <v>0</v>
      </c>
      <c r="O49" s="23">
        <f t="shared" ca="1" si="3"/>
        <v>1621890.4539970099</v>
      </c>
      <c r="P49" s="29" t="str">
        <f t="shared" si="8"/>
        <v>J=</v>
      </c>
      <c r="Q49" s="30">
        <f t="shared" si="9"/>
        <v>47232</v>
      </c>
      <c r="R49" s="3"/>
      <c r="S49" s="3"/>
      <c r="T49" s="85">
        <f>[2]Plan1!$A202</f>
        <v>43020</v>
      </c>
      <c r="U49" s="96" t="str">
        <f>[2]Plan1!$C202</f>
        <v>Nossa Sr.a Aparecida - Padroeira do Brasil</v>
      </c>
      <c r="V49" s="14"/>
      <c r="W49" s="3"/>
      <c r="X49" s="83"/>
      <c r="Y49" s="83"/>
      <c r="Z49" s="83"/>
      <c r="AA49" s="3"/>
      <c r="AB49" s="16"/>
      <c r="AC49" s="18"/>
      <c r="AD49" s="17"/>
    </row>
    <row r="50" spans="1:30" x14ac:dyDescent="0.25">
      <c r="A50" s="100">
        <f t="shared" si="4"/>
        <v>42883</v>
      </c>
      <c r="B50" s="114">
        <f t="shared" ca="1" si="5"/>
        <v>141141749.20399702</v>
      </c>
      <c r="C50" s="114">
        <f t="shared" si="6"/>
        <v>139519858.75</v>
      </c>
      <c r="D50" s="24">
        <f ca="1">IF(A50&lt;$B$1,VLOOKUP(A50,[1]DI!$A$4:$B$15000,2,FALSE),0)</f>
        <v>0</v>
      </c>
      <c r="E50" s="23">
        <f t="shared" ca="1" si="14"/>
        <v>0</v>
      </c>
      <c r="F50" s="25">
        <f t="shared" si="10"/>
        <v>1.1499999999999999</v>
      </c>
      <c r="G50" s="26">
        <f t="shared" ca="1" si="18"/>
        <v>1</v>
      </c>
      <c r="H50" s="23">
        <f ca="1">TRUNC(PRODUCT(G$16:G49),15)</f>
        <v>1.0116248014873701</v>
      </c>
      <c r="I50" s="23">
        <f t="shared" si="15"/>
        <v>1</v>
      </c>
      <c r="J50" s="23">
        <f t="shared" ca="1" si="16"/>
        <v>1.0116248000000001</v>
      </c>
      <c r="K50" s="114">
        <f t="shared" ca="1" si="2"/>
        <v>1621890.4539970099</v>
      </c>
      <c r="L50" s="27">
        <f>IF(VLOOKUP(A50,$U$18:$AD$131,8)=VLOOKUP(A49,$U$18:$AD$131,8),0,VLOOKUP(A50,U$18:$AD$131,8))</f>
        <v>0</v>
      </c>
      <c r="M50" s="28">
        <f>IF(L50&gt;0,VLOOKUP(L50,T$18:$AC$131,7),0)</f>
        <v>0</v>
      </c>
      <c r="N50" s="23">
        <f t="shared" si="7"/>
        <v>0</v>
      </c>
      <c r="O50" s="23">
        <f t="shared" ca="1" si="3"/>
        <v>1621890.4539970099</v>
      </c>
      <c r="P50" s="29" t="str">
        <f t="shared" si="8"/>
        <v>J=</v>
      </c>
      <c r="Q50" s="30">
        <f t="shared" si="9"/>
        <v>47232</v>
      </c>
      <c r="R50" s="3"/>
      <c r="S50" s="3"/>
      <c r="T50" s="85">
        <f>[2]Plan1!$A203</f>
        <v>43041</v>
      </c>
      <c r="U50" s="96" t="str">
        <f>[2]Plan1!$C203</f>
        <v>Finados</v>
      </c>
      <c r="V50" s="14"/>
      <c r="W50" s="3"/>
      <c r="X50" s="83"/>
      <c r="Y50" s="83"/>
      <c r="Z50" s="83"/>
      <c r="AA50" s="3"/>
      <c r="AB50" s="16"/>
      <c r="AC50" s="18"/>
      <c r="AD50" s="17"/>
    </row>
    <row r="51" spans="1:30" x14ac:dyDescent="0.25">
      <c r="A51" s="100">
        <f t="shared" si="4"/>
        <v>42884</v>
      </c>
      <c r="B51" s="114">
        <f t="shared" ca="1" si="5"/>
        <v>141141749.20399702</v>
      </c>
      <c r="C51" s="114">
        <f t="shared" si="6"/>
        <v>139519858.75</v>
      </c>
      <c r="D51" s="24">
        <f ca="1">IF(A51&lt;$B$1,VLOOKUP(A51,[1]DI!$A$4:$B$15000,2,FALSE),0)</f>
        <v>0.1113</v>
      </c>
      <c r="E51" s="23">
        <f t="shared" ca="1" si="14"/>
        <v>4.1886000000000001E-4</v>
      </c>
      <c r="F51" s="25">
        <f t="shared" si="10"/>
        <v>1.1499999999999999</v>
      </c>
      <c r="G51" s="26">
        <f t="shared" ca="1" si="18"/>
        <v>1.0004816889999999</v>
      </c>
      <c r="H51" s="23">
        <f ca="1">TRUNC(PRODUCT(G$16:G50),15)</f>
        <v>1.0116248014873701</v>
      </c>
      <c r="I51" s="23">
        <f t="shared" si="15"/>
        <v>1</v>
      </c>
      <c r="J51" s="23">
        <f t="shared" ca="1" si="16"/>
        <v>1.0116248000000001</v>
      </c>
      <c r="K51" s="114">
        <f t="shared" ca="1" si="2"/>
        <v>1621890.4539970099</v>
      </c>
      <c r="L51" s="27">
        <f>IF(VLOOKUP(A51,$U$18:$AD$131,8)=VLOOKUP(A50,$U$18:$AD$131,8),0,VLOOKUP(A51,U$18:$AD$131,8))</f>
        <v>0</v>
      </c>
      <c r="M51" s="28">
        <f>IF(L51&gt;0,VLOOKUP(L51,T$18:$AC$131,7),0)</f>
        <v>0</v>
      </c>
      <c r="N51" s="23">
        <f t="shared" si="7"/>
        <v>0</v>
      </c>
      <c r="O51" s="23">
        <f t="shared" ca="1" si="3"/>
        <v>1621890.4539970099</v>
      </c>
      <c r="P51" s="29" t="str">
        <f t="shared" si="8"/>
        <v>J=</v>
      </c>
      <c r="Q51" s="30">
        <f t="shared" si="9"/>
        <v>47232</v>
      </c>
      <c r="R51" s="3"/>
      <c r="S51" s="3"/>
      <c r="T51" s="85">
        <f>[2]Plan1!$A204</f>
        <v>43054</v>
      </c>
      <c r="U51" s="96" t="str">
        <f>[2]Plan1!$C204</f>
        <v>Proclamação da República</v>
      </c>
      <c r="V51" s="14"/>
      <c r="W51" s="3"/>
      <c r="X51" s="83"/>
      <c r="Y51" s="83"/>
      <c r="Z51" s="83"/>
      <c r="AA51" s="3"/>
      <c r="AB51" s="16"/>
      <c r="AC51" s="18"/>
      <c r="AD51" s="17"/>
    </row>
    <row r="52" spans="1:30" x14ac:dyDescent="0.25">
      <c r="A52" s="100">
        <f t="shared" si="4"/>
        <v>42885</v>
      </c>
      <c r="B52" s="114">
        <f t="shared" ca="1" si="5"/>
        <v>141209735.8359673</v>
      </c>
      <c r="C52" s="114">
        <f t="shared" si="6"/>
        <v>139519858.75</v>
      </c>
      <c r="D52" s="24">
        <f ca="1">IF(A52&lt;$B$1,VLOOKUP(A52,[1]DI!$A$4:$B$15000,2,FALSE),0)</f>
        <v>0.1113</v>
      </c>
      <c r="E52" s="23">
        <f t="shared" ca="1" si="14"/>
        <v>4.1886000000000001E-4</v>
      </c>
      <c r="F52" s="25">
        <f t="shared" si="10"/>
        <v>1.1499999999999999</v>
      </c>
      <c r="G52" s="26">
        <f t="shared" ca="1" si="18"/>
        <v>1.0004816889999999</v>
      </c>
      <c r="H52" s="23">
        <f ca="1">TRUNC(PRODUCT(G$16:G51),15)</f>
        <v>1.01211209002637</v>
      </c>
      <c r="I52" s="23">
        <f t="shared" si="15"/>
        <v>1</v>
      </c>
      <c r="J52" s="23">
        <f t="shared" ca="1" si="16"/>
        <v>1.01211209</v>
      </c>
      <c r="K52" s="114">
        <f t="shared" ca="1" si="2"/>
        <v>1689877.08596729</v>
      </c>
      <c r="L52" s="27">
        <f>IF(VLOOKUP(A52,$U$18:$AD$131,8)=VLOOKUP(A51,$U$18:$AD$131,8),0,VLOOKUP(A52,U$18:$AD$131,8))</f>
        <v>0</v>
      </c>
      <c r="M52" s="28">
        <f>IF(L52&gt;0,VLOOKUP(L52,T$18:$AC$131,7),0)</f>
        <v>0</v>
      </c>
      <c r="N52" s="23">
        <f t="shared" si="7"/>
        <v>0</v>
      </c>
      <c r="O52" s="23">
        <f t="shared" ca="1" si="3"/>
        <v>1689877.08596729</v>
      </c>
      <c r="P52" s="29" t="str">
        <f t="shared" si="8"/>
        <v>J=</v>
      </c>
      <c r="Q52" s="30">
        <f t="shared" si="9"/>
        <v>47232</v>
      </c>
      <c r="R52" s="3"/>
      <c r="S52" s="3"/>
      <c r="T52" s="85">
        <f>[2]Plan1!$A205</f>
        <v>43094</v>
      </c>
      <c r="U52" s="96" t="str">
        <f>[2]Plan1!$C205</f>
        <v>Natal</v>
      </c>
      <c r="V52" s="14"/>
      <c r="W52" s="3"/>
      <c r="X52" s="83"/>
      <c r="Y52" s="83"/>
      <c r="Z52" s="83"/>
      <c r="AA52" s="3"/>
      <c r="AB52" s="16"/>
      <c r="AC52" s="18"/>
      <c r="AD52" s="17"/>
    </row>
    <row r="53" spans="1:30" x14ac:dyDescent="0.25">
      <c r="A53" s="100">
        <f t="shared" si="4"/>
        <v>42886</v>
      </c>
      <c r="B53" s="114">
        <f t="shared" ca="1" si="5"/>
        <v>141277754.5575051</v>
      </c>
      <c r="C53" s="114">
        <f t="shared" si="6"/>
        <v>139519858.75</v>
      </c>
      <c r="D53" s="24">
        <f ca="1">IF(A53&lt;$B$1,VLOOKUP(A53,[1]DI!$A$4:$B$15000,2,FALSE),0)</f>
        <v>0.1113</v>
      </c>
      <c r="E53" s="23">
        <f t="shared" ca="1" si="14"/>
        <v>4.1886000000000001E-4</v>
      </c>
      <c r="F53" s="25">
        <f t="shared" si="10"/>
        <v>1.1499999999999999</v>
      </c>
      <c r="G53" s="26">
        <f t="shared" ca="1" si="18"/>
        <v>1.0004816889999999</v>
      </c>
      <c r="H53" s="23">
        <f ca="1">TRUNC(PRODUCT(G$16:G52),15)</f>
        <v>1.0125996132869099</v>
      </c>
      <c r="I53" s="23">
        <f t="shared" si="15"/>
        <v>1</v>
      </c>
      <c r="J53" s="23">
        <f t="shared" ca="1" si="16"/>
        <v>1.0125996100000001</v>
      </c>
      <c r="K53" s="114">
        <f t="shared" ca="1" si="2"/>
        <v>1757895.8075051</v>
      </c>
      <c r="L53" s="27">
        <f>IF(VLOOKUP(A53,$U$18:$AD$131,8)=VLOOKUP(A52,$U$18:$AD$131,8),0,VLOOKUP(A53,U$18:$AD$131,8))</f>
        <v>0</v>
      </c>
      <c r="M53" s="28">
        <f>IF(L53&gt;0,VLOOKUP(L53,T$18:$AC$131,7),0)</f>
        <v>0</v>
      </c>
      <c r="N53" s="23">
        <f t="shared" si="7"/>
        <v>0</v>
      </c>
      <c r="O53" s="23">
        <f t="shared" ca="1" si="3"/>
        <v>1757895.8075051</v>
      </c>
      <c r="P53" s="29" t="str">
        <f t="shared" si="8"/>
        <v>J=</v>
      </c>
      <c r="Q53" s="30">
        <f t="shared" si="9"/>
        <v>47232</v>
      </c>
      <c r="R53" s="3"/>
      <c r="S53" s="3"/>
      <c r="T53" s="85">
        <f>[2]Plan1!$A206</f>
        <v>43101</v>
      </c>
      <c r="U53" s="96" t="str">
        <f>[2]Plan1!$C206</f>
        <v>Confraternização Universal</v>
      </c>
      <c r="V53" s="14"/>
      <c r="W53" s="3"/>
      <c r="X53" s="83"/>
      <c r="Y53" s="83"/>
      <c r="Z53" s="83"/>
      <c r="AA53" s="3"/>
      <c r="AB53" s="16"/>
      <c r="AC53" s="18"/>
      <c r="AD53" s="17"/>
    </row>
    <row r="54" spans="1:30" x14ac:dyDescent="0.25">
      <c r="A54" s="100">
        <f t="shared" si="4"/>
        <v>42887</v>
      </c>
      <c r="B54" s="114">
        <f t="shared" ca="1" si="5"/>
        <v>141345806.763809</v>
      </c>
      <c r="C54" s="114">
        <f t="shared" si="6"/>
        <v>139519858.75</v>
      </c>
      <c r="D54" s="24">
        <f ca="1">IF(A54&lt;$B$1,VLOOKUP(A54,[1]DI!$A$4:$B$15000,2,FALSE),0)</f>
        <v>0.1014</v>
      </c>
      <c r="E54" s="23">
        <f t="shared" ca="1" si="14"/>
        <v>3.8334000000000003E-4</v>
      </c>
      <c r="F54" s="25">
        <f t="shared" si="10"/>
        <v>1.1499999999999999</v>
      </c>
      <c r="G54" s="26">
        <f t="shared" ca="1" si="18"/>
        <v>1.0004408410000001</v>
      </c>
      <c r="H54" s="23">
        <f ca="1">TRUNC(PRODUCT(G$16:G53),15)</f>
        <v>1.0130873713820301</v>
      </c>
      <c r="I54" s="23">
        <f t="shared" si="15"/>
        <v>1</v>
      </c>
      <c r="J54" s="23">
        <f t="shared" ca="1" si="16"/>
        <v>1.01308737</v>
      </c>
      <c r="K54" s="114">
        <f t="shared" ca="1" si="2"/>
        <v>1825948.0138089899</v>
      </c>
      <c r="L54" s="27">
        <f>IF(VLOOKUP(A54,$U$18:$AD$131,8)=VLOOKUP(A53,$U$18:$AD$131,8),0,VLOOKUP(A54,U$18:$AD$131,8))</f>
        <v>0</v>
      </c>
      <c r="M54" s="28">
        <f>IF(L54&gt;0,VLOOKUP(L54,T$18:$AC$131,7),0)</f>
        <v>0</v>
      </c>
      <c r="N54" s="23">
        <f t="shared" si="7"/>
        <v>0</v>
      </c>
      <c r="O54" s="23">
        <f t="shared" ca="1" si="3"/>
        <v>1825948.0138089899</v>
      </c>
      <c r="P54" s="29" t="str">
        <f t="shared" si="8"/>
        <v>J=</v>
      </c>
      <c r="Q54" s="30">
        <f t="shared" si="9"/>
        <v>47232</v>
      </c>
      <c r="R54" s="3"/>
      <c r="S54" s="3"/>
      <c r="T54" s="85">
        <f>[2]Plan1!$A207</f>
        <v>43143</v>
      </c>
      <c r="U54" s="96" t="str">
        <f>[2]Plan1!$C207</f>
        <v>Carnaval</v>
      </c>
      <c r="V54" s="14"/>
      <c r="W54" s="3"/>
      <c r="X54" s="83"/>
      <c r="Y54" s="83"/>
      <c r="Z54" s="83"/>
      <c r="AA54" s="3"/>
      <c r="AB54" s="16"/>
      <c r="AC54" s="18"/>
      <c r="AD54" s="17"/>
    </row>
    <row r="55" spans="1:30" x14ac:dyDescent="0.25">
      <c r="A55" s="100">
        <f t="shared" si="4"/>
        <v>42888</v>
      </c>
      <c r="B55" s="114">
        <f t="shared" ca="1" si="5"/>
        <v>141408117.72792533</v>
      </c>
      <c r="C55" s="114">
        <f t="shared" si="6"/>
        <v>139519858.75</v>
      </c>
      <c r="D55" s="24">
        <f ca="1">IF(A55&lt;$B$1,VLOOKUP(A55,[1]DI!$A$4:$B$15000,2,FALSE),0)</f>
        <v>0.1014</v>
      </c>
      <c r="E55" s="23">
        <f t="shared" ca="1" si="14"/>
        <v>3.8334000000000003E-4</v>
      </c>
      <c r="F55" s="25">
        <f t="shared" si="10"/>
        <v>1.1499999999999999</v>
      </c>
      <c r="G55" s="26">
        <f t="shared" ca="1" si="18"/>
        <v>1.0004408410000001</v>
      </c>
      <c r="H55" s="23">
        <f ca="1">TRUNC(PRODUCT(G$16:G54),15)</f>
        <v>1.01353398183192</v>
      </c>
      <c r="I55" s="23">
        <f t="shared" si="15"/>
        <v>1</v>
      </c>
      <c r="J55" s="23">
        <f t="shared" ca="1" si="16"/>
        <v>1.0135339800000001</v>
      </c>
      <c r="K55" s="114">
        <f t="shared" ca="1" si="2"/>
        <v>1888258.9779253299</v>
      </c>
      <c r="L55" s="27">
        <f>IF(VLOOKUP(A55,$U$18:$AD$131,8)=VLOOKUP(A54,$U$18:$AD$131,8),0,VLOOKUP(A55,U$18:$AD$131,8))</f>
        <v>0</v>
      </c>
      <c r="M55" s="28">
        <f>IF(L55&gt;0,VLOOKUP(L55,T$18:$AC$131,7),0)</f>
        <v>0</v>
      </c>
      <c r="N55" s="23">
        <f t="shared" si="7"/>
        <v>0</v>
      </c>
      <c r="O55" s="23">
        <f t="shared" ca="1" si="3"/>
        <v>1888258.9779253299</v>
      </c>
      <c r="P55" s="29" t="str">
        <f t="shared" si="8"/>
        <v>J=</v>
      </c>
      <c r="Q55" s="30">
        <f t="shared" si="9"/>
        <v>47232</v>
      </c>
      <c r="R55" s="3"/>
      <c r="S55" s="3"/>
      <c r="T55" s="85">
        <f>[2]Plan1!$A208</f>
        <v>43144</v>
      </c>
      <c r="U55" s="96" t="str">
        <f>[2]Plan1!$C208</f>
        <v>Carnaval</v>
      </c>
      <c r="V55" s="14"/>
      <c r="W55" s="3"/>
      <c r="X55" s="83"/>
      <c r="Y55" s="83"/>
      <c r="Z55" s="83"/>
      <c r="AA55" s="3"/>
      <c r="AB55" s="16"/>
      <c r="AC55" s="18"/>
      <c r="AD55" s="17"/>
    </row>
    <row r="56" spans="1:30" x14ac:dyDescent="0.25">
      <c r="A56" s="100">
        <f t="shared" si="4"/>
        <v>42889</v>
      </c>
      <c r="B56" s="114">
        <f t="shared" ca="1" si="5"/>
        <v>141470456.5960134</v>
      </c>
      <c r="C56" s="114">
        <f t="shared" si="6"/>
        <v>139519858.75</v>
      </c>
      <c r="D56" s="24">
        <f ca="1">IF(A56&lt;$B$1,VLOOKUP(A56,[1]DI!$A$4:$B$15000,2,FALSE),0)</f>
        <v>0</v>
      </c>
      <c r="E56" s="23">
        <f t="shared" ca="1" si="14"/>
        <v>0</v>
      </c>
      <c r="F56" s="25">
        <f t="shared" si="10"/>
        <v>1.1499999999999999</v>
      </c>
      <c r="G56" s="26">
        <f t="shared" ca="1" si="18"/>
        <v>1</v>
      </c>
      <c r="H56" s="23">
        <f ca="1">TRUNC(PRODUCT(G$16:G55),15)</f>
        <v>1.013980789166</v>
      </c>
      <c r="I56" s="23">
        <f t="shared" si="15"/>
        <v>1</v>
      </c>
      <c r="J56" s="23">
        <f t="shared" ca="1" si="16"/>
        <v>1.01398079</v>
      </c>
      <c r="K56" s="114">
        <f t="shared" ca="1" si="2"/>
        <v>1950597.84601341</v>
      </c>
      <c r="L56" s="27">
        <f>IF(VLOOKUP(A56,$U$18:$AD$131,8)=VLOOKUP(A55,$U$18:$AD$131,8),0,VLOOKUP(A56,U$18:$AD$131,8))</f>
        <v>0</v>
      </c>
      <c r="M56" s="28">
        <f>IF(L56&gt;0,VLOOKUP(L56,T$18:$AC$131,7),0)</f>
        <v>0</v>
      </c>
      <c r="N56" s="23">
        <f t="shared" si="7"/>
        <v>0</v>
      </c>
      <c r="O56" s="23">
        <f t="shared" ca="1" si="3"/>
        <v>1950597.84601341</v>
      </c>
      <c r="P56" s="29" t="str">
        <f t="shared" si="8"/>
        <v>J=</v>
      </c>
      <c r="Q56" s="30">
        <f t="shared" si="9"/>
        <v>47232</v>
      </c>
      <c r="R56" s="3"/>
      <c r="S56" s="3"/>
      <c r="T56" s="85">
        <f>[2]Plan1!$A209</f>
        <v>43189</v>
      </c>
      <c r="U56" s="96" t="str">
        <f>[2]Plan1!$C209</f>
        <v>Paixão de Cristo</v>
      </c>
      <c r="V56" s="14"/>
      <c r="W56" s="3"/>
      <c r="X56" s="83"/>
      <c r="Y56" s="83"/>
      <c r="Z56" s="83"/>
      <c r="AA56" s="3"/>
      <c r="AB56" s="16"/>
      <c r="AC56" s="18"/>
      <c r="AD56" s="17"/>
    </row>
    <row r="57" spans="1:30" x14ac:dyDescent="0.25">
      <c r="A57" s="100">
        <f t="shared" si="4"/>
        <v>42890</v>
      </c>
      <c r="B57" s="114">
        <f t="shared" ca="1" si="5"/>
        <v>141470456.5960134</v>
      </c>
      <c r="C57" s="114">
        <f t="shared" si="6"/>
        <v>139519858.75</v>
      </c>
      <c r="D57" s="24">
        <f ca="1">IF(A57&lt;$B$1,VLOOKUP(A57,[1]DI!$A$4:$B$15000,2,FALSE),0)</f>
        <v>0</v>
      </c>
      <c r="E57" s="23">
        <f t="shared" ca="1" si="14"/>
        <v>0</v>
      </c>
      <c r="F57" s="25">
        <f t="shared" si="10"/>
        <v>1.1499999999999999</v>
      </c>
      <c r="G57" s="26">
        <f t="shared" ca="1" si="18"/>
        <v>1</v>
      </c>
      <c r="H57" s="23">
        <f ca="1">TRUNC(PRODUCT(G$16:G56),15)</f>
        <v>1.013980789166</v>
      </c>
      <c r="I57" s="23">
        <f t="shared" si="15"/>
        <v>1</v>
      </c>
      <c r="J57" s="23">
        <f t="shared" ca="1" si="16"/>
        <v>1.01398079</v>
      </c>
      <c r="K57" s="114">
        <f t="shared" ca="1" si="2"/>
        <v>1950597.84601341</v>
      </c>
      <c r="L57" s="27">
        <f>IF(VLOOKUP(A57,$U$18:$AD$131,8)=VLOOKUP(A56,$U$18:$AD$131,8),0,VLOOKUP(A57,U$18:$AD$131,8))</f>
        <v>0</v>
      </c>
      <c r="M57" s="28">
        <f>IF(L57&gt;0,VLOOKUP(L57,T$18:$AC$131,7),0)</f>
        <v>0</v>
      </c>
      <c r="N57" s="23">
        <f t="shared" si="7"/>
        <v>0</v>
      </c>
      <c r="O57" s="23">
        <f t="shared" ca="1" si="3"/>
        <v>1950597.84601341</v>
      </c>
      <c r="P57" s="29" t="str">
        <f t="shared" si="8"/>
        <v>J=</v>
      </c>
      <c r="Q57" s="30">
        <f t="shared" si="9"/>
        <v>47232</v>
      </c>
      <c r="R57" s="3"/>
      <c r="S57" s="3"/>
      <c r="T57" s="85">
        <f>[2]Plan1!$A210</f>
        <v>43211</v>
      </c>
      <c r="U57" s="96" t="str">
        <f>[2]Plan1!$C210</f>
        <v>Tiradentes</v>
      </c>
      <c r="V57" s="14"/>
      <c r="W57" s="3"/>
      <c r="X57" s="83"/>
      <c r="Y57" s="83"/>
      <c r="Z57" s="83"/>
      <c r="AA57" s="3"/>
      <c r="AB57" s="16"/>
      <c r="AC57" s="18"/>
      <c r="AD57" s="17"/>
    </row>
    <row r="58" spans="1:30" x14ac:dyDescent="0.25">
      <c r="A58" s="100">
        <f t="shared" si="4"/>
        <v>42891</v>
      </c>
      <c r="B58" s="114">
        <f t="shared" ca="1" si="5"/>
        <v>141470456.5960134</v>
      </c>
      <c r="C58" s="114">
        <f t="shared" si="6"/>
        <v>139519858.75</v>
      </c>
      <c r="D58" s="24">
        <f ca="1">IF(A58&lt;$B$1,VLOOKUP(A58,[1]DI!$A$4:$B$15000,2,FALSE),0)</f>
        <v>0.1014</v>
      </c>
      <c r="E58" s="23">
        <f t="shared" ca="1" si="14"/>
        <v>3.8334000000000003E-4</v>
      </c>
      <c r="F58" s="25">
        <f t="shared" si="10"/>
        <v>1.1499999999999999</v>
      </c>
      <c r="G58" s="26">
        <f t="shared" ca="1" si="18"/>
        <v>1.0004408410000001</v>
      </c>
      <c r="H58" s="23">
        <f ca="1">TRUNC(PRODUCT(G$16:G57),15)</f>
        <v>1.013980789166</v>
      </c>
      <c r="I58" s="23">
        <f t="shared" si="15"/>
        <v>1</v>
      </c>
      <c r="J58" s="23">
        <f t="shared" ca="1" si="16"/>
        <v>1.01398079</v>
      </c>
      <c r="K58" s="114">
        <f t="shared" ca="1" si="2"/>
        <v>1950597.84601341</v>
      </c>
      <c r="L58" s="27">
        <f>IF(VLOOKUP(A58,$U$18:$AD$131,8)=VLOOKUP(A57,$U$18:$AD$131,8),0,VLOOKUP(A58,U$18:$AD$131,8))</f>
        <v>0</v>
      </c>
      <c r="M58" s="28">
        <f>IF(L58&gt;0,VLOOKUP(L58,T$18:$AC$131,7),0)</f>
        <v>0</v>
      </c>
      <c r="N58" s="23">
        <f t="shared" si="7"/>
        <v>0</v>
      </c>
      <c r="O58" s="23">
        <f t="shared" ca="1" si="3"/>
        <v>1950597.84601341</v>
      </c>
      <c r="P58" s="29" t="str">
        <f t="shared" si="8"/>
        <v>J=</v>
      </c>
      <c r="Q58" s="30">
        <f t="shared" si="9"/>
        <v>47232</v>
      </c>
      <c r="R58" s="3"/>
      <c r="S58" s="3"/>
      <c r="T58" s="85">
        <f>[2]Plan1!$A211</f>
        <v>43221</v>
      </c>
      <c r="U58" s="96" t="str">
        <f>[2]Plan1!$C211</f>
        <v>Dia do Trabalho</v>
      </c>
      <c r="V58" s="14"/>
      <c r="W58" s="3"/>
      <c r="X58" s="83"/>
      <c r="Y58" s="83"/>
      <c r="Z58" s="83"/>
      <c r="AA58" s="3"/>
      <c r="AB58" s="16"/>
      <c r="AC58" s="18"/>
      <c r="AD58" s="17"/>
    </row>
    <row r="59" spans="1:30" x14ac:dyDescent="0.25">
      <c r="A59" s="100">
        <f t="shared" si="4"/>
        <v>42892</v>
      </c>
      <c r="B59" s="114">
        <f t="shared" ca="1" si="5"/>
        <v>141532821.97287467</v>
      </c>
      <c r="C59" s="114">
        <f t="shared" si="6"/>
        <v>139519858.75</v>
      </c>
      <c r="D59" s="24">
        <f ca="1">IF(A59&lt;$B$1,VLOOKUP(A59,[1]DI!$A$4:$B$15000,2,FALSE),0)</f>
        <v>0.1014</v>
      </c>
      <c r="E59" s="23">
        <f t="shared" ca="1" si="14"/>
        <v>3.8334000000000003E-4</v>
      </c>
      <c r="F59" s="25">
        <f t="shared" si="10"/>
        <v>1.1499999999999999</v>
      </c>
      <c r="G59" s="26">
        <f t="shared" ca="1" si="18"/>
        <v>1.0004408410000001</v>
      </c>
      <c r="H59" s="23">
        <f ca="1">TRUNC(PRODUCT(G$16:G58),15)</f>
        <v>1.0144277934710799</v>
      </c>
      <c r="I59" s="23">
        <f t="shared" si="15"/>
        <v>1</v>
      </c>
      <c r="J59" s="23">
        <f t="shared" ca="1" si="16"/>
        <v>1.0144277900000001</v>
      </c>
      <c r="K59" s="114">
        <f t="shared" ca="1" si="2"/>
        <v>2012963.2228746701</v>
      </c>
      <c r="L59" s="27">
        <f>IF(VLOOKUP(A59,$U$18:$AD$131,8)=VLOOKUP(A58,$U$18:$AD$131,8),0,VLOOKUP(A59,U$18:$AD$131,8))</f>
        <v>0</v>
      </c>
      <c r="M59" s="28">
        <f>IF(L59&gt;0,VLOOKUP(L59,T$18:$AC$131,7),0)</f>
        <v>0</v>
      </c>
      <c r="N59" s="23">
        <f t="shared" si="7"/>
        <v>0</v>
      </c>
      <c r="O59" s="23">
        <f t="shared" ca="1" si="3"/>
        <v>2012963.2228746701</v>
      </c>
      <c r="P59" s="29" t="str">
        <f t="shared" si="8"/>
        <v>J=</v>
      </c>
      <c r="Q59" s="30">
        <f t="shared" si="9"/>
        <v>47232</v>
      </c>
      <c r="R59" s="3"/>
      <c r="S59" s="3"/>
      <c r="T59" s="85">
        <f>[2]Plan1!$A212</f>
        <v>43251</v>
      </c>
      <c r="U59" s="96" t="str">
        <f>[2]Plan1!$C212</f>
        <v>Corpus Christi</v>
      </c>
      <c r="V59" s="14"/>
      <c r="W59" s="3"/>
      <c r="X59" s="83"/>
      <c r="Y59" s="83"/>
      <c r="Z59" s="83"/>
      <c r="AA59" s="3"/>
      <c r="AB59" s="16"/>
      <c r="AC59" s="18"/>
      <c r="AD59" s="17"/>
    </row>
    <row r="60" spans="1:30" x14ac:dyDescent="0.25">
      <c r="A60" s="100">
        <f t="shared" si="4"/>
        <v>42893</v>
      </c>
      <c r="B60" s="114">
        <f t="shared" ca="1" si="5"/>
        <v>141595215.25370768</v>
      </c>
      <c r="C60" s="114">
        <f t="shared" si="6"/>
        <v>139519858.75</v>
      </c>
      <c r="D60" s="24">
        <f ca="1">IF(A60&lt;$B$1,VLOOKUP(A60,[1]DI!$A$4:$B$15000,2,FALSE),0)</f>
        <v>0.1014</v>
      </c>
      <c r="E60" s="23">
        <f t="shared" ca="1" si="14"/>
        <v>3.8334000000000003E-4</v>
      </c>
      <c r="F60" s="25">
        <f t="shared" si="10"/>
        <v>1.1499999999999999</v>
      </c>
      <c r="G60" s="26">
        <f t="shared" ca="1" si="18"/>
        <v>1.0004408410000001</v>
      </c>
      <c r="H60" s="23">
        <f ca="1">TRUNC(PRODUCT(G$16:G59),15)</f>
        <v>1.0148749948339799</v>
      </c>
      <c r="I60" s="23">
        <f t="shared" si="15"/>
        <v>1</v>
      </c>
      <c r="J60" s="23">
        <f t="shared" ca="1" si="16"/>
        <v>1.01487499</v>
      </c>
      <c r="K60" s="114">
        <f t="shared" ca="1" si="2"/>
        <v>2075356.5037076699</v>
      </c>
      <c r="L60" s="27">
        <f>IF(VLOOKUP(A60,$U$18:$AD$131,8)=VLOOKUP(A59,$U$18:$AD$131,8),0,VLOOKUP(A60,U$18:$AD$131,8))</f>
        <v>0</v>
      </c>
      <c r="M60" s="28">
        <f>IF(L60&gt;0,VLOOKUP(L60,T$18:$AC$131,7),0)</f>
        <v>0</v>
      </c>
      <c r="N60" s="23">
        <f t="shared" si="7"/>
        <v>0</v>
      </c>
      <c r="O60" s="23">
        <f t="shared" ca="1" si="3"/>
        <v>2075356.5037076699</v>
      </c>
      <c r="P60" s="29" t="str">
        <f t="shared" si="8"/>
        <v>J=</v>
      </c>
      <c r="Q60" s="30">
        <f t="shared" si="9"/>
        <v>47232</v>
      </c>
      <c r="R60" s="3"/>
      <c r="S60" s="3"/>
      <c r="T60" s="85">
        <f>[2]Plan1!$A213</f>
        <v>43350</v>
      </c>
      <c r="U60" s="96" t="str">
        <f>[2]Plan1!$C213</f>
        <v>Independência do Brasil</v>
      </c>
      <c r="V60" s="14"/>
      <c r="W60" s="3"/>
      <c r="X60" s="83"/>
      <c r="Y60" s="83"/>
      <c r="Z60" s="83"/>
      <c r="AA60" s="3"/>
      <c r="AB60" s="16"/>
      <c r="AC60" s="18"/>
      <c r="AD60" s="17"/>
    </row>
    <row r="61" spans="1:30" x14ac:dyDescent="0.25">
      <c r="A61" s="100">
        <f t="shared" si="4"/>
        <v>42894</v>
      </c>
      <c r="B61" s="114">
        <f t="shared" ca="1" si="5"/>
        <v>141657636.43851238</v>
      </c>
      <c r="C61" s="114">
        <f t="shared" si="6"/>
        <v>139519858.75</v>
      </c>
      <c r="D61" s="24">
        <f ca="1">IF(A61&lt;$B$1,VLOOKUP(A61,[1]DI!$A$4:$B$15000,2,FALSE),0)</f>
        <v>0.1014</v>
      </c>
      <c r="E61" s="23">
        <f t="shared" ca="1" si="14"/>
        <v>3.8334000000000003E-4</v>
      </c>
      <c r="F61" s="25">
        <f t="shared" si="10"/>
        <v>1.1499999999999999</v>
      </c>
      <c r="G61" s="26">
        <f t="shared" ca="1" si="18"/>
        <v>1.0004408410000001</v>
      </c>
      <c r="H61" s="23">
        <f ca="1">TRUNC(PRODUCT(G$16:G60),15)</f>
        <v>1.01532239334158</v>
      </c>
      <c r="I61" s="23">
        <f t="shared" si="15"/>
        <v>1</v>
      </c>
      <c r="J61" s="23">
        <f t="shared" ca="1" si="16"/>
        <v>1.0153223899999999</v>
      </c>
      <c r="K61" s="114">
        <f t="shared" ca="1" si="2"/>
        <v>2137777.6885123998</v>
      </c>
      <c r="L61" s="27">
        <f>IF(VLOOKUP(A61,$U$18:$AD$131,8)=VLOOKUP(A60,$U$18:$AD$131,8),0,VLOOKUP(A61,U$18:$AD$131,8))</f>
        <v>0</v>
      </c>
      <c r="M61" s="28">
        <f>IF(L61&gt;0,VLOOKUP(L61,T$18:$AC$131,7),0)</f>
        <v>0</v>
      </c>
      <c r="N61" s="23">
        <f t="shared" si="7"/>
        <v>0</v>
      </c>
      <c r="O61" s="23">
        <f t="shared" ca="1" si="3"/>
        <v>2137777.6885123998</v>
      </c>
      <c r="P61" s="29" t="str">
        <f t="shared" si="8"/>
        <v>J=</v>
      </c>
      <c r="Q61" s="30">
        <f t="shared" si="9"/>
        <v>47232</v>
      </c>
      <c r="R61" s="3"/>
      <c r="S61" s="3"/>
      <c r="T61" s="85">
        <f>[2]Plan1!$A214</f>
        <v>43385</v>
      </c>
      <c r="U61" s="96" t="str">
        <f>[2]Plan1!$C214</f>
        <v>Nossa Sr.a Aparecida - Padroeira do Brasil</v>
      </c>
      <c r="V61" s="14"/>
      <c r="W61" s="3"/>
      <c r="X61" s="14"/>
      <c r="Y61" s="14"/>
      <c r="Z61" s="19"/>
      <c r="AA61" s="3"/>
      <c r="AB61" s="16"/>
      <c r="AC61" s="18"/>
      <c r="AD61" s="17"/>
    </row>
    <row r="62" spans="1:30" x14ac:dyDescent="0.25">
      <c r="A62" s="100">
        <f t="shared" si="4"/>
        <v>42895</v>
      </c>
      <c r="B62" s="114">
        <f t="shared" ca="1" si="5"/>
        <v>141720085.52728891</v>
      </c>
      <c r="C62" s="114">
        <f t="shared" si="6"/>
        <v>139519858.75</v>
      </c>
      <c r="D62" s="24">
        <f ca="1">IF(A62&lt;$B$1,VLOOKUP(A62,[1]DI!$A$4:$B$15000,2,FALSE),0)</f>
        <v>0.1014</v>
      </c>
      <c r="E62" s="23">
        <f t="shared" ca="1" si="14"/>
        <v>3.8334000000000003E-4</v>
      </c>
      <c r="F62" s="25">
        <f t="shared" si="10"/>
        <v>1.1499999999999999</v>
      </c>
      <c r="G62" s="26">
        <f t="shared" ca="1" si="18"/>
        <v>1.0004408410000001</v>
      </c>
      <c r="H62" s="23">
        <f ca="1">TRUNC(PRODUCT(G$16:G61),15)</f>
        <v>1.0157699890807801</v>
      </c>
      <c r="I62" s="23">
        <f t="shared" si="15"/>
        <v>1</v>
      </c>
      <c r="J62" s="23">
        <f t="shared" ca="1" si="16"/>
        <v>1.0157699899999999</v>
      </c>
      <c r="K62" s="114">
        <f t="shared" ca="1" si="2"/>
        <v>2200226.7772889002</v>
      </c>
      <c r="L62" s="27">
        <f>IF(VLOOKUP(A62,$U$18:$AD$131,8)=VLOOKUP(A61,$U$18:$AD$131,8),0,VLOOKUP(A62,U$18:$AD$131,8))</f>
        <v>0</v>
      </c>
      <c r="M62" s="28">
        <f>IF(L62&gt;0,VLOOKUP(L62,T$18:$AC$131,7),0)</f>
        <v>0</v>
      </c>
      <c r="N62" s="23">
        <f t="shared" si="7"/>
        <v>0</v>
      </c>
      <c r="O62" s="23">
        <f t="shared" ca="1" si="3"/>
        <v>2200226.7772889002</v>
      </c>
      <c r="P62" s="29" t="str">
        <f t="shared" si="8"/>
        <v>J=</v>
      </c>
      <c r="Q62" s="30">
        <f t="shared" si="9"/>
        <v>47232</v>
      </c>
      <c r="R62" s="3"/>
      <c r="S62" s="3"/>
      <c r="T62" s="85">
        <f>[2]Plan1!$A215</f>
        <v>43406</v>
      </c>
      <c r="U62" s="96" t="str">
        <f>[2]Plan1!$C215</f>
        <v>Finados</v>
      </c>
      <c r="V62" s="14"/>
      <c r="W62" s="3"/>
      <c r="X62" s="14"/>
      <c r="Y62" s="14"/>
      <c r="Z62" s="19"/>
      <c r="AA62" s="3"/>
      <c r="AB62" s="16"/>
      <c r="AC62" s="18"/>
      <c r="AD62" s="17"/>
    </row>
    <row r="63" spans="1:30" x14ac:dyDescent="0.25">
      <c r="A63" s="100">
        <f t="shared" si="4"/>
        <v>42896</v>
      </c>
      <c r="B63" s="114">
        <f t="shared" ca="1" si="5"/>
        <v>141782561.12483859</v>
      </c>
      <c r="C63" s="114">
        <f t="shared" si="6"/>
        <v>139519858.75</v>
      </c>
      <c r="D63" s="24">
        <f ca="1">IF(A63&lt;$B$1,VLOOKUP(A63,[1]DI!$A$4:$B$15000,2,FALSE),0)</f>
        <v>0</v>
      </c>
      <c r="E63" s="23">
        <f t="shared" ca="1" si="14"/>
        <v>0</v>
      </c>
      <c r="F63" s="25">
        <f t="shared" si="10"/>
        <v>1.1499999999999999</v>
      </c>
      <c r="G63" s="26">
        <f t="shared" ca="1" si="18"/>
        <v>1</v>
      </c>
      <c r="H63" s="23">
        <f ca="1">TRUNC(PRODUCT(G$16:G62),15)</f>
        <v>1.0162177821385401</v>
      </c>
      <c r="I63" s="23">
        <f t="shared" si="15"/>
        <v>1</v>
      </c>
      <c r="J63" s="23">
        <f t="shared" ca="1" si="16"/>
        <v>1.0162177800000001</v>
      </c>
      <c r="K63" s="114">
        <f t="shared" ca="1" si="2"/>
        <v>2262702.3748385902</v>
      </c>
      <c r="L63" s="27">
        <f>IF(VLOOKUP(A63,$U$18:$AD$131,8)=VLOOKUP(A62,$U$18:$AD$131,8),0,VLOOKUP(A63,U$18:$AD$131,8))</f>
        <v>0</v>
      </c>
      <c r="M63" s="28">
        <f>IF(L63&gt;0,VLOOKUP(L63,T$18:$AC$131,7),0)</f>
        <v>0</v>
      </c>
      <c r="N63" s="23">
        <f t="shared" si="7"/>
        <v>0</v>
      </c>
      <c r="O63" s="23">
        <f t="shared" ca="1" si="3"/>
        <v>2262702.3748385902</v>
      </c>
      <c r="P63" s="29" t="str">
        <f t="shared" si="8"/>
        <v>J=</v>
      </c>
      <c r="Q63" s="30">
        <f t="shared" si="9"/>
        <v>47232</v>
      </c>
      <c r="R63" s="3"/>
      <c r="S63" s="3"/>
      <c r="T63" s="85">
        <f>[2]Plan1!$A216</f>
        <v>43419</v>
      </c>
      <c r="U63" s="96" t="str">
        <f>[2]Plan1!$C216</f>
        <v>Proclamação da República</v>
      </c>
      <c r="V63" s="14"/>
      <c r="W63" s="3"/>
      <c r="X63" s="14"/>
      <c r="Y63" s="14"/>
      <c r="Z63" s="19"/>
      <c r="AA63" s="3"/>
      <c r="AB63" s="16"/>
      <c r="AC63" s="18"/>
      <c r="AD63" s="17"/>
    </row>
    <row r="64" spans="1:30" x14ac:dyDescent="0.25">
      <c r="A64" s="100">
        <f t="shared" si="4"/>
        <v>42897</v>
      </c>
      <c r="B64" s="114">
        <f t="shared" ca="1" si="5"/>
        <v>141782561.12483859</v>
      </c>
      <c r="C64" s="114">
        <f t="shared" si="6"/>
        <v>139519858.75</v>
      </c>
      <c r="D64" s="24">
        <f ca="1">IF(A64&lt;$B$1,VLOOKUP(A64,[1]DI!$A$4:$B$15000,2,FALSE),0)</f>
        <v>0</v>
      </c>
      <c r="E64" s="23">
        <f t="shared" ca="1" si="14"/>
        <v>0</v>
      </c>
      <c r="F64" s="25">
        <f t="shared" si="10"/>
        <v>1.1499999999999999</v>
      </c>
      <c r="G64" s="26">
        <f t="shared" ca="1" si="18"/>
        <v>1</v>
      </c>
      <c r="H64" s="23">
        <f ca="1">TRUNC(PRODUCT(G$16:G63),15)</f>
        <v>1.0162177821385401</v>
      </c>
      <c r="I64" s="23">
        <f t="shared" si="15"/>
        <v>1</v>
      </c>
      <c r="J64" s="23">
        <f t="shared" ca="1" si="16"/>
        <v>1.0162177800000001</v>
      </c>
      <c r="K64" s="114">
        <f t="shared" ca="1" si="2"/>
        <v>2262702.3748385902</v>
      </c>
      <c r="L64" s="27">
        <f>IF(VLOOKUP(A64,$U$18:$AD$131,8)=VLOOKUP(A63,$U$18:$AD$131,8),0,VLOOKUP(A64,U$18:$AD$131,8))</f>
        <v>0</v>
      </c>
      <c r="M64" s="28">
        <f>IF(L64&gt;0,VLOOKUP(L64,T$18:$AC$131,7),0)</f>
        <v>0</v>
      </c>
      <c r="N64" s="23">
        <f t="shared" si="7"/>
        <v>0</v>
      </c>
      <c r="O64" s="23">
        <f t="shared" ca="1" si="3"/>
        <v>2262702.3748385902</v>
      </c>
      <c r="P64" s="29" t="str">
        <f t="shared" si="8"/>
        <v>J=</v>
      </c>
      <c r="Q64" s="30">
        <f t="shared" si="9"/>
        <v>47232</v>
      </c>
      <c r="R64" s="3"/>
      <c r="S64" s="3"/>
      <c r="T64" s="85">
        <f>[2]Plan1!$A217</f>
        <v>43459</v>
      </c>
      <c r="U64" s="96" t="str">
        <f>[2]Plan1!$C217</f>
        <v>Natal</v>
      </c>
      <c r="V64" s="14"/>
      <c r="W64" s="3"/>
      <c r="X64" s="14"/>
      <c r="Y64" s="14"/>
      <c r="Z64" s="19"/>
      <c r="AA64" s="3"/>
      <c r="AB64" s="16"/>
      <c r="AC64" s="18"/>
      <c r="AD64" s="17"/>
    </row>
    <row r="65" spans="1:30" x14ac:dyDescent="0.25">
      <c r="A65" s="100">
        <f t="shared" si="4"/>
        <v>42898</v>
      </c>
      <c r="B65" s="114">
        <f t="shared" ca="1" si="5"/>
        <v>141782561.12483859</v>
      </c>
      <c r="C65" s="114">
        <f t="shared" si="6"/>
        <v>139519858.75</v>
      </c>
      <c r="D65" s="24">
        <f ca="1">IF(A65&lt;$B$1,VLOOKUP(A65,[1]DI!$A$4:$B$15000,2,FALSE),0)</f>
        <v>0.1014</v>
      </c>
      <c r="E65" s="23">
        <f t="shared" ca="1" si="14"/>
        <v>3.8334000000000003E-4</v>
      </c>
      <c r="F65" s="25">
        <f t="shared" si="10"/>
        <v>1.1499999999999999</v>
      </c>
      <c r="G65" s="26">
        <f t="shared" ca="1" si="18"/>
        <v>1.0004408410000001</v>
      </c>
      <c r="H65" s="23">
        <f ca="1">TRUNC(PRODUCT(G$16:G64),15)</f>
        <v>1.0162177821385401</v>
      </c>
      <c r="I65" s="23">
        <f t="shared" si="15"/>
        <v>1</v>
      </c>
      <c r="J65" s="23">
        <f t="shared" ca="1" si="16"/>
        <v>1.0162177800000001</v>
      </c>
      <c r="K65" s="114">
        <f t="shared" ca="1" si="2"/>
        <v>2262702.3748385902</v>
      </c>
      <c r="L65" s="27">
        <f>IF(VLOOKUP(A65,$U$18:$AD$131,8)=VLOOKUP(A64,$U$18:$AD$131,8),0,VLOOKUP(A65,U$18:$AD$131,8))</f>
        <v>0</v>
      </c>
      <c r="M65" s="28">
        <f>IF(L65&gt;0,VLOOKUP(L65,T$18:$AC$131,7),0)</f>
        <v>0</v>
      </c>
      <c r="N65" s="23">
        <f t="shared" si="7"/>
        <v>0</v>
      </c>
      <c r="O65" s="23">
        <f t="shared" ca="1" si="3"/>
        <v>2262702.3748385902</v>
      </c>
      <c r="P65" s="29" t="str">
        <f t="shared" si="8"/>
        <v>J=</v>
      </c>
      <c r="Q65" s="30">
        <f t="shared" si="9"/>
        <v>47232</v>
      </c>
      <c r="R65" s="3"/>
      <c r="S65" s="3"/>
      <c r="T65" s="85">
        <f>[2]Plan1!$A218</f>
        <v>43466</v>
      </c>
      <c r="U65" s="96" t="str">
        <f>[2]Plan1!$C218</f>
        <v>Confraternização Universal</v>
      </c>
      <c r="V65" s="14"/>
      <c r="W65" s="3"/>
      <c r="X65" s="14"/>
      <c r="Y65" s="14"/>
      <c r="Z65" s="19"/>
      <c r="AA65" s="3"/>
      <c r="AB65" s="16"/>
      <c r="AC65" s="18"/>
      <c r="AD65" s="17"/>
    </row>
    <row r="66" spans="1:30" x14ac:dyDescent="0.25">
      <c r="A66" s="100">
        <f t="shared" si="4"/>
        <v>42899</v>
      </c>
      <c r="B66" s="114">
        <f t="shared" ca="1" si="5"/>
        <v>141845064.62635997</v>
      </c>
      <c r="C66" s="114">
        <f t="shared" si="6"/>
        <v>139519858.75</v>
      </c>
      <c r="D66" s="24">
        <f ca="1">IF(A66&lt;$B$1,VLOOKUP(A66,[1]DI!$A$4:$B$15000,2,FALSE),0)</f>
        <v>0.1014</v>
      </c>
      <c r="E66" s="23">
        <f t="shared" ca="1" si="14"/>
        <v>3.8334000000000003E-4</v>
      </c>
      <c r="F66" s="25">
        <f t="shared" si="10"/>
        <v>1.1499999999999999</v>
      </c>
      <c r="G66" s="26">
        <f t="shared" ca="1" si="18"/>
        <v>1.0004408410000001</v>
      </c>
      <c r="H66" s="23">
        <f ca="1">TRUNC(PRODUCT(G$16:G65),15)</f>
        <v>1.01666577260183</v>
      </c>
      <c r="I66" s="23">
        <f t="shared" si="15"/>
        <v>1</v>
      </c>
      <c r="J66" s="23">
        <f t="shared" ca="1" si="16"/>
        <v>1.0166657699999999</v>
      </c>
      <c r="K66" s="114">
        <f t="shared" ca="1" si="2"/>
        <v>2325205.8763599801</v>
      </c>
      <c r="L66" s="27">
        <f>IF(VLOOKUP(A66,$U$18:$AD$131,8)=VLOOKUP(A65,$U$18:$AD$131,8),0,VLOOKUP(A66,U$18:$AD$131,8))</f>
        <v>0</v>
      </c>
      <c r="M66" s="28">
        <f>IF(L66&gt;0,VLOOKUP(L66,T$18:$AC$131,7),0)</f>
        <v>0</v>
      </c>
      <c r="N66" s="23">
        <f t="shared" si="7"/>
        <v>0</v>
      </c>
      <c r="O66" s="23">
        <f t="shared" ca="1" si="3"/>
        <v>2325205.8763599801</v>
      </c>
      <c r="P66" s="29" t="str">
        <f t="shared" si="8"/>
        <v>J=</v>
      </c>
      <c r="Q66" s="30">
        <f t="shared" si="9"/>
        <v>47232</v>
      </c>
      <c r="R66" s="3"/>
      <c r="S66" s="3"/>
      <c r="T66" s="85">
        <f>[2]Plan1!$A219</f>
        <v>43528</v>
      </c>
      <c r="U66" s="96" t="str">
        <f>[2]Plan1!$C219</f>
        <v>Carnaval</v>
      </c>
      <c r="V66" s="14"/>
      <c r="W66" s="3"/>
      <c r="X66" s="14"/>
      <c r="Y66" s="14"/>
      <c r="Z66" s="19"/>
      <c r="AA66" s="3"/>
      <c r="AB66" s="16"/>
      <c r="AC66" s="18"/>
      <c r="AD66" s="17"/>
    </row>
    <row r="67" spans="1:30" x14ac:dyDescent="0.25">
      <c r="A67" s="100">
        <f t="shared" si="4"/>
        <v>42900</v>
      </c>
      <c r="B67" s="114">
        <f t="shared" ca="1" si="5"/>
        <v>141907596.03185317</v>
      </c>
      <c r="C67" s="114">
        <f t="shared" si="6"/>
        <v>139519858.75</v>
      </c>
      <c r="D67" s="24">
        <f ca="1">IF(A67&lt;$B$1,VLOOKUP(A67,[1]DI!$A$4:$B$15000,2,FALSE),0)</f>
        <v>0.1014</v>
      </c>
      <c r="E67" s="23">
        <f t="shared" ca="1" si="14"/>
        <v>3.8334000000000003E-4</v>
      </c>
      <c r="F67" s="25">
        <f t="shared" si="10"/>
        <v>1.1499999999999999</v>
      </c>
      <c r="G67" s="26">
        <f t="shared" ca="1" si="18"/>
        <v>1.0004408410000001</v>
      </c>
      <c r="H67" s="23">
        <f ca="1">TRUNC(PRODUCT(G$16:G66),15)</f>
        <v>1.01711396055769</v>
      </c>
      <c r="I67" s="23">
        <f t="shared" si="15"/>
        <v>1</v>
      </c>
      <c r="J67" s="23">
        <f t="shared" ca="1" si="16"/>
        <v>1.0171139600000001</v>
      </c>
      <c r="K67" s="114">
        <f t="shared" ca="1" si="2"/>
        <v>2387737.2818531599</v>
      </c>
      <c r="L67" s="27">
        <f>IF(VLOOKUP(A67,$U$18:$AD$131,8)=VLOOKUP(A66,$U$18:$AD$131,8),0,VLOOKUP(A67,U$18:$AD$131,8))</f>
        <v>0</v>
      </c>
      <c r="M67" s="28">
        <f>IF(L67&gt;0,VLOOKUP(L67,T$18:$AC$131,7),0)</f>
        <v>0</v>
      </c>
      <c r="N67" s="23">
        <f t="shared" si="7"/>
        <v>0</v>
      </c>
      <c r="O67" s="23">
        <f t="shared" ca="1" si="3"/>
        <v>2387737.2818531599</v>
      </c>
      <c r="P67" s="29" t="str">
        <f t="shared" si="8"/>
        <v>J=</v>
      </c>
      <c r="Q67" s="30">
        <f t="shared" si="9"/>
        <v>47232</v>
      </c>
      <c r="R67" s="3"/>
      <c r="S67" s="3"/>
      <c r="T67" s="85">
        <f>[2]Plan1!$A220</f>
        <v>43529</v>
      </c>
      <c r="U67" s="96" t="str">
        <f>[2]Plan1!$C220</f>
        <v>Carnaval</v>
      </c>
      <c r="V67" s="14"/>
      <c r="W67" s="3"/>
      <c r="X67" s="14"/>
      <c r="Y67" s="14"/>
      <c r="Z67" s="19"/>
      <c r="AA67" s="3"/>
      <c r="AB67" s="16"/>
      <c r="AC67" s="18"/>
      <c r="AD67" s="17"/>
    </row>
    <row r="68" spans="1:30" x14ac:dyDescent="0.25">
      <c r="A68" s="100">
        <f t="shared" si="4"/>
        <v>42901</v>
      </c>
      <c r="B68" s="114">
        <f t="shared" ca="1" si="5"/>
        <v>141970155.34131807</v>
      </c>
      <c r="C68" s="114">
        <f t="shared" si="6"/>
        <v>139519858.75</v>
      </c>
      <c r="D68" s="24">
        <f ca="1">IF(A68&lt;$B$1,VLOOKUP(A68,[1]DI!$A$4:$B$15000,2,FALSE),0)</f>
        <v>0</v>
      </c>
      <c r="E68" s="23">
        <f t="shared" ca="1" si="14"/>
        <v>0</v>
      </c>
      <c r="F68" s="25">
        <f t="shared" si="10"/>
        <v>1.1499999999999999</v>
      </c>
      <c r="G68" s="26">
        <f t="shared" ca="1" si="18"/>
        <v>1</v>
      </c>
      <c r="H68" s="23">
        <f ca="1">TRUNC(PRODUCT(G$16:G67),15)</f>
        <v>1.01756234609318</v>
      </c>
      <c r="I68" s="23">
        <f t="shared" si="15"/>
        <v>1</v>
      </c>
      <c r="J68" s="23">
        <f t="shared" ca="1" si="16"/>
        <v>1.0175623499999999</v>
      </c>
      <c r="K68" s="114">
        <f t="shared" ca="1" si="2"/>
        <v>2450296.5913180602</v>
      </c>
      <c r="L68" s="27">
        <f>IF(VLOOKUP(A68,$U$18:$AD$131,8)=VLOOKUP(A67,$U$18:$AD$131,8),0,VLOOKUP(A68,U$18:$AD$131,8))</f>
        <v>0</v>
      </c>
      <c r="M68" s="28">
        <f>IF(L68&gt;0,VLOOKUP(L68,T$18:$AC$131,7),0)</f>
        <v>0</v>
      </c>
      <c r="N68" s="23">
        <f t="shared" si="7"/>
        <v>0</v>
      </c>
      <c r="O68" s="23">
        <f t="shared" ca="1" si="3"/>
        <v>2450296.5913180602</v>
      </c>
      <c r="P68" s="29" t="str">
        <f t="shared" si="8"/>
        <v>J=</v>
      </c>
      <c r="Q68" s="30">
        <f t="shared" si="9"/>
        <v>47232</v>
      </c>
      <c r="R68" s="3"/>
      <c r="S68" s="3"/>
      <c r="T68" s="85">
        <f>[2]Plan1!$A221</f>
        <v>43574</v>
      </c>
      <c r="U68" s="96" t="str">
        <f>[2]Plan1!$C221</f>
        <v>Paixão de Cristo</v>
      </c>
      <c r="V68" s="14"/>
      <c r="W68" s="3"/>
      <c r="X68" s="14"/>
      <c r="Y68" s="14"/>
      <c r="Z68" s="19"/>
      <c r="AA68" s="3"/>
      <c r="AB68" s="16"/>
      <c r="AC68" s="18"/>
      <c r="AD68" s="17"/>
    </row>
    <row r="69" spans="1:30" x14ac:dyDescent="0.25">
      <c r="A69" s="100">
        <f t="shared" si="4"/>
        <v>42902</v>
      </c>
      <c r="B69" s="114">
        <f t="shared" ca="1" si="5"/>
        <v>141970155.34131807</v>
      </c>
      <c r="C69" s="114">
        <f t="shared" si="6"/>
        <v>139519858.75</v>
      </c>
      <c r="D69" s="24">
        <f ca="1">IF(A69&lt;$B$1,VLOOKUP(A69,[1]DI!$A$4:$B$15000,2,FALSE),0)</f>
        <v>0.1014</v>
      </c>
      <c r="E69" s="23">
        <f t="shared" ca="1" si="14"/>
        <v>3.8334000000000003E-4</v>
      </c>
      <c r="F69" s="25">
        <f t="shared" si="10"/>
        <v>1.1499999999999999</v>
      </c>
      <c r="G69" s="26">
        <f t="shared" ca="1" si="18"/>
        <v>1.0004408410000001</v>
      </c>
      <c r="H69" s="23">
        <f ca="1">TRUNC(PRODUCT(G$16:G68),15)</f>
        <v>1.01756234609318</v>
      </c>
      <c r="I69" s="23">
        <f t="shared" si="15"/>
        <v>1</v>
      </c>
      <c r="J69" s="23">
        <f t="shared" ca="1" si="16"/>
        <v>1.0175623499999999</v>
      </c>
      <c r="K69" s="114">
        <f t="shared" ca="1" si="2"/>
        <v>2450296.5913180602</v>
      </c>
      <c r="L69" s="27">
        <f>IF(VLOOKUP(A69,$U$18:$AD$131,8)=VLOOKUP(A68,$U$18:$AD$131,8),0,VLOOKUP(A69,U$18:$AD$131,8))</f>
        <v>0</v>
      </c>
      <c r="M69" s="28">
        <f>IF(L69&gt;0,VLOOKUP(L69,T$18:$AC$131,7),0)</f>
        <v>0</v>
      </c>
      <c r="N69" s="23">
        <f t="shared" si="7"/>
        <v>0</v>
      </c>
      <c r="O69" s="23">
        <f t="shared" ca="1" si="3"/>
        <v>2450296.5913180602</v>
      </c>
      <c r="P69" s="29" t="str">
        <f t="shared" si="8"/>
        <v>J=</v>
      </c>
      <c r="Q69" s="30">
        <f t="shared" si="9"/>
        <v>47232</v>
      </c>
      <c r="R69" s="3"/>
      <c r="S69" s="3"/>
      <c r="T69" s="85">
        <f>[2]Plan1!$A222</f>
        <v>43576</v>
      </c>
      <c r="U69" s="96" t="str">
        <f>[2]Plan1!$C222</f>
        <v>Tiradentes</v>
      </c>
      <c r="V69" s="14"/>
      <c r="W69" s="3"/>
      <c r="X69" s="14"/>
      <c r="Y69" s="14"/>
      <c r="Z69" s="19"/>
      <c r="AA69" s="3"/>
      <c r="AB69" s="16"/>
      <c r="AC69" s="18"/>
      <c r="AD69" s="17"/>
    </row>
    <row r="70" spans="1:30" x14ac:dyDescent="0.25">
      <c r="A70" s="100">
        <f t="shared" si="4"/>
        <v>42903</v>
      </c>
      <c r="B70" s="114">
        <f t="shared" ca="1" si="5"/>
        <v>142032741.15955612</v>
      </c>
      <c r="C70" s="114">
        <f t="shared" si="6"/>
        <v>139519858.75</v>
      </c>
      <c r="D70" s="24">
        <f ca="1">IF(A70&lt;$B$1,VLOOKUP(A70,[1]DI!$A$4:$B$15000,2,FALSE),0)</f>
        <v>0</v>
      </c>
      <c r="E70" s="23">
        <f t="shared" ca="1" si="14"/>
        <v>0</v>
      </c>
      <c r="F70" s="25">
        <f t="shared" si="10"/>
        <v>1.1499999999999999</v>
      </c>
      <c r="G70" s="26">
        <f t="shared" ca="1" si="18"/>
        <v>1</v>
      </c>
      <c r="H70" s="23">
        <f ca="1">TRUNC(PRODUCT(G$16:G69),15)</f>
        <v>1.0180109292953901</v>
      </c>
      <c r="I70" s="23">
        <f t="shared" si="15"/>
        <v>1</v>
      </c>
      <c r="J70" s="23">
        <f t="shared" ca="1" si="16"/>
        <v>1.01801093</v>
      </c>
      <c r="K70" s="114">
        <f t="shared" ca="1" si="2"/>
        <v>2512882.4095561299</v>
      </c>
      <c r="L70" s="27">
        <f>IF(VLOOKUP(A70,$U$18:$AD$131,8)=VLOOKUP(A69,$U$18:$AD$131,8),0,VLOOKUP(A70,U$18:$AD$131,8))</f>
        <v>0</v>
      </c>
      <c r="M70" s="28">
        <f>IF(L70&gt;0,VLOOKUP(L70,T$18:$AC$131,7),0)</f>
        <v>0</v>
      </c>
      <c r="N70" s="23">
        <f t="shared" si="7"/>
        <v>0</v>
      </c>
      <c r="O70" s="23">
        <f t="shared" ca="1" si="3"/>
        <v>2512882.4095561299</v>
      </c>
      <c r="P70" s="29" t="str">
        <f t="shared" si="8"/>
        <v>J=</v>
      </c>
      <c r="Q70" s="30">
        <f t="shared" si="9"/>
        <v>47232</v>
      </c>
      <c r="R70" s="3"/>
      <c r="S70" s="3"/>
      <c r="T70" s="85">
        <f>[2]Plan1!$A223</f>
        <v>43586</v>
      </c>
      <c r="U70" s="96" t="str">
        <f>[2]Plan1!$C223</f>
        <v>Dia do Trabalho</v>
      </c>
      <c r="V70" s="14"/>
      <c r="W70" s="3"/>
      <c r="X70" s="14"/>
      <c r="Y70" s="14"/>
      <c r="Z70" s="19"/>
      <c r="AA70" s="3"/>
      <c r="AB70" s="16"/>
      <c r="AC70" s="18"/>
      <c r="AD70" s="17"/>
    </row>
    <row r="71" spans="1:30" x14ac:dyDescent="0.25">
      <c r="A71" s="100">
        <f t="shared" si="4"/>
        <v>42904</v>
      </c>
      <c r="B71" s="114">
        <f t="shared" ca="1" si="5"/>
        <v>142032741.15955612</v>
      </c>
      <c r="C71" s="114">
        <f t="shared" si="6"/>
        <v>139519858.75</v>
      </c>
      <c r="D71" s="24">
        <f ca="1">IF(A71&lt;$B$1,VLOOKUP(A71,[1]DI!$A$4:$B$15000,2,FALSE),0)</f>
        <v>0</v>
      </c>
      <c r="E71" s="23">
        <f t="shared" ca="1" si="14"/>
        <v>0</v>
      </c>
      <c r="F71" s="25">
        <f t="shared" si="10"/>
        <v>1.1499999999999999</v>
      </c>
      <c r="G71" s="26">
        <f t="shared" ca="1" si="18"/>
        <v>1</v>
      </c>
      <c r="H71" s="23">
        <f ca="1">TRUNC(PRODUCT(G$16:G70),15)</f>
        <v>1.0180109292953901</v>
      </c>
      <c r="I71" s="23">
        <f t="shared" si="15"/>
        <v>1</v>
      </c>
      <c r="J71" s="23">
        <f t="shared" ca="1" si="16"/>
        <v>1.01801093</v>
      </c>
      <c r="K71" s="114">
        <f t="shared" ca="1" si="2"/>
        <v>2512882.4095561299</v>
      </c>
      <c r="L71" s="27">
        <f>IF(VLOOKUP(A71,$U$18:$AD$131,8)=VLOOKUP(A70,$U$18:$AD$131,8),0,VLOOKUP(A71,U$18:$AD$131,8))</f>
        <v>0</v>
      </c>
      <c r="M71" s="28">
        <f>IF(L71&gt;0,VLOOKUP(L71,T$18:$AC$131,7),0)</f>
        <v>0</v>
      </c>
      <c r="N71" s="23">
        <f t="shared" si="7"/>
        <v>0</v>
      </c>
      <c r="O71" s="23">
        <f t="shared" ca="1" si="3"/>
        <v>2512882.4095561299</v>
      </c>
      <c r="P71" s="29" t="str">
        <f t="shared" si="8"/>
        <v>J=</v>
      </c>
      <c r="Q71" s="30">
        <f t="shared" si="9"/>
        <v>47232</v>
      </c>
      <c r="R71" s="3"/>
      <c r="S71" s="9"/>
      <c r="T71" s="85">
        <f>[2]Plan1!$A224</f>
        <v>43636</v>
      </c>
      <c r="U71" s="96" t="str">
        <f>[2]Plan1!$C224</f>
        <v>Corpus Christi</v>
      </c>
      <c r="V71" s="14"/>
      <c r="W71" s="3"/>
      <c r="X71" s="14"/>
      <c r="Y71" s="14"/>
      <c r="Z71" s="19"/>
      <c r="AA71" s="3"/>
      <c r="AB71" s="16"/>
      <c r="AC71" s="18"/>
      <c r="AD71" s="17"/>
    </row>
    <row r="72" spans="1:30" x14ac:dyDescent="0.25">
      <c r="A72" s="100">
        <f t="shared" si="4"/>
        <v>42905</v>
      </c>
      <c r="B72" s="114">
        <f t="shared" ca="1" si="5"/>
        <v>142032741.15955612</v>
      </c>
      <c r="C72" s="114">
        <f t="shared" si="6"/>
        <v>139519858.75</v>
      </c>
      <c r="D72" s="24">
        <f ca="1">IF(A72&lt;$B$1,VLOOKUP(A72,[1]DI!$A$4:$B$15000,2,FALSE),0)</f>
        <v>0.1014</v>
      </c>
      <c r="E72" s="23">
        <f t="shared" ca="1" si="14"/>
        <v>3.8334000000000003E-4</v>
      </c>
      <c r="F72" s="25">
        <f t="shared" si="10"/>
        <v>1.1499999999999999</v>
      </c>
      <c r="G72" s="26">
        <f t="shared" ca="1" si="18"/>
        <v>1.0004408410000001</v>
      </c>
      <c r="H72" s="23">
        <f ca="1">TRUNC(PRODUCT(G$16:G71),15)</f>
        <v>1.0180109292953901</v>
      </c>
      <c r="I72" s="23">
        <f t="shared" si="15"/>
        <v>1</v>
      </c>
      <c r="J72" s="23">
        <f t="shared" ca="1" si="16"/>
        <v>1.01801093</v>
      </c>
      <c r="K72" s="114">
        <f t="shared" ca="1" si="2"/>
        <v>2512882.4095561299</v>
      </c>
      <c r="L72" s="27">
        <f>IF(VLOOKUP(A72,$U$18:$AD$131,8)=VLOOKUP(A71,$U$18:$AD$131,8),0,VLOOKUP(A72,U$18:$AD$131,8))</f>
        <v>0</v>
      </c>
      <c r="M72" s="28">
        <f>IF(L72&gt;0,VLOOKUP(L72,T$18:$AC$131,7),0)</f>
        <v>0</v>
      </c>
      <c r="N72" s="23">
        <f t="shared" si="7"/>
        <v>0</v>
      </c>
      <c r="O72" s="23">
        <f t="shared" ca="1" si="3"/>
        <v>2512882.4095561299</v>
      </c>
      <c r="P72" s="29" t="str">
        <f t="shared" si="8"/>
        <v>J=</v>
      </c>
      <c r="Q72" s="30">
        <f t="shared" si="9"/>
        <v>47232</v>
      </c>
      <c r="R72" s="3"/>
      <c r="S72" s="3"/>
      <c r="T72" s="85">
        <f>[2]Plan1!$A225</f>
        <v>43715</v>
      </c>
      <c r="U72" s="96" t="str">
        <f>[2]Plan1!$C225</f>
        <v>Independência do Brasil</v>
      </c>
      <c r="V72" s="14"/>
      <c r="W72" s="3"/>
      <c r="X72" s="14"/>
      <c r="Y72" s="14"/>
      <c r="Z72" s="19"/>
      <c r="AA72" s="3"/>
      <c r="AB72" s="16"/>
      <c r="AC72" s="18"/>
      <c r="AD72" s="17"/>
    </row>
    <row r="73" spans="1:30" x14ac:dyDescent="0.25">
      <c r="A73" s="100">
        <f t="shared" si="4"/>
        <v>42906</v>
      </c>
      <c r="B73" s="114">
        <f t="shared" ca="1" si="5"/>
        <v>142095354.88176596</v>
      </c>
      <c r="C73" s="114">
        <f t="shared" si="6"/>
        <v>139519858.75</v>
      </c>
      <c r="D73" s="24">
        <f ca="1">IF(A73&lt;$B$1,VLOOKUP(A73,[1]DI!$A$4:$B$15000,2,FALSE),0)</f>
        <v>0.1014</v>
      </c>
      <c r="E73" s="23">
        <f t="shared" ca="1" si="14"/>
        <v>3.8334000000000003E-4</v>
      </c>
      <c r="F73" s="25">
        <f t="shared" si="10"/>
        <v>1.1499999999999999</v>
      </c>
      <c r="G73" s="26">
        <f t="shared" ca="1" si="18"/>
        <v>1.0004408410000001</v>
      </c>
      <c r="H73" s="23">
        <f ca="1">TRUNC(PRODUCT(G$16:G72),15)</f>
        <v>1.0184597102514801</v>
      </c>
      <c r="I73" s="23">
        <f t="shared" si="15"/>
        <v>1</v>
      </c>
      <c r="J73" s="23">
        <f t="shared" ca="1" si="16"/>
        <v>1.0184597099999999</v>
      </c>
      <c r="K73" s="114">
        <f t="shared" ca="1" si="2"/>
        <v>2575496.13176595</v>
      </c>
      <c r="L73" s="27">
        <f>IF(VLOOKUP(A73,$U$18:$AD$131,8)=VLOOKUP(A72,$U$18:$AD$131,8),0,VLOOKUP(A73,U$18:$AD$131,8))</f>
        <v>0</v>
      </c>
      <c r="M73" s="28">
        <f>IF(L73&gt;0,VLOOKUP(L73,T$18:$AC$131,7),0)</f>
        <v>0</v>
      </c>
      <c r="N73" s="23">
        <f t="shared" si="7"/>
        <v>0</v>
      </c>
      <c r="O73" s="23">
        <f t="shared" ca="1" si="3"/>
        <v>2575496.13176595</v>
      </c>
      <c r="P73" s="29" t="str">
        <f t="shared" si="8"/>
        <v>J=</v>
      </c>
      <c r="Q73" s="30">
        <f t="shared" si="9"/>
        <v>47232</v>
      </c>
      <c r="R73" s="3"/>
      <c r="S73" s="3"/>
      <c r="T73" s="85">
        <f>[2]Plan1!$A226</f>
        <v>43750</v>
      </c>
      <c r="U73" s="96" t="str">
        <f>[2]Plan1!$C226</f>
        <v>Nossa Sr.a Aparecida - Padroeira do Brasil</v>
      </c>
      <c r="V73" s="14"/>
      <c r="W73" s="3"/>
      <c r="X73" s="14"/>
      <c r="Y73" s="14"/>
      <c r="Z73" s="19"/>
      <c r="AA73" s="3"/>
      <c r="AB73" s="16"/>
      <c r="AC73" s="18"/>
      <c r="AD73" s="17"/>
    </row>
    <row r="74" spans="1:30" x14ac:dyDescent="0.25">
      <c r="A74" s="100">
        <f t="shared" si="4"/>
        <v>42907</v>
      </c>
      <c r="B74" s="114">
        <f t="shared" ca="1" si="5"/>
        <v>142157996.50794753</v>
      </c>
      <c r="C74" s="114">
        <f t="shared" si="6"/>
        <v>139519858.75</v>
      </c>
      <c r="D74" s="24">
        <f ca="1">IF(A74&lt;$B$1,VLOOKUP(A74,[1]DI!$A$4:$B$15000,2,FALSE),0)</f>
        <v>0.1014</v>
      </c>
      <c r="E74" s="23">
        <f t="shared" ca="1" si="14"/>
        <v>3.8334000000000003E-4</v>
      </c>
      <c r="F74" s="25">
        <f t="shared" si="10"/>
        <v>1.1499999999999999</v>
      </c>
      <c r="G74" s="26">
        <f t="shared" ca="1" si="18"/>
        <v>1.0004408410000001</v>
      </c>
      <c r="H74" s="23">
        <f ca="1">TRUNC(PRODUCT(G$16:G73),15)</f>
        <v>1.0189086890486001</v>
      </c>
      <c r="I74" s="23">
        <f t="shared" si="15"/>
        <v>1</v>
      </c>
      <c r="J74" s="23">
        <f t="shared" ca="1" si="16"/>
        <v>1.01890869</v>
      </c>
      <c r="K74" s="114">
        <f t="shared" ca="1" si="2"/>
        <v>2638137.7579475301</v>
      </c>
      <c r="L74" s="27">
        <f>IF(VLOOKUP(A74,$U$18:$AD$131,8)=VLOOKUP(A73,$U$18:$AD$131,8),0,VLOOKUP(A74,U$18:$AD$131,8))</f>
        <v>0</v>
      </c>
      <c r="M74" s="28">
        <f>IF(L74&gt;0,VLOOKUP(L74,T$18:$AC$131,7),0)</f>
        <v>0</v>
      </c>
      <c r="N74" s="23">
        <f t="shared" si="7"/>
        <v>0</v>
      </c>
      <c r="O74" s="23">
        <f t="shared" ca="1" si="3"/>
        <v>2638137.7579475301</v>
      </c>
      <c r="P74" s="29" t="str">
        <f t="shared" si="8"/>
        <v>J=</v>
      </c>
      <c r="Q74" s="30">
        <f t="shared" si="9"/>
        <v>47232</v>
      </c>
      <c r="R74" s="3"/>
      <c r="S74" s="3"/>
      <c r="T74" s="85">
        <f>[2]Plan1!$A227</f>
        <v>43771</v>
      </c>
      <c r="U74" s="96" t="str">
        <f>[2]Plan1!$C227</f>
        <v>Finados</v>
      </c>
      <c r="V74" s="14"/>
      <c r="W74" s="3"/>
      <c r="X74" s="14"/>
      <c r="Y74" s="14"/>
      <c r="Z74" s="19"/>
      <c r="AA74" s="3"/>
      <c r="AB74" s="16"/>
      <c r="AC74" s="18"/>
      <c r="AD74" s="17"/>
    </row>
    <row r="75" spans="1:30" x14ac:dyDescent="0.25">
      <c r="A75" s="100">
        <f t="shared" si="4"/>
        <v>42908</v>
      </c>
      <c r="B75" s="114">
        <f t="shared" ca="1" si="5"/>
        <v>142220666.03810087</v>
      </c>
      <c r="C75" s="114">
        <f t="shared" si="6"/>
        <v>139519858.75</v>
      </c>
      <c r="D75" s="24">
        <f ca="1">IF(A75&lt;$B$1,VLOOKUP(A75,[1]DI!$A$4:$B$15000,2,FALSE),0)</f>
        <v>0.1014</v>
      </c>
      <c r="E75" s="23">
        <f t="shared" ca="1" si="14"/>
        <v>3.8334000000000003E-4</v>
      </c>
      <c r="F75" s="25">
        <f t="shared" si="10"/>
        <v>1.1499999999999999</v>
      </c>
      <c r="G75" s="26">
        <f t="shared" ca="1" si="18"/>
        <v>1.0004408410000001</v>
      </c>
      <c r="H75" s="23">
        <f ca="1">TRUNC(PRODUCT(G$16:G74),15)</f>
        <v>1.0193578657739899</v>
      </c>
      <c r="I75" s="23">
        <f t="shared" si="15"/>
        <v>1</v>
      </c>
      <c r="J75" s="23">
        <f t="shared" ca="1" si="16"/>
        <v>1.0193578700000001</v>
      </c>
      <c r="K75" s="114">
        <f t="shared" ca="1" si="2"/>
        <v>2700807.2881008801</v>
      </c>
      <c r="L75" s="27">
        <f>IF(VLOOKUP(A75,$U$18:$AD$131,8)=VLOOKUP(A74,$U$18:$AD$131,8),0,VLOOKUP(A75,U$18:$AD$131,8))</f>
        <v>0</v>
      </c>
      <c r="M75" s="28">
        <f>IF(L75&gt;0,VLOOKUP(L75,T$18:$AC$131,7),0)</f>
        <v>0</v>
      </c>
      <c r="N75" s="23">
        <f t="shared" si="7"/>
        <v>0</v>
      </c>
      <c r="O75" s="23">
        <f t="shared" ca="1" si="3"/>
        <v>2700807.2881008801</v>
      </c>
      <c r="P75" s="29" t="str">
        <f t="shared" si="8"/>
        <v>J=</v>
      </c>
      <c r="Q75" s="30">
        <f t="shared" si="9"/>
        <v>47232</v>
      </c>
      <c r="R75" s="3"/>
      <c r="S75" s="3"/>
      <c r="T75" s="85">
        <f>[2]Plan1!$A228</f>
        <v>43784</v>
      </c>
      <c r="U75" s="96" t="str">
        <f>[2]Plan1!$C228</f>
        <v>Proclamação da República</v>
      </c>
      <c r="V75" s="14"/>
      <c r="W75" s="3"/>
      <c r="X75" s="14"/>
      <c r="Y75" s="14"/>
      <c r="Z75" s="19"/>
      <c r="AA75" s="3"/>
      <c r="AB75" s="16"/>
      <c r="AC75" s="18"/>
      <c r="AD75" s="17"/>
    </row>
    <row r="76" spans="1:30" x14ac:dyDescent="0.25">
      <c r="A76" s="100">
        <f t="shared" si="4"/>
        <v>42909</v>
      </c>
      <c r="B76" s="114">
        <f t="shared" ca="1" si="5"/>
        <v>142283362.07702735</v>
      </c>
      <c r="C76" s="114">
        <f t="shared" si="6"/>
        <v>139519858.75</v>
      </c>
      <c r="D76" s="24">
        <f ca="1">IF(A76&lt;$B$1,VLOOKUP(A76,[1]DI!$A$4:$B$15000,2,FALSE),0)</f>
        <v>0.1014</v>
      </c>
      <c r="E76" s="23">
        <f t="shared" ca="1" si="14"/>
        <v>3.8334000000000003E-4</v>
      </c>
      <c r="F76" s="25">
        <f t="shared" si="10"/>
        <v>1.1499999999999999</v>
      </c>
      <c r="G76" s="26">
        <f t="shared" ca="1" si="18"/>
        <v>1.0004408410000001</v>
      </c>
      <c r="H76" s="23">
        <f ca="1">TRUNC(PRODUCT(G$16:G75),15)</f>
        <v>1.0198072405148999</v>
      </c>
      <c r="I76" s="23">
        <f t="shared" si="15"/>
        <v>1</v>
      </c>
      <c r="J76" s="23">
        <f t="shared" ca="1" si="16"/>
        <v>1.01980724</v>
      </c>
      <c r="K76" s="114">
        <f t="shared" ca="1" si="2"/>
        <v>2763503.3270273502</v>
      </c>
      <c r="L76" s="27">
        <f>IF(VLOOKUP(A76,$U$18:$AD$131,8)=VLOOKUP(A75,$U$18:$AD$131,8),0,VLOOKUP(A76,U$18:$AD$131,8))</f>
        <v>0</v>
      </c>
      <c r="M76" s="28">
        <f>IF(L76&gt;0,VLOOKUP(L76,T$18:$AC$131,7),0)</f>
        <v>0</v>
      </c>
      <c r="N76" s="23">
        <f t="shared" si="7"/>
        <v>0</v>
      </c>
      <c r="O76" s="23">
        <f t="shared" ca="1" si="3"/>
        <v>2763503.3270273502</v>
      </c>
      <c r="P76" s="29" t="str">
        <f t="shared" si="8"/>
        <v>J=</v>
      </c>
      <c r="Q76" s="30">
        <f t="shared" si="9"/>
        <v>47232</v>
      </c>
      <c r="R76" s="3"/>
      <c r="S76" s="3"/>
      <c r="T76" s="85">
        <f>[2]Plan1!$A229</f>
        <v>43824</v>
      </c>
      <c r="U76" s="96" t="str">
        <f>[2]Plan1!$C229</f>
        <v>Natal</v>
      </c>
      <c r="V76" s="14"/>
      <c r="W76" s="3"/>
      <c r="X76" s="14"/>
      <c r="Y76" s="14"/>
      <c r="Z76" s="19"/>
      <c r="AA76" s="3"/>
      <c r="AB76" s="16"/>
      <c r="AC76" s="18"/>
      <c r="AD76" s="17"/>
    </row>
    <row r="77" spans="1:30" x14ac:dyDescent="0.25">
      <c r="A77" s="100">
        <f t="shared" si="4"/>
        <v>42910</v>
      </c>
      <c r="B77" s="114">
        <f t="shared" ca="1" si="5"/>
        <v>142346086.01992559</v>
      </c>
      <c r="C77" s="114">
        <f t="shared" si="6"/>
        <v>139519858.75</v>
      </c>
      <c r="D77" s="24">
        <f ca="1">IF(A77&lt;$B$1,VLOOKUP(A77,[1]DI!$A$4:$B$15000,2,FALSE),0)</f>
        <v>0</v>
      </c>
      <c r="E77" s="23">
        <f t="shared" ca="1" si="14"/>
        <v>0</v>
      </c>
      <c r="F77" s="25">
        <f t="shared" si="10"/>
        <v>1.1499999999999999</v>
      </c>
      <c r="G77" s="26">
        <f t="shared" ca="1" si="18"/>
        <v>1</v>
      </c>
      <c r="H77" s="23">
        <f ca="1">TRUNC(PRODUCT(G$16:G76),15)</f>
        <v>1.0202568133586101</v>
      </c>
      <c r="I77" s="23">
        <f t="shared" si="15"/>
        <v>1</v>
      </c>
      <c r="J77" s="23">
        <f t="shared" ca="1" si="16"/>
        <v>1.02025681</v>
      </c>
      <c r="K77" s="114">
        <f t="shared" ca="1" si="2"/>
        <v>2826227.2699255901</v>
      </c>
      <c r="L77" s="27">
        <f>IF(VLOOKUP(A77,$U$18:$AD$131,8)=VLOOKUP(A76,$U$18:$AD$131,8),0,VLOOKUP(A77,U$18:$AD$131,8))</f>
        <v>0</v>
      </c>
      <c r="M77" s="28">
        <f>IF(L77&gt;0,VLOOKUP(L77,T$18:$AC$131,7),0)</f>
        <v>0</v>
      </c>
      <c r="N77" s="23">
        <f t="shared" si="7"/>
        <v>0</v>
      </c>
      <c r="O77" s="23">
        <f t="shared" ca="1" si="3"/>
        <v>2826227.2699255901</v>
      </c>
      <c r="P77" s="29" t="str">
        <f t="shared" si="8"/>
        <v>J=</v>
      </c>
      <c r="Q77" s="30">
        <f t="shared" si="9"/>
        <v>47232</v>
      </c>
      <c r="R77" s="3"/>
      <c r="S77" s="3"/>
      <c r="T77" s="85">
        <f>[2]Plan1!$A230</f>
        <v>43831</v>
      </c>
      <c r="U77" s="96" t="str">
        <f>[2]Plan1!$C230</f>
        <v>Confraternização Universal</v>
      </c>
      <c r="V77" s="14"/>
      <c r="W77" s="3"/>
      <c r="X77" s="14"/>
      <c r="Y77" s="14"/>
      <c r="Z77" s="19"/>
      <c r="AA77" s="3"/>
      <c r="AB77" s="16"/>
      <c r="AC77" s="18"/>
      <c r="AD77" s="17"/>
    </row>
    <row r="78" spans="1:30" x14ac:dyDescent="0.25">
      <c r="A78" s="100">
        <f t="shared" si="4"/>
        <v>42911</v>
      </c>
      <c r="B78" s="114">
        <f t="shared" ca="1" si="5"/>
        <v>142346086.01992559</v>
      </c>
      <c r="C78" s="114">
        <f t="shared" si="6"/>
        <v>139519858.75</v>
      </c>
      <c r="D78" s="24">
        <f ca="1">IF(A78&lt;$B$1,VLOOKUP(A78,[1]DI!$A$4:$B$15000,2,FALSE),0)</f>
        <v>0</v>
      </c>
      <c r="E78" s="23">
        <f t="shared" ca="1" si="14"/>
        <v>0</v>
      </c>
      <c r="F78" s="25">
        <f t="shared" si="10"/>
        <v>1.1499999999999999</v>
      </c>
      <c r="G78" s="26">
        <f t="shared" ca="1" si="18"/>
        <v>1</v>
      </c>
      <c r="H78" s="23">
        <f ca="1">TRUNC(PRODUCT(G$16:G77),15)</f>
        <v>1.0202568133586101</v>
      </c>
      <c r="I78" s="23">
        <f t="shared" si="15"/>
        <v>1</v>
      </c>
      <c r="J78" s="23">
        <f t="shared" ca="1" si="16"/>
        <v>1.02025681</v>
      </c>
      <c r="K78" s="114">
        <f t="shared" ca="1" si="2"/>
        <v>2826227.2699255901</v>
      </c>
      <c r="L78" s="27">
        <f>IF(VLOOKUP(A78,$U$18:$AD$131,8)=VLOOKUP(A77,$U$18:$AD$131,8),0,VLOOKUP(A78,U$18:$AD$131,8))</f>
        <v>0</v>
      </c>
      <c r="M78" s="28">
        <f>IF(L78&gt;0,VLOOKUP(L78,T$18:$AC$131,7),0)</f>
        <v>0</v>
      </c>
      <c r="N78" s="23">
        <f t="shared" si="7"/>
        <v>0</v>
      </c>
      <c r="O78" s="23">
        <f t="shared" ca="1" si="3"/>
        <v>2826227.2699255901</v>
      </c>
      <c r="P78" s="29" t="str">
        <f t="shared" si="8"/>
        <v>J=</v>
      </c>
      <c r="Q78" s="30">
        <f t="shared" si="9"/>
        <v>47232</v>
      </c>
      <c r="R78" s="3"/>
      <c r="S78" s="3"/>
      <c r="T78" s="85">
        <f>[2]Plan1!$A231</f>
        <v>43885</v>
      </c>
      <c r="U78" s="96" t="str">
        <f>[2]Plan1!$C231</f>
        <v>Carnaval</v>
      </c>
      <c r="V78" s="14"/>
      <c r="W78" s="3"/>
      <c r="X78" s="14"/>
      <c r="Y78" s="14"/>
      <c r="Z78" s="19"/>
      <c r="AA78" s="3"/>
      <c r="AB78" s="16"/>
      <c r="AC78" s="18"/>
      <c r="AD78" s="17"/>
    </row>
    <row r="79" spans="1:30" x14ac:dyDescent="0.25">
      <c r="A79" s="100">
        <f t="shared" si="4"/>
        <v>42912</v>
      </c>
      <c r="B79" s="114">
        <f t="shared" ca="1" si="5"/>
        <v>142346086.01992559</v>
      </c>
      <c r="C79" s="114">
        <f t="shared" si="6"/>
        <v>139519858.75</v>
      </c>
      <c r="D79" s="24">
        <f ca="1">IF(A79&lt;$B$1,VLOOKUP(A79,[1]DI!$A$4:$B$15000,2,FALSE),0)</f>
        <v>0.1014</v>
      </c>
      <c r="E79" s="23">
        <f t="shared" ca="1" si="14"/>
        <v>3.8334000000000003E-4</v>
      </c>
      <c r="F79" s="25">
        <f t="shared" si="10"/>
        <v>1.1499999999999999</v>
      </c>
      <c r="G79" s="26">
        <f t="shared" ca="1" si="18"/>
        <v>1.0004408410000001</v>
      </c>
      <c r="H79" s="23">
        <f ca="1">TRUNC(PRODUCT(G$16:G78),15)</f>
        <v>1.0202568133586101</v>
      </c>
      <c r="I79" s="23">
        <f t="shared" si="15"/>
        <v>1</v>
      </c>
      <c r="J79" s="23">
        <f t="shared" ca="1" si="16"/>
        <v>1.02025681</v>
      </c>
      <c r="K79" s="114">
        <f t="shared" ca="1" si="2"/>
        <v>2826227.2699255901</v>
      </c>
      <c r="L79" s="27">
        <f>IF(VLOOKUP(A79,$U$18:$AD$131,8)=VLOOKUP(A78,$U$18:$AD$131,8),0,VLOOKUP(A79,U$18:$AD$131,8))</f>
        <v>0</v>
      </c>
      <c r="M79" s="28">
        <f>IF(L79&gt;0,VLOOKUP(L79,T$18:$AC$131,7),0)</f>
        <v>0</v>
      </c>
      <c r="N79" s="23">
        <f t="shared" si="7"/>
        <v>0</v>
      </c>
      <c r="O79" s="23">
        <f t="shared" ca="1" si="3"/>
        <v>2826227.2699255901</v>
      </c>
      <c r="P79" s="29" t="str">
        <f t="shared" si="8"/>
        <v>J=</v>
      </c>
      <c r="Q79" s="30">
        <f t="shared" si="9"/>
        <v>47232</v>
      </c>
      <c r="R79" s="3"/>
      <c r="S79" s="3"/>
      <c r="T79" s="85">
        <f>[2]Plan1!$A232</f>
        <v>43886</v>
      </c>
      <c r="U79" s="96" t="str">
        <f>[2]Plan1!$C232</f>
        <v>Carnaval</v>
      </c>
      <c r="V79" s="14"/>
      <c r="W79" s="3"/>
      <c r="X79" s="14"/>
      <c r="Y79" s="14"/>
      <c r="Z79" s="19"/>
      <c r="AA79" s="3"/>
      <c r="AB79" s="16"/>
      <c r="AC79" s="18"/>
      <c r="AD79" s="17"/>
    </row>
    <row r="80" spans="1:30" x14ac:dyDescent="0.25">
      <c r="A80" s="100">
        <f t="shared" si="4"/>
        <v>42913</v>
      </c>
      <c r="B80" s="114">
        <f t="shared" ca="1" si="5"/>
        <v>142408837.86679557</v>
      </c>
      <c r="C80" s="114">
        <f t="shared" si="6"/>
        <v>139519858.75</v>
      </c>
      <c r="D80" s="24">
        <f ca="1">IF(A80&lt;$B$1,VLOOKUP(A80,[1]DI!$A$4:$B$15000,2,FALSE),0)</f>
        <v>0.1014</v>
      </c>
      <c r="E80" s="23">
        <f t="shared" ca="1" si="14"/>
        <v>3.8334000000000003E-4</v>
      </c>
      <c r="F80" s="25">
        <f t="shared" si="10"/>
        <v>1.1499999999999999</v>
      </c>
      <c r="G80" s="26">
        <f t="shared" ca="1" si="18"/>
        <v>1.0004408410000001</v>
      </c>
      <c r="H80" s="23">
        <f ca="1">TRUNC(PRODUCT(G$16:G79),15)</f>
        <v>1.0207065843924701</v>
      </c>
      <c r="I80" s="23">
        <f t="shared" si="15"/>
        <v>1</v>
      </c>
      <c r="J80" s="23">
        <f t="shared" ca="1" si="16"/>
        <v>1.0207065799999999</v>
      </c>
      <c r="K80" s="114">
        <f t="shared" ref="K80:K143" ca="1" si="21">TRUNC((C80*(J80-1)),8)</f>
        <v>2888979.1167955599</v>
      </c>
      <c r="L80" s="27">
        <f>IF(VLOOKUP(A80,$U$18:$AD$131,8)=VLOOKUP(A79,$U$18:$AD$131,8),0,VLOOKUP(A80,U$18:$AD$131,8))</f>
        <v>0</v>
      </c>
      <c r="M80" s="28">
        <f>IF(L80&gt;0,VLOOKUP(L80,T$18:$AC$131,7),0)</f>
        <v>0</v>
      </c>
      <c r="N80" s="23">
        <f t="shared" si="7"/>
        <v>0</v>
      </c>
      <c r="O80" s="23">
        <f t="shared" ref="O80:O143" ca="1" si="22">(K80+N80)</f>
        <v>2888979.1167955599</v>
      </c>
      <c r="P80" s="29" t="str">
        <f t="shared" si="8"/>
        <v>J=</v>
      </c>
      <c r="Q80" s="30">
        <f t="shared" si="9"/>
        <v>47232</v>
      </c>
      <c r="R80" s="3"/>
      <c r="S80" s="3"/>
      <c r="T80" s="85">
        <f>[2]Plan1!$A233</f>
        <v>43931</v>
      </c>
      <c r="U80" s="96" t="str">
        <f>[2]Plan1!$C233</f>
        <v>Paixão de Cristo</v>
      </c>
      <c r="V80" s="14"/>
      <c r="W80" s="3"/>
      <c r="X80" s="14"/>
      <c r="Y80" s="14"/>
      <c r="Z80" s="19"/>
      <c r="AA80" s="3"/>
      <c r="AB80" s="16"/>
      <c r="AC80" s="18"/>
      <c r="AD80" s="17"/>
    </row>
    <row r="81" spans="1:30" x14ac:dyDescent="0.25">
      <c r="A81" s="100">
        <f t="shared" ref="A81:A144" si="23">(A80+1)</f>
        <v>42914</v>
      </c>
      <c r="B81" s="114">
        <f t="shared" ref="B81:B144" ca="1" si="24">IF(A81&lt;=TODAY(),C81+K81,IF(AND(A81&gt;TODAY(),A81&lt;=$B$1),IF(VLOOKUP(TODAY(),$A$16:$D$5006,4,FALSE)=0,"n.d",C81+K81),"n.d"))</f>
        <v>142471617.61763731</v>
      </c>
      <c r="C81" s="114">
        <f t="shared" ref="C81:C144" si="25">TRUNC(C80-N80,8)</f>
        <v>139519858.75</v>
      </c>
      <c r="D81" s="24">
        <f ca="1">IF(A81&lt;$B$1,VLOOKUP(A81,[1]DI!$A$4:$B$15000,2,FALSE),0)</f>
        <v>0.1014</v>
      </c>
      <c r="E81" s="23">
        <f t="shared" ca="1" si="14"/>
        <v>3.8334000000000003E-4</v>
      </c>
      <c r="F81" s="25">
        <f t="shared" si="10"/>
        <v>1.1499999999999999</v>
      </c>
      <c r="G81" s="26">
        <f t="shared" ca="1" si="18"/>
        <v>1.0004408410000001</v>
      </c>
      <c r="H81" s="23">
        <f ca="1">TRUNC(PRODUCT(G$16:G80),15)</f>
        <v>1.0211565537038401</v>
      </c>
      <c r="I81" s="23">
        <f t="shared" si="15"/>
        <v>1</v>
      </c>
      <c r="J81" s="23">
        <f t="shared" ca="1" si="16"/>
        <v>1.0211565499999999</v>
      </c>
      <c r="K81" s="114">
        <f t="shared" ca="1" si="21"/>
        <v>2951758.8676372999</v>
      </c>
      <c r="L81" s="27">
        <f>IF(VLOOKUP(A81,$U$18:$AD$131,8)=VLOOKUP(A80,$U$18:$AD$131,8),0,VLOOKUP(A81,U$18:$AD$131,8))</f>
        <v>0</v>
      </c>
      <c r="M81" s="28">
        <f>IF(L81&gt;0,VLOOKUP(L81,T$18:$AC$131,7),0)</f>
        <v>0</v>
      </c>
      <c r="N81" s="23">
        <f t="shared" ref="N81:N144" si="26">IF(M81&gt;0,(C81*M81),0)</f>
        <v>0</v>
      </c>
      <c r="O81" s="23">
        <f t="shared" ca="1" si="22"/>
        <v>2951758.8676372999</v>
      </c>
      <c r="P81" s="29" t="str">
        <f t="shared" ref="P81:P144" si="27">IF(L80&gt;0,VLOOKUP(A80,$U$18:$AD$131,9),P80)</f>
        <v>J=</v>
      </c>
      <c r="Q81" s="30">
        <f t="shared" ref="Q81:Q144" si="28">IF(L80&gt;0,VLOOKUP(A80,$U$18:$AD$131,10),Q80)</f>
        <v>47232</v>
      </c>
      <c r="R81" s="3"/>
      <c r="S81" s="3"/>
      <c r="T81" s="85">
        <f>[2]Plan1!$A234</f>
        <v>43942</v>
      </c>
      <c r="U81" s="96" t="str">
        <f>[2]Plan1!$C234</f>
        <v>Tiradentes</v>
      </c>
      <c r="V81" s="14"/>
      <c r="W81" s="3"/>
      <c r="X81" s="14"/>
      <c r="Y81" s="14"/>
      <c r="Z81" s="19"/>
      <c r="AA81" s="3"/>
      <c r="AB81" s="16"/>
      <c r="AC81" s="18"/>
      <c r="AD81" s="17"/>
    </row>
    <row r="82" spans="1:30" x14ac:dyDescent="0.25">
      <c r="A82" s="100">
        <f t="shared" si="23"/>
        <v>42915</v>
      </c>
      <c r="B82" s="114">
        <f t="shared" ca="1" si="24"/>
        <v>142534425.2724508</v>
      </c>
      <c r="C82" s="114">
        <f t="shared" si="25"/>
        <v>139519858.75</v>
      </c>
      <c r="D82" s="24">
        <f ca="1">IF(A82&lt;$B$1,VLOOKUP(A82,[1]DI!$A$4:$B$15000,2,FALSE),0)</f>
        <v>0.1014</v>
      </c>
      <c r="E82" s="23">
        <f t="shared" ca="1" si="14"/>
        <v>3.8334000000000003E-4</v>
      </c>
      <c r="F82" s="25">
        <f t="shared" ref="F82:F145" si="29">F81</f>
        <v>1.1499999999999999</v>
      </c>
      <c r="G82" s="26">
        <f t="shared" ca="1" si="18"/>
        <v>1.0004408410000001</v>
      </c>
      <c r="H82" s="23">
        <f ca="1">TRUNC(PRODUCT(G$16:G81),15)</f>
        <v>1.0216067213801301</v>
      </c>
      <c r="I82" s="23">
        <f t="shared" si="15"/>
        <v>1</v>
      </c>
      <c r="J82" s="23">
        <f t="shared" ca="1" si="16"/>
        <v>1.0216067200000001</v>
      </c>
      <c r="K82" s="114">
        <f t="shared" ca="1" si="21"/>
        <v>3014566.5224508098</v>
      </c>
      <c r="L82" s="27">
        <f>IF(VLOOKUP(A82,$U$18:$AD$131,8)=VLOOKUP(A81,$U$18:$AD$131,8),0,VLOOKUP(A82,U$18:$AD$131,8))</f>
        <v>0</v>
      </c>
      <c r="M82" s="28">
        <f>IF(L82&gt;0,VLOOKUP(L82,T$18:$AC$131,7),0)</f>
        <v>0</v>
      </c>
      <c r="N82" s="23">
        <f t="shared" si="26"/>
        <v>0</v>
      </c>
      <c r="O82" s="23">
        <f t="shared" ca="1" si="22"/>
        <v>3014566.5224508098</v>
      </c>
      <c r="P82" s="29" t="str">
        <f t="shared" si="27"/>
        <v>J=</v>
      </c>
      <c r="Q82" s="30">
        <f t="shared" si="28"/>
        <v>47232</v>
      </c>
      <c r="R82" s="3"/>
      <c r="S82" s="3"/>
      <c r="T82" s="85">
        <f>[2]Plan1!$A235</f>
        <v>43952</v>
      </c>
      <c r="U82" s="96" t="str">
        <f>[2]Plan1!$C235</f>
        <v>Dia do Trabalho</v>
      </c>
      <c r="V82" s="14"/>
      <c r="W82" s="3"/>
      <c r="X82" s="14"/>
      <c r="Y82" s="14"/>
      <c r="Z82" s="19"/>
      <c r="AA82" s="3"/>
      <c r="AB82" s="16"/>
      <c r="AC82" s="18"/>
      <c r="AD82" s="17"/>
    </row>
    <row r="83" spans="1:30" x14ac:dyDescent="0.25">
      <c r="A83" s="100">
        <f t="shared" si="23"/>
        <v>42916</v>
      </c>
      <c r="B83" s="114">
        <f t="shared" ca="1" si="24"/>
        <v>142597260.83123603</v>
      </c>
      <c r="C83" s="114">
        <f t="shared" si="25"/>
        <v>139519858.75</v>
      </c>
      <c r="D83" s="24">
        <f ca="1">IF(A83&lt;$B$1,VLOOKUP(A83,[1]DI!$A$4:$B$15000,2,FALSE),0)</f>
        <v>0.1014</v>
      </c>
      <c r="E83" s="23">
        <f t="shared" ref="E83:E146" ca="1" si="30">ROUND((((1+D83)^(1/252)-1)),8)</f>
        <v>3.8334000000000003E-4</v>
      </c>
      <c r="F83" s="25">
        <f t="shared" si="29"/>
        <v>1.1499999999999999</v>
      </c>
      <c r="G83" s="26">
        <f t="shared" ca="1" si="18"/>
        <v>1.0004408410000001</v>
      </c>
      <c r="H83" s="23">
        <f ca="1">TRUNC(PRODUCT(G$16:G82),15)</f>
        <v>1.02205708750879</v>
      </c>
      <c r="I83" s="23">
        <f t="shared" ref="I83:I146" si="31">IF(OR(L82&gt;0,L82="E"),H82,I82)</f>
        <v>1</v>
      </c>
      <c r="J83" s="23">
        <f t="shared" ref="J83:J146" ca="1" si="32">ROUND(TRUNC(H83/I83,15),8)</f>
        <v>1.0220570899999999</v>
      </c>
      <c r="K83" s="114">
        <f t="shared" ca="1" si="21"/>
        <v>3077402.0812360202</v>
      </c>
      <c r="L83" s="27">
        <f>IF(VLOOKUP(A83,$U$18:$AD$131,8)=VLOOKUP(A82,$U$18:$AD$131,8),0,VLOOKUP(A83,U$18:$AD$131,8))</f>
        <v>0</v>
      </c>
      <c r="M83" s="28">
        <f>IF(L83&gt;0,VLOOKUP(L83,T$18:$AC$131,7),0)</f>
        <v>0</v>
      </c>
      <c r="N83" s="23">
        <f t="shared" si="26"/>
        <v>0</v>
      </c>
      <c r="O83" s="23">
        <f t="shared" ca="1" si="22"/>
        <v>3077402.0812360202</v>
      </c>
      <c r="P83" s="29" t="str">
        <f t="shared" si="27"/>
        <v>J=</v>
      </c>
      <c r="Q83" s="30">
        <f t="shared" si="28"/>
        <v>47232</v>
      </c>
      <c r="R83" s="3"/>
      <c r="S83" s="3"/>
      <c r="T83" s="85">
        <f>[2]Plan1!$A236</f>
        <v>43993</v>
      </c>
      <c r="U83" s="96" t="str">
        <f>[2]Plan1!$C236</f>
        <v>Corpus Christi</v>
      </c>
      <c r="V83" s="14"/>
      <c r="W83" s="3"/>
      <c r="X83" s="14"/>
      <c r="Y83" s="14"/>
      <c r="Z83" s="19"/>
      <c r="AA83" s="3"/>
      <c r="AB83" s="16"/>
      <c r="AC83" s="18"/>
      <c r="AD83" s="17"/>
    </row>
    <row r="84" spans="1:30" x14ac:dyDescent="0.25">
      <c r="A84" s="100">
        <f t="shared" si="23"/>
        <v>42917</v>
      </c>
      <c r="B84" s="114">
        <f t="shared" ca="1" si="24"/>
        <v>142660122.89879444</v>
      </c>
      <c r="C84" s="114">
        <f t="shared" si="25"/>
        <v>139519858.75</v>
      </c>
      <c r="D84" s="24">
        <f ca="1">IF(A84&lt;$B$1,VLOOKUP(A84,[1]DI!$A$4:$B$15000,2,FALSE),0)</f>
        <v>0</v>
      </c>
      <c r="E84" s="23">
        <f t="shared" ca="1" si="30"/>
        <v>0</v>
      </c>
      <c r="F84" s="25">
        <f t="shared" si="29"/>
        <v>1.1499999999999999</v>
      </c>
      <c r="G84" s="26">
        <f t="shared" ref="G84:G147" ca="1" si="33">TRUNC((1+(E84*F84)),15)</f>
        <v>1</v>
      </c>
      <c r="H84" s="23">
        <f ca="1">TRUNC(PRODUCT(G$16:G83),15)</f>
        <v>1.02250765217731</v>
      </c>
      <c r="I84" s="23">
        <f t="shared" si="31"/>
        <v>1</v>
      </c>
      <c r="J84" s="23">
        <f t="shared" ca="1" si="32"/>
        <v>1.0225076500000001</v>
      </c>
      <c r="K84" s="114">
        <f t="shared" ca="1" si="21"/>
        <v>3140264.1487944499</v>
      </c>
      <c r="L84" s="27">
        <f>IF(VLOOKUP(A84,$U$18:$AD$131,8)=VLOOKUP(A83,$U$18:$AD$131,8),0,VLOOKUP(A84,U$18:$AD$131,8))</f>
        <v>0</v>
      </c>
      <c r="M84" s="28">
        <f>IF(L84&gt;0,VLOOKUP(L84,T$18:$AC$131,7),0)</f>
        <v>0</v>
      </c>
      <c r="N84" s="23">
        <f t="shared" si="26"/>
        <v>0</v>
      </c>
      <c r="O84" s="23">
        <f t="shared" ca="1" si="22"/>
        <v>3140264.1487944499</v>
      </c>
      <c r="P84" s="29" t="str">
        <f t="shared" si="27"/>
        <v>J=</v>
      </c>
      <c r="Q84" s="30">
        <f t="shared" si="28"/>
        <v>47232</v>
      </c>
      <c r="R84" s="3"/>
      <c r="S84" s="3"/>
      <c r="T84" s="85">
        <f>[2]Plan1!$A237</f>
        <v>44081</v>
      </c>
      <c r="U84" s="96" t="str">
        <f>[2]Plan1!$C237</f>
        <v>Independência do Brasil</v>
      </c>
      <c r="V84" s="14"/>
      <c r="W84" s="3"/>
      <c r="X84" s="14"/>
      <c r="Y84" s="14"/>
      <c r="Z84" s="19"/>
      <c r="AA84" s="3"/>
      <c r="AB84" s="16"/>
      <c r="AC84" s="18"/>
      <c r="AD84" s="17"/>
    </row>
    <row r="85" spans="1:30" x14ac:dyDescent="0.25">
      <c r="A85" s="100">
        <f t="shared" si="23"/>
        <v>42918</v>
      </c>
      <c r="B85" s="114">
        <f t="shared" ca="1" si="24"/>
        <v>142660122.89879444</v>
      </c>
      <c r="C85" s="114">
        <f t="shared" si="25"/>
        <v>139519858.75</v>
      </c>
      <c r="D85" s="24">
        <f ca="1">IF(A85&lt;$B$1,VLOOKUP(A85,[1]DI!$A$4:$B$15000,2,FALSE),0)</f>
        <v>0</v>
      </c>
      <c r="E85" s="23">
        <f t="shared" ca="1" si="30"/>
        <v>0</v>
      </c>
      <c r="F85" s="25">
        <f t="shared" si="29"/>
        <v>1.1499999999999999</v>
      </c>
      <c r="G85" s="26">
        <f t="shared" ca="1" si="33"/>
        <v>1</v>
      </c>
      <c r="H85" s="23">
        <f ca="1">TRUNC(PRODUCT(G$16:G84),15)</f>
        <v>1.02250765217731</v>
      </c>
      <c r="I85" s="23">
        <f t="shared" si="31"/>
        <v>1</v>
      </c>
      <c r="J85" s="23">
        <f t="shared" ca="1" si="32"/>
        <v>1.0225076500000001</v>
      </c>
      <c r="K85" s="114">
        <f t="shared" ca="1" si="21"/>
        <v>3140264.1487944499</v>
      </c>
      <c r="L85" s="27">
        <f>IF(VLOOKUP(A85,$U$18:$AD$131,8)=VLOOKUP(A84,$U$18:$AD$131,8),0,VLOOKUP(A85,U$18:$AD$131,8))</f>
        <v>0</v>
      </c>
      <c r="M85" s="28">
        <f>IF(L85&gt;0,VLOOKUP(L85,T$18:$AC$131,7),0)</f>
        <v>0</v>
      </c>
      <c r="N85" s="23">
        <f t="shared" si="26"/>
        <v>0</v>
      </c>
      <c r="O85" s="23">
        <f t="shared" ca="1" si="22"/>
        <v>3140264.1487944499</v>
      </c>
      <c r="P85" s="29" t="str">
        <f t="shared" si="27"/>
        <v>J=</v>
      </c>
      <c r="Q85" s="30">
        <f t="shared" si="28"/>
        <v>47232</v>
      </c>
      <c r="R85" s="3"/>
      <c r="S85" s="3"/>
      <c r="T85" s="85">
        <f>[2]Plan1!$A238</f>
        <v>44116</v>
      </c>
      <c r="U85" s="96" t="str">
        <f>[2]Plan1!$C238</f>
        <v>Nossa Sr.a Aparecida - Padroeira do Brasil</v>
      </c>
      <c r="V85" s="14"/>
      <c r="W85" s="3"/>
      <c r="X85" s="14"/>
      <c r="Y85" s="14"/>
      <c r="Z85" s="19"/>
      <c r="AA85" s="3"/>
      <c r="AB85" s="16"/>
      <c r="AC85" s="18"/>
      <c r="AD85" s="17"/>
    </row>
    <row r="86" spans="1:30" x14ac:dyDescent="0.25">
      <c r="A86" s="100">
        <f t="shared" si="23"/>
        <v>42919</v>
      </c>
      <c r="B86" s="114">
        <f t="shared" ca="1" si="24"/>
        <v>142660122.89879444</v>
      </c>
      <c r="C86" s="114">
        <f t="shared" si="25"/>
        <v>139519858.75</v>
      </c>
      <c r="D86" s="24">
        <f ca="1">IF(A86&lt;$B$1,VLOOKUP(A86,[1]DI!$A$4:$B$15000,2,FALSE),0)</f>
        <v>0.1014</v>
      </c>
      <c r="E86" s="23">
        <f t="shared" ca="1" si="30"/>
        <v>3.8334000000000003E-4</v>
      </c>
      <c r="F86" s="25">
        <f t="shared" si="29"/>
        <v>1.1499999999999999</v>
      </c>
      <c r="G86" s="26">
        <f t="shared" ca="1" si="33"/>
        <v>1.0004408410000001</v>
      </c>
      <c r="H86" s="23">
        <f ca="1">TRUNC(PRODUCT(G$16:G85),15)</f>
        <v>1.02250765217731</v>
      </c>
      <c r="I86" s="23">
        <f t="shared" si="31"/>
        <v>1</v>
      </c>
      <c r="J86" s="23">
        <f t="shared" ca="1" si="32"/>
        <v>1.0225076500000001</v>
      </c>
      <c r="K86" s="114">
        <f t="shared" ca="1" si="21"/>
        <v>3140264.1487944499</v>
      </c>
      <c r="L86" s="27">
        <f>IF(VLOOKUP(A86,$U$18:$AD$131,8)=VLOOKUP(A85,$U$18:$AD$131,8),0,VLOOKUP(A86,U$18:$AD$131,8))</f>
        <v>0</v>
      </c>
      <c r="M86" s="28">
        <f>IF(L86&gt;0,VLOOKUP(L86,T$18:$AC$131,7),0)</f>
        <v>0</v>
      </c>
      <c r="N86" s="23">
        <f t="shared" si="26"/>
        <v>0</v>
      </c>
      <c r="O86" s="23">
        <f t="shared" ca="1" si="22"/>
        <v>3140264.1487944499</v>
      </c>
      <c r="P86" s="29" t="str">
        <f t="shared" si="27"/>
        <v>J=</v>
      </c>
      <c r="Q86" s="30">
        <f t="shared" si="28"/>
        <v>47232</v>
      </c>
      <c r="R86" s="3"/>
      <c r="S86" s="3"/>
      <c r="T86" s="85">
        <f>[2]Plan1!$A239</f>
        <v>44137</v>
      </c>
      <c r="U86" s="96" t="str">
        <f>[2]Plan1!$C239</f>
        <v>Finados</v>
      </c>
      <c r="V86" s="14"/>
      <c r="W86" s="3"/>
      <c r="X86" s="14"/>
      <c r="Y86" s="14"/>
      <c r="Z86" s="19"/>
      <c r="AA86" s="3"/>
      <c r="AB86" s="16"/>
      <c r="AC86" s="18"/>
      <c r="AD86" s="17"/>
    </row>
    <row r="87" spans="1:30" x14ac:dyDescent="0.25">
      <c r="A87" s="100">
        <f t="shared" si="23"/>
        <v>42920</v>
      </c>
      <c r="B87" s="114">
        <f t="shared" ca="1" si="24"/>
        <v>142723014.26552317</v>
      </c>
      <c r="C87" s="114">
        <f t="shared" si="25"/>
        <v>139519858.75</v>
      </c>
      <c r="D87" s="24">
        <f ca="1">IF(A87&lt;$B$1,VLOOKUP(A87,[1]DI!$A$4:$B$15000,2,FALSE),0)</f>
        <v>0.1014</v>
      </c>
      <c r="E87" s="23">
        <f t="shared" ca="1" si="30"/>
        <v>3.8334000000000003E-4</v>
      </c>
      <c r="F87" s="25">
        <f t="shared" si="29"/>
        <v>1.1499999999999999</v>
      </c>
      <c r="G87" s="26">
        <f t="shared" ca="1" si="33"/>
        <v>1.0004408410000001</v>
      </c>
      <c r="H87" s="23">
        <f ca="1">TRUNC(PRODUCT(G$16:G86),15)</f>
        <v>1.0229584154732001</v>
      </c>
      <c r="I87" s="23">
        <f t="shared" si="31"/>
        <v>1</v>
      </c>
      <c r="J87" s="23">
        <f t="shared" ca="1" si="32"/>
        <v>1.0229584199999999</v>
      </c>
      <c r="K87" s="114">
        <f t="shared" ca="1" si="21"/>
        <v>3203155.5155231599</v>
      </c>
      <c r="L87" s="27">
        <f>IF(VLOOKUP(A87,$U$18:$AD$131,8)=VLOOKUP(A86,$U$18:$AD$131,8),0,VLOOKUP(A87,U$18:$AD$131,8))</f>
        <v>0</v>
      </c>
      <c r="M87" s="28">
        <f>IF(L87&gt;0,VLOOKUP(L87,T$18:$AC$131,7),0)</f>
        <v>0</v>
      </c>
      <c r="N87" s="23">
        <f t="shared" si="26"/>
        <v>0</v>
      </c>
      <c r="O87" s="23">
        <f t="shared" ca="1" si="22"/>
        <v>3203155.5155231599</v>
      </c>
      <c r="P87" s="29" t="str">
        <f t="shared" si="27"/>
        <v>J=</v>
      </c>
      <c r="Q87" s="30">
        <f t="shared" si="28"/>
        <v>47232</v>
      </c>
      <c r="R87" s="3"/>
      <c r="S87" s="3"/>
      <c r="T87" s="85">
        <f>[2]Plan1!$A240</f>
        <v>44150</v>
      </c>
      <c r="U87" s="96" t="str">
        <f>[2]Plan1!$C240</f>
        <v>Proclamação da República</v>
      </c>
      <c r="V87" s="14"/>
      <c r="W87" s="3"/>
      <c r="X87" s="14"/>
      <c r="Y87" s="14"/>
      <c r="Z87" s="19"/>
      <c r="AA87" s="3"/>
      <c r="AB87" s="16"/>
      <c r="AC87" s="18"/>
      <c r="AD87" s="17"/>
    </row>
    <row r="88" spans="1:30" x14ac:dyDescent="0.25">
      <c r="A88" s="100">
        <f t="shared" si="23"/>
        <v>42921</v>
      </c>
      <c r="B88" s="114">
        <f t="shared" ca="1" si="24"/>
        <v>142785932.14102507</v>
      </c>
      <c r="C88" s="114">
        <f t="shared" si="25"/>
        <v>139519858.75</v>
      </c>
      <c r="D88" s="24">
        <f ca="1">IF(A88&lt;$B$1,VLOOKUP(A88,[1]DI!$A$4:$B$15000,2,FALSE),0)</f>
        <v>0.1014</v>
      </c>
      <c r="E88" s="23">
        <f t="shared" ca="1" si="30"/>
        <v>3.8334000000000003E-4</v>
      </c>
      <c r="F88" s="25">
        <f t="shared" si="29"/>
        <v>1.1499999999999999</v>
      </c>
      <c r="G88" s="26">
        <f t="shared" ca="1" si="33"/>
        <v>1.0004408410000001</v>
      </c>
      <c r="H88" s="23">
        <f ca="1">TRUNC(PRODUCT(G$16:G87),15)</f>
        <v>1.02340937748404</v>
      </c>
      <c r="I88" s="23">
        <f t="shared" si="31"/>
        <v>1</v>
      </c>
      <c r="J88" s="23">
        <f t="shared" ca="1" si="32"/>
        <v>1.0234093799999999</v>
      </c>
      <c r="K88" s="114">
        <f t="shared" ca="1" si="21"/>
        <v>3266073.3910250599</v>
      </c>
      <c r="L88" s="27">
        <f>IF(VLOOKUP(A88,$U$18:$AD$131,8)=VLOOKUP(A87,$U$18:$AD$131,8),0,VLOOKUP(A88,U$18:$AD$131,8))</f>
        <v>0</v>
      </c>
      <c r="M88" s="28">
        <f>IF(L88&gt;0,VLOOKUP(L88,T$18:$AC$131,7),0)</f>
        <v>0</v>
      </c>
      <c r="N88" s="23">
        <f t="shared" si="26"/>
        <v>0</v>
      </c>
      <c r="O88" s="23">
        <f t="shared" ca="1" si="22"/>
        <v>3266073.3910250599</v>
      </c>
      <c r="P88" s="29" t="str">
        <f t="shared" si="27"/>
        <v>J=</v>
      </c>
      <c r="Q88" s="30">
        <f t="shared" si="28"/>
        <v>47232</v>
      </c>
      <c r="R88" s="3"/>
      <c r="S88" s="3"/>
      <c r="T88" s="85">
        <f>[2]Plan1!$A241</f>
        <v>44190</v>
      </c>
      <c r="U88" s="96" t="str">
        <f>[2]Plan1!$C241</f>
        <v>Natal</v>
      </c>
      <c r="V88" s="14"/>
      <c r="W88" s="3"/>
      <c r="X88" s="14"/>
      <c r="Y88" s="14"/>
      <c r="Z88" s="19"/>
      <c r="AA88" s="3"/>
      <c r="AB88" s="16"/>
      <c r="AC88" s="18"/>
      <c r="AD88" s="17"/>
    </row>
    <row r="89" spans="1:30" x14ac:dyDescent="0.25">
      <c r="A89" s="100">
        <f t="shared" si="23"/>
        <v>42922</v>
      </c>
      <c r="B89" s="114">
        <f t="shared" ca="1" si="24"/>
        <v>142848877.92049873</v>
      </c>
      <c r="C89" s="114">
        <f t="shared" si="25"/>
        <v>139519858.75</v>
      </c>
      <c r="D89" s="24">
        <f ca="1">IF(A89&lt;$B$1,VLOOKUP(A89,[1]DI!$A$4:$B$15000,2,FALSE),0)</f>
        <v>0.1014</v>
      </c>
      <c r="E89" s="23">
        <f t="shared" ca="1" si="30"/>
        <v>3.8334000000000003E-4</v>
      </c>
      <c r="F89" s="25">
        <f t="shared" si="29"/>
        <v>1.1499999999999999</v>
      </c>
      <c r="G89" s="26">
        <f t="shared" ca="1" si="33"/>
        <v>1.0004408410000001</v>
      </c>
      <c r="H89" s="23">
        <f ca="1">TRUNC(PRODUCT(G$16:G88),15)</f>
        <v>1.02386053829742</v>
      </c>
      <c r="I89" s="23">
        <f t="shared" si="31"/>
        <v>1</v>
      </c>
      <c r="J89" s="23">
        <f t="shared" ca="1" si="32"/>
        <v>1.02386054</v>
      </c>
      <c r="K89" s="114">
        <f t="shared" ca="1" si="21"/>
        <v>3329019.1704987301</v>
      </c>
      <c r="L89" s="27">
        <f>IF(VLOOKUP(A89,$U$18:$AD$131,8)=VLOOKUP(A88,$U$18:$AD$131,8),0,VLOOKUP(A89,U$18:$AD$131,8))</f>
        <v>0</v>
      </c>
      <c r="M89" s="28">
        <f>IF(L89&gt;0,VLOOKUP(L89,T$18:$AC$131,7),0)</f>
        <v>0</v>
      </c>
      <c r="N89" s="23">
        <f t="shared" si="26"/>
        <v>0</v>
      </c>
      <c r="O89" s="23">
        <f t="shared" ca="1" si="22"/>
        <v>3329019.1704987301</v>
      </c>
      <c r="P89" s="29" t="str">
        <f t="shared" si="27"/>
        <v>J=</v>
      </c>
      <c r="Q89" s="30">
        <f t="shared" si="28"/>
        <v>47232</v>
      </c>
      <c r="R89" s="3"/>
      <c r="S89" s="3"/>
      <c r="T89" s="85">
        <f>[2]Plan1!$A242</f>
        <v>44197</v>
      </c>
      <c r="U89" s="96" t="str">
        <f>[2]Plan1!$C242</f>
        <v>Confraternização Universal</v>
      </c>
      <c r="V89" s="14"/>
      <c r="W89" s="3"/>
      <c r="X89" s="14"/>
      <c r="Y89" s="14"/>
      <c r="Z89" s="19"/>
      <c r="AA89" s="3"/>
      <c r="AB89" s="16"/>
      <c r="AC89" s="18"/>
      <c r="AD89" s="17"/>
    </row>
    <row r="90" spans="1:30" x14ac:dyDescent="0.25">
      <c r="A90" s="100">
        <f t="shared" si="23"/>
        <v>42923</v>
      </c>
      <c r="B90" s="114">
        <f t="shared" ca="1" si="24"/>
        <v>142911851.60394412</v>
      </c>
      <c r="C90" s="114">
        <f t="shared" si="25"/>
        <v>139519858.75</v>
      </c>
      <c r="D90" s="24">
        <f ca="1">IF(A90&lt;$B$1,VLOOKUP(A90,[1]DI!$A$4:$B$15000,2,FALSE),0)</f>
        <v>0.1014</v>
      </c>
      <c r="E90" s="23">
        <f t="shared" ca="1" si="30"/>
        <v>3.8334000000000003E-4</v>
      </c>
      <c r="F90" s="25">
        <f t="shared" si="29"/>
        <v>1.1499999999999999</v>
      </c>
      <c r="G90" s="26">
        <f t="shared" ca="1" si="33"/>
        <v>1.0004408410000001</v>
      </c>
      <c r="H90" s="23">
        <f ca="1">TRUNC(PRODUCT(G$16:G89),15)</f>
        <v>1.02431189800098</v>
      </c>
      <c r="I90" s="23">
        <f t="shared" si="31"/>
        <v>1</v>
      </c>
      <c r="J90" s="23">
        <f t="shared" ca="1" si="32"/>
        <v>1.0243119000000001</v>
      </c>
      <c r="K90" s="114">
        <f t="shared" ca="1" si="21"/>
        <v>3391992.8539441298</v>
      </c>
      <c r="L90" s="27">
        <f>IF(VLOOKUP(A90,$U$18:$AD$131,8)=VLOOKUP(A89,$U$18:$AD$131,8),0,VLOOKUP(A90,U$18:$AD$131,8))</f>
        <v>0</v>
      </c>
      <c r="M90" s="28">
        <f>IF(L90&gt;0,VLOOKUP(L90,T$18:$AC$131,7),0)</f>
        <v>0</v>
      </c>
      <c r="N90" s="23">
        <f t="shared" si="26"/>
        <v>0</v>
      </c>
      <c r="O90" s="23">
        <f t="shared" ca="1" si="22"/>
        <v>3391992.8539441298</v>
      </c>
      <c r="P90" s="29" t="str">
        <f t="shared" si="27"/>
        <v>J=</v>
      </c>
      <c r="Q90" s="30">
        <f t="shared" si="28"/>
        <v>47232</v>
      </c>
      <c r="R90" s="3"/>
      <c r="S90" s="3"/>
      <c r="T90" s="85">
        <f>[2]Plan1!$A243</f>
        <v>44242</v>
      </c>
      <c r="U90" s="96" t="str">
        <f>[2]Plan1!$C243</f>
        <v>Carnaval</v>
      </c>
      <c r="V90" s="14"/>
      <c r="W90" s="3"/>
      <c r="X90" s="14"/>
      <c r="Y90" s="14"/>
      <c r="Z90" s="19"/>
      <c r="AA90" s="3"/>
      <c r="AB90" s="16"/>
      <c r="AC90" s="18"/>
      <c r="AD90" s="17"/>
    </row>
    <row r="91" spans="1:30" x14ac:dyDescent="0.25">
      <c r="A91" s="100">
        <f t="shared" si="23"/>
        <v>42924</v>
      </c>
      <c r="B91" s="114">
        <f t="shared" ca="1" si="24"/>
        <v>142974853.19136128</v>
      </c>
      <c r="C91" s="114">
        <f t="shared" si="25"/>
        <v>139519858.75</v>
      </c>
      <c r="D91" s="24">
        <f ca="1">IF(A91&lt;$B$1,VLOOKUP(A91,[1]DI!$A$4:$B$15000,2,FALSE),0)</f>
        <v>0</v>
      </c>
      <c r="E91" s="23">
        <f t="shared" ca="1" si="30"/>
        <v>0</v>
      </c>
      <c r="F91" s="25">
        <f t="shared" si="29"/>
        <v>1.1499999999999999</v>
      </c>
      <c r="G91" s="26">
        <f t="shared" ca="1" si="33"/>
        <v>1</v>
      </c>
      <c r="H91" s="23">
        <f ca="1">TRUNC(PRODUCT(G$16:G90),15)</f>
        <v>1.02476345668241</v>
      </c>
      <c r="I91" s="23">
        <f t="shared" si="31"/>
        <v>1</v>
      </c>
      <c r="J91" s="23">
        <f t="shared" ca="1" si="32"/>
        <v>1.02476346</v>
      </c>
      <c r="K91" s="114">
        <f t="shared" ca="1" si="21"/>
        <v>3454994.4413612699</v>
      </c>
      <c r="L91" s="27">
        <f>IF(VLOOKUP(A91,$U$18:$AD$131,8)=VLOOKUP(A90,$U$18:$AD$131,8),0,VLOOKUP(A91,U$18:$AD$131,8))</f>
        <v>0</v>
      </c>
      <c r="M91" s="28">
        <f>IF(L91&gt;0,VLOOKUP(L91,T$18:$AC$131,7),0)</f>
        <v>0</v>
      </c>
      <c r="N91" s="23">
        <f t="shared" si="26"/>
        <v>0</v>
      </c>
      <c r="O91" s="23">
        <f t="shared" ca="1" si="22"/>
        <v>3454994.4413612699</v>
      </c>
      <c r="P91" s="29" t="str">
        <f t="shared" si="27"/>
        <v>J=</v>
      </c>
      <c r="Q91" s="30">
        <f t="shared" si="28"/>
        <v>47232</v>
      </c>
      <c r="R91" s="3"/>
      <c r="S91" s="3"/>
      <c r="T91" s="85">
        <f>[2]Plan1!$A244</f>
        <v>44243</v>
      </c>
      <c r="U91" s="96" t="str">
        <f>[2]Plan1!$C244</f>
        <v>Carnaval</v>
      </c>
      <c r="V91" s="14"/>
      <c r="W91" s="3"/>
      <c r="X91" s="14"/>
      <c r="Y91" s="14"/>
      <c r="Z91" s="19"/>
      <c r="AA91" s="3"/>
      <c r="AB91" s="16"/>
      <c r="AC91" s="18"/>
      <c r="AD91" s="17"/>
    </row>
    <row r="92" spans="1:30" x14ac:dyDescent="0.25">
      <c r="A92" s="100">
        <f t="shared" si="23"/>
        <v>42925</v>
      </c>
      <c r="B92" s="114">
        <f t="shared" ca="1" si="24"/>
        <v>142974853.19136128</v>
      </c>
      <c r="C92" s="114">
        <f t="shared" si="25"/>
        <v>139519858.75</v>
      </c>
      <c r="D92" s="24">
        <f ca="1">IF(A92&lt;$B$1,VLOOKUP(A92,[1]DI!$A$4:$B$15000,2,FALSE),0)</f>
        <v>0</v>
      </c>
      <c r="E92" s="23">
        <f t="shared" ca="1" si="30"/>
        <v>0</v>
      </c>
      <c r="F92" s="25">
        <f t="shared" si="29"/>
        <v>1.1499999999999999</v>
      </c>
      <c r="G92" s="26">
        <f t="shared" ca="1" si="33"/>
        <v>1</v>
      </c>
      <c r="H92" s="23">
        <f ca="1">TRUNC(PRODUCT(G$16:G91),15)</f>
        <v>1.02476345668241</v>
      </c>
      <c r="I92" s="23">
        <f t="shared" si="31"/>
        <v>1</v>
      </c>
      <c r="J92" s="23">
        <f t="shared" ca="1" si="32"/>
        <v>1.02476346</v>
      </c>
      <c r="K92" s="114">
        <f t="shared" ca="1" si="21"/>
        <v>3454994.4413612699</v>
      </c>
      <c r="L92" s="27">
        <f>IF(VLOOKUP(A92,$U$18:$AD$131,8)=VLOOKUP(A91,$U$18:$AD$131,8),0,VLOOKUP(A92,U$18:$AD$131,8))</f>
        <v>0</v>
      </c>
      <c r="M92" s="28">
        <f>IF(L92&gt;0,VLOOKUP(L92,T$18:$AC$131,7),0)</f>
        <v>0</v>
      </c>
      <c r="N92" s="23">
        <f t="shared" si="26"/>
        <v>0</v>
      </c>
      <c r="O92" s="23">
        <f t="shared" ca="1" si="22"/>
        <v>3454994.4413612699</v>
      </c>
      <c r="P92" s="29" t="str">
        <f t="shared" si="27"/>
        <v>J=</v>
      </c>
      <c r="Q92" s="30">
        <f t="shared" si="28"/>
        <v>47232</v>
      </c>
      <c r="R92" s="3"/>
      <c r="S92" s="3"/>
      <c r="T92" s="85">
        <f>[2]Plan1!$A245</f>
        <v>44288</v>
      </c>
      <c r="U92" s="96" t="str">
        <f>[2]Plan1!$C245</f>
        <v>Paixão de Cristo</v>
      </c>
      <c r="V92" s="14"/>
      <c r="W92" s="3"/>
      <c r="X92" s="14"/>
      <c r="Y92" s="14"/>
      <c r="Z92" s="19"/>
      <c r="AA92" s="3"/>
      <c r="AB92" s="16"/>
      <c r="AC92" s="18"/>
      <c r="AD92" s="17"/>
    </row>
    <row r="93" spans="1:30" x14ac:dyDescent="0.25">
      <c r="A93" s="100">
        <f t="shared" si="23"/>
        <v>42926</v>
      </c>
      <c r="B93" s="114">
        <f t="shared" ca="1" si="24"/>
        <v>142974853.19136128</v>
      </c>
      <c r="C93" s="114">
        <f t="shared" si="25"/>
        <v>139519858.75</v>
      </c>
      <c r="D93" s="24">
        <f ca="1">IF(A93&lt;$B$1,VLOOKUP(A93,[1]DI!$A$4:$B$15000,2,FALSE),0)</f>
        <v>0.1014</v>
      </c>
      <c r="E93" s="23">
        <f t="shared" ca="1" si="30"/>
        <v>3.8334000000000003E-4</v>
      </c>
      <c r="F93" s="25">
        <f t="shared" si="29"/>
        <v>1.1499999999999999</v>
      </c>
      <c r="G93" s="26">
        <f t="shared" ca="1" si="33"/>
        <v>1.0004408410000001</v>
      </c>
      <c r="H93" s="23">
        <f ca="1">TRUNC(PRODUCT(G$16:G92),15)</f>
        <v>1.02476345668241</v>
      </c>
      <c r="I93" s="23">
        <f t="shared" si="31"/>
        <v>1</v>
      </c>
      <c r="J93" s="23">
        <f t="shared" ca="1" si="32"/>
        <v>1.02476346</v>
      </c>
      <c r="K93" s="114">
        <f t="shared" ca="1" si="21"/>
        <v>3454994.4413612699</v>
      </c>
      <c r="L93" s="27">
        <f>IF(VLOOKUP(A93,$U$18:$AD$131,8)=VLOOKUP(A92,$U$18:$AD$131,8),0,VLOOKUP(A93,U$18:$AD$131,8))</f>
        <v>0</v>
      </c>
      <c r="M93" s="28">
        <f>IF(L93&gt;0,VLOOKUP(L93,T$18:$AC$131,7),0)</f>
        <v>0</v>
      </c>
      <c r="N93" s="23">
        <f t="shared" si="26"/>
        <v>0</v>
      </c>
      <c r="O93" s="23">
        <f t="shared" ca="1" si="22"/>
        <v>3454994.4413612699</v>
      </c>
      <c r="P93" s="29" t="str">
        <f t="shared" si="27"/>
        <v>J=</v>
      </c>
      <c r="Q93" s="30">
        <f t="shared" si="28"/>
        <v>47232</v>
      </c>
      <c r="R93" s="3"/>
      <c r="S93" s="3"/>
      <c r="T93" s="85">
        <f>[2]Plan1!$A246</f>
        <v>44307</v>
      </c>
      <c r="U93" s="96" t="str">
        <f>[2]Plan1!$C246</f>
        <v>Tiradentes</v>
      </c>
      <c r="V93" s="14"/>
      <c r="W93" s="3"/>
      <c r="X93" s="14"/>
      <c r="Y93" s="14"/>
      <c r="Z93" s="19"/>
      <c r="AA93" s="3"/>
      <c r="AB93" s="16"/>
      <c r="AC93" s="18"/>
      <c r="AD93" s="17"/>
    </row>
    <row r="94" spans="1:30" x14ac:dyDescent="0.25">
      <c r="A94" s="100">
        <f t="shared" si="23"/>
        <v>42927</v>
      </c>
      <c r="B94" s="114">
        <f t="shared" ca="1" si="24"/>
        <v>143037881.28755158</v>
      </c>
      <c r="C94" s="114">
        <f t="shared" si="25"/>
        <v>139519858.75</v>
      </c>
      <c r="D94" s="24">
        <f ca="1">IF(A94&lt;$B$1,VLOOKUP(A94,[1]DI!$A$4:$B$15000,2,FALSE),0)</f>
        <v>0.1014</v>
      </c>
      <c r="E94" s="23">
        <f t="shared" ca="1" si="30"/>
        <v>3.8334000000000003E-4</v>
      </c>
      <c r="F94" s="25">
        <f t="shared" si="29"/>
        <v>1.1499999999999999</v>
      </c>
      <c r="G94" s="26">
        <f t="shared" ca="1" si="33"/>
        <v>1.0004408410000001</v>
      </c>
      <c r="H94" s="23">
        <f ca="1">TRUNC(PRODUCT(G$16:G93),15)</f>
        <v>1.02521521442941</v>
      </c>
      <c r="I94" s="23">
        <f t="shared" si="31"/>
        <v>1</v>
      </c>
      <c r="J94" s="23">
        <f t="shared" ca="1" si="32"/>
        <v>1.02521521</v>
      </c>
      <c r="K94" s="114">
        <f t="shared" ca="1" si="21"/>
        <v>3518022.5375515898</v>
      </c>
      <c r="L94" s="27">
        <f>IF(VLOOKUP(A94,$U$18:$AD$131,8)=VLOOKUP(A93,$U$18:$AD$131,8),0,VLOOKUP(A94,U$18:$AD$131,8))</f>
        <v>0</v>
      </c>
      <c r="M94" s="28">
        <f>IF(L94&gt;0,VLOOKUP(L94,T$18:$AC$131,7),0)</f>
        <v>0</v>
      </c>
      <c r="N94" s="23">
        <f t="shared" si="26"/>
        <v>0</v>
      </c>
      <c r="O94" s="23">
        <f t="shared" ca="1" si="22"/>
        <v>3518022.5375515898</v>
      </c>
      <c r="P94" s="29" t="str">
        <f t="shared" si="27"/>
        <v>J=</v>
      </c>
      <c r="Q94" s="30">
        <f t="shared" si="28"/>
        <v>47232</v>
      </c>
      <c r="R94" s="3"/>
      <c r="S94" s="3"/>
      <c r="T94" s="85">
        <f>[2]Plan1!$A247</f>
        <v>44317</v>
      </c>
      <c r="U94" s="96" t="str">
        <f>[2]Plan1!$C247</f>
        <v>Dia do Trabalho</v>
      </c>
      <c r="V94" s="14"/>
      <c r="W94" s="3"/>
      <c r="X94" s="14"/>
      <c r="Y94" s="14"/>
      <c r="Z94" s="19"/>
      <c r="AA94" s="3"/>
      <c r="AB94" s="16"/>
      <c r="AC94" s="18"/>
      <c r="AD94" s="17"/>
    </row>
    <row r="95" spans="1:30" x14ac:dyDescent="0.25">
      <c r="A95" s="100">
        <f t="shared" si="23"/>
        <v>42928</v>
      </c>
      <c r="B95" s="114">
        <f t="shared" ca="1" si="24"/>
        <v>143100938.68291223</v>
      </c>
      <c r="C95" s="114">
        <f t="shared" si="25"/>
        <v>139519858.75</v>
      </c>
      <c r="D95" s="24">
        <f ca="1">IF(A95&lt;$B$1,VLOOKUP(A95,[1]DI!$A$4:$B$15000,2,FALSE),0)</f>
        <v>0.1014</v>
      </c>
      <c r="E95" s="23">
        <f t="shared" ca="1" si="30"/>
        <v>3.8334000000000003E-4</v>
      </c>
      <c r="F95" s="25">
        <f t="shared" si="29"/>
        <v>1.1499999999999999</v>
      </c>
      <c r="G95" s="26">
        <f t="shared" ca="1" si="33"/>
        <v>1.0004408410000001</v>
      </c>
      <c r="H95" s="23">
        <f ca="1">TRUNC(PRODUCT(G$16:G94),15)</f>
        <v>1.02566717132976</v>
      </c>
      <c r="I95" s="23">
        <f t="shared" si="31"/>
        <v>1</v>
      </c>
      <c r="J95" s="23">
        <f t="shared" ca="1" si="32"/>
        <v>1.02566717</v>
      </c>
      <c r="K95" s="114">
        <f t="shared" ca="1" si="21"/>
        <v>3581079.93291223</v>
      </c>
      <c r="L95" s="27">
        <f>IF(VLOOKUP(A95,$U$18:$AD$131,8)=VLOOKUP(A94,$U$18:$AD$131,8),0,VLOOKUP(A95,U$18:$AD$131,8))</f>
        <v>0</v>
      </c>
      <c r="M95" s="28">
        <f>IF(L95&gt;0,VLOOKUP(L95,T$18:$AC$131,7),0)</f>
        <v>0</v>
      </c>
      <c r="N95" s="23">
        <f t="shared" si="26"/>
        <v>0</v>
      </c>
      <c r="O95" s="23">
        <f t="shared" ca="1" si="22"/>
        <v>3581079.93291223</v>
      </c>
      <c r="P95" s="29" t="str">
        <f t="shared" si="27"/>
        <v>J=</v>
      </c>
      <c r="Q95" s="30">
        <f t="shared" si="28"/>
        <v>47232</v>
      </c>
      <c r="R95" s="3"/>
      <c r="S95" s="3"/>
      <c r="T95" s="85">
        <f>[2]Plan1!$A248</f>
        <v>44350</v>
      </c>
      <c r="U95" s="96" t="str">
        <f>[2]Plan1!$C248</f>
        <v>Corpus Christi</v>
      </c>
      <c r="V95" s="14"/>
      <c r="W95" s="3"/>
      <c r="X95" s="14"/>
      <c r="Y95" s="14"/>
      <c r="Z95" s="19"/>
      <c r="AA95" s="3"/>
      <c r="AB95" s="16"/>
      <c r="AC95" s="18"/>
      <c r="AD95" s="17"/>
    </row>
    <row r="96" spans="1:30" x14ac:dyDescent="0.25">
      <c r="A96" s="100">
        <f t="shared" si="23"/>
        <v>42929</v>
      </c>
      <c r="B96" s="114">
        <f t="shared" ca="1" si="24"/>
        <v>143164023.98224464</v>
      </c>
      <c r="C96" s="114">
        <f t="shared" si="25"/>
        <v>139519858.75</v>
      </c>
      <c r="D96" s="24">
        <f ca="1">IF(A96&lt;$B$1,VLOOKUP(A96,[1]DI!$A$4:$B$15000,2,FALSE),0)</f>
        <v>0.1014</v>
      </c>
      <c r="E96" s="23">
        <f t="shared" ca="1" si="30"/>
        <v>3.8334000000000003E-4</v>
      </c>
      <c r="F96" s="25">
        <f t="shared" si="29"/>
        <v>1.1499999999999999</v>
      </c>
      <c r="G96" s="26">
        <f t="shared" ca="1" si="33"/>
        <v>1.0004408410000001</v>
      </c>
      <c r="H96" s="23">
        <f ca="1">TRUNC(PRODUCT(G$16:G95),15)</f>
        <v>1.0261193274712399</v>
      </c>
      <c r="I96" s="23">
        <f t="shared" si="31"/>
        <v>1</v>
      </c>
      <c r="J96" s="23">
        <f t="shared" ca="1" si="32"/>
        <v>1.02611933</v>
      </c>
      <c r="K96" s="114">
        <f t="shared" ca="1" si="21"/>
        <v>3644165.2322446401</v>
      </c>
      <c r="L96" s="27">
        <f>IF(VLOOKUP(A96,$U$18:$AD$131,8)=VLOOKUP(A95,$U$18:$AD$131,8),0,VLOOKUP(A96,U$18:$AD$131,8))</f>
        <v>0</v>
      </c>
      <c r="M96" s="28">
        <f>IF(L96&gt;0,VLOOKUP(L96,T$18:$AC$131,7),0)</f>
        <v>0</v>
      </c>
      <c r="N96" s="23">
        <f t="shared" si="26"/>
        <v>0</v>
      </c>
      <c r="O96" s="23">
        <f t="shared" ca="1" si="22"/>
        <v>3644165.2322446401</v>
      </c>
      <c r="P96" s="29" t="str">
        <f t="shared" si="27"/>
        <v>J=</v>
      </c>
      <c r="Q96" s="30">
        <f t="shared" si="28"/>
        <v>47232</v>
      </c>
      <c r="R96" s="3"/>
      <c r="S96" s="3"/>
      <c r="T96" s="85">
        <f>[2]Plan1!$A249</f>
        <v>44446</v>
      </c>
      <c r="U96" s="96" t="str">
        <f>[2]Plan1!$C249</f>
        <v>Independência do Brasil</v>
      </c>
      <c r="V96" s="14"/>
      <c r="W96" s="3"/>
      <c r="X96" s="14"/>
      <c r="Y96" s="14"/>
      <c r="Z96" s="19"/>
      <c r="AA96" s="3"/>
      <c r="AB96" s="16"/>
      <c r="AC96" s="18"/>
      <c r="AD96" s="17"/>
    </row>
    <row r="97" spans="1:30" x14ac:dyDescent="0.25">
      <c r="A97" s="100">
        <f t="shared" si="23"/>
        <v>42930</v>
      </c>
      <c r="B97" s="114">
        <f t="shared" ca="1" si="24"/>
        <v>143227135.7903502</v>
      </c>
      <c r="C97" s="114">
        <f t="shared" si="25"/>
        <v>139519858.75</v>
      </c>
      <c r="D97" s="24">
        <f ca="1">IF(A97&lt;$B$1,VLOOKUP(A97,[1]DI!$A$4:$B$15000,2,FALSE),0)</f>
        <v>0.1014</v>
      </c>
      <c r="E97" s="23">
        <f t="shared" ca="1" si="30"/>
        <v>3.8334000000000003E-4</v>
      </c>
      <c r="F97" s="25">
        <f t="shared" si="29"/>
        <v>1.1499999999999999</v>
      </c>
      <c r="G97" s="26">
        <f t="shared" ca="1" si="33"/>
        <v>1.0004408410000001</v>
      </c>
      <c r="H97" s="23">
        <f ca="1">TRUNC(PRODUCT(G$16:G96),15)</f>
        <v>1.02657168294168</v>
      </c>
      <c r="I97" s="23">
        <f t="shared" si="31"/>
        <v>1</v>
      </c>
      <c r="J97" s="23">
        <f t="shared" ca="1" si="32"/>
        <v>1.02657168</v>
      </c>
      <c r="K97" s="114">
        <f t="shared" ca="1" si="21"/>
        <v>3707277.0403502001</v>
      </c>
      <c r="L97" s="27">
        <f>IF(VLOOKUP(A97,$U$18:$AD$131,8)=VLOOKUP(A96,$U$18:$AD$131,8),0,VLOOKUP(A97,U$18:$AD$131,8))</f>
        <v>0</v>
      </c>
      <c r="M97" s="28">
        <f>IF(L97&gt;0,VLOOKUP(L97,T$18:$AC$131,7),0)</f>
        <v>0</v>
      </c>
      <c r="N97" s="23">
        <f t="shared" si="26"/>
        <v>0</v>
      </c>
      <c r="O97" s="23">
        <f t="shared" ca="1" si="22"/>
        <v>3707277.0403502001</v>
      </c>
      <c r="P97" s="29" t="str">
        <f t="shared" si="27"/>
        <v>J=</v>
      </c>
      <c r="Q97" s="30">
        <f t="shared" si="28"/>
        <v>47232</v>
      </c>
      <c r="R97" s="3"/>
      <c r="S97" s="3"/>
      <c r="T97" s="85">
        <f>[2]Plan1!$A250</f>
        <v>44481</v>
      </c>
      <c r="U97" s="96" t="str">
        <f>[2]Plan1!$C250</f>
        <v>Nossa Sr.a Aparecida - Padroeira do Brasil</v>
      </c>
      <c r="V97" s="14"/>
      <c r="W97" s="3"/>
      <c r="X97" s="14"/>
      <c r="Y97" s="14"/>
      <c r="Z97" s="19"/>
      <c r="AA97" s="3"/>
      <c r="AB97" s="16"/>
      <c r="AC97" s="18"/>
      <c r="AD97" s="17"/>
    </row>
    <row r="98" spans="1:30" x14ac:dyDescent="0.25">
      <c r="A98" s="100">
        <f t="shared" si="23"/>
        <v>42931</v>
      </c>
      <c r="B98" s="114">
        <f t="shared" ca="1" si="24"/>
        <v>143290276.8976261</v>
      </c>
      <c r="C98" s="114">
        <f t="shared" si="25"/>
        <v>139519858.75</v>
      </c>
      <c r="D98" s="24">
        <f ca="1">IF(A98&lt;$B$1,VLOOKUP(A98,[1]DI!$A$4:$B$15000,2,FALSE),0)</f>
        <v>0</v>
      </c>
      <c r="E98" s="23">
        <f t="shared" ca="1" si="30"/>
        <v>0</v>
      </c>
      <c r="F98" s="25">
        <f t="shared" si="29"/>
        <v>1.1499999999999999</v>
      </c>
      <c r="G98" s="26">
        <f t="shared" ca="1" si="33"/>
        <v>1</v>
      </c>
      <c r="H98" s="23">
        <f ca="1">TRUNC(PRODUCT(G$16:G97),15)</f>
        <v>1.02702423782896</v>
      </c>
      <c r="I98" s="23">
        <f t="shared" si="31"/>
        <v>1</v>
      </c>
      <c r="J98" s="23">
        <f t="shared" ca="1" si="32"/>
        <v>1.02702424</v>
      </c>
      <c r="K98" s="114">
        <f t="shared" ca="1" si="21"/>
        <v>3770418.1476261001</v>
      </c>
      <c r="L98" s="27">
        <f>IF(VLOOKUP(A98,$U$18:$AD$131,8)=VLOOKUP(A97,$U$18:$AD$131,8),0,VLOOKUP(A98,U$18:$AD$131,8))</f>
        <v>0</v>
      </c>
      <c r="M98" s="28">
        <f>IF(L98&gt;0,VLOOKUP(L98,T$18:$AC$131,7),0)</f>
        <v>0</v>
      </c>
      <c r="N98" s="23">
        <f t="shared" si="26"/>
        <v>0</v>
      </c>
      <c r="O98" s="23">
        <f t="shared" ca="1" si="22"/>
        <v>3770418.1476261001</v>
      </c>
      <c r="P98" s="29" t="str">
        <f t="shared" si="27"/>
        <v>J=</v>
      </c>
      <c r="Q98" s="30">
        <f t="shared" si="28"/>
        <v>47232</v>
      </c>
      <c r="R98" s="3"/>
      <c r="S98" s="3"/>
      <c r="T98" s="85">
        <f>[2]Plan1!$A251</f>
        <v>44502</v>
      </c>
      <c r="U98" s="96" t="str">
        <f>[2]Plan1!$C251</f>
        <v>Finados</v>
      </c>
      <c r="V98" s="14"/>
      <c r="W98" s="3"/>
      <c r="X98" s="14"/>
      <c r="Y98" s="14"/>
      <c r="Z98" s="19"/>
      <c r="AA98" s="3"/>
      <c r="AB98" s="16"/>
      <c r="AC98" s="18"/>
      <c r="AD98" s="17"/>
    </row>
    <row r="99" spans="1:30" x14ac:dyDescent="0.25">
      <c r="A99" s="100">
        <f t="shared" si="23"/>
        <v>42932</v>
      </c>
      <c r="B99" s="114">
        <f t="shared" ca="1" si="24"/>
        <v>143290276.8976261</v>
      </c>
      <c r="C99" s="114">
        <f t="shared" si="25"/>
        <v>139519858.75</v>
      </c>
      <c r="D99" s="24">
        <f ca="1">IF(A99&lt;$B$1,VLOOKUP(A99,[1]DI!$A$4:$B$15000,2,FALSE),0)</f>
        <v>0</v>
      </c>
      <c r="E99" s="23">
        <f t="shared" ca="1" si="30"/>
        <v>0</v>
      </c>
      <c r="F99" s="25">
        <f t="shared" si="29"/>
        <v>1.1499999999999999</v>
      </c>
      <c r="G99" s="26">
        <f t="shared" ca="1" si="33"/>
        <v>1</v>
      </c>
      <c r="H99" s="23">
        <f ca="1">TRUNC(PRODUCT(G$16:G98),15)</f>
        <v>1.02702423782896</v>
      </c>
      <c r="I99" s="23">
        <f t="shared" si="31"/>
        <v>1</v>
      </c>
      <c r="J99" s="23">
        <f t="shared" ca="1" si="32"/>
        <v>1.02702424</v>
      </c>
      <c r="K99" s="114">
        <f t="shared" ca="1" si="21"/>
        <v>3770418.1476261001</v>
      </c>
      <c r="L99" s="27">
        <f>IF(VLOOKUP(A99,$U$18:$AD$131,8)=VLOOKUP(A98,$U$18:$AD$131,8),0,VLOOKUP(A99,U$18:$AD$131,8))</f>
        <v>0</v>
      </c>
      <c r="M99" s="28">
        <f>IF(L99&gt;0,VLOOKUP(L99,T$18:$AC$131,7),0)</f>
        <v>0</v>
      </c>
      <c r="N99" s="23">
        <f t="shared" si="26"/>
        <v>0</v>
      </c>
      <c r="O99" s="23">
        <f t="shared" ca="1" si="22"/>
        <v>3770418.1476261001</v>
      </c>
      <c r="P99" s="29" t="str">
        <f t="shared" si="27"/>
        <v>J=</v>
      </c>
      <c r="Q99" s="30">
        <f t="shared" si="28"/>
        <v>47232</v>
      </c>
      <c r="R99" s="3"/>
      <c r="S99" s="3"/>
      <c r="T99" s="85">
        <f>[2]Plan1!$A252</f>
        <v>44515</v>
      </c>
      <c r="U99" s="96" t="str">
        <f>[2]Plan1!$C252</f>
        <v>Proclamação da República</v>
      </c>
      <c r="V99" s="14"/>
      <c r="W99" s="3"/>
      <c r="X99" s="14"/>
      <c r="Y99" s="14"/>
      <c r="Z99" s="19"/>
      <c r="AA99" s="3"/>
      <c r="AB99" s="16"/>
      <c r="AC99" s="18"/>
      <c r="AD99" s="17"/>
    </row>
    <row r="100" spans="1:30" x14ac:dyDescent="0.25">
      <c r="A100" s="100">
        <f t="shared" si="23"/>
        <v>42933</v>
      </c>
      <c r="B100" s="114">
        <f t="shared" ca="1" si="24"/>
        <v>143290276.8976261</v>
      </c>
      <c r="C100" s="114">
        <f t="shared" si="25"/>
        <v>139519858.75</v>
      </c>
      <c r="D100" s="24">
        <f ca="1">IF(A100&lt;$B$1,VLOOKUP(A100,[1]DI!$A$4:$B$15000,2,FALSE),0)</f>
        <v>0.1014</v>
      </c>
      <c r="E100" s="23">
        <f t="shared" ca="1" si="30"/>
        <v>3.8334000000000003E-4</v>
      </c>
      <c r="F100" s="25">
        <f t="shared" si="29"/>
        <v>1.1499999999999999</v>
      </c>
      <c r="G100" s="26">
        <f t="shared" ca="1" si="33"/>
        <v>1.0004408410000001</v>
      </c>
      <c r="H100" s="23">
        <f ca="1">TRUNC(PRODUCT(G$16:G99),15)</f>
        <v>1.02702423782896</v>
      </c>
      <c r="I100" s="23">
        <f t="shared" si="31"/>
        <v>1</v>
      </c>
      <c r="J100" s="23">
        <f t="shared" ca="1" si="32"/>
        <v>1.02702424</v>
      </c>
      <c r="K100" s="114">
        <f t="shared" ca="1" si="21"/>
        <v>3770418.1476261001</v>
      </c>
      <c r="L100" s="27">
        <f>IF(VLOOKUP(A100,$U$18:$AD$131,8)=VLOOKUP(A99,$U$18:$AD$131,8),0,VLOOKUP(A100,U$18:$AD$131,8))</f>
        <v>0</v>
      </c>
      <c r="M100" s="28">
        <f>IF(L100&gt;0,VLOOKUP(L100,T$18:$AC$131,7),0)</f>
        <v>0</v>
      </c>
      <c r="N100" s="23">
        <f t="shared" si="26"/>
        <v>0</v>
      </c>
      <c r="O100" s="23">
        <f t="shared" ca="1" si="22"/>
        <v>3770418.1476261001</v>
      </c>
      <c r="P100" s="29" t="str">
        <f t="shared" si="27"/>
        <v>J=</v>
      </c>
      <c r="Q100" s="30">
        <f t="shared" si="28"/>
        <v>47232</v>
      </c>
      <c r="R100" s="3"/>
      <c r="S100" s="3"/>
      <c r="T100" s="85">
        <f>[2]Plan1!$A253</f>
        <v>44555</v>
      </c>
      <c r="U100" s="96" t="str">
        <f>[2]Plan1!$C253</f>
        <v>Natal</v>
      </c>
      <c r="V100" s="14"/>
      <c r="W100" s="3"/>
      <c r="X100" s="14"/>
      <c r="Y100" s="14"/>
      <c r="Z100" s="19"/>
      <c r="AA100" s="3"/>
      <c r="AB100" s="16"/>
      <c r="AC100" s="18"/>
      <c r="AD100" s="17"/>
    </row>
    <row r="101" spans="1:30" x14ac:dyDescent="0.25">
      <c r="A101" s="100">
        <f t="shared" si="23"/>
        <v>42934</v>
      </c>
      <c r="B101" s="114">
        <f t="shared" ca="1" si="24"/>
        <v>143353444.51367518</v>
      </c>
      <c r="C101" s="114">
        <f t="shared" si="25"/>
        <v>139519858.75</v>
      </c>
      <c r="D101" s="24">
        <f ca="1">IF(A101&lt;$B$1,VLOOKUP(A101,[1]DI!$A$4:$B$15000,2,FALSE),0)</f>
        <v>0.1014</v>
      </c>
      <c r="E101" s="23">
        <f t="shared" ca="1" si="30"/>
        <v>3.8334000000000003E-4</v>
      </c>
      <c r="F101" s="25">
        <f t="shared" si="29"/>
        <v>1.1499999999999999</v>
      </c>
      <c r="G101" s="26">
        <f t="shared" ca="1" si="33"/>
        <v>1.0004408410000001</v>
      </c>
      <c r="H101" s="23">
        <f ca="1">TRUNC(PRODUCT(G$16:G100),15)</f>
        <v>1.0274769922209901</v>
      </c>
      <c r="I101" s="23">
        <f t="shared" si="31"/>
        <v>1</v>
      </c>
      <c r="J101" s="23">
        <f t="shared" ca="1" si="32"/>
        <v>1.02747699</v>
      </c>
      <c r="K101" s="114">
        <f t="shared" ca="1" si="21"/>
        <v>3833585.76367517</v>
      </c>
      <c r="L101" s="27">
        <f>IF(VLOOKUP(A101,$U$18:$AD$131,8)=VLOOKUP(A100,$U$18:$AD$131,8),0,VLOOKUP(A101,U$18:$AD$131,8))</f>
        <v>0</v>
      </c>
      <c r="M101" s="28">
        <f>IF(L101&gt;0,VLOOKUP(L101,T$18:$AC$131,7),0)</f>
        <v>0</v>
      </c>
      <c r="N101" s="23">
        <f t="shared" si="26"/>
        <v>0</v>
      </c>
      <c r="O101" s="23">
        <f t="shared" ca="1" si="22"/>
        <v>3833585.76367517</v>
      </c>
      <c r="P101" s="29" t="str">
        <f t="shared" si="27"/>
        <v>J=</v>
      </c>
      <c r="Q101" s="30">
        <f t="shared" si="28"/>
        <v>47232</v>
      </c>
      <c r="R101" s="3"/>
      <c r="S101" s="3"/>
      <c r="T101" s="85">
        <f>[2]Plan1!$A254</f>
        <v>44562</v>
      </c>
      <c r="U101" s="96" t="str">
        <f>[2]Plan1!$C254</f>
        <v>Confraternização Universal</v>
      </c>
      <c r="V101" s="14"/>
      <c r="W101" s="3"/>
      <c r="X101" s="14"/>
      <c r="Y101" s="14"/>
      <c r="Z101" s="19"/>
      <c r="AA101" s="3"/>
      <c r="AB101" s="16"/>
      <c r="AC101" s="18"/>
      <c r="AD101" s="17"/>
    </row>
    <row r="102" spans="1:30" x14ac:dyDescent="0.25">
      <c r="A102" s="100">
        <f t="shared" si="23"/>
        <v>42935</v>
      </c>
      <c r="B102" s="114">
        <f t="shared" ca="1" si="24"/>
        <v>143416641.42889458</v>
      </c>
      <c r="C102" s="114">
        <f t="shared" si="25"/>
        <v>139519858.75</v>
      </c>
      <c r="D102" s="24">
        <f ca="1">IF(A102&lt;$B$1,VLOOKUP(A102,[1]DI!$A$4:$B$15000,2,FALSE),0)</f>
        <v>0.1014</v>
      </c>
      <c r="E102" s="23">
        <f t="shared" ca="1" si="30"/>
        <v>3.8334000000000003E-4</v>
      </c>
      <c r="F102" s="25">
        <f t="shared" si="29"/>
        <v>1.1499999999999999</v>
      </c>
      <c r="G102" s="26">
        <f t="shared" ca="1" si="33"/>
        <v>1.0004408410000001</v>
      </c>
      <c r="H102" s="23">
        <f ca="1">TRUNC(PRODUCT(G$16:G101),15)</f>
        <v>1.0279299462057101</v>
      </c>
      <c r="I102" s="23">
        <f t="shared" si="31"/>
        <v>1</v>
      </c>
      <c r="J102" s="23">
        <f t="shared" ca="1" si="32"/>
        <v>1.0279299500000001</v>
      </c>
      <c r="K102" s="114">
        <f t="shared" ca="1" si="21"/>
        <v>3896782.6788945799</v>
      </c>
      <c r="L102" s="27">
        <f>IF(VLOOKUP(A102,$U$18:$AD$131,8)=VLOOKUP(A101,$U$18:$AD$131,8),0,VLOOKUP(A102,U$18:$AD$131,8))</f>
        <v>0</v>
      </c>
      <c r="M102" s="28">
        <f>IF(L102&gt;0,VLOOKUP(L102,T$18:$AC$131,7),0)</f>
        <v>0</v>
      </c>
      <c r="N102" s="23">
        <f t="shared" si="26"/>
        <v>0</v>
      </c>
      <c r="O102" s="23">
        <f t="shared" ca="1" si="22"/>
        <v>3896782.6788945799</v>
      </c>
      <c r="P102" s="29" t="str">
        <f t="shared" si="27"/>
        <v>J=</v>
      </c>
      <c r="Q102" s="30">
        <f t="shared" si="28"/>
        <v>47232</v>
      </c>
      <c r="R102" s="3"/>
      <c r="S102" s="3"/>
      <c r="T102" s="85">
        <f>[2]Plan1!$A255</f>
        <v>44620</v>
      </c>
      <c r="U102" s="96" t="str">
        <f>[2]Plan1!$C255</f>
        <v>Carnaval</v>
      </c>
      <c r="V102" s="14"/>
      <c r="W102" s="3"/>
      <c r="X102" s="14"/>
      <c r="Y102" s="14"/>
      <c r="Z102" s="19"/>
      <c r="AA102" s="3"/>
      <c r="AB102" s="16"/>
      <c r="AC102" s="18"/>
      <c r="AD102" s="17"/>
    </row>
    <row r="103" spans="1:30" x14ac:dyDescent="0.25">
      <c r="A103" s="100">
        <f t="shared" si="23"/>
        <v>42936</v>
      </c>
      <c r="B103" s="114">
        <f t="shared" ca="1" si="24"/>
        <v>143479864.85288715</v>
      </c>
      <c r="C103" s="114">
        <f t="shared" si="25"/>
        <v>139519858.75</v>
      </c>
      <c r="D103" s="24">
        <f ca="1">IF(A103&lt;$B$1,VLOOKUP(A103,[1]DI!$A$4:$B$15000,2,FALSE),0)</f>
        <v>0.1014</v>
      </c>
      <c r="E103" s="23">
        <f t="shared" ca="1" si="30"/>
        <v>3.8334000000000003E-4</v>
      </c>
      <c r="F103" s="25">
        <f t="shared" si="29"/>
        <v>1.1499999999999999</v>
      </c>
      <c r="G103" s="26">
        <f t="shared" ca="1" si="33"/>
        <v>1.0004408410000001</v>
      </c>
      <c r="H103" s="23">
        <f ca="1">TRUNC(PRODUCT(G$16:G102),15)</f>
        <v>1.0283830998711301</v>
      </c>
      <c r="I103" s="23">
        <f t="shared" si="31"/>
        <v>1</v>
      </c>
      <c r="J103" s="23">
        <f t="shared" ca="1" si="32"/>
        <v>1.0283831000000001</v>
      </c>
      <c r="K103" s="114">
        <f t="shared" ca="1" si="21"/>
        <v>3960006.1028871401</v>
      </c>
      <c r="L103" s="27">
        <f>IF(VLOOKUP(A103,$U$18:$AD$131,8)=VLOOKUP(A102,$U$18:$AD$131,8),0,VLOOKUP(A103,U$18:$AD$131,8))</f>
        <v>0</v>
      </c>
      <c r="M103" s="28">
        <f>IF(L103&gt;0,VLOOKUP(L103,T$18:$AC$131,7),0)</f>
        <v>0</v>
      </c>
      <c r="N103" s="23">
        <f t="shared" si="26"/>
        <v>0</v>
      </c>
      <c r="O103" s="23">
        <f t="shared" ca="1" si="22"/>
        <v>3960006.1028871401</v>
      </c>
      <c r="P103" s="29" t="str">
        <f t="shared" si="27"/>
        <v>J=</v>
      </c>
      <c r="Q103" s="30">
        <f t="shared" si="28"/>
        <v>47232</v>
      </c>
      <c r="R103" s="3"/>
      <c r="S103" s="3"/>
      <c r="T103" s="85">
        <f>[2]Plan1!$A256</f>
        <v>44621</v>
      </c>
      <c r="U103" s="96" t="str">
        <f>[2]Plan1!$C256</f>
        <v>Carnaval</v>
      </c>
      <c r="V103" s="14"/>
      <c r="W103" s="3"/>
      <c r="X103" s="14"/>
      <c r="Y103" s="14"/>
      <c r="Z103" s="19"/>
      <c r="AA103" s="3"/>
      <c r="AB103" s="16"/>
      <c r="AC103" s="18"/>
      <c r="AD103" s="17"/>
    </row>
    <row r="104" spans="1:30" x14ac:dyDescent="0.25">
      <c r="A104" s="100">
        <f t="shared" si="23"/>
        <v>42937</v>
      </c>
      <c r="B104" s="114">
        <f t="shared" ca="1" si="24"/>
        <v>143543116.18085143</v>
      </c>
      <c r="C104" s="114">
        <f t="shared" si="25"/>
        <v>139519858.75</v>
      </c>
      <c r="D104" s="24">
        <f ca="1">IF(A104&lt;$B$1,VLOOKUP(A104,[1]DI!$A$4:$B$15000,2,FALSE),0)</f>
        <v>0.1014</v>
      </c>
      <c r="E104" s="23">
        <f t="shared" ca="1" si="30"/>
        <v>3.8334000000000003E-4</v>
      </c>
      <c r="F104" s="25">
        <f t="shared" si="29"/>
        <v>1.1499999999999999</v>
      </c>
      <c r="G104" s="26">
        <f t="shared" ca="1" si="33"/>
        <v>1.0004408410000001</v>
      </c>
      <c r="H104" s="23">
        <f ca="1">TRUNC(PRODUCT(G$16:G103),15)</f>
        <v>1.0288364533052601</v>
      </c>
      <c r="I104" s="23">
        <f t="shared" si="31"/>
        <v>1</v>
      </c>
      <c r="J104" s="23">
        <f t="shared" ca="1" si="32"/>
        <v>1.02883645</v>
      </c>
      <c r="K104" s="114">
        <f t="shared" ca="1" si="21"/>
        <v>4023257.4308514399</v>
      </c>
      <c r="L104" s="27">
        <f>IF(VLOOKUP(A104,$U$18:$AD$131,8)=VLOOKUP(A103,$U$18:$AD$131,8),0,VLOOKUP(A104,U$18:$AD$131,8))</f>
        <v>0</v>
      </c>
      <c r="M104" s="28">
        <f>IF(L104&gt;0,VLOOKUP(L104,T$18:$AC$131,7),0)</f>
        <v>0</v>
      </c>
      <c r="N104" s="23">
        <f t="shared" si="26"/>
        <v>0</v>
      </c>
      <c r="O104" s="23">
        <f t="shared" ca="1" si="22"/>
        <v>4023257.4308514399</v>
      </c>
      <c r="P104" s="29" t="str">
        <f t="shared" si="27"/>
        <v>J=</v>
      </c>
      <c r="Q104" s="30">
        <f t="shared" si="28"/>
        <v>47232</v>
      </c>
      <c r="R104" s="3"/>
      <c r="S104" s="3"/>
      <c r="T104" s="85">
        <f>[2]Plan1!$A257</f>
        <v>44666</v>
      </c>
      <c r="U104" s="96" t="str">
        <f>[2]Plan1!$C257</f>
        <v>Paixão de Cristo</v>
      </c>
      <c r="V104" s="14"/>
      <c r="W104" s="3"/>
      <c r="X104" s="14"/>
      <c r="Y104" s="14"/>
      <c r="Z104" s="19"/>
      <c r="AA104" s="3"/>
      <c r="AB104" s="16"/>
      <c r="AC104" s="18"/>
      <c r="AD104" s="17"/>
    </row>
    <row r="105" spans="1:30" x14ac:dyDescent="0.25">
      <c r="A105" s="100">
        <f t="shared" si="23"/>
        <v>42938</v>
      </c>
      <c r="B105" s="114">
        <f t="shared" ca="1" si="24"/>
        <v>143606396.80798608</v>
      </c>
      <c r="C105" s="114">
        <f t="shared" si="25"/>
        <v>139519858.75</v>
      </c>
      <c r="D105" s="24">
        <f ca="1">IF(A105&lt;$B$1,VLOOKUP(A105,[1]DI!$A$4:$B$15000,2,FALSE),0)</f>
        <v>0</v>
      </c>
      <c r="E105" s="23">
        <f t="shared" ca="1" si="30"/>
        <v>0</v>
      </c>
      <c r="F105" s="25">
        <f t="shared" si="29"/>
        <v>1.1499999999999999</v>
      </c>
      <c r="G105" s="26">
        <f t="shared" ca="1" si="33"/>
        <v>1</v>
      </c>
      <c r="H105" s="23">
        <f ca="1">TRUNC(PRODUCT(G$16:G104),15)</f>
        <v>1.0292900065961701</v>
      </c>
      <c r="I105" s="23">
        <f t="shared" si="31"/>
        <v>1</v>
      </c>
      <c r="J105" s="23">
        <f t="shared" ca="1" si="32"/>
        <v>1.02929001</v>
      </c>
      <c r="K105" s="114">
        <f t="shared" ca="1" si="21"/>
        <v>4086538.0579860802</v>
      </c>
      <c r="L105" s="27">
        <f>IF(VLOOKUP(A105,$U$18:$AD$131,8)=VLOOKUP(A104,$U$18:$AD$131,8),0,VLOOKUP(A105,U$18:$AD$131,8))</f>
        <v>0</v>
      </c>
      <c r="M105" s="28">
        <f>IF(L105&gt;0,VLOOKUP(L105,T$18:$AC$131,7),0)</f>
        <v>0</v>
      </c>
      <c r="N105" s="23">
        <f t="shared" si="26"/>
        <v>0</v>
      </c>
      <c r="O105" s="23">
        <f t="shared" ca="1" si="22"/>
        <v>4086538.0579860802</v>
      </c>
      <c r="P105" s="29" t="str">
        <f t="shared" si="27"/>
        <v>J=</v>
      </c>
      <c r="Q105" s="30">
        <f t="shared" si="28"/>
        <v>47232</v>
      </c>
      <c r="R105" s="3"/>
      <c r="S105" s="3"/>
      <c r="T105" s="85">
        <f>[2]Plan1!$A258</f>
        <v>44672</v>
      </c>
      <c r="U105" s="96" t="str">
        <f>[2]Plan1!$C258</f>
        <v>Tiradentes</v>
      </c>
      <c r="V105" s="14"/>
      <c r="W105" s="3"/>
      <c r="X105" s="14"/>
      <c r="Y105" s="14"/>
      <c r="Z105" s="19"/>
      <c r="AA105" s="3"/>
      <c r="AB105" s="16"/>
      <c r="AC105" s="18"/>
      <c r="AD105" s="17"/>
    </row>
    <row r="106" spans="1:30" x14ac:dyDescent="0.25">
      <c r="A106" s="100">
        <f t="shared" si="23"/>
        <v>42939</v>
      </c>
      <c r="B106" s="114">
        <f t="shared" ca="1" si="24"/>
        <v>143606396.80798608</v>
      </c>
      <c r="C106" s="114">
        <f t="shared" si="25"/>
        <v>139519858.75</v>
      </c>
      <c r="D106" s="24">
        <f ca="1">IF(A106&lt;$B$1,VLOOKUP(A106,[1]DI!$A$4:$B$15000,2,FALSE),0)</f>
        <v>0</v>
      </c>
      <c r="E106" s="23">
        <f t="shared" ca="1" si="30"/>
        <v>0</v>
      </c>
      <c r="F106" s="25">
        <f t="shared" si="29"/>
        <v>1.1499999999999999</v>
      </c>
      <c r="G106" s="26">
        <f t="shared" ca="1" si="33"/>
        <v>1</v>
      </c>
      <c r="H106" s="23">
        <f ca="1">TRUNC(PRODUCT(G$16:G105),15)</f>
        <v>1.0292900065961701</v>
      </c>
      <c r="I106" s="23">
        <f t="shared" si="31"/>
        <v>1</v>
      </c>
      <c r="J106" s="23">
        <f t="shared" ca="1" si="32"/>
        <v>1.02929001</v>
      </c>
      <c r="K106" s="114">
        <f t="shared" ca="1" si="21"/>
        <v>4086538.0579860802</v>
      </c>
      <c r="L106" s="27">
        <f>IF(VLOOKUP(A106,$U$18:$AD$131,8)=VLOOKUP(A105,$U$18:$AD$131,8),0,VLOOKUP(A106,U$18:$AD$131,8))</f>
        <v>0</v>
      </c>
      <c r="M106" s="28">
        <f>IF(L106&gt;0,VLOOKUP(L106,T$18:$AC$131,7),0)</f>
        <v>0</v>
      </c>
      <c r="N106" s="23">
        <f t="shared" si="26"/>
        <v>0</v>
      </c>
      <c r="O106" s="23">
        <f t="shared" ca="1" si="22"/>
        <v>4086538.0579860802</v>
      </c>
      <c r="P106" s="29" t="str">
        <f t="shared" si="27"/>
        <v>J=</v>
      </c>
      <c r="Q106" s="30">
        <f t="shared" si="28"/>
        <v>47232</v>
      </c>
      <c r="R106" s="3"/>
      <c r="S106" s="3"/>
      <c r="T106" s="85">
        <f>[2]Plan1!$A259</f>
        <v>44682</v>
      </c>
      <c r="U106" s="96" t="str">
        <f>[2]Plan1!$C259</f>
        <v>Dia do Trabalho</v>
      </c>
      <c r="V106" s="14"/>
      <c r="W106" s="3"/>
      <c r="X106" s="14"/>
      <c r="Y106" s="14"/>
      <c r="Z106" s="19"/>
      <c r="AA106" s="3"/>
      <c r="AB106" s="16"/>
      <c r="AC106" s="18"/>
      <c r="AD106" s="17"/>
    </row>
    <row r="107" spans="1:30" x14ac:dyDescent="0.25">
      <c r="A107" s="100">
        <f t="shared" si="23"/>
        <v>42940</v>
      </c>
      <c r="B107" s="114">
        <f t="shared" ca="1" si="24"/>
        <v>143606396.80798608</v>
      </c>
      <c r="C107" s="114">
        <f t="shared" si="25"/>
        <v>139519858.75</v>
      </c>
      <c r="D107" s="24">
        <f ca="1">IF(A107&lt;$B$1,VLOOKUP(A107,[1]DI!$A$4:$B$15000,2,FALSE),0)</f>
        <v>0.1014</v>
      </c>
      <c r="E107" s="23">
        <f t="shared" ca="1" si="30"/>
        <v>3.8334000000000003E-4</v>
      </c>
      <c r="F107" s="25">
        <f t="shared" si="29"/>
        <v>1.1499999999999999</v>
      </c>
      <c r="G107" s="26">
        <f t="shared" ca="1" si="33"/>
        <v>1.0004408410000001</v>
      </c>
      <c r="H107" s="23">
        <f ca="1">TRUNC(PRODUCT(G$16:G106),15)</f>
        <v>1.0292900065961701</v>
      </c>
      <c r="I107" s="23">
        <f t="shared" si="31"/>
        <v>1</v>
      </c>
      <c r="J107" s="23">
        <f t="shared" ca="1" si="32"/>
        <v>1.02929001</v>
      </c>
      <c r="K107" s="114">
        <f t="shared" ca="1" si="21"/>
        <v>4086538.0579860802</v>
      </c>
      <c r="L107" s="27">
        <f>IF(VLOOKUP(A107,$U$18:$AD$131,8)=VLOOKUP(A106,$U$18:$AD$131,8),0,VLOOKUP(A107,U$18:$AD$131,8))</f>
        <v>0</v>
      </c>
      <c r="M107" s="28">
        <f>IF(L107&gt;0,VLOOKUP(L107,T$18:$AC$131,7),0)</f>
        <v>0</v>
      </c>
      <c r="N107" s="23">
        <f t="shared" si="26"/>
        <v>0</v>
      </c>
      <c r="O107" s="23">
        <f t="shared" ca="1" si="22"/>
        <v>4086538.0579860802</v>
      </c>
      <c r="P107" s="29" t="str">
        <f t="shared" si="27"/>
        <v>J=</v>
      </c>
      <c r="Q107" s="30">
        <f t="shared" si="28"/>
        <v>47232</v>
      </c>
      <c r="R107" s="3"/>
      <c r="S107" s="3"/>
      <c r="T107" s="85">
        <f>[2]Plan1!$A260</f>
        <v>44728</v>
      </c>
      <c r="U107" s="96" t="str">
        <f>[2]Plan1!$C260</f>
        <v>Corpus Christi</v>
      </c>
      <c r="V107" s="14"/>
      <c r="W107" s="3"/>
      <c r="X107" s="14"/>
      <c r="Y107" s="14"/>
      <c r="Z107" s="19"/>
      <c r="AA107" s="3"/>
      <c r="AB107" s="16"/>
      <c r="AC107" s="18"/>
      <c r="AD107" s="17"/>
    </row>
    <row r="108" spans="1:30" x14ac:dyDescent="0.25">
      <c r="A108" s="100">
        <f t="shared" si="23"/>
        <v>42941</v>
      </c>
      <c r="B108" s="114">
        <f t="shared" ca="1" si="24"/>
        <v>143669703.94389388</v>
      </c>
      <c r="C108" s="114">
        <f t="shared" si="25"/>
        <v>139519858.75</v>
      </c>
      <c r="D108" s="24">
        <f ca="1">IF(A108&lt;$B$1,VLOOKUP(A108,[1]DI!$A$4:$B$15000,2,FALSE),0)</f>
        <v>0.1014</v>
      </c>
      <c r="E108" s="23">
        <f t="shared" ca="1" si="30"/>
        <v>3.8334000000000003E-4</v>
      </c>
      <c r="F108" s="25">
        <f t="shared" si="29"/>
        <v>1.1499999999999999</v>
      </c>
      <c r="G108" s="26">
        <f t="shared" ca="1" si="33"/>
        <v>1.0004408410000001</v>
      </c>
      <c r="H108" s="23">
        <f ca="1">TRUNC(PRODUCT(G$16:G107),15)</f>
        <v>1.0297437598319701</v>
      </c>
      <c r="I108" s="23">
        <f t="shared" si="31"/>
        <v>1</v>
      </c>
      <c r="J108" s="23">
        <f t="shared" ca="1" si="32"/>
        <v>1.0297437599999999</v>
      </c>
      <c r="K108" s="114">
        <f t="shared" ca="1" si="21"/>
        <v>4149845.1938938899</v>
      </c>
      <c r="L108" s="27">
        <f>IF(VLOOKUP(A108,$U$18:$AD$131,8)=VLOOKUP(A107,$U$18:$AD$131,8),0,VLOOKUP(A108,U$18:$AD$131,8))</f>
        <v>0</v>
      </c>
      <c r="M108" s="28">
        <f>IF(L108&gt;0,VLOOKUP(L108,T$18:$AC$131,7),0)</f>
        <v>0</v>
      </c>
      <c r="N108" s="23">
        <f t="shared" si="26"/>
        <v>0</v>
      </c>
      <c r="O108" s="23">
        <f t="shared" ca="1" si="22"/>
        <v>4149845.1938938899</v>
      </c>
      <c r="P108" s="29" t="str">
        <f t="shared" si="27"/>
        <v>J=</v>
      </c>
      <c r="Q108" s="30">
        <f t="shared" si="28"/>
        <v>47232</v>
      </c>
      <c r="R108" s="3"/>
      <c r="S108" s="3"/>
      <c r="T108" s="85">
        <f>[2]Plan1!$A261</f>
        <v>44811</v>
      </c>
      <c r="U108" s="96" t="str">
        <f>[2]Plan1!$C261</f>
        <v>Independência do Brasil</v>
      </c>
      <c r="V108" s="14"/>
      <c r="W108" s="3"/>
      <c r="X108" s="14"/>
      <c r="Y108" s="14"/>
      <c r="Z108" s="19"/>
      <c r="AA108" s="3"/>
      <c r="AB108" s="16"/>
      <c r="AC108" s="18"/>
      <c r="AD108" s="17"/>
    </row>
    <row r="109" spans="1:30" x14ac:dyDescent="0.25">
      <c r="A109" s="100">
        <f t="shared" si="23"/>
        <v>42942</v>
      </c>
      <c r="B109" s="114">
        <f t="shared" ca="1" si="24"/>
        <v>143733038.98377344</v>
      </c>
      <c r="C109" s="114">
        <f t="shared" si="25"/>
        <v>139519858.75</v>
      </c>
      <c r="D109" s="24">
        <f ca="1">IF(A109&lt;$B$1,VLOOKUP(A109,[1]DI!$A$4:$B$15000,2,FALSE),0)</f>
        <v>0.1014</v>
      </c>
      <c r="E109" s="23">
        <f t="shared" ca="1" si="30"/>
        <v>3.8334000000000003E-4</v>
      </c>
      <c r="F109" s="25">
        <f t="shared" si="29"/>
        <v>1.1499999999999999</v>
      </c>
      <c r="G109" s="26">
        <f t="shared" ca="1" si="33"/>
        <v>1.0004408410000001</v>
      </c>
      <c r="H109" s="23">
        <f ca="1">TRUNC(PRODUCT(G$16:G108),15)</f>
        <v>1.0301977131008</v>
      </c>
      <c r="I109" s="23">
        <f t="shared" si="31"/>
        <v>1</v>
      </c>
      <c r="J109" s="23">
        <f t="shared" ca="1" si="32"/>
        <v>1.0301977099999999</v>
      </c>
      <c r="K109" s="114">
        <f t="shared" ca="1" si="21"/>
        <v>4213180.2337734504</v>
      </c>
      <c r="L109" s="27">
        <f>IF(VLOOKUP(A109,$U$18:$AD$131,8)=VLOOKUP(A108,$U$18:$AD$131,8),0,VLOOKUP(A109,U$18:$AD$131,8))</f>
        <v>0</v>
      </c>
      <c r="M109" s="28">
        <f>IF(L109&gt;0,VLOOKUP(L109,T$18:$AC$131,7),0)</f>
        <v>0</v>
      </c>
      <c r="N109" s="23">
        <f t="shared" si="26"/>
        <v>0</v>
      </c>
      <c r="O109" s="23">
        <f t="shared" ca="1" si="22"/>
        <v>4213180.2337734504</v>
      </c>
      <c r="P109" s="29" t="str">
        <f t="shared" si="27"/>
        <v>J=</v>
      </c>
      <c r="Q109" s="30">
        <f t="shared" si="28"/>
        <v>47232</v>
      </c>
      <c r="R109" s="3"/>
      <c r="S109" s="3"/>
      <c r="T109" s="85">
        <f>[2]Plan1!$A262</f>
        <v>44846</v>
      </c>
      <c r="U109" s="96" t="str">
        <f>[2]Plan1!$C262</f>
        <v>Nossa Sr.a Aparecida - Padroeira do Brasil</v>
      </c>
      <c r="V109" s="14"/>
      <c r="W109" s="3"/>
      <c r="X109" s="14"/>
      <c r="Y109" s="14"/>
      <c r="Z109" s="19"/>
      <c r="AA109" s="3"/>
      <c r="AB109" s="16"/>
      <c r="AC109" s="18"/>
      <c r="AD109" s="17"/>
    </row>
    <row r="110" spans="1:30" x14ac:dyDescent="0.25">
      <c r="A110" s="100">
        <f t="shared" si="23"/>
        <v>42943</v>
      </c>
      <c r="B110" s="114">
        <f t="shared" ca="1" si="24"/>
        <v>143796403.32282338</v>
      </c>
      <c r="C110" s="114">
        <f t="shared" si="25"/>
        <v>139519858.75</v>
      </c>
      <c r="D110" s="24">
        <f ca="1">IF(A110&lt;$B$1,VLOOKUP(A110,[1]DI!$A$4:$B$15000,2,FALSE),0)</f>
        <v>9.1399999999999995E-2</v>
      </c>
      <c r="E110" s="23">
        <f t="shared" ca="1" si="30"/>
        <v>3.4713000000000002E-4</v>
      </c>
      <c r="F110" s="25">
        <f t="shared" si="29"/>
        <v>1.1499999999999999</v>
      </c>
      <c r="G110" s="26">
        <f t="shared" ca="1" si="33"/>
        <v>1.0003991994999999</v>
      </c>
      <c r="H110" s="23">
        <f ca="1">TRUNC(PRODUCT(G$16:G109),15)</f>
        <v>1.03065186649084</v>
      </c>
      <c r="I110" s="23">
        <f t="shared" si="31"/>
        <v>1</v>
      </c>
      <c r="J110" s="23">
        <f t="shared" ca="1" si="32"/>
        <v>1.03065187</v>
      </c>
      <c r="K110" s="114">
        <f t="shared" ca="1" si="21"/>
        <v>4276544.5728233699</v>
      </c>
      <c r="L110" s="27">
        <f>IF(VLOOKUP(A110,$U$18:$AD$131,8)=VLOOKUP(A109,$U$18:$AD$131,8),0,VLOOKUP(A110,U$18:$AD$131,8))</f>
        <v>0</v>
      </c>
      <c r="M110" s="28">
        <f>IF(L110&gt;0,VLOOKUP(L110,T$18:$AC$131,7),0)</f>
        <v>0</v>
      </c>
      <c r="N110" s="23">
        <f t="shared" si="26"/>
        <v>0</v>
      </c>
      <c r="O110" s="23">
        <f t="shared" ca="1" si="22"/>
        <v>4276544.5728233699</v>
      </c>
      <c r="P110" s="29" t="str">
        <f t="shared" si="27"/>
        <v>J=</v>
      </c>
      <c r="Q110" s="30">
        <f t="shared" si="28"/>
        <v>47232</v>
      </c>
      <c r="R110" s="3"/>
      <c r="S110" s="9"/>
      <c r="T110" s="85">
        <f>[2]Plan1!$A263</f>
        <v>44867</v>
      </c>
      <c r="U110" s="96" t="str">
        <f>[2]Plan1!$C263</f>
        <v>Finados</v>
      </c>
      <c r="V110" s="14"/>
      <c r="W110" s="3"/>
      <c r="X110" s="14"/>
      <c r="Y110" s="14"/>
      <c r="Z110" s="19"/>
      <c r="AA110" s="3"/>
      <c r="AB110" s="16"/>
      <c r="AC110" s="18"/>
      <c r="AD110" s="17"/>
    </row>
    <row r="111" spans="1:30" x14ac:dyDescent="0.25">
      <c r="A111" s="100">
        <f t="shared" si="23"/>
        <v>42944</v>
      </c>
      <c r="B111" s="114">
        <f t="shared" ca="1" si="24"/>
        <v>143853805.97830889</v>
      </c>
      <c r="C111" s="114">
        <f t="shared" si="25"/>
        <v>139519858.75</v>
      </c>
      <c r="D111" s="24">
        <f ca="1">IF(A111&lt;$B$1,VLOOKUP(A111,[1]DI!$A$4:$B$15000,2,FALSE),0)</f>
        <v>9.1399999999999995E-2</v>
      </c>
      <c r="E111" s="23">
        <f t="shared" ca="1" si="30"/>
        <v>3.4713000000000002E-4</v>
      </c>
      <c r="F111" s="25">
        <f t="shared" si="29"/>
        <v>1.1499999999999999</v>
      </c>
      <c r="G111" s="26">
        <f t="shared" ca="1" si="33"/>
        <v>1.0003991994999999</v>
      </c>
      <c r="H111" s="23">
        <f ca="1">TRUNC(PRODUCT(G$16:G110),15)</f>
        <v>1.0310633022006199</v>
      </c>
      <c r="I111" s="23">
        <f t="shared" si="31"/>
        <v>1</v>
      </c>
      <c r="J111" s="23">
        <f t="shared" ca="1" si="32"/>
        <v>1.0310633</v>
      </c>
      <c r="K111" s="114">
        <f t="shared" ca="1" si="21"/>
        <v>4333947.2283088798</v>
      </c>
      <c r="L111" s="27">
        <f>IF(VLOOKUP(A111,$U$18:$AD$131,8)=VLOOKUP(A110,$U$18:$AD$131,8),0,VLOOKUP(A111,U$18:$AD$131,8))</f>
        <v>0</v>
      </c>
      <c r="M111" s="28">
        <f>IF(L111&gt;0,VLOOKUP(L111,T$18:$AC$131,7),0)</f>
        <v>0</v>
      </c>
      <c r="N111" s="23">
        <f t="shared" si="26"/>
        <v>0</v>
      </c>
      <c r="O111" s="23">
        <f t="shared" ca="1" si="22"/>
        <v>4333947.2283088798</v>
      </c>
      <c r="P111" s="29" t="str">
        <f t="shared" si="27"/>
        <v>J=</v>
      </c>
      <c r="Q111" s="30">
        <f t="shared" si="28"/>
        <v>47232</v>
      </c>
      <c r="R111" s="3"/>
      <c r="S111" s="3"/>
      <c r="T111" s="85">
        <f>[2]Plan1!$A264</f>
        <v>44880</v>
      </c>
      <c r="U111" s="96" t="str">
        <f>[2]Plan1!$C264</f>
        <v>Proclamação da República</v>
      </c>
      <c r="V111" s="14"/>
      <c r="W111" s="3"/>
      <c r="X111" s="14"/>
      <c r="Y111" s="14"/>
      <c r="Z111" s="19"/>
      <c r="AA111" s="3"/>
      <c r="AB111" s="16"/>
      <c r="AC111" s="18"/>
      <c r="AD111" s="17"/>
    </row>
    <row r="112" spans="1:30" x14ac:dyDescent="0.25">
      <c r="A112" s="100">
        <f t="shared" si="23"/>
        <v>42945</v>
      </c>
      <c r="B112" s="114">
        <f t="shared" ca="1" si="24"/>
        <v>143911232.35217038</v>
      </c>
      <c r="C112" s="114">
        <f t="shared" si="25"/>
        <v>139519858.75</v>
      </c>
      <c r="D112" s="24">
        <f ca="1">IF(A112&lt;$B$1,VLOOKUP(A112,[1]DI!$A$4:$B$15000,2,FALSE),0)</f>
        <v>0</v>
      </c>
      <c r="E112" s="23">
        <f t="shared" ca="1" si="30"/>
        <v>0</v>
      </c>
      <c r="F112" s="25">
        <f t="shared" si="29"/>
        <v>1.1499999999999999</v>
      </c>
      <c r="G112" s="26">
        <f t="shared" ca="1" si="33"/>
        <v>1</v>
      </c>
      <c r="H112" s="23">
        <f ca="1">TRUNC(PRODUCT(G$16:G111),15)</f>
        <v>1.03147490215532</v>
      </c>
      <c r="I112" s="23">
        <f t="shared" si="31"/>
        <v>1</v>
      </c>
      <c r="J112" s="23">
        <f t="shared" ca="1" si="32"/>
        <v>1.0314749000000001</v>
      </c>
      <c r="K112" s="114">
        <f t="shared" ca="1" si="21"/>
        <v>4391373.6021703901</v>
      </c>
      <c r="L112" s="27">
        <f>IF(VLOOKUP(A112,$U$18:$AD$131,8)=VLOOKUP(A111,$U$18:$AD$131,8),0,VLOOKUP(A112,U$18:$AD$131,8))</f>
        <v>0</v>
      </c>
      <c r="M112" s="28">
        <f>IF(L112&gt;0,VLOOKUP(L112,T$18:$AC$131,7),0)</f>
        <v>0</v>
      </c>
      <c r="N112" s="23">
        <f t="shared" si="26"/>
        <v>0</v>
      </c>
      <c r="O112" s="23">
        <f t="shared" ca="1" si="22"/>
        <v>4391373.6021703901</v>
      </c>
      <c r="P112" s="29" t="str">
        <f t="shared" si="27"/>
        <v>J=</v>
      </c>
      <c r="Q112" s="30">
        <f t="shared" si="28"/>
        <v>47232</v>
      </c>
      <c r="R112" s="3"/>
      <c r="S112" s="3"/>
      <c r="T112" s="85">
        <f>[2]Plan1!$A265</f>
        <v>44920</v>
      </c>
      <c r="U112" s="96" t="str">
        <f>[2]Plan1!$C265</f>
        <v>Natal</v>
      </c>
      <c r="V112" s="14"/>
      <c r="W112" s="3"/>
      <c r="X112" s="14"/>
      <c r="Y112" s="14"/>
      <c r="Z112" s="19"/>
      <c r="AA112" s="3"/>
      <c r="AB112" s="16"/>
      <c r="AC112" s="18"/>
      <c r="AD112" s="17"/>
    </row>
    <row r="113" spans="1:30" x14ac:dyDescent="0.25">
      <c r="A113" s="100">
        <f t="shared" si="23"/>
        <v>42946</v>
      </c>
      <c r="B113" s="114">
        <f t="shared" ca="1" si="24"/>
        <v>143911232.35217038</v>
      </c>
      <c r="C113" s="114">
        <f t="shared" si="25"/>
        <v>139519858.75</v>
      </c>
      <c r="D113" s="24">
        <f ca="1">IF(A113&lt;$B$1,VLOOKUP(A113,[1]DI!$A$4:$B$15000,2,FALSE),0)</f>
        <v>0</v>
      </c>
      <c r="E113" s="23">
        <f t="shared" ca="1" si="30"/>
        <v>0</v>
      </c>
      <c r="F113" s="25">
        <f t="shared" si="29"/>
        <v>1.1499999999999999</v>
      </c>
      <c r="G113" s="26">
        <f t="shared" ca="1" si="33"/>
        <v>1</v>
      </c>
      <c r="H113" s="23">
        <f ca="1">TRUNC(PRODUCT(G$16:G112),15)</f>
        <v>1.03147490215532</v>
      </c>
      <c r="I113" s="23">
        <f t="shared" si="31"/>
        <v>1</v>
      </c>
      <c r="J113" s="23">
        <f t="shared" ca="1" si="32"/>
        <v>1.0314749000000001</v>
      </c>
      <c r="K113" s="114">
        <f t="shared" ca="1" si="21"/>
        <v>4391373.6021703901</v>
      </c>
      <c r="L113" s="27">
        <f>IF(VLOOKUP(A113,$U$18:$AD$131,8)=VLOOKUP(A112,$U$18:$AD$131,8),0,VLOOKUP(A113,U$18:$AD$131,8))</f>
        <v>0</v>
      </c>
      <c r="M113" s="28">
        <f>IF(L113&gt;0,VLOOKUP(L113,T$18:$AC$131,7),0)</f>
        <v>0</v>
      </c>
      <c r="N113" s="23">
        <f t="shared" si="26"/>
        <v>0</v>
      </c>
      <c r="O113" s="23">
        <f t="shared" ca="1" si="22"/>
        <v>4391373.6021703901</v>
      </c>
      <c r="P113" s="29" t="str">
        <f t="shared" si="27"/>
        <v>J=</v>
      </c>
      <c r="Q113" s="30">
        <f t="shared" si="28"/>
        <v>47232</v>
      </c>
      <c r="R113" s="3"/>
      <c r="S113" s="3"/>
      <c r="T113" s="85">
        <f>[2]Plan1!$A266</f>
        <v>44927</v>
      </c>
      <c r="U113" s="96" t="str">
        <f>[2]Plan1!$C266</f>
        <v>Confraternização Universal</v>
      </c>
      <c r="V113" s="14"/>
      <c r="W113" s="3"/>
      <c r="X113" s="14"/>
      <c r="Y113" s="14"/>
      <c r="Z113" s="19"/>
      <c r="AA113" s="3"/>
      <c r="AB113" s="16"/>
      <c r="AC113" s="18"/>
      <c r="AD113" s="17"/>
    </row>
    <row r="114" spans="1:30" x14ac:dyDescent="0.25">
      <c r="A114" s="100">
        <f t="shared" si="23"/>
        <v>42947</v>
      </c>
      <c r="B114" s="114">
        <f t="shared" ca="1" si="24"/>
        <v>143911232.35217038</v>
      </c>
      <c r="C114" s="114">
        <f t="shared" si="25"/>
        <v>139519858.75</v>
      </c>
      <c r="D114" s="24">
        <f ca="1">IF(A114&lt;$B$1,VLOOKUP(A114,[1]DI!$A$4:$B$15000,2,FALSE),0)</f>
        <v>9.1399999999999995E-2</v>
      </c>
      <c r="E114" s="23">
        <f t="shared" ca="1" si="30"/>
        <v>3.4713000000000002E-4</v>
      </c>
      <c r="F114" s="25">
        <f t="shared" si="29"/>
        <v>1.1499999999999999</v>
      </c>
      <c r="G114" s="26">
        <f t="shared" ca="1" si="33"/>
        <v>1.0003991994999999</v>
      </c>
      <c r="H114" s="23">
        <f ca="1">TRUNC(PRODUCT(G$16:G113),15)</f>
        <v>1.03147490215532</v>
      </c>
      <c r="I114" s="23">
        <f t="shared" si="31"/>
        <v>1</v>
      </c>
      <c r="J114" s="23">
        <f t="shared" ca="1" si="32"/>
        <v>1.0314749000000001</v>
      </c>
      <c r="K114" s="114">
        <f t="shared" ca="1" si="21"/>
        <v>4391373.6021703901</v>
      </c>
      <c r="L114" s="27">
        <f>IF(VLOOKUP(A114,$U$18:$AD$131,8)=VLOOKUP(A113,$U$18:$AD$131,8),0,VLOOKUP(A114,U$18:$AD$131,8))</f>
        <v>0</v>
      </c>
      <c r="M114" s="28">
        <f>IF(L114&gt;0,VLOOKUP(L114,T$18:$AC$131,7),0)</f>
        <v>0</v>
      </c>
      <c r="N114" s="23">
        <f t="shared" si="26"/>
        <v>0</v>
      </c>
      <c r="O114" s="23">
        <f t="shared" ca="1" si="22"/>
        <v>4391373.6021703901</v>
      </c>
      <c r="P114" s="29" t="str">
        <f t="shared" si="27"/>
        <v>J=</v>
      </c>
      <c r="Q114" s="30">
        <f t="shared" si="28"/>
        <v>47232</v>
      </c>
      <c r="R114" s="3"/>
      <c r="S114" s="3"/>
      <c r="T114" s="85">
        <f>[2]Plan1!$A267</f>
        <v>44977</v>
      </c>
      <c r="U114" s="96" t="str">
        <f>[2]Plan1!$C267</f>
        <v>Carnaval</v>
      </c>
      <c r="V114" s="14"/>
      <c r="W114" s="3"/>
      <c r="X114" s="14"/>
      <c r="Y114" s="14"/>
      <c r="Z114" s="19"/>
      <c r="AA114" s="3"/>
      <c r="AB114" s="16"/>
      <c r="AC114" s="18"/>
      <c r="AD114" s="17"/>
    </row>
    <row r="115" spans="1:30" x14ac:dyDescent="0.25">
      <c r="A115" s="100">
        <f t="shared" si="23"/>
        <v>42948</v>
      </c>
      <c r="B115" s="114">
        <f t="shared" ca="1" si="24"/>
        <v>143968682.44440785</v>
      </c>
      <c r="C115" s="114">
        <f t="shared" si="25"/>
        <v>139519858.75</v>
      </c>
      <c r="D115" s="24">
        <f ca="1">IF(A115&lt;$B$1,VLOOKUP(A115,[1]DI!$A$4:$B$15000,2,FALSE),0)</f>
        <v>9.1399999999999995E-2</v>
      </c>
      <c r="E115" s="23">
        <f t="shared" ca="1" si="30"/>
        <v>3.4713000000000002E-4</v>
      </c>
      <c r="F115" s="25">
        <f t="shared" si="29"/>
        <v>1.1499999999999999</v>
      </c>
      <c r="G115" s="26">
        <f t="shared" ca="1" si="33"/>
        <v>1.0003991994999999</v>
      </c>
      <c r="H115" s="23">
        <f ca="1">TRUNC(PRODUCT(G$16:G114),15)</f>
        <v>1.03188666642052</v>
      </c>
      <c r="I115" s="23">
        <f t="shared" si="31"/>
        <v>1</v>
      </c>
      <c r="J115" s="23">
        <f t="shared" ca="1" si="32"/>
        <v>1.03188667</v>
      </c>
      <c r="K115" s="114">
        <f t="shared" ca="1" si="21"/>
        <v>4448823.6944078598</v>
      </c>
      <c r="L115" s="27">
        <f>IF(VLOOKUP(A115,$U$18:$AD$131,8)=VLOOKUP(A114,$U$18:$AD$131,8),0,VLOOKUP(A115,U$18:$AD$131,8))</f>
        <v>0</v>
      </c>
      <c r="M115" s="28">
        <f>IF(L115&gt;0,VLOOKUP(L115,T$18:$AC$131,7),0)</f>
        <v>0</v>
      </c>
      <c r="N115" s="23">
        <f t="shared" si="26"/>
        <v>0</v>
      </c>
      <c r="O115" s="23">
        <f t="shared" ca="1" si="22"/>
        <v>4448823.6944078598</v>
      </c>
      <c r="P115" s="29" t="str">
        <f t="shared" si="27"/>
        <v>J=</v>
      </c>
      <c r="Q115" s="30">
        <f t="shared" si="28"/>
        <v>47232</v>
      </c>
      <c r="R115" s="3"/>
      <c r="S115" s="3"/>
      <c r="T115" s="85">
        <f>[2]Plan1!$A268</f>
        <v>44978</v>
      </c>
      <c r="U115" s="96" t="str">
        <f>[2]Plan1!$C268</f>
        <v>Carnaval</v>
      </c>
      <c r="V115" s="14"/>
      <c r="W115" s="3"/>
      <c r="X115" s="14"/>
      <c r="Y115" s="14"/>
      <c r="Z115" s="19"/>
      <c r="AA115" s="3"/>
      <c r="AB115" s="16"/>
      <c r="AC115" s="18"/>
      <c r="AD115" s="17"/>
    </row>
    <row r="116" spans="1:30" x14ac:dyDescent="0.25">
      <c r="A116" s="100">
        <f t="shared" si="23"/>
        <v>42949</v>
      </c>
      <c r="B116" s="114">
        <f t="shared" ca="1" si="24"/>
        <v>144026154.85982275</v>
      </c>
      <c r="C116" s="114">
        <f t="shared" si="25"/>
        <v>139519858.75</v>
      </c>
      <c r="D116" s="24">
        <f ca="1">IF(A116&lt;$B$1,VLOOKUP(A116,[1]DI!$A$4:$B$15000,2,FALSE),0)</f>
        <v>9.1399999999999995E-2</v>
      </c>
      <c r="E116" s="23">
        <f t="shared" ca="1" si="30"/>
        <v>3.4713000000000002E-4</v>
      </c>
      <c r="F116" s="25">
        <f t="shared" si="29"/>
        <v>1.1499999999999999</v>
      </c>
      <c r="G116" s="26">
        <f t="shared" ca="1" si="33"/>
        <v>1.0003991994999999</v>
      </c>
      <c r="H116" s="23">
        <f ca="1">TRUNC(PRODUCT(G$16:G115),15)</f>
        <v>1.03229859506182</v>
      </c>
      <c r="I116" s="23">
        <f t="shared" si="31"/>
        <v>1</v>
      </c>
      <c r="J116" s="23">
        <f t="shared" ca="1" si="32"/>
        <v>1.0322986000000001</v>
      </c>
      <c r="K116" s="114">
        <f t="shared" ca="1" si="21"/>
        <v>4506296.1098227603</v>
      </c>
      <c r="L116" s="27">
        <f>IF(VLOOKUP(A116,$U$18:$AD$131,8)=VLOOKUP(A115,$U$18:$AD$131,8),0,VLOOKUP(A116,U$18:$AD$131,8))</f>
        <v>0</v>
      </c>
      <c r="M116" s="28">
        <f>IF(L116&gt;0,VLOOKUP(L116,T$18:$AC$131,7),0)</f>
        <v>0</v>
      </c>
      <c r="N116" s="23">
        <f t="shared" si="26"/>
        <v>0</v>
      </c>
      <c r="O116" s="23">
        <f t="shared" ca="1" si="22"/>
        <v>4506296.1098227603</v>
      </c>
      <c r="P116" s="29" t="str">
        <f t="shared" si="27"/>
        <v>J=</v>
      </c>
      <c r="Q116" s="30">
        <f t="shared" si="28"/>
        <v>47232</v>
      </c>
      <c r="R116" s="3"/>
      <c r="S116" s="3"/>
      <c r="T116" s="85">
        <f>[2]Plan1!$A269</f>
        <v>45023</v>
      </c>
      <c r="U116" s="96" t="str">
        <f>[2]Plan1!$C269</f>
        <v>Paixão de Cristo</v>
      </c>
      <c r="V116" s="14"/>
      <c r="W116" s="3"/>
      <c r="X116" s="14"/>
      <c r="Y116" s="14"/>
      <c r="Z116" s="19"/>
      <c r="AA116" s="3"/>
      <c r="AB116" s="16"/>
      <c r="AC116" s="18"/>
      <c r="AD116" s="17"/>
    </row>
    <row r="117" spans="1:30" x14ac:dyDescent="0.25">
      <c r="A117" s="100">
        <f t="shared" si="23"/>
        <v>42950</v>
      </c>
      <c r="B117" s="114">
        <f t="shared" ca="1" si="24"/>
        <v>144083649.59841505</v>
      </c>
      <c r="C117" s="114">
        <f t="shared" si="25"/>
        <v>139519858.75</v>
      </c>
      <c r="D117" s="24">
        <f ca="1">IF(A117&lt;$B$1,VLOOKUP(A117,[1]DI!$A$4:$B$15000,2,FALSE),0)</f>
        <v>9.1399999999999995E-2</v>
      </c>
      <c r="E117" s="23">
        <f t="shared" ca="1" si="30"/>
        <v>3.4713000000000002E-4</v>
      </c>
      <c r="F117" s="25">
        <f t="shared" si="29"/>
        <v>1.1499999999999999</v>
      </c>
      <c r="G117" s="26">
        <f t="shared" ca="1" si="33"/>
        <v>1.0003991994999999</v>
      </c>
      <c r="H117" s="23">
        <f ca="1">TRUNC(PRODUCT(G$16:G116),15)</f>
        <v>1.03271068814482</v>
      </c>
      <c r="I117" s="23">
        <f t="shared" si="31"/>
        <v>1</v>
      </c>
      <c r="J117" s="23">
        <f t="shared" ca="1" si="32"/>
        <v>1.03271069</v>
      </c>
      <c r="K117" s="114">
        <f t="shared" ca="1" si="21"/>
        <v>4563790.8484150404</v>
      </c>
      <c r="L117" s="27">
        <f>IF(VLOOKUP(A117,$U$18:$AD$131,8)=VLOOKUP(A116,$U$18:$AD$131,8),0,VLOOKUP(A117,U$18:$AD$131,8))</f>
        <v>0</v>
      </c>
      <c r="M117" s="28">
        <f>IF(L117&gt;0,VLOOKUP(L117,T$18:$AC$131,7),0)</f>
        <v>0</v>
      </c>
      <c r="N117" s="23">
        <f t="shared" si="26"/>
        <v>0</v>
      </c>
      <c r="O117" s="23">
        <f t="shared" ca="1" si="22"/>
        <v>4563790.8484150404</v>
      </c>
      <c r="P117" s="29" t="str">
        <f t="shared" si="27"/>
        <v>J=</v>
      </c>
      <c r="Q117" s="30">
        <f t="shared" si="28"/>
        <v>47232</v>
      </c>
      <c r="R117" s="3"/>
      <c r="S117" s="3"/>
      <c r="T117" s="85">
        <f>[2]Plan1!$A270</f>
        <v>45037</v>
      </c>
      <c r="U117" s="96" t="str">
        <f>[2]Plan1!$C270</f>
        <v>Tiradentes</v>
      </c>
      <c r="V117" s="14"/>
      <c r="W117" s="3"/>
      <c r="X117" s="14"/>
      <c r="Y117" s="14"/>
      <c r="Z117" s="19"/>
      <c r="AA117" s="3"/>
      <c r="AB117" s="16"/>
      <c r="AC117" s="18"/>
      <c r="AD117" s="17"/>
    </row>
    <row r="118" spans="1:30" x14ac:dyDescent="0.25">
      <c r="A118" s="100">
        <f t="shared" si="23"/>
        <v>42951</v>
      </c>
      <c r="B118" s="114">
        <f t="shared" ca="1" si="24"/>
        <v>144141168.05538332</v>
      </c>
      <c r="C118" s="114">
        <f t="shared" si="25"/>
        <v>139519858.75</v>
      </c>
      <c r="D118" s="24">
        <f ca="1">IF(A118&lt;$B$1,VLOOKUP(A118,[1]DI!$A$4:$B$15000,2,FALSE),0)</f>
        <v>9.1399999999999995E-2</v>
      </c>
      <c r="E118" s="23">
        <f t="shared" ca="1" si="30"/>
        <v>3.4713000000000002E-4</v>
      </c>
      <c r="F118" s="25">
        <f t="shared" si="29"/>
        <v>1.1499999999999999</v>
      </c>
      <c r="G118" s="26">
        <f t="shared" ca="1" si="33"/>
        <v>1.0003991994999999</v>
      </c>
      <c r="H118" s="23">
        <f ca="1">TRUNC(PRODUCT(G$16:G117),15)</f>
        <v>1.0331229457351701</v>
      </c>
      <c r="I118" s="23">
        <f t="shared" si="31"/>
        <v>1</v>
      </c>
      <c r="J118" s="23">
        <f t="shared" ca="1" si="32"/>
        <v>1.0331229500000001</v>
      </c>
      <c r="K118" s="114">
        <f t="shared" ca="1" si="21"/>
        <v>4621309.3053833302</v>
      </c>
      <c r="L118" s="27">
        <f>IF(VLOOKUP(A118,$U$18:$AD$131,8)=VLOOKUP(A117,$U$18:$AD$131,8),0,VLOOKUP(A118,U$18:$AD$131,8))</f>
        <v>0</v>
      </c>
      <c r="M118" s="28">
        <f>IF(L118&gt;0,VLOOKUP(L118,T$18:$AC$131,7),0)</f>
        <v>0</v>
      </c>
      <c r="N118" s="23">
        <f t="shared" si="26"/>
        <v>0</v>
      </c>
      <c r="O118" s="23">
        <f t="shared" ca="1" si="22"/>
        <v>4621309.3053833302</v>
      </c>
      <c r="P118" s="29" t="str">
        <f t="shared" si="27"/>
        <v>J=</v>
      </c>
      <c r="Q118" s="30">
        <f t="shared" si="28"/>
        <v>47232</v>
      </c>
      <c r="R118" s="3"/>
      <c r="S118" s="3"/>
      <c r="T118" s="85">
        <f>[2]Plan1!$A271</f>
        <v>45047</v>
      </c>
      <c r="U118" s="96" t="str">
        <f>[2]Plan1!$C271</f>
        <v>Dia do Trabalho</v>
      </c>
      <c r="V118" s="14"/>
      <c r="W118" s="3"/>
      <c r="X118" s="14"/>
      <c r="Y118" s="14"/>
      <c r="Z118" s="19"/>
      <c r="AA118" s="3"/>
      <c r="AB118" s="16"/>
      <c r="AC118" s="18"/>
      <c r="AD118" s="17"/>
    </row>
    <row r="119" spans="1:30" x14ac:dyDescent="0.25">
      <c r="A119" s="100">
        <f t="shared" si="23"/>
        <v>42952</v>
      </c>
      <c r="B119" s="114">
        <f t="shared" ca="1" si="24"/>
        <v>144198708.835529</v>
      </c>
      <c r="C119" s="114">
        <f t="shared" si="25"/>
        <v>139519858.75</v>
      </c>
      <c r="D119" s="24">
        <f ca="1">IF(A119&lt;$B$1,VLOOKUP(A119,[1]DI!$A$4:$B$15000,2,FALSE),0)</f>
        <v>0</v>
      </c>
      <c r="E119" s="23">
        <f t="shared" ca="1" si="30"/>
        <v>0</v>
      </c>
      <c r="F119" s="25">
        <f t="shared" si="29"/>
        <v>1.1499999999999999</v>
      </c>
      <c r="G119" s="26">
        <f t="shared" ca="1" si="33"/>
        <v>1</v>
      </c>
      <c r="H119" s="23">
        <f ca="1">TRUNC(PRODUCT(G$16:G118),15)</f>
        <v>1.0335353678985399</v>
      </c>
      <c r="I119" s="23">
        <f t="shared" si="31"/>
        <v>1</v>
      </c>
      <c r="J119" s="23">
        <f t="shared" ca="1" si="32"/>
        <v>1.0335353700000001</v>
      </c>
      <c r="K119" s="114">
        <f t="shared" ca="1" si="21"/>
        <v>4678850.0855289996</v>
      </c>
      <c r="L119" s="27">
        <f>IF(VLOOKUP(A119,$U$18:$AD$131,8)=VLOOKUP(A118,$U$18:$AD$131,8),0,VLOOKUP(A119,U$18:$AD$131,8))</f>
        <v>0</v>
      </c>
      <c r="M119" s="28">
        <f>IF(L119&gt;0,VLOOKUP(L119,T$18:$AC$131,7),0)</f>
        <v>0</v>
      </c>
      <c r="N119" s="23">
        <f t="shared" si="26"/>
        <v>0</v>
      </c>
      <c r="O119" s="23">
        <f t="shared" ca="1" si="22"/>
        <v>4678850.0855289996</v>
      </c>
      <c r="P119" s="29" t="str">
        <f t="shared" si="27"/>
        <v>J=</v>
      </c>
      <c r="Q119" s="30">
        <f t="shared" si="28"/>
        <v>47232</v>
      </c>
      <c r="R119" s="3"/>
      <c r="S119" s="3"/>
      <c r="T119" s="85">
        <f>[2]Plan1!$A272</f>
        <v>45085</v>
      </c>
      <c r="U119" s="96" t="str">
        <f>[2]Plan1!$C272</f>
        <v>Corpus Christi</v>
      </c>
      <c r="V119" s="14"/>
      <c r="W119" s="3"/>
      <c r="X119" s="14"/>
      <c r="Y119" s="14"/>
      <c r="Z119" s="19"/>
      <c r="AA119" s="3"/>
      <c r="AB119" s="16"/>
      <c r="AC119" s="18"/>
      <c r="AD119" s="17"/>
    </row>
    <row r="120" spans="1:30" x14ac:dyDescent="0.25">
      <c r="A120" s="100">
        <f t="shared" si="23"/>
        <v>42953</v>
      </c>
      <c r="B120" s="114">
        <f t="shared" ca="1" si="24"/>
        <v>144198708.835529</v>
      </c>
      <c r="C120" s="114">
        <f t="shared" si="25"/>
        <v>139519858.75</v>
      </c>
      <c r="D120" s="24">
        <f ca="1">IF(A120&lt;$B$1,VLOOKUP(A120,[1]DI!$A$4:$B$15000,2,FALSE),0)</f>
        <v>0</v>
      </c>
      <c r="E120" s="23">
        <f t="shared" ca="1" si="30"/>
        <v>0</v>
      </c>
      <c r="F120" s="25">
        <f t="shared" si="29"/>
        <v>1.1499999999999999</v>
      </c>
      <c r="G120" s="26">
        <f t="shared" ca="1" si="33"/>
        <v>1</v>
      </c>
      <c r="H120" s="23">
        <f ca="1">TRUNC(PRODUCT(G$16:G119),15)</f>
        <v>1.0335353678985399</v>
      </c>
      <c r="I120" s="23">
        <f t="shared" si="31"/>
        <v>1</v>
      </c>
      <c r="J120" s="23">
        <f t="shared" ca="1" si="32"/>
        <v>1.0335353700000001</v>
      </c>
      <c r="K120" s="114">
        <f t="shared" ca="1" si="21"/>
        <v>4678850.0855289996</v>
      </c>
      <c r="L120" s="27">
        <f>IF(VLOOKUP(A120,$U$18:$AD$131,8)=VLOOKUP(A119,$U$18:$AD$131,8),0,VLOOKUP(A120,U$18:$AD$131,8))</f>
        <v>0</v>
      </c>
      <c r="M120" s="28">
        <f>IF(L120&gt;0,VLOOKUP(L120,T$18:$AC$131,7),0)</f>
        <v>0</v>
      </c>
      <c r="N120" s="23">
        <f t="shared" si="26"/>
        <v>0</v>
      </c>
      <c r="O120" s="23">
        <f t="shared" ca="1" si="22"/>
        <v>4678850.0855289996</v>
      </c>
      <c r="P120" s="29" t="str">
        <f t="shared" si="27"/>
        <v>J=</v>
      </c>
      <c r="Q120" s="30">
        <f t="shared" si="28"/>
        <v>47232</v>
      </c>
      <c r="R120" s="3"/>
      <c r="S120" s="3"/>
      <c r="T120" s="85">
        <f>[2]Plan1!$A273</f>
        <v>45176</v>
      </c>
      <c r="U120" s="96" t="str">
        <f>[2]Plan1!$C273</f>
        <v>Independência do Brasil</v>
      </c>
      <c r="V120" s="14"/>
      <c r="W120" s="3"/>
      <c r="X120" s="14"/>
      <c r="Y120" s="14"/>
      <c r="Z120" s="19"/>
      <c r="AA120" s="3"/>
      <c r="AB120" s="16"/>
      <c r="AC120" s="18"/>
      <c r="AD120" s="17"/>
    </row>
    <row r="121" spans="1:30" x14ac:dyDescent="0.25">
      <c r="A121" s="100">
        <f t="shared" si="23"/>
        <v>42954</v>
      </c>
      <c r="B121" s="114">
        <f t="shared" ca="1" si="24"/>
        <v>144198708.835529</v>
      </c>
      <c r="C121" s="114">
        <f t="shared" si="25"/>
        <v>139519858.75</v>
      </c>
      <c r="D121" s="24">
        <f ca="1">IF(A121&lt;$B$1,VLOOKUP(A121,[1]DI!$A$4:$B$15000,2,FALSE),0)</f>
        <v>9.1399999999999995E-2</v>
      </c>
      <c r="E121" s="23">
        <f t="shared" ca="1" si="30"/>
        <v>3.4713000000000002E-4</v>
      </c>
      <c r="F121" s="25">
        <f t="shared" si="29"/>
        <v>1.1499999999999999</v>
      </c>
      <c r="G121" s="26">
        <f t="shared" ca="1" si="33"/>
        <v>1.0003991994999999</v>
      </c>
      <c r="H121" s="23">
        <f ca="1">TRUNC(PRODUCT(G$16:G120),15)</f>
        <v>1.0335353678985399</v>
      </c>
      <c r="I121" s="23">
        <f t="shared" si="31"/>
        <v>1</v>
      </c>
      <c r="J121" s="23">
        <f t="shared" ca="1" si="32"/>
        <v>1.0335353700000001</v>
      </c>
      <c r="K121" s="114">
        <f t="shared" ca="1" si="21"/>
        <v>4678850.0855289996</v>
      </c>
      <c r="L121" s="27">
        <f>IF(VLOOKUP(A121,$U$18:$AD$131,8)=VLOOKUP(A120,$U$18:$AD$131,8),0,VLOOKUP(A121,U$18:$AD$131,8))</f>
        <v>0</v>
      </c>
      <c r="M121" s="28">
        <f>IF(L121&gt;0,VLOOKUP(L121,T$18:$AC$131,7),0)</f>
        <v>0</v>
      </c>
      <c r="N121" s="23">
        <f t="shared" si="26"/>
        <v>0</v>
      </c>
      <c r="O121" s="23">
        <f t="shared" ca="1" si="22"/>
        <v>4678850.0855289996</v>
      </c>
      <c r="P121" s="29" t="str">
        <f t="shared" si="27"/>
        <v>J=</v>
      </c>
      <c r="Q121" s="30">
        <f t="shared" si="28"/>
        <v>47232</v>
      </c>
      <c r="R121" s="3"/>
      <c r="S121" s="3"/>
      <c r="T121" s="85">
        <f>[2]Plan1!$A274</f>
        <v>45211</v>
      </c>
      <c r="U121" s="96" t="str">
        <f>[2]Plan1!$C274</f>
        <v>Nossa Sr.a Aparecida - Padroeira do Brasil</v>
      </c>
      <c r="V121" s="14"/>
      <c r="W121" s="3"/>
      <c r="X121" s="14"/>
      <c r="Y121" s="14"/>
      <c r="Z121" s="19"/>
      <c r="AA121" s="3"/>
      <c r="AB121" s="16"/>
      <c r="AC121" s="18"/>
      <c r="AD121" s="17"/>
    </row>
    <row r="122" spans="1:30" x14ac:dyDescent="0.25">
      <c r="A122" s="100">
        <f t="shared" si="23"/>
        <v>42955</v>
      </c>
      <c r="B122" s="114">
        <f t="shared" ca="1" si="24"/>
        <v>144256271.93885204</v>
      </c>
      <c r="C122" s="114">
        <f t="shared" si="25"/>
        <v>139519858.75</v>
      </c>
      <c r="D122" s="24">
        <f ca="1">IF(A122&lt;$B$1,VLOOKUP(A122,[1]DI!$A$4:$B$15000,2,FALSE),0)</f>
        <v>9.1399999999999995E-2</v>
      </c>
      <c r="E122" s="23">
        <f t="shared" ca="1" si="30"/>
        <v>3.4713000000000002E-4</v>
      </c>
      <c r="F122" s="25">
        <f t="shared" si="29"/>
        <v>1.1499999999999999</v>
      </c>
      <c r="G122" s="26">
        <f t="shared" ca="1" si="33"/>
        <v>1.0003991994999999</v>
      </c>
      <c r="H122" s="23">
        <f ca="1">TRUNC(PRODUCT(G$16:G121),15)</f>
        <v>1.03394795470064</v>
      </c>
      <c r="I122" s="23">
        <f t="shared" si="31"/>
        <v>1</v>
      </c>
      <c r="J122" s="23">
        <f t="shared" ca="1" si="32"/>
        <v>1.0339479499999999</v>
      </c>
      <c r="K122" s="114">
        <f t="shared" ca="1" si="21"/>
        <v>4736413.1888520503</v>
      </c>
      <c r="L122" s="27">
        <f>IF(VLOOKUP(A122,$U$18:$AD$131,8)=VLOOKUP(A121,$U$18:$AD$131,8),0,VLOOKUP(A122,U$18:$AD$131,8))</f>
        <v>0</v>
      </c>
      <c r="M122" s="28">
        <f>IF(L122&gt;0,VLOOKUP(L122,T$18:$AC$131,7),0)</f>
        <v>0</v>
      </c>
      <c r="N122" s="23">
        <f t="shared" si="26"/>
        <v>0</v>
      </c>
      <c r="O122" s="23">
        <f t="shared" ca="1" si="22"/>
        <v>4736413.1888520503</v>
      </c>
      <c r="P122" s="29" t="str">
        <f t="shared" si="27"/>
        <v>J=</v>
      </c>
      <c r="Q122" s="30">
        <f t="shared" si="28"/>
        <v>47232</v>
      </c>
      <c r="R122" s="3"/>
      <c r="S122" s="3"/>
      <c r="T122" s="85">
        <f>[2]Plan1!$A275</f>
        <v>45232</v>
      </c>
      <c r="U122" s="96" t="str">
        <f>[2]Plan1!$C275</f>
        <v>Finados</v>
      </c>
      <c r="V122" s="14"/>
      <c r="W122" s="3"/>
      <c r="X122" s="14"/>
      <c r="Y122" s="14"/>
      <c r="Z122" s="19"/>
      <c r="AA122" s="3"/>
      <c r="AB122" s="16"/>
      <c r="AC122" s="18"/>
      <c r="AD122" s="17"/>
    </row>
    <row r="123" spans="1:30" x14ac:dyDescent="0.25">
      <c r="A123" s="100">
        <f t="shared" si="23"/>
        <v>42956</v>
      </c>
      <c r="B123" s="114">
        <f t="shared" ca="1" si="24"/>
        <v>144313860.15574971</v>
      </c>
      <c r="C123" s="114">
        <f t="shared" si="25"/>
        <v>139519858.75</v>
      </c>
      <c r="D123" s="24">
        <f ca="1">IF(A123&lt;$B$1,VLOOKUP(A123,[1]DI!$A$4:$B$15000,2,FALSE),0)</f>
        <v>9.1399999999999995E-2</v>
      </c>
      <c r="E123" s="23">
        <f t="shared" ca="1" si="30"/>
        <v>3.4713000000000002E-4</v>
      </c>
      <c r="F123" s="25">
        <f t="shared" si="29"/>
        <v>1.1499999999999999</v>
      </c>
      <c r="G123" s="26">
        <f t="shared" ca="1" si="33"/>
        <v>1.0003991994999999</v>
      </c>
      <c r="H123" s="23">
        <f ca="1">TRUNC(PRODUCT(G$16:G122),15)</f>
        <v>1.03436070620718</v>
      </c>
      <c r="I123" s="23">
        <f t="shared" si="31"/>
        <v>1</v>
      </c>
      <c r="J123" s="23">
        <f t="shared" ca="1" si="32"/>
        <v>1.0343607100000001</v>
      </c>
      <c r="K123" s="114">
        <f t="shared" ca="1" si="21"/>
        <v>4794001.4057497196</v>
      </c>
      <c r="L123" s="27">
        <f>IF(VLOOKUP(A123,$U$18:$AD$131,8)=VLOOKUP(A122,$U$18:$AD$131,8),0,VLOOKUP(A123,U$18:$AD$131,8))</f>
        <v>0</v>
      </c>
      <c r="M123" s="28">
        <f>IF(L123&gt;0,VLOOKUP(L123,T$18:$AC$131,7),0)</f>
        <v>0</v>
      </c>
      <c r="N123" s="23">
        <f t="shared" si="26"/>
        <v>0</v>
      </c>
      <c r="O123" s="23">
        <f t="shared" ca="1" si="22"/>
        <v>4794001.4057497196</v>
      </c>
      <c r="P123" s="29" t="str">
        <f t="shared" si="27"/>
        <v>J=</v>
      </c>
      <c r="Q123" s="30">
        <f t="shared" si="28"/>
        <v>47232</v>
      </c>
      <c r="R123" s="3"/>
      <c r="S123" s="3"/>
      <c r="T123" s="85">
        <f>[2]Plan1!$A276</f>
        <v>45245</v>
      </c>
      <c r="U123" s="96" t="str">
        <f>[2]Plan1!$C276</f>
        <v>Proclamação da República</v>
      </c>
      <c r="V123" s="14"/>
      <c r="W123" s="3"/>
      <c r="X123" s="14"/>
      <c r="Y123" s="14"/>
      <c r="Z123" s="19"/>
      <c r="AA123" s="3"/>
      <c r="AB123" s="16"/>
      <c r="AC123" s="18"/>
      <c r="AD123" s="17"/>
    </row>
    <row r="124" spans="1:30" x14ac:dyDescent="0.25">
      <c r="A124" s="100">
        <f t="shared" si="23"/>
        <v>42957</v>
      </c>
      <c r="B124" s="114">
        <f t="shared" ca="1" si="24"/>
        <v>144371469.30062616</v>
      </c>
      <c r="C124" s="114">
        <f t="shared" si="25"/>
        <v>139519858.75</v>
      </c>
      <c r="D124" s="24">
        <f ca="1">IF(A124&lt;$B$1,VLOOKUP(A124,[1]DI!$A$4:$B$15000,2,FALSE),0)</f>
        <v>9.1399999999999995E-2</v>
      </c>
      <c r="E124" s="23">
        <f t="shared" ca="1" si="30"/>
        <v>3.4713000000000002E-4</v>
      </c>
      <c r="F124" s="25">
        <f t="shared" si="29"/>
        <v>1.1499999999999999</v>
      </c>
      <c r="G124" s="26">
        <f t="shared" ca="1" si="33"/>
        <v>1.0003991994999999</v>
      </c>
      <c r="H124" s="23">
        <f ca="1">TRUNC(PRODUCT(G$16:G123),15)</f>
        <v>1.0347736224839199</v>
      </c>
      <c r="I124" s="23">
        <f t="shared" si="31"/>
        <v>1</v>
      </c>
      <c r="J124" s="23">
        <f t="shared" ca="1" si="32"/>
        <v>1.0347736199999999</v>
      </c>
      <c r="K124" s="114">
        <f t="shared" ca="1" si="21"/>
        <v>4851610.5506261699</v>
      </c>
      <c r="L124" s="27">
        <f>IF(VLOOKUP(A124,$U$18:$AD$131,8)=VLOOKUP(A123,$U$18:$AD$131,8),0,VLOOKUP(A124,U$18:$AD$131,8))</f>
        <v>0</v>
      </c>
      <c r="M124" s="28">
        <f>IF(L124&gt;0,VLOOKUP(L124,T$18:$AC$131,7),0)</f>
        <v>0</v>
      </c>
      <c r="N124" s="23">
        <f t="shared" si="26"/>
        <v>0</v>
      </c>
      <c r="O124" s="23">
        <f t="shared" ca="1" si="22"/>
        <v>4851610.5506261699</v>
      </c>
      <c r="P124" s="29" t="str">
        <f t="shared" si="27"/>
        <v>J=</v>
      </c>
      <c r="Q124" s="30">
        <f t="shared" si="28"/>
        <v>47232</v>
      </c>
      <c r="R124" s="3"/>
      <c r="S124" s="3"/>
      <c r="T124" s="85">
        <f>[2]Plan1!$A277</f>
        <v>45285</v>
      </c>
      <c r="U124" s="96" t="str">
        <f>[2]Plan1!$C277</f>
        <v>Natal</v>
      </c>
      <c r="V124" s="14"/>
      <c r="W124" s="3"/>
      <c r="X124" s="14"/>
      <c r="Y124" s="14"/>
      <c r="Z124" s="19"/>
      <c r="AA124" s="3"/>
      <c r="AB124" s="16"/>
      <c r="AC124" s="18"/>
      <c r="AD124" s="17"/>
    </row>
    <row r="125" spans="1:30" x14ac:dyDescent="0.25">
      <c r="A125" s="100">
        <f t="shared" si="23"/>
        <v>42958</v>
      </c>
      <c r="B125" s="114">
        <f t="shared" ca="1" si="24"/>
        <v>144429102.16387862</v>
      </c>
      <c r="C125" s="114">
        <f t="shared" si="25"/>
        <v>139519858.75</v>
      </c>
      <c r="D125" s="24">
        <f ca="1">IF(A125&lt;$B$1,VLOOKUP(A125,[1]DI!$A$4:$B$15000,2,FALSE),0)</f>
        <v>9.1399999999999995E-2</v>
      </c>
      <c r="E125" s="23">
        <f t="shared" ca="1" si="30"/>
        <v>3.4713000000000002E-4</v>
      </c>
      <c r="F125" s="25">
        <f t="shared" si="29"/>
        <v>1.1499999999999999</v>
      </c>
      <c r="G125" s="26">
        <f t="shared" ca="1" si="33"/>
        <v>1.0003991994999999</v>
      </c>
      <c r="H125" s="23">
        <f ca="1">TRUNC(PRODUCT(G$16:G124),15)</f>
        <v>1.03518670359663</v>
      </c>
      <c r="I125" s="23">
        <f t="shared" si="31"/>
        <v>1</v>
      </c>
      <c r="J125" s="23">
        <f t="shared" ca="1" si="32"/>
        <v>1.0351866999999999</v>
      </c>
      <c r="K125" s="114">
        <f t="shared" ca="1" si="21"/>
        <v>4909243.4138786104</v>
      </c>
      <c r="L125" s="27">
        <f>IF(VLOOKUP(A125,$U$18:$AD$131,8)=VLOOKUP(A124,$U$18:$AD$131,8),0,VLOOKUP(A125,U$18:$AD$131,8))</f>
        <v>0</v>
      </c>
      <c r="M125" s="28">
        <f>IF(L125&gt;0,VLOOKUP(L125,T$18:$AC$131,7),0)</f>
        <v>0</v>
      </c>
      <c r="N125" s="23">
        <f t="shared" si="26"/>
        <v>0</v>
      </c>
      <c r="O125" s="23">
        <f t="shared" ca="1" si="22"/>
        <v>4909243.4138786104</v>
      </c>
      <c r="P125" s="29" t="str">
        <f t="shared" si="27"/>
        <v>J=</v>
      </c>
      <c r="Q125" s="30">
        <f t="shared" si="28"/>
        <v>47232</v>
      </c>
      <c r="R125" s="3"/>
      <c r="S125" s="3"/>
      <c r="T125" s="85">
        <f>[2]Plan1!$A278</f>
        <v>45292</v>
      </c>
      <c r="U125" s="96" t="str">
        <f>[2]Plan1!$C278</f>
        <v>Confraternização Universal</v>
      </c>
      <c r="V125" s="14"/>
      <c r="W125" s="3"/>
      <c r="X125" s="14"/>
      <c r="Y125" s="14"/>
      <c r="Z125" s="19"/>
      <c r="AA125" s="3"/>
      <c r="AB125" s="16"/>
      <c r="AC125" s="18"/>
      <c r="AD125" s="17"/>
    </row>
    <row r="126" spans="1:30" x14ac:dyDescent="0.25">
      <c r="A126" s="100">
        <f t="shared" si="23"/>
        <v>42959</v>
      </c>
      <c r="B126" s="114">
        <f t="shared" ca="1" si="24"/>
        <v>144486758.74550706</v>
      </c>
      <c r="C126" s="114">
        <f t="shared" si="25"/>
        <v>139519858.75</v>
      </c>
      <c r="D126" s="24">
        <f ca="1">IF(A126&lt;$B$1,VLOOKUP(A126,[1]DI!$A$4:$B$15000,2,FALSE),0)</f>
        <v>0</v>
      </c>
      <c r="E126" s="23">
        <f t="shared" ca="1" si="30"/>
        <v>0</v>
      </c>
      <c r="F126" s="25">
        <f t="shared" si="29"/>
        <v>1.1499999999999999</v>
      </c>
      <c r="G126" s="26">
        <f t="shared" ca="1" si="33"/>
        <v>1</v>
      </c>
      <c r="H126" s="23">
        <f ca="1">TRUNC(PRODUCT(G$16:G125),15)</f>
        <v>1.0355999496111099</v>
      </c>
      <c r="I126" s="23">
        <f t="shared" si="31"/>
        <v>1</v>
      </c>
      <c r="J126" s="23">
        <f t="shared" ca="1" si="32"/>
        <v>1.0355999499999999</v>
      </c>
      <c r="K126" s="114">
        <f t="shared" ca="1" si="21"/>
        <v>4966899.9955070503</v>
      </c>
      <c r="L126" s="27">
        <f>IF(VLOOKUP(A126,$U$18:$AD$131,8)=VLOOKUP(A125,$U$18:$AD$131,8),0,VLOOKUP(A126,U$18:$AD$131,8))</f>
        <v>0</v>
      </c>
      <c r="M126" s="28">
        <f>IF(L126&gt;0,VLOOKUP(L126,T$18:$AC$131,7),0)</f>
        <v>0</v>
      </c>
      <c r="N126" s="23">
        <f t="shared" si="26"/>
        <v>0</v>
      </c>
      <c r="O126" s="23">
        <f t="shared" ca="1" si="22"/>
        <v>4966899.9955070503</v>
      </c>
      <c r="P126" s="29" t="str">
        <f t="shared" si="27"/>
        <v>J=</v>
      </c>
      <c r="Q126" s="30">
        <f t="shared" si="28"/>
        <v>47232</v>
      </c>
      <c r="R126" s="3"/>
      <c r="S126" s="3"/>
      <c r="T126" s="85">
        <f>[2]Plan1!$A279</f>
        <v>45334</v>
      </c>
      <c r="U126" s="96" t="str">
        <f>[2]Plan1!$C279</f>
        <v>Carnaval</v>
      </c>
      <c r="V126" s="14"/>
      <c r="W126" s="3"/>
      <c r="X126" s="14"/>
      <c r="Y126" s="14"/>
      <c r="Z126" s="19"/>
      <c r="AA126" s="3"/>
      <c r="AB126" s="16"/>
      <c r="AC126" s="18"/>
      <c r="AD126" s="17"/>
    </row>
    <row r="127" spans="1:30" x14ac:dyDescent="0.25">
      <c r="A127" s="100">
        <f t="shared" si="23"/>
        <v>42960</v>
      </c>
      <c r="B127" s="114">
        <f t="shared" ca="1" si="24"/>
        <v>144486758.74550706</v>
      </c>
      <c r="C127" s="114">
        <f t="shared" si="25"/>
        <v>139519858.75</v>
      </c>
      <c r="D127" s="24">
        <f ca="1">IF(A127&lt;$B$1,VLOOKUP(A127,[1]DI!$A$4:$B$15000,2,FALSE),0)</f>
        <v>0</v>
      </c>
      <c r="E127" s="23">
        <f t="shared" ca="1" si="30"/>
        <v>0</v>
      </c>
      <c r="F127" s="25">
        <f t="shared" si="29"/>
        <v>1.1499999999999999</v>
      </c>
      <c r="G127" s="26">
        <f t="shared" ca="1" si="33"/>
        <v>1</v>
      </c>
      <c r="H127" s="23">
        <f ca="1">TRUNC(PRODUCT(G$16:G126),15)</f>
        <v>1.0355999496111099</v>
      </c>
      <c r="I127" s="23">
        <f t="shared" si="31"/>
        <v>1</v>
      </c>
      <c r="J127" s="23">
        <f t="shared" ca="1" si="32"/>
        <v>1.0355999499999999</v>
      </c>
      <c r="K127" s="114">
        <f t="shared" ca="1" si="21"/>
        <v>4966899.9955070503</v>
      </c>
      <c r="L127" s="27">
        <f>IF(VLOOKUP(A127,$U$18:$AD$131,8)=VLOOKUP(A126,$U$18:$AD$131,8),0,VLOOKUP(A127,U$18:$AD$131,8))</f>
        <v>0</v>
      </c>
      <c r="M127" s="28">
        <f>IF(L127&gt;0,VLOOKUP(L127,T$18:$AC$131,7),0)</f>
        <v>0</v>
      </c>
      <c r="N127" s="23">
        <f t="shared" si="26"/>
        <v>0</v>
      </c>
      <c r="O127" s="23">
        <f t="shared" ca="1" si="22"/>
        <v>4966899.9955070503</v>
      </c>
      <c r="P127" s="29" t="str">
        <f t="shared" si="27"/>
        <v>J=</v>
      </c>
      <c r="Q127" s="30">
        <f t="shared" si="28"/>
        <v>47232</v>
      </c>
      <c r="R127" s="3"/>
      <c r="S127" s="3"/>
      <c r="T127" s="85">
        <f>[2]Plan1!$A280</f>
        <v>45335</v>
      </c>
      <c r="U127" s="96" t="str">
        <f>[2]Plan1!$C280</f>
        <v>Carnaval</v>
      </c>
      <c r="V127" s="14"/>
      <c r="W127" s="3"/>
      <c r="X127" s="14"/>
      <c r="Y127" s="14"/>
      <c r="Z127" s="19"/>
      <c r="AA127" s="3"/>
      <c r="AB127" s="16"/>
      <c r="AC127" s="18"/>
      <c r="AD127" s="17"/>
    </row>
    <row r="128" spans="1:30" x14ac:dyDescent="0.25">
      <c r="A128" s="100">
        <f t="shared" si="23"/>
        <v>42961</v>
      </c>
      <c r="B128" s="114">
        <f t="shared" ca="1" si="24"/>
        <v>144486758.74550706</v>
      </c>
      <c r="C128" s="114">
        <f t="shared" si="25"/>
        <v>139519858.75</v>
      </c>
      <c r="D128" s="24">
        <f ca="1">IF(A128&lt;$B$1,VLOOKUP(A128,[1]DI!$A$4:$B$15000,2,FALSE),0)</f>
        <v>9.1399999999999995E-2</v>
      </c>
      <c r="E128" s="23">
        <f t="shared" ca="1" si="30"/>
        <v>3.4713000000000002E-4</v>
      </c>
      <c r="F128" s="25">
        <f t="shared" si="29"/>
        <v>1.1499999999999999</v>
      </c>
      <c r="G128" s="26">
        <f t="shared" ca="1" si="33"/>
        <v>1.0003991994999999</v>
      </c>
      <c r="H128" s="23">
        <f ca="1">TRUNC(PRODUCT(G$16:G127),15)</f>
        <v>1.0355999496111099</v>
      </c>
      <c r="I128" s="23">
        <f t="shared" si="31"/>
        <v>1</v>
      </c>
      <c r="J128" s="23">
        <f t="shared" ca="1" si="32"/>
        <v>1.0355999499999999</v>
      </c>
      <c r="K128" s="114">
        <f t="shared" ca="1" si="21"/>
        <v>4966899.9955070503</v>
      </c>
      <c r="L128" s="27">
        <f>IF(VLOOKUP(A128,$U$18:$AD$131,8)=VLOOKUP(A127,$U$18:$AD$131,8),0,VLOOKUP(A128,U$18:$AD$131,8))</f>
        <v>0</v>
      </c>
      <c r="M128" s="28">
        <f>IF(L128&gt;0,VLOOKUP(L128,T$18:$AC$131,7),0)</f>
        <v>0</v>
      </c>
      <c r="N128" s="23">
        <f t="shared" si="26"/>
        <v>0</v>
      </c>
      <c r="O128" s="23">
        <f t="shared" ca="1" si="22"/>
        <v>4966899.9955070503</v>
      </c>
      <c r="P128" s="29" t="str">
        <f t="shared" si="27"/>
        <v>J=</v>
      </c>
      <c r="Q128" s="30">
        <f t="shared" si="28"/>
        <v>47232</v>
      </c>
      <c r="R128" s="3"/>
      <c r="S128" s="3"/>
      <c r="T128" s="85">
        <f>[2]Plan1!$A281</f>
        <v>45380</v>
      </c>
      <c r="U128" s="96" t="str">
        <f>[2]Plan1!$C281</f>
        <v>Paixão de Cristo</v>
      </c>
      <c r="V128" s="14"/>
      <c r="W128" s="3"/>
      <c r="X128" s="14"/>
      <c r="Y128" s="14"/>
      <c r="Z128" s="19"/>
      <c r="AA128" s="3"/>
      <c r="AB128" s="16"/>
      <c r="AC128" s="18"/>
      <c r="AD128" s="17"/>
    </row>
    <row r="129" spans="1:30" x14ac:dyDescent="0.25">
      <c r="A129" s="100">
        <f t="shared" si="23"/>
        <v>42962</v>
      </c>
      <c r="B129" s="114">
        <f t="shared" ca="1" si="24"/>
        <v>144544437.6503129</v>
      </c>
      <c r="C129" s="114">
        <f t="shared" si="25"/>
        <v>139519858.75</v>
      </c>
      <c r="D129" s="24">
        <f ca="1">IF(A129&lt;$B$1,VLOOKUP(A129,[1]DI!$A$4:$B$15000,2,FALSE),0)</f>
        <v>9.1399999999999995E-2</v>
      </c>
      <c r="E129" s="23">
        <f t="shared" ca="1" si="30"/>
        <v>3.4713000000000002E-4</v>
      </c>
      <c r="F129" s="25">
        <f t="shared" si="29"/>
        <v>1.1499999999999999</v>
      </c>
      <c r="G129" s="26">
        <f t="shared" ca="1" si="33"/>
        <v>1.0003991994999999</v>
      </c>
      <c r="H129" s="23">
        <f ca="1">TRUNC(PRODUCT(G$16:G128),15)</f>
        <v>1.0360133605932</v>
      </c>
      <c r="I129" s="23">
        <f t="shared" si="31"/>
        <v>1</v>
      </c>
      <c r="J129" s="23">
        <f t="shared" ca="1" si="32"/>
        <v>1.0360133600000001</v>
      </c>
      <c r="K129" s="114">
        <f t="shared" ca="1" si="21"/>
        <v>5024578.9003129099</v>
      </c>
      <c r="L129" s="27">
        <f>IF(VLOOKUP(A129,$U$18:$AD$131,8)=VLOOKUP(A128,$U$18:$AD$131,8),0,VLOOKUP(A129,U$18:$AD$131,8))</f>
        <v>0</v>
      </c>
      <c r="M129" s="28">
        <f>IF(L129&gt;0,VLOOKUP(L129,T$18:$AC$131,7),0)</f>
        <v>0</v>
      </c>
      <c r="N129" s="23">
        <f t="shared" si="26"/>
        <v>0</v>
      </c>
      <c r="O129" s="23">
        <f t="shared" ca="1" si="22"/>
        <v>5024578.9003129099</v>
      </c>
      <c r="P129" s="29" t="str">
        <f t="shared" si="27"/>
        <v>J=</v>
      </c>
      <c r="Q129" s="30">
        <f t="shared" si="28"/>
        <v>47232</v>
      </c>
      <c r="R129" s="3"/>
      <c r="S129" s="3"/>
      <c r="T129" s="85">
        <f>[2]Plan1!$A282</f>
        <v>45403</v>
      </c>
      <c r="U129" s="96" t="str">
        <f>[2]Plan1!$C282</f>
        <v>Tiradentes</v>
      </c>
      <c r="V129" s="14"/>
      <c r="W129" s="3"/>
      <c r="X129" s="14"/>
      <c r="Y129" s="14"/>
      <c r="Z129" s="19"/>
      <c r="AA129" s="3"/>
      <c r="AB129" s="16"/>
      <c r="AC129" s="18"/>
      <c r="AD129" s="17"/>
    </row>
    <row r="130" spans="1:30" x14ac:dyDescent="0.25">
      <c r="A130" s="100">
        <f t="shared" si="23"/>
        <v>42963</v>
      </c>
      <c r="B130" s="114">
        <f t="shared" ca="1" si="24"/>
        <v>144602140.27349472</v>
      </c>
      <c r="C130" s="114">
        <f t="shared" si="25"/>
        <v>139519858.75</v>
      </c>
      <c r="D130" s="24">
        <f ca="1">IF(A130&lt;$B$1,VLOOKUP(A130,[1]DI!$A$4:$B$15000,2,FALSE),0)</f>
        <v>9.1399999999999995E-2</v>
      </c>
      <c r="E130" s="23">
        <f t="shared" ca="1" si="30"/>
        <v>3.4713000000000002E-4</v>
      </c>
      <c r="F130" s="25">
        <f t="shared" si="29"/>
        <v>1.1499999999999999</v>
      </c>
      <c r="G130" s="26">
        <f t="shared" ca="1" si="33"/>
        <v>1.0003991994999999</v>
      </c>
      <c r="H130" s="23">
        <f ca="1">TRUNC(PRODUCT(G$16:G129),15)</f>
        <v>1.03642693660874</v>
      </c>
      <c r="I130" s="23">
        <f t="shared" si="31"/>
        <v>1</v>
      </c>
      <c r="J130" s="23">
        <f t="shared" ca="1" si="32"/>
        <v>1.0364269399999999</v>
      </c>
      <c r="K130" s="114">
        <f t="shared" ca="1" si="21"/>
        <v>5082281.5234947102</v>
      </c>
      <c r="L130" s="27">
        <f>IF(VLOOKUP(A130,$U$18:$AD$131,8)=VLOOKUP(A129,$U$18:$AD$131,8),0,VLOOKUP(A130,U$18:$AD$131,8))</f>
        <v>0</v>
      </c>
      <c r="M130" s="28">
        <f>IF(L130&gt;0,VLOOKUP(L130,T$18:$AC$131,7),0)</f>
        <v>0</v>
      </c>
      <c r="N130" s="23">
        <f t="shared" si="26"/>
        <v>0</v>
      </c>
      <c r="O130" s="23">
        <f t="shared" ca="1" si="22"/>
        <v>5082281.5234947102</v>
      </c>
      <c r="P130" s="29" t="str">
        <f t="shared" si="27"/>
        <v>J=</v>
      </c>
      <c r="Q130" s="30">
        <f t="shared" si="28"/>
        <v>47232</v>
      </c>
      <c r="R130" s="3"/>
      <c r="S130" s="3"/>
      <c r="T130" s="85">
        <f>[2]Plan1!$A283</f>
        <v>45413</v>
      </c>
      <c r="U130" s="96" t="str">
        <f>[2]Plan1!$C283</f>
        <v>Dia do Trabalho</v>
      </c>
      <c r="V130" s="14"/>
      <c r="W130" s="3"/>
      <c r="X130" s="14"/>
      <c r="Y130" s="14"/>
      <c r="Z130" s="19"/>
      <c r="AA130" s="3"/>
      <c r="AB130" s="16"/>
      <c r="AC130" s="18"/>
      <c r="AD130" s="17"/>
    </row>
    <row r="131" spans="1:30" x14ac:dyDescent="0.25">
      <c r="A131" s="100">
        <f t="shared" si="23"/>
        <v>42964</v>
      </c>
      <c r="B131" s="114">
        <f t="shared" ca="1" si="24"/>
        <v>144659865.21985397</v>
      </c>
      <c r="C131" s="114">
        <f t="shared" si="25"/>
        <v>139519858.75</v>
      </c>
      <c r="D131" s="24">
        <f ca="1">IF(A131&lt;$B$1,VLOOKUP(A131,[1]DI!$A$4:$B$15000,2,FALSE),0)</f>
        <v>9.1399999999999995E-2</v>
      </c>
      <c r="E131" s="23">
        <f t="shared" ca="1" si="30"/>
        <v>3.4713000000000002E-4</v>
      </c>
      <c r="F131" s="25">
        <f t="shared" si="29"/>
        <v>1.1499999999999999</v>
      </c>
      <c r="G131" s="26">
        <f t="shared" ca="1" si="33"/>
        <v>1.0003991994999999</v>
      </c>
      <c r="H131" s="23">
        <f ca="1">TRUNC(PRODUCT(G$16:G130),15)</f>
        <v>1.0368406777236201</v>
      </c>
      <c r="I131" s="23">
        <f t="shared" si="31"/>
        <v>1</v>
      </c>
      <c r="J131" s="23">
        <f t="shared" ca="1" si="32"/>
        <v>1.0368406800000001</v>
      </c>
      <c r="K131" s="114">
        <f t="shared" ca="1" si="21"/>
        <v>5140006.46985396</v>
      </c>
      <c r="L131" s="27">
        <f>IF(VLOOKUP(A131,$U$18:$AD$131,8)=VLOOKUP(A130,$U$18:$AD$131,8),0,VLOOKUP(A131,U$18:$AD$131,8))</f>
        <v>0</v>
      </c>
      <c r="M131" s="28">
        <f>IF(L131&gt;0,VLOOKUP(L131,T$18:$AC$131,7),0)</f>
        <v>0</v>
      </c>
      <c r="N131" s="23">
        <f t="shared" si="26"/>
        <v>0</v>
      </c>
      <c r="O131" s="23">
        <f t="shared" ca="1" si="22"/>
        <v>5140006.46985396</v>
      </c>
      <c r="P131" s="29" t="str">
        <f t="shared" si="27"/>
        <v>J=</v>
      </c>
      <c r="Q131" s="30">
        <f t="shared" si="28"/>
        <v>47232</v>
      </c>
      <c r="R131" s="3"/>
      <c r="S131" s="3"/>
      <c r="T131" s="85">
        <f>[2]Plan1!$A284</f>
        <v>45442</v>
      </c>
      <c r="U131" s="96" t="str">
        <f>[2]Plan1!$C284</f>
        <v>Corpus Christi</v>
      </c>
      <c r="V131" s="14"/>
      <c r="W131" s="3"/>
      <c r="X131" s="14"/>
      <c r="Y131" s="14"/>
      <c r="Z131" s="19"/>
      <c r="AA131" s="3"/>
      <c r="AB131" s="16"/>
      <c r="AC131" s="18"/>
      <c r="AD131" s="17"/>
    </row>
    <row r="132" spans="1:30" x14ac:dyDescent="0.25">
      <c r="A132" s="100">
        <f t="shared" si="23"/>
        <v>42965</v>
      </c>
      <c r="B132" s="114">
        <f t="shared" ca="1" si="24"/>
        <v>144717612.48939058</v>
      </c>
      <c r="C132" s="114">
        <f t="shared" si="25"/>
        <v>139519858.75</v>
      </c>
      <c r="D132" s="24">
        <f ca="1">IF(A132&lt;$B$1,VLOOKUP(A132,[1]DI!$A$4:$B$15000,2,FALSE),0)</f>
        <v>9.1399999999999995E-2</v>
      </c>
      <c r="E132" s="23">
        <f t="shared" ca="1" si="30"/>
        <v>3.4713000000000002E-4</v>
      </c>
      <c r="F132" s="25">
        <f t="shared" si="29"/>
        <v>1.1499999999999999</v>
      </c>
      <c r="G132" s="26">
        <f t="shared" ca="1" si="33"/>
        <v>1.0003991994999999</v>
      </c>
      <c r="H132" s="23">
        <f ca="1">TRUNC(PRODUCT(G$16:G131),15)</f>
        <v>1.0372545840037499</v>
      </c>
      <c r="I132" s="23">
        <f t="shared" si="31"/>
        <v>1</v>
      </c>
      <c r="J132" s="23">
        <f t="shared" ca="1" si="32"/>
        <v>1.0372545799999999</v>
      </c>
      <c r="K132" s="114">
        <f t="shared" ca="1" si="21"/>
        <v>5197753.7393905697</v>
      </c>
      <c r="L132" s="27">
        <f>IF(VLOOKUP(A132,$U$18:$AD$131,8)=VLOOKUP(A131,$U$18:$AD$131,8),0,VLOOKUP(A132,U$18:$AD$131,8))</f>
        <v>0</v>
      </c>
      <c r="M132" s="28">
        <f>IF(L132&gt;0,VLOOKUP(L132,T$18:$AC$131,7),0)</f>
        <v>0</v>
      </c>
      <c r="N132" s="23">
        <f t="shared" si="26"/>
        <v>0</v>
      </c>
      <c r="O132" s="23">
        <f t="shared" ca="1" si="22"/>
        <v>5197753.7393905697</v>
      </c>
      <c r="P132" s="29" t="str">
        <f t="shared" si="27"/>
        <v>J=</v>
      </c>
      <c r="Q132" s="30">
        <f t="shared" si="28"/>
        <v>47232</v>
      </c>
      <c r="R132" s="3"/>
      <c r="S132" s="3"/>
      <c r="T132" s="85">
        <f>[2]Plan1!$A285</f>
        <v>45542</v>
      </c>
      <c r="U132" s="96" t="str">
        <f>[2]Plan1!$C285</f>
        <v>Independência do Brasil</v>
      </c>
      <c r="V132" s="7"/>
      <c r="W132" s="7"/>
      <c r="X132" s="1"/>
      <c r="Y132" s="1"/>
      <c r="Z132" s="1"/>
      <c r="AA132" s="3"/>
      <c r="AB132" s="3"/>
      <c r="AC132" s="3"/>
      <c r="AD132" s="3"/>
    </row>
    <row r="133" spans="1:30" x14ac:dyDescent="0.25">
      <c r="A133" s="100">
        <f t="shared" si="23"/>
        <v>42966</v>
      </c>
      <c r="B133" s="114">
        <f t="shared" ca="1" si="24"/>
        <v>144775384.87250179</v>
      </c>
      <c r="C133" s="114">
        <f t="shared" si="25"/>
        <v>139519858.75</v>
      </c>
      <c r="D133" s="24">
        <f ca="1">IF(A133&lt;$B$1,VLOOKUP(A133,[1]DI!$A$4:$B$15000,2,FALSE),0)</f>
        <v>0</v>
      </c>
      <c r="E133" s="23">
        <f t="shared" ca="1" si="30"/>
        <v>0</v>
      </c>
      <c r="F133" s="25">
        <f t="shared" si="29"/>
        <v>1.1499999999999999</v>
      </c>
      <c r="G133" s="26">
        <f t="shared" ca="1" si="33"/>
        <v>1</v>
      </c>
      <c r="H133" s="23">
        <f ca="1">TRUNC(PRODUCT(G$16:G132),15)</f>
        <v>1.0376686555150501</v>
      </c>
      <c r="I133" s="23">
        <f t="shared" si="31"/>
        <v>1</v>
      </c>
      <c r="J133" s="23">
        <f t="shared" ca="1" si="32"/>
        <v>1.03766866</v>
      </c>
      <c r="K133" s="114">
        <f t="shared" ca="1" si="21"/>
        <v>5255526.1225017803</v>
      </c>
      <c r="L133" s="27">
        <f>IF(VLOOKUP(A133,$U$18:$AD$131,8)=VLOOKUP(A132,$U$18:$AD$131,8),0,VLOOKUP(A133,U$18:$AD$131,8))</f>
        <v>0</v>
      </c>
      <c r="M133" s="28">
        <f>IF(L133&gt;0,VLOOKUP(L133,T$18:$AC$131,7),0)</f>
        <v>0</v>
      </c>
      <c r="N133" s="23">
        <f t="shared" si="26"/>
        <v>0</v>
      </c>
      <c r="O133" s="23">
        <f t="shared" ca="1" si="22"/>
        <v>5255526.1225017803</v>
      </c>
      <c r="P133" s="29" t="str">
        <f t="shared" si="27"/>
        <v>J=</v>
      </c>
      <c r="Q133" s="30">
        <f t="shared" si="28"/>
        <v>47232</v>
      </c>
      <c r="R133" s="3"/>
      <c r="S133" s="3"/>
      <c r="T133" s="85">
        <f>[2]Plan1!$A286</f>
        <v>45577</v>
      </c>
      <c r="U133" s="96" t="str">
        <f>[2]Plan1!$C286</f>
        <v>Nossa Sr.a Aparecida - Padroeira do Brasil</v>
      </c>
      <c r="V133" s="7"/>
      <c r="W133" s="7"/>
      <c r="X133" s="1"/>
      <c r="Y133" s="1"/>
      <c r="Z133" s="1"/>
      <c r="AA133" s="3"/>
      <c r="AB133" s="3"/>
      <c r="AC133" s="3"/>
      <c r="AD133" s="3"/>
    </row>
    <row r="134" spans="1:30" x14ac:dyDescent="0.25">
      <c r="A134" s="100">
        <f t="shared" si="23"/>
        <v>42967</v>
      </c>
      <c r="B134" s="114">
        <f t="shared" ca="1" si="24"/>
        <v>144775384.87250179</v>
      </c>
      <c r="C134" s="114">
        <f t="shared" si="25"/>
        <v>139519858.75</v>
      </c>
      <c r="D134" s="24">
        <f ca="1">IF(A134&lt;$B$1,VLOOKUP(A134,[1]DI!$A$4:$B$15000,2,FALSE),0)</f>
        <v>0</v>
      </c>
      <c r="E134" s="23">
        <f t="shared" ca="1" si="30"/>
        <v>0</v>
      </c>
      <c r="F134" s="25">
        <f t="shared" si="29"/>
        <v>1.1499999999999999</v>
      </c>
      <c r="G134" s="26">
        <f t="shared" ca="1" si="33"/>
        <v>1</v>
      </c>
      <c r="H134" s="23">
        <f ca="1">TRUNC(PRODUCT(G$16:G133),15)</f>
        <v>1.0376686555150501</v>
      </c>
      <c r="I134" s="23">
        <f t="shared" si="31"/>
        <v>1</v>
      </c>
      <c r="J134" s="23">
        <f t="shared" ca="1" si="32"/>
        <v>1.03766866</v>
      </c>
      <c r="K134" s="114">
        <f t="shared" ca="1" si="21"/>
        <v>5255526.1225017803</v>
      </c>
      <c r="L134" s="27">
        <f>IF(VLOOKUP(A134,$U$18:$AD$131,8)=VLOOKUP(A133,$U$18:$AD$131,8),0,VLOOKUP(A134,U$18:$AD$131,8))</f>
        <v>0</v>
      </c>
      <c r="M134" s="28">
        <f>IF(L134&gt;0,VLOOKUP(L134,T$18:$AC$131,7),0)</f>
        <v>0</v>
      </c>
      <c r="N134" s="23">
        <f t="shared" si="26"/>
        <v>0</v>
      </c>
      <c r="O134" s="23">
        <f t="shared" ca="1" si="22"/>
        <v>5255526.1225017803</v>
      </c>
      <c r="P134" s="29" t="str">
        <f t="shared" si="27"/>
        <v>J=</v>
      </c>
      <c r="Q134" s="30">
        <f t="shared" si="28"/>
        <v>47232</v>
      </c>
      <c r="R134" s="3"/>
      <c r="S134" s="3"/>
      <c r="T134" s="85">
        <f>[2]Plan1!$A287</f>
        <v>45598</v>
      </c>
      <c r="U134" s="96" t="str">
        <f>[2]Plan1!$C287</f>
        <v>Finados</v>
      </c>
      <c r="V134" s="7"/>
      <c r="W134" s="7"/>
      <c r="X134" s="1"/>
      <c r="Y134" s="1"/>
      <c r="Z134" s="1"/>
      <c r="AA134" s="3"/>
      <c r="AB134" s="3"/>
      <c r="AC134" s="3"/>
      <c r="AD134" s="3"/>
    </row>
    <row r="135" spans="1:30" x14ac:dyDescent="0.25">
      <c r="A135" s="100">
        <f t="shared" si="23"/>
        <v>42968</v>
      </c>
      <c r="B135" s="114">
        <f t="shared" ca="1" si="24"/>
        <v>144775384.87250179</v>
      </c>
      <c r="C135" s="114">
        <f t="shared" si="25"/>
        <v>139519858.75</v>
      </c>
      <c r="D135" s="24">
        <f ca="1">IF(A135&lt;$B$1,VLOOKUP(A135,[1]DI!$A$4:$B$15000,2,FALSE),0)</f>
        <v>9.1399999999999995E-2</v>
      </c>
      <c r="E135" s="23">
        <f t="shared" ca="1" si="30"/>
        <v>3.4713000000000002E-4</v>
      </c>
      <c r="F135" s="25">
        <f t="shared" si="29"/>
        <v>1.1499999999999999</v>
      </c>
      <c r="G135" s="26">
        <f t="shared" ca="1" si="33"/>
        <v>1.0003991994999999</v>
      </c>
      <c r="H135" s="23">
        <f ca="1">TRUNC(PRODUCT(G$16:G134),15)</f>
        <v>1.0376686555150501</v>
      </c>
      <c r="I135" s="23">
        <f t="shared" si="31"/>
        <v>1</v>
      </c>
      <c r="J135" s="23">
        <f t="shared" ca="1" si="32"/>
        <v>1.03766866</v>
      </c>
      <c r="K135" s="114">
        <f t="shared" ca="1" si="21"/>
        <v>5255526.1225017803</v>
      </c>
      <c r="L135" s="27">
        <f>IF(VLOOKUP(A135,$U$18:$AD$131,8)=VLOOKUP(A134,$U$18:$AD$131,8),0,VLOOKUP(A135,U$18:$AD$131,8))</f>
        <v>0</v>
      </c>
      <c r="M135" s="28">
        <f>IF(L135&gt;0,VLOOKUP(L135,T$18:$AC$131,7),0)</f>
        <v>0</v>
      </c>
      <c r="N135" s="23">
        <f t="shared" si="26"/>
        <v>0</v>
      </c>
      <c r="O135" s="23">
        <f t="shared" ca="1" si="22"/>
        <v>5255526.1225017803</v>
      </c>
      <c r="P135" s="29" t="str">
        <f t="shared" si="27"/>
        <v>J=</v>
      </c>
      <c r="Q135" s="30">
        <f t="shared" si="28"/>
        <v>47232</v>
      </c>
      <c r="R135" s="3"/>
      <c r="S135" s="3"/>
      <c r="T135" s="85">
        <f>[2]Plan1!$A288</f>
        <v>45611</v>
      </c>
      <c r="U135" s="96" t="str">
        <f>[2]Plan1!$C288</f>
        <v>Proclamação da República</v>
      </c>
      <c r="V135" s="7"/>
      <c r="W135" s="7"/>
      <c r="X135" s="1"/>
      <c r="Y135" s="1"/>
      <c r="Z135" s="1"/>
      <c r="AA135" s="3"/>
      <c r="AB135" s="3"/>
      <c r="AC135" s="3"/>
      <c r="AD135" s="3"/>
    </row>
    <row r="136" spans="1:30" x14ac:dyDescent="0.25">
      <c r="A136" s="100">
        <f t="shared" si="23"/>
        <v>42969</v>
      </c>
      <c r="B136" s="114">
        <f t="shared" ca="1" si="24"/>
        <v>144833178.18359181</v>
      </c>
      <c r="C136" s="114">
        <f t="shared" si="25"/>
        <v>139519858.75</v>
      </c>
      <c r="D136" s="24">
        <f ca="1">IF(A136&lt;$B$1,VLOOKUP(A136,[1]DI!$A$4:$B$15000,2,FALSE),0)</f>
        <v>9.1399999999999995E-2</v>
      </c>
      <c r="E136" s="23">
        <f t="shared" ca="1" si="30"/>
        <v>3.4713000000000002E-4</v>
      </c>
      <c r="F136" s="25">
        <f t="shared" si="29"/>
        <v>1.1499999999999999</v>
      </c>
      <c r="G136" s="26">
        <f t="shared" ca="1" si="33"/>
        <v>1.0003991994999999</v>
      </c>
      <c r="H136" s="23">
        <f ca="1">TRUNC(PRODUCT(G$16:G135),15)</f>
        <v>1.0380828923234999</v>
      </c>
      <c r="I136" s="23">
        <f t="shared" si="31"/>
        <v>1</v>
      </c>
      <c r="J136" s="23">
        <f t="shared" ca="1" si="32"/>
        <v>1.0380828900000001</v>
      </c>
      <c r="K136" s="114">
        <f t="shared" ca="1" si="21"/>
        <v>5313319.4335917998</v>
      </c>
      <c r="L136" s="27">
        <f>IF(VLOOKUP(A136,$U$18:$AD$131,8)=VLOOKUP(A135,$U$18:$AD$131,8),0,VLOOKUP(A136,U$18:$AD$131,8))</f>
        <v>0</v>
      </c>
      <c r="M136" s="28">
        <f>IF(L136&gt;0,VLOOKUP(L136,T$18:$AC$131,7),0)</f>
        <v>0</v>
      </c>
      <c r="N136" s="23">
        <f t="shared" si="26"/>
        <v>0</v>
      </c>
      <c r="O136" s="23">
        <f t="shared" ca="1" si="22"/>
        <v>5313319.4335917998</v>
      </c>
      <c r="P136" s="29" t="str">
        <f t="shared" si="27"/>
        <v>J=</v>
      </c>
      <c r="Q136" s="30">
        <f t="shared" si="28"/>
        <v>47232</v>
      </c>
      <c r="R136" s="3"/>
      <c r="S136" s="3"/>
      <c r="T136" s="85">
        <f>[2]Plan1!$A289</f>
        <v>45651</v>
      </c>
      <c r="U136" s="96" t="str">
        <f>[2]Plan1!$C289</f>
        <v>Natal</v>
      </c>
      <c r="V136" s="7"/>
      <c r="W136" s="7"/>
      <c r="X136" s="1"/>
      <c r="Y136" s="1"/>
      <c r="Z136" s="1"/>
      <c r="AA136" s="3"/>
      <c r="AB136" s="3"/>
      <c r="AC136" s="3"/>
      <c r="AD136" s="3"/>
    </row>
    <row r="137" spans="1:30" x14ac:dyDescent="0.25">
      <c r="A137" s="100">
        <f t="shared" si="23"/>
        <v>42970</v>
      </c>
      <c r="B137" s="114">
        <f t="shared" ca="1" si="24"/>
        <v>144890995.21305779</v>
      </c>
      <c r="C137" s="114">
        <f t="shared" si="25"/>
        <v>139519858.75</v>
      </c>
      <c r="D137" s="24">
        <f ca="1">IF(A137&lt;$B$1,VLOOKUP(A137,[1]DI!$A$4:$B$15000,2,FALSE),0)</f>
        <v>9.1399999999999995E-2</v>
      </c>
      <c r="E137" s="23">
        <f t="shared" ca="1" si="30"/>
        <v>3.4713000000000002E-4</v>
      </c>
      <c r="F137" s="25">
        <f t="shared" si="29"/>
        <v>1.1499999999999999</v>
      </c>
      <c r="G137" s="26">
        <f t="shared" ca="1" si="33"/>
        <v>1.0003991994999999</v>
      </c>
      <c r="H137" s="23">
        <f ca="1">TRUNC(PRODUCT(G$16:G136),15)</f>
        <v>1.0384972944950699</v>
      </c>
      <c r="I137" s="23">
        <f t="shared" si="31"/>
        <v>1</v>
      </c>
      <c r="J137" s="23">
        <f t="shared" ca="1" si="32"/>
        <v>1.03849729</v>
      </c>
      <c r="K137" s="114">
        <f t="shared" ca="1" si="21"/>
        <v>5371136.46305779</v>
      </c>
      <c r="L137" s="27">
        <f>IF(VLOOKUP(A137,$U$18:$AD$131,8)=VLOOKUP(A136,$U$18:$AD$131,8),0,VLOOKUP(A137,U$18:$AD$131,8))</f>
        <v>0</v>
      </c>
      <c r="M137" s="28">
        <f>IF(L137&gt;0,VLOOKUP(L137,T$18:$AC$131,7),0)</f>
        <v>0</v>
      </c>
      <c r="N137" s="23">
        <f t="shared" si="26"/>
        <v>0</v>
      </c>
      <c r="O137" s="23">
        <f t="shared" ca="1" si="22"/>
        <v>5371136.46305779</v>
      </c>
      <c r="P137" s="29" t="str">
        <f t="shared" si="27"/>
        <v>J=</v>
      </c>
      <c r="Q137" s="30">
        <f t="shared" si="28"/>
        <v>47232</v>
      </c>
      <c r="R137" s="3"/>
      <c r="S137" s="3"/>
      <c r="T137" s="85">
        <f>[2]Plan1!$A290</f>
        <v>45658</v>
      </c>
      <c r="U137" s="96" t="str">
        <f>[2]Plan1!$C290</f>
        <v>Confraternização Universal</v>
      </c>
      <c r="V137" s="7"/>
      <c r="W137" s="7"/>
      <c r="X137" s="1"/>
      <c r="Y137" s="1"/>
      <c r="Z137" s="1"/>
      <c r="AA137" s="3"/>
      <c r="AB137" s="3"/>
      <c r="AC137" s="3"/>
      <c r="AD137" s="3"/>
    </row>
    <row r="138" spans="1:30" x14ac:dyDescent="0.25">
      <c r="A138" s="100">
        <f t="shared" si="23"/>
        <v>42971</v>
      </c>
      <c r="B138" s="114">
        <f t="shared" ca="1" si="24"/>
        <v>144948835.96089977</v>
      </c>
      <c r="C138" s="114">
        <f t="shared" si="25"/>
        <v>139519858.75</v>
      </c>
      <c r="D138" s="24">
        <f ca="1">IF(A138&lt;$B$1,VLOOKUP(A138,[1]DI!$A$4:$B$15000,2,FALSE),0)</f>
        <v>9.1399999999999995E-2</v>
      </c>
      <c r="E138" s="23">
        <f t="shared" ca="1" si="30"/>
        <v>3.4713000000000002E-4</v>
      </c>
      <c r="F138" s="25">
        <f t="shared" si="29"/>
        <v>1.1499999999999999</v>
      </c>
      <c r="G138" s="26">
        <f t="shared" ca="1" si="33"/>
        <v>1.0003991994999999</v>
      </c>
      <c r="H138" s="23">
        <f ca="1">TRUNC(PRODUCT(G$16:G137),15)</f>
        <v>1.03891186209579</v>
      </c>
      <c r="I138" s="23">
        <f t="shared" si="31"/>
        <v>1</v>
      </c>
      <c r="J138" s="23">
        <f t="shared" ca="1" si="32"/>
        <v>1.03891186</v>
      </c>
      <c r="K138" s="114">
        <f t="shared" ca="1" si="21"/>
        <v>5428977.2108997796</v>
      </c>
      <c r="L138" s="27">
        <f>IF(VLOOKUP(A138,$U$18:$AD$131,8)=VLOOKUP(A137,$U$18:$AD$131,8),0,VLOOKUP(A138,U$18:$AD$131,8))</f>
        <v>0</v>
      </c>
      <c r="M138" s="28">
        <f>IF(L138&gt;0,VLOOKUP(L138,T$18:$AC$131,7),0)</f>
        <v>0</v>
      </c>
      <c r="N138" s="23">
        <f t="shared" si="26"/>
        <v>0</v>
      </c>
      <c r="O138" s="23">
        <f t="shared" ca="1" si="22"/>
        <v>5428977.2108997796</v>
      </c>
      <c r="P138" s="29" t="str">
        <f t="shared" si="27"/>
        <v>J=</v>
      </c>
      <c r="Q138" s="30">
        <f t="shared" si="28"/>
        <v>47232</v>
      </c>
      <c r="R138" s="3"/>
      <c r="S138" s="3"/>
      <c r="T138" s="85">
        <f>[2]Plan1!$A291</f>
        <v>45719</v>
      </c>
      <c r="U138" s="96" t="str">
        <f>[2]Plan1!$C291</f>
        <v>Carnaval</v>
      </c>
      <c r="V138" s="7"/>
      <c r="W138" s="7"/>
      <c r="X138" s="1"/>
      <c r="Y138" s="1"/>
      <c r="Z138" s="1"/>
      <c r="AA138" s="3"/>
      <c r="AB138" s="3"/>
      <c r="AC138" s="3"/>
      <c r="AD138" s="3"/>
    </row>
    <row r="139" spans="1:30" x14ac:dyDescent="0.25">
      <c r="A139" s="100">
        <f t="shared" si="23"/>
        <v>42972</v>
      </c>
      <c r="B139" s="114">
        <f t="shared" ca="1" si="24"/>
        <v>145006700.42711776</v>
      </c>
      <c r="C139" s="114">
        <f t="shared" si="25"/>
        <v>139519858.75</v>
      </c>
      <c r="D139" s="24">
        <f ca="1">IF(A139&lt;$B$1,VLOOKUP(A139,[1]DI!$A$4:$B$15000,2,FALSE),0)</f>
        <v>9.1399999999999995E-2</v>
      </c>
      <c r="E139" s="23">
        <f t="shared" ca="1" si="30"/>
        <v>3.4713000000000002E-4</v>
      </c>
      <c r="F139" s="25">
        <f t="shared" si="29"/>
        <v>1.1499999999999999</v>
      </c>
      <c r="G139" s="26">
        <f t="shared" ca="1" si="33"/>
        <v>1.0003991994999999</v>
      </c>
      <c r="H139" s="23">
        <f ca="1">TRUNC(PRODUCT(G$16:G138),15)</f>
        <v>1.0393265951916799</v>
      </c>
      <c r="I139" s="23">
        <f t="shared" si="31"/>
        <v>1</v>
      </c>
      <c r="J139" s="23">
        <f t="shared" ca="1" si="32"/>
        <v>1.0393266000000001</v>
      </c>
      <c r="K139" s="114">
        <f t="shared" ca="1" si="21"/>
        <v>5486841.6771177603</v>
      </c>
      <c r="L139" s="27">
        <f>IF(VLOOKUP(A139,$U$18:$AD$131,8)=VLOOKUP(A138,$U$18:$AD$131,8),0,VLOOKUP(A139,U$18:$AD$131,8))</f>
        <v>0</v>
      </c>
      <c r="M139" s="28">
        <f>IF(L139&gt;0,VLOOKUP(L139,T$18:$AC$131,7),0)</f>
        <v>0</v>
      </c>
      <c r="N139" s="23">
        <f t="shared" si="26"/>
        <v>0</v>
      </c>
      <c r="O139" s="23">
        <f t="shared" ca="1" si="22"/>
        <v>5486841.6771177603</v>
      </c>
      <c r="P139" s="29" t="str">
        <f t="shared" si="27"/>
        <v>J=</v>
      </c>
      <c r="Q139" s="30">
        <f t="shared" si="28"/>
        <v>47232</v>
      </c>
      <c r="R139" s="3"/>
      <c r="S139" s="3"/>
      <c r="T139" s="85">
        <f>[2]Plan1!$A292</f>
        <v>45720</v>
      </c>
      <c r="U139" s="96" t="str">
        <f>[2]Plan1!$C292</f>
        <v>Carnaval</v>
      </c>
      <c r="V139" s="7"/>
      <c r="W139" s="7"/>
      <c r="X139" s="1"/>
      <c r="Y139" s="1"/>
      <c r="Z139" s="1"/>
      <c r="AA139" s="3"/>
      <c r="AB139" s="3"/>
      <c r="AC139" s="3"/>
      <c r="AD139" s="3"/>
    </row>
    <row r="140" spans="1:30" x14ac:dyDescent="0.25">
      <c r="A140" s="100">
        <f t="shared" si="23"/>
        <v>42973</v>
      </c>
      <c r="B140" s="114">
        <f t="shared" ca="1" si="24"/>
        <v>145064585.82131454</v>
      </c>
      <c r="C140" s="114">
        <f t="shared" si="25"/>
        <v>139519858.75</v>
      </c>
      <c r="D140" s="24">
        <f ca="1">IF(A140&lt;$B$1,VLOOKUP(A140,[1]DI!$A$4:$B$15000,2,FALSE),0)</f>
        <v>0</v>
      </c>
      <c r="E140" s="23">
        <f t="shared" ca="1" si="30"/>
        <v>0</v>
      </c>
      <c r="F140" s="25">
        <f t="shared" si="29"/>
        <v>1.1499999999999999</v>
      </c>
      <c r="G140" s="26">
        <f t="shared" ca="1" si="33"/>
        <v>1</v>
      </c>
      <c r="H140" s="23">
        <f ca="1">TRUNC(PRODUCT(G$16:G139),15)</f>
        <v>1.0397414938488201</v>
      </c>
      <c r="I140" s="23">
        <f t="shared" si="31"/>
        <v>1</v>
      </c>
      <c r="J140" s="23">
        <f t="shared" ca="1" si="32"/>
        <v>1.0397414899999999</v>
      </c>
      <c r="K140" s="114">
        <f t="shared" ca="1" si="21"/>
        <v>5544727.0713145304</v>
      </c>
      <c r="L140" s="27">
        <f>IF(VLOOKUP(A140,$U$18:$AD$131,8)=VLOOKUP(A139,$U$18:$AD$131,8),0,VLOOKUP(A140,U$18:$AD$131,8))</f>
        <v>0</v>
      </c>
      <c r="M140" s="28">
        <f>IF(L140&gt;0,VLOOKUP(L140,T$18:$AC$131,7),0)</f>
        <v>0</v>
      </c>
      <c r="N140" s="23">
        <f t="shared" si="26"/>
        <v>0</v>
      </c>
      <c r="O140" s="23">
        <f t="shared" ca="1" si="22"/>
        <v>5544727.0713145304</v>
      </c>
      <c r="P140" s="29" t="str">
        <f t="shared" si="27"/>
        <v>J=</v>
      </c>
      <c r="Q140" s="30">
        <f t="shared" si="28"/>
        <v>47232</v>
      </c>
      <c r="R140" s="3"/>
      <c r="S140" s="3"/>
      <c r="T140" s="85">
        <f>[2]Plan1!$A293</f>
        <v>45765</v>
      </c>
      <c r="U140" s="96" t="str">
        <f>[2]Plan1!$C293</f>
        <v>Paixão de Cristo</v>
      </c>
      <c r="V140" s="7"/>
      <c r="W140" s="7"/>
      <c r="X140" s="1"/>
      <c r="Y140" s="1"/>
      <c r="Z140" s="1"/>
      <c r="AA140" s="3"/>
      <c r="AB140" s="3"/>
      <c r="AC140" s="3"/>
      <c r="AD140" s="3"/>
    </row>
    <row r="141" spans="1:30" x14ac:dyDescent="0.25">
      <c r="A141" s="100">
        <f t="shared" si="23"/>
        <v>42974</v>
      </c>
      <c r="B141" s="114">
        <f t="shared" ca="1" si="24"/>
        <v>145064585.82131454</v>
      </c>
      <c r="C141" s="114">
        <f t="shared" si="25"/>
        <v>139519858.75</v>
      </c>
      <c r="D141" s="24">
        <f ca="1">IF(A141&lt;$B$1,VLOOKUP(A141,[1]DI!$A$4:$B$15000,2,FALSE),0)</f>
        <v>0</v>
      </c>
      <c r="E141" s="23">
        <f t="shared" ca="1" si="30"/>
        <v>0</v>
      </c>
      <c r="F141" s="25">
        <f t="shared" si="29"/>
        <v>1.1499999999999999</v>
      </c>
      <c r="G141" s="26">
        <f t="shared" ca="1" si="33"/>
        <v>1</v>
      </c>
      <c r="H141" s="23">
        <f ca="1">TRUNC(PRODUCT(G$16:G140),15)</f>
        <v>1.0397414938488201</v>
      </c>
      <c r="I141" s="23">
        <f t="shared" si="31"/>
        <v>1</v>
      </c>
      <c r="J141" s="23">
        <f t="shared" ca="1" si="32"/>
        <v>1.0397414899999999</v>
      </c>
      <c r="K141" s="114">
        <f t="shared" ca="1" si="21"/>
        <v>5544727.0713145304</v>
      </c>
      <c r="L141" s="27">
        <f>IF(VLOOKUP(A141,$U$18:$AD$131,8)=VLOOKUP(A140,$U$18:$AD$131,8),0,VLOOKUP(A141,U$18:$AD$131,8))</f>
        <v>0</v>
      </c>
      <c r="M141" s="28">
        <f>IF(L141&gt;0,VLOOKUP(L141,T$18:$AC$131,7),0)</f>
        <v>0</v>
      </c>
      <c r="N141" s="23">
        <f t="shared" si="26"/>
        <v>0</v>
      </c>
      <c r="O141" s="23">
        <f t="shared" ca="1" si="22"/>
        <v>5544727.0713145304</v>
      </c>
      <c r="P141" s="29" t="str">
        <f t="shared" si="27"/>
        <v>J=</v>
      </c>
      <c r="Q141" s="30">
        <f t="shared" si="28"/>
        <v>47232</v>
      </c>
      <c r="R141" s="3"/>
      <c r="S141" s="3"/>
      <c r="T141" s="85">
        <f>[2]Plan1!$A294</f>
        <v>45768</v>
      </c>
      <c r="U141" s="96" t="str">
        <f>[2]Plan1!$C294</f>
        <v>Tiradentes</v>
      </c>
      <c r="V141" s="7"/>
      <c r="W141" s="7"/>
      <c r="X141" s="1"/>
      <c r="Y141" s="1"/>
      <c r="Z141" s="1"/>
      <c r="AA141" s="3"/>
      <c r="AB141" s="3"/>
      <c r="AC141" s="3"/>
      <c r="AD141" s="3"/>
    </row>
    <row r="142" spans="1:30" x14ac:dyDescent="0.25">
      <c r="A142" s="100">
        <f t="shared" si="23"/>
        <v>42975</v>
      </c>
      <c r="B142" s="114">
        <f t="shared" ca="1" si="24"/>
        <v>145064585.82131454</v>
      </c>
      <c r="C142" s="114">
        <f t="shared" si="25"/>
        <v>139519858.75</v>
      </c>
      <c r="D142" s="24">
        <f ca="1">IF(A142&lt;$B$1,VLOOKUP(A142,[1]DI!$A$4:$B$15000,2,FALSE),0)</f>
        <v>9.1399999999999995E-2</v>
      </c>
      <c r="E142" s="23">
        <f t="shared" ca="1" si="30"/>
        <v>3.4713000000000002E-4</v>
      </c>
      <c r="F142" s="25">
        <f t="shared" si="29"/>
        <v>1.1499999999999999</v>
      </c>
      <c r="G142" s="26">
        <f t="shared" ca="1" si="33"/>
        <v>1.0003991994999999</v>
      </c>
      <c r="H142" s="23">
        <f ca="1">TRUNC(PRODUCT(G$16:G141),15)</f>
        <v>1.0397414938488201</v>
      </c>
      <c r="I142" s="23">
        <f t="shared" si="31"/>
        <v>1</v>
      </c>
      <c r="J142" s="23">
        <f t="shared" ca="1" si="32"/>
        <v>1.0397414899999999</v>
      </c>
      <c r="K142" s="114">
        <f t="shared" ca="1" si="21"/>
        <v>5544727.0713145304</v>
      </c>
      <c r="L142" s="27">
        <f>IF(VLOOKUP(A142,$U$18:$AD$131,8)=VLOOKUP(A141,$U$18:$AD$131,8),0,VLOOKUP(A142,U$18:$AD$131,8))</f>
        <v>0</v>
      </c>
      <c r="M142" s="28">
        <f>IF(L142&gt;0,VLOOKUP(L142,T$18:$AC$131,7),0)</f>
        <v>0</v>
      </c>
      <c r="N142" s="23">
        <f t="shared" si="26"/>
        <v>0</v>
      </c>
      <c r="O142" s="23">
        <f t="shared" ca="1" si="22"/>
        <v>5544727.0713145304</v>
      </c>
      <c r="P142" s="29" t="str">
        <f t="shared" si="27"/>
        <v>J=</v>
      </c>
      <c r="Q142" s="30">
        <f t="shared" si="28"/>
        <v>47232</v>
      </c>
      <c r="R142" s="3"/>
      <c r="S142" s="3"/>
      <c r="T142" s="85">
        <f>[2]Plan1!$A295</f>
        <v>45778</v>
      </c>
      <c r="U142" s="96" t="str">
        <f>[2]Plan1!$C295</f>
        <v>Dia do Trabalho</v>
      </c>
      <c r="V142" s="7"/>
      <c r="W142" s="7"/>
      <c r="X142" s="1"/>
      <c r="Y142" s="1"/>
      <c r="Z142" s="1"/>
      <c r="AA142" s="3"/>
      <c r="AB142" s="3"/>
      <c r="AC142" s="3"/>
      <c r="AD142" s="3"/>
    </row>
    <row r="143" spans="1:30" x14ac:dyDescent="0.25">
      <c r="A143" s="100">
        <f t="shared" si="23"/>
        <v>42976</v>
      </c>
      <c r="B143" s="114">
        <f t="shared" ca="1" si="24"/>
        <v>145122496.32908589</v>
      </c>
      <c r="C143" s="114">
        <f t="shared" si="25"/>
        <v>139519858.75</v>
      </c>
      <c r="D143" s="24">
        <f ca="1">IF(A143&lt;$B$1,VLOOKUP(A143,[1]DI!$A$4:$B$15000,2,FALSE),0)</f>
        <v>9.1399999999999995E-2</v>
      </c>
      <c r="E143" s="23">
        <f t="shared" ca="1" si="30"/>
        <v>3.4713000000000002E-4</v>
      </c>
      <c r="F143" s="25">
        <f t="shared" si="29"/>
        <v>1.1499999999999999</v>
      </c>
      <c r="G143" s="26">
        <f t="shared" ca="1" si="33"/>
        <v>1.0003991994999999</v>
      </c>
      <c r="H143" s="23">
        <f ca="1">TRUNC(PRODUCT(G$16:G142),15)</f>
        <v>1.0401565581332901</v>
      </c>
      <c r="I143" s="23">
        <f t="shared" si="31"/>
        <v>1</v>
      </c>
      <c r="J143" s="23">
        <f t="shared" ca="1" si="32"/>
        <v>1.04015656</v>
      </c>
      <c r="K143" s="114">
        <f t="shared" ca="1" si="21"/>
        <v>5602637.5790859004</v>
      </c>
      <c r="L143" s="27">
        <f>IF(VLOOKUP(A143,$U$18:$AD$131,8)=VLOOKUP(A142,$U$18:$AD$131,8),0,VLOOKUP(A143,U$18:$AD$131,8))</f>
        <v>0</v>
      </c>
      <c r="M143" s="28">
        <f>IF(L143&gt;0,VLOOKUP(L143,T$18:$AC$131,7),0)</f>
        <v>0</v>
      </c>
      <c r="N143" s="23">
        <f t="shared" si="26"/>
        <v>0</v>
      </c>
      <c r="O143" s="23">
        <f t="shared" ca="1" si="22"/>
        <v>5602637.5790859004</v>
      </c>
      <c r="P143" s="29" t="str">
        <f t="shared" si="27"/>
        <v>J=</v>
      </c>
      <c r="Q143" s="30">
        <f t="shared" si="28"/>
        <v>47232</v>
      </c>
      <c r="R143" s="3"/>
      <c r="S143" s="3"/>
      <c r="T143" s="85">
        <f>[2]Plan1!$A296</f>
        <v>45827</v>
      </c>
      <c r="U143" s="96" t="str">
        <f>[2]Plan1!$C296</f>
        <v>Corpus Christi</v>
      </c>
      <c r="V143" s="7"/>
      <c r="W143" s="7"/>
      <c r="X143" s="1"/>
      <c r="Y143" s="1"/>
      <c r="Z143" s="1"/>
      <c r="AA143" s="3"/>
      <c r="AB143" s="3"/>
      <c r="AC143" s="3"/>
      <c r="AD143" s="3"/>
    </row>
    <row r="144" spans="1:30" x14ac:dyDescent="0.25">
      <c r="A144" s="100">
        <f t="shared" si="23"/>
        <v>42977</v>
      </c>
      <c r="B144" s="114">
        <f t="shared" ca="1" si="24"/>
        <v>145180429.16003466</v>
      </c>
      <c r="C144" s="114">
        <f t="shared" si="25"/>
        <v>139519858.75</v>
      </c>
      <c r="D144" s="24">
        <f ca="1">IF(A144&lt;$B$1,VLOOKUP(A144,[1]DI!$A$4:$B$15000,2,FALSE),0)</f>
        <v>9.1399999999999995E-2</v>
      </c>
      <c r="E144" s="23">
        <f t="shared" ca="1" si="30"/>
        <v>3.4713000000000002E-4</v>
      </c>
      <c r="F144" s="25">
        <f t="shared" si="29"/>
        <v>1.1499999999999999</v>
      </c>
      <c r="G144" s="26">
        <f t="shared" ca="1" si="33"/>
        <v>1.0003991994999999</v>
      </c>
      <c r="H144" s="23">
        <f ca="1">TRUNC(PRODUCT(G$16:G143),15)</f>
        <v>1.04057178811122</v>
      </c>
      <c r="I144" s="23">
        <f t="shared" si="31"/>
        <v>1</v>
      </c>
      <c r="J144" s="23">
        <f t="shared" ca="1" si="32"/>
        <v>1.04057179</v>
      </c>
      <c r="K144" s="114">
        <f t="shared" ref="K144:K207" ca="1" si="34">TRUNC((C144*(J144-1)),8)</f>
        <v>5660570.4100346602</v>
      </c>
      <c r="L144" s="27">
        <f>IF(VLOOKUP(A144,$U$18:$AD$131,8)=VLOOKUP(A143,$U$18:$AD$131,8),0,VLOOKUP(A144,U$18:$AD$131,8))</f>
        <v>0</v>
      </c>
      <c r="M144" s="28">
        <f>IF(L144&gt;0,VLOOKUP(L144,T$18:$AC$131,7),0)</f>
        <v>0</v>
      </c>
      <c r="N144" s="23">
        <f t="shared" si="26"/>
        <v>0</v>
      </c>
      <c r="O144" s="23">
        <f t="shared" ref="O144:O207" ca="1" si="35">(K144+N144)</f>
        <v>5660570.4100346602</v>
      </c>
      <c r="P144" s="29" t="str">
        <f t="shared" si="27"/>
        <v>J=</v>
      </c>
      <c r="Q144" s="30">
        <f t="shared" si="28"/>
        <v>47232</v>
      </c>
      <c r="R144" s="3"/>
      <c r="S144" s="3"/>
      <c r="T144" s="85">
        <f>[2]Plan1!$A297</f>
        <v>45907</v>
      </c>
      <c r="U144" s="96" t="str">
        <f>[2]Plan1!$C297</f>
        <v>Independência do Brasil</v>
      </c>
      <c r="V144" s="7"/>
      <c r="W144" s="7"/>
      <c r="X144" s="1"/>
      <c r="Y144" s="1"/>
      <c r="Z144" s="1"/>
      <c r="AA144" s="3"/>
      <c r="AB144" s="3"/>
      <c r="AC144" s="3"/>
      <c r="AD144" s="3"/>
    </row>
    <row r="145" spans="1:30" x14ac:dyDescent="0.25">
      <c r="A145" s="100">
        <f t="shared" ref="A145:A208" si="36">(A144+1)</f>
        <v>42978</v>
      </c>
      <c r="B145" s="114">
        <f t="shared" ref="B145:B208" ca="1" si="37">IF(A145&lt;=TODAY(),C145+K145,IF(AND(A145&gt;TODAY(),A145&lt;=$B$1),IF(VLOOKUP(TODAY(),$A$16:$D$5006,4,FALSE)=0,"n.d",C145+K145),"n.d"))</f>
        <v>145238384.31416082</v>
      </c>
      <c r="C145" s="114">
        <f t="shared" ref="C145:C208" si="38">TRUNC(C144-N144,8)</f>
        <v>139519858.75</v>
      </c>
      <c r="D145" s="24">
        <f ca="1">IF(A145&lt;$B$1,VLOOKUP(A145,[1]DI!$A$4:$B$15000,2,FALSE),0)</f>
        <v>9.1399999999999995E-2</v>
      </c>
      <c r="E145" s="23">
        <f t="shared" ca="1" si="30"/>
        <v>3.4713000000000002E-4</v>
      </c>
      <c r="F145" s="25">
        <f t="shared" si="29"/>
        <v>1.1499999999999999</v>
      </c>
      <c r="G145" s="26">
        <f t="shared" ca="1" si="33"/>
        <v>1.0003991994999999</v>
      </c>
      <c r="H145" s="23">
        <f ca="1">TRUNC(PRODUCT(G$16:G144),15)</f>
        <v>1.0409871838487501</v>
      </c>
      <c r="I145" s="23">
        <f t="shared" si="31"/>
        <v>1</v>
      </c>
      <c r="J145" s="23">
        <f t="shared" ca="1" si="32"/>
        <v>1.0409871799999999</v>
      </c>
      <c r="K145" s="114">
        <f t="shared" ca="1" si="34"/>
        <v>5718525.5641608099</v>
      </c>
      <c r="L145" s="27">
        <f>IF(VLOOKUP(A145,$U$18:$AD$131,8)=VLOOKUP(A144,$U$18:$AD$131,8),0,VLOOKUP(A145,U$18:$AD$131,8))</f>
        <v>0</v>
      </c>
      <c r="M145" s="28">
        <f>IF(L145&gt;0,VLOOKUP(L145,T$18:$AC$131,7),0)</f>
        <v>0</v>
      </c>
      <c r="N145" s="23">
        <f t="shared" ref="N145:N208" si="39">IF(M145&gt;0,(C145*M145),0)</f>
        <v>0</v>
      </c>
      <c r="O145" s="23">
        <f t="shared" ca="1" si="35"/>
        <v>5718525.5641608099</v>
      </c>
      <c r="P145" s="29" t="str">
        <f t="shared" ref="P145:P208" si="40">IF(L144&gt;0,VLOOKUP(A144,$U$18:$AD$131,9),P144)</f>
        <v>J=</v>
      </c>
      <c r="Q145" s="30">
        <f t="shared" ref="Q145:Q208" si="41">IF(L144&gt;0,VLOOKUP(A144,$U$18:$AD$131,10),Q144)</f>
        <v>47232</v>
      </c>
      <c r="R145" s="3"/>
      <c r="S145" s="3"/>
      <c r="T145" s="85">
        <f>[2]Plan1!$A298</f>
        <v>45942</v>
      </c>
      <c r="U145" s="96" t="str">
        <f>[2]Plan1!$C298</f>
        <v>Nossa Sr.a Aparecida - Padroeira do Brasil</v>
      </c>
      <c r="V145" s="7"/>
      <c r="W145" s="7"/>
      <c r="X145" s="1"/>
      <c r="Y145" s="1"/>
      <c r="Z145" s="1"/>
      <c r="AA145" s="3"/>
      <c r="AB145" s="3"/>
      <c r="AC145" s="3"/>
      <c r="AD145" s="3"/>
    </row>
    <row r="146" spans="1:30" x14ac:dyDescent="0.25">
      <c r="A146" s="100">
        <f t="shared" si="36"/>
        <v>42979</v>
      </c>
      <c r="B146" s="114">
        <f t="shared" ca="1" si="37"/>
        <v>145296364.58186156</v>
      </c>
      <c r="C146" s="114">
        <f t="shared" si="38"/>
        <v>139519858.75</v>
      </c>
      <c r="D146" s="24">
        <f ca="1">IF(A146&lt;$B$1,VLOOKUP(A146,[1]DI!$A$4:$B$15000,2,FALSE),0)</f>
        <v>9.1399999999999995E-2</v>
      </c>
      <c r="E146" s="23">
        <f t="shared" ca="1" si="30"/>
        <v>3.4713000000000002E-4</v>
      </c>
      <c r="F146" s="25">
        <f t="shared" ref="F146:F209" si="42">F145</f>
        <v>1.1499999999999999</v>
      </c>
      <c r="G146" s="26">
        <f t="shared" ca="1" si="33"/>
        <v>1.0003991994999999</v>
      </c>
      <c r="H146" s="23">
        <f ca="1">TRUNC(PRODUCT(G$16:G145),15)</f>
        <v>1.04140274541204</v>
      </c>
      <c r="I146" s="23">
        <f t="shared" si="31"/>
        <v>1</v>
      </c>
      <c r="J146" s="23">
        <f t="shared" ca="1" si="32"/>
        <v>1.04140275</v>
      </c>
      <c r="K146" s="114">
        <f t="shared" ca="1" si="34"/>
        <v>5776505.8318615695</v>
      </c>
      <c r="L146" s="27">
        <f>IF(VLOOKUP(A146,$U$18:$AD$131,8)=VLOOKUP(A145,$U$18:$AD$131,8),0,VLOOKUP(A146,U$18:$AD$131,8))</f>
        <v>0</v>
      </c>
      <c r="M146" s="28">
        <f>IF(L146&gt;0,VLOOKUP(L146,T$18:$AC$131,7),0)</f>
        <v>0</v>
      </c>
      <c r="N146" s="23">
        <f t="shared" si="39"/>
        <v>0</v>
      </c>
      <c r="O146" s="23">
        <f t="shared" ca="1" si="35"/>
        <v>5776505.8318615695</v>
      </c>
      <c r="P146" s="29" t="str">
        <f t="shared" si="40"/>
        <v>J=</v>
      </c>
      <c r="Q146" s="30">
        <f t="shared" si="41"/>
        <v>47232</v>
      </c>
      <c r="R146" s="3"/>
      <c r="S146" s="3"/>
      <c r="T146" s="85">
        <f>[2]Plan1!$A299</f>
        <v>45963</v>
      </c>
      <c r="U146" s="96" t="str">
        <f>[2]Plan1!$C299</f>
        <v>Finados</v>
      </c>
      <c r="V146" s="7"/>
      <c r="W146" s="7"/>
      <c r="X146" s="1"/>
      <c r="Y146" s="1"/>
      <c r="Z146" s="1"/>
      <c r="AA146" s="3"/>
      <c r="AB146" s="3"/>
      <c r="AC146" s="3"/>
      <c r="AD146" s="3"/>
    </row>
    <row r="147" spans="1:30" x14ac:dyDescent="0.25">
      <c r="A147" s="100">
        <f t="shared" si="36"/>
        <v>42980</v>
      </c>
      <c r="B147" s="114">
        <f t="shared" ca="1" si="37"/>
        <v>145354365.7775411</v>
      </c>
      <c r="C147" s="114">
        <f t="shared" si="38"/>
        <v>139519858.75</v>
      </c>
      <c r="D147" s="24">
        <f ca="1">IF(A147&lt;$B$1,VLOOKUP(A147,[1]DI!$A$4:$B$15000,2,FALSE),0)</f>
        <v>0</v>
      </c>
      <c r="E147" s="23">
        <f t="shared" ref="E147:E210" ca="1" si="43">ROUND((((1+D147)^(1/252)-1)),8)</f>
        <v>0</v>
      </c>
      <c r="F147" s="25">
        <f t="shared" si="42"/>
        <v>1.1499999999999999</v>
      </c>
      <c r="G147" s="26">
        <f t="shared" ca="1" si="33"/>
        <v>1</v>
      </c>
      <c r="H147" s="23">
        <f ca="1">TRUNC(PRODUCT(G$16:G146),15)</f>
        <v>1.0418184728673101</v>
      </c>
      <c r="I147" s="23">
        <f t="shared" ref="I147:I210" si="44">IF(OR(L146&gt;0,L146="E"),H146,I146)</f>
        <v>1</v>
      </c>
      <c r="J147" s="23">
        <f t="shared" ref="J147:J210" ca="1" si="45">ROUND(TRUNC(H147/I147,15),8)</f>
        <v>1.0418184699999999</v>
      </c>
      <c r="K147" s="114">
        <f t="shared" ca="1" si="34"/>
        <v>5834507.0275411</v>
      </c>
      <c r="L147" s="27">
        <f>IF(VLOOKUP(A147,$U$18:$AD$131,8)=VLOOKUP(A146,$U$18:$AD$131,8),0,VLOOKUP(A147,U$18:$AD$131,8))</f>
        <v>0</v>
      </c>
      <c r="M147" s="28">
        <f>IF(L147&gt;0,VLOOKUP(L147,T$18:$AC$131,7),0)</f>
        <v>0</v>
      </c>
      <c r="N147" s="23">
        <f t="shared" si="39"/>
        <v>0</v>
      </c>
      <c r="O147" s="23">
        <f t="shared" ca="1" si="35"/>
        <v>5834507.0275411</v>
      </c>
      <c r="P147" s="29" t="str">
        <f t="shared" si="40"/>
        <v>J=</v>
      </c>
      <c r="Q147" s="30">
        <f t="shared" si="41"/>
        <v>47232</v>
      </c>
      <c r="R147" s="3"/>
      <c r="S147" s="3"/>
      <c r="T147" s="85">
        <f>[2]Plan1!$A300</f>
        <v>45976</v>
      </c>
      <c r="U147" s="96" t="str">
        <f>[2]Plan1!$C300</f>
        <v>Proclamação da República</v>
      </c>
      <c r="V147" s="7"/>
      <c r="W147" s="7"/>
      <c r="X147" s="1"/>
      <c r="Y147" s="1"/>
      <c r="Z147" s="1"/>
      <c r="AA147" s="3"/>
      <c r="AB147" s="3"/>
      <c r="AC147" s="3"/>
      <c r="AD147" s="3"/>
    </row>
    <row r="148" spans="1:30" x14ac:dyDescent="0.25">
      <c r="A148" s="100">
        <f t="shared" si="36"/>
        <v>42981</v>
      </c>
      <c r="B148" s="114">
        <f t="shared" ca="1" si="37"/>
        <v>145354365.7775411</v>
      </c>
      <c r="C148" s="114">
        <f t="shared" si="38"/>
        <v>139519858.75</v>
      </c>
      <c r="D148" s="24">
        <f ca="1">IF(A148&lt;$B$1,VLOOKUP(A148,[1]DI!$A$4:$B$15000,2,FALSE),0)</f>
        <v>0</v>
      </c>
      <c r="E148" s="23">
        <f t="shared" ca="1" si="43"/>
        <v>0</v>
      </c>
      <c r="F148" s="25">
        <f t="shared" si="42"/>
        <v>1.1499999999999999</v>
      </c>
      <c r="G148" s="26">
        <f t="shared" ref="G148:G211" ca="1" si="46">TRUNC((1+(E148*F148)),15)</f>
        <v>1</v>
      </c>
      <c r="H148" s="23">
        <f ca="1">TRUNC(PRODUCT(G$16:G147),15)</f>
        <v>1.0418184728673101</v>
      </c>
      <c r="I148" s="23">
        <f t="shared" si="44"/>
        <v>1</v>
      </c>
      <c r="J148" s="23">
        <f t="shared" ca="1" si="45"/>
        <v>1.0418184699999999</v>
      </c>
      <c r="K148" s="114">
        <f t="shared" ca="1" si="34"/>
        <v>5834507.0275411</v>
      </c>
      <c r="L148" s="27">
        <f>IF(VLOOKUP(A148,$U$18:$AD$131,8)=VLOOKUP(A147,$U$18:$AD$131,8),0,VLOOKUP(A148,U$18:$AD$131,8))</f>
        <v>0</v>
      </c>
      <c r="M148" s="28">
        <f>IF(L148&gt;0,VLOOKUP(L148,T$18:$AC$131,7),0)</f>
        <v>0</v>
      </c>
      <c r="N148" s="23">
        <f t="shared" si="39"/>
        <v>0</v>
      </c>
      <c r="O148" s="23">
        <f t="shared" ca="1" si="35"/>
        <v>5834507.0275411</v>
      </c>
      <c r="P148" s="29" t="str">
        <f t="shared" si="40"/>
        <v>J=</v>
      </c>
      <c r="Q148" s="30">
        <f t="shared" si="41"/>
        <v>47232</v>
      </c>
      <c r="R148" s="3"/>
      <c r="S148" s="3"/>
      <c r="T148" s="85">
        <f>[2]Plan1!$A301</f>
        <v>46016</v>
      </c>
      <c r="U148" s="96" t="str">
        <f>[2]Plan1!$C301</f>
        <v>Natal</v>
      </c>
      <c r="V148" s="7"/>
      <c r="W148" s="7"/>
      <c r="X148" s="1"/>
      <c r="Y148" s="1"/>
      <c r="Z148" s="1"/>
      <c r="AA148" s="3"/>
      <c r="AB148" s="3"/>
      <c r="AC148" s="3"/>
      <c r="AD148" s="3"/>
    </row>
    <row r="149" spans="1:30" x14ac:dyDescent="0.25">
      <c r="A149" s="100">
        <f t="shared" si="36"/>
        <v>42982</v>
      </c>
      <c r="B149" s="114">
        <f t="shared" ca="1" si="37"/>
        <v>145354365.7775411</v>
      </c>
      <c r="C149" s="114">
        <f t="shared" si="38"/>
        <v>139519858.75</v>
      </c>
      <c r="D149" s="24">
        <f ca="1">IF(A149&lt;$B$1,VLOOKUP(A149,[1]DI!$A$4:$B$15000,2,FALSE),0)</f>
        <v>9.1399999999999995E-2</v>
      </c>
      <c r="E149" s="23">
        <f t="shared" ca="1" si="43"/>
        <v>3.4713000000000002E-4</v>
      </c>
      <c r="F149" s="25">
        <f t="shared" si="42"/>
        <v>1.1499999999999999</v>
      </c>
      <c r="G149" s="26">
        <f t="shared" ca="1" si="46"/>
        <v>1.0003991994999999</v>
      </c>
      <c r="H149" s="23">
        <f ca="1">TRUNC(PRODUCT(G$16:G148),15)</f>
        <v>1.0418184728673101</v>
      </c>
      <c r="I149" s="23">
        <f t="shared" si="44"/>
        <v>1</v>
      </c>
      <c r="J149" s="23">
        <f t="shared" ca="1" si="45"/>
        <v>1.0418184699999999</v>
      </c>
      <c r="K149" s="114">
        <f t="shared" ca="1" si="34"/>
        <v>5834507.0275411</v>
      </c>
      <c r="L149" s="27">
        <f>IF(VLOOKUP(A149,$U$18:$AD$131,8)=VLOOKUP(A148,$U$18:$AD$131,8),0,VLOOKUP(A149,U$18:$AD$131,8))</f>
        <v>0</v>
      </c>
      <c r="M149" s="28">
        <f>IF(L149&gt;0,VLOOKUP(L149,T$18:$AC$131,7),0)</f>
        <v>0</v>
      </c>
      <c r="N149" s="23">
        <f t="shared" si="39"/>
        <v>0</v>
      </c>
      <c r="O149" s="23">
        <f t="shared" ca="1" si="35"/>
        <v>5834507.0275411</v>
      </c>
      <c r="P149" s="29" t="str">
        <f t="shared" si="40"/>
        <v>J=</v>
      </c>
      <c r="Q149" s="30">
        <f t="shared" si="41"/>
        <v>47232</v>
      </c>
      <c r="R149" s="3"/>
      <c r="S149" s="3"/>
      <c r="T149" s="85">
        <f>[2]Plan1!$A302</f>
        <v>46023</v>
      </c>
      <c r="U149" s="96" t="str">
        <f>[2]Plan1!$C302</f>
        <v>Confraternização Universal</v>
      </c>
      <c r="V149" s="7"/>
      <c r="W149" s="7"/>
      <c r="X149" s="1"/>
      <c r="Y149" s="1"/>
      <c r="Z149" s="1"/>
      <c r="AA149" s="3"/>
      <c r="AB149" s="3"/>
      <c r="AC149" s="3"/>
      <c r="AD149" s="3"/>
    </row>
    <row r="150" spans="1:30" x14ac:dyDescent="0.25">
      <c r="A150" s="100">
        <f t="shared" si="36"/>
        <v>42983</v>
      </c>
      <c r="B150" s="114">
        <f t="shared" ca="1" si="37"/>
        <v>145412392.08679524</v>
      </c>
      <c r="C150" s="114">
        <f t="shared" si="38"/>
        <v>139519858.75</v>
      </c>
      <c r="D150" s="24">
        <f ca="1">IF(A150&lt;$B$1,VLOOKUP(A150,[1]DI!$A$4:$B$15000,2,FALSE),0)</f>
        <v>9.1399999999999995E-2</v>
      </c>
      <c r="E150" s="23">
        <f t="shared" ca="1" si="43"/>
        <v>3.4713000000000002E-4</v>
      </c>
      <c r="F150" s="25">
        <f t="shared" si="42"/>
        <v>1.1499999999999999</v>
      </c>
      <c r="G150" s="26">
        <f t="shared" ca="1" si="46"/>
        <v>1.0003991994999999</v>
      </c>
      <c r="H150" s="23">
        <f ca="1">TRUNC(PRODUCT(G$16:G149),15)</f>
        <v>1.04223436628077</v>
      </c>
      <c r="I150" s="23">
        <f t="shared" si="44"/>
        <v>1</v>
      </c>
      <c r="J150" s="23">
        <f t="shared" ca="1" si="45"/>
        <v>1.0422343700000001</v>
      </c>
      <c r="K150" s="114">
        <f t="shared" ca="1" si="34"/>
        <v>5892533.33679525</v>
      </c>
      <c r="L150" s="27">
        <f>IF(VLOOKUP(A150,$U$18:$AD$131,8)=VLOOKUP(A149,$U$18:$AD$131,8),0,VLOOKUP(A150,U$18:$AD$131,8))</f>
        <v>0</v>
      </c>
      <c r="M150" s="28">
        <f>IF(L150&gt;0,VLOOKUP(L150,T$18:$AC$131,7),0)</f>
        <v>0</v>
      </c>
      <c r="N150" s="23">
        <f t="shared" si="39"/>
        <v>0</v>
      </c>
      <c r="O150" s="23">
        <f t="shared" ca="1" si="35"/>
        <v>5892533.33679525</v>
      </c>
      <c r="P150" s="29" t="str">
        <f t="shared" si="40"/>
        <v>J=</v>
      </c>
      <c r="Q150" s="30">
        <f t="shared" si="41"/>
        <v>47232</v>
      </c>
      <c r="R150" s="3"/>
      <c r="S150" s="3"/>
      <c r="T150" s="85">
        <f>[2]Plan1!$A303</f>
        <v>46069</v>
      </c>
      <c r="U150" s="96" t="str">
        <f>[2]Plan1!$C303</f>
        <v>Carnaval</v>
      </c>
      <c r="V150" s="7"/>
      <c r="W150" s="7"/>
      <c r="X150" s="1"/>
      <c r="Y150" s="1"/>
      <c r="Z150" s="1"/>
      <c r="AA150" s="3"/>
      <c r="AB150" s="3"/>
      <c r="AC150" s="3"/>
      <c r="AD150" s="3"/>
    </row>
    <row r="151" spans="1:30" x14ac:dyDescent="0.25">
      <c r="A151" s="100">
        <f t="shared" si="36"/>
        <v>42984</v>
      </c>
      <c r="B151" s="114">
        <f t="shared" ca="1" si="37"/>
        <v>145470440.71922675</v>
      </c>
      <c r="C151" s="114">
        <f t="shared" si="38"/>
        <v>139519858.75</v>
      </c>
      <c r="D151" s="24">
        <f ca="1">IF(A151&lt;$B$1,VLOOKUP(A151,[1]DI!$A$4:$B$15000,2,FALSE),0)</f>
        <v>9.1399999999999995E-2</v>
      </c>
      <c r="E151" s="23">
        <f t="shared" ca="1" si="43"/>
        <v>3.4713000000000002E-4</v>
      </c>
      <c r="F151" s="25">
        <f t="shared" si="42"/>
        <v>1.1499999999999999</v>
      </c>
      <c r="G151" s="26">
        <f t="shared" ca="1" si="46"/>
        <v>1.0003991994999999</v>
      </c>
      <c r="H151" s="23">
        <f ca="1">TRUNC(PRODUCT(G$16:G150),15)</f>
        <v>1.0426504257186699</v>
      </c>
      <c r="I151" s="23">
        <f t="shared" si="44"/>
        <v>1</v>
      </c>
      <c r="J151" s="23">
        <f t="shared" ca="1" si="45"/>
        <v>1.0426504299999999</v>
      </c>
      <c r="K151" s="114">
        <f t="shared" ca="1" si="34"/>
        <v>5950581.9692267496</v>
      </c>
      <c r="L151" s="27">
        <f>IF(VLOOKUP(A151,$U$18:$AD$131,8)=VLOOKUP(A150,$U$18:$AD$131,8),0,VLOOKUP(A151,U$18:$AD$131,8))</f>
        <v>0</v>
      </c>
      <c r="M151" s="28">
        <f>IF(L151&gt;0,VLOOKUP(L151,T$18:$AC$131,7),0)</f>
        <v>0</v>
      </c>
      <c r="N151" s="23">
        <f t="shared" si="39"/>
        <v>0</v>
      </c>
      <c r="O151" s="23">
        <f t="shared" ca="1" si="35"/>
        <v>5950581.9692267496</v>
      </c>
      <c r="P151" s="29" t="str">
        <f t="shared" si="40"/>
        <v>J=</v>
      </c>
      <c r="Q151" s="30">
        <f t="shared" si="41"/>
        <v>47232</v>
      </c>
      <c r="R151" s="3"/>
      <c r="S151" s="3"/>
      <c r="T151" s="85">
        <f>[2]Plan1!$A304</f>
        <v>46070</v>
      </c>
      <c r="U151" s="96" t="str">
        <f>[2]Plan1!$C304</f>
        <v>Carnaval</v>
      </c>
      <c r="V151" s="7"/>
      <c r="W151" s="7"/>
      <c r="X151" s="1"/>
      <c r="Y151" s="1"/>
      <c r="Z151" s="1"/>
      <c r="AA151" s="3"/>
      <c r="AB151" s="3"/>
      <c r="AC151" s="3"/>
      <c r="AD151" s="3"/>
    </row>
    <row r="152" spans="1:30" x14ac:dyDescent="0.25">
      <c r="A152" s="100">
        <f t="shared" si="36"/>
        <v>42985</v>
      </c>
      <c r="B152" s="114">
        <f t="shared" ca="1" si="37"/>
        <v>145528511.67483571</v>
      </c>
      <c r="C152" s="114">
        <f t="shared" si="38"/>
        <v>139519858.75</v>
      </c>
      <c r="D152" s="24">
        <f ca="1">IF(A152&lt;$B$1,VLOOKUP(A152,[1]DI!$A$4:$B$15000,2,FALSE),0)</f>
        <v>0</v>
      </c>
      <c r="E152" s="23">
        <f t="shared" ca="1" si="43"/>
        <v>0</v>
      </c>
      <c r="F152" s="25">
        <f t="shared" si="42"/>
        <v>1.1499999999999999</v>
      </c>
      <c r="G152" s="26">
        <f t="shared" ca="1" si="46"/>
        <v>1</v>
      </c>
      <c r="H152" s="23">
        <f ca="1">TRUNC(PRODUCT(G$16:G151),15)</f>
        <v>1.0430666512472899</v>
      </c>
      <c r="I152" s="23">
        <f t="shared" si="44"/>
        <v>1</v>
      </c>
      <c r="J152" s="23">
        <f t="shared" ca="1" si="45"/>
        <v>1.0430666500000001</v>
      </c>
      <c r="K152" s="114">
        <f t="shared" ca="1" si="34"/>
        <v>6008652.9248356996</v>
      </c>
      <c r="L152" s="27">
        <f>IF(VLOOKUP(A152,$U$18:$AD$131,8)=VLOOKUP(A151,$U$18:$AD$131,8),0,VLOOKUP(A152,U$18:$AD$131,8))</f>
        <v>0</v>
      </c>
      <c r="M152" s="28">
        <f>IF(L152&gt;0,VLOOKUP(L152,T$18:$AC$131,7),0)</f>
        <v>0</v>
      </c>
      <c r="N152" s="23">
        <f t="shared" si="39"/>
        <v>0</v>
      </c>
      <c r="O152" s="23">
        <f t="shared" ca="1" si="35"/>
        <v>6008652.9248356996</v>
      </c>
      <c r="P152" s="29" t="str">
        <f t="shared" si="40"/>
        <v>J=</v>
      </c>
      <c r="Q152" s="30">
        <f t="shared" si="41"/>
        <v>47232</v>
      </c>
      <c r="R152" s="3"/>
      <c r="S152" s="3"/>
      <c r="T152" s="85">
        <f>[2]Plan1!$A305</f>
        <v>46115</v>
      </c>
      <c r="U152" s="96" t="str">
        <f>[2]Plan1!$C305</f>
        <v>Paixão de Cristo</v>
      </c>
      <c r="V152" s="7"/>
      <c r="W152" s="7"/>
      <c r="X152" s="1"/>
      <c r="Y152" s="1"/>
      <c r="Z152" s="1"/>
      <c r="AA152" s="3"/>
      <c r="AB152" s="3"/>
      <c r="AC152" s="3"/>
      <c r="AD152" s="3"/>
    </row>
    <row r="153" spans="1:30" x14ac:dyDescent="0.25">
      <c r="A153" s="100">
        <f t="shared" si="36"/>
        <v>42986</v>
      </c>
      <c r="B153" s="114">
        <f t="shared" ca="1" si="37"/>
        <v>145528511.67483571</v>
      </c>
      <c r="C153" s="114">
        <f t="shared" si="38"/>
        <v>139519858.75</v>
      </c>
      <c r="D153" s="24">
        <f ca="1">IF(A153&lt;$B$1,VLOOKUP(A153,[1]DI!$A$4:$B$15000,2,FALSE),0)</f>
        <v>8.14E-2</v>
      </c>
      <c r="E153" s="23">
        <f t="shared" ca="1" si="43"/>
        <v>3.1059000000000002E-4</v>
      </c>
      <c r="F153" s="25">
        <f t="shared" si="42"/>
        <v>1.1499999999999999</v>
      </c>
      <c r="G153" s="26">
        <f t="shared" ca="1" si="46"/>
        <v>1.0003571785000001</v>
      </c>
      <c r="H153" s="23">
        <f ca="1">TRUNC(PRODUCT(G$16:G152),15)</f>
        <v>1.0430666512472899</v>
      </c>
      <c r="I153" s="23">
        <f t="shared" si="44"/>
        <v>1</v>
      </c>
      <c r="J153" s="23">
        <f t="shared" ca="1" si="45"/>
        <v>1.0430666500000001</v>
      </c>
      <c r="K153" s="114">
        <f t="shared" ca="1" si="34"/>
        <v>6008652.9248356996</v>
      </c>
      <c r="L153" s="27">
        <f>IF(VLOOKUP(A153,$U$18:$AD$131,8)=VLOOKUP(A152,$U$18:$AD$131,8),0,VLOOKUP(A153,U$18:$AD$131,8))</f>
        <v>0</v>
      </c>
      <c r="M153" s="28">
        <f>IF(L153&gt;0,VLOOKUP(L153,T$18:$AC$131,7),0)</f>
        <v>0</v>
      </c>
      <c r="N153" s="23">
        <f t="shared" si="39"/>
        <v>0</v>
      </c>
      <c r="O153" s="23">
        <f t="shared" ca="1" si="35"/>
        <v>6008652.9248356996</v>
      </c>
      <c r="P153" s="29" t="str">
        <f t="shared" si="40"/>
        <v>J=</v>
      </c>
      <c r="Q153" s="30">
        <f t="shared" si="41"/>
        <v>47232</v>
      </c>
      <c r="R153" s="3"/>
      <c r="S153" s="3"/>
      <c r="T153" s="85">
        <f>[2]Plan1!$A306</f>
        <v>46133</v>
      </c>
      <c r="U153" s="96" t="str">
        <f>[2]Plan1!$C306</f>
        <v>Tiradentes</v>
      </c>
      <c r="V153" s="7"/>
      <c r="W153" s="7"/>
      <c r="X153" s="1"/>
      <c r="Y153" s="1"/>
      <c r="Z153" s="1"/>
      <c r="AA153" s="3"/>
      <c r="AB153" s="3"/>
      <c r="AC153" s="3"/>
      <c r="AD153" s="3"/>
    </row>
    <row r="154" spans="1:30" x14ac:dyDescent="0.25">
      <c r="A154" s="100">
        <f t="shared" si="36"/>
        <v>42987</v>
      </c>
      <c r="B154" s="114">
        <f t="shared" ca="1" si="37"/>
        <v>145580491.19341159</v>
      </c>
      <c r="C154" s="114">
        <f t="shared" si="38"/>
        <v>139519858.75</v>
      </c>
      <c r="D154" s="24">
        <f ca="1">IF(A154&lt;$B$1,VLOOKUP(A154,[1]DI!$A$4:$B$15000,2,FALSE),0)</f>
        <v>0</v>
      </c>
      <c r="E154" s="23">
        <f t="shared" ca="1" si="43"/>
        <v>0</v>
      </c>
      <c r="F154" s="25">
        <f t="shared" si="42"/>
        <v>1.1499999999999999</v>
      </c>
      <c r="G154" s="26">
        <f t="shared" ca="1" si="46"/>
        <v>1</v>
      </c>
      <c r="H154" s="23">
        <f ca="1">TRUNC(PRODUCT(G$16:G153),15)</f>
        <v>1.04343921222919</v>
      </c>
      <c r="I154" s="23">
        <f t="shared" si="44"/>
        <v>1</v>
      </c>
      <c r="J154" s="23">
        <f t="shared" ca="1" si="45"/>
        <v>1.0434392100000001</v>
      </c>
      <c r="K154" s="114">
        <f t="shared" ca="1" si="34"/>
        <v>6060632.4434115998</v>
      </c>
      <c r="L154" s="27">
        <f>IF(VLOOKUP(A154,$U$18:$AD$131,8)=VLOOKUP(A153,$U$18:$AD$131,8),0,VLOOKUP(A154,U$18:$AD$131,8))</f>
        <v>0</v>
      </c>
      <c r="M154" s="28">
        <f>IF(L154&gt;0,VLOOKUP(L154,T$18:$AC$131,7),0)</f>
        <v>0</v>
      </c>
      <c r="N154" s="23">
        <f t="shared" si="39"/>
        <v>0</v>
      </c>
      <c r="O154" s="23">
        <f t="shared" ca="1" si="35"/>
        <v>6060632.4434115998</v>
      </c>
      <c r="P154" s="29" t="str">
        <f t="shared" si="40"/>
        <v>J=</v>
      </c>
      <c r="Q154" s="30">
        <f t="shared" si="41"/>
        <v>47232</v>
      </c>
      <c r="R154" s="3"/>
      <c r="S154" s="3"/>
      <c r="T154" s="85">
        <f>[2]Plan1!$A307</f>
        <v>46143</v>
      </c>
      <c r="U154" s="96" t="str">
        <f>[2]Plan1!$C307</f>
        <v>Dia do Trabalho</v>
      </c>
      <c r="V154" s="7"/>
      <c r="W154" s="7"/>
      <c r="X154" s="1"/>
      <c r="Y154" s="1"/>
      <c r="Z154" s="1"/>
      <c r="AA154" s="3"/>
      <c r="AB154" s="3"/>
      <c r="AC154" s="3"/>
      <c r="AD154" s="3"/>
    </row>
    <row r="155" spans="1:30" x14ac:dyDescent="0.25">
      <c r="A155" s="100">
        <f t="shared" si="36"/>
        <v>42988</v>
      </c>
      <c r="B155" s="114">
        <f t="shared" ca="1" si="37"/>
        <v>145580491.19341159</v>
      </c>
      <c r="C155" s="114">
        <f t="shared" si="38"/>
        <v>139519858.75</v>
      </c>
      <c r="D155" s="24">
        <f ca="1">IF(A155&lt;$B$1,VLOOKUP(A155,[1]DI!$A$4:$B$15000,2,FALSE),0)</f>
        <v>0</v>
      </c>
      <c r="E155" s="23">
        <f t="shared" ca="1" si="43"/>
        <v>0</v>
      </c>
      <c r="F155" s="25">
        <f t="shared" si="42"/>
        <v>1.1499999999999999</v>
      </c>
      <c r="G155" s="26">
        <f t="shared" ca="1" si="46"/>
        <v>1</v>
      </c>
      <c r="H155" s="23">
        <f ca="1">TRUNC(PRODUCT(G$16:G154),15)</f>
        <v>1.04343921222919</v>
      </c>
      <c r="I155" s="23">
        <f t="shared" si="44"/>
        <v>1</v>
      </c>
      <c r="J155" s="23">
        <f t="shared" ca="1" si="45"/>
        <v>1.0434392100000001</v>
      </c>
      <c r="K155" s="114">
        <f t="shared" ca="1" si="34"/>
        <v>6060632.4434115998</v>
      </c>
      <c r="L155" s="27">
        <f>IF(VLOOKUP(A155,$U$18:$AD$131,8)=VLOOKUP(A154,$U$18:$AD$131,8),0,VLOOKUP(A155,U$18:$AD$131,8))</f>
        <v>0</v>
      </c>
      <c r="M155" s="28">
        <f>IF(L155&gt;0,VLOOKUP(L155,T$18:$AC$131,7),0)</f>
        <v>0</v>
      </c>
      <c r="N155" s="23">
        <f t="shared" si="39"/>
        <v>0</v>
      </c>
      <c r="O155" s="23">
        <f t="shared" ca="1" si="35"/>
        <v>6060632.4434115998</v>
      </c>
      <c r="P155" s="29" t="str">
        <f t="shared" si="40"/>
        <v>J=</v>
      </c>
      <c r="Q155" s="30">
        <f t="shared" si="41"/>
        <v>47232</v>
      </c>
      <c r="R155" s="3"/>
      <c r="S155" s="3"/>
      <c r="T155" s="85">
        <f>[2]Plan1!$A308</f>
        <v>46177</v>
      </c>
      <c r="U155" s="96" t="str">
        <f>[2]Plan1!$C308</f>
        <v>Corpus Christi</v>
      </c>
      <c r="V155" s="7"/>
      <c r="W155" s="7"/>
      <c r="X155" s="1"/>
      <c r="Y155" s="1"/>
      <c r="Z155" s="1"/>
      <c r="AA155" s="3"/>
      <c r="AB155" s="3"/>
      <c r="AC155" s="3"/>
      <c r="AD155" s="3"/>
    </row>
    <row r="156" spans="1:30" x14ac:dyDescent="0.25">
      <c r="A156" s="100">
        <f t="shared" si="36"/>
        <v>42989</v>
      </c>
      <c r="B156" s="114">
        <f t="shared" ca="1" si="37"/>
        <v>145580491.19341159</v>
      </c>
      <c r="C156" s="114">
        <f t="shared" si="38"/>
        <v>139519858.75</v>
      </c>
      <c r="D156" s="24">
        <f ca="1">IF(A156&lt;$B$1,VLOOKUP(A156,[1]DI!$A$4:$B$15000,2,FALSE),0)</f>
        <v>8.14E-2</v>
      </c>
      <c r="E156" s="23">
        <f t="shared" ca="1" si="43"/>
        <v>3.1059000000000002E-4</v>
      </c>
      <c r="F156" s="25">
        <f t="shared" si="42"/>
        <v>1.1499999999999999</v>
      </c>
      <c r="G156" s="26">
        <f t="shared" ca="1" si="46"/>
        <v>1.0003571785000001</v>
      </c>
      <c r="H156" s="23">
        <f ca="1">TRUNC(PRODUCT(G$16:G155),15)</f>
        <v>1.04343921222919</v>
      </c>
      <c r="I156" s="23">
        <f t="shared" si="44"/>
        <v>1</v>
      </c>
      <c r="J156" s="23">
        <f t="shared" ca="1" si="45"/>
        <v>1.0434392100000001</v>
      </c>
      <c r="K156" s="114">
        <f t="shared" ca="1" si="34"/>
        <v>6060632.4434115998</v>
      </c>
      <c r="L156" s="27">
        <f>IF(VLOOKUP(A156,$U$18:$AD$131,8)=VLOOKUP(A155,$U$18:$AD$131,8),0,VLOOKUP(A156,U$18:$AD$131,8))</f>
        <v>0</v>
      </c>
      <c r="M156" s="28">
        <f>IF(L156&gt;0,VLOOKUP(L156,T$18:$AC$131,7),0)</f>
        <v>0</v>
      </c>
      <c r="N156" s="23">
        <f t="shared" si="39"/>
        <v>0</v>
      </c>
      <c r="O156" s="23">
        <f t="shared" ca="1" si="35"/>
        <v>6060632.4434115998</v>
      </c>
      <c r="P156" s="29" t="str">
        <f t="shared" si="40"/>
        <v>J=</v>
      </c>
      <c r="Q156" s="30">
        <f t="shared" si="41"/>
        <v>47232</v>
      </c>
      <c r="R156" s="3"/>
      <c r="S156" s="3"/>
      <c r="T156" s="85">
        <f>[2]Plan1!$A309</f>
        <v>46272</v>
      </c>
      <c r="U156" s="96" t="str">
        <f>[2]Plan1!$C309</f>
        <v>Independência do Brasil</v>
      </c>
      <c r="V156" s="7"/>
      <c r="W156" s="7"/>
      <c r="X156" s="1"/>
      <c r="Y156" s="1"/>
      <c r="Z156" s="1"/>
      <c r="AA156" s="3"/>
      <c r="AB156" s="3"/>
      <c r="AC156" s="3"/>
      <c r="AD156" s="3"/>
    </row>
    <row r="157" spans="1:30" x14ac:dyDescent="0.25">
      <c r="A157" s="100">
        <f t="shared" si="36"/>
        <v>42990</v>
      </c>
      <c r="B157" s="114">
        <f t="shared" ca="1" si="37"/>
        <v>145632490.24476773</v>
      </c>
      <c r="C157" s="114">
        <f t="shared" si="38"/>
        <v>139519858.75</v>
      </c>
      <c r="D157" s="24">
        <f ca="1">IF(A157&lt;$B$1,VLOOKUP(A157,[1]DI!$A$4:$B$15000,2,FALSE),0)</f>
        <v>8.14E-2</v>
      </c>
      <c r="E157" s="23">
        <f t="shared" ca="1" si="43"/>
        <v>3.1059000000000002E-4</v>
      </c>
      <c r="F157" s="25">
        <f t="shared" si="42"/>
        <v>1.1499999999999999</v>
      </c>
      <c r="G157" s="26">
        <f t="shared" ca="1" si="46"/>
        <v>1.0003571785000001</v>
      </c>
      <c r="H157" s="23">
        <f ca="1">TRUNC(PRODUCT(G$16:G156),15)</f>
        <v>1.0438119062818501</v>
      </c>
      <c r="I157" s="23">
        <f t="shared" si="44"/>
        <v>1</v>
      </c>
      <c r="J157" s="23">
        <f t="shared" ca="1" si="45"/>
        <v>1.0438119100000001</v>
      </c>
      <c r="K157" s="114">
        <f t="shared" ca="1" si="34"/>
        <v>6112631.4947677199</v>
      </c>
      <c r="L157" s="27">
        <f>IF(VLOOKUP(A157,$U$18:$AD$131,8)=VLOOKUP(A156,$U$18:$AD$131,8),0,VLOOKUP(A157,U$18:$AD$131,8))</f>
        <v>0</v>
      </c>
      <c r="M157" s="28">
        <f>IF(L157&gt;0,VLOOKUP(L157,T$18:$AC$131,7),0)</f>
        <v>0</v>
      </c>
      <c r="N157" s="23">
        <f t="shared" si="39"/>
        <v>0</v>
      </c>
      <c r="O157" s="23">
        <f t="shared" ca="1" si="35"/>
        <v>6112631.4947677199</v>
      </c>
      <c r="P157" s="29" t="str">
        <f t="shared" si="40"/>
        <v>J=</v>
      </c>
      <c r="Q157" s="30">
        <f t="shared" si="41"/>
        <v>47232</v>
      </c>
      <c r="R157" s="3"/>
      <c r="S157" s="3"/>
      <c r="T157" s="85">
        <f>[2]Plan1!$A310</f>
        <v>46307</v>
      </c>
      <c r="U157" s="96" t="str">
        <f>[2]Plan1!$C310</f>
        <v>Nossa Sr.a Aparecida - Padroeira do Brasil</v>
      </c>
      <c r="V157" s="7"/>
      <c r="W157" s="7"/>
      <c r="X157" s="1"/>
      <c r="Y157" s="1"/>
      <c r="Z157" s="1"/>
      <c r="AA157" s="3"/>
      <c r="AB157" s="3"/>
      <c r="AC157" s="3"/>
      <c r="AD157" s="3"/>
    </row>
    <row r="158" spans="1:30" x14ac:dyDescent="0.25">
      <c r="A158" s="100">
        <f t="shared" si="36"/>
        <v>42991</v>
      </c>
      <c r="B158" s="114">
        <f t="shared" ca="1" si="37"/>
        <v>145684506.0385069</v>
      </c>
      <c r="C158" s="114">
        <f t="shared" si="38"/>
        <v>139519858.75</v>
      </c>
      <c r="D158" s="24">
        <f ca="1">IF(A158&lt;$B$1,VLOOKUP(A158,[1]DI!$A$4:$B$15000,2,FALSE),0)</f>
        <v>8.14E-2</v>
      </c>
      <c r="E158" s="23">
        <f t="shared" ca="1" si="43"/>
        <v>3.1059000000000002E-4</v>
      </c>
      <c r="F158" s="25">
        <f t="shared" si="42"/>
        <v>1.1499999999999999</v>
      </c>
      <c r="G158" s="26">
        <f t="shared" ca="1" si="46"/>
        <v>1.0003571785000001</v>
      </c>
      <c r="H158" s="23">
        <f ca="1">TRUNC(PRODUCT(G$16:G157),15)</f>
        <v>1.04418473345282</v>
      </c>
      <c r="I158" s="23">
        <f t="shared" si="44"/>
        <v>1</v>
      </c>
      <c r="J158" s="23">
        <f t="shared" ca="1" si="45"/>
        <v>1.04418473</v>
      </c>
      <c r="K158" s="114">
        <f t="shared" ca="1" si="34"/>
        <v>6164647.2885068897</v>
      </c>
      <c r="L158" s="27">
        <f>IF(VLOOKUP(A158,$U$18:$AD$131,8)=VLOOKUP(A157,$U$18:$AD$131,8),0,VLOOKUP(A158,U$18:$AD$131,8))</f>
        <v>0</v>
      </c>
      <c r="M158" s="28">
        <f>IF(L158&gt;0,VLOOKUP(L158,T$18:$AC$131,7),0)</f>
        <v>0</v>
      </c>
      <c r="N158" s="23">
        <f t="shared" si="39"/>
        <v>0</v>
      </c>
      <c r="O158" s="23">
        <f t="shared" ca="1" si="35"/>
        <v>6164647.2885068897</v>
      </c>
      <c r="P158" s="29" t="str">
        <f t="shared" si="40"/>
        <v>J=</v>
      </c>
      <c r="Q158" s="30">
        <f t="shared" si="41"/>
        <v>47232</v>
      </c>
      <c r="R158" s="3"/>
      <c r="S158" s="3"/>
      <c r="T158" s="85">
        <f>[2]Plan1!$A311</f>
        <v>46328</v>
      </c>
      <c r="U158" s="96" t="str">
        <f>[2]Plan1!$C311</f>
        <v>Finados</v>
      </c>
      <c r="V158" s="7"/>
      <c r="W158" s="7"/>
      <c r="X158" s="1"/>
      <c r="Y158" s="1"/>
      <c r="Z158" s="1"/>
      <c r="AA158" s="3"/>
      <c r="AB158" s="3"/>
      <c r="AC158" s="3"/>
      <c r="AD158" s="3"/>
    </row>
    <row r="159" spans="1:30" x14ac:dyDescent="0.25">
      <c r="A159" s="100">
        <f t="shared" si="36"/>
        <v>42992</v>
      </c>
      <c r="B159" s="114">
        <f t="shared" ca="1" si="37"/>
        <v>145736541.3650263</v>
      </c>
      <c r="C159" s="114">
        <f t="shared" si="38"/>
        <v>139519858.75</v>
      </c>
      <c r="D159" s="24">
        <f ca="1">IF(A159&lt;$B$1,VLOOKUP(A159,[1]DI!$A$4:$B$15000,2,FALSE),0)</f>
        <v>8.14E-2</v>
      </c>
      <c r="E159" s="23">
        <f t="shared" ca="1" si="43"/>
        <v>3.1059000000000002E-4</v>
      </c>
      <c r="F159" s="25">
        <f t="shared" si="42"/>
        <v>1.1499999999999999</v>
      </c>
      <c r="G159" s="26">
        <f t="shared" ca="1" si="46"/>
        <v>1.0003571785000001</v>
      </c>
      <c r="H159" s="23">
        <f ca="1">TRUNC(PRODUCT(G$16:G158),15)</f>
        <v>1.0445576937896399</v>
      </c>
      <c r="I159" s="23">
        <f t="shared" si="44"/>
        <v>1</v>
      </c>
      <c r="J159" s="23">
        <f t="shared" ca="1" si="45"/>
        <v>1.04455769</v>
      </c>
      <c r="K159" s="114">
        <f t="shared" ca="1" si="34"/>
        <v>6216682.6150262803</v>
      </c>
      <c r="L159" s="27">
        <f>IF(VLOOKUP(A159,$U$18:$AD$131,8)=VLOOKUP(A158,$U$18:$AD$131,8),0,VLOOKUP(A159,U$18:$AD$131,8))</f>
        <v>0</v>
      </c>
      <c r="M159" s="28">
        <f>IF(L159&gt;0,VLOOKUP(L159,T$18:$AC$131,7),0)</f>
        <v>0</v>
      </c>
      <c r="N159" s="23">
        <f t="shared" si="39"/>
        <v>0</v>
      </c>
      <c r="O159" s="23">
        <f t="shared" ca="1" si="35"/>
        <v>6216682.6150262803</v>
      </c>
      <c r="P159" s="29" t="str">
        <f t="shared" si="40"/>
        <v>J=</v>
      </c>
      <c r="Q159" s="30">
        <f t="shared" si="41"/>
        <v>47232</v>
      </c>
      <c r="R159" s="3"/>
      <c r="S159" s="3"/>
      <c r="T159" s="85">
        <f>[2]Plan1!$A312</f>
        <v>46341</v>
      </c>
      <c r="U159" s="96" t="str">
        <f>[2]Plan1!$C312</f>
        <v>Proclamação da República</v>
      </c>
      <c r="V159" s="7"/>
      <c r="W159" s="7"/>
      <c r="X159" s="1"/>
      <c r="Y159" s="1"/>
      <c r="Z159" s="1"/>
      <c r="AA159" s="3"/>
      <c r="AB159" s="3"/>
      <c r="AC159" s="3"/>
      <c r="AD159" s="3"/>
    </row>
    <row r="160" spans="1:30" x14ac:dyDescent="0.25">
      <c r="A160" s="100">
        <f t="shared" si="36"/>
        <v>42993</v>
      </c>
      <c r="B160" s="114">
        <f t="shared" ca="1" si="37"/>
        <v>145788596.2243259</v>
      </c>
      <c r="C160" s="114">
        <f t="shared" si="38"/>
        <v>139519858.75</v>
      </c>
      <c r="D160" s="24">
        <f ca="1">IF(A160&lt;$B$1,VLOOKUP(A160,[1]DI!$A$4:$B$15000,2,FALSE),0)</f>
        <v>8.14E-2</v>
      </c>
      <c r="E160" s="23">
        <f t="shared" ca="1" si="43"/>
        <v>3.1059000000000002E-4</v>
      </c>
      <c r="F160" s="25">
        <f t="shared" si="42"/>
        <v>1.1499999999999999</v>
      </c>
      <c r="G160" s="26">
        <f t="shared" ca="1" si="46"/>
        <v>1.0003571785000001</v>
      </c>
      <c r="H160" s="23">
        <f ca="1">TRUNC(PRODUCT(G$16:G159),15)</f>
        <v>1.0449307873398701</v>
      </c>
      <c r="I160" s="23">
        <f t="shared" si="44"/>
        <v>1</v>
      </c>
      <c r="J160" s="23">
        <f t="shared" ca="1" si="45"/>
        <v>1.04493079</v>
      </c>
      <c r="K160" s="114">
        <f t="shared" ca="1" si="34"/>
        <v>6268737.4743259102</v>
      </c>
      <c r="L160" s="27">
        <f>IF(VLOOKUP(A160,$U$18:$AD$131,8)=VLOOKUP(A159,$U$18:$AD$131,8),0,VLOOKUP(A160,U$18:$AD$131,8))</f>
        <v>0</v>
      </c>
      <c r="M160" s="28">
        <f>IF(L160&gt;0,VLOOKUP(L160,T$18:$AC$131,7),0)</f>
        <v>0</v>
      </c>
      <c r="N160" s="23">
        <f t="shared" si="39"/>
        <v>0</v>
      </c>
      <c r="O160" s="23">
        <f t="shared" ca="1" si="35"/>
        <v>6268737.4743259102</v>
      </c>
      <c r="P160" s="29" t="str">
        <f t="shared" si="40"/>
        <v>J=</v>
      </c>
      <c r="Q160" s="30">
        <f t="shared" si="41"/>
        <v>47232</v>
      </c>
      <c r="R160" s="3"/>
      <c r="S160" s="3"/>
      <c r="T160" s="85">
        <f>[2]Plan1!$A313</f>
        <v>46381</v>
      </c>
      <c r="U160" s="96" t="str">
        <f>[2]Plan1!$C313</f>
        <v>Natal</v>
      </c>
      <c r="V160" s="7"/>
      <c r="W160" s="7"/>
      <c r="X160" s="1"/>
      <c r="Y160" s="1"/>
      <c r="Z160" s="1"/>
      <c r="AA160" s="3"/>
      <c r="AB160" s="3"/>
      <c r="AC160" s="3"/>
      <c r="AD160" s="3"/>
    </row>
    <row r="161" spans="1:30" x14ac:dyDescent="0.25">
      <c r="A161" s="100">
        <f t="shared" si="36"/>
        <v>42994</v>
      </c>
      <c r="B161" s="114">
        <f t="shared" ca="1" si="37"/>
        <v>145840667.82600859</v>
      </c>
      <c r="C161" s="114">
        <f t="shared" si="38"/>
        <v>139519858.75</v>
      </c>
      <c r="D161" s="24">
        <f ca="1">IF(A161&lt;$B$1,VLOOKUP(A161,[1]DI!$A$4:$B$15000,2,FALSE),0)</f>
        <v>0</v>
      </c>
      <c r="E161" s="23">
        <f t="shared" ca="1" si="43"/>
        <v>0</v>
      </c>
      <c r="F161" s="25">
        <f t="shared" si="42"/>
        <v>1.1499999999999999</v>
      </c>
      <c r="G161" s="26">
        <f t="shared" ca="1" si="46"/>
        <v>1</v>
      </c>
      <c r="H161" s="23">
        <f ca="1">TRUNC(PRODUCT(G$16:G160),15)</f>
        <v>1.0453040141511001</v>
      </c>
      <c r="I161" s="23">
        <f t="shared" si="44"/>
        <v>1</v>
      </c>
      <c r="J161" s="23">
        <f t="shared" ca="1" si="45"/>
        <v>1.04530401</v>
      </c>
      <c r="K161" s="114">
        <f t="shared" ca="1" si="34"/>
        <v>6320809.0760085797</v>
      </c>
      <c r="L161" s="27">
        <f>IF(VLOOKUP(A161,$U$18:$AD$131,8)=VLOOKUP(A160,$U$18:$AD$131,8),0,VLOOKUP(A161,U$18:$AD$131,8))</f>
        <v>0</v>
      </c>
      <c r="M161" s="28">
        <f>IF(L161&gt;0,VLOOKUP(L161,T$18:$AC$131,7),0)</f>
        <v>0</v>
      </c>
      <c r="N161" s="23">
        <f t="shared" si="39"/>
        <v>0</v>
      </c>
      <c r="O161" s="23">
        <f t="shared" ca="1" si="35"/>
        <v>6320809.0760085797</v>
      </c>
      <c r="P161" s="29" t="str">
        <f t="shared" si="40"/>
        <v>J=</v>
      </c>
      <c r="Q161" s="30">
        <f t="shared" si="41"/>
        <v>47232</v>
      </c>
      <c r="R161" s="3"/>
      <c r="S161" s="3"/>
      <c r="T161" s="85">
        <f>[2]Plan1!$A314</f>
        <v>46388</v>
      </c>
      <c r="U161" s="96" t="str">
        <f>[2]Plan1!$C314</f>
        <v>Confraternização Universal</v>
      </c>
      <c r="V161" s="7"/>
      <c r="W161" s="7"/>
      <c r="X161" s="1"/>
      <c r="Y161" s="1"/>
      <c r="Z161" s="1"/>
      <c r="AA161" s="3"/>
      <c r="AB161" s="3"/>
      <c r="AC161" s="3"/>
      <c r="AD161" s="3"/>
    </row>
    <row r="162" spans="1:30" x14ac:dyDescent="0.25">
      <c r="A162" s="100">
        <f t="shared" si="36"/>
        <v>42995</v>
      </c>
      <c r="B162" s="114">
        <f t="shared" ca="1" si="37"/>
        <v>145840667.82600859</v>
      </c>
      <c r="C162" s="114">
        <f t="shared" si="38"/>
        <v>139519858.75</v>
      </c>
      <c r="D162" s="24">
        <f ca="1">IF(A162&lt;$B$1,VLOOKUP(A162,[1]DI!$A$4:$B$15000,2,FALSE),0)</f>
        <v>0</v>
      </c>
      <c r="E162" s="23">
        <f t="shared" ca="1" si="43"/>
        <v>0</v>
      </c>
      <c r="F162" s="25">
        <f t="shared" si="42"/>
        <v>1.1499999999999999</v>
      </c>
      <c r="G162" s="26">
        <f t="shared" ca="1" si="46"/>
        <v>1</v>
      </c>
      <c r="H162" s="23">
        <f ca="1">TRUNC(PRODUCT(G$16:G161),15)</f>
        <v>1.0453040141511001</v>
      </c>
      <c r="I162" s="23">
        <f t="shared" si="44"/>
        <v>1</v>
      </c>
      <c r="J162" s="23">
        <f t="shared" ca="1" si="45"/>
        <v>1.04530401</v>
      </c>
      <c r="K162" s="114">
        <f t="shared" ca="1" si="34"/>
        <v>6320809.0760085797</v>
      </c>
      <c r="L162" s="27">
        <f>IF(VLOOKUP(A162,$U$18:$AD$131,8)=VLOOKUP(A161,$U$18:$AD$131,8),0,VLOOKUP(A162,U$18:$AD$131,8))</f>
        <v>0</v>
      </c>
      <c r="M162" s="28">
        <f>IF(L162&gt;0,VLOOKUP(L162,T$18:$AC$131,7),0)</f>
        <v>0</v>
      </c>
      <c r="N162" s="23">
        <f t="shared" si="39"/>
        <v>0</v>
      </c>
      <c r="O162" s="23">
        <f t="shared" ca="1" si="35"/>
        <v>6320809.0760085797</v>
      </c>
      <c r="P162" s="29" t="str">
        <f t="shared" si="40"/>
        <v>J=</v>
      </c>
      <c r="Q162" s="30">
        <f t="shared" si="41"/>
        <v>47232</v>
      </c>
      <c r="R162" s="3"/>
      <c r="S162" s="9"/>
      <c r="T162" s="85">
        <f>[2]Plan1!$A315</f>
        <v>46426</v>
      </c>
      <c r="U162" s="96" t="str">
        <f>[2]Plan1!$C315</f>
        <v>Carnaval</v>
      </c>
      <c r="V162" s="7"/>
      <c r="W162" s="10"/>
      <c r="X162" s="1"/>
      <c r="Y162" s="1"/>
      <c r="Z162" s="1"/>
      <c r="AA162" s="3"/>
      <c r="AB162" s="3"/>
      <c r="AC162" s="9"/>
      <c r="AD162" s="9"/>
    </row>
    <row r="163" spans="1:30" x14ac:dyDescent="0.25">
      <c r="A163" s="100">
        <f t="shared" si="36"/>
        <v>42996</v>
      </c>
      <c r="B163" s="114">
        <f t="shared" ca="1" si="37"/>
        <v>145840667.82600859</v>
      </c>
      <c r="C163" s="114">
        <f t="shared" si="38"/>
        <v>139519858.75</v>
      </c>
      <c r="D163" s="24">
        <f ca="1">IF(A163&lt;$B$1,VLOOKUP(A163,[1]DI!$A$4:$B$15000,2,FALSE),0)</f>
        <v>8.14E-2</v>
      </c>
      <c r="E163" s="23">
        <f t="shared" ca="1" si="43"/>
        <v>3.1059000000000002E-4</v>
      </c>
      <c r="F163" s="25">
        <f t="shared" si="42"/>
        <v>1.1499999999999999</v>
      </c>
      <c r="G163" s="26">
        <f t="shared" ca="1" si="46"/>
        <v>1.0003571785000001</v>
      </c>
      <c r="H163" s="23">
        <f ca="1">TRUNC(PRODUCT(G$16:G162),15)</f>
        <v>1.0453040141511001</v>
      </c>
      <c r="I163" s="23">
        <f t="shared" si="44"/>
        <v>1</v>
      </c>
      <c r="J163" s="23">
        <f t="shared" ca="1" si="45"/>
        <v>1.04530401</v>
      </c>
      <c r="K163" s="114">
        <f t="shared" ca="1" si="34"/>
        <v>6320809.0760085797</v>
      </c>
      <c r="L163" s="27">
        <f>IF(VLOOKUP(A163,$U$18:$AD$131,8)=VLOOKUP(A162,$U$18:$AD$131,8),0,VLOOKUP(A163,U$18:$AD$131,8))</f>
        <v>0</v>
      </c>
      <c r="M163" s="28">
        <f>IF(L163&gt;0,VLOOKUP(L163,T$18:$AC$131,7),0)</f>
        <v>0</v>
      </c>
      <c r="N163" s="23">
        <f t="shared" si="39"/>
        <v>0</v>
      </c>
      <c r="O163" s="23">
        <f t="shared" ca="1" si="35"/>
        <v>6320809.0760085797</v>
      </c>
      <c r="P163" s="29" t="str">
        <f t="shared" si="40"/>
        <v>J=</v>
      </c>
      <c r="Q163" s="30">
        <f t="shared" si="41"/>
        <v>47232</v>
      </c>
      <c r="R163" s="3"/>
      <c r="S163" s="3"/>
      <c r="T163" s="85">
        <f>[2]Plan1!$A316</f>
        <v>46427</v>
      </c>
      <c r="U163" s="96" t="str">
        <f>[2]Plan1!$C316</f>
        <v>Carnaval</v>
      </c>
      <c r="V163" s="7"/>
      <c r="W163" s="7"/>
      <c r="X163" s="1"/>
      <c r="Y163" s="1"/>
      <c r="Z163" s="1"/>
      <c r="AA163" s="3"/>
      <c r="AB163" s="3"/>
      <c r="AC163" s="3"/>
      <c r="AD163" s="3"/>
    </row>
    <row r="164" spans="1:30" x14ac:dyDescent="0.25">
      <c r="A164" s="100">
        <f t="shared" si="36"/>
        <v>42997</v>
      </c>
      <c r="B164" s="114">
        <f t="shared" ca="1" si="37"/>
        <v>145892758.96047148</v>
      </c>
      <c r="C164" s="114">
        <f t="shared" si="38"/>
        <v>139519858.75</v>
      </c>
      <c r="D164" s="24">
        <f ca="1">IF(A164&lt;$B$1,VLOOKUP(A164,[1]DI!$A$4:$B$15000,2,FALSE),0)</f>
        <v>8.14E-2</v>
      </c>
      <c r="E164" s="23">
        <f t="shared" ca="1" si="43"/>
        <v>3.1059000000000002E-4</v>
      </c>
      <c r="F164" s="25">
        <f t="shared" si="42"/>
        <v>1.1499999999999999</v>
      </c>
      <c r="G164" s="26">
        <f t="shared" ca="1" si="46"/>
        <v>1.0003571785000001</v>
      </c>
      <c r="H164" s="23">
        <f ca="1">TRUNC(PRODUCT(G$16:G163),15)</f>
        <v>1.04567737427091</v>
      </c>
      <c r="I164" s="23">
        <f t="shared" si="44"/>
        <v>1</v>
      </c>
      <c r="J164" s="23">
        <f t="shared" ca="1" si="45"/>
        <v>1.0456773699999999</v>
      </c>
      <c r="K164" s="114">
        <f t="shared" ca="1" si="34"/>
        <v>6372900.2104714802</v>
      </c>
      <c r="L164" s="27">
        <f>IF(VLOOKUP(A164,$U$18:$AD$131,8)=VLOOKUP(A163,$U$18:$AD$131,8),0,VLOOKUP(A164,U$18:$AD$131,8))</f>
        <v>0</v>
      </c>
      <c r="M164" s="28">
        <f>IF(L164&gt;0,VLOOKUP(L164,T$18:$AC$131,7),0)</f>
        <v>0</v>
      </c>
      <c r="N164" s="23">
        <f t="shared" si="39"/>
        <v>0</v>
      </c>
      <c r="O164" s="23">
        <f t="shared" ca="1" si="35"/>
        <v>6372900.2104714802</v>
      </c>
      <c r="P164" s="29" t="str">
        <f t="shared" si="40"/>
        <v>J=</v>
      </c>
      <c r="Q164" s="30">
        <f t="shared" si="41"/>
        <v>47232</v>
      </c>
      <c r="R164" s="3"/>
      <c r="S164" s="3"/>
      <c r="T164" s="85">
        <f>[2]Plan1!$A317</f>
        <v>46472</v>
      </c>
      <c r="U164" s="96" t="str">
        <f>[2]Plan1!$C317</f>
        <v>Paixão de Cristo</v>
      </c>
      <c r="V164" s="7"/>
      <c r="W164" s="7"/>
      <c r="X164" s="1"/>
      <c r="Y164" s="1"/>
      <c r="Z164" s="1"/>
      <c r="AA164" s="3"/>
      <c r="AB164" s="3"/>
      <c r="AC164" s="3"/>
      <c r="AD164" s="3"/>
    </row>
    <row r="165" spans="1:30" x14ac:dyDescent="0.25">
      <c r="A165" s="100">
        <f t="shared" si="36"/>
        <v>42998</v>
      </c>
      <c r="B165" s="114">
        <f t="shared" ca="1" si="37"/>
        <v>145944869.6277146</v>
      </c>
      <c r="C165" s="114">
        <f t="shared" si="38"/>
        <v>139519858.75</v>
      </c>
      <c r="D165" s="24">
        <f ca="1">IF(A165&lt;$B$1,VLOOKUP(A165,[1]DI!$A$4:$B$15000,2,FALSE),0)</f>
        <v>8.14E-2</v>
      </c>
      <c r="E165" s="23">
        <f t="shared" ca="1" si="43"/>
        <v>3.1059000000000002E-4</v>
      </c>
      <c r="F165" s="25">
        <f t="shared" si="42"/>
        <v>1.1499999999999999</v>
      </c>
      <c r="G165" s="26">
        <f t="shared" ca="1" si="46"/>
        <v>1.0003571785000001</v>
      </c>
      <c r="H165" s="23">
        <f ca="1">TRUNC(PRODUCT(G$16:G164),15)</f>
        <v>1.04605086774694</v>
      </c>
      <c r="I165" s="23">
        <f t="shared" si="44"/>
        <v>1</v>
      </c>
      <c r="J165" s="23">
        <f t="shared" ca="1" si="45"/>
        <v>1.04605087</v>
      </c>
      <c r="K165" s="114">
        <f t="shared" ca="1" si="34"/>
        <v>6425010.8777146097</v>
      </c>
      <c r="L165" s="27">
        <f>IF(VLOOKUP(A165,$U$18:$AD$131,8)=VLOOKUP(A164,$U$18:$AD$131,8),0,VLOOKUP(A165,U$18:$AD$131,8))</f>
        <v>0</v>
      </c>
      <c r="M165" s="28">
        <f>IF(L165&gt;0,VLOOKUP(L165,T$18:$AC$131,7),0)</f>
        <v>0</v>
      </c>
      <c r="N165" s="23">
        <f t="shared" si="39"/>
        <v>0</v>
      </c>
      <c r="O165" s="23">
        <f t="shared" ca="1" si="35"/>
        <v>6425010.8777146097</v>
      </c>
      <c r="P165" s="29" t="str">
        <f t="shared" si="40"/>
        <v>J=</v>
      </c>
      <c r="Q165" s="30">
        <f t="shared" si="41"/>
        <v>47232</v>
      </c>
      <c r="R165" s="3"/>
      <c r="S165" s="3"/>
      <c r="T165" s="85">
        <f>[2]Plan1!$A318</f>
        <v>46498</v>
      </c>
      <c r="U165" s="96" t="str">
        <f>[2]Plan1!$C318</f>
        <v>Tiradentes</v>
      </c>
      <c r="V165" s="7"/>
      <c r="W165" s="7"/>
      <c r="X165" s="1"/>
      <c r="Y165" s="1"/>
      <c r="Z165" s="1"/>
      <c r="AA165" s="3"/>
      <c r="AB165" s="3"/>
      <c r="AC165" s="3"/>
      <c r="AD165" s="3"/>
    </row>
    <row r="166" spans="1:30" x14ac:dyDescent="0.25">
      <c r="A166" s="100">
        <f t="shared" si="36"/>
        <v>42999</v>
      </c>
      <c r="B166" s="114">
        <f t="shared" ca="1" si="37"/>
        <v>145996997.03734079</v>
      </c>
      <c r="C166" s="114">
        <f t="shared" si="38"/>
        <v>139519858.75</v>
      </c>
      <c r="D166" s="24">
        <f ca="1">IF(A166&lt;$B$1,VLOOKUP(A166,[1]DI!$A$4:$B$15000,2,FALSE),0)</f>
        <v>8.14E-2</v>
      </c>
      <c r="E166" s="23">
        <f t="shared" ca="1" si="43"/>
        <v>3.1059000000000002E-4</v>
      </c>
      <c r="F166" s="25">
        <f t="shared" si="42"/>
        <v>1.1499999999999999</v>
      </c>
      <c r="G166" s="26">
        <f t="shared" ca="1" si="46"/>
        <v>1.0003571785000001</v>
      </c>
      <c r="H166" s="23">
        <f ca="1">TRUNC(PRODUCT(G$16:G165),15)</f>
        <v>1.04642449462681</v>
      </c>
      <c r="I166" s="23">
        <f t="shared" si="44"/>
        <v>1</v>
      </c>
      <c r="J166" s="23">
        <f t="shared" ca="1" si="45"/>
        <v>1.0464244899999999</v>
      </c>
      <c r="K166" s="114">
        <f t="shared" ca="1" si="34"/>
        <v>6477138.2873407798</v>
      </c>
      <c r="L166" s="27">
        <f>IF(VLOOKUP(A166,$U$18:$AD$131,8)=VLOOKUP(A165,$U$18:$AD$131,8),0,VLOOKUP(A166,U$18:$AD$131,8))</f>
        <v>0</v>
      </c>
      <c r="M166" s="28">
        <f>IF(L166&gt;0,VLOOKUP(L166,T$18:$AC$131,7),0)</f>
        <v>0</v>
      </c>
      <c r="N166" s="23">
        <f t="shared" si="39"/>
        <v>0</v>
      </c>
      <c r="O166" s="23">
        <f t="shared" ca="1" si="35"/>
        <v>6477138.2873407798</v>
      </c>
      <c r="P166" s="29" t="str">
        <f t="shared" si="40"/>
        <v>J=</v>
      </c>
      <c r="Q166" s="30">
        <f t="shared" si="41"/>
        <v>47232</v>
      </c>
      <c r="R166" s="3"/>
      <c r="S166" s="3"/>
      <c r="T166" s="85">
        <f>[2]Plan1!$A319</f>
        <v>46508</v>
      </c>
      <c r="U166" s="96" t="str">
        <f>[2]Plan1!$C319</f>
        <v>Dia do Trabalho</v>
      </c>
      <c r="V166" s="7"/>
      <c r="W166" s="7"/>
      <c r="X166" s="1"/>
      <c r="Y166" s="1"/>
      <c r="Z166" s="1"/>
      <c r="AA166" s="3"/>
      <c r="AB166" s="3"/>
      <c r="AC166" s="3"/>
      <c r="AD166" s="3"/>
    </row>
    <row r="167" spans="1:30" x14ac:dyDescent="0.25">
      <c r="A167" s="100">
        <f t="shared" si="36"/>
        <v>43000</v>
      </c>
      <c r="B167" s="114">
        <f t="shared" ca="1" si="37"/>
        <v>146049143.97974718</v>
      </c>
      <c r="C167" s="114">
        <f t="shared" si="38"/>
        <v>139519858.75</v>
      </c>
      <c r="D167" s="24">
        <f ca="1">IF(A167&lt;$B$1,VLOOKUP(A167,[1]DI!$A$4:$B$15000,2,FALSE),0)</f>
        <v>8.14E-2</v>
      </c>
      <c r="E167" s="23">
        <f t="shared" ca="1" si="43"/>
        <v>3.1059000000000002E-4</v>
      </c>
      <c r="F167" s="25">
        <f t="shared" si="42"/>
        <v>1.1499999999999999</v>
      </c>
      <c r="G167" s="26">
        <f t="shared" ca="1" si="46"/>
        <v>1.0003571785000001</v>
      </c>
      <c r="H167" s="23">
        <f ca="1">TRUNC(PRODUCT(G$16:G166),15)</f>
        <v>1.04679825495816</v>
      </c>
      <c r="I167" s="23">
        <f t="shared" si="44"/>
        <v>1</v>
      </c>
      <c r="J167" s="23">
        <f t="shared" ca="1" si="45"/>
        <v>1.0467982499999999</v>
      </c>
      <c r="K167" s="114">
        <f t="shared" ca="1" si="34"/>
        <v>6529285.2297471799</v>
      </c>
      <c r="L167" s="27">
        <f>IF(VLOOKUP(A167,$U$18:$AD$131,8)=VLOOKUP(A166,$U$18:$AD$131,8),0,VLOOKUP(A167,U$18:$AD$131,8))</f>
        <v>0</v>
      </c>
      <c r="M167" s="28">
        <f>IF(L167&gt;0,VLOOKUP(L167,T$18:$AC$131,7),0)</f>
        <v>0</v>
      </c>
      <c r="N167" s="23">
        <f t="shared" si="39"/>
        <v>0</v>
      </c>
      <c r="O167" s="23">
        <f t="shared" ca="1" si="35"/>
        <v>6529285.2297471799</v>
      </c>
      <c r="P167" s="29" t="str">
        <f t="shared" si="40"/>
        <v>J=</v>
      </c>
      <c r="Q167" s="30">
        <f t="shared" si="41"/>
        <v>47232</v>
      </c>
      <c r="R167" s="3"/>
      <c r="S167" s="3"/>
      <c r="T167" s="85">
        <f>[2]Plan1!$A320</f>
        <v>46534</v>
      </c>
      <c r="U167" s="96" t="str">
        <f>[2]Plan1!$C320</f>
        <v>Corpus Christi</v>
      </c>
      <c r="V167" s="7"/>
      <c r="W167" s="7"/>
      <c r="X167" s="1"/>
      <c r="Y167" s="1"/>
      <c r="Z167" s="1"/>
      <c r="AA167" s="3"/>
      <c r="AB167" s="3"/>
      <c r="AC167" s="3"/>
      <c r="AD167" s="3"/>
    </row>
    <row r="168" spans="1:30" x14ac:dyDescent="0.25">
      <c r="A168" s="100">
        <f t="shared" si="36"/>
        <v>43001</v>
      </c>
      <c r="B168" s="114">
        <f t="shared" ca="1" si="37"/>
        <v>146101310.45493382</v>
      </c>
      <c r="C168" s="114">
        <f t="shared" si="38"/>
        <v>139519858.75</v>
      </c>
      <c r="D168" s="24">
        <f ca="1">IF(A168&lt;$B$1,VLOOKUP(A168,[1]DI!$A$4:$B$15000,2,FALSE),0)</f>
        <v>0</v>
      </c>
      <c r="E168" s="23">
        <f t="shared" ca="1" si="43"/>
        <v>0</v>
      </c>
      <c r="F168" s="25">
        <f t="shared" si="42"/>
        <v>1.1499999999999999</v>
      </c>
      <c r="G168" s="26">
        <f t="shared" ca="1" si="46"/>
        <v>1</v>
      </c>
      <c r="H168" s="23">
        <f ca="1">TRUNC(PRODUCT(G$16:G167),15)</f>
        <v>1.04717214878867</v>
      </c>
      <c r="I168" s="23">
        <f t="shared" si="44"/>
        <v>1</v>
      </c>
      <c r="J168" s="23">
        <f t="shared" ca="1" si="45"/>
        <v>1.04717215</v>
      </c>
      <c r="K168" s="114">
        <f t="shared" ca="1" si="34"/>
        <v>6581451.70493381</v>
      </c>
      <c r="L168" s="27">
        <f>IF(VLOOKUP(A168,$U$18:$AD$131,8)=VLOOKUP(A167,$U$18:$AD$131,8),0,VLOOKUP(A168,U$18:$AD$131,8))</f>
        <v>0</v>
      </c>
      <c r="M168" s="28">
        <f>IF(L168&gt;0,VLOOKUP(L168,T$18:$AC$131,7),0)</f>
        <v>0</v>
      </c>
      <c r="N168" s="23">
        <f t="shared" si="39"/>
        <v>0</v>
      </c>
      <c r="O168" s="23">
        <f t="shared" ca="1" si="35"/>
        <v>6581451.70493381</v>
      </c>
      <c r="P168" s="29" t="str">
        <f t="shared" si="40"/>
        <v>J=</v>
      </c>
      <c r="Q168" s="30">
        <f t="shared" si="41"/>
        <v>47232</v>
      </c>
      <c r="R168" s="3"/>
      <c r="S168" s="3"/>
      <c r="T168" s="85">
        <f>[2]Plan1!$A321</f>
        <v>46637</v>
      </c>
      <c r="U168" s="96" t="str">
        <f>[2]Plan1!$C321</f>
        <v>Independência do Brasil</v>
      </c>
      <c r="V168" s="7"/>
      <c r="W168" s="7"/>
      <c r="X168" s="1"/>
      <c r="Y168" s="1"/>
      <c r="Z168" s="1"/>
      <c r="AA168" s="3"/>
      <c r="AB168" s="3"/>
      <c r="AC168" s="3"/>
      <c r="AD168" s="3"/>
    </row>
    <row r="169" spans="1:30" x14ac:dyDescent="0.25">
      <c r="A169" s="100">
        <f t="shared" si="36"/>
        <v>43002</v>
      </c>
      <c r="B169" s="114">
        <f t="shared" ca="1" si="37"/>
        <v>146101310.45493382</v>
      </c>
      <c r="C169" s="114">
        <f t="shared" si="38"/>
        <v>139519858.75</v>
      </c>
      <c r="D169" s="24">
        <f ca="1">IF(A169&lt;$B$1,VLOOKUP(A169,[1]DI!$A$4:$B$15000,2,FALSE),0)</f>
        <v>0</v>
      </c>
      <c r="E169" s="23">
        <f t="shared" ca="1" si="43"/>
        <v>0</v>
      </c>
      <c r="F169" s="25">
        <f t="shared" si="42"/>
        <v>1.1499999999999999</v>
      </c>
      <c r="G169" s="26">
        <f t="shared" ca="1" si="46"/>
        <v>1</v>
      </c>
      <c r="H169" s="23">
        <f ca="1">TRUNC(PRODUCT(G$16:G168),15)</f>
        <v>1.04717214878867</v>
      </c>
      <c r="I169" s="23">
        <f t="shared" si="44"/>
        <v>1</v>
      </c>
      <c r="J169" s="23">
        <f t="shared" ca="1" si="45"/>
        <v>1.04717215</v>
      </c>
      <c r="K169" s="114">
        <f t="shared" ca="1" si="34"/>
        <v>6581451.70493381</v>
      </c>
      <c r="L169" s="27">
        <f>IF(VLOOKUP(A169,$U$18:$AD$131,8)=VLOOKUP(A168,$U$18:$AD$131,8),0,VLOOKUP(A169,U$18:$AD$131,8))</f>
        <v>0</v>
      </c>
      <c r="M169" s="28">
        <f>IF(L169&gt;0,VLOOKUP(L169,T$18:$AC$131,7),0)</f>
        <v>0</v>
      </c>
      <c r="N169" s="23">
        <f t="shared" si="39"/>
        <v>0</v>
      </c>
      <c r="O169" s="23">
        <f t="shared" ca="1" si="35"/>
        <v>6581451.70493381</v>
      </c>
      <c r="P169" s="29" t="str">
        <f t="shared" si="40"/>
        <v>J=</v>
      </c>
      <c r="Q169" s="30">
        <f t="shared" si="41"/>
        <v>47232</v>
      </c>
      <c r="R169" s="3"/>
      <c r="S169" s="3"/>
      <c r="T169" s="85">
        <f>[2]Plan1!$A322</f>
        <v>46672</v>
      </c>
      <c r="U169" s="96" t="str">
        <f>[2]Plan1!$C322</f>
        <v>Nossa Sr.a Aparecida - Padroeira do Brasil</v>
      </c>
      <c r="V169" s="7"/>
      <c r="W169" s="7"/>
      <c r="X169" s="1"/>
      <c r="Y169" s="1"/>
      <c r="Z169" s="1"/>
      <c r="AA169" s="3"/>
      <c r="AB169" s="3"/>
      <c r="AC169" s="3"/>
      <c r="AD169" s="3"/>
    </row>
    <row r="170" spans="1:30" x14ac:dyDescent="0.25">
      <c r="A170" s="100">
        <f t="shared" si="36"/>
        <v>43003</v>
      </c>
      <c r="B170" s="114">
        <f t="shared" ca="1" si="37"/>
        <v>146101310.45493382</v>
      </c>
      <c r="C170" s="114">
        <f t="shared" si="38"/>
        <v>139519858.75</v>
      </c>
      <c r="D170" s="24">
        <f ca="1">IF(A170&lt;$B$1,VLOOKUP(A170,[1]DI!$A$4:$B$15000,2,FALSE),0)</f>
        <v>8.14E-2</v>
      </c>
      <c r="E170" s="23">
        <f t="shared" ca="1" si="43"/>
        <v>3.1059000000000002E-4</v>
      </c>
      <c r="F170" s="25">
        <f t="shared" si="42"/>
        <v>1.1499999999999999</v>
      </c>
      <c r="G170" s="26">
        <f t="shared" ca="1" si="46"/>
        <v>1.0003571785000001</v>
      </c>
      <c r="H170" s="23">
        <f ca="1">TRUNC(PRODUCT(G$16:G169),15)</f>
        <v>1.04717214878867</v>
      </c>
      <c r="I170" s="23">
        <f t="shared" si="44"/>
        <v>1</v>
      </c>
      <c r="J170" s="23">
        <f t="shared" ca="1" si="45"/>
        <v>1.04717215</v>
      </c>
      <c r="K170" s="114">
        <f t="shared" ca="1" si="34"/>
        <v>6581451.70493381</v>
      </c>
      <c r="L170" s="27">
        <f>IF(VLOOKUP(A170,$U$18:$AD$131,8)=VLOOKUP(A169,$U$18:$AD$131,8),0,VLOOKUP(A170,U$18:$AD$131,8))</f>
        <v>0</v>
      </c>
      <c r="M170" s="28">
        <f>IF(L170&gt;0,VLOOKUP(L170,T$18:$AC$131,7),0)</f>
        <v>0</v>
      </c>
      <c r="N170" s="23">
        <f t="shared" si="39"/>
        <v>0</v>
      </c>
      <c r="O170" s="23">
        <f t="shared" ca="1" si="35"/>
        <v>6581451.70493381</v>
      </c>
      <c r="P170" s="29" t="str">
        <f t="shared" si="40"/>
        <v>J=</v>
      </c>
      <c r="Q170" s="30">
        <f t="shared" si="41"/>
        <v>47232</v>
      </c>
      <c r="R170" s="3"/>
      <c r="S170" s="3"/>
      <c r="T170" s="85">
        <f>[2]Plan1!$A323</f>
        <v>46693</v>
      </c>
      <c r="U170" s="96" t="str">
        <f>[2]Plan1!$C323</f>
        <v>Finados</v>
      </c>
      <c r="V170" s="7"/>
      <c r="W170" s="7"/>
      <c r="X170" s="1"/>
      <c r="Y170" s="1"/>
      <c r="Z170" s="1"/>
      <c r="AA170" s="3"/>
      <c r="AB170" s="3"/>
      <c r="AC170" s="3"/>
      <c r="AD170" s="3"/>
    </row>
    <row r="171" spans="1:30" x14ac:dyDescent="0.25">
      <c r="A171" s="100">
        <f t="shared" si="36"/>
        <v>43004</v>
      </c>
      <c r="B171" s="114">
        <f t="shared" ca="1" si="37"/>
        <v>146153495.06770208</v>
      </c>
      <c r="C171" s="114">
        <f t="shared" si="38"/>
        <v>139519858.75</v>
      </c>
      <c r="D171" s="24">
        <f ca="1">IF(A171&lt;$B$1,VLOOKUP(A171,[1]DI!$A$4:$B$15000,2,FALSE),0)</f>
        <v>8.14E-2</v>
      </c>
      <c r="E171" s="23">
        <f t="shared" ca="1" si="43"/>
        <v>3.1059000000000002E-4</v>
      </c>
      <c r="F171" s="25">
        <f t="shared" si="42"/>
        <v>1.1499999999999999</v>
      </c>
      <c r="G171" s="26">
        <f t="shared" ca="1" si="46"/>
        <v>1.0003571785000001</v>
      </c>
      <c r="H171" s="23">
        <f ca="1">TRUNC(PRODUCT(G$16:G170),15)</f>
        <v>1.0475461761660101</v>
      </c>
      <c r="I171" s="23">
        <f t="shared" si="44"/>
        <v>1</v>
      </c>
      <c r="J171" s="23">
        <f t="shared" ca="1" si="45"/>
        <v>1.0475461800000001</v>
      </c>
      <c r="K171" s="114">
        <f t="shared" ca="1" si="34"/>
        <v>6633636.3177020904</v>
      </c>
      <c r="L171" s="27">
        <f>IF(VLOOKUP(A171,$U$18:$AD$131,8)=VLOOKUP(A170,$U$18:$AD$131,8),0,VLOOKUP(A171,U$18:$AD$131,8))</f>
        <v>0</v>
      </c>
      <c r="M171" s="28">
        <f>IF(L171&gt;0,VLOOKUP(L171,T$18:$AC$131,7),0)</f>
        <v>0</v>
      </c>
      <c r="N171" s="23">
        <f t="shared" si="39"/>
        <v>0</v>
      </c>
      <c r="O171" s="23">
        <f t="shared" ca="1" si="35"/>
        <v>6633636.3177020904</v>
      </c>
      <c r="P171" s="29" t="str">
        <f t="shared" si="40"/>
        <v>J=</v>
      </c>
      <c r="Q171" s="30">
        <f t="shared" si="41"/>
        <v>47232</v>
      </c>
      <c r="R171" s="3"/>
      <c r="S171" s="3"/>
      <c r="T171" s="85">
        <f>[2]Plan1!$A324</f>
        <v>46706</v>
      </c>
      <c r="U171" s="96" t="str">
        <f>[2]Plan1!$C324</f>
        <v>Proclamação da República</v>
      </c>
      <c r="V171" s="7"/>
      <c r="W171" s="7"/>
      <c r="X171" s="1"/>
      <c r="Y171" s="1"/>
      <c r="Z171" s="1"/>
      <c r="AA171" s="3"/>
      <c r="AB171" s="3"/>
      <c r="AC171" s="3"/>
      <c r="AD171" s="3"/>
    </row>
    <row r="172" spans="1:30" x14ac:dyDescent="0.25">
      <c r="A172" s="100">
        <f t="shared" si="36"/>
        <v>43005</v>
      </c>
      <c r="B172" s="114">
        <f t="shared" ca="1" si="37"/>
        <v>146205697.81805196</v>
      </c>
      <c r="C172" s="114">
        <f t="shared" si="38"/>
        <v>139519858.75</v>
      </c>
      <c r="D172" s="24">
        <f ca="1">IF(A172&lt;$B$1,VLOOKUP(A172,[1]DI!$A$4:$B$15000,2,FALSE),0)</f>
        <v>8.14E-2</v>
      </c>
      <c r="E172" s="23">
        <f t="shared" ca="1" si="43"/>
        <v>3.1059000000000002E-4</v>
      </c>
      <c r="F172" s="25">
        <f t="shared" si="42"/>
        <v>1.1499999999999999</v>
      </c>
      <c r="G172" s="26">
        <f t="shared" ca="1" si="46"/>
        <v>1.0003571785000001</v>
      </c>
      <c r="H172" s="23">
        <f ca="1">TRUNC(PRODUCT(G$16:G171),15)</f>
        <v>1.0479203371379</v>
      </c>
      <c r="I172" s="23">
        <f t="shared" si="44"/>
        <v>1</v>
      </c>
      <c r="J172" s="23">
        <f t="shared" ca="1" si="45"/>
        <v>1.0479203399999999</v>
      </c>
      <c r="K172" s="114">
        <f t="shared" ca="1" si="34"/>
        <v>6685839.0680519603</v>
      </c>
      <c r="L172" s="27">
        <f>IF(VLOOKUP(A172,$U$18:$AD$131,8)=VLOOKUP(A171,$U$18:$AD$131,8),0,VLOOKUP(A172,U$18:$AD$131,8))</f>
        <v>0</v>
      </c>
      <c r="M172" s="28">
        <f>IF(L172&gt;0,VLOOKUP(L172,T$18:$AC$131,7),0)</f>
        <v>0</v>
      </c>
      <c r="N172" s="23">
        <f t="shared" si="39"/>
        <v>0</v>
      </c>
      <c r="O172" s="23">
        <f t="shared" ca="1" si="35"/>
        <v>6685839.0680519603</v>
      </c>
      <c r="P172" s="29" t="str">
        <f t="shared" si="40"/>
        <v>J=</v>
      </c>
      <c r="Q172" s="30">
        <f t="shared" si="41"/>
        <v>47232</v>
      </c>
      <c r="R172" s="3"/>
      <c r="S172" s="3"/>
      <c r="T172" s="85">
        <f>[2]Plan1!$A325</f>
        <v>46746</v>
      </c>
      <c r="U172" s="96" t="str">
        <f>[2]Plan1!$C325</f>
        <v>Natal</v>
      </c>
      <c r="V172" s="7"/>
      <c r="W172" s="7"/>
      <c r="X172" s="1"/>
      <c r="Y172" s="1"/>
      <c r="Z172" s="1"/>
      <c r="AA172" s="3"/>
      <c r="AB172" s="3"/>
      <c r="AC172" s="3"/>
      <c r="AD172" s="3"/>
    </row>
    <row r="173" spans="1:30" x14ac:dyDescent="0.25">
      <c r="A173" s="100">
        <f t="shared" si="36"/>
        <v>43006</v>
      </c>
      <c r="B173" s="114">
        <f t="shared" ca="1" si="37"/>
        <v>146257918.70598352</v>
      </c>
      <c r="C173" s="114">
        <f t="shared" si="38"/>
        <v>139519858.75</v>
      </c>
      <c r="D173" s="24">
        <f ca="1">IF(A173&lt;$B$1,VLOOKUP(A173,[1]DI!$A$4:$B$15000,2,FALSE),0)</f>
        <v>8.14E-2</v>
      </c>
      <c r="E173" s="23">
        <f t="shared" ca="1" si="43"/>
        <v>3.1059000000000002E-4</v>
      </c>
      <c r="F173" s="25">
        <f t="shared" si="42"/>
        <v>1.1499999999999999</v>
      </c>
      <c r="G173" s="26">
        <f t="shared" ca="1" si="46"/>
        <v>1.0003571785000001</v>
      </c>
      <c r="H173" s="23">
        <f ca="1">TRUNC(PRODUCT(G$16:G172),15)</f>
        <v>1.0482946317520401</v>
      </c>
      <c r="I173" s="23">
        <f t="shared" si="44"/>
        <v>1</v>
      </c>
      <c r="J173" s="23">
        <f t="shared" ca="1" si="45"/>
        <v>1.04829463</v>
      </c>
      <c r="K173" s="114">
        <f t="shared" ca="1" si="34"/>
        <v>6738059.9559835102</v>
      </c>
      <c r="L173" s="27">
        <f>IF(VLOOKUP(A173,$U$18:$AD$131,8)=VLOOKUP(A172,$U$18:$AD$131,8),0,VLOOKUP(A173,U$18:$AD$131,8))</f>
        <v>0</v>
      </c>
      <c r="M173" s="28">
        <f>IF(L173&gt;0,VLOOKUP(L173,T$18:$AC$131,7),0)</f>
        <v>0</v>
      </c>
      <c r="N173" s="23">
        <f t="shared" si="39"/>
        <v>0</v>
      </c>
      <c r="O173" s="23">
        <f t="shared" ca="1" si="35"/>
        <v>6738059.9559835102</v>
      </c>
      <c r="P173" s="29" t="str">
        <f t="shared" si="40"/>
        <v>J=</v>
      </c>
      <c r="Q173" s="30">
        <f t="shared" si="41"/>
        <v>47232</v>
      </c>
      <c r="R173" s="3"/>
      <c r="S173" s="3"/>
      <c r="T173" s="85">
        <f>[2]Plan1!$A326</f>
        <v>46753</v>
      </c>
      <c r="U173" s="96" t="str">
        <f>[2]Plan1!$C326</f>
        <v>Confraternização Universal</v>
      </c>
      <c r="V173" s="7"/>
      <c r="W173" s="3"/>
      <c r="X173" s="1"/>
      <c r="Y173" s="1"/>
      <c r="Z173" s="1"/>
      <c r="AA173" s="3"/>
      <c r="AB173" s="3"/>
      <c r="AC173" s="3"/>
      <c r="AD173" s="3"/>
    </row>
    <row r="174" spans="1:30" x14ac:dyDescent="0.25">
      <c r="A174" s="100">
        <f t="shared" si="36"/>
        <v>43007</v>
      </c>
      <c r="B174" s="114">
        <f t="shared" ca="1" si="37"/>
        <v>146310159.12669528</v>
      </c>
      <c r="C174" s="114">
        <f t="shared" si="38"/>
        <v>139519858.75</v>
      </c>
      <c r="D174" s="24">
        <f ca="1">IF(A174&lt;$B$1,VLOOKUP(A174,[1]DI!$A$4:$B$15000,2,FALSE),0)</f>
        <v>8.14E-2</v>
      </c>
      <c r="E174" s="23">
        <f t="shared" ca="1" si="43"/>
        <v>3.1059000000000002E-4</v>
      </c>
      <c r="F174" s="25">
        <f t="shared" si="42"/>
        <v>1.1499999999999999</v>
      </c>
      <c r="G174" s="26">
        <f t="shared" ca="1" si="46"/>
        <v>1.0003571785000001</v>
      </c>
      <c r="H174" s="23">
        <f ca="1">TRUNC(PRODUCT(G$16:G173),15)</f>
        <v>1.0486690600561599</v>
      </c>
      <c r="I174" s="23">
        <f t="shared" si="44"/>
        <v>1</v>
      </c>
      <c r="J174" s="23">
        <f t="shared" ca="1" si="45"/>
        <v>1.0486690599999999</v>
      </c>
      <c r="K174" s="114">
        <f t="shared" ca="1" si="34"/>
        <v>6790300.3766952697</v>
      </c>
      <c r="L174" s="27">
        <f>IF(VLOOKUP(A174,$U$18:$AD$131,8)=VLOOKUP(A173,$U$18:$AD$131,8),0,VLOOKUP(A174,U$18:$AD$131,8))</f>
        <v>0</v>
      </c>
      <c r="M174" s="28">
        <f>IF(L174&gt;0,VLOOKUP(L174,T$18:$AC$131,7),0)</f>
        <v>0</v>
      </c>
      <c r="N174" s="23">
        <f t="shared" si="39"/>
        <v>0</v>
      </c>
      <c r="O174" s="23">
        <f t="shared" ca="1" si="35"/>
        <v>6790300.3766952697</v>
      </c>
      <c r="P174" s="29" t="str">
        <f t="shared" si="40"/>
        <v>J=</v>
      </c>
      <c r="Q174" s="30">
        <f t="shared" si="41"/>
        <v>47232</v>
      </c>
      <c r="R174" s="3"/>
      <c r="S174" s="3"/>
      <c r="T174" s="85">
        <f>[2]Plan1!$A327</f>
        <v>46811</v>
      </c>
      <c r="U174" s="96" t="str">
        <f>[2]Plan1!$C327</f>
        <v>Carnaval</v>
      </c>
      <c r="V174" s="7"/>
      <c r="W174" s="3"/>
      <c r="X174" s="1"/>
      <c r="Y174" s="1"/>
      <c r="Z174" s="1"/>
      <c r="AA174" s="3"/>
      <c r="AB174" s="3"/>
      <c r="AC174" s="3"/>
      <c r="AD174" s="3"/>
    </row>
    <row r="175" spans="1:30" x14ac:dyDescent="0.25">
      <c r="A175" s="100">
        <f t="shared" si="36"/>
        <v>43008</v>
      </c>
      <c r="B175" s="114">
        <f t="shared" ca="1" si="37"/>
        <v>146362417.68498868</v>
      </c>
      <c r="C175" s="114">
        <f t="shared" si="38"/>
        <v>139519858.75</v>
      </c>
      <c r="D175" s="24">
        <f ca="1">IF(A175&lt;$B$1,VLOOKUP(A175,[1]DI!$A$4:$B$15000,2,FALSE),0)</f>
        <v>0</v>
      </c>
      <c r="E175" s="23">
        <f t="shared" ca="1" si="43"/>
        <v>0</v>
      </c>
      <c r="F175" s="25">
        <f t="shared" si="42"/>
        <v>1.1499999999999999</v>
      </c>
      <c r="G175" s="26">
        <f t="shared" ca="1" si="46"/>
        <v>1</v>
      </c>
      <c r="H175" s="23">
        <f ca="1">TRUNC(PRODUCT(G$16:G174),15)</f>
        <v>1.0490436220980299</v>
      </c>
      <c r="I175" s="23">
        <f t="shared" si="44"/>
        <v>1</v>
      </c>
      <c r="J175" s="23">
        <f t="shared" ca="1" si="45"/>
        <v>1.04904362</v>
      </c>
      <c r="K175" s="114">
        <f t="shared" ca="1" si="34"/>
        <v>6842558.9349886701</v>
      </c>
      <c r="L175" s="27">
        <f>IF(VLOOKUP(A175,$U$18:$AD$131,8)=VLOOKUP(A174,$U$18:$AD$131,8),0,VLOOKUP(A175,U$18:$AD$131,8))</f>
        <v>0</v>
      </c>
      <c r="M175" s="28">
        <f>IF(L175&gt;0,VLOOKUP(L175,T$18:$AC$131,7),0)</f>
        <v>0</v>
      </c>
      <c r="N175" s="23">
        <f t="shared" si="39"/>
        <v>0</v>
      </c>
      <c r="O175" s="23">
        <f t="shared" ca="1" si="35"/>
        <v>6842558.9349886701</v>
      </c>
      <c r="P175" s="29" t="str">
        <f t="shared" si="40"/>
        <v>J=</v>
      </c>
      <c r="Q175" s="30">
        <f t="shared" si="41"/>
        <v>47232</v>
      </c>
      <c r="R175" s="3"/>
      <c r="S175" s="3"/>
      <c r="T175" s="85">
        <f>[2]Plan1!$A328</f>
        <v>46812</v>
      </c>
      <c r="U175" s="96" t="str">
        <f>[2]Plan1!$C328</f>
        <v>Carnaval</v>
      </c>
      <c r="V175" s="7"/>
      <c r="W175" s="3"/>
      <c r="X175" s="1"/>
      <c r="Y175" s="1"/>
      <c r="Z175" s="1"/>
      <c r="AA175" s="3"/>
      <c r="AB175" s="3"/>
      <c r="AC175" s="3"/>
      <c r="AD175" s="3"/>
    </row>
    <row r="176" spans="1:30" x14ac:dyDescent="0.25">
      <c r="A176" s="100">
        <f t="shared" si="36"/>
        <v>43009</v>
      </c>
      <c r="B176" s="114">
        <f t="shared" ca="1" si="37"/>
        <v>146362417.68498868</v>
      </c>
      <c r="C176" s="114">
        <f t="shared" si="38"/>
        <v>139519858.75</v>
      </c>
      <c r="D176" s="24">
        <f ca="1">IF(A176&lt;$B$1,VLOOKUP(A176,[1]DI!$A$4:$B$15000,2,FALSE),0)</f>
        <v>0</v>
      </c>
      <c r="E176" s="23">
        <f t="shared" ca="1" si="43"/>
        <v>0</v>
      </c>
      <c r="F176" s="25">
        <f t="shared" si="42"/>
        <v>1.1499999999999999</v>
      </c>
      <c r="G176" s="26">
        <f t="shared" ca="1" si="46"/>
        <v>1</v>
      </c>
      <c r="H176" s="23">
        <f ca="1">TRUNC(PRODUCT(G$16:G175),15)</f>
        <v>1.0490436220980299</v>
      </c>
      <c r="I176" s="23">
        <f t="shared" si="44"/>
        <v>1</v>
      </c>
      <c r="J176" s="23">
        <f t="shared" ca="1" si="45"/>
        <v>1.04904362</v>
      </c>
      <c r="K176" s="114">
        <f t="shared" ca="1" si="34"/>
        <v>6842558.9349886701</v>
      </c>
      <c r="L176" s="27">
        <f>IF(VLOOKUP(A176,$U$18:$AD$131,8)=VLOOKUP(A175,$U$18:$AD$131,8),0,VLOOKUP(A176,U$18:$AD$131,8))</f>
        <v>0</v>
      </c>
      <c r="M176" s="28">
        <f>IF(L176&gt;0,VLOOKUP(L176,T$18:$AC$131,7),0)</f>
        <v>0</v>
      </c>
      <c r="N176" s="23">
        <f t="shared" si="39"/>
        <v>0</v>
      </c>
      <c r="O176" s="23">
        <f t="shared" ca="1" si="35"/>
        <v>6842558.9349886701</v>
      </c>
      <c r="P176" s="29" t="str">
        <f t="shared" si="40"/>
        <v>J=</v>
      </c>
      <c r="Q176" s="30">
        <f t="shared" si="41"/>
        <v>47232</v>
      </c>
      <c r="R176" s="3"/>
      <c r="S176" s="3"/>
      <c r="T176" s="85">
        <f>[2]Plan1!$A329</f>
        <v>46857</v>
      </c>
      <c r="U176" s="96" t="str">
        <f>[2]Plan1!$C329</f>
        <v>Paixão de Cristo</v>
      </c>
      <c r="V176" s="7"/>
      <c r="W176" s="3"/>
      <c r="X176" s="1"/>
      <c r="Y176" s="1"/>
      <c r="Z176" s="1"/>
      <c r="AA176" s="3"/>
      <c r="AB176" s="3"/>
      <c r="AC176" s="3"/>
      <c r="AD176" s="3"/>
    </row>
    <row r="177" spans="1:30" x14ac:dyDescent="0.25">
      <c r="A177" s="100">
        <f t="shared" si="36"/>
        <v>43010</v>
      </c>
      <c r="B177" s="114">
        <f t="shared" ca="1" si="37"/>
        <v>146362417.68498868</v>
      </c>
      <c r="C177" s="114">
        <f t="shared" si="38"/>
        <v>139519858.75</v>
      </c>
      <c r="D177" s="24">
        <f ca="1">IF(A177&lt;$B$1,VLOOKUP(A177,[1]DI!$A$4:$B$15000,2,FALSE),0)</f>
        <v>8.14E-2</v>
      </c>
      <c r="E177" s="23">
        <f t="shared" ca="1" si="43"/>
        <v>3.1059000000000002E-4</v>
      </c>
      <c r="F177" s="25">
        <f t="shared" si="42"/>
        <v>1.1499999999999999</v>
      </c>
      <c r="G177" s="26">
        <f t="shared" ca="1" si="46"/>
        <v>1.0003571785000001</v>
      </c>
      <c r="H177" s="23">
        <f ca="1">TRUNC(PRODUCT(G$16:G176),15)</f>
        <v>1.0490436220980299</v>
      </c>
      <c r="I177" s="23">
        <f t="shared" si="44"/>
        <v>1</v>
      </c>
      <c r="J177" s="23">
        <f t="shared" ca="1" si="45"/>
        <v>1.04904362</v>
      </c>
      <c r="K177" s="114">
        <f t="shared" ca="1" si="34"/>
        <v>6842558.9349886701</v>
      </c>
      <c r="L177" s="27">
        <f>IF(VLOOKUP(A177,$U$18:$AD$131,8)=VLOOKUP(A176,$U$18:$AD$131,8),0,VLOOKUP(A177,U$18:$AD$131,8))</f>
        <v>0</v>
      </c>
      <c r="M177" s="28">
        <f>IF(L177&gt;0,VLOOKUP(L177,T$18:$AC$131,7),0)</f>
        <v>0</v>
      </c>
      <c r="N177" s="23">
        <f t="shared" si="39"/>
        <v>0</v>
      </c>
      <c r="O177" s="23">
        <f t="shared" ca="1" si="35"/>
        <v>6842558.9349886701</v>
      </c>
      <c r="P177" s="29" t="str">
        <f t="shared" si="40"/>
        <v>J=</v>
      </c>
      <c r="Q177" s="30">
        <f t="shared" si="41"/>
        <v>47232</v>
      </c>
      <c r="R177" s="3"/>
      <c r="S177" s="3"/>
      <c r="T177" s="85">
        <f>[2]Plan1!$A330</f>
        <v>46864</v>
      </c>
      <c r="U177" s="96" t="str">
        <f>[2]Plan1!$C330</f>
        <v>Tiradentes</v>
      </c>
      <c r="V177" s="7"/>
      <c r="W177" s="3"/>
      <c r="X177" s="1"/>
      <c r="Y177" s="1"/>
      <c r="Z177" s="1"/>
      <c r="AA177" s="3"/>
      <c r="AB177" s="3"/>
      <c r="AC177" s="3"/>
      <c r="AD177" s="3"/>
    </row>
    <row r="178" spans="1:30" x14ac:dyDescent="0.25">
      <c r="A178" s="100">
        <f t="shared" si="36"/>
        <v>43011</v>
      </c>
      <c r="B178" s="114">
        <f t="shared" ca="1" si="37"/>
        <v>146414695.77606231</v>
      </c>
      <c r="C178" s="114">
        <f t="shared" si="38"/>
        <v>139519858.75</v>
      </c>
      <c r="D178" s="24">
        <f ca="1">IF(A178&lt;$B$1,VLOOKUP(A178,[1]DI!$A$4:$B$15000,2,FALSE),0)</f>
        <v>8.14E-2</v>
      </c>
      <c r="E178" s="23">
        <f t="shared" ca="1" si="43"/>
        <v>3.1059000000000002E-4</v>
      </c>
      <c r="F178" s="25">
        <f t="shared" si="42"/>
        <v>1.1499999999999999</v>
      </c>
      <c r="G178" s="26">
        <f t="shared" ca="1" si="46"/>
        <v>1.0003571785000001</v>
      </c>
      <c r="H178" s="23">
        <f ca="1">TRUNC(PRODUCT(G$16:G177),15)</f>
        <v>1.04941831792541</v>
      </c>
      <c r="I178" s="23">
        <f t="shared" si="44"/>
        <v>1</v>
      </c>
      <c r="J178" s="23">
        <f t="shared" ca="1" si="45"/>
        <v>1.04941832</v>
      </c>
      <c r="K178" s="114">
        <f t="shared" ca="1" si="34"/>
        <v>6894837.0260623004</v>
      </c>
      <c r="L178" s="27">
        <f>IF(VLOOKUP(A178,$U$18:$AD$131,8)=VLOOKUP(A177,$U$18:$AD$131,8),0,VLOOKUP(A178,U$18:$AD$131,8))</f>
        <v>0</v>
      </c>
      <c r="M178" s="28">
        <f>IF(L178&gt;0,VLOOKUP(L178,T$18:$AC$131,7),0)</f>
        <v>0</v>
      </c>
      <c r="N178" s="23">
        <f t="shared" si="39"/>
        <v>0</v>
      </c>
      <c r="O178" s="23">
        <f t="shared" ca="1" si="35"/>
        <v>6894837.0260623004</v>
      </c>
      <c r="P178" s="29" t="str">
        <f t="shared" si="40"/>
        <v>J=</v>
      </c>
      <c r="Q178" s="30">
        <f t="shared" si="41"/>
        <v>47232</v>
      </c>
      <c r="R178" s="3"/>
      <c r="S178" s="3"/>
      <c r="T178" s="85">
        <f>[2]Plan1!$A331</f>
        <v>46874</v>
      </c>
      <c r="U178" s="96" t="str">
        <f>[2]Plan1!$C331</f>
        <v>Dia do Trabalho</v>
      </c>
      <c r="V178" s="7"/>
      <c r="W178" s="3"/>
      <c r="X178" s="1"/>
      <c r="Y178" s="1"/>
      <c r="Z178" s="1"/>
      <c r="AA178" s="3"/>
      <c r="AB178" s="3"/>
      <c r="AC178" s="3"/>
      <c r="AD178" s="3"/>
    </row>
    <row r="179" spans="1:30" x14ac:dyDescent="0.25">
      <c r="A179" s="100">
        <f t="shared" si="36"/>
        <v>43012</v>
      </c>
      <c r="B179" s="114">
        <f t="shared" ca="1" si="37"/>
        <v>146466992.00471756</v>
      </c>
      <c r="C179" s="114">
        <f t="shared" si="38"/>
        <v>139519858.75</v>
      </c>
      <c r="D179" s="24">
        <f ca="1">IF(A179&lt;$B$1,VLOOKUP(A179,[1]DI!$A$4:$B$15000,2,FALSE),0)</f>
        <v>8.14E-2</v>
      </c>
      <c r="E179" s="23">
        <f t="shared" ca="1" si="43"/>
        <v>3.1059000000000002E-4</v>
      </c>
      <c r="F179" s="25">
        <f t="shared" si="42"/>
        <v>1.1499999999999999</v>
      </c>
      <c r="G179" s="26">
        <f t="shared" ca="1" si="46"/>
        <v>1.0003571785000001</v>
      </c>
      <c r="H179" s="23">
        <f ca="1">TRUNC(PRODUCT(G$16:G178),15)</f>
        <v>1.04979314758608</v>
      </c>
      <c r="I179" s="23">
        <f t="shared" si="44"/>
        <v>1</v>
      </c>
      <c r="J179" s="23">
        <f t="shared" ca="1" si="45"/>
        <v>1.04979315</v>
      </c>
      <c r="K179" s="114">
        <f t="shared" ca="1" si="34"/>
        <v>6947133.2547175596</v>
      </c>
      <c r="L179" s="27">
        <f>IF(VLOOKUP(A179,$U$18:$AD$131,8)=VLOOKUP(A178,$U$18:$AD$131,8),0,VLOOKUP(A179,U$18:$AD$131,8))</f>
        <v>0</v>
      </c>
      <c r="M179" s="28">
        <f>IF(L179&gt;0,VLOOKUP(L179,T$18:$AC$131,7),0)</f>
        <v>0</v>
      </c>
      <c r="N179" s="23">
        <f t="shared" si="39"/>
        <v>0</v>
      </c>
      <c r="O179" s="23">
        <f t="shared" ca="1" si="35"/>
        <v>6947133.2547175596</v>
      </c>
      <c r="P179" s="29" t="str">
        <f t="shared" si="40"/>
        <v>J=</v>
      </c>
      <c r="Q179" s="30">
        <f t="shared" si="41"/>
        <v>47232</v>
      </c>
      <c r="R179" s="3"/>
      <c r="S179" s="3"/>
      <c r="T179" s="85">
        <f>[2]Plan1!$A332</f>
        <v>46919</v>
      </c>
      <c r="U179" s="96" t="str">
        <f>[2]Plan1!$C332</f>
        <v>Corpus Christi</v>
      </c>
      <c r="V179" s="7"/>
      <c r="W179" s="3"/>
      <c r="X179" s="1"/>
      <c r="Y179" s="1"/>
      <c r="Z179" s="1"/>
      <c r="AA179" s="3"/>
      <c r="AB179" s="3"/>
      <c r="AC179" s="3"/>
      <c r="AD179" s="3"/>
    </row>
    <row r="180" spans="1:30" x14ac:dyDescent="0.25">
      <c r="A180" s="100">
        <f t="shared" si="36"/>
        <v>43013</v>
      </c>
      <c r="B180" s="114">
        <f t="shared" ca="1" si="37"/>
        <v>146519306.37095445</v>
      </c>
      <c r="C180" s="114">
        <f t="shared" si="38"/>
        <v>139519858.75</v>
      </c>
      <c r="D180" s="24">
        <f ca="1">IF(A180&lt;$B$1,VLOOKUP(A180,[1]DI!$A$4:$B$15000,2,FALSE),0)</f>
        <v>8.14E-2</v>
      </c>
      <c r="E180" s="23">
        <f t="shared" ca="1" si="43"/>
        <v>3.1059000000000002E-4</v>
      </c>
      <c r="F180" s="25">
        <f t="shared" si="42"/>
        <v>1.1499999999999999</v>
      </c>
      <c r="G180" s="26">
        <f t="shared" ca="1" si="46"/>
        <v>1.0003571785000001</v>
      </c>
      <c r="H180" s="23">
        <f ca="1">TRUNC(PRODUCT(G$16:G179),15)</f>
        <v>1.05016811112784</v>
      </c>
      <c r="I180" s="23">
        <f t="shared" si="44"/>
        <v>1</v>
      </c>
      <c r="J180" s="23">
        <f t="shared" ca="1" si="45"/>
        <v>1.05016811</v>
      </c>
      <c r="K180" s="114">
        <f t="shared" ca="1" si="34"/>
        <v>6999447.6209544605</v>
      </c>
      <c r="L180" s="27">
        <f>IF(VLOOKUP(A180,$U$18:$AD$131,8)=VLOOKUP(A179,$U$18:$AD$131,8),0,VLOOKUP(A180,U$18:$AD$131,8))</f>
        <v>0</v>
      </c>
      <c r="M180" s="28">
        <f>IF(L180&gt;0,VLOOKUP(L180,T$18:$AC$131,7),0)</f>
        <v>0</v>
      </c>
      <c r="N180" s="23">
        <f t="shared" si="39"/>
        <v>0</v>
      </c>
      <c r="O180" s="23">
        <f t="shared" ca="1" si="35"/>
        <v>6999447.6209544605</v>
      </c>
      <c r="P180" s="29" t="str">
        <f t="shared" si="40"/>
        <v>J=</v>
      </c>
      <c r="Q180" s="30">
        <f t="shared" si="41"/>
        <v>47232</v>
      </c>
      <c r="R180" s="3"/>
      <c r="S180" s="3"/>
      <c r="T180" s="85">
        <f>[2]Plan1!$A333</f>
        <v>47003</v>
      </c>
      <c r="U180" s="96" t="str">
        <f>[2]Plan1!$C333</f>
        <v>Independência do Brasil</v>
      </c>
      <c r="V180" s="7"/>
      <c r="W180" s="3"/>
      <c r="X180" s="1"/>
      <c r="Y180" s="1"/>
      <c r="Z180" s="1"/>
      <c r="AA180" s="3"/>
      <c r="AB180" s="3"/>
      <c r="AC180" s="3"/>
      <c r="AD180" s="3"/>
    </row>
    <row r="181" spans="1:30" x14ac:dyDescent="0.25">
      <c r="A181" s="100">
        <f t="shared" si="36"/>
        <v>43014</v>
      </c>
      <c r="B181" s="114">
        <f t="shared" ca="1" si="37"/>
        <v>146571640.26997161</v>
      </c>
      <c r="C181" s="114">
        <f t="shared" si="38"/>
        <v>139519858.75</v>
      </c>
      <c r="D181" s="24">
        <f ca="1">IF(A181&lt;$B$1,VLOOKUP(A181,[1]DI!$A$4:$B$15000,2,FALSE),0)</f>
        <v>8.14E-2</v>
      </c>
      <c r="E181" s="23">
        <f t="shared" ca="1" si="43"/>
        <v>3.1059000000000002E-4</v>
      </c>
      <c r="F181" s="25">
        <f t="shared" si="42"/>
        <v>1.1499999999999999</v>
      </c>
      <c r="G181" s="26">
        <f t="shared" ca="1" si="46"/>
        <v>1.0003571785000001</v>
      </c>
      <c r="H181" s="23">
        <f ca="1">TRUNC(PRODUCT(G$16:G180),15)</f>
        <v>1.05054320859852</v>
      </c>
      <c r="I181" s="23">
        <f t="shared" si="44"/>
        <v>1</v>
      </c>
      <c r="J181" s="23">
        <f t="shared" ca="1" si="45"/>
        <v>1.0505432100000001</v>
      </c>
      <c r="K181" s="114">
        <f t="shared" ca="1" si="34"/>
        <v>7051781.5199715998</v>
      </c>
      <c r="L181" s="27">
        <f>IF(VLOOKUP(A181,$U$18:$AD$131,8)=VLOOKUP(A180,$U$18:$AD$131,8),0,VLOOKUP(A181,U$18:$AD$131,8))</f>
        <v>0</v>
      </c>
      <c r="M181" s="28">
        <f>IF(L181&gt;0,VLOOKUP(L181,T$18:$AC$131,7),0)</f>
        <v>0</v>
      </c>
      <c r="N181" s="23">
        <f t="shared" si="39"/>
        <v>0</v>
      </c>
      <c r="O181" s="23">
        <f t="shared" ca="1" si="35"/>
        <v>7051781.5199715998</v>
      </c>
      <c r="P181" s="29" t="str">
        <f t="shared" si="40"/>
        <v>J=</v>
      </c>
      <c r="Q181" s="30">
        <f t="shared" si="41"/>
        <v>47232</v>
      </c>
      <c r="R181" s="3"/>
      <c r="S181" s="3"/>
      <c r="T181" s="85">
        <f>[2]Plan1!$A334</f>
        <v>47038</v>
      </c>
      <c r="U181" s="96" t="str">
        <f>[2]Plan1!$C334</f>
        <v>Nossa Sr.a Aparecida - Padroeira do Brasil</v>
      </c>
      <c r="V181" s="7"/>
      <c r="W181" s="3"/>
      <c r="X181" s="1"/>
      <c r="Y181" s="1"/>
      <c r="Z181" s="1"/>
      <c r="AA181" s="3"/>
      <c r="AB181" s="3"/>
      <c r="AC181" s="3"/>
      <c r="AD181" s="3"/>
    </row>
    <row r="182" spans="1:30" x14ac:dyDescent="0.25">
      <c r="A182" s="100">
        <f t="shared" si="36"/>
        <v>43015</v>
      </c>
      <c r="B182" s="114">
        <f t="shared" ca="1" si="37"/>
        <v>146623992.30657035</v>
      </c>
      <c r="C182" s="114">
        <f t="shared" si="38"/>
        <v>139519858.75</v>
      </c>
      <c r="D182" s="24">
        <f ca="1">IF(A182&lt;$B$1,VLOOKUP(A182,[1]DI!$A$4:$B$15000,2,FALSE),0)</f>
        <v>0</v>
      </c>
      <c r="E182" s="23">
        <f t="shared" ca="1" si="43"/>
        <v>0</v>
      </c>
      <c r="F182" s="25">
        <f t="shared" si="42"/>
        <v>1.1499999999999999</v>
      </c>
      <c r="G182" s="26">
        <f t="shared" ca="1" si="46"/>
        <v>1</v>
      </c>
      <c r="H182" s="23">
        <f ca="1">TRUNC(PRODUCT(G$16:G181),15)</f>
        <v>1.0509184400459499</v>
      </c>
      <c r="I182" s="23">
        <f t="shared" si="44"/>
        <v>1</v>
      </c>
      <c r="J182" s="23">
        <f t="shared" ca="1" si="45"/>
        <v>1.05091844</v>
      </c>
      <c r="K182" s="114">
        <f t="shared" ca="1" si="34"/>
        <v>7104133.5565703502</v>
      </c>
      <c r="L182" s="27">
        <f>IF(VLOOKUP(A182,$U$18:$AD$131,8)=VLOOKUP(A181,$U$18:$AD$131,8),0,VLOOKUP(A182,U$18:$AD$131,8))</f>
        <v>0</v>
      </c>
      <c r="M182" s="28">
        <f>IF(L182&gt;0,VLOOKUP(L182,T$18:$AC$131,7),0)</f>
        <v>0</v>
      </c>
      <c r="N182" s="23">
        <f t="shared" si="39"/>
        <v>0</v>
      </c>
      <c r="O182" s="23">
        <f t="shared" ca="1" si="35"/>
        <v>7104133.5565703502</v>
      </c>
      <c r="P182" s="29" t="str">
        <f t="shared" si="40"/>
        <v>J=</v>
      </c>
      <c r="Q182" s="30">
        <f t="shared" si="41"/>
        <v>47232</v>
      </c>
      <c r="R182" s="3"/>
      <c r="S182" s="3"/>
      <c r="T182" s="85">
        <f>[2]Plan1!$A335</f>
        <v>47059</v>
      </c>
      <c r="U182" s="96" t="str">
        <f>[2]Plan1!$C335</f>
        <v>Finados</v>
      </c>
      <c r="V182" s="7"/>
      <c r="W182" s="3"/>
      <c r="X182" s="1"/>
      <c r="Y182" s="1"/>
      <c r="Z182" s="1"/>
      <c r="AA182" s="3"/>
      <c r="AB182" s="3"/>
      <c r="AC182" s="3"/>
      <c r="AD182" s="3"/>
    </row>
    <row r="183" spans="1:30" x14ac:dyDescent="0.25">
      <c r="A183" s="100">
        <f t="shared" si="36"/>
        <v>43016</v>
      </c>
      <c r="B183" s="114">
        <f t="shared" ca="1" si="37"/>
        <v>146623992.30657035</v>
      </c>
      <c r="C183" s="114">
        <f t="shared" si="38"/>
        <v>139519858.75</v>
      </c>
      <c r="D183" s="24">
        <f ca="1">IF(A183&lt;$B$1,VLOOKUP(A183,[1]DI!$A$4:$B$15000,2,FALSE),0)</f>
        <v>0</v>
      </c>
      <c r="E183" s="23">
        <f t="shared" ca="1" si="43"/>
        <v>0</v>
      </c>
      <c r="F183" s="25">
        <f t="shared" si="42"/>
        <v>1.1499999999999999</v>
      </c>
      <c r="G183" s="26">
        <f t="shared" ca="1" si="46"/>
        <v>1</v>
      </c>
      <c r="H183" s="23">
        <f ca="1">TRUNC(PRODUCT(G$16:G182),15)</f>
        <v>1.0509184400459499</v>
      </c>
      <c r="I183" s="23">
        <f t="shared" si="44"/>
        <v>1</v>
      </c>
      <c r="J183" s="23">
        <f t="shared" ca="1" si="45"/>
        <v>1.05091844</v>
      </c>
      <c r="K183" s="114">
        <f t="shared" ca="1" si="34"/>
        <v>7104133.5565703502</v>
      </c>
      <c r="L183" s="27">
        <f>IF(VLOOKUP(A183,$U$18:$AD$131,8)=VLOOKUP(A182,$U$18:$AD$131,8),0,VLOOKUP(A183,U$18:$AD$131,8))</f>
        <v>0</v>
      </c>
      <c r="M183" s="28">
        <f>IF(L183&gt;0,VLOOKUP(L183,T$18:$AC$131,7),0)</f>
        <v>0</v>
      </c>
      <c r="N183" s="23">
        <f t="shared" si="39"/>
        <v>0</v>
      </c>
      <c r="O183" s="23">
        <f t="shared" ca="1" si="35"/>
        <v>7104133.5565703502</v>
      </c>
      <c r="P183" s="29" t="str">
        <f t="shared" si="40"/>
        <v>J=</v>
      </c>
      <c r="Q183" s="30">
        <f t="shared" si="41"/>
        <v>47232</v>
      </c>
      <c r="R183" s="3"/>
      <c r="S183" s="3"/>
      <c r="T183" s="85">
        <f>[2]Plan1!$A336</f>
        <v>47072</v>
      </c>
      <c r="U183" s="96" t="str">
        <f>[2]Plan1!$C336</f>
        <v>Proclamação da República</v>
      </c>
      <c r="V183" s="7"/>
      <c r="W183" s="3"/>
      <c r="X183" s="1"/>
      <c r="Y183" s="1"/>
      <c r="Z183" s="1"/>
      <c r="AA183" s="3"/>
      <c r="AB183" s="3"/>
      <c r="AC183" s="3"/>
      <c r="AD183" s="3"/>
    </row>
    <row r="184" spans="1:30" x14ac:dyDescent="0.25">
      <c r="A184" s="100">
        <f t="shared" si="36"/>
        <v>43017</v>
      </c>
      <c r="B184" s="114">
        <f t="shared" ca="1" si="37"/>
        <v>146623992.30657035</v>
      </c>
      <c r="C184" s="114">
        <f t="shared" si="38"/>
        <v>139519858.75</v>
      </c>
      <c r="D184" s="24">
        <f ca="1">IF(A184&lt;$B$1,VLOOKUP(A184,[1]DI!$A$4:$B$15000,2,FALSE),0)</f>
        <v>8.14E-2</v>
      </c>
      <c r="E184" s="23">
        <f t="shared" ca="1" si="43"/>
        <v>3.1059000000000002E-4</v>
      </c>
      <c r="F184" s="25">
        <f t="shared" si="42"/>
        <v>1.1499999999999999</v>
      </c>
      <c r="G184" s="26">
        <f t="shared" ca="1" si="46"/>
        <v>1.0003571785000001</v>
      </c>
      <c r="H184" s="23">
        <f ca="1">TRUNC(PRODUCT(G$16:G183),15)</f>
        <v>1.0509184400459499</v>
      </c>
      <c r="I184" s="23">
        <f t="shared" si="44"/>
        <v>1</v>
      </c>
      <c r="J184" s="23">
        <f t="shared" ca="1" si="45"/>
        <v>1.05091844</v>
      </c>
      <c r="K184" s="114">
        <f t="shared" ca="1" si="34"/>
        <v>7104133.5565703502</v>
      </c>
      <c r="L184" s="27">
        <f>IF(VLOOKUP(A184,$U$18:$AD$131,8)=VLOOKUP(A183,$U$18:$AD$131,8),0,VLOOKUP(A184,U$18:$AD$131,8))</f>
        <v>0</v>
      </c>
      <c r="M184" s="28">
        <f>IF(L184&gt;0,VLOOKUP(L184,T$18:$AC$131,7),0)</f>
        <v>0</v>
      </c>
      <c r="N184" s="23">
        <f t="shared" si="39"/>
        <v>0</v>
      </c>
      <c r="O184" s="23">
        <f t="shared" ca="1" si="35"/>
        <v>7104133.5565703502</v>
      </c>
      <c r="P184" s="29" t="str">
        <f t="shared" si="40"/>
        <v>J=</v>
      </c>
      <c r="Q184" s="30">
        <f t="shared" si="41"/>
        <v>47232</v>
      </c>
      <c r="R184" s="3"/>
      <c r="S184" s="3"/>
      <c r="T184" s="85">
        <f>[2]Plan1!$A337</f>
        <v>47112</v>
      </c>
      <c r="U184" s="96" t="str">
        <f>[2]Plan1!$C337</f>
        <v>Natal</v>
      </c>
      <c r="V184" s="7"/>
      <c r="W184" s="3"/>
      <c r="X184" s="1"/>
      <c r="Y184" s="1"/>
      <c r="Z184" s="1"/>
      <c r="AA184" s="3"/>
      <c r="AB184" s="3"/>
      <c r="AC184" s="3"/>
      <c r="AD184" s="3"/>
    </row>
    <row r="185" spans="1:30" x14ac:dyDescent="0.25">
      <c r="A185" s="100">
        <f t="shared" si="36"/>
        <v>43018</v>
      </c>
      <c r="B185" s="114">
        <f t="shared" ca="1" si="37"/>
        <v>146676363.87594935</v>
      </c>
      <c r="C185" s="114">
        <f t="shared" si="38"/>
        <v>139519858.75</v>
      </c>
      <c r="D185" s="24">
        <f ca="1">IF(A185&lt;$B$1,VLOOKUP(A185,[1]DI!$A$4:$B$15000,2,FALSE),0)</f>
        <v>8.14E-2</v>
      </c>
      <c r="E185" s="23">
        <f t="shared" ca="1" si="43"/>
        <v>3.1059000000000002E-4</v>
      </c>
      <c r="F185" s="25">
        <f t="shared" si="42"/>
        <v>1.1499999999999999</v>
      </c>
      <c r="G185" s="26">
        <f t="shared" ca="1" si="46"/>
        <v>1.0003571785000001</v>
      </c>
      <c r="H185" s="23">
        <f ca="1">TRUNC(PRODUCT(G$16:G184),15)</f>
        <v>1.0512938055179899</v>
      </c>
      <c r="I185" s="23">
        <f t="shared" si="44"/>
        <v>1</v>
      </c>
      <c r="J185" s="23">
        <f t="shared" ca="1" si="45"/>
        <v>1.05129381</v>
      </c>
      <c r="K185" s="114">
        <f t="shared" ca="1" si="34"/>
        <v>7156505.1259493399</v>
      </c>
      <c r="L185" s="27">
        <f>IF(VLOOKUP(A185,$U$18:$AD$131,8)=VLOOKUP(A184,$U$18:$AD$131,8),0,VLOOKUP(A185,U$18:$AD$131,8))</f>
        <v>0</v>
      </c>
      <c r="M185" s="28">
        <f>IF(L185&gt;0,VLOOKUP(L185,T$18:$AC$131,7),0)</f>
        <v>0</v>
      </c>
      <c r="N185" s="23">
        <f t="shared" si="39"/>
        <v>0</v>
      </c>
      <c r="O185" s="23">
        <f t="shared" ca="1" si="35"/>
        <v>7156505.1259493399</v>
      </c>
      <c r="P185" s="29" t="str">
        <f t="shared" si="40"/>
        <v>J=</v>
      </c>
      <c r="Q185" s="30">
        <f t="shared" si="41"/>
        <v>47232</v>
      </c>
      <c r="R185" s="3"/>
      <c r="S185" s="3"/>
      <c r="T185" s="85">
        <f>[2]Plan1!$A338</f>
        <v>47119</v>
      </c>
      <c r="U185" s="96" t="str">
        <f>[2]Plan1!$C338</f>
        <v>Confraternização Universal</v>
      </c>
      <c r="V185" s="7"/>
      <c r="W185" s="3"/>
      <c r="X185" s="1"/>
      <c r="Y185" s="1"/>
      <c r="Z185" s="1"/>
      <c r="AA185" s="3"/>
      <c r="AB185" s="3"/>
      <c r="AC185" s="3"/>
      <c r="AD185" s="3"/>
    </row>
    <row r="186" spans="1:30" x14ac:dyDescent="0.25">
      <c r="A186" s="100">
        <f t="shared" si="36"/>
        <v>43019</v>
      </c>
      <c r="B186" s="114">
        <f t="shared" ca="1" si="37"/>
        <v>146728753.58290997</v>
      </c>
      <c r="C186" s="114">
        <f t="shared" si="38"/>
        <v>139519858.75</v>
      </c>
      <c r="D186" s="24">
        <f ca="1">IF(A186&lt;$B$1,VLOOKUP(A186,[1]DI!$A$4:$B$15000,2,FALSE),0)</f>
        <v>8.14E-2</v>
      </c>
      <c r="E186" s="23">
        <f t="shared" ca="1" si="43"/>
        <v>3.1059000000000002E-4</v>
      </c>
      <c r="F186" s="25">
        <f t="shared" si="42"/>
        <v>1.1499999999999999</v>
      </c>
      <c r="G186" s="26">
        <f t="shared" ca="1" si="46"/>
        <v>1.0003571785000001</v>
      </c>
      <c r="H186" s="23">
        <f ca="1">TRUNC(PRODUCT(G$16:G185),15)</f>
        <v>1.0516693050625101</v>
      </c>
      <c r="I186" s="23">
        <f t="shared" si="44"/>
        <v>1</v>
      </c>
      <c r="J186" s="23">
        <f t="shared" ca="1" si="45"/>
        <v>1.0516693100000001</v>
      </c>
      <c r="K186" s="114">
        <f t="shared" ca="1" si="34"/>
        <v>7208894.8329099696</v>
      </c>
      <c r="L186" s="27">
        <f>IF(VLOOKUP(A186,$U$18:$AD$131,8)=VLOOKUP(A185,$U$18:$AD$131,8),0,VLOOKUP(A186,U$18:$AD$131,8))</f>
        <v>0</v>
      </c>
      <c r="M186" s="28">
        <f>IF(L186&gt;0,VLOOKUP(L186,T$18:$AC$131,7),0)</f>
        <v>0</v>
      </c>
      <c r="N186" s="23">
        <f t="shared" si="39"/>
        <v>0</v>
      </c>
      <c r="O186" s="23">
        <f t="shared" ca="1" si="35"/>
        <v>7208894.8329099696</v>
      </c>
      <c r="P186" s="29" t="str">
        <f t="shared" si="40"/>
        <v>J=</v>
      </c>
      <c r="Q186" s="30">
        <f t="shared" si="41"/>
        <v>47232</v>
      </c>
      <c r="R186" s="3"/>
      <c r="S186" s="3"/>
      <c r="T186" s="85">
        <f>[2]Plan1!$A339</f>
        <v>47161</v>
      </c>
      <c r="U186" s="96" t="str">
        <f>[2]Plan1!$C339</f>
        <v>Carnaval</v>
      </c>
      <c r="V186" s="7"/>
      <c r="W186" s="3"/>
      <c r="X186" s="1"/>
      <c r="Y186" s="1"/>
      <c r="Z186" s="1"/>
      <c r="AA186" s="3"/>
      <c r="AB186" s="3"/>
      <c r="AC186" s="3"/>
      <c r="AD186" s="3"/>
    </row>
    <row r="187" spans="1:30" x14ac:dyDescent="0.25">
      <c r="A187" s="100">
        <f t="shared" si="36"/>
        <v>43020</v>
      </c>
      <c r="B187" s="114">
        <f t="shared" ca="1" si="37"/>
        <v>146781161.42745224</v>
      </c>
      <c r="C187" s="114">
        <f t="shared" si="38"/>
        <v>139519858.75</v>
      </c>
      <c r="D187" s="24">
        <f ca="1">IF(A187&lt;$B$1,VLOOKUP(A187,[1]DI!$A$4:$B$15000,2,FALSE),0)</f>
        <v>0</v>
      </c>
      <c r="E187" s="23">
        <f t="shared" ca="1" si="43"/>
        <v>0</v>
      </c>
      <c r="F187" s="25">
        <f t="shared" si="42"/>
        <v>1.1499999999999999</v>
      </c>
      <c r="G187" s="26">
        <f t="shared" ca="1" si="46"/>
        <v>1</v>
      </c>
      <c r="H187" s="23">
        <f ca="1">TRUNC(PRODUCT(G$16:G186),15)</f>
        <v>1.05204493872738</v>
      </c>
      <c r="I187" s="23">
        <f t="shared" si="44"/>
        <v>1</v>
      </c>
      <c r="J187" s="23">
        <f t="shared" ca="1" si="45"/>
        <v>1.05204494</v>
      </c>
      <c r="K187" s="114">
        <f t="shared" ca="1" si="34"/>
        <v>7261302.6774522299</v>
      </c>
      <c r="L187" s="27">
        <f>IF(VLOOKUP(A187,$U$18:$AD$131,8)=VLOOKUP(A186,$U$18:$AD$131,8),0,VLOOKUP(A187,U$18:$AD$131,8))</f>
        <v>0</v>
      </c>
      <c r="M187" s="28">
        <f>IF(L187&gt;0,VLOOKUP(L187,T$18:$AC$131,7),0)</f>
        <v>0</v>
      </c>
      <c r="N187" s="23">
        <f t="shared" si="39"/>
        <v>0</v>
      </c>
      <c r="O187" s="23">
        <f t="shared" ca="1" si="35"/>
        <v>7261302.6774522299</v>
      </c>
      <c r="P187" s="29" t="str">
        <f t="shared" si="40"/>
        <v>J=</v>
      </c>
      <c r="Q187" s="30">
        <f t="shared" si="41"/>
        <v>47232</v>
      </c>
      <c r="R187" s="3"/>
      <c r="S187" s="3"/>
      <c r="T187" s="85">
        <f>[2]Plan1!$A340</f>
        <v>47162</v>
      </c>
      <c r="U187" s="96" t="str">
        <f>[2]Plan1!$C340</f>
        <v>Carnaval</v>
      </c>
      <c r="V187" s="7"/>
      <c r="W187" s="3"/>
      <c r="X187" s="1"/>
      <c r="Y187" s="1"/>
      <c r="Z187" s="1"/>
      <c r="AA187" s="3"/>
      <c r="AB187" s="3"/>
      <c r="AC187" s="3"/>
      <c r="AD187" s="3"/>
    </row>
    <row r="188" spans="1:30" x14ac:dyDescent="0.25">
      <c r="A188" s="100">
        <f t="shared" si="36"/>
        <v>43021</v>
      </c>
      <c r="B188" s="114">
        <f t="shared" ca="1" si="37"/>
        <v>146781161.42745224</v>
      </c>
      <c r="C188" s="114">
        <f t="shared" si="38"/>
        <v>139519858.75</v>
      </c>
      <c r="D188" s="24">
        <f ca="1">IF(A188&lt;$B$1,VLOOKUP(A188,[1]DI!$A$4:$B$15000,2,FALSE),0)</f>
        <v>8.14E-2</v>
      </c>
      <c r="E188" s="23">
        <f t="shared" ca="1" si="43"/>
        <v>3.1059000000000002E-4</v>
      </c>
      <c r="F188" s="25">
        <f t="shared" si="42"/>
        <v>1.1499999999999999</v>
      </c>
      <c r="G188" s="26">
        <f t="shared" ca="1" si="46"/>
        <v>1.0003571785000001</v>
      </c>
      <c r="H188" s="23">
        <f ca="1">TRUNC(PRODUCT(G$16:G187),15)</f>
        <v>1.05204493872738</v>
      </c>
      <c r="I188" s="23">
        <f t="shared" si="44"/>
        <v>1</v>
      </c>
      <c r="J188" s="23">
        <f t="shared" ca="1" si="45"/>
        <v>1.05204494</v>
      </c>
      <c r="K188" s="114">
        <f t="shared" ca="1" si="34"/>
        <v>7261302.6774522299</v>
      </c>
      <c r="L188" s="27">
        <f>IF(VLOOKUP(A188,$U$18:$AD$131,8)=VLOOKUP(A187,$U$18:$AD$131,8),0,VLOOKUP(A188,U$18:$AD$131,8))</f>
        <v>0</v>
      </c>
      <c r="M188" s="28">
        <f>IF(L188&gt;0,VLOOKUP(L188,T$18:$AC$131,7),0)</f>
        <v>0</v>
      </c>
      <c r="N188" s="23">
        <f t="shared" si="39"/>
        <v>0</v>
      </c>
      <c r="O188" s="23">
        <f t="shared" ca="1" si="35"/>
        <v>7261302.6774522299</v>
      </c>
      <c r="P188" s="29" t="str">
        <f t="shared" si="40"/>
        <v>J=</v>
      </c>
      <c r="Q188" s="30">
        <f t="shared" si="41"/>
        <v>47232</v>
      </c>
      <c r="R188" s="3"/>
      <c r="S188" s="3"/>
      <c r="T188" s="85">
        <f>[2]Plan1!$A341</f>
        <v>47207</v>
      </c>
      <c r="U188" s="96" t="str">
        <f>[2]Plan1!$C341</f>
        <v>Paixão de Cristo</v>
      </c>
      <c r="V188" s="7"/>
      <c r="W188" s="3"/>
      <c r="X188" s="1"/>
      <c r="Y188" s="1"/>
      <c r="Z188" s="1"/>
      <c r="AA188" s="3"/>
      <c r="AB188" s="3"/>
      <c r="AC188" s="3"/>
      <c r="AD188" s="3"/>
    </row>
    <row r="189" spans="1:30" x14ac:dyDescent="0.25">
      <c r="A189" s="100">
        <f t="shared" si="36"/>
        <v>43022</v>
      </c>
      <c r="B189" s="114">
        <f t="shared" ca="1" si="37"/>
        <v>146833588.80477473</v>
      </c>
      <c r="C189" s="114">
        <f t="shared" si="38"/>
        <v>139519858.75</v>
      </c>
      <c r="D189" s="24">
        <f ca="1">IF(A189&lt;$B$1,VLOOKUP(A189,[1]DI!$A$4:$B$15000,2,FALSE),0)</f>
        <v>0</v>
      </c>
      <c r="E189" s="23">
        <f t="shared" ca="1" si="43"/>
        <v>0</v>
      </c>
      <c r="F189" s="25">
        <f t="shared" si="42"/>
        <v>1.1499999999999999</v>
      </c>
      <c r="G189" s="26">
        <f t="shared" ca="1" si="46"/>
        <v>1</v>
      </c>
      <c r="H189" s="23">
        <f ca="1">TRUNC(PRODUCT(G$16:G188),15)</f>
        <v>1.05242070656053</v>
      </c>
      <c r="I189" s="23">
        <f t="shared" si="44"/>
        <v>1</v>
      </c>
      <c r="J189" s="23">
        <f t="shared" ca="1" si="45"/>
        <v>1.05242071</v>
      </c>
      <c r="K189" s="114">
        <f t="shared" ca="1" si="34"/>
        <v>7313730.0547747202</v>
      </c>
      <c r="L189" s="27">
        <f>IF(VLOOKUP(A189,$U$18:$AD$131,8)=VLOOKUP(A188,$U$18:$AD$131,8),0,VLOOKUP(A189,U$18:$AD$131,8))</f>
        <v>0</v>
      </c>
      <c r="M189" s="28">
        <f>IF(L189&gt;0,VLOOKUP(L189,T$18:$AC$131,7),0)</f>
        <v>0</v>
      </c>
      <c r="N189" s="23">
        <f t="shared" si="39"/>
        <v>0</v>
      </c>
      <c r="O189" s="23">
        <f t="shared" ca="1" si="35"/>
        <v>7313730.0547747202</v>
      </c>
      <c r="P189" s="29" t="str">
        <f t="shared" si="40"/>
        <v>J=</v>
      </c>
      <c r="Q189" s="30">
        <f t="shared" si="41"/>
        <v>47232</v>
      </c>
      <c r="R189" s="3"/>
      <c r="S189" s="3"/>
      <c r="T189" s="85">
        <f>[2]Plan1!$A342</f>
        <v>47229</v>
      </c>
      <c r="U189" s="96" t="str">
        <f>[2]Plan1!$C342</f>
        <v>Tiradentes</v>
      </c>
      <c r="V189" s="7"/>
      <c r="W189" s="3"/>
      <c r="X189" s="1"/>
      <c r="Y189" s="1"/>
      <c r="Z189" s="1"/>
      <c r="AA189" s="3"/>
      <c r="AB189" s="3"/>
      <c r="AC189" s="3"/>
      <c r="AD189" s="3"/>
    </row>
    <row r="190" spans="1:30" x14ac:dyDescent="0.25">
      <c r="A190" s="100">
        <f t="shared" si="36"/>
        <v>43023</v>
      </c>
      <c r="B190" s="114">
        <f t="shared" ca="1" si="37"/>
        <v>146833588.80477473</v>
      </c>
      <c r="C190" s="114">
        <f t="shared" si="38"/>
        <v>139519858.75</v>
      </c>
      <c r="D190" s="24">
        <f ca="1">IF(A190&lt;$B$1,VLOOKUP(A190,[1]DI!$A$4:$B$15000,2,FALSE),0)</f>
        <v>0</v>
      </c>
      <c r="E190" s="23">
        <f t="shared" ca="1" si="43"/>
        <v>0</v>
      </c>
      <c r="F190" s="25">
        <f t="shared" si="42"/>
        <v>1.1499999999999999</v>
      </c>
      <c r="G190" s="26">
        <f t="shared" ca="1" si="46"/>
        <v>1</v>
      </c>
      <c r="H190" s="23">
        <f ca="1">TRUNC(PRODUCT(G$16:G189),15)</f>
        <v>1.05242070656053</v>
      </c>
      <c r="I190" s="23">
        <f t="shared" si="44"/>
        <v>1</v>
      </c>
      <c r="J190" s="23">
        <f t="shared" ca="1" si="45"/>
        <v>1.05242071</v>
      </c>
      <c r="K190" s="114">
        <f t="shared" ca="1" si="34"/>
        <v>7313730.0547747202</v>
      </c>
      <c r="L190" s="27">
        <f>IF(VLOOKUP(A190,$U$18:$AD$131,8)=VLOOKUP(A189,$U$18:$AD$131,8),0,VLOOKUP(A190,U$18:$AD$131,8))</f>
        <v>0</v>
      </c>
      <c r="M190" s="28">
        <f>IF(L190&gt;0,VLOOKUP(L190,T$18:$AC$131,7),0)</f>
        <v>0</v>
      </c>
      <c r="N190" s="23">
        <f t="shared" si="39"/>
        <v>0</v>
      </c>
      <c r="O190" s="23">
        <f t="shared" ca="1" si="35"/>
        <v>7313730.0547747202</v>
      </c>
      <c r="P190" s="29" t="str">
        <f t="shared" si="40"/>
        <v>J=</v>
      </c>
      <c r="Q190" s="30">
        <f t="shared" si="41"/>
        <v>47232</v>
      </c>
      <c r="R190" s="3"/>
      <c r="S190" s="3"/>
      <c r="T190" s="85">
        <f>[2]Plan1!$A343</f>
        <v>47239</v>
      </c>
      <c r="U190" s="96" t="str">
        <f>[2]Plan1!$C343</f>
        <v>Dia do Trabalho</v>
      </c>
      <c r="V190" s="7"/>
      <c r="W190" s="3"/>
      <c r="X190" s="1"/>
      <c r="Y190" s="1"/>
      <c r="Z190" s="1"/>
      <c r="AA190" s="3"/>
      <c r="AB190" s="3"/>
      <c r="AC190" s="3"/>
      <c r="AD190" s="3"/>
    </row>
    <row r="191" spans="1:30" x14ac:dyDescent="0.25">
      <c r="A191" s="100">
        <f t="shared" si="36"/>
        <v>43024</v>
      </c>
      <c r="B191" s="114">
        <f t="shared" ca="1" si="37"/>
        <v>146833588.80477473</v>
      </c>
      <c r="C191" s="114">
        <f t="shared" si="38"/>
        <v>139519858.75</v>
      </c>
      <c r="D191" s="24">
        <f ca="1">IF(A191&lt;$B$1,VLOOKUP(A191,[1]DI!$A$4:$B$15000,2,FALSE),0)</f>
        <v>8.14E-2</v>
      </c>
      <c r="E191" s="23">
        <f t="shared" ca="1" si="43"/>
        <v>3.1059000000000002E-4</v>
      </c>
      <c r="F191" s="25">
        <f t="shared" si="42"/>
        <v>1.1499999999999999</v>
      </c>
      <c r="G191" s="26">
        <f t="shared" ca="1" si="46"/>
        <v>1.0003571785000001</v>
      </c>
      <c r="H191" s="23">
        <f ca="1">TRUNC(PRODUCT(G$16:G190),15)</f>
        <v>1.05242070656053</v>
      </c>
      <c r="I191" s="23">
        <f t="shared" si="44"/>
        <v>1</v>
      </c>
      <c r="J191" s="23">
        <f t="shared" ca="1" si="45"/>
        <v>1.05242071</v>
      </c>
      <c r="K191" s="114">
        <f t="shared" ca="1" si="34"/>
        <v>7313730.0547747202</v>
      </c>
      <c r="L191" s="27">
        <f>IF(VLOOKUP(A191,$U$18:$AD$131,8)=VLOOKUP(A190,$U$18:$AD$131,8),0,VLOOKUP(A191,U$18:$AD$131,8))</f>
        <v>0</v>
      </c>
      <c r="M191" s="28">
        <f>IF(L191&gt;0,VLOOKUP(L191,T$18:$AC$131,7),0)</f>
        <v>0</v>
      </c>
      <c r="N191" s="23">
        <f t="shared" si="39"/>
        <v>0</v>
      </c>
      <c r="O191" s="23">
        <f t="shared" ca="1" si="35"/>
        <v>7313730.0547747202</v>
      </c>
      <c r="P191" s="29" t="str">
        <f t="shared" si="40"/>
        <v>J=</v>
      </c>
      <c r="Q191" s="30">
        <f t="shared" si="41"/>
        <v>47232</v>
      </c>
      <c r="R191" s="3"/>
      <c r="S191" s="3"/>
      <c r="T191" s="85">
        <f>[2]Plan1!$A344</f>
        <v>47269</v>
      </c>
      <c r="U191" s="96" t="str">
        <f>[2]Plan1!$C344</f>
        <v>Corpus Christi</v>
      </c>
      <c r="V191" s="7"/>
      <c r="W191" s="3"/>
      <c r="X191" s="1"/>
      <c r="Y191" s="1"/>
      <c r="Z191" s="1"/>
      <c r="AA191" s="3"/>
      <c r="AB191" s="3"/>
      <c r="AC191" s="3"/>
      <c r="AD191" s="3"/>
    </row>
    <row r="192" spans="1:30" x14ac:dyDescent="0.25">
      <c r="A192" s="100">
        <f t="shared" si="36"/>
        <v>43025</v>
      </c>
      <c r="B192" s="114">
        <f t="shared" ca="1" si="37"/>
        <v>146886034.31967884</v>
      </c>
      <c r="C192" s="114">
        <f t="shared" si="38"/>
        <v>139519858.75</v>
      </c>
      <c r="D192" s="24">
        <f ca="1">IF(A192&lt;$B$1,VLOOKUP(A192,[1]DI!$A$4:$B$15000,2,FALSE),0)</f>
        <v>8.14E-2</v>
      </c>
      <c r="E192" s="23">
        <f t="shared" ca="1" si="43"/>
        <v>3.1059000000000002E-4</v>
      </c>
      <c r="F192" s="25">
        <f t="shared" si="42"/>
        <v>1.1499999999999999</v>
      </c>
      <c r="G192" s="26">
        <f t="shared" ca="1" si="46"/>
        <v>1.0003571785000001</v>
      </c>
      <c r="H192" s="23">
        <f ca="1">TRUNC(PRODUCT(G$16:G191),15)</f>
        <v>1.0527966086098699</v>
      </c>
      <c r="I192" s="23">
        <f t="shared" si="44"/>
        <v>1</v>
      </c>
      <c r="J192" s="23">
        <f t="shared" ca="1" si="45"/>
        <v>1.0527966099999999</v>
      </c>
      <c r="K192" s="114">
        <f t="shared" ca="1" si="34"/>
        <v>7366175.56967883</v>
      </c>
      <c r="L192" s="27">
        <f>IF(VLOOKUP(A192,$U$18:$AD$131,8)=VLOOKUP(A191,$U$18:$AD$131,8),0,VLOOKUP(A192,U$18:$AD$131,8))</f>
        <v>0</v>
      </c>
      <c r="M192" s="28">
        <f>IF(L192&gt;0,VLOOKUP(L192,T$18:$AC$131,7),0)</f>
        <v>0</v>
      </c>
      <c r="N192" s="23">
        <f t="shared" si="39"/>
        <v>0</v>
      </c>
      <c r="O192" s="23">
        <f t="shared" ca="1" si="35"/>
        <v>7366175.56967883</v>
      </c>
      <c r="P192" s="29" t="str">
        <f t="shared" si="40"/>
        <v>J=</v>
      </c>
      <c r="Q192" s="30">
        <f t="shared" si="41"/>
        <v>47232</v>
      </c>
      <c r="R192" s="3"/>
      <c r="S192" s="3"/>
      <c r="T192" s="85">
        <f>[2]Plan1!$A345</f>
        <v>47368</v>
      </c>
      <c r="U192" s="96" t="str">
        <f>[2]Plan1!$C345</f>
        <v>Independência do Brasil</v>
      </c>
      <c r="V192" s="7"/>
      <c r="W192" s="3"/>
      <c r="X192" s="1"/>
      <c r="Y192" s="1"/>
      <c r="Z192" s="1"/>
      <c r="AA192" s="3"/>
      <c r="AB192" s="3"/>
      <c r="AC192" s="3"/>
      <c r="AD192" s="3"/>
    </row>
    <row r="193" spans="1:30" x14ac:dyDescent="0.25">
      <c r="A193" s="100">
        <f t="shared" si="36"/>
        <v>43026</v>
      </c>
      <c r="B193" s="114">
        <f t="shared" ca="1" si="37"/>
        <v>146938497.9721646</v>
      </c>
      <c r="C193" s="114">
        <f t="shared" si="38"/>
        <v>139519858.75</v>
      </c>
      <c r="D193" s="24">
        <f ca="1">IF(A193&lt;$B$1,VLOOKUP(A193,[1]DI!$A$4:$B$15000,2,FALSE),0)</f>
        <v>8.14E-2</v>
      </c>
      <c r="E193" s="23">
        <f t="shared" ca="1" si="43"/>
        <v>3.1059000000000002E-4</v>
      </c>
      <c r="F193" s="25">
        <f t="shared" si="42"/>
        <v>1.1499999999999999</v>
      </c>
      <c r="G193" s="26">
        <f t="shared" ca="1" si="46"/>
        <v>1.0003571785000001</v>
      </c>
      <c r="H193" s="23">
        <f ca="1">TRUNC(PRODUCT(G$16:G192),15)</f>
        <v>1.0531726449233401</v>
      </c>
      <c r="I193" s="23">
        <f t="shared" si="44"/>
        <v>1</v>
      </c>
      <c r="J193" s="23">
        <f t="shared" ca="1" si="45"/>
        <v>1.0531726400000001</v>
      </c>
      <c r="K193" s="114">
        <f t="shared" ca="1" si="34"/>
        <v>7418639.2221646104</v>
      </c>
      <c r="L193" s="27">
        <f>IF(VLOOKUP(A193,$U$18:$AD$131,8)=VLOOKUP(A192,$U$18:$AD$131,8),0,VLOOKUP(A193,U$18:$AD$131,8))</f>
        <v>0</v>
      </c>
      <c r="M193" s="28">
        <f>IF(L193&gt;0,VLOOKUP(L193,T$18:$AC$131,7),0)</f>
        <v>0</v>
      </c>
      <c r="N193" s="23">
        <f t="shared" si="39"/>
        <v>0</v>
      </c>
      <c r="O193" s="23">
        <f t="shared" ca="1" si="35"/>
        <v>7418639.2221646104</v>
      </c>
      <c r="P193" s="29" t="str">
        <f t="shared" si="40"/>
        <v>J=</v>
      </c>
      <c r="Q193" s="30">
        <f t="shared" si="41"/>
        <v>47232</v>
      </c>
      <c r="R193" s="3"/>
      <c r="S193" s="3"/>
      <c r="T193" s="85">
        <f>[2]Plan1!$A346</f>
        <v>47403</v>
      </c>
      <c r="U193" s="96" t="str">
        <f>[2]Plan1!$C346</f>
        <v>Nossa Sr.a Aparecida - Padroeira do Brasil</v>
      </c>
      <c r="V193" s="7"/>
      <c r="W193" s="3"/>
      <c r="X193" s="1"/>
      <c r="Y193" s="1"/>
      <c r="Z193" s="1"/>
      <c r="AA193" s="3"/>
      <c r="AB193" s="3"/>
      <c r="AC193" s="3"/>
      <c r="AD193" s="3"/>
    </row>
    <row r="194" spans="1:30" x14ac:dyDescent="0.25">
      <c r="A194" s="100">
        <f t="shared" si="36"/>
        <v>43027</v>
      </c>
      <c r="B194" s="114">
        <f t="shared" ca="1" si="37"/>
        <v>146990982.55262917</v>
      </c>
      <c r="C194" s="114">
        <f t="shared" si="38"/>
        <v>139519858.75</v>
      </c>
      <c r="D194" s="24">
        <f ca="1">IF(A194&lt;$B$1,VLOOKUP(A194,[1]DI!$A$4:$B$15000,2,FALSE),0)</f>
        <v>8.14E-2</v>
      </c>
      <c r="E194" s="23">
        <f t="shared" ca="1" si="43"/>
        <v>3.1059000000000002E-4</v>
      </c>
      <c r="F194" s="25">
        <f t="shared" si="42"/>
        <v>1.1499999999999999</v>
      </c>
      <c r="G194" s="26">
        <f t="shared" ca="1" si="46"/>
        <v>1.0003571785000001</v>
      </c>
      <c r="H194" s="23">
        <f ca="1">TRUNC(PRODUCT(G$16:G193),15)</f>
        <v>1.0535488155488899</v>
      </c>
      <c r="I194" s="23">
        <f t="shared" si="44"/>
        <v>1</v>
      </c>
      <c r="J194" s="23">
        <f t="shared" ca="1" si="45"/>
        <v>1.0535488200000001</v>
      </c>
      <c r="K194" s="114">
        <f t="shared" ca="1" si="34"/>
        <v>7471123.8026291803</v>
      </c>
      <c r="L194" s="27">
        <f>IF(VLOOKUP(A194,$U$18:$AD$131,8)=VLOOKUP(A193,$U$18:$AD$131,8),0,VLOOKUP(A194,U$18:$AD$131,8))</f>
        <v>0</v>
      </c>
      <c r="M194" s="28">
        <f>IF(L194&gt;0,VLOOKUP(L194,T$18:$AC$131,7),0)</f>
        <v>0</v>
      </c>
      <c r="N194" s="23">
        <f t="shared" si="39"/>
        <v>0</v>
      </c>
      <c r="O194" s="23">
        <f t="shared" ca="1" si="35"/>
        <v>7471123.8026291803</v>
      </c>
      <c r="P194" s="29" t="str">
        <f t="shared" si="40"/>
        <v>J=</v>
      </c>
      <c r="Q194" s="30">
        <f t="shared" si="41"/>
        <v>47232</v>
      </c>
      <c r="R194" s="3"/>
      <c r="S194" s="3"/>
      <c r="T194" s="85">
        <f>[2]Plan1!$A347</f>
        <v>47424</v>
      </c>
      <c r="U194" s="96" t="str">
        <f>[2]Plan1!$C347</f>
        <v>Finados</v>
      </c>
      <c r="V194" s="7"/>
      <c r="W194" s="3"/>
      <c r="X194" s="1"/>
      <c r="Y194" s="1"/>
      <c r="Z194" s="1"/>
      <c r="AA194" s="3"/>
      <c r="AB194" s="3"/>
      <c r="AC194" s="3"/>
      <c r="AD194" s="3"/>
    </row>
    <row r="195" spans="1:30" x14ac:dyDescent="0.25">
      <c r="A195" s="100">
        <f t="shared" si="36"/>
        <v>43028</v>
      </c>
      <c r="B195" s="114">
        <f t="shared" ca="1" si="37"/>
        <v>147043483.87547678</v>
      </c>
      <c r="C195" s="114">
        <f t="shared" si="38"/>
        <v>139519858.75</v>
      </c>
      <c r="D195" s="24">
        <f ca="1">IF(A195&lt;$B$1,VLOOKUP(A195,[1]DI!$A$4:$B$15000,2,FALSE),0)</f>
        <v>8.14E-2</v>
      </c>
      <c r="E195" s="23">
        <f t="shared" ca="1" si="43"/>
        <v>3.1059000000000002E-4</v>
      </c>
      <c r="F195" s="25">
        <f t="shared" si="42"/>
        <v>1.1499999999999999</v>
      </c>
      <c r="G195" s="26">
        <f t="shared" ca="1" si="46"/>
        <v>1.0003571785000001</v>
      </c>
      <c r="H195" s="23">
        <f ca="1">TRUNC(PRODUCT(G$16:G194),15)</f>
        <v>1.0539251205345099</v>
      </c>
      <c r="I195" s="23">
        <f t="shared" si="44"/>
        <v>1</v>
      </c>
      <c r="J195" s="23">
        <f t="shared" ca="1" si="45"/>
        <v>1.0539251199999999</v>
      </c>
      <c r="K195" s="114">
        <f t="shared" ca="1" si="34"/>
        <v>7523625.1254767897</v>
      </c>
      <c r="L195" s="27">
        <f>IF(VLOOKUP(A195,$U$18:$AD$131,8)=VLOOKUP(A194,$U$18:$AD$131,8),0,VLOOKUP(A195,U$18:$AD$131,8))</f>
        <v>0</v>
      </c>
      <c r="M195" s="28">
        <f>IF(L195&gt;0,VLOOKUP(L195,T$18:$AC$131,7),0)</f>
        <v>0</v>
      </c>
      <c r="N195" s="23">
        <f t="shared" si="39"/>
        <v>0</v>
      </c>
      <c r="O195" s="23">
        <f t="shared" ca="1" si="35"/>
        <v>7523625.1254767897</v>
      </c>
      <c r="P195" s="29" t="str">
        <f t="shared" si="40"/>
        <v>J=</v>
      </c>
      <c r="Q195" s="30">
        <f t="shared" si="41"/>
        <v>47232</v>
      </c>
      <c r="R195" s="3"/>
      <c r="S195" s="3"/>
      <c r="T195" s="85">
        <f>[2]Plan1!$A348</f>
        <v>47437</v>
      </c>
      <c r="U195" s="96" t="str">
        <f>[2]Plan1!$C348</f>
        <v>Proclamação da República</v>
      </c>
      <c r="V195" s="7"/>
      <c r="W195" s="3"/>
      <c r="X195" s="1"/>
      <c r="Y195" s="1"/>
      <c r="Z195" s="1"/>
      <c r="AA195" s="3"/>
      <c r="AB195" s="3"/>
      <c r="AC195" s="3"/>
      <c r="AD195" s="3"/>
    </row>
    <row r="196" spans="1:30" x14ac:dyDescent="0.25">
      <c r="A196" s="100">
        <f t="shared" si="36"/>
        <v>43029</v>
      </c>
      <c r="B196" s="114">
        <f t="shared" ca="1" si="37"/>
        <v>147096004.73110467</v>
      </c>
      <c r="C196" s="114">
        <f t="shared" si="38"/>
        <v>139519858.75</v>
      </c>
      <c r="D196" s="24">
        <f ca="1">IF(A196&lt;$B$1,VLOOKUP(A196,[1]DI!$A$4:$B$15000,2,FALSE),0)</f>
        <v>0</v>
      </c>
      <c r="E196" s="23">
        <f t="shared" ca="1" si="43"/>
        <v>0</v>
      </c>
      <c r="F196" s="25">
        <f t="shared" si="42"/>
        <v>1.1499999999999999</v>
      </c>
      <c r="G196" s="26">
        <f t="shared" ca="1" si="46"/>
        <v>1</v>
      </c>
      <c r="H196" s="23">
        <f ca="1">TRUNC(PRODUCT(G$16:G195),15)</f>
        <v>1.05430155992817</v>
      </c>
      <c r="I196" s="23">
        <f t="shared" si="44"/>
        <v>1</v>
      </c>
      <c r="J196" s="23">
        <f t="shared" ca="1" si="45"/>
        <v>1.0543015600000001</v>
      </c>
      <c r="K196" s="114">
        <f t="shared" ca="1" si="34"/>
        <v>7576145.9811046598</v>
      </c>
      <c r="L196" s="27">
        <f>IF(VLOOKUP(A196,$U$18:$AD$131,8)=VLOOKUP(A195,$U$18:$AD$131,8),0,VLOOKUP(A196,U$18:$AD$131,8))</f>
        <v>0</v>
      </c>
      <c r="M196" s="28">
        <f>IF(L196&gt;0,VLOOKUP(L196,T$18:$AC$131,7),0)</f>
        <v>0</v>
      </c>
      <c r="N196" s="23">
        <f t="shared" si="39"/>
        <v>0</v>
      </c>
      <c r="O196" s="23">
        <f t="shared" ca="1" si="35"/>
        <v>7576145.9811046598</v>
      </c>
      <c r="P196" s="29" t="str">
        <f t="shared" si="40"/>
        <v>J=</v>
      </c>
      <c r="Q196" s="30">
        <f t="shared" si="41"/>
        <v>47232</v>
      </c>
      <c r="R196" s="3"/>
      <c r="S196" s="3"/>
      <c r="T196" s="85">
        <f>[2]Plan1!$A349</f>
        <v>47477</v>
      </c>
      <c r="U196" s="96" t="str">
        <f>[2]Plan1!$C349</f>
        <v>Natal</v>
      </c>
      <c r="V196" s="7"/>
      <c r="W196" s="3"/>
      <c r="X196" s="1"/>
      <c r="Y196" s="1"/>
      <c r="Z196" s="1"/>
      <c r="AA196" s="3"/>
      <c r="AB196" s="3"/>
      <c r="AC196" s="3"/>
      <c r="AD196" s="3"/>
    </row>
    <row r="197" spans="1:30" x14ac:dyDescent="0.25">
      <c r="A197" s="100">
        <f t="shared" si="36"/>
        <v>43030</v>
      </c>
      <c r="B197" s="114">
        <f t="shared" ca="1" si="37"/>
        <v>147096004.73110467</v>
      </c>
      <c r="C197" s="114">
        <f t="shared" si="38"/>
        <v>139519858.75</v>
      </c>
      <c r="D197" s="24">
        <f ca="1">IF(A197&lt;$B$1,VLOOKUP(A197,[1]DI!$A$4:$B$15000,2,FALSE),0)</f>
        <v>0</v>
      </c>
      <c r="E197" s="23">
        <f t="shared" ca="1" si="43"/>
        <v>0</v>
      </c>
      <c r="F197" s="25">
        <f t="shared" si="42"/>
        <v>1.1499999999999999</v>
      </c>
      <c r="G197" s="26">
        <f t="shared" ca="1" si="46"/>
        <v>1</v>
      </c>
      <c r="H197" s="23">
        <f ca="1">TRUNC(PRODUCT(G$16:G196),15)</f>
        <v>1.05430155992817</v>
      </c>
      <c r="I197" s="23">
        <f t="shared" si="44"/>
        <v>1</v>
      </c>
      <c r="J197" s="23">
        <f t="shared" ca="1" si="45"/>
        <v>1.0543015600000001</v>
      </c>
      <c r="K197" s="114">
        <f t="shared" ca="1" si="34"/>
        <v>7576145.9811046598</v>
      </c>
      <c r="L197" s="27">
        <f>IF(VLOOKUP(A197,$U$18:$AD$131,8)=VLOOKUP(A196,$U$18:$AD$131,8),0,VLOOKUP(A197,U$18:$AD$131,8))</f>
        <v>0</v>
      </c>
      <c r="M197" s="28">
        <f>IF(L197&gt;0,VLOOKUP(L197,T$18:$AC$131,7),0)</f>
        <v>0</v>
      </c>
      <c r="N197" s="23">
        <f t="shared" si="39"/>
        <v>0</v>
      </c>
      <c r="O197" s="23">
        <f t="shared" ca="1" si="35"/>
        <v>7576145.9811046598</v>
      </c>
      <c r="P197" s="29" t="str">
        <f t="shared" si="40"/>
        <v>J=</v>
      </c>
      <c r="Q197" s="30">
        <f t="shared" si="41"/>
        <v>47232</v>
      </c>
      <c r="R197" s="3"/>
      <c r="S197" s="3"/>
      <c r="T197" s="85">
        <f>[2]Plan1!$A350</f>
        <v>47484</v>
      </c>
      <c r="U197" s="96" t="str">
        <f>[2]Plan1!$C350</f>
        <v>Confraternização Universal</v>
      </c>
      <c r="V197" s="7"/>
      <c r="W197" s="3"/>
      <c r="X197" s="1"/>
      <c r="Y197" s="1"/>
      <c r="Z197" s="1"/>
      <c r="AA197" s="3"/>
      <c r="AB197" s="3"/>
      <c r="AC197" s="3"/>
      <c r="AD197" s="3"/>
    </row>
    <row r="198" spans="1:30" x14ac:dyDescent="0.25">
      <c r="A198" s="100">
        <f t="shared" si="36"/>
        <v>43031</v>
      </c>
      <c r="B198" s="114">
        <f t="shared" ca="1" si="37"/>
        <v>147096004.73110467</v>
      </c>
      <c r="C198" s="114">
        <f t="shared" si="38"/>
        <v>139519858.75</v>
      </c>
      <c r="D198" s="24">
        <f ca="1">IF(A198&lt;$B$1,VLOOKUP(A198,[1]DI!$A$4:$B$15000,2,FALSE),0)</f>
        <v>8.14E-2</v>
      </c>
      <c r="E198" s="23">
        <f t="shared" ca="1" si="43"/>
        <v>3.1059000000000002E-4</v>
      </c>
      <c r="F198" s="25">
        <f t="shared" si="42"/>
        <v>1.1499999999999999</v>
      </c>
      <c r="G198" s="26">
        <f t="shared" ca="1" si="46"/>
        <v>1.0003571785000001</v>
      </c>
      <c r="H198" s="23">
        <f ca="1">TRUNC(PRODUCT(G$16:G197),15)</f>
        <v>1.05430155992817</v>
      </c>
      <c r="I198" s="23">
        <f t="shared" si="44"/>
        <v>1</v>
      </c>
      <c r="J198" s="23">
        <f t="shared" ca="1" si="45"/>
        <v>1.0543015600000001</v>
      </c>
      <c r="K198" s="114">
        <f t="shared" ca="1" si="34"/>
        <v>7576145.9811046598</v>
      </c>
      <c r="L198" s="27">
        <f>IF(VLOOKUP(A198,$U$18:$AD$131,8)=VLOOKUP(A197,$U$18:$AD$131,8),0,VLOOKUP(A198,U$18:$AD$131,8))</f>
        <v>0</v>
      </c>
      <c r="M198" s="28">
        <f>IF(L198&gt;0,VLOOKUP(L198,T$18:$AC$131,7),0)</f>
        <v>0</v>
      </c>
      <c r="N198" s="23">
        <f t="shared" si="39"/>
        <v>0</v>
      </c>
      <c r="O198" s="23">
        <f t="shared" ca="1" si="35"/>
        <v>7576145.9811046598</v>
      </c>
      <c r="P198" s="29" t="str">
        <f t="shared" si="40"/>
        <v>J=</v>
      </c>
      <c r="Q198" s="30">
        <f t="shared" si="41"/>
        <v>47232</v>
      </c>
      <c r="R198" s="3"/>
      <c r="S198" s="9"/>
      <c r="T198" s="85">
        <f>[2]Plan1!$A351</f>
        <v>47546</v>
      </c>
      <c r="U198" s="96" t="str">
        <f>[2]Plan1!$C351</f>
        <v>Carnaval</v>
      </c>
      <c r="V198" s="7"/>
      <c r="W198" s="9"/>
      <c r="X198" s="1"/>
      <c r="Y198" s="1"/>
      <c r="Z198" s="1"/>
      <c r="AA198" s="3"/>
      <c r="AB198" s="3"/>
      <c r="AC198" s="9"/>
      <c r="AD198" s="9"/>
    </row>
    <row r="199" spans="1:30" x14ac:dyDescent="0.25">
      <c r="A199" s="100">
        <f t="shared" si="36"/>
        <v>43032</v>
      </c>
      <c r="B199" s="114">
        <f t="shared" ca="1" si="37"/>
        <v>147148543.72431415</v>
      </c>
      <c r="C199" s="114">
        <f t="shared" si="38"/>
        <v>139519858.75</v>
      </c>
      <c r="D199" s="24">
        <f ca="1">IF(A199&lt;$B$1,VLOOKUP(A199,[1]DI!$A$4:$B$15000,2,FALSE),0)</f>
        <v>8.14E-2</v>
      </c>
      <c r="E199" s="23">
        <f t="shared" ca="1" si="43"/>
        <v>3.1059000000000002E-4</v>
      </c>
      <c r="F199" s="25">
        <f t="shared" si="42"/>
        <v>1.1499999999999999</v>
      </c>
      <c r="G199" s="26">
        <f t="shared" ca="1" si="46"/>
        <v>1.0003571785000001</v>
      </c>
      <c r="H199" s="23">
        <f ca="1">TRUNC(PRODUCT(G$16:G198),15)</f>
        <v>1.0546781337779001</v>
      </c>
      <c r="I199" s="23">
        <f t="shared" si="44"/>
        <v>1</v>
      </c>
      <c r="J199" s="23">
        <f t="shared" ca="1" si="45"/>
        <v>1.0546781300000001</v>
      </c>
      <c r="K199" s="114">
        <f t="shared" ca="1" si="34"/>
        <v>7628684.9743141504</v>
      </c>
      <c r="L199" s="27">
        <f>IF(VLOOKUP(A199,$U$18:$AD$131,8)=VLOOKUP(A198,$U$18:$AD$131,8),0,VLOOKUP(A199,U$18:$AD$131,8))</f>
        <v>0</v>
      </c>
      <c r="M199" s="28">
        <f>IF(L199&gt;0,VLOOKUP(L199,T$18:$AC$131,7),0)</f>
        <v>0</v>
      </c>
      <c r="N199" s="23">
        <f t="shared" si="39"/>
        <v>0</v>
      </c>
      <c r="O199" s="23">
        <f t="shared" ca="1" si="35"/>
        <v>7628684.9743141504</v>
      </c>
      <c r="P199" s="29" t="str">
        <f t="shared" si="40"/>
        <v>J=</v>
      </c>
      <c r="Q199" s="30">
        <f t="shared" si="41"/>
        <v>47232</v>
      </c>
      <c r="R199" s="3"/>
      <c r="S199" s="3"/>
      <c r="T199" s="85">
        <f>[2]Plan1!$A352</f>
        <v>47547</v>
      </c>
      <c r="U199" s="96" t="str">
        <f>[2]Plan1!$C352</f>
        <v>Carnaval</v>
      </c>
      <c r="V199" s="7"/>
      <c r="W199" s="3"/>
      <c r="X199" s="1"/>
      <c r="Y199" s="1"/>
      <c r="Z199" s="1"/>
      <c r="AA199" s="3"/>
      <c r="AB199" s="3"/>
      <c r="AC199" s="3"/>
      <c r="AD199" s="3"/>
    </row>
    <row r="200" spans="1:30" x14ac:dyDescent="0.25">
      <c r="A200" s="100">
        <f t="shared" si="36"/>
        <v>43033</v>
      </c>
      <c r="B200" s="114">
        <f t="shared" ca="1" si="37"/>
        <v>147201102.25030383</v>
      </c>
      <c r="C200" s="114">
        <f t="shared" si="38"/>
        <v>139519858.75</v>
      </c>
      <c r="D200" s="24">
        <f ca="1">IF(A200&lt;$B$1,VLOOKUP(A200,[1]DI!$A$4:$B$15000,2,FALSE),0)</f>
        <v>8.14E-2</v>
      </c>
      <c r="E200" s="23">
        <f t="shared" ca="1" si="43"/>
        <v>3.1059000000000002E-4</v>
      </c>
      <c r="F200" s="25">
        <f t="shared" si="42"/>
        <v>1.1499999999999999</v>
      </c>
      <c r="G200" s="26">
        <f t="shared" ca="1" si="46"/>
        <v>1.0003571785000001</v>
      </c>
      <c r="H200" s="23">
        <f ca="1">TRUNC(PRODUCT(G$16:G199),15)</f>
        <v>1.0550548421317001</v>
      </c>
      <c r="I200" s="23">
        <f t="shared" si="44"/>
        <v>1</v>
      </c>
      <c r="J200" s="23">
        <f t="shared" ca="1" si="45"/>
        <v>1.0550548399999999</v>
      </c>
      <c r="K200" s="114">
        <f t="shared" ca="1" si="34"/>
        <v>7681243.5003038403</v>
      </c>
      <c r="L200" s="27">
        <f>IF(VLOOKUP(A200,$U$18:$AD$131,8)=VLOOKUP(A199,$U$18:$AD$131,8),0,VLOOKUP(A200,U$18:$AD$131,8))</f>
        <v>0</v>
      </c>
      <c r="M200" s="28">
        <f>IF(L200&gt;0,VLOOKUP(L200,T$18:$AC$131,7),0)</f>
        <v>0</v>
      </c>
      <c r="N200" s="23">
        <f t="shared" si="39"/>
        <v>0</v>
      </c>
      <c r="O200" s="23">
        <f t="shared" ca="1" si="35"/>
        <v>7681243.5003038403</v>
      </c>
      <c r="P200" s="29" t="str">
        <f t="shared" si="40"/>
        <v>J=</v>
      </c>
      <c r="Q200" s="30">
        <f t="shared" si="41"/>
        <v>47232</v>
      </c>
      <c r="R200" s="3"/>
      <c r="S200" s="9"/>
      <c r="T200" s="85">
        <f>[2]Plan1!$A353</f>
        <v>47592</v>
      </c>
      <c r="U200" s="96" t="str">
        <f>[2]Plan1!$C353</f>
        <v>Paixão de Cristo</v>
      </c>
      <c r="V200" s="7"/>
      <c r="W200" s="9"/>
      <c r="X200" s="1"/>
      <c r="Y200" s="1"/>
      <c r="Z200" s="1"/>
      <c r="AA200" s="3"/>
      <c r="AB200" s="3"/>
      <c r="AC200" s="9"/>
      <c r="AD200" s="9"/>
    </row>
    <row r="201" spans="1:30" x14ac:dyDescent="0.25">
      <c r="A201" s="100">
        <f t="shared" si="36"/>
        <v>43034</v>
      </c>
      <c r="B201" s="114">
        <f t="shared" ca="1" si="37"/>
        <v>147253680.30907378</v>
      </c>
      <c r="C201" s="114">
        <f t="shared" si="38"/>
        <v>139519858.75</v>
      </c>
      <c r="D201" s="24">
        <f ca="1">IF(A201&lt;$B$1,VLOOKUP(A201,[1]DI!$A$4:$B$15000,2,FALSE),0)</f>
        <v>7.3899999999999993E-2</v>
      </c>
      <c r="E201" s="23">
        <f t="shared" ca="1" si="43"/>
        <v>2.8296000000000001E-4</v>
      </c>
      <c r="F201" s="25">
        <f t="shared" si="42"/>
        <v>1.1499999999999999</v>
      </c>
      <c r="G201" s="26">
        <f t="shared" ca="1" si="46"/>
        <v>1.000325404</v>
      </c>
      <c r="H201" s="23">
        <f ca="1">TRUNC(PRODUCT(G$16:G200),15)</f>
        <v>1.05543168503763</v>
      </c>
      <c r="I201" s="23">
        <f t="shared" si="44"/>
        <v>1</v>
      </c>
      <c r="J201" s="23">
        <f t="shared" ca="1" si="45"/>
        <v>1.05543169</v>
      </c>
      <c r="K201" s="114">
        <f t="shared" ca="1" si="34"/>
        <v>7733821.55907379</v>
      </c>
      <c r="L201" s="27">
        <f>IF(VLOOKUP(A201,$U$18:$AD$131,8)=VLOOKUP(A200,$U$18:$AD$131,8),0,VLOOKUP(A201,U$18:$AD$131,8))</f>
        <v>0</v>
      </c>
      <c r="M201" s="28">
        <f>IF(L201&gt;0,VLOOKUP(L201,T$18:$AC$131,7),0)</f>
        <v>0</v>
      </c>
      <c r="N201" s="23">
        <f t="shared" si="39"/>
        <v>0</v>
      </c>
      <c r="O201" s="23">
        <f t="shared" ca="1" si="35"/>
        <v>7733821.55907379</v>
      </c>
      <c r="P201" s="29" t="str">
        <f t="shared" si="40"/>
        <v>J=</v>
      </c>
      <c r="Q201" s="30">
        <f t="shared" si="41"/>
        <v>47232</v>
      </c>
      <c r="R201" s="3"/>
      <c r="S201" s="9"/>
      <c r="T201" s="85">
        <f>[2]Plan1!$A354</f>
        <v>47594</v>
      </c>
      <c r="U201" s="96" t="str">
        <f>[2]Plan1!$C354</f>
        <v>Tiradentes</v>
      </c>
      <c r="V201" s="7"/>
      <c r="W201" s="9"/>
      <c r="X201" s="1"/>
      <c r="Y201" s="1"/>
      <c r="Z201" s="1"/>
      <c r="AA201" s="3"/>
      <c r="AB201" s="3"/>
      <c r="AC201" s="9"/>
      <c r="AD201" s="9"/>
    </row>
    <row r="202" spans="1:30" x14ac:dyDescent="0.25">
      <c r="A202" s="100">
        <f t="shared" si="36"/>
        <v>43035</v>
      </c>
      <c r="B202" s="114">
        <f t="shared" ca="1" si="37"/>
        <v>147301597.00936288</v>
      </c>
      <c r="C202" s="114">
        <f t="shared" si="38"/>
        <v>139519858.75</v>
      </c>
      <c r="D202" s="24">
        <f ca="1">IF(A202&lt;$B$1,VLOOKUP(A202,[1]DI!$A$4:$B$15000,2,FALSE),0)</f>
        <v>7.3899999999999993E-2</v>
      </c>
      <c r="E202" s="23">
        <f t="shared" ca="1" si="43"/>
        <v>2.8296000000000001E-4</v>
      </c>
      <c r="F202" s="25">
        <f t="shared" si="42"/>
        <v>1.1499999999999999</v>
      </c>
      <c r="G202" s="26">
        <f t="shared" ca="1" si="46"/>
        <v>1.000325404</v>
      </c>
      <c r="H202" s="23">
        <f ca="1">TRUNC(PRODUCT(G$16:G201),15)</f>
        <v>1.05577512672967</v>
      </c>
      <c r="I202" s="23">
        <f t="shared" si="44"/>
        <v>1</v>
      </c>
      <c r="J202" s="23">
        <f t="shared" ca="1" si="45"/>
        <v>1.05577513</v>
      </c>
      <c r="K202" s="114">
        <f t="shared" ca="1" si="34"/>
        <v>7781738.2593628904</v>
      </c>
      <c r="L202" s="27">
        <f>IF(VLOOKUP(A202,$U$18:$AD$131,8)=VLOOKUP(A201,$U$18:$AD$131,8),0,VLOOKUP(A202,U$18:$AD$131,8))</f>
        <v>0</v>
      </c>
      <c r="M202" s="28">
        <f>IF(L202&gt;0,VLOOKUP(L202,T$18:$AC$131,7),0)</f>
        <v>0</v>
      </c>
      <c r="N202" s="23">
        <f t="shared" si="39"/>
        <v>0</v>
      </c>
      <c r="O202" s="23">
        <f t="shared" ca="1" si="35"/>
        <v>7781738.2593628904</v>
      </c>
      <c r="P202" s="29" t="str">
        <f t="shared" si="40"/>
        <v>J=</v>
      </c>
      <c r="Q202" s="30">
        <f t="shared" si="41"/>
        <v>47232</v>
      </c>
      <c r="R202" s="3"/>
      <c r="S202" s="3"/>
      <c r="T202" s="85">
        <f>[2]Plan1!$A355</f>
        <v>47604</v>
      </c>
      <c r="U202" s="96" t="str">
        <f>[2]Plan1!$C355</f>
        <v>Dia do Trabalho</v>
      </c>
      <c r="V202" s="7"/>
      <c r="W202" s="3"/>
      <c r="X202" s="1"/>
      <c r="Y202" s="1"/>
      <c r="Z202" s="1"/>
      <c r="AA202" s="3"/>
      <c r="AB202" s="3"/>
      <c r="AC202" s="3"/>
      <c r="AD202" s="3"/>
    </row>
    <row r="203" spans="1:30" x14ac:dyDescent="0.25">
      <c r="A203" s="100">
        <f t="shared" si="36"/>
        <v>43036</v>
      </c>
      <c r="B203" s="114">
        <f t="shared" ca="1" si="37"/>
        <v>147349529.05683646</v>
      </c>
      <c r="C203" s="114">
        <f t="shared" si="38"/>
        <v>139519858.75</v>
      </c>
      <c r="D203" s="24">
        <f ca="1">IF(A203&lt;$B$1,VLOOKUP(A203,[1]DI!$A$4:$B$15000,2,FALSE),0)</f>
        <v>0</v>
      </c>
      <c r="E203" s="23">
        <f t="shared" ca="1" si="43"/>
        <v>0</v>
      </c>
      <c r="F203" s="25">
        <f t="shared" si="42"/>
        <v>1.1499999999999999</v>
      </c>
      <c r="G203" s="26">
        <f t="shared" ca="1" si="46"/>
        <v>1</v>
      </c>
      <c r="H203" s="23">
        <f ca="1">TRUNC(PRODUCT(G$16:G202),15)</f>
        <v>1.0561186801790099</v>
      </c>
      <c r="I203" s="23">
        <f t="shared" si="44"/>
        <v>1</v>
      </c>
      <c r="J203" s="23">
        <f t="shared" ca="1" si="45"/>
        <v>1.05611868</v>
      </c>
      <c r="K203" s="114">
        <f t="shared" ca="1" si="34"/>
        <v>7829670.3068364495</v>
      </c>
      <c r="L203" s="27">
        <f>IF(VLOOKUP(A203,$U$18:$AD$131,8)=VLOOKUP(A202,$U$18:$AD$131,8),0,VLOOKUP(A203,U$18:$AD$131,8))</f>
        <v>0</v>
      </c>
      <c r="M203" s="28">
        <f>IF(L203&gt;0,VLOOKUP(L203,T$18:$AC$131,7),0)</f>
        <v>0</v>
      </c>
      <c r="N203" s="23">
        <f t="shared" si="39"/>
        <v>0</v>
      </c>
      <c r="O203" s="23">
        <f t="shared" ca="1" si="35"/>
        <v>7829670.3068364495</v>
      </c>
      <c r="P203" s="29" t="str">
        <f t="shared" si="40"/>
        <v>J=</v>
      </c>
      <c r="Q203" s="30">
        <f t="shared" si="41"/>
        <v>47232</v>
      </c>
      <c r="R203" s="3"/>
      <c r="S203" s="3"/>
      <c r="T203" s="85">
        <f>[2]Plan1!$A356</f>
        <v>47654</v>
      </c>
      <c r="U203" s="96" t="str">
        <f>[2]Plan1!$C356</f>
        <v>Corpus Christi</v>
      </c>
      <c r="V203" s="7"/>
      <c r="W203" s="3"/>
      <c r="X203" s="1"/>
      <c r="Y203" s="1"/>
      <c r="Z203" s="1"/>
      <c r="AA203" s="3"/>
      <c r="AB203" s="3"/>
      <c r="AC203" s="3"/>
      <c r="AD203" s="3"/>
    </row>
    <row r="204" spans="1:30" x14ac:dyDescent="0.25">
      <c r="A204" s="100">
        <f t="shared" si="36"/>
        <v>43037</v>
      </c>
      <c r="B204" s="114">
        <f t="shared" ca="1" si="37"/>
        <v>147349529.05683646</v>
      </c>
      <c r="C204" s="114">
        <f t="shared" si="38"/>
        <v>139519858.75</v>
      </c>
      <c r="D204" s="24">
        <f ca="1">IF(A204&lt;$B$1,VLOOKUP(A204,[1]DI!$A$4:$B$15000,2,FALSE),0)</f>
        <v>0</v>
      </c>
      <c r="E204" s="23">
        <f t="shared" ca="1" si="43"/>
        <v>0</v>
      </c>
      <c r="F204" s="25">
        <f t="shared" si="42"/>
        <v>1.1499999999999999</v>
      </c>
      <c r="G204" s="26">
        <f t="shared" ca="1" si="46"/>
        <v>1</v>
      </c>
      <c r="H204" s="23">
        <f ca="1">TRUNC(PRODUCT(G$16:G203),15)</f>
        <v>1.0561186801790099</v>
      </c>
      <c r="I204" s="23">
        <f t="shared" si="44"/>
        <v>1</v>
      </c>
      <c r="J204" s="23">
        <f t="shared" ca="1" si="45"/>
        <v>1.05611868</v>
      </c>
      <c r="K204" s="114">
        <f t="shared" ca="1" si="34"/>
        <v>7829670.3068364495</v>
      </c>
      <c r="L204" s="27">
        <f>IF(VLOOKUP(A204,$U$18:$AD$131,8)=VLOOKUP(A203,$U$18:$AD$131,8),0,VLOOKUP(A204,U$18:$AD$131,8))</f>
        <v>0</v>
      </c>
      <c r="M204" s="28">
        <f>IF(L204&gt;0,VLOOKUP(L204,T$18:$AC$131,7),0)</f>
        <v>0</v>
      </c>
      <c r="N204" s="23">
        <f t="shared" si="39"/>
        <v>0</v>
      </c>
      <c r="O204" s="23">
        <f t="shared" ca="1" si="35"/>
        <v>7829670.3068364495</v>
      </c>
      <c r="P204" s="29" t="str">
        <f t="shared" si="40"/>
        <v>J=</v>
      </c>
      <c r="Q204" s="30">
        <f t="shared" si="41"/>
        <v>47232</v>
      </c>
      <c r="R204" s="3"/>
      <c r="S204" s="3"/>
      <c r="T204" s="85">
        <f>[2]Plan1!$A357</f>
        <v>47733</v>
      </c>
      <c r="U204" s="96" t="str">
        <f>[2]Plan1!$C357</f>
        <v>Independência do Brasil</v>
      </c>
      <c r="V204" s="7"/>
      <c r="W204" s="3"/>
      <c r="X204" s="1"/>
      <c r="Y204" s="1"/>
      <c r="Z204" s="1"/>
      <c r="AA204" s="3"/>
      <c r="AB204" s="3"/>
      <c r="AC204" s="3"/>
      <c r="AD204" s="3"/>
    </row>
    <row r="205" spans="1:30" x14ac:dyDescent="0.25">
      <c r="A205" s="100">
        <f t="shared" si="36"/>
        <v>43038</v>
      </c>
      <c r="B205" s="114">
        <f t="shared" ca="1" si="37"/>
        <v>147349529.05683646</v>
      </c>
      <c r="C205" s="114">
        <f t="shared" si="38"/>
        <v>139519858.75</v>
      </c>
      <c r="D205" s="24">
        <f ca="1">IF(A205&lt;$B$1,VLOOKUP(A205,[1]DI!$A$4:$B$15000,2,FALSE),0)</f>
        <v>7.3899999999999993E-2</v>
      </c>
      <c r="E205" s="23">
        <f t="shared" ca="1" si="43"/>
        <v>2.8296000000000001E-4</v>
      </c>
      <c r="F205" s="25">
        <f t="shared" si="42"/>
        <v>1.1499999999999999</v>
      </c>
      <c r="G205" s="26">
        <f t="shared" ca="1" si="46"/>
        <v>1.000325404</v>
      </c>
      <c r="H205" s="23">
        <f ca="1">TRUNC(PRODUCT(G$16:G204),15)</f>
        <v>1.0561186801790099</v>
      </c>
      <c r="I205" s="23">
        <f t="shared" si="44"/>
        <v>1</v>
      </c>
      <c r="J205" s="23">
        <f t="shared" ca="1" si="45"/>
        <v>1.05611868</v>
      </c>
      <c r="K205" s="114">
        <f t="shared" ca="1" si="34"/>
        <v>7829670.3068364495</v>
      </c>
      <c r="L205" s="27">
        <f>IF(VLOOKUP(A205,$U$18:$AD$131,8)=VLOOKUP(A204,$U$18:$AD$131,8),0,VLOOKUP(A205,U$18:$AD$131,8))</f>
        <v>0</v>
      </c>
      <c r="M205" s="28">
        <f>IF(L205&gt;0,VLOOKUP(L205,T$18:$AC$131,7),0)</f>
        <v>0</v>
      </c>
      <c r="N205" s="23">
        <f t="shared" si="39"/>
        <v>0</v>
      </c>
      <c r="O205" s="23">
        <f t="shared" ca="1" si="35"/>
        <v>7829670.3068364495</v>
      </c>
      <c r="P205" s="29" t="str">
        <f t="shared" si="40"/>
        <v>J=</v>
      </c>
      <c r="Q205" s="30">
        <f t="shared" si="41"/>
        <v>47232</v>
      </c>
      <c r="R205" s="3"/>
      <c r="S205" s="3"/>
      <c r="T205" s="85">
        <f>[2]Plan1!$A358</f>
        <v>47768</v>
      </c>
      <c r="U205" s="96" t="str">
        <f>[2]Plan1!$C358</f>
        <v>Nossa Sr.a Aparecida - Padroeira do Brasil</v>
      </c>
      <c r="V205" s="7"/>
      <c r="W205" s="3"/>
      <c r="X205" s="1"/>
      <c r="Y205" s="1"/>
      <c r="Z205" s="1"/>
      <c r="AA205" s="3"/>
      <c r="AB205" s="3"/>
      <c r="AC205" s="3"/>
      <c r="AD205" s="3"/>
    </row>
    <row r="206" spans="1:30" x14ac:dyDescent="0.25">
      <c r="A206" s="100">
        <f t="shared" si="36"/>
        <v>43039</v>
      </c>
      <c r="B206" s="114">
        <f t="shared" ca="1" si="37"/>
        <v>147397477.84669307</v>
      </c>
      <c r="C206" s="114">
        <f t="shared" si="38"/>
        <v>139519858.75</v>
      </c>
      <c r="D206" s="24">
        <f ca="1">IF(A206&lt;$B$1,VLOOKUP(A206,[1]DI!$A$4:$B$15000,2,FALSE),0)</f>
        <v>7.3899999999999993E-2</v>
      </c>
      <c r="E206" s="23">
        <f t="shared" ca="1" si="43"/>
        <v>2.8296000000000001E-4</v>
      </c>
      <c r="F206" s="25">
        <f t="shared" si="42"/>
        <v>1.1499999999999999</v>
      </c>
      <c r="G206" s="26">
        <f t="shared" ca="1" si="46"/>
        <v>1.000325404</v>
      </c>
      <c r="H206" s="23">
        <f ca="1">TRUNC(PRODUCT(G$16:G205),15)</f>
        <v>1.0564623454220099</v>
      </c>
      <c r="I206" s="23">
        <f t="shared" si="44"/>
        <v>1</v>
      </c>
      <c r="J206" s="23">
        <f t="shared" ca="1" si="45"/>
        <v>1.0564623500000001</v>
      </c>
      <c r="K206" s="114">
        <f t="shared" ca="1" si="34"/>
        <v>7877619.0966930799</v>
      </c>
      <c r="L206" s="27">
        <f>IF(VLOOKUP(A206,$U$18:$AD$131,8)=VLOOKUP(A205,$U$18:$AD$131,8),0,VLOOKUP(A206,U$18:$AD$131,8))</f>
        <v>0</v>
      </c>
      <c r="M206" s="28">
        <f>IF(L206&gt;0,VLOOKUP(L206,T$18:$AC$131,7),0)</f>
        <v>0</v>
      </c>
      <c r="N206" s="23">
        <f t="shared" si="39"/>
        <v>0</v>
      </c>
      <c r="O206" s="23">
        <f t="shared" ca="1" si="35"/>
        <v>7877619.0966930799</v>
      </c>
      <c r="P206" s="29" t="str">
        <f t="shared" si="40"/>
        <v>J=</v>
      </c>
      <c r="Q206" s="30">
        <f t="shared" si="41"/>
        <v>47232</v>
      </c>
      <c r="R206" s="3"/>
      <c r="S206" s="3"/>
      <c r="T206" s="85">
        <f>[2]Plan1!$A359</f>
        <v>47789</v>
      </c>
      <c r="U206" s="96" t="str">
        <f>[2]Plan1!$C359</f>
        <v>Finados</v>
      </c>
      <c r="V206" s="7"/>
      <c r="W206" s="3"/>
      <c r="X206" s="1"/>
      <c r="Y206" s="1"/>
      <c r="Z206" s="1"/>
      <c r="AA206" s="3"/>
      <c r="AB206" s="3"/>
      <c r="AC206" s="3"/>
      <c r="AD206" s="3"/>
    </row>
    <row r="207" spans="1:30" x14ac:dyDescent="0.25">
      <c r="A207" s="100">
        <f t="shared" si="36"/>
        <v>43040</v>
      </c>
      <c r="B207" s="114">
        <f t="shared" ca="1" si="37"/>
        <v>147445440.58853555</v>
      </c>
      <c r="C207" s="114">
        <f t="shared" si="38"/>
        <v>139519858.75</v>
      </c>
      <c r="D207" s="24">
        <f ca="1">IF(A207&lt;$B$1,VLOOKUP(A207,[1]DI!$A$4:$B$15000,2,FALSE),0)</f>
        <v>7.3899999999999993E-2</v>
      </c>
      <c r="E207" s="23">
        <f t="shared" ca="1" si="43"/>
        <v>2.8296000000000001E-4</v>
      </c>
      <c r="F207" s="25">
        <f t="shared" si="42"/>
        <v>1.1499999999999999</v>
      </c>
      <c r="G207" s="26">
        <f t="shared" ca="1" si="46"/>
        <v>1.000325404</v>
      </c>
      <c r="H207" s="23">
        <f ca="1">TRUNC(PRODUCT(G$16:G206),15)</f>
        <v>1.05680612249506</v>
      </c>
      <c r="I207" s="23">
        <f t="shared" si="44"/>
        <v>1</v>
      </c>
      <c r="J207" s="23">
        <f t="shared" ca="1" si="45"/>
        <v>1.0568061200000001</v>
      </c>
      <c r="K207" s="114">
        <f t="shared" ca="1" si="34"/>
        <v>7925581.8385355603</v>
      </c>
      <c r="L207" s="27">
        <f>IF(VLOOKUP(A207,$U$18:$AD$131,8)=VLOOKUP(A206,$U$18:$AD$131,8),0,VLOOKUP(A207,U$18:$AD$131,8))</f>
        <v>0</v>
      </c>
      <c r="M207" s="28">
        <f>IF(L207&gt;0,VLOOKUP(L207,T$18:$AC$131,7),0)</f>
        <v>0</v>
      </c>
      <c r="N207" s="23">
        <f t="shared" si="39"/>
        <v>0</v>
      </c>
      <c r="O207" s="23">
        <f t="shared" ca="1" si="35"/>
        <v>7925581.8385355603</v>
      </c>
      <c r="P207" s="29" t="str">
        <f t="shared" si="40"/>
        <v>J=</v>
      </c>
      <c r="Q207" s="30">
        <f t="shared" si="41"/>
        <v>47232</v>
      </c>
      <c r="R207" s="3"/>
      <c r="S207" s="3"/>
      <c r="T207" s="85">
        <f>[2]Plan1!$A360</f>
        <v>47802</v>
      </c>
      <c r="U207" s="96" t="str">
        <f>[2]Plan1!$C360</f>
        <v>Proclamação da República</v>
      </c>
      <c r="V207" s="7"/>
      <c r="W207" s="3"/>
      <c r="X207" s="1"/>
      <c r="Y207" s="1"/>
      <c r="Z207" s="1"/>
      <c r="AA207" s="3"/>
      <c r="AB207" s="3"/>
      <c r="AC207" s="3"/>
      <c r="AD207" s="3"/>
    </row>
    <row r="208" spans="1:30" x14ac:dyDescent="0.25">
      <c r="A208" s="100">
        <f t="shared" si="36"/>
        <v>43041</v>
      </c>
      <c r="B208" s="114">
        <f t="shared" ca="1" si="37"/>
        <v>147493420.07276109</v>
      </c>
      <c r="C208" s="114">
        <f t="shared" si="38"/>
        <v>139519858.75</v>
      </c>
      <c r="D208" s="24">
        <f ca="1">IF(A208&lt;$B$1,VLOOKUP(A208,[1]DI!$A$4:$B$15000,2,FALSE),0)</f>
        <v>0</v>
      </c>
      <c r="E208" s="23">
        <f t="shared" ca="1" si="43"/>
        <v>0</v>
      </c>
      <c r="F208" s="25">
        <f t="shared" si="42"/>
        <v>1.1499999999999999</v>
      </c>
      <c r="G208" s="26">
        <f t="shared" ca="1" si="46"/>
        <v>1</v>
      </c>
      <c r="H208" s="23">
        <f ca="1">TRUNC(PRODUCT(G$16:G207),15)</f>
        <v>1.05715001143455</v>
      </c>
      <c r="I208" s="23">
        <f t="shared" si="44"/>
        <v>1</v>
      </c>
      <c r="J208" s="23">
        <f t="shared" ca="1" si="45"/>
        <v>1.05715001</v>
      </c>
      <c r="K208" s="114">
        <f t="shared" ref="K208:K271" ca="1" si="47">TRUNC((C208*(J208-1)),8)</f>
        <v>7973561.3227610802</v>
      </c>
      <c r="L208" s="27">
        <f>IF(VLOOKUP(A208,$U$18:$AD$131,8)=VLOOKUP(A207,$U$18:$AD$131,8),0,VLOOKUP(A208,U$18:$AD$131,8))</f>
        <v>0</v>
      </c>
      <c r="M208" s="28">
        <f>IF(L208&gt;0,VLOOKUP(L208,T$18:$AC$131,7),0)</f>
        <v>0</v>
      </c>
      <c r="N208" s="23">
        <f t="shared" si="39"/>
        <v>0</v>
      </c>
      <c r="O208" s="23">
        <f t="shared" ref="O208:O271" ca="1" si="48">(K208+N208)</f>
        <v>7973561.3227610802</v>
      </c>
      <c r="P208" s="29" t="str">
        <f t="shared" si="40"/>
        <v>J=</v>
      </c>
      <c r="Q208" s="30">
        <f t="shared" si="41"/>
        <v>47232</v>
      </c>
      <c r="R208" s="3"/>
      <c r="S208" s="3"/>
      <c r="T208" s="85">
        <f>[2]Plan1!$A361</f>
        <v>47842</v>
      </c>
      <c r="U208" s="96" t="str">
        <f>[2]Plan1!$C361</f>
        <v>Natal</v>
      </c>
      <c r="V208" s="7"/>
      <c r="W208" s="3"/>
      <c r="X208" s="1"/>
      <c r="Y208" s="1"/>
      <c r="Z208" s="1"/>
      <c r="AA208" s="3"/>
      <c r="AB208" s="3"/>
      <c r="AC208" s="3"/>
      <c r="AD208" s="3"/>
    </row>
    <row r="209" spans="1:30" x14ac:dyDescent="0.25">
      <c r="A209" s="100">
        <f t="shared" ref="A209:A272" si="49">(A208+1)</f>
        <v>43042</v>
      </c>
      <c r="B209" s="114">
        <f t="shared" ref="B209:B272" ca="1" si="50">IF(A209&lt;=TODAY(),C209+K209,IF(AND(A209&gt;TODAY(),A209&lt;=$B$1),IF(VLOOKUP(TODAY(),$A$16:$D$5006,4,FALSE)=0,"n.d",C209+K209),"n.d"))</f>
        <v>147493420.07276109</v>
      </c>
      <c r="C209" s="114">
        <f t="shared" ref="C209:C272" si="51">TRUNC(C208-N208,8)</f>
        <v>139519858.75</v>
      </c>
      <c r="D209" s="24">
        <f ca="1">IF(A209&lt;$B$1,VLOOKUP(A209,[1]DI!$A$4:$B$15000,2,FALSE),0)</f>
        <v>7.3899999999999993E-2</v>
      </c>
      <c r="E209" s="23">
        <f t="shared" ca="1" si="43"/>
        <v>2.8296000000000001E-4</v>
      </c>
      <c r="F209" s="25">
        <f t="shared" si="42"/>
        <v>1.1499999999999999</v>
      </c>
      <c r="G209" s="26">
        <f t="shared" ca="1" si="46"/>
        <v>1.000325404</v>
      </c>
      <c r="H209" s="23">
        <f ca="1">TRUNC(PRODUCT(G$16:G208),15)</f>
        <v>1.05715001143455</v>
      </c>
      <c r="I209" s="23">
        <f t="shared" si="44"/>
        <v>1</v>
      </c>
      <c r="J209" s="23">
        <f t="shared" ca="1" si="45"/>
        <v>1.05715001</v>
      </c>
      <c r="K209" s="114">
        <f t="shared" ca="1" si="47"/>
        <v>7973561.3227610802</v>
      </c>
      <c r="L209" s="27">
        <f>IF(VLOOKUP(A209,$U$18:$AD$131,8)=VLOOKUP(A208,$U$18:$AD$131,8),0,VLOOKUP(A209,U$18:$AD$131,8))</f>
        <v>0</v>
      </c>
      <c r="M209" s="28">
        <f>IF(L209&gt;0,VLOOKUP(L209,T$18:$AC$131,7),0)</f>
        <v>0</v>
      </c>
      <c r="N209" s="23">
        <f t="shared" ref="N209:N272" si="52">IF(M209&gt;0,(C209*M209),0)</f>
        <v>0</v>
      </c>
      <c r="O209" s="23">
        <f t="shared" ca="1" si="48"/>
        <v>7973561.3227610802</v>
      </c>
      <c r="P209" s="29" t="str">
        <f t="shared" ref="P209:P272" si="53">IF(L208&gt;0,VLOOKUP(A208,$U$18:$AD$131,9),P208)</f>
        <v>J=</v>
      </c>
      <c r="Q209" s="30">
        <f t="shared" ref="Q209:Q272" si="54">IF(L208&gt;0,VLOOKUP(A208,$U$18:$AD$131,10),Q208)</f>
        <v>47232</v>
      </c>
      <c r="R209" s="3"/>
      <c r="S209" s="3"/>
      <c r="T209" s="85">
        <f>[2]Plan1!$A362</f>
        <v>47849</v>
      </c>
      <c r="U209" s="96" t="str">
        <f>[2]Plan1!$C362</f>
        <v>Confraternização Universal</v>
      </c>
      <c r="V209" s="7"/>
      <c r="W209" s="3"/>
      <c r="X209" s="1"/>
      <c r="Y209" s="1"/>
      <c r="Z209" s="1"/>
      <c r="AA209" s="3"/>
      <c r="AB209" s="3"/>
      <c r="AC209" s="3"/>
      <c r="AD209" s="3"/>
    </row>
    <row r="210" spans="1:30" x14ac:dyDescent="0.25">
      <c r="A210" s="100">
        <f t="shared" si="49"/>
        <v>43043</v>
      </c>
      <c r="B210" s="114">
        <f t="shared" ca="1" si="50"/>
        <v>147541414.90417111</v>
      </c>
      <c r="C210" s="114">
        <f t="shared" si="51"/>
        <v>139519858.75</v>
      </c>
      <c r="D210" s="24">
        <f ca="1">IF(A210&lt;$B$1,VLOOKUP(A210,[1]DI!$A$4:$B$15000,2,FALSE),0)</f>
        <v>0</v>
      </c>
      <c r="E210" s="23">
        <f t="shared" ca="1" si="43"/>
        <v>0</v>
      </c>
      <c r="F210" s="25">
        <f t="shared" ref="F210:F273" si="55">F209</f>
        <v>1.1499999999999999</v>
      </c>
      <c r="G210" s="26">
        <f t="shared" ca="1" si="46"/>
        <v>1</v>
      </c>
      <c r="H210" s="23">
        <f ca="1">TRUNC(PRODUCT(G$16:G209),15)</f>
        <v>1.0574940122768699</v>
      </c>
      <c r="I210" s="23">
        <f t="shared" si="44"/>
        <v>1</v>
      </c>
      <c r="J210" s="23">
        <f t="shared" ca="1" si="45"/>
        <v>1.0574940100000001</v>
      </c>
      <c r="K210" s="114">
        <f t="shared" ca="1" si="47"/>
        <v>8021556.1541710999</v>
      </c>
      <c r="L210" s="27">
        <f>IF(VLOOKUP(A210,$U$18:$AD$131,8)=VLOOKUP(A209,$U$18:$AD$131,8),0,VLOOKUP(A210,U$18:$AD$131,8))</f>
        <v>0</v>
      </c>
      <c r="M210" s="28">
        <f>IF(L210&gt;0,VLOOKUP(L210,T$18:$AC$131,7),0)</f>
        <v>0</v>
      </c>
      <c r="N210" s="23">
        <f t="shared" si="52"/>
        <v>0</v>
      </c>
      <c r="O210" s="23">
        <f t="shared" ca="1" si="48"/>
        <v>8021556.1541710999</v>
      </c>
      <c r="P210" s="29" t="str">
        <f t="shared" si="53"/>
        <v>J=</v>
      </c>
      <c r="Q210" s="30">
        <f t="shared" si="54"/>
        <v>47232</v>
      </c>
      <c r="R210" s="3"/>
      <c r="S210" s="3"/>
      <c r="T210" s="85">
        <f>[2]Plan1!$A363</f>
        <v>47903</v>
      </c>
      <c r="U210" s="96" t="str">
        <f>[2]Plan1!$C363</f>
        <v>Carnaval</v>
      </c>
      <c r="V210" s="7"/>
      <c r="W210" s="3"/>
      <c r="X210" s="1"/>
      <c r="Y210" s="1"/>
      <c r="Z210" s="1"/>
      <c r="AA210" s="3"/>
      <c r="AB210" s="3"/>
      <c r="AC210" s="3"/>
      <c r="AD210" s="3"/>
    </row>
    <row r="211" spans="1:30" x14ac:dyDescent="0.25">
      <c r="A211" s="100">
        <f t="shared" si="49"/>
        <v>43044</v>
      </c>
      <c r="B211" s="114">
        <f t="shared" ca="1" si="50"/>
        <v>147541414.90417111</v>
      </c>
      <c r="C211" s="114">
        <f t="shared" si="51"/>
        <v>139519858.75</v>
      </c>
      <c r="D211" s="24">
        <f ca="1">IF(A211&lt;$B$1,VLOOKUP(A211,[1]DI!$A$4:$B$15000,2,FALSE),0)</f>
        <v>0</v>
      </c>
      <c r="E211" s="23">
        <f t="shared" ref="E211:E274" ca="1" si="56">ROUND((((1+D211)^(1/252)-1)),8)</f>
        <v>0</v>
      </c>
      <c r="F211" s="25">
        <f t="shared" si="55"/>
        <v>1.1499999999999999</v>
      </c>
      <c r="G211" s="26">
        <f t="shared" ca="1" si="46"/>
        <v>1</v>
      </c>
      <c r="H211" s="23">
        <f ca="1">TRUNC(PRODUCT(G$16:G210),15)</f>
        <v>1.0574940122768699</v>
      </c>
      <c r="I211" s="23">
        <f t="shared" ref="I211:I274" si="57">IF(OR(L210&gt;0,L210="E"),H210,I210)</f>
        <v>1</v>
      </c>
      <c r="J211" s="23">
        <f t="shared" ref="J211:J274" ca="1" si="58">ROUND(TRUNC(H211/I211,15),8)</f>
        <v>1.0574940100000001</v>
      </c>
      <c r="K211" s="114">
        <f t="shared" ca="1" si="47"/>
        <v>8021556.1541710999</v>
      </c>
      <c r="L211" s="27">
        <f>IF(VLOOKUP(A211,$U$18:$AD$131,8)=VLOOKUP(A210,$U$18:$AD$131,8),0,VLOOKUP(A211,U$18:$AD$131,8))</f>
        <v>0</v>
      </c>
      <c r="M211" s="28">
        <f>IF(L211&gt;0,VLOOKUP(L211,T$18:$AC$131,7),0)</f>
        <v>0</v>
      </c>
      <c r="N211" s="23">
        <f t="shared" si="52"/>
        <v>0</v>
      </c>
      <c r="O211" s="23">
        <f t="shared" ca="1" si="48"/>
        <v>8021556.1541710999</v>
      </c>
      <c r="P211" s="29" t="str">
        <f t="shared" si="53"/>
        <v>J=</v>
      </c>
      <c r="Q211" s="30">
        <f t="shared" si="54"/>
        <v>47232</v>
      </c>
      <c r="R211" s="3"/>
      <c r="S211" s="3"/>
      <c r="T211" s="85">
        <f>[2]Plan1!$A364</f>
        <v>47904</v>
      </c>
      <c r="U211" s="96" t="str">
        <f>[2]Plan1!$C364</f>
        <v>Carnaval</v>
      </c>
      <c r="V211" s="7"/>
      <c r="W211" s="3"/>
      <c r="X211" s="1"/>
      <c r="Y211" s="1"/>
      <c r="Z211" s="1"/>
      <c r="AA211" s="3"/>
      <c r="AB211" s="3"/>
      <c r="AC211" s="3"/>
      <c r="AD211" s="3"/>
    </row>
    <row r="212" spans="1:30" x14ac:dyDescent="0.25">
      <c r="A212" s="100">
        <f t="shared" si="49"/>
        <v>43045</v>
      </c>
      <c r="B212" s="114">
        <f t="shared" ca="1" si="50"/>
        <v>147541414.90417111</v>
      </c>
      <c r="C212" s="114">
        <f t="shared" si="51"/>
        <v>139519858.75</v>
      </c>
      <c r="D212" s="24">
        <f ca="1">IF(A212&lt;$B$1,VLOOKUP(A212,[1]DI!$A$4:$B$15000,2,FALSE),0)</f>
        <v>7.3899999999999993E-2</v>
      </c>
      <c r="E212" s="23">
        <f t="shared" ca="1" si="56"/>
        <v>2.8296000000000001E-4</v>
      </c>
      <c r="F212" s="25">
        <f t="shared" si="55"/>
        <v>1.1499999999999999</v>
      </c>
      <c r="G212" s="26">
        <f t="shared" ref="G212:G275" ca="1" si="59">TRUNC((1+(E212*F212)),15)</f>
        <v>1.000325404</v>
      </c>
      <c r="H212" s="23">
        <f ca="1">TRUNC(PRODUCT(G$16:G211),15)</f>
        <v>1.0574940122768699</v>
      </c>
      <c r="I212" s="23">
        <f t="shared" si="57"/>
        <v>1</v>
      </c>
      <c r="J212" s="23">
        <f t="shared" ca="1" si="58"/>
        <v>1.0574940100000001</v>
      </c>
      <c r="K212" s="114">
        <f t="shared" ca="1" si="47"/>
        <v>8021556.1541710999</v>
      </c>
      <c r="L212" s="27">
        <f>IF(VLOOKUP(A212,$U$18:$AD$131,8)=VLOOKUP(A211,$U$18:$AD$131,8),0,VLOOKUP(A212,U$18:$AD$131,8))</f>
        <v>0</v>
      </c>
      <c r="M212" s="28">
        <f>IF(L212&gt;0,VLOOKUP(L212,T$18:$AC$131,7),0)</f>
        <v>0</v>
      </c>
      <c r="N212" s="23">
        <f t="shared" si="52"/>
        <v>0</v>
      </c>
      <c r="O212" s="23">
        <f t="shared" ca="1" si="48"/>
        <v>8021556.1541710999</v>
      </c>
      <c r="P212" s="29" t="str">
        <f t="shared" si="53"/>
        <v>J=</v>
      </c>
      <c r="Q212" s="30">
        <f t="shared" si="54"/>
        <v>47232</v>
      </c>
      <c r="R212" s="3"/>
      <c r="S212" s="9"/>
      <c r="T212" s="85">
        <f>[2]Plan1!$A365</f>
        <v>47949</v>
      </c>
      <c r="U212" s="96" t="str">
        <f>[2]Plan1!$C365</f>
        <v>Paixão de Cristo</v>
      </c>
      <c r="V212" s="7"/>
      <c r="W212" s="9"/>
      <c r="X212" s="1"/>
      <c r="Y212" s="1"/>
      <c r="Z212" s="1"/>
      <c r="AA212" s="3"/>
      <c r="AB212" s="3"/>
      <c r="AC212" s="9"/>
      <c r="AD212" s="9"/>
    </row>
    <row r="213" spans="1:30" x14ac:dyDescent="0.25">
      <c r="A213" s="100">
        <f t="shared" si="49"/>
        <v>43046</v>
      </c>
      <c r="B213" s="114">
        <f t="shared" ca="1" si="50"/>
        <v>147589426.47796413</v>
      </c>
      <c r="C213" s="114">
        <f t="shared" si="51"/>
        <v>139519858.75</v>
      </c>
      <c r="D213" s="24">
        <f ca="1">IF(A213&lt;$B$1,VLOOKUP(A213,[1]DI!$A$4:$B$15000,2,FALSE),0)</f>
        <v>7.3899999999999993E-2</v>
      </c>
      <c r="E213" s="23">
        <f t="shared" ca="1" si="56"/>
        <v>2.8296000000000001E-4</v>
      </c>
      <c r="F213" s="25">
        <f t="shared" si="55"/>
        <v>1.1499999999999999</v>
      </c>
      <c r="G213" s="26">
        <f t="shared" ca="1" si="59"/>
        <v>1.000325404</v>
      </c>
      <c r="H213" s="23">
        <f ca="1">TRUNC(PRODUCT(G$16:G212),15)</f>
        <v>1.0578381250584401</v>
      </c>
      <c r="I213" s="23">
        <f t="shared" si="57"/>
        <v>1</v>
      </c>
      <c r="J213" s="23">
        <f t="shared" ca="1" si="58"/>
        <v>1.0578381299999999</v>
      </c>
      <c r="K213" s="114">
        <f t="shared" ca="1" si="47"/>
        <v>8069567.7279641302</v>
      </c>
      <c r="L213" s="27">
        <f>IF(VLOOKUP(A213,$U$18:$AD$131,8)=VLOOKUP(A212,$U$18:$AD$131,8),0,VLOOKUP(A213,U$18:$AD$131,8))</f>
        <v>0</v>
      </c>
      <c r="M213" s="28">
        <f>IF(L213&gt;0,VLOOKUP(L213,T$18:$AC$131,7),0)</f>
        <v>0</v>
      </c>
      <c r="N213" s="23">
        <f t="shared" si="52"/>
        <v>0</v>
      </c>
      <c r="O213" s="23">
        <f t="shared" ca="1" si="48"/>
        <v>8069567.7279641302</v>
      </c>
      <c r="P213" s="29" t="str">
        <f t="shared" si="53"/>
        <v>J=</v>
      </c>
      <c r="Q213" s="30">
        <f t="shared" si="54"/>
        <v>47232</v>
      </c>
      <c r="R213" s="3"/>
      <c r="S213" s="3"/>
      <c r="T213" s="85">
        <f>[2]Plan1!$A366</f>
        <v>47959</v>
      </c>
      <c r="U213" s="96" t="str">
        <f>[2]Plan1!$C366</f>
        <v>Tiradentes</v>
      </c>
      <c r="V213" s="7"/>
      <c r="W213" s="3"/>
      <c r="X213" s="1"/>
      <c r="Y213" s="1"/>
      <c r="Z213" s="1"/>
      <c r="AA213" s="3"/>
      <c r="AB213" s="3"/>
      <c r="AC213" s="3"/>
      <c r="AD213" s="3"/>
    </row>
    <row r="214" spans="1:30" x14ac:dyDescent="0.25">
      <c r="A214" s="100">
        <f t="shared" si="49"/>
        <v>43047</v>
      </c>
      <c r="B214" s="114">
        <f t="shared" ca="1" si="50"/>
        <v>147637452.00374308</v>
      </c>
      <c r="C214" s="114">
        <f t="shared" si="51"/>
        <v>139519858.75</v>
      </c>
      <c r="D214" s="24">
        <f ca="1">IF(A214&lt;$B$1,VLOOKUP(A214,[1]DI!$A$4:$B$15000,2,FALSE),0)</f>
        <v>7.3899999999999993E-2</v>
      </c>
      <c r="E214" s="23">
        <f t="shared" ca="1" si="56"/>
        <v>2.8296000000000001E-4</v>
      </c>
      <c r="F214" s="25">
        <f t="shared" si="55"/>
        <v>1.1499999999999999</v>
      </c>
      <c r="G214" s="26">
        <f t="shared" ca="1" si="59"/>
        <v>1.000325404</v>
      </c>
      <c r="H214" s="23">
        <f ca="1">TRUNC(PRODUCT(G$16:G213),15)</f>
        <v>1.0581823498156899</v>
      </c>
      <c r="I214" s="23">
        <f t="shared" si="57"/>
        <v>1</v>
      </c>
      <c r="J214" s="23">
        <f t="shared" ca="1" si="58"/>
        <v>1.05818235</v>
      </c>
      <c r="K214" s="114">
        <f t="shared" ca="1" si="47"/>
        <v>8117593.2537430702</v>
      </c>
      <c r="L214" s="27">
        <f>IF(VLOOKUP(A214,$U$18:$AD$131,8)=VLOOKUP(A213,$U$18:$AD$131,8),0,VLOOKUP(A214,U$18:$AD$131,8))</f>
        <v>0</v>
      </c>
      <c r="M214" s="28">
        <f>IF(L214&gt;0,VLOOKUP(L214,T$18:$AC$131,7),0)</f>
        <v>0</v>
      </c>
      <c r="N214" s="23">
        <f t="shared" si="52"/>
        <v>0</v>
      </c>
      <c r="O214" s="23">
        <f t="shared" ca="1" si="48"/>
        <v>8117593.2537430702</v>
      </c>
      <c r="P214" s="29" t="str">
        <f t="shared" si="53"/>
        <v>J=</v>
      </c>
      <c r="Q214" s="30">
        <f t="shared" si="54"/>
        <v>47232</v>
      </c>
      <c r="R214" s="3"/>
      <c r="S214" s="3"/>
      <c r="T214" s="85">
        <f>[2]Plan1!$A367</f>
        <v>47969</v>
      </c>
      <c r="U214" s="96" t="str">
        <f>[2]Plan1!$C367</f>
        <v>Dia do Trabalho</v>
      </c>
      <c r="V214" s="7"/>
      <c r="W214" s="3"/>
      <c r="X214" s="1"/>
      <c r="Y214" s="1"/>
      <c r="Z214" s="1"/>
      <c r="AA214" s="3"/>
      <c r="AB214" s="3"/>
      <c r="AC214" s="3"/>
      <c r="AD214" s="3"/>
    </row>
    <row r="215" spans="1:30" x14ac:dyDescent="0.25">
      <c r="A215" s="100">
        <f t="shared" si="49"/>
        <v>43048</v>
      </c>
      <c r="B215" s="114">
        <f t="shared" ca="1" si="50"/>
        <v>147685494.27190506</v>
      </c>
      <c r="C215" s="114">
        <f t="shared" si="51"/>
        <v>139519858.75</v>
      </c>
      <c r="D215" s="24">
        <f ca="1">IF(A215&lt;$B$1,VLOOKUP(A215,[1]DI!$A$4:$B$15000,2,FALSE),0)</f>
        <v>7.3899999999999993E-2</v>
      </c>
      <c r="E215" s="23">
        <f t="shared" ca="1" si="56"/>
        <v>2.8296000000000001E-4</v>
      </c>
      <c r="F215" s="25">
        <f t="shared" si="55"/>
        <v>1.1499999999999999</v>
      </c>
      <c r="G215" s="26">
        <f t="shared" ca="1" si="59"/>
        <v>1.000325404</v>
      </c>
      <c r="H215" s="23">
        <f ca="1">TRUNC(PRODUCT(G$16:G214),15)</f>
        <v>1.05852668658504</v>
      </c>
      <c r="I215" s="23">
        <f t="shared" si="57"/>
        <v>1</v>
      </c>
      <c r="J215" s="23">
        <f t="shared" ca="1" si="58"/>
        <v>1.0585266900000001</v>
      </c>
      <c r="K215" s="114">
        <f t="shared" ca="1" si="47"/>
        <v>8165635.5219050497</v>
      </c>
      <c r="L215" s="27">
        <f>IF(VLOOKUP(A215,$U$18:$AD$131,8)=VLOOKUP(A214,$U$18:$AD$131,8),0,VLOOKUP(A215,U$18:$AD$131,8))</f>
        <v>0</v>
      </c>
      <c r="M215" s="28">
        <f>IF(L215&gt;0,VLOOKUP(L215,T$18:$AC$131,7),0)</f>
        <v>0</v>
      </c>
      <c r="N215" s="23">
        <f t="shared" si="52"/>
        <v>0</v>
      </c>
      <c r="O215" s="23">
        <f t="shared" ca="1" si="48"/>
        <v>8165635.5219050497</v>
      </c>
      <c r="P215" s="29" t="str">
        <f t="shared" si="53"/>
        <v>J=</v>
      </c>
      <c r="Q215" s="30">
        <f t="shared" si="54"/>
        <v>47232</v>
      </c>
      <c r="R215" s="3"/>
      <c r="S215" s="3"/>
      <c r="T215" s="85">
        <f>[2]Plan1!$A368</f>
        <v>48011</v>
      </c>
      <c r="U215" s="96" t="str">
        <f>[2]Plan1!$C368</f>
        <v>Corpus Christi</v>
      </c>
      <c r="V215" s="7"/>
      <c r="W215" s="3"/>
      <c r="X215" s="1"/>
      <c r="Y215" s="1"/>
      <c r="Z215" s="1"/>
      <c r="AA215" s="3"/>
      <c r="AB215" s="3"/>
      <c r="AC215" s="3"/>
      <c r="AD215" s="3"/>
    </row>
    <row r="216" spans="1:30" x14ac:dyDescent="0.25">
      <c r="A216" s="100">
        <f t="shared" si="49"/>
        <v>43049</v>
      </c>
      <c r="B216" s="114">
        <f t="shared" ca="1" si="50"/>
        <v>147733551.88725147</v>
      </c>
      <c r="C216" s="114">
        <f t="shared" si="51"/>
        <v>139519858.75</v>
      </c>
      <c r="D216" s="24">
        <f ca="1">IF(A216&lt;$B$1,VLOOKUP(A216,[1]DI!$A$4:$B$15000,2,FALSE),0)</f>
        <v>7.3899999999999993E-2</v>
      </c>
      <c r="E216" s="23">
        <f t="shared" ca="1" si="56"/>
        <v>2.8296000000000001E-4</v>
      </c>
      <c r="F216" s="25">
        <f t="shared" si="55"/>
        <v>1.1499999999999999</v>
      </c>
      <c r="G216" s="26">
        <f t="shared" ca="1" si="59"/>
        <v>1.000325404</v>
      </c>
      <c r="H216" s="23">
        <f ca="1">TRUNC(PRODUCT(G$16:G215),15)</f>
        <v>1.0588711354029701</v>
      </c>
      <c r="I216" s="23">
        <f t="shared" si="57"/>
        <v>1</v>
      </c>
      <c r="J216" s="23">
        <f t="shared" ca="1" si="58"/>
        <v>1.0588711399999999</v>
      </c>
      <c r="K216" s="114">
        <f t="shared" ca="1" si="47"/>
        <v>8213693.1372514702</v>
      </c>
      <c r="L216" s="27">
        <f>IF(VLOOKUP(A216,$U$18:$AD$131,8)=VLOOKUP(A215,$U$18:$AD$131,8),0,VLOOKUP(A216,U$18:$AD$131,8))</f>
        <v>0</v>
      </c>
      <c r="M216" s="28">
        <f>IF(L216&gt;0,VLOOKUP(L216,T$18:$AC$131,7),0)</f>
        <v>0</v>
      </c>
      <c r="N216" s="23">
        <f t="shared" si="52"/>
        <v>0</v>
      </c>
      <c r="O216" s="23">
        <f t="shared" ca="1" si="48"/>
        <v>8213693.1372514702</v>
      </c>
      <c r="P216" s="29" t="str">
        <f t="shared" si="53"/>
        <v>J=</v>
      </c>
      <c r="Q216" s="30">
        <f t="shared" si="54"/>
        <v>47232</v>
      </c>
      <c r="R216" s="3"/>
      <c r="S216" s="3"/>
      <c r="T216" s="85">
        <f>[2]Plan1!$A369</f>
        <v>48098</v>
      </c>
      <c r="U216" s="96" t="str">
        <f>[2]Plan1!$C369</f>
        <v>Independência do Brasil</v>
      </c>
      <c r="V216" s="7"/>
      <c r="W216" s="3"/>
      <c r="X216" s="1"/>
      <c r="Y216" s="1"/>
      <c r="Z216" s="1"/>
      <c r="AA216" s="3"/>
      <c r="AB216" s="3"/>
      <c r="AC216" s="3"/>
      <c r="AD216" s="3"/>
    </row>
    <row r="217" spans="1:30" x14ac:dyDescent="0.25">
      <c r="A217" s="100">
        <f t="shared" si="49"/>
        <v>43050</v>
      </c>
      <c r="B217" s="114">
        <f t="shared" ca="1" si="50"/>
        <v>147781624.84978238</v>
      </c>
      <c r="C217" s="114">
        <f t="shared" si="51"/>
        <v>139519858.75</v>
      </c>
      <c r="D217" s="24">
        <f ca="1">IF(A217&lt;$B$1,VLOOKUP(A217,[1]DI!$A$4:$B$15000,2,FALSE),0)</f>
        <v>0</v>
      </c>
      <c r="E217" s="23">
        <f t="shared" ca="1" si="56"/>
        <v>0</v>
      </c>
      <c r="F217" s="25">
        <f t="shared" si="55"/>
        <v>1.1499999999999999</v>
      </c>
      <c r="G217" s="26">
        <f t="shared" ca="1" si="59"/>
        <v>1</v>
      </c>
      <c r="H217" s="23">
        <f ca="1">TRUNC(PRODUCT(G$16:G216),15)</f>
        <v>1.0592156963059101</v>
      </c>
      <c r="I217" s="23">
        <f t="shared" si="57"/>
        <v>1</v>
      </c>
      <c r="J217" s="23">
        <f t="shared" ca="1" si="58"/>
        <v>1.0592157</v>
      </c>
      <c r="K217" s="114">
        <f t="shared" ca="1" si="47"/>
        <v>8261766.09978237</v>
      </c>
      <c r="L217" s="27">
        <f>IF(VLOOKUP(A217,$U$18:$AD$131,8)=VLOOKUP(A216,$U$18:$AD$131,8),0,VLOOKUP(A217,U$18:$AD$131,8))</f>
        <v>0</v>
      </c>
      <c r="M217" s="28">
        <f>IF(L217&gt;0,VLOOKUP(L217,T$18:$AC$131,7),0)</f>
        <v>0</v>
      </c>
      <c r="N217" s="23">
        <f t="shared" si="52"/>
        <v>0</v>
      </c>
      <c r="O217" s="23">
        <f t="shared" ca="1" si="48"/>
        <v>8261766.09978237</v>
      </c>
      <c r="P217" s="29" t="str">
        <f t="shared" si="53"/>
        <v>J=</v>
      </c>
      <c r="Q217" s="30">
        <f t="shared" si="54"/>
        <v>47232</v>
      </c>
      <c r="R217" s="3"/>
      <c r="S217" s="3"/>
      <c r="T217" s="85">
        <f>[2]Plan1!$A370</f>
        <v>48133</v>
      </c>
      <c r="U217" s="96" t="str">
        <f>[2]Plan1!$C370</f>
        <v>Nossa Sr.a Aparecida - Padroeira do Brasil</v>
      </c>
      <c r="V217" s="7"/>
      <c r="W217" s="3"/>
      <c r="X217" s="1"/>
      <c r="Y217" s="1"/>
      <c r="Z217" s="1"/>
      <c r="AA217" s="3"/>
      <c r="AB217" s="3"/>
      <c r="AC217" s="3"/>
      <c r="AD217" s="3"/>
    </row>
    <row r="218" spans="1:30" x14ac:dyDescent="0.25">
      <c r="A218" s="100">
        <f t="shared" si="49"/>
        <v>43051</v>
      </c>
      <c r="B218" s="114">
        <f t="shared" ca="1" si="50"/>
        <v>147781624.84978238</v>
      </c>
      <c r="C218" s="114">
        <f t="shared" si="51"/>
        <v>139519858.75</v>
      </c>
      <c r="D218" s="24">
        <f ca="1">IF(A218&lt;$B$1,VLOOKUP(A218,[1]DI!$A$4:$B$15000,2,FALSE),0)</f>
        <v>0</v>
      </c>
      <c r="E218" s="23">
        <f t="shared" ca="1" si="56"/>
        <v>0</v>
      </c>
      <c r="F218" s="25">
        <f t="shared" si="55"/>
        <v>1.1499999999999999</v>
      </c>
      <c r="G218" s="26">
        <f t="shared" ca="1" si="59"/>
        <v>1</v>
      </c>
      <c r="H218" s="23">
        <f ca="1">TRUNC(PRODUCT(G$16:G217),15)</f>
        <v>1.0592156963059101</v>
      </c>
      <c r="I218" s="23">
        <f t="shared" si="57"/>
        <v>1</v>
      </c>
      <c r="J218" s="23">
        <f t="shared" ca="1" si="58"/>
        <v>1.0592157</v>
      </c>
      <c r="K218" s="114">
        <f t="shared" ca="1" si="47"/>
        <v>8261766.09978237</v>
      </c>
      <c r="L218" s="27">
        <f>IF(VLOOKUP(A218,$U$18:$AD$131,8)=VLOOKUP(A217,$U$18:$AD$131,8),0,VLOOKUP(A218,U$18:$AD$131,8))</f>
        <v>0</v>
      </c>
      <c r="M218" s="28">
        <f>IF(L218&gt;0,VLOOKUP(L218,T$18:$AC$131,7),0)</f>
        <v>0</v>
      </c>
      <c r="N218" s="23">
        <f t="shared" si="52"/>
        <v>0</v>
      </c>
      <c r="O218" s="23">
        <f t="shared" ca="1" si="48"/>
        <v>8261766.09978237</v>
      </c>
      <c r="P218" s="29" t="str">
        <f t="shared" si="53"/>
        <v>J=</v>
      </c>
      <c r="Q218" s="30">
        <f t="shared" si="54"/>
        <v>47232</v>
      </c>
      <c r="R218" s="3"/>
      <c r="S218" s="3"/>
      <c r="T218" s="85">
        <f>[2]Plan1!$A371</f>
        <v>48154</v>
      </c>
      <c r="U218" s="96" t="str">
        <f>[2]Plan1!$C371</f>
        <v>Finados</v>
      </c>
      <c r="V218" s="7"/>
      <c r="W218" s="3"/>
      <c r="X218" s="1"/>
      <c r="Y218" s="1"/>
      <c r="Z218" s="1"/>
      <c r="AA218" s="3"/>
      <c r="AB218" s="3"/>
      <c r="AC218" s="3"/>
      <c r="AD218" s="3"/>
    </row>
    <row r="219" spans="1:30" x14ac:dyDescent="0.25">
      <c r="A219" s="100">
        <f t="shared" si="49"/>
        <v>43052</v>
      </c>
      <c r="B219" s="114">
        <f t="shared" ca="1" si="50"/>
        <v>147781624.84978238</v>
      </c>
      <c r="C219" s="114">
        <f t="shared" si="51"/>
        <v>139519858.75</v>
      </c>
      <c r="D219" s="24">
        <f ca="1">IF(A219&lt;$B$1,VLOOKUP(A219,[1]DI!$A$4:$B$15000,2,FALSE),0)</f>
        <v>7.3899999999999993E-2</v>
      </c>
      <c r="E219" s="23">
        <f t="shared" ca="1" si="56"/>
        <v>2.8296000000000001E-4</v>
      </c>
      <c r="F219" s="25">
        <f t="shared" si="55"/>
        <v>1.1499999999999999</v>
      </c>
      <c r="G219" s="26">
        <f t="shared" ca="1" si="59"/>
        <v>1.000325404</v>
      </c>
      <c r="H219" s="23">
        <f ca="1">TRUNC(PRODUCT(G$16:G218),15)</f>
        <v>1.0592156963059101</v>
      </c>
      <c r="I219" s="23">
        <f t="shared" si="57"/>
        <v>1</v>
      </c>
      <c r="J219" s="23">
        <f t="shared" ca="1" si="58"/>
        <v>1.0592157</v>
      </c>
      <c r="K219" s="114">
        <f t="shared" ca="1" si="47"/>
        <v>8261766.09978237</v>
      </c>
      <c r="L219" s="27">
        <f>IF(VLOOKUP(A219,$U$18:$AD$131,8)=VLOOKUP(A218,$U$18:$AD$131,8),0,VLOOKUP(A219,U$18:$AD$131,8))</f>
        <v>0</v>
      </c>
      <c r="M219" s="28">
        <f>IF(L219&gt;0,VLOOKUP(L219,T$18:$AC$131,7),0)</f>
        <v>0</v>
      </c>
      <c r="N219" s="23">
        <f t="shared" si="52"/>
        <v>0</v>
      </c>
      <c r="O219" s="23">
        <f t="shared" ca="1" si="48"/>
        <v>8261766.09978237</v>
      </c>
      <c r="P219" s="29" t="str">
        <f t="shared" si="53"/>
        <v>J=</v>
      </c>
      <c r="Q219" s="30">
        <f t="shared" si="54"/>
        <v>47232</v>
      </c>
      <c r="R219" s="3"/>
      <c r="S219" s="3"/>
      <c r="T219" s="85">
        <f>[2]Plan1!$A372</f>
        <v>48167</v>
      </c>
      <c r="U219" s="96" t="str">
        <f>[2]Plan1!$C372</f>
        <v>Proclamação da República</v>
      </c>
      <c r="V219" s="7"/>
      <c r="W219" s="3"/>
      <c r="X219" s="1"/>
      <c r="Y219" s="1"/>
      <c r="Z219" s="1"/>
      <c r="AA219" s="3"/>
      <c r="AB219" s="3"/>
      <c r="AC219" s="3"/>
      <c r="AD219" s="3"/>
    </row>
    <row r="220" spans="1:30" x14ac:dyDescent="0.25">
      <c r="A220" s="100">
        <f t="shared" si="49"/>
        <v>43053</v>
      </c>
      <c r="B220" s="114">
        <f t="shared" ca="1" si="50"/>
        <v>147829713.15949774</v>
      </c>
      <c r="C220" s="114">
        <f t="shared" si="51"/>
        <v>139519858.75</v>
      </c>
      <c r="D220" s="24">
        <f ca="1">IF(A220&lt;$B$1,VLOOKUP(A220,[1]DI!$A$4:$B$15000,2,FALSE),0)</f>
        <v>7.3899999999999993E-2</v>
      </c>
      <c r="E220" s="23">
        <f t="shared" ca="1" si="56"/>
        <v>2.8296000000000001E-4</v>
      </c>
      <c r="F220" s="25">
        <f t="shared" si="55"/>
        <v>1.1499999999999999</v>
      </c>
      <c r="G220" s="26">
        <f t="shared" ca="1" si="59"/>
        <v>1.000325404</v>
      </c>
      <c r="H220" s="23">
        <f ca="1">TRUNC(PRODUCT(G$16:G219),15)</f>
        <v>1.0595603693303499</v>
      </c>
      <c r="I220" s="23">
        <f t="shared" si="57"/>
        <v>1</v>
      </c>
      <c r="J220" s="23">
        <f t="shared" ca="1" si="58"/>
        <v>1.05956037</v>
      </c>
      <c r="K220" s="114">
        <f t="shared" ca="1" si="47"/>
        <v>8309854.4094977397</v>
      </c>
      <c r="L220" s="27">
        <f>IF(VLOOKUP(A220,$U$18:$AD$131,8)=VLOOKUP(A219,$U$18:$AD$131,8),0,VLOOKUP(A220,U$18:$AD$131,8))</f>
        <v>0</v>
      </c>
      <c r="M220" s="28">
        <f>IF(L220&gt;0,VLOOKUP(L220,T$18:$AC$131,7),0)</f>
        <v>0</v>
      </c>
      <c r="N220" s="23">
        <f t="shared" si="52"/>
        <v>0</v>
      </c>
      <c r="O220" s="23">
        <f t="shared" ca="1" si="48"/>
        <v>8309854.4094977397</v>
      </c>
      <c r="P220" s="29" t="str">
        <f t="shared" si="53"/>
        <v>J=</v>
      </c>
      <c r="Q220" s="30">
        <f t="shared" si="54"/>
        <v>47232</v>
      </c>
      <c r="R220" s="3"/>
      <c r="S220" s="3"/>
      <c r="T220" s="85">
        <f>[2]Plan1!$A373</f>
        <v>48207</v>
      </c>
      <c r="U220" s="96" t="str">
        <f>[2]Plan1!$C373</f>
        <v>Natal</v>
      </c>
      <c r="V220" s="7"/>
      <c r="W220" s="3"/>
      <c r="X220" s="1"/>
      <c r="Y220" s="1"/>
      <c r="Z220" s="1"/>
      <c r="AA220" s="3"/>
      <c r="AB220" s="3"/>
      <c r="AC220" s="3"/>
      <c r="AD220" s="3"/>
    </row>
    <row r="221" spans="1:30" x14ac:dyDescent="0.25">
      <c r="A221" s="100">
        <f t="shared" si="49"/>
        <v>43054</v>
      </c>
      <c r="B221" s="114">
        <f t="shared" ca="1" si="50"/>
        <v>147877816.81639758</v>
      </c>
      <c r="C221" s="114">
        <f t="shared" si="51"/>
        <v>139519858.75</v>
      </c>
      <c r="D221" s="24">
        <f ca="1">IF(A221&lt;$B$1,VLOOKUP(A221,[1]DI!$A$4:$B$15000,2,FALSE),0)</f>
        <v>0</v>
      </c>
      <c r="E221" s="23">
        <f t="shared" ca="1" si="56"/>
        <v>0</v>
      </c>
      <c r="F221" s="25">
        <f t="shared" si="55"/>
        <v>1.1499999999999999</v>
      </c>
      <c r="G221" s="26">
        <f t="shared" ca="1" si="59"/>
        <v>1</v>
      </c>
      <c r="H221" s="23">
        <f ca="1">TRUNC(PRODUCT(G$16:G220),15)</f>
        <v>1.05990515451277</v>
      </c>
      <c r="I221" s="23">
        <f t="shared" si="57"/>
        <v>1</v>
      </c>
      <c r="J221" s="23">
        <f t="shared" ca="1" si="58"/>
        <v>1.0599051500000001</v>
      </c>
      <c r="K221" s="114">
        <f t="shared" ca="1" si="47"/>
        <v>8357958.0663975701</v>
      </c>
      <c r="L221" s="27">
        <f>IF(VLOOKUP(A221,$U$18:$AD$131,8)=VLOOKUP(A220,$U$18:$AD$131,8),0,VLOOKUP(A221,U$18:$AD$131,8))</f>
        <v>0</v>
      </c>
      <c r="M221" s="28">
        <f>IF(L221&gt;0,VLOOKUP(L221,T$18:$AC$131,7),0)</f>
        <v>0</v>
      </c>
      <c r="N221" s="23">
        <f t="shared" si="52"/>
        <v>0</v>
      </c>
      <c r="O221" s="23">
        <f t="shared" ca="1" si="48"/>
        <v>8357958.0663975701</v>
      </c>
      <c r="P221" s="29" t="str">
        <f t="shared" si="53"/>
        <v>J=</v>
      </c>
      <c r="Q221" s="30">
        <f t="shared" si="54"/>
        <v>47232</v>
      </c>
      <c r="R221" s="3"/>
      <c r="S221" s="3"/>
      <c r="T221" s="85">
        <f>[2]Plan1!$A374</f>
        <v>48214</v>
      </c>
      <c r="U221" s="96" t="str">
        <f>[2]Plan1!$C374</f>
        <v>Confraternização Universal</v>
      </c>
      <c r="V221" s="7"/>
      <c r="W221" s="3"/>
      <c r="X221" s="1"/>
      <c r="Y221" s="1"/>
      <c r="Z221" s="1"/>
      <c r="AA221" s="3"/>
      <c r="AB221" s="3"/>
      <c r="AC221" s="3"/>
      <c r="AD221" s="3"/>
    </row>
    <row r="222" spans="1:30" x14ac:dyDescent="0.25">
      <c r="A222" s="100">
        <f t="shared" si="49"/>
        <v>43055</v>
      </c>
      <c r="B222" s="114">
        <f t="shared" ca="1" si="50"/>
        <v>147877816.81639758</v>
      </c>
      <c r="C222" s="114">
        <f t="shared" si="51"/>
        <v>139519858.75</v>
      </c>
      <c r="D222" s="24">
        <f ca="1">IF(A222&lt;$B$1,VLOOKUP(A222,[1]DI!$A$4:$B$15000,2,FALSE),0)</f>
        <v>7.3899999999999993E-2</v>
      </c>
      <c r="E222" s="23">
        <f t="shared" ca="1" si="56"/>
        <v>2.8296000000000001E-4</v>
      </c>
      <c r="F222" s="25">
        <f t="shared" si="55"/>
        <v>1.1499999999999999</v>
      </c>
      <c r="G222" s="26">
        <f t="shared" ca="1" si="59"/>
        <v>1.000325404</v>
      </c>
      <c r="H222" s="23">
        <f ca="1">TRUNC(PRODUCT(G$16:G221),15)</f>
        <v>1.05990515451277</v>
      </c>
      <c r="I222" s="23">
        <f t="shared" si="57"/>
        <v>1</v>
      </c>
      <c r="J222" s="23">
        <f t="shared" ca="1" si="58"/>
        <v>1.0599051500000001</v>
      </c>
      <c r="K222" s="114">
        <f t="shared" ca="1" si="47"/>
        <v>8357958.0663975701</v>
      </c>
      <c r="L222" s="27">
        <f>IF(VLOOKUP(A222,$U$18:$AD$131,8)=VLOOKUP(A221,$U$18:$AD$131,8),0,VLOOKUP(A222,U$18:$AD$131,8))</f>
        <v>0</v>
      </c>
      <c r="M222" s="28">
        <f>IF(L222&gt;0,VLOOKUP(L222,T$18:$AC$131,7),0)</f>
        <v>0</v>
      </c>
      <c r="N222" s="23">
        <f t="shared" si="52"/>
        <v>0</v>
      </c>
      <c r="O222" s="23">
        <f t="shared" ca="1" si="48"/>
        <v>8357958.0663975701</v>
      </c>
      <c r="P222" s="29" t="str">
        <f t="shared" si="53"/>
        <v>J=</v>
      </c>
      <c r="Q222" s="30">
        <f t="shared" si="54"/>
        <v>47232</v>
      </c>
      <c r="R222" s="3"/>
      <c r="S222" s="3"/>
      <c r="T222" s="85">
        <f>[2]Plan1!$A375</f>
        <v>48253</v>
      </c>
      <c r="U222" s="96" t="str">
        <f>[2]Plan1!$C375</f>
        <v>Carnaval</v>
      </c>
      <c r="V222" s="7"/>
      <c r="W222" s="3"/>
      <c r="X222" s="1"/>
      <c r="Y222" s="1"/>
      <c r="Z222" s="1"/>
      <c r="AA222" s="3"/>
      <c r="AB222" s="3"/>
      <c r="AC222" s="3"/>
      <c r="AD222" s="3"/>
    </row>
    <row r="223" spans="1:30" x14ac:dyDescent="0.25">
      <c r="A223" s="100">
        <f t="shared" si="49"/>
        <v>43056</v>
      </c>
      <c r="B223" s="114">
        <f t="shared" ca="1" si="50"/>
        <v>147925937.21568045</v>
      </c>
      <c r="C223" s="114">
        <f t="shared" si="51"/>
        <v>139519858.75</v>
      </c>
      <c r="D223" s="24">
        <f ca="1">IF(A223&lt;$B$1,VLOOKUP(A223,[1]DI!$A$4:$B$15000,2,FALSE),0)</f>
        <v>7.3899999999999993E-2</v>
      </c>
      <c r="E223" s="23">
        <f t="shared" ca="1" si="56"/>
        <v>2.8296000000000001E-4</v>
      </c>
      <c r="F223" s="25">
        <f t="shared" si="55"/>
        <v>1.1499999999999999</v>
      </c>
      <c r="G223" s="26">
        <f t="shared" ca="1" si="59"/>
        <v>1.000325404</v>
      </c>
      <c r="H223" s="23">
        <f ca="1">TRUNC(PRODUCT(G$16:G222),15)</f>
        <v>1.06025005188967</v>
      </c>
      <c r="I223" s="23">
        <f t="shared" si="57"/>
        <v>1</v>
      </c>
      <c r="J223" s="23">
        <f t="shared" ca="1" si="58"/>
        <v>1.0602500500000001</v>
      </c>
      <c r="K223" s="114">
        <f t="shared" ca="1" si="47"/>
        <v>8406078.4656804409</v>
      </c>
      <c r="L223" s="27">
        <f>IF(VLOOKUP(A223,$U$18:$AD$131,8)=VLOOKUP(A222,$U$18:$AD$131,8),0,VLOOKUP(A223,U$18:$AD$131,8))</f>
        <v>0</v>
      </c>
      <c r="M223" s="28">
        <f>IF(L223&gt;0,VLOOKUP(L223,T$18:$AC$131,7),0)</f>
        <v>0</v>
      </c>
      <c r="N223" s="23">
        <f t="shared" si="52"/>
        <v>0</v>
      </c>
      <c r="O223" s="23">
        <f t="shared" ca="1" si="48"/>
        <v>8406078.4656804409</v>
      </c>
      <c r="P223" s="29" t="str">
        <f t="shared" si="53"/>
        <v>J=</v>
      </c>
      <c r="Q223" s="30">
        <f t="shared" si="54"/>
        <v>47232</v>
      </c>
      <c r="R223" s="3"/>
      <c r="S223" s="3"/>
      <c r="T223" s="85">
        <f>[2]Plan1!$A376</f>
        <v>48254</v>
      </c>
      <c r="U223" s="96" t="str">
        <f>[2]Plan1!$C376</f>
        <v>Carnaval</v>
      </c>
      <c r="V223" s="7"/>
      <c r="W223" s="3"/>
      <c r="X223" s="1"/>
      <c r="Y223" s="1"/>
      <c r="Z223" s="1"/>
      <c r="AA223" s="3"/>
      <c r="AB223" s="3"/>
      <c r="AC223" s="3"/>
      <c r="AD223" s="3"/>
    </row>
    <row r="224" spans="1:30" x14ac:dyDescent="0.25">
      <c r="A224" s="100">
        <f t="shared" si="49"/>
        <v>43057</v>
      </c>
      <c r="B224" s="114">
        <f t="shared" ca="1" si="50"/>
        <v>147974072.96214777</v>
      </c>
      <c r="C224" s="114">
        <f t="shared" si="51"/>
        <v>139519858.75</v>
      </c>
      <c r="D224" s="24">
        <f ca="1">IF(A224&lt;$B$1,VLOOKUP(A224,[1]DI!$A$4:$B$15000,2,FALSE),0)</f>
        <v>0</v>
      </c>
      <c r="E224" s="23">
        <f t="shared" ca="1" si="56"/>
        <v>0</v>
      </c>
      <c r="F224" s="25">
        <f t="shared" si="55"/>
        <v>1.1499999999999999</v>
      </c>
      <c r="G224" s="26">
        <f t="shared" ca="1" si="59"/>
        <v>1</v>
      </c>
      <c r="H224" s="23">
        <f ca="1">TRUNC(PRODUCT(G$16:G223),15)</f>
        <v>1.0605950614975601</v>
      </c>
      <c r="I224" s="23">
        <f t="shared" si="57"/>
        <v>1</v>
      </c>
      <c r="J224" s="23">
        <f t="shared" ca="1" si="58"/>
        <v>1.06059506</v>
      </c>
      <c r="K224" s="114">
        <f t="shared" ca="1" si="47"/>
        <v>8454214.2121477798</v>
      </c>
      <c r="L224" s="27">
        <f>IF(VLOOKUP(A224,$U$18:$AD$131,8)=VLOOKUP(A223,$U$18:$AD$131,8),0,VLOOKUP(A224,U$18:$AD$131,8))</f>
        <v>0</v>
      </c>
      <c r="M224" s="28">
        <f>IF(L224&gt;0,VLOOKUP(L224,T$18:$AC$131,7),0)</f>
        <v>0</v>
      </c>
      <c r="N224" s="23">
        <f t="shared" si="52"/>
        <v>0</v>
      </c>
      <c r="O224" s="23">
        <f t="shared" ca="1" si="48"/>
        <v>8454214.2121477798</v>
      </c>
      <c r="P224" s="29" t="str">
        <f t="shared" si="53"/>
        <v>J=</v>
      </c>
      <c r="Q224" s="30">
        <f t="shared" si="54"/>
        <v>47232</v>
      </c>
      <c r="R224" s="3"/>
      <c r="S224" s="3"/>
      <c r="T224" s="85">
        <f>[2]Plan1!$A377</f>
        <v>48299</v>
      </c>
      <c r="U224" s="96" t="str">
        <f>[2]Plan1!$C377</f>
        <v>Paixão de Cristo</v>
      </c>
      <c r="V224" s="7"/>
      <c r="W224" s="3"/>
      <c r="X224" s="1"/>
      <c r="Y224" s="1"/>
      <c r="Z224" s="1"/>
      <c r="AA224" s="3"/>
      <c r="AB224" s="3"/>
      <c r="AC224" s="3"/>
      <c r="AD224" s="3"/>
    </row>
    <row r="225" spans="1:30" x14ac:dyDescent="0.25">
      <c r="A225" s="100">
        <f t="shared" si="49"/>
        <v>43058</v>
      </c>
      <c r="B225" s="114">
        <f t="shared" ca="1" si="50"/>
        <v>147974072.96214777</v>
      </c>
      <c r="C225" s="114">
        <f t="shared" si="51"/>
        <v>139519858.75</v>
      </c>
      <c r="D225" s="24">
        <f ca="1">IF(A225&lt;$B$1,VLOOKUP(A225,[1]DI!$A$4:$B$15000,2,FALSE),0)</f>
        <v>0</v>
      </c>
      <c r="E225" s="23">
        <f t="shared" ca="1" si="56"/>
        <v>0</v>
      </c>
      <c r="F225" s="25">
        <f t="shared" si="55"/>
        <v>1.1499999999999999</v>
      </c>
      <c r="G225" s="26">
        <f t="shared" ca="1" si="59"/>
        <v>1</v>
      </c>
      <c r="H225" s="23">
        <f ca="1">TRUNC(PRODUCT(G$16:G224),15)</f>
        <v>1.0605950614975601</v>
      </c>
      <c r="I225" s="23">
        <f t="shared" si="57"/>
        <v>1</v>
      </c>
      <c r="J225" s="23">
        <f t="shared" ca="1" si="58"/>
        <v>1.06059506</v>
      </c>
      <c r="K225" s="114">
        <f t="shared" ca="1" si="47"/>
        <v>8454214.2121477798</v>
      </c>
      <c r="L225" s="27">
        <f>IF(VLOOKUP(A225,$U$18:$AD$131,8)=VLOOKUP(A224,$U$18:$AD$131,8),0,VLOOKUP(A225,U$18:$AD$131,8))</f>
        <v>0</v>
      </c>
      <c r="M225" s="28">
        <f>IF(L225&gt;0,VLOOKUP(L225,T$18:$AC$131,7),0)</f>
        <v>0</v>
      </c>
      <c r="N225" s="23">
        <f t="shared" si="52"/>
        <v>0</v>
      </c>
      <c r="O225" s="23">
        <f t="shared" ca="1" si="48"/>
        <v>8454214.2121477798</v>
      </c>
      <c r="P225" s="29" t="str">
        <f t="shared" si="53"/>
        <v>J=</v>
      </c>
      <c r="Q225" s="30">
        <f t="shared" si="54"/>
        <v>47232</v>
      </c>
      <c r="R225" s="3"/>
      <c r="S225" s="3"/>
      <c r="T225" s="85">
        <f>[2]Plan1!$A378</f>
        <v>48325</v>
      </c>
      <c r="U225" s="96" t="str">
        <f>[2]Plan1!$C378</f>
        <v>Tiradentes</v>
      </c>
      <c r="V225" s="7"/>
      <c r="W225" s="3"/>
      <c r="X225" s="1"/>
      <c r="Y225" s="1"/>
      <c r="Z225" s="1"/>
      <c r="AA225" s="3"/>
      <c r="AB225" s="3"/>
      <c r="AC225" s="3"/>
      <c r="AD225" s="3"/>
    </row>
    <row r="226" spans="1:30" x14ac:dyDescent="0.25">
      <c r="A226" s="100">
        <f t="shared" si="49"/>
        <v>43059</v>
      </c>
      <c r="B226" s="114">
        <f t="shared" ca="1" si="50"/>
        <v>147974072.96214777</v>
      </c>
      <c r="C226" s="114">
        <f t="shared" si="51"/>
        <v>139519858.75</v>
      </c>
      <c r="D226" s="24">
        <f ca="1">IF(A226&lt;$B$1,VLOOKUP(A226,[1]DI!$A$4:$B$15000,2,FALSE),0)</f>
        <v>7.3899999999999993E-2</v>
      </c>
      <c r="E226" s="23">
        <f t="shared" ca="1" si="56"/>
        <v>2.8296000000000001E-4</v>
      </c>
      <c r="F226" s="25">
        <f t="shared" si="55"/>
        <v>1.1499999999999999</v>
      </c>
      <c r="G226" s="26">
        <f t="shared" ca="1" si="59"/>
        <v>1.000325404</v>
      </c>
      <c r="H226" s="23">
        <f ca="1">TRUNC(PRODUCT(G$16:G225),15)</f>
        <v>1.0605950614975601</v>
      </c>
      <c r="I226" s="23">
        <f t="shared" si="57"/>
        <v>1</v>
      </c>
      <c r="J226" s="23">
        <f t="shared" ca="1" si="58"/>
        <v>1.06059506</v>
      </c>
      <c r="K226" s="114">
        <f t="shared" ca="1" si="47"/>
        <v>8454214.2121477798</v>
      </c>
      <c r="L226" s="27">
        <f>IF(VLOOKUP(A226,$U$18:$AD$131,8)=VLOOKUP(A225,$U$18:$AD$131,8),0,VLOOKUP(A226,U$18:$AD$131,8))</f>
        <v>0</v>
      </c>
      <c r="M226" s="28">
        <f>IF(L226&gt;0,VLOOKUP(L226,T$18:$AC$131,7),0)</f>
        <v>0</v>
      </c>
      <c r="N226" s="23">
        <f t="shared" si="52"/>
        <v>0</v>
      </c>
      <c r="O226" s="23">
        <f t="shared" ca="1" si="48"/>
        <v>8454214.2121477798</v>
      </c>
      <c r="P226" s="29" t="str">
        <f t="shared" si="53"/>
        <v>J=</v>
      </c>
      <c r="Q226" s="30">
        <f t="shared" si="54"/>
        <v>47232</v>
      </c>
      <c r="R226" s="3"/>
      <c r="S226" s="3"/>
      <c r="T226" s="85">
        <f>[2]Plan1!$A379</f>
        <v>48335</v>
      </c>
      <c r="U226" s="96" t="str">
        <f>[2]Plan1!$C379</f>
        <v>Dia do Trabalho</v>
      </c>
      <c r="V226" s="7"/>
      <c r="W226" s="3"/>
      <c r="X226" s="1"/>
      <c r="Y226" s="1"/>
      <c r="Z226" s="1"/>
      <c r="AA226" s="3"/>
      <c r="AB226" s="3"/>
      <c r="AC226" s="3"/>
      <c r="AD226" s="3"/>
    </row>
    <row r="227" spans="1:30" x14ac:dyDescent="0.25">
      <c r="A227" s="100">
        <f t="shared" si="49"/>
        <v>43060</v>
      </c>
      <c r="B227" s="114">
        <f t="shared" ca="1" si="50"/>
        <v>148022224.05579957</v>
      </c>
      <c r="C227" s="114">
        <f t="shared" si="51"/>
        <v>139519858.75</v>
      </c>
      <c r="D227" s="24">
        <f ca="1">IF(A227&lt;$B$1,VLOOKUP(A227,[1]DI!$A$4:$B$15000,2,FALSE),0)</f>
        <v>7.3899999999999993E-2</v>
      </c>
      <c r="E227" s="23">
        <f t="shared" ca="1" si="56"/>
        <v>2.8296000000000001E-4</v>
      </c>
      <c r="F227" s="25">
        <f t="shared" si="55"/>
        <v>1.1499999999999999</v>
      </c>
      <c r="G227" s="26">
        <f t="shared" ca="1" si="59"/>
        <v>1.000325404</v>
      </c>
      <c r="H227" s="23">
        <f ca="1">TRUNC(PRODUCT(G$16:G226),15)</f>
        <v>1.0609401833729499</v>
      </c>
      <c r="I227" s="23">
        <f t="shared" si="57"/>
        <v>1</v>
      </c>
      <c r="J227" s="23">
        <f t="shared" ca="1" si="58"/>
        <v>1.06094018</v>
      </c>
      <c r="K227" s="114">
        <f t="shared" ca="1" si="47"/>
        <v>8502365.3057995792</v>
      </c>
      <c r="L227" s="27">
        <f>IF(VLOOKUP(A227,$U$18:$AD$131,8)=VLOOKUP(A226,$U$18:$AD$131,8),0,VLOOKUP(A227,U$18:$AD$131,8))</f>
        <v>0</v>
      </c>
      <c r="M227" s="28">
        <f>IF(L227&gt;0,VLOOKUP(L227,T$18:$AC$131,7),0)</f>
        <v>0</v>
      </c>
      <c r="N227" s="23">
        <f t="shared" si="52"/>
        <v>0</v>
      </c>
      <c r="O227" s="23">
        <f t="shared" ca="1" si="48"/>
        <v>8502365.3057995792</v>
      </c>
      <c r="P227" s="29" t="str">
        <f t="shared" si="53"/>
        <v>J=</v>
      </c>
      <c r="Q227" s="30">
        <f t="shared" si="54"/>
        <v>47232</v>
      </c>
      <c r="R227" s="3"/>
      <c r="S227" s="3"/>
      <c r="T227" s="85">
        <f>[2]Plan1!$A380</f>
        <v>48361</v>
      </c>
      <c r="U227" s="96" t="str">
        <f>[2]Plan1!$C380</f>
        <v>Corpus Christi</v>
      </c>
      <c r="V227" s="7"/>
      <c r="W227" s="3"/>
      <c r="X227" s="1"/>
      <c r="Y227" s="1"/>
      <c r="Z227" s="1"/>
      <c r="AA227" s="3"/>
      <c r="AB227" s="3"/>
      <c r="AC227" s="3"/>
      <c r="AD227" s="3"/>
    </row>
    <row r="228" spans="1:30" x14ac:dyDescent="0.25">
      <c r="A228" s="100">
        <f t="shared" si="49"/>
        <v>43061</v>
      </c>
      <c r="B228" s="114">
        <f t="shared" ca="1" si="50"/>
        <v>148070391.89183441</v>
      </c>
      <c r="C228" s="114">
        <f t="shared" si="51"/>
        <v>139519858.75</v>
      </c>
      <c r="D228" s="24">
        <f ca="1">IF(A228&lt;$B$1,VLOOKUP(A228,[1]DI!$A$4:$B$15000,2,FALSE),0)</f>
        <v>7.3899999999999993E-2</v>
      </c>
      <c r="E228" s="23">
        <f t="shared" ca="1" si="56"/>
        <v>2.8296000000000001E-4</v>
      </c>
      <c r="F228" s="25">
        <f t="shared" si="55"/>
        <v>1.1499999999999999</v>
      </c>
      <c r="G228" s="26">
        <f t="shared" ca="1" si="59"/>
        <v>1.000325404</v>
      </c>
      <c r="H228" s="23">
        <f ca="1">TRUNC(PRODUCT(G$16:G227),15)</f>
        <v>1.06128541755238</v>
      </c>
      <c r="I228" s="23">
        <f t="shared" si="57"/>
        <v>1</v>
      </c>
      <c r="J228" s="23">
        <f t="shared" ca="1" si="58"/>
        <v>1.0612854199999999</v>
      </c>
      <c r="K228" s="114">
        <f t="shared" ca="1" si="47"/>
        <v>8550533.1418344099</v>
      </c>
      <c r="L228" s="27">
        <f>IF(VLOOKUP(A228,$U$18:$AD$131,8)=VLOOKUP(A227,$U$18:$AD$131,8),0,VLOOKUP(A228,U$18:$AD$131,8))</f>
        <v>0</v>
      </c>
      <c r="M228" s="28">
        <f>IF(L228&gt;0,VLOOKUP(L228,T$18:$AC$131,7),0)</f>
        <v>0</v>
      </c>
      <c r="N228" s="23">
        <f t="shared" si="52"/>
        <v>0</v>
      </c>
      <c r="O228" s="23">
        <f t="shared" ca="1" si="48"/>
        <v>8550533.1418344099</v>
      </c>
      <c r="P228" s="29" t="str">
        <f t="shared" si="53"/>
        <v>J=</v>
      </c>
      <c r="Q228" s="30">
        <f t="shared" si="54"/>
        <v>47232</v>
      </c>
      <c r="R228" s="3"/>
      <c r="S228" s="3"/>
      <c r="T228" s="85">
        <f>[2]Plan1!$A381</f>
        <v>48464</v>
      </c>
      <c r="U228" s="96" t="str">
        <f>[2]Plan1!$C381</f>
        <v>Independência do Brasil</v>
      </c>
      <c r="V228" s="7"/>
      <c r="W228" s="3"/>
      <c r="X228" s="1"/>
      <c r="Y228" s="1"/>
      <c r="Z228" s="1"/>
      <c r="AA228" s="3"/>
      <c r="AB228" s="3"/>
      <c r="AC228" s="3"/>
      <c r="AD228" s="3"/>
    </row>
    <row r="229" spans="1:30" x14ac:dyDescent="0.25">
      <c r="A229" s="100">
        <f t="shared" si="49"/>
        <v>43062</v>
      </c>
      <c r="B229" s="114">
        <f t="shared" ca="1" si="50"/>
        <v>148118573.67985514</v>
      </c>
      <c r="C229" s="114">
        <f t="shared" si="51"/>
        <v>139519858.75</v>
      </c>
      <c r="D229" s="24">
        <f ca="1">IF(A229&lt;$B$1,VLOOKUP(A229,[1]DI!$A$4:$B$15000,2,FALSE),0)</f>
        <v>7.3899999999999993E-2</v>
      </c>
      <c r="E229" s="23">
        <f t="shared" ca="1" si="56"/>
        <v>2.8296000000000001E-4</v>
      </c>
      <c r="F229" s="25">
        <f t="shared" si="55"/>
        <v>1.1499999999999999</v>
      </c>
      <c r="G229" s="26">
        <f t="shared" ca="1" si="59"/>
        <v>1.000325404</v>
      </c>
      <c r="H229" s="23">
        <f ca="1">TRUNC(PRODUCT(G$16:G228),15)</f>
        <v>1.0616307640723901</v>
      </c>
      <c r="I229" s="23">
        <f t="shared" si="57"/>
        <v>1</v>
      </c>
      <c r="J229" s="23">
        <f t="shared" ca="1" si="58"/>
        <v>1.0616307599999999</v>
      </c>
      <c r="K229" s="114">
        <f t="shared" ca="1" si="47"/>
        <v>8598714.9298551399</v>
      </c>
      <c r="L229" s="27">
        <f>IF(VLOOKUP(A229,$U$18:$AD$131,8)=VLOOKUP(A228,$U$18:$AD$131,8),0,VLOOKUP(A229,U$18:$AD$131,8))</f>
        <v>0</v>
      </c>
      <c r="M229" s="28">
        <f>IF(L229&gt;0,VLOOKUP(L229,T$18:$AC$131,7),0)</f>
        <v>0</v>
      </c>
      <c r="N229" s="23">
        <f t="shared" si="52"/>
        <v>0</v>
      </c>
      <c r="O229" s="23">
        <f t="shared" ca="1" si="48"/>
        <v>8598714.9298551399</v>
      </c>
      <c r="P229" s="29" t="str">
        <f t="shared" si="53"/>
        <v>J=</v>
      </c>
      <c r="Q229" s="30">
        <f t="shared" si="54"/>
        <v>47232</v>
      </c>
      <c r="R229" s="3"/>
      <c r="S229" s="3"/>
      <c r="T229" s="85">
        <f>[2]Plan1!$A382</f>
        <v>48499</v>
      </c>
      <c r="U229" s="96" t="str">
        <f>[2]Plan1!$C382</f>
        <v>Nossa Sr.a Aparecida - Padroeira do Brasil</v>
      </c>
      <c r="V229" s="7"/>
      <c r="W229" s="3"/>
      <c r="X229" s="1"/>
      <c r="Y229" s="1"/>
      <c r="Z229" s="1"/>
      <c r="AA229" s="3"/>
      <c r="AB229" s="3"/>
      <c r="AC229" s="3"/>
      <c r="AD229" s="3"/>
    </row>
    <row r="230" spans="1:30" x14ac:dyDescent="0.25">
      <c r="A230" s="100">
        <f t="shared" si="49"/>
        <v>43063</v>
      </c>
      <c r="B230" s="114">
        <f t="shared" ca="1" si="50"/>
        <v>148166772.21025893</v>
      </c>
      <c r="C230" s="114">
        <f t="shared" si="51"/>
        <v>139519858.75</v>
      </c>
      <c r="D230" s="24">
        <f ca="1">IF(A230&lt;$B$1,VLOOKUP(A230,[1]DI!$A$4:$B$15000,2,FALSE),0)</f>
        <v>7.3899999999999993E-2</v>
      </c>
      <c r="E230" s="23">
        <f t="shared" ca="1" si="56"/>
        <v>2.8296000000000001E-4</v>
      </c>
      <c r="F230" s="25">
        <f t="shared" si="55"/>
        <v>1.1499999999999999</v>
      </c>
      <c r="G230" s="26">
        <f t="shared" ca="1" si="59"/>
        <v>1.000325404</v>
      </c>
      <c r="H230" s="23">
        <f ca="1">TRUNC(PRODUCT(G$16:G229),15)</f>
        <v>1.06197622296955</v>
      </c>
      <c r="I230" s="23">
        <f t="shared" si="57"/>
        <v>1</v>
      </c>
      <c r="J230" s="23">
        <f t="shared" ca="1" si="58"/>
        <v>1.06197622</v>
      </c>
      <c r="K230" s="114">
        <f t="shared" ca="1" si="47"/>
        <v>8646913.4602589309</v>
      </c>
      <c r="L230" s="27">
        <f>IF(VLOOKUP(A230,$U$18:$AD$131,8)=VLOOKUP(A229,$U$18:$AD$131,8),0,VLOOKUP(A230,U$18:$AD$131,8))</f>
        <v>0</v>
      </c>
      <c r="M230" s="28">
        <f>IF(L230&gt;0,VLOOKUP(L230,T$18:$AC$131,7),0)</f>
        <v>0</v>
      </c>
      <c r="N230" s="23">
        <f t="shared" si="52"/>
        <v>0</v>
      </c>
      <c r="O230" s="23">
        <f t="shared" ca="1" si="48"/>
        <v>8646913.4602589309</v>
      </c>
      <c r="P230" s="29" t="str">
        <f t="shared" si="53"/>
        <v>J=</v>
      </c>
      <c r="Q230" s="30">
        <f t="shared" si="54"/>
        <v>47232</v>
      </c>
      <c r="R230" s="3"/>
      <c r="S230" s="3"/>
      <c r="T230" s="85">
        <f>[2]Plan1!$A383</f>
        <v>48520</v>
      </c>
      <c r="U230" s="96" t="str">
        <f>[2]Plan1!$C383</f>
        <v>Finados</v>
      </c>
      <c r="V230" s="7"/>
      <c r="W230" s="3"/>
      <c r="X230" s="1"/>
      <c r="Y230" s="1"/>
      <c r="Z230" s="1"/>
      <c r="AA230" s="3"/>
      <c r="AB230" s="3"/>
      <c r="AC230" s="3"/>
      <c r="AD230" s="3"/>
    </row>
    <row r="231" spans="1:30" x14ac:dyDescent="0.25">
      <c r="A231" s="100">
        <f t="shared" si="49"/>
        <v>43064</v>
      </c>
      <c r="B231" s="114">
        <f t="shared" ca="1" si="50"/>
        <v>148214986.08784714</v>
      </c>
      <c r="C231" s="114">
        <f t="shared" si="51"/>
        <v>139519858.75</v>
      </c>
      <c r="D231" s="24">
        <f ca="1">IF(A231&lt;$B$1,VLOOKUP(A231,[1]DI!$A$4:$B$15000,2,FALSE),0)</f>
        <v>0</v>
      </c>
      <c r="E231" s="23">
        <f t="shared" ca="1" si="56"/>
        <v>0</v>
      </c>
      <c r="F231" s="25">
        <f t="shared" si="55"/>
        <v>1.1499999999999999</v>
      </c>
      <c r="G231" s="26">
        <f t="shared" ca="1" si="59"/>
        <v>1</v>
      </c>
      <c r="H231" s="23">
        <f ca="1">TRUNC(PRODUCT(G$16:G230),15)</f>
        <v>1.0623217942804</v>
      </c>
      <c r="I231" s="23">
        <f t="shared" si="57"/>
        <v>1</v>
      </c>
      <c r="J231" s="23">
        <f t="shared" ca="1" si="58"/>
        <v>1.0623217899999999</v>
      </c>
      <c r="K231" s="114">
        <f t="shared" ca="1" si="47"/>
        <v>8695127.3378471509</v>
      </c>
      <c r="L231" s="27">
        <f>IF(VLOOKUP(A231,$U$18:$AD$131,8)=VLOOKUP(A230,$U$18:$AD$131,8),0,VLOOKUP(A231,U$18:$AD$131,8))</f>
        <v>0</v>
      </c>
      <c r="M231" s="28">
        <f>IF(L231&gt;0,VLOOKUP(L231,T$18:$AC$131,7),0)</f>
        <v>0</v>
      </c>
      <c r="N231" s="23">
        <f t="shared" si="52"/>
        <v>0</v>
      </c>
      <c r="O231" s="23">
        <f t="shared" ca="1" si="48"/>
        <v>8695127.3378471509</v>
      </c>
      <c r="P231" s="29" t="str">
        <f t="shared" si="53"/>
        <v>J=</v>
      </c>
      <c r="Q231" s="30">
        <f t="shared" si="54"/>
        <v>47232</v>
      </c>
      <c r="R231" s="11"/>
      <c r="S231" s="9"/>
      <c r="T231" s="85">
        <f>[2]Plan1!$A384</f>
        <v>48533</v>
      </c>
      <c r="U231" s="96" t="str">
        <f>[2]Plan1!$C384</f>
        <v>Proclamação da República</v>
      </c>
      <c r="V231" s="10"/>
      <c r="W231" s="9"/>
      <c r="X231" s="1"/>
      <c r="Y231" s="1"/>
      <c r="Z231" s="1"/>
      <c r="AA231" s="3"/>
      <c r="AB231" s="3"/>
      <c r="AC231" s="9"/>
      <c r="AD231" s="9"/>
    </row>
    <row r="232" spans="1:30" x14ac:dyDescent="0.25">
      <c r="A232" s="100">
        <f t="shared" si="49"/>
        <v>43065</v>
      </c>
      <c r="B232" s="114">
        <f t="shared" ca="1" si="50"/>
        <v>148214986.08784714</v>
      </c>
      <c r="C232" s="114">
        <f t="shared" si="51"/>
        <v>139519858.75</v>
      </c>
      <c r="D232" s="24">
        <f ca="1">IF(A232&lt;$B$1,VLOOKUP(A232,[1]DI!$A$4:$B$15000,2,FALSE),0)</f>
        <v>0</v>
      </c>
      <c r="E232" s="23">
        <f t="shared" ca="1" si="56"/>
        <v>0</v>
      </c>
      <c r="F232" s="25">
        <f t="shared" si="55"/>
        <v>1.1499999999999999</v>
      </c>
      <c r="G232" s="26">
        <f t="shared" ca="1" si="59"/>
        <v>1</v>
      </c>
      <c r="H232" s="23">
        <f ca="1">TRUNC(PRODUCT(G$16:G231),15)</f>
        <v>1.0623217942804</v>
      </c>
      <c r="I232" s="23">
        <f t="shared" si="57"/>
        <v>1</v>
      </c>
      <c r="J232" s="23">
        <f t="shared" ca="1" si="58"/>
        <v>1.0623217899999999</v>
      </c>
      <c r="K232" s="114">
        <f t="shared" ca="1" si="47"/>
        <v>8695127.3378471509</v>
      </c>
      <c r="L232" s="27">
        <f>IF(VLOOKUP(A232,$U$18:$AD$131,8)=VLOOKUP(A231,$U$18:$AD$131,8),0,VLOOKUP(A232,U$18:$AD$131,8))</f>
        <v>0</v>
      </c>
      <c r="M232" s="28">
        <f>IF(L232&gt;0,VLOOKUP(L232,T$18:$AC$131,7),0)</f>
        <v>0</v>
      </c>
      <c r="N232" s="23">
        <f t="shared" si="52"/>
        <v>0</v>
      </c>
      <c r="O232" s="23">
        <f t="shared" ca="1" si="48"/>
        <v>8695127.3378471509</v>
      </c>
      <c r="P232" s="29" t="str">
        <f t="shared" si="53"/>
        <v>J=</v>
      </c>
      <c r="Q232" s="30">
        <f t="shared" si="54"/>
        <v>47232</v>
      </c>
      <c r="R232" s="3"/>
      <c r="S232" s="3"/>
      <c r="T232" s="85">
        <f>[2]Plan1!$A385</f>
        <v>48573</v>
      </c>
      <c r="U232" s="96" t="str">
        <f>[2]Plan1!$C385</f>
        <v>Natal</v>
      </c>
      <c r="V232" s="7"/>
      <c r="W232" s="3"/>
      <c r="X232" s="1"/>
      <c r="Y232" s="1"/>
      <c r="Z232" s="1"/>
      <c r="AA232" s="3"/>
      <c r="AB232" s="3"/>
      <c r="AC232" s="3"/>
      <c r="AD232" s="3"/>
    </row>
    <row r="233" spans="1:30" x14ac:dyDescent="0.25">
      <c r="A233" s="100">
        <f t="shared" si="49"/>
        <v>43066</v>
      </c>
      <c r="B233" s="114">
        <f t="shared" ca="1" si="50"/>
        <v>148214986.08784714</v>
      </c>
      <c r="C233" s="114">
        <f t="shared" si="51"/>
        <v>139519858.75</v>
      </c>
      <c r="D233" s="24">
        <f ca="1">IF(A233&lt;$B$1,VLOOKUP(A233,[1]DI!$A$4:$B$15000,2,FALSE),0)</f>
        <v>7.3899999999999993E-2</v>
      </c>
      <c r="E233" s="23">
        <f t="shared" ca="1" si="56"/>
        <v>2.8296000000000001E-4</v>
      </c>
      <c r="F233" s="25">
        <f t="shared" si="55"/>
        <v>1.1499999999999999</v>
      </c>
      <c r="G233" s="26">
        <f t="shared" ca="1" si="59"/>
        <v>1.000325404</v>
      </c>
      <c r="H233" s="23">
        <f ca="1">TRUNC(PRODUCT(G$16:G232),15)</f>
        <v>1.0623217942804</v>
      </c>
      <c r="I233" s="23">
        <f t="shared" si="57"/>
        <v>1</v>
      </c>
      <c r="J233" s="23">
        <f t="shared" ca="1" si="58"/>
        <v>1.0623217899999999</v>
      </c>
      <c r="K233" s="114">
        <f t="shared" ca="1" si="47"/>
        <v>8695127.3378471509</v>
      </c>
      <c r="L233" s="27">
        <f>IF(VLOOKUP(A233,$U$18:$AD$131,8)=VLOOKUP(A232,$U$18:$AD$131,8),0,VLOOKUP(A233,U$18:$AD$131,8))</f>
        <v>0</v>
      </c>
      <c r="M233" s="28">
        <f>IF(L233&gt;0,VLOOKUP(L233,T$18:$AC$131,7),0)</f>
        <v>0</v>
      </c>
      <c r="N233" s="23">
        <f t="shared" si="52"/>
        <v>0</v>
      </c>
      <c r="O233" s="23">
        <f t="shared" ca="1" si="48"/>
        <v>8695127.3378471509</v>
      </c>
      <c r="P233" s="29" t="str">
        <f t="shared" si="53"/>
        <v>J=</v>
      </c>
      <c r="Q233" s="30">
        <f t="shared" si="54"/>
        <v>47232</v>
      </c>
      <c r="R233" s="3"/>
      <c r="S233" s="3"/>
      <c r="T233" s="85">
        <f>[2]Plan1!$A386</f>
        <v>48580</v>
      </c>
      <c r="U233" s="96" t="str">
        <f>[2]Plan1!$C386</f>
        <v>Confraternização Universal</v>
      </c>
      <c r="V233" s="7"/>
      <c r="W233" s="3"/>
      <c r="X233" s="1"/>
      <c r="Y233" s="1"/>
      <c r="Z233" s="1"/>
      <c r="AA233" s="3"/>
      <c r="AB233" s="3"/>
      <c r="AC233" s="3"/>
      <c r="AD233" s="3"/>
    </row>
    <row r="234" spans="1:30" x14ac:dyDescent="0.25">
      <c r="A234" s="100">
        <f t="shared" si="49"/>
        <v>43067</v>
      </c>
      <c r="B234" s="114">
        <f t="shared" ca="1" si="50"/>
        <v>148263216.70781845</v>
      </c>
      <c r="C234" s="114">
        <f t="shared" si="51"/>
        <v>139519858.75</v>
      </c>
      <c r="D234" s="24">
        <f ca="1">IF(A234&lt;$B$1,VLOOKUP(A234,[1]DI!$A$4:$B$15000,2,FALSE),0)</f>
        <v>7.3899999999999993E-2</v>
      </c>
      <c r="E234" s="23">
        <f t="shared" ca="1" si="56"/>
        <v>2.8296000000000001E-4</v>
      </c>
      <c r="F234" s="25">
        <f t="shared" si="55"/>
        <v>1.1499999999999999</v>
      </c>
      <c r="G234" s="26">
        <f t="shared" ca="1" si="59"/>
        <v>1.000325404</v>
      </c>
      <c r="H234" s="23">
        <f ca="1">TRUNC(PRODUCT(G$16:G233),15)</f>
        <v>1.0626674780415499</v>
      </c>
      <c r="I234" s="23">
        <f t="shared" si="57"/>
        <v>1</v>
      </c>
      <c r="J234" s="23">
        <f t="shared" ca="1" si="58"/>
        <v>1.06266748</v>
      </c>
      <c r="K234" s="114">
        <f t="shared" ca="1" si="47"/>
        <v>8743357.9578184504</v>
      </c>
      <c r="L234" s="27">
        <f>IF(VLOOKUP(A234,$U$18:$AD$131,8)=VLOOKUP(A233,$U$18:$AD$131,8),0,VLOOKUP(A234,U$18:$AD$131,8))</f>
        <v>0</v>
      </c>
      <c r="M234" s="28">
        <f>IF(L234&gt;0,VLOOKUP(L234,T$18:$AC$131,7),0)</f>
        <v>0</v>
      </c>
      <c r="N234" s="23">
        <f t="shared" si="52"/>
        <v>0</v>
      </c>
      <c r="O234" s="23">
        <f t="shared" ca="1" si="48"/>
        <v>8743357.9578184504</v>
      </c>
      <c r="P234" s="29" t="str">
        <f t="shared" si="53"/>
        <v>J=</v>
      </c>
      <c r="Q234" s="30">
        <f t="shared" si="54"/>
        <v>47232</v>
      </c>
      <c r="R234" s="3"/>
      <c r="S234" s="3"/>
      <c r="T234" s="85">
        <f>[2]Plan1!$A387</f>
        <v>48638</v>
      </c>
      <c r="U234" s="96" t="str">
        <f>[2]Plan1!$C387</f>
        <v>Carnaval</v>
      </c>
      <c r="V234" s="7"/>
      <c r="W234" s="3"/>
      <c r="X234" s="1"/>
      <c r="Y234" s="1"/>
      <c r="Z234" s="1"/>
      <c r="AA234" s="3"/>
      <c r="AB234" s="3"/>
      <c r="AC234" s="3"/>
      <c r="AD234" s="3"/>
    </row>
    <row r="235" spans="1:30" x14ac:dyDescent="0.25">
      <c r="A235" s="100">
        <f t="shared" si="49"/>
        <v>43068</v>
      </c>
      <c r="B235" s="114">
        <f t="shared" ca="1" si="50"/>
        <v>148311461.27977559</v>
      </c>
      <c r="C235" s="114">
        <f t="shared" si="51"/>
        <v>139519858.75</v>
      </c>
      <c r="D235" s="24">
        <f ca="1">IF(A235&lt;$B$1,VLOOKUP(A235,[1]DI!$A$4:$B$15000,2,FALSE),0)</f>
        <v>7.3899999999999993E-2</v>
      </c>
      <c r="E235" s="23">
        <f t="shared" ca="1" si="56"/>
        <v>2.8296000000000001E-4</v>
      </c>
      <c r="F235" s="25">
        <f t="shared" si="55"/>
        <v>1.1499999999999999</v>
      </c>
      <c r="G235" s="26">
        <f t="shared" ca="1" si="59"/>
        <v>1.000325404</v>
      </c>
      <c r="H235" s="23">
        <f ca="1">TRUNC(PRODUCT(G$16:G234),15)</f>
        <v>1.0630132742895799</v>
      </c>
      <c r="I235" s="23">
        <f t="shared" si="57"/>
        <v>1</v>
      </c>
      <c r="J235" s="23">
        <f t="shared" ca="1" si="58"/>
        <v>1.0630132699999999</v>
      </c>
      <c r="K235" s="114">
        <f t="shared" ca="1" si="47"/>
        <v>8791602.5297756009</v>
      </c>
      <c r="L235" s="27">
        <f>IF(VLOOKUP(A235,$U$18:$AD$131,8)=VLOOKUP(A234,$U$18:$AD$131,8),0,VLOOKUP(A235,U$18:$AD$131,8))</f>
        <v>0</v>
      </c>
      <c r="M235" s="28">
        <f>IF(L235&gt;0,VLOOKUP(L235,T$18:$AC$131,7),0)</f>
        <v>0</v>
      </c>
      <c r="N235" s="23">
        <f t="shared" si="52"/>
        <v>0</v>
      </c>
      <c r="O235" s="23">
        <f t="shared" ca="1" si="48"/>
        <v>8791602.5297756009</v>
      </c>
      <c r="P235" s="29" t="str">
        <f t="shared" si="53"/>
        <v>J=</v>
      </c>
      <c r="Q235" s="30">
        <f t="shared" si="54"/>
        <v>47232</v>
      </c>
      <c r="R235" s="3"/>
      <c r="S235" s="3"/>
      <c r="T235" s="85">
        <f>[2]Plan1!$A388</f>
        <v>48639</v>
      </c>
      <c r="U235" s="96" t="str">
        <f>[2]Plan1!$C388</f>
        <v>Carnaval</v>
      </c>
      <c r="V235" s="7"/>
      <c r="W235" s="3"/>
      <c r="X235" s="1"/>
      <c r="Y235" s="1"/>
      <c r="Z235" s="1"/>
      <c r="AA235" s="3"/>
      <c r="AB235" s="3"/>
      <c r="AC235" s="3"/>
      <c r="AD235" s="3"/>
    </row>
    <row r="236" spans="1:30" x14ac:dyDescent="0.25">
      <c r="A236" s="100">
        <f t="shared" si="49"/>
        <v>43069</v>
      </c>
      <c r="B236" s="114">
        <f t="shared" ca="1" si="50"/>
        <v>148359722.59411582</v>
      </c>
      <c r="C236" s="114">
        <f t="shared" si="51"/>
        <v>139519858.75</v>
      </c>
      <c r="D236" s="24">
        <f ca="1">IF(A236&lt;$B$1,VLOOKUP(A236,[1]DI!$A$4:$B$15000,2,FALSE),0)</f>
        <v>7.3899999999999993E-2</v>
      </c>
      <c r="E236" s="23">
        <f t="shared" ca="1" si="56"/>
        <v>2.8296000000000001E-4</v>
      </c>
      <c r="F236" s="25">
        <f t="shared" si="55"/>
        <v>1.1499999999999999</v>
      </c>
      <c r="G236" s="26">
        <f t="shared" ca="1" si="59"/>
        <v>1.000325404</v>
      </c>
      <c r="H236" s="23">
        <f ca="1">TRUNC(PRODUCT(G$16:G235),15)</f>
        <v>1.06335918306108</v>
      </c>
      <c r="I236" s="23">
        <f t="shared" si="57"/>
        <v>1</v>
      </c>
      <c r="J236" s="23">
        <f t="shared" ca="1" si="58"/>
        <v>1.06335918</v>
      </c>
      <c r="K236" s="114">
        <f t="shared" ca="1" si="47"/>
        <v>8839863.8441158198</v>
      </c>
      <c r="L236" s="27">
        <f>IF(VLOOKUP(A236,$U$18:$AD$131,8)=VLOOKUP(A235,$U$18:$AD$131,8),0,VLOOKUP(A236,U$18:$AD$131,8))</f>
        <v>0</v>
      </c>
      <c r="M236" s="28">
        <f>IF(L236&gt;0,VLOOKUP(L236,T$18:$AC$131,7),0)</f>
        <v>0</v>
      </c>
      <c r="N236" s="23">
        <f t="shared" si="52"/>
        <v>0</v>
      </c>
      <c r="O236" s="23">
        <f t="shared" ca="1" si="48"/>
        <v>8839863.8441158198</v>
      </c>
      <c r="P236" s="29" t="str">
        <f t="shared" si="53"/>
        <v>J=</v>
      </c>
      <c r="Q236" s="30">
        <f t="shared" si="54"/>
        <v>47232</v>
      </c>
      <c r="R236" s="3"/>
      <c r="S236" s="3"/>
      <c r="T236" s="85">
        <f>[2]Plan1!$A389</f>
        <v>48684</v>
      </c>
      <c r="U236" s="96" t="str">
        <f>[2]Plan1!$C389</f>
        <v>Paixão de Cristo</v>
      </c>
      <c r="V236" s="7"/>
      <c r="W236" s="3"/>
      <c r="X236" s="1"/>
      <c r="Y236" s="1"/>
      <c r="Z236" s="1"/>
      <c r="AA236" s="3"/>
      <c r="AB236" s="3"/>
      <c r="AC236" s="3"/>
      <c r="AD236" s="3"/>
    </row>
    <row r="237" spans="1:30" x14ac:dyDescent="0.25">
      <c r="A237" s="100">
        <f t="shared" si="49"/>
        <v>43070</v>
      </c>
      <c r="B237" s="114">
        <f t="shared" ca="1" si="50"/>
        <v>148407999.25564051</v>
      </c>
      <c r="C237" s="114">
        <f t="shared" si="51"/>
        <v>139519858.75</v>
      </c>
      <c r="D237" s="24">
        <f ca="1">IF(A237&lt;$B$1,VLOOKUP(A237,[1]DI!$A$4:$B$15000,2,FALSE),0)</f>
        <v>7.3899999999999993E-2</v>
      </c>
      <c r="E237" s="23">
        <f t="shared" ca="1" si="56"/>
        <v>2.8296000000000001E-4</v>
      </c>
      <c r="F237" s="25">
        <f t="shared" si="55"/>
        <v>1.1499999999999999</v>
      </c>
      <c r="G237" s="26">
        <f t="shared" ca="1" si="59"/>
        <v>1.000325404</v>
      </c>
      <c r="H237" s="23">
        <f ca="1">TRUNC(PRODUCT(G$16:G236),15)</f>
        <v>1.06370520439269</v>
      </c>
      <c r="I237" s="23">
        <f t="shared" si="57"/>
        <v>1</v>
      </c>
      <c r="J237" s="23">
        <f t="shared" ca="1" si="58"/>
        <v>1.0637052</v>
      </c>
      <c r="K237" s="114">
        <f t="shared" ca="1" si="47"/>
        <v>8888140.5056404993</v>
      </c>
      <c r="L237" s="27">
        <f>IF(VLOOKUP(A237,$U$18:$AD$131,8)=VLOOKUP(A236,$U$18:$AD$131,8),0,VLOOKUP(A237,U$18:$AD$131,8))</f>
        <v>0</v>
      </c>
      <c r="M237" s="28">
        <f>IF(L237&gt;0,VLOOKUP(L237,T$18:$AC$131,7),0)</f>
        <v>0</v>
      </c>
      <c r="N237" s="23">
        <f t="shared" si="52"/>
        <v>0</v>
      </c>
      <c r="O237" s="23">
        <f t="shared" ca="1" si="48"/>
        <v>8888140.5056404993</v>
      </c>
      <c r="P237" s="29" t="str">
        <f t="shared" si="53"/>
        <v>J=</v>
      </c>
      <c r="Q237" s="30">
        <f t="shared" si="54"/>
        <v>47232</v>
      </c>
      <c r="R237" s="3"/>
      <c r="S237" s="3"/>
      <c r="T237" s="85">
        <f>[2]Plan1!$A390</f>
        <v>48690</v>
      </c>
      <c r="U237" s="96" t="str">
        <f>[2]Plan1!$C390</f>
        <v>Tiradentes</v>
      </c>
      <c r="V237" s="7"/>
      <c r="W237" s="3"/>
      <c r="X237" s="1"/>
      <c r="Y237" s="1"/>
      <c r="Z237" s="1"/>
      <c r="AA237" s="3"/>
      <c r="AB237" s="3"/>
      <c r="AC237" s="3"/>
      <c r="AD237" s="3"/>
    </row>
    <row r="238" spans="1:30" x14ac:dyDescent="0.25">
      <c r="A238" s="100">
        <f t="shared" si="49"/>
        <v>43071</v>
      </c>
      <c r="B238" s="114">
        <f t="shared" ca="1" si="50"/>
        <v>148456292.65954822</v>
      </c>
      <c r="C238" s="114">
        <f t="shared" si="51"/>
        <v>139519858.75</v>
      </c>
      <c r="D238" s="24">
        <f ca="1">IF(A238&lt;$B$1,VLOOKUP(A238,[1]DI!$A$4:$B$15000,2,FALSE),0)</f>
        <v>0</v>
      </c>
      <c r="E238" s="23">
        <f t="shared" ca="1" si="56"/>
        <v>0</v>
      </c>
      <c r="F238" s="25">
        <f t="shared" si="55"/>
        <v>1.1499999999999999</v>
      </c>
      <c r="G238" s="26">
        <f t="shared" ca="1" si="59"/>
        <v>1</v>
      </c>
      <c r="H238" s="23">
        <f ca="1">TRUNC(PRODUCT(G$16:G237),15)</f>
        <v>1.0640513383210199</v>
      </c>
      <c r="I238" s="23">
        <f t="shared" si="57"/>
        <v>1</v>
      </c>
      <c r="J238" s="23">
        <f t="shared" ca="1" si="58"/>
        <v>1.06405134</v>
      </c>
      <c r="K238" s="114">
        <f t="shared" ca="1" si="47"/>
        <v>8936433.9095482305</v>
      </c>
      <c r="L238" s="27">
        <f>IF(VLOOKUP(A238,$U$18:$AD$131,8)=VLOOKUP(A237,$U$18:$AD$131,8),0,VLOOKUP(A238,U$18:$AD$131,8))</f>
        <v>0</v>
      </c>
      <c r="M238" s="28">
        <f>IF(L238&gt;0,VLOOKUP(L238,T$18:$AC$131,7),0)</f>
        <v>0</v>
      </c>
      <c r="N238" s="23">
        <f t="shared" si="52"/>
        <v>0</v>
      </c>
      <c r="O238" s="23">
        <f t="shared" ca="1" si="48"/>
        <v>8936433.9095482305</v>
      </c>
      <c r="P238" s="29" t="str">
        <f t="shared" si="53"/>
        <v>J=</v>
      </c>
      <c r="Q238" s="30">
        <f t="shared" si="54"/>
        <v>47232</v>
      </c>
      <c r="R238" s="3"/>
      <c r="S238" s="3"/>
      <c r="T238" s="85">
        <f>[2]Plan1!$A391</f>
        <v>48700</v>
      </c>
      <c r="U238" s="96" t="str">
        <f>[2]Plan1!$C391</f>
        <v>Dia do Trabalho</v>
      </c>
      <c r="V238" s="7"/>
      <c r="W238" s="3"/>
      <c r="X238" s="1"/>
      <c r="Y238" s="1"/>
      <c r="Z238" s="1"/>
      <c r="AA238" s="3"/>
      <c r="AB238" s="3"/>
      <c r="AC238" s="3"/>
      <c r="AD238" s="3"/>
    </row>
    <row r="239" spans="1:30" x14ac:dyDescent="0.25">
      <c r="A239" s="100">
        <f t="shared" si="49"/>
        <v>43072</v>
      </c>
      <c r="B239" s="114">
        <f t="shared" ca="1" si="50"/>
        <v>148456292.65954822</v>
      </c>
      <c r="C239" s="114">
        <f t="shared" si="51"/>
        <v>139519858.75</v>
      </c>
      <c r="D239" s="24">
        <f ca="1">IF(A239&lt;$B$1,VLOOKUP(A239,[1]DI!$A$4:$B$15000,2,FALSE),0)</f>
        <v>0</v>
      </c>
      <c r="E239" s="23">
        <f t="shared" ca="1" si="56"/>
        <v>0</v>
      </c>
      <c r="F239" s="25">
        <f t="shared" si="55"/>
        <v>1.1499999999999999</v>
      </c>
      <c r="G239" s="26">
        <f t="shared" ca="1" si="59"/>
        <v>1</v>
      </c>
      <c r="H239" s="23">
        <f ca="1">TRUNC(PRODUCT(G$16:G238),15)</f>
        <v>1.0640513383210199</v>
      </c>
      <c r="I239" s="23">
        <f t="shared" si="57"/>
        <v>1</v>
      </c>
      <c r="J239" s="23">
        <f t="shared" ca="1" si="58"/>
        <v>1.06405134</v>
      </c>
      <c r="K239" s="114">
        <f t="shared" ca="1" si="47"/>
        <v>8936433.9095482305</v>
      </c>
      <c r="L239" s="27">
        <f>IF(VLOOKUP(A239,$U$18:$AD$131,8)=VLOOKUP(A238,$U$18:$AD$131,8),0,VLOOKUP(A239,U$18:$AD$131,8))</f>
        <v>0</v>
      </c>
      <c r="M239" s="28">
        <f>IF(L239&gt;0,VLOOKUP(L239,T$18:$AC$131,7),0)</f>
        <v>0</v>
      </c>
      <c r="N239" s="23">
        <f t="shared" si="52"/>
        <v>0</v>
      </c>
      <c r="O239" s="23">
        <f t="shared" ca="1" si="48"/>
        <v>8936433.9095482305</v>
      </c>
      <c r="P239" s="29" t="str">
        <f t="shared" si="53"/>
        <v>J=</v>
      </c>
      <c r="Q239" s="30">
        <f t="shared" si="54"/>
        <v>47232</v>
      </c>
      <c r="R239" s="3"/>
      <c r="S239" s="3"/>
      <c r="T239" s="85">
        <f>[2]Plan1!$A392</f>
        <v>48746</v>
      </c>
      <c r="U239" s="96" t="str">
        <f>[2]Plan1!$C392</f>
        <v>Corpus Christi</v>
      </c>
      <c r="V239" s="7"/>
      <c r="W239" s="3"/>
      <c r="X239" s="1"/>
      <c r="Y239" s="1"/>
      <c r="Z239" s="1"/>
      <c r="AA239" s="3"/>
      <c r="AB239" s="3"/>
      <c r="AC239" s="3"/>
      <c r="AD239" s="3"/>
    </row>
    <row r="240" spans="1:30" x14ac:dyDescent="0.25">
      <c r="A240" s="100">
        <f t="shared" si="49"/>
        <v>43073</v>
      </c>
      <c r="B240" s="114">
        <f t="shared" ca="1" si="50"/>
        <v>148456292.65954822</v>
      </c>
      <c r="C240" s="114">
        <f t="shared" si="51"/>
        <v>139519858.75</v>
      </c>
      <c r="D240" s="24">
        <f ca="1">IF(A240&lt;$B$1,VLOOKUP(A240,[1]DI!$A$4:$B$15000,2,FALSE),0)</f>
        <v>7.3899999999999993E-2</v>
      </c>
      <c r="E240" s="23">
        <f t="shared" ca="1" si="56"/>
        <v>2.8296000000000001E-4</v>
      </c>
      <c r="F240" s="25">
        <f t="shared" si="55"/>
        <v>1.1499999999999999</v>
      </c>
      <c r="G240" s="26">
        <f t="shared" ca="1" si="59"/>
        <v>1.000325404</v>
      </c>
      <c r="H240" s="23">
        <f ca="1">TRUNC(PRODUCT(G$16:G239),15)</f>
        <v>1.0640513383210199</v>
      </c>
      <c r="I240" s="23">
        <f t="shared" si="57"/>
        <v>1</v>
      </c>
      <c r="J240" s="23">
        <f t="shared" ca="1" si="58"/>
        <v>1.06405134</v>
      </c>
      <c r="K240" s="114">
        <f t="shared" ca="1" si="47"/>
        <v>8936433.9095482305</v>
      </c>
      <c r="L240" s="27">
        <f>IF(VLOOKUP(A240,$U$18:$AD$131,8)=VLOOKUP(A239,$U$18:$AD$131,8),0,VLOOKUP(A240,U$18:$AD$131,8))</f>
        <v>0</v>
      </c>
      <c r="M240" s="28">
        <f>IF(L240&gt;0,VLOOKUP(L240,T$18:$AC$131,7),0)</f>
        <v>0</v>
      </c>
      <c r="N240" s="23">
        <f t="shared" si="52"/>
        <v>0</v>
      </c>
      <c r="O240" s="23">
        <f t="shared" ca="1" si="48"/>
        <v>8936433.9095482305</v>
      </c>
      <c r="P240" s="29" t="str">
        <f t="shared" si="53"/>
        <v>J=</v>
      </c>
      <c r="Q240" s="30">
        <f t="shared" si="54"/>
        <v>47232</v>
      </c>
      <c r="R240" s="3"/>
      <c r="S240" s="3"/>
      <c r="T240" s="85">
        <f>[2]Plan1!$A393</f>
        <v>48829</v>
      </c>
      <c r="U240" s="96" t="str">
        <f>[2]Plan1!$C393</f>
        <v>Independência do Brasil</v>
      </c>
      <c r="V240" s="7"/>
      <c r="W240" s="3"/>
      <c r="X240" s="1"/>
      <c r="Y240" s="1"/>
      <c r="Z240" s="1"/>
      <c r="AA240" s="3"/>
      <c r="AB240" s="3"/>
      <c r="AC240" s="3"/>
      <c r="AD240" s="3"/>
    </row>
    <row r="241" spans="1:30" x14ac:dyDescent="0.25">
      <c r="A241" s="100">
        <f t="shared" si="49"/>
        <v>43074</v>
      </c>
      <c r="B241" s="114">
        <f t="shared" ca="1" si="50"/>
        <v>148504600.01544183</v>
      </c>
      <c r="C241" s="114">
        <f t="shared" si="51"/>
        <v>139519858.75</v>
      </c>
      <c r="D241" s="24">
        <f ca="1">IF(A241&lt;$B$1,VLOOKUP(A241,[1]DI!$A$4:$B$15000,2,FALSE),0)</f>
        <v>7.3899999999999993E-2</v>
      </c>
      <c r="E241" s="23">
        <f t="shared" ca="1" si="56"/>
        <v>2.8296000000000001E-4</v>
      </c>
      <c r="F241" s="25">
        <f t="shared" si="55"/>
        <v>1.1499999999999999</v>
      </c>
      <c r="G241" s="26">
        <f t="shared" ca="1" si="59"/>
        <v>1.000325404</v>
      </c>
      <c r="H241" s="23">
        <f ca="1">TRUNC(PRODUCT(G$16:G240),15)</f>
        <v>1.0643975848827101</v>
      </c>
      <c r="I241" s="23">
        <f t="shared" si="57"/>
        <v>1</v>
      </c>
      <c r="J241" s="23">
        <f t="shared" ca="1" si="58"/>
        <v>1.0643975800000001</v>
      </c>
      <c r="K241" s="114">
        <f t="shared" ca="1" si="47"/>
        <v>8984741.2654418293</v>
      </c>
      <c r="L241" s="27">
        <f>IF(VLOOKUP(A241,$U$18:$AD$131,8)=VLOOKUP(A240,$U$18:$AD$131,8),0,VLOOKUP(A241,U$18:$AD$131,8))</f>
        <v>0</v>
      </c>
      <c r="M241" s="28">
        <f>IF(L241&gt;0,VLOOKUP(L241,T$18:$AC$131,7),0)</f>
        <v>0</v>
      </c>
      <c r="N241" s="23">
        <f t="shared" si="52"/>
        <v>0</v>
      </c>
      <c r="O241" s="23">
        <f t="shared" ca="1" si="48"/>
        <v>8984741.2654418293</v>
      </c>
      <c r="P241" s="29" t="str">
        <f t="shared" si="53"/>
        <v>J=</v>
      </c>
      <c r="Q241" s="30">
        <f t="shared" si="54"/>
        <v>47232</v>
      </c>
      <c r="R241" s="3"/>
      <c r="S241" s="3"/>
      <c r="T241" s="85">
        <f>[2]Plan1!$A394</f>
        <v>48864</v>
      </c>
      <c r="U241" s="96" t="str">
        <f>[2]Plan1!$C394</f>
        <v>Nossa Sr.a Aparecida - Padroeira do Brasil</v>
      </c>
      <c r="V241" s="7"/>
      <c r="W241" s="3"/>
      <c r="X241" s="1"/>
      <c r="Y241" s="1"/>
      <c r="Z241" s="1"/>
      <c r="AA241" s="3"/>
      <c r="AB241" s="3"/>
      <c r="AC241" s="3"/>
      <c r="AD241" s="3"/>
    </row>
    <row r="242" spans="1:30" x14ac:dyDescent="0.25">
      <c r="A242" s="100">
        <f t="shared" si="49"/>
        <v>43075</v>
      </c>
      <c r="B242" s="114">
        <f t="shared" ca="1" si="50"/>
        <v>148552924.11371848</v>
      </c>
      <c r="C242" s="114">
        <f t="shared" si="51"/>
        <v>139519858.75</v>
      </c>
      <c r="D242" s="24">
        <f ca="1">IF(A242&lt;$B$1,VLOOKUP(A242,[1]DI!$A$4:$B$15000,2,FALSE),0)</f>
        <v>7.3899999999999993E-2</v>
      </c>
      <c r="E242" s="23">
        <f t="shared" ca="1" si="56"/>
        <v>2.8296000000000001E-4</v>
      </c>
      <c r="F242" s="25">
        <f t="shared" si="55"/>
        <v>1.1499999999999999</v>
      </c>
      <c r="G242" s="26">
        <f t="shared" ca="1" si="59"/>
        <v>1.000325404</v>
      </c>
      <c r="H242" s="23">
        <f ca="1">TRUNC(PRODUCT(G$16:G241),15)</f>
        <v>1.06474394411442</v>
      </c>
      <c r="I242" s="23">
        <f t="shared" si="57"/>
        <v>1</v>
      </c>
      <c r="J242" s="23">
        <f t="shared" ca="1" si="58"/>
        <v>1.0647439400000001</v>
      </c>
      <c r="K242" s="114">
        <f t="shared" ca="1" si="47"/>
        <v>9033065.3637184799</v>
      </c>
      <c r="L242" s="27">
        <f>IF(VLOOKUP(A242,$U$18:$AD$131,8)=VLOOKUP(A241,$U$18:$AD$131,8),0,VLOOKUP(A242,U$18:$AD$131,8))</f>
        <v>0</v>
      </c>
      <c r="M242" s="28">
        <f>IF(L242&gt;0,VLOOKUP(L242,T$18:$AC$131,7),0)</f>
        <v>0</v>
      </c>
      <c r="N242" s="23">
        <f t="shared" si="52"/>
        <v>0</v>
      </c>
      <c r="O242" s="23">
        <f t="shared" ca="1" si="48"/>
        <v>9033065.3637184799</v>
      </c>
      <c r="P242" s="29" t="str">
        <f t="shared" si="53"/>
        <v>J=</v>
      </c>
      <c r="Q242" s="30">
        <f t="shared" si="54"/>
        <v>47232</v>
      </c>
      <c r="R242" s="3"/>
      <c r="S242" s="3"/>
      <c r="T242" s="85">
        <f>[2]Plan1!$A395</f>
        <v>48885</v>
      </c>
      <c r="U242" s="96" t="str">
        <f>[2]Plan1!$C395</f>
        <v>Finados</v>
      </c>
      <c r="V242" s="7"/>
      <c r="W242" s="3"/>
      <c r="X242" s="1"/>
      <c r="Y242" s="1"/>
      <c r="Z242" s="1"/>
      <c r="AA242" s="3"/>
      <c r="AB242" s="3"/>
      <c r="AC242" s="3"/>
      <c r="AD242" s="3"/>
    </row>
    <row r="243" spans="1:30" x14ac:dyDescent="0.25">
      <c r="A243" s="100">
        <f t="shared" si="49"/>
        <v>43076</v>
      </c>
      <c r="B243" s="114">
        <f t="shared" ca="1" si="50"/>
        <v>148601264.95437816</v>
      </c>
      <c r="C243" s="114">
        <f t="shared" si="51"/>
        <v>139519858.75</v>
      </c>
      <c r="D243" s="24">
        <f ca="1">IF(A243&lt;$B$1,VLOOKUP(A243,[1]DI!$A$4:$B$15000,2,FALSE),0)</f>
        <v>6.8900000000000003E-2</v>
      </c>
      <c r="E243" s="23">
        <f t="shared" ca="1" si="56"/>
        <v>2.6444000000000001E-4</v>
      </c>
      <c r="F243" s="25">
        <f t="shared" si="55"/>
        <v>1.1499999999999999</v>
      </c>
      <c r="G243" s="26">
        <f t="shared" ca="1" si="59"/>
        <v>1.000304106</v>
      </c>
      <c r="H243" s="23">
        <f ca="1">TRUNC(PRODUCT(G$16:G242),15)</f>
        <v>1.0650904160528101</v>
      </c>
      <c r="I243" s="23">
        <f t="shared" si="57"/>
        <v>1</v>
      </c>
      <c r="J243" s="23">
        <f t="shared" ca="1" si="58"/>
        <v>1.06509042</v>
      </c>
      <c r="K243" s="114">
        <f t="shared" ca="1" si="47"/>
        <v>9081406.2043781709</v>
      </c>
      <c r="L243" s="27">
        <f>IF(VLOOKUP(A243,$U$18:$AD$131,8)=VLOOKUP(A242,$U$18:$AD$131,8),0,VLOOKUP(A243,U$18:$AD$131,8))</f>
        <v>0</v>
      </c>
      <c r="M243" s="28">
        <f>IF(L243&gt;0,VLOOKUP(L243,T$18:$AC$131,7),0)</f>
        <v>0</v>
      </c>
      <c r="N243" s="23">
        <f t="shared" si="52"/>
        <v>0</v>
      </c>
      <c r="O243" s="23">
        <f t="shared" ca="1" si="48"/>
        <v>9081406.2043781709</v>
      </c>
      <c r="P243" s="29" t="str">
        <f t="shared" si="53"/>
        <v>J=</v>
      </c>
      <c r="Q243" s="30">
        <f t="shared" si="54"/>
        <v>47232</v>
      </c>
      <c r="R243" s="3"/>
      <c r="S243" s="3"/>
      <c r="T243" s="85">
        <f>[2]Plan1!$A396</f>
        <v>48898</v>
      </c>
      <c r="U243" s="96" t="str">
        <f>[2]Plan1!$C396</f>
        <v>Proclamação da República</v>
      </c>
      <c r="V243" s="7"/>
      <c r="W243" s="3"/>
      <c r="X243" s="1"/>
      <c r="Y243" s="1"/>
      <c r="Z243" s="1"/>
      <c r="AA243" s="3"/>
      <c r="AB243" s="3"/>
      <c r="AC243" s="3"/>
      <c r="AD243" s="3"/>
    </row>
    <row r="244" spans="1:30" x14ac:dyDescent="0.25">
      <c r="A244" s="100">
        <f t="shared" si="49"/>
        <v>43077</v>
      </c>
      <c r="B244" s="114">
        <f t="shared" ca="1" si="50"/>
        <v>148646455.4366273</v>
      </c>
      <c r="C244" s="114">
        <f t="shared" si="51"/>
        <v>139519858.75</v>
      </c>
      <c r="D244" s="24">
        <f ca="1">IF(A244&lt;$B$1,VLOOKUP(A244,[1]DI!$A$4:$B$15000,2,FALSE),0)</f>
        <v>6.8900000000000003E-2</v>
      </c>
      <c r="E244" s="23">
        <f t="shared" ca="1" si="56"/>
        <v>2.6444000000000001E-4</v>
      </c>
      <c r="F244" s="25">
        <f t="shared" si="55"/>
        <v>1.1499999999999999</v>
      </c>
      <c r="G244" s="26">
        <f t="shared" ca="1" si="59"/>
        <v>1.000304106</v>
      </c>
      <c r="H244" s="23">
        <f ca="1">TRUNC(PRODUCT(G$16:G243),15)</f>
        <v>1.0654143164388801</v>
      </c>
      <c r="I244" s="23">
        <f t="shared" si="57"/>
        <v>1</v>
      </c>
      <c r="J244" s="23">
        <f t="shared" ca="1" si="58"/>
        <v>1.0654143199999999</v>
      </c>
      <c r="K244" s="114">
        <f t="shared" ca="1" si="47"/>
        <v>9126596.6866272893</v>
      </c>
      <c r="L244" s="27">
        <f>IF(VLOOKUP(A244,$U$18:$AD$131,8)=VLOOKUP(A243,$U$18:$AD$131,8),0,VLOOKUP(A244,U$18:$AD$131,8))</f>
        <v>0</v>
      </c>
      <c r="M244" s="28">
        <f>IF(L244&gt;0,VLOOKUP(L244,T$18:$AC$131,7),0)</f>
        <v>0</v>
      </c>
      <c r="N244" s="23">
        <f t="shared" si="52"/>
        <v>0</v>
      </c>
      <c r="O244" s="23">
        <f t="shared" ca="1" si="48"/>
        <v>9126596.6866272893</v>
      </c>
      <c r="P244" s="29" t="str">
        <f t="shared" si="53"/>
        <v>J=</v>
      </c>
      <c r="Q244" s="30">
        <f t="shared" si="54"/>
        <v>47232</v>
      </c>
      <c r="R244" s="3"/>
      <c r="S244" s="3"/>
      <c r="T244" s="85">
        <f>[2]Plan1!$A397</f>
        <v>48938</v>
      </c>
      <c r="U244" s="96" t="str">
        <f>[2]Plan1!$C397</f>
        <v>Natal</v>
      </c>
      <c r="V244" s="7"/>
      <c r="W244" s="3"/>
      <c r="X244" s="1"/>
      <c r="Y244" s="1"/>
      <c r="Z244" s="1"/>
      <c r="AA244" s="3"/>
      <c r="AB244" s="3"/>
      <c r="AC244" s="3"/>
      <c r="AD244" s="3"/>
    </row>
    <row r="245" spans="1:30" x14ac:dyDescent="0.25">
      <c r="A245" s="100">
        <f t="shared" si="49"/>
        <v>43078</v>
      </c>
      <c r="B245" s="114">
        <f t="shared" ca="1" si="50"/>
        <v>148691659.87086231</v>
      </c>
      <c r="C245" s="114">
        <f t="shared" si="51"/>
        <v>139519858.75</v>
      </c>
      <c r="D245" s="24">
        <f ca="1">IF(A245&lt;$B$1,VLOOKUP(A245,[1]DI!$A$4:$B$15000,2,FALSE),0)</f>
        <v>0</v>
      </c>
      <c r="E245" s="23">
        <f t="shared" ca="1" si="56"/>
        <v>0</v>
      </c>
      <c r="F245" s="25">
        <f t="shared" si="55"/>
        <v>1.1499999999999999</v>
      </c>
      <c r="G245" s="26">
        <f t="shared" ca="1" si="59"/>
        <v>1</v>
      </c>
      <c r="H245" s="23">
        <f ca="1">TRUNC(PRODUCT(G$16:G244),15)</f>
        <v>1.06573831532499</v>
      </c>
      <c r="I245" s="23">
        <f t="shared" si="57"/>
        <v>1</v>
      </c>
      <c r="J245" s="23">
        <f t="shared" ca="1" si="58"/>
        <v>1.0657383199999999</v>
      </c>
      <c r="K245" s="114">
        <f t="shared" ca="1" si="47"/>
        <v>9171801.1208622903</v>
      </c>
      <c r="L245" s="27">
        <f>IF(VLOOKUP(A245,$U$18:$AD$131,8)=VLOOKUP(A244,$U$18:$AD$131,8),0,VLOOKUP(A245,U$18:$AD$131,8))</f>
        <v>0</v>
      </c>
      <c r="M245" s="28">
        <f>IF(L245&gt;0,VLOOKUP(L245,T$18:$AC$131,7),0)</f>
        <v>0</v>
      </c>
      <c r="N245" s="23">
        <f t="shared" si="52"/>
        <v>0</v>
      </c>
      <c r="O245" s="23">
        <f t="shared" ca="1" si="48"/>
        <v>9171801.1208622903</v>
      </c>
      <c r="P245" s="29" t="str">
        <f t="shared" si="53"/>
        <v>J=</v>
      </c>
      <c r="Q245" s="30">
        <f t="shared" si="54"/>
        <v>47232</v>
      </c>
      <c r="R245" s="3"/>
      <c r="S245" s="3"/>
      <c r="T245" s="85">
        <f>[2]Plan1!$A398</f>
        <v>48945</v>
      </c>
      <c r="U245" s="96" t="str">
        <f>[2]Plan1!$C398</f>
        <v>Confraternização Universal</v>
      </c>
      <c r="V245" s="7"/>
      <c r="W245" s="3"/>
      <c r="X245" s="1"/>
      <c r="Y245" s="1"/>
      <c r="Z245" s="1"/>
      <c r="AA245" s="3"/>
      <c r="AB245" s="3"/>
      <c r="AC245" s="3"/>
      <c r="AD245" s="3"/>
    </row>
    <row r="246" spans="1:30" x14ac:dyDescent="0.25">
      <c r="A246" s="100">
        <f t="shared" si="49"/>
        <v>43079</v>
      </c>
      <c r="B246" s="114">
        <f t="shared" ca="1" si="50"/>
        <v>148691659.87086231</v>
      </c>
      <c r="C246" s="114">
        <f t="shared" si="51"/>
        <v>139519858.75</v>
      </c>
      <c r="D246" s="24">
        <f ca="1">IF(A246&lt;$B$1,VLOOKUP(A246,[1]DI!$A$4:$B$15000,2,FALSE),0)</f>
        <v>0</v>
      </c>
      <c r="E246" s="23">
        <f t="shared" ca="1" si="56"/>
        <v>0</v>
      </c>
      <c r="F246" s="25">
        <f t="shared" si="55"/>
        <v>1.1499999999999999</v>
      </c>
      <c r="G246" s="26">
        <f t="shared" ca="1" si="59"/>
        <v>1</v>
      </c>
      <c r="H246" s="23">
        <f ca="1">TRUNC(PRODUCT(G$16:G245),15)</f>
        <v>1.06573831532499</v>
      </c>
      <c r="I246" s="23">
        <f t="shared" si="57"/>
        <v>1</v>
      </c>
      <c r="J246" s="23">
        <f t="shared" ca="1" si="58"/>
        <v>1.0657383199999999</v>
      </c>
      <c r="K246" s="114">
        <f t="shared" ca="1" si="47"/>
        <v>9171801.1208622903</v>
      </c>
      <c r="L246" s="27">
        <f>IF(VLOOKUP(A246,$U$18:$AD$131,8)=VLOOKUP(A245,$U$18:$AD$131,8),0,VLOOKUP(A246,U$18:$AD$131,8))</f>
        <v>0</v>
      </c>
      <c r="M246" s="28">
        <f>IF(L246&gt;0,VLOOKUP(L246,T$18:$AC$131,7),0)</f>
        <v>0</v>
      </c>
      <c r="N246" s="23">
        <f t="shared" si="52"/>
        <v>0</v>
      </c>
      <c r="O246" s="23">
        <f t="shared" ca="1" si="48"/>
        <v>9171801.1208622903</v>
      </c>
      <c r="P246" s="29" t="str">
        <f t="shared" si="53"/>
        <v>J=</v>
      </c>
      <c r="Q246" s="30">
        <f t="shared" si="54"/>
        <v>47232</v>
      </c>
      <c r="R246" s="3"/>
      <c r="S246" s="3"/>
      <c r="T246" s="85">
        <f>[2]Plan1!$A399</f>
        <v>48995</v>
      </c>
      <c r="U246" s="96" t="str">
        <f>[2]Plan1!$C399</f>
        <v>Carnaval</v>
      </c>
      <c r="V246" s="7"/>
      <c r="W246" s="3"/>
      <c r="X246" s="1"/>
      <c r="Y246" s="1"/>
      <c r="Z246" s="1"/>
      <c r="AA246" s="3"/>
      <c r="AB246" s="3"/>
      <c r="AC246" s="3"/>
      <c r="AD246" s="3"/>
    </row>
    <row r="247" spans="1:30" x14ac:dyDescent="0.25">
      <c r="A247" s="100">
        <f t="shared" si="49"/>
        <v>43080</v>
      </c>
      <c r="B247" s="114">
        <f t="shared" ca="1" si="50"/>
        <v>148691659.87086231</v>
      </c>
      <c r="C247" s="114">
        <f t="shared" si="51"/>
        <v>139519858.75</v>
      </c>
      <c r="D247" s="24">
        <f ca="1">IF(A247&lt;$B$1,VLOOKUP(A247,[1]DI!$A$4:$B$15000,2,FALSE),0)</f>
        <v>6.8900000000000003E-2</v>
      </c>
      <c r="E247" s="23">
        <f t="shared" ca="1" si="56"/>
        <v>2.6444000000000001E-4</v>
      </c>
      <c r="F247" s="25">
        <f t="shared" si="55"/>
        <v>1.1499999999999999</v>
      </c>
      <c r="G247" s="26">
        <f t="shared" ca="1" si="59"/>
        <v>1.000304106</v>
      </c>
      <c r="H247" s="23">
        <f ca="1">TRUNC(PRODUCT(G$16:G246),15)</f>
        <v>1.06573831532499</v>
      </c>
      <c r="I247" s="23">
        <f t="shared" si="57"/>
        <v>1</v>
      </c>
      <c r="J247" s="23">
        <f t="shared" ca="1" si="58"/>
        <v>1.0657383199999999</v>
      </c>
      <c r="K247" s="114">
        <f t="shared" ca="1" si="47"/>
        <v>9171801.1208622903</v>
      </c>
      <c r="L247" s="27">
        <f>IF(VLOOKUP(A247,$U$18:$AD$131,8)=VLOOKUP(A246,$U$18:$AD$131,8),0,VLOOKUP(A247,U$18:$AD$131,8))</f>
        <v>0</v>
      </c>
      <c r="M247" s="28">
        <f>IF(L247&gt;0,VLOOKUP(L247,T$18:$AC$131,7),0)</f>
        <v>0</v>
      </c>
      <c r="N247" s="23">
        <f t="shared" si="52"/>
        <v>0</v>
      </c>
      <c r="O247" s="23">
        <f t="shared" ca="1" si="48"/>
        <v>9171801.1208622903</v>
      </c>
      <c r="P247" s="29" t="str">
        <f t="shared" si="53"/>
        <v>J=</v>
      </c>
      <c r="Q247" s="30">
        <f t="shared" si="54"/>
        <v>47232</v>
      </c>
      <c r="R247" s="3"/>
      <c r="S247" s="3"/>
      <c r="T247" s="85">
        <f>[2]Plan1!$A400</f>
        <v>48996</v>
      </c>
      <c r="U247" s="96" t="str">
        <f>[2]Plan1!$C400</f>
        <v>Carnaval</v>
      </c>
      <c r="V247" s="7"/>
      <c r="W247" s="3"/>
      <c r="X247" s="1"/>
      <c r="Y247" s="1"/>
      <c r="Z247" s="1"/>
      <c r="AA247" s="3"/>
      <c r="AB247" s="3"/>
      <c r="AC247" s="3"/>
      <c r="AD247" s="3"/>
    </row>
    <row r="248" spans="1:30" x14ac:dyDescent="0.25">
      <c r="A248" s="100">
        <f t="shared" si="49"/>
        <v>43081</v>
      </c>
      <c r="B248" s="114">
        <f t="shared" ca="1" si="50"/>
        <v>148736876.86188459</v>
      </c>
      <c r="C248" s="114">
        <f t="shared" si="51"/>
        <v>139519858.75</v>
      </c>
      <c r="D248" s="24">
        <f ca="1">IF(A248&lt;$B$1,VLOOKUP(A248,[1]DI!$A$4:$B$15000,2,FALSE),0)</f>
        <v>6.8900000000000003E-2</v>
      </c>
      <c r="E248" s="23">
        <f t="shared" ca="1" si="56"/>
        <v>2.6444000000000001E-4</v>
      </c>
      <c r="F248" s="25">
        <f t="shared" si="55"/>
        <v>1.1499999999999999</v>
      </c>
      <c r="G248" s="26">
        <f t="shared" ca="1" si="59"/>
        <v>1.000304106</v>
      </c>
      <c r="H248" s="23">
        <f ca="1">TRUNC(PRODUCT(G$16:G247),15)</f>
        <v>1.06606241274111</v>
      </c>
      <c r="I248" s="23">
        <f t="shared" si="57"/>
        <v>1</v>
      </c>
      <c r="J248" s="23">
        <f t="shared" ca="1" si="58"/>
        <v>1.06606241</v>
      </c>
      <c r="K248" s="114">
        <f t="shared" ca="1" si="47"/>
        <v>9217018.1118845902</v>
      </c>
      <c r="L248" s="27">
        <f>IF(VLOOKUP(A248,$U$18:$AD$131,8)=VLOOKUP(A247,$U$18:$AD$131,8),0,VLOOKUP(A248,U$18:$AD$131,8))</f>
        <v>0</v>
      </c>
      <c r="M248" s="28">
        <f>IF(L248&gt;0,VLOOKUP(L248,T$18:$AC$131,7),0)</f>
        <v>0</v>
      </c>
      <c r="N248" s="23">
        <f t="shared" si="52"/>
        <v>0</v>
      </c>
      <c r="O248" s="23">
        <f t="shared" ca="1" si="48"/>
        <v>9217018.1118845902</v>
      </c>
      <c r="P248" s="29" t="str">
        <f t="shared" si="53"/>
        <v>J=</v>
      </c>
      <c r="Q248" s="30">
        <f t="shared" si="54"/>
        <v>47232</v>
      </c>
      <c r="R248" s="3"/>
      <c r="S248" s="3"/>
      <c r="T248" s="85">
        <f>[2]Plan1!$A401</f>
        <v>49041</v>
      </c>
      <c r="U248" s="96" t="str">
        <f>[2]Plan1!$C401</f>
        <v>Paixão de Cristo</v>
      </c>
      <c r="V248" s="7"/>
      <c r="W248" s="3"/>
      <c r="X248" s="1"/>
      <c r="Y248" s="1"/>
      <c r="Z248" s="1"/>
      <c r="AA248" s="3"/>
      <c r="AB248" s="3"/>
      <c r="AC248" s="3"/>
      <c r="AD248" s="3"/>
    </row>
    <row r="249" spans="1:30" x14ac:dyDescent="0.25">
      <c r="A249" s="100">
        <f t="shared" si="49"/>
        <v>43082</v>
      </c>
      <c r="B249" s="114">
        <f t="shared" ca="1" si="50"/>
        <v>148782109.20009133</v>
      </c>
      <c r="C249" s="114">
        <f t="shared" si="51"/>
        <v>139519858.75</v>
      </c>
      <c r="D249" s="24">
        <f ca="1">IF(A249&lt;$B$1,VLOOKUP(A249,[1]DI!$A$4:$B$15000,2,FALSE),0)</f>
        <v>6.8900000000000003E-2</v>
      </c>
      <c r="E249" s="23">
        <f t="shared" ca="1" si="56"/>
        <v>2.6444000000000001E-4</v>
      </c>
      <c r="F249" s="25">
        <f t="shared" si="55"/>
        <v>1.1499999999999999</v>
      </c>
      <c r="G249" s="26">
        <f t="shared" ca="1" si="59"/>
        <v>1.000304106</v>
      </c>
      <c r="H249" s="23">
        <f ca="1">TRUNC(PRODUCT(G$16:G248),15)</f>
        <v>1.0663866087172</v>
      </c>
      <c r="I249" s="23">
        <f t="shared" si="57"/>
        <v>1</v>
      </c>
      <c r="J249" s="23">
        <f t="shared" ca="1" si="58"/>
        <v>1.0663866099999999</v>
      </c>
      <c r="K249" s="114">
        <f t="shared" ca="1" si="47"/>
        <v>9262250.4500913192</v>
      </c>
      <c r="L249" s="27">
        <f>IF(VLOOKUP(A249,$U$18:$AD$131,8)=VLOOKUP(A248,$U$18:$AD$131,8),0,VLOOKUP(A249,U$18:$AD$131,8))</f>
        <v>0</v>
      </c>
      <c r="M249" s="28">
        <f>IF(L249&gt;0,VLOOKUP(L249,T$18:$AC$131,7),0)</f>
        <v>0</v>
      </c>
      <c r="N249" s="23">
        <f t="shared" si="52"/>
        <v>0</v>
      </c>
      <c r="O249" s="23">
        <f t="shared" ca="1" si="48"/>
        <v>9262250.4500913192</v>
      </c>
      <c r="P249" s="29" t="str">
        <f t="shared" si="53"/>
        <v>J=</v>
      </c>
      <c r="Q249" s="30">
        <f t="shared" si="54"/>
        <v>47232</v>
      </c>
      <c r="R249" s="3"/>
      <c r="S249" s="3"/>
      <c r="T249" s="85">
        <f>[2]Plan1!$A402</f>
        <v>49055</v>
      </c>
      <c r="U249" s="96" t="str">
        <f>[2]Plan1!$C402</f>
        <v>Tiradentes</v>
      </c>
      <c r="V249" s="7"/>
      <c r="W249" s="3"/>
      <c r="X249" s="1"/>
      <c r="Y249" s="1"/>
      <c r="Z249" s="1"/>
      <c r="AA249" s="3"/>
      <c r="AB249" s="3"/>
      <c r="AC249" s="3"/>
      <c r="AD249" s="3"/>
    </row>
    <row r="250" spans="1:30" x14ac:dyDescent="0.25">
      <c r="A250" s="100">
        <f t="shared" si="49"/>
        <v>43083</v>
      </c>
      <c r="B250" s="114">
        <f t="shared" ca="1" si="50"/>
        <v>148827354.09508535</v>
      </c>
      <c r="C250" s="114">
        <f t="shared" si="51"/>
        <v>139519858.75</v>
      </c>
      <c r="D250" s="24">
        <f ca="1">IF(A250&lt;$B$1,VLOOKUP(A250,[1]DI!$A$4:$B$15000,2,FALSE),0)</f>
        <v>6.8900000000000003E-2</v>
      </c>
      <c r="E250" s="23">
        <f t="shared" ca="1" si="56"/>
        <v>2.6444000000000001E-4</v>
      </c>
      <c r="F250" s="25">
        <f t="shared" si="55"/>
        <v>1.1499999999999999</v>
      </c>
      <c r="G250" s="26">
        <f t="shared" ca="1" si="59"/>
        <v>1.000304106</v>
      </c>
      <c r="H250" s="23">
        <f ca="1">TRUNC(PRODUCT(G$16:G249),15)</f>
        <v>1.06671090328323</v>
      </c>
      <c r="I250" s="23">
        <f t="shared" si="57"/>
        <v>1</v>
      </c>
      <c r="J250" s="23">
        <f t="shared" ca="1" si="58"/>
        <v>1.0667108999999999</v>
      </c>
      <c r="K250" s="114">
        <f t="shared" ca="1" si="47"/>
        <v>9307495.3450853601</v>
      </c>
      <c r="L250" s="27">
        <f>IF(VLOOKUP(A250,$U$18:$AD$131,8)=VLOOKUP(A249,$U$18:$AD$131,8),0,VLOOKUP(A250,U$18:$AD$131,8))</f>
        <v>0</v>
      </c>
      <c r="M250" s="28">
        <f>IF(L250&gt;0,VLOOKUP(L250,T$18:$AC$131,7),0)</f>
        <v>0</v>
      </c>
      <c r="N250" s="23">
        <f t="shared" si="52"/>
        <v>0</v>
      </c>
      <c r="O250" s="23">
        <f t="shared" ca="1" si="48"/>
        <v>9307495.3450853601</v>
      </c>
      <c r="P250" s="29" t="str">
        <f t="shared" si="53"/>
        <v>J=</v>
      </c>
      <c r="Q250" s="30">
        <f t="shared" si="54"/>
        <v>47232</v>
      </c>
      <c r="R250" s="3"/>
      <c r="S250" s="3"/>
      <c r="T250" s="85">
        <f>[2]Plan1!$A403</f>
        <v>49065</v>
      </c>
      <c r="U250" s="96" t="str">
        <f>[2]Plan1!$C403</f>
        <v>Dia do Trabalho</v>
      </c>
      <c r="V250" s="7"/>
      <c r="W250" s="3"/>
      <c r="X250" s="1"/>
      <c r="Y250" s="1"/>
      <c r="Z250" s="1"/>
      <c r="AA250" s="3"/>
      <c r="AB250" s="3"/>
      <c r="AC250" s="3"/>
      <c r="AD250" s="3"/>
    </row>
    <row r="251" spans="1:30" x14ac:dyDescent="0.25">
      <c r="A251" s="100">
        <f t="shared" si="49"/>
        <v>43084</v>
      </c>
      <c r="B251" s="114">
        <f t="shared" ca="1" si="50"/>
        <v>148872614.33726385</v>
      </c>
      <c r="C251" s="114">
        <f t="shared" si="51"/>
        <v>139519858.75</v>
      </c>
      <c r="D251" s="24">
        <f ca="1">IF(A251&lt;$B$1,VLOOKUP(A251,[1]DI!$A$4:$B$15000,2,FALSE),0)</f>
        <v>6.8900000000000003E-2</v>
      </c>
      <c r="E251" s="23">
        <f t="shared" ca="1" si="56"/>
        <v>2.6444000000000001E-4</v>
      </c>
      <c r="F251" s="25">
        <f t="shared" si="55"/>
        <v>1.1499999999999999</v>
      </c>
      <c r="G251" s="26">
        <f t="shared" ca="1" si="59"/>
        <v>1.000304106</v>
      </c>
      <c r="H251" s="23">
        <f ca="1">TRUNC(PRODUCT(G$16:G250),15)</f>
        <v>1.06703529646919</v>
      </c>
      <c r="I251" s="23">
        <f t="shared" si="57"/>
        <v>1</v>
      </c>
      <c r="J251" s="23">
        <f t="shared" ca="1" si="58"/>
        <v>1.0670352999999999</v>
      </c>
      <c r="K251" s="114">
        <f t="shared" ca="1" si="47"/>
        <v>9352755.5872638598</v>
      </c>
      <c r="L251" s="27">
        <f>IF(VLOOKUP(A251,$U$18:$AD$131,8)=VLOOKUP(A250,$U$18:$AD$131,8),0,VLOOKUP(A251,U$18:$AD$131,8))</f>
        <v>0</v>
      </c>
      <c r="M251" s="28">
        <f>IF(L251&gt;0,VLOOKUP(L251,T$18:$AC$131,7),0)</f>
        <v>0</v>
      </c>
      <c r="N251" s="23">
        <f t="shared" si="52"/>
        <v>0</v>
      </c>
      <c r="O251" s="23">
        <f t="shared" ca="1" si="48"/>
        <v>9352755.5872638598</v>
      </c>
      <c r="P251" s="29" t="str">
        <f t="shared" si="53"/>
        <v>J=</v>
      </c>
      <c r="Q251" s="30">
        <f t="shared" si="54"/>
        <v>47232</v>
      </c>
      <c r="R251" s="3"/>
      <c r="S251" s="3"/>
      <c r="T251" s="85">
        <f>[2]Plan1!$A404</f>
        <v>49103</v>
      </c>
      <c r="U251" s="96" t="str">
        <f>[2]Plan1!$C404</f>
        <v>Corpus Christi</v>
      </c>
      <c r="V251" s="7"/>
      <c r="W251" s="3"/>
      <c r="X251" s="1"/>
      <c r="Y251" s="1"/>
      <c r="Z251" s="1"/>
      <c r="AA251" s="3"/>
      <c r="AB251" s="3"/>
      <c r="AC251" s="3"/>
      <c r="AD251" s="3"/>
    </row>
    <row r="252" spans="1:30" x14ac:dyDescent="0.25">
      <c r="A252" s="100">
        <f t="shared" si="49"/>
        <v>43085</v>
      </c>
      <c r="B252" s="114">
        <f t="shared" ca="1" si="50"/>
        <v>148917887.13622966</v>
      </c>
      <c r="C252" s="114">
        <f t="shared" si="51"/>
        <v>139519858.75</v>
      </c>
      <c r="D252" s="24">
        <f ca="1">IF(A252&lt;$B$1,VLOOKUP(A252,[1]DI!$A$4:$B$15000,2,FALSE),0)</f>
        <v>0</v>
      </c>
      <c r="E252" s="23">
        <f t="shared" ca="1" si="56"/>
        <v>0</v>
      </c>
      <c r="F252" s="25">
        <f t="shared" si="55"/>
        <v>1.1499999999999999</v>
      </c>
      <c r="G252" s="26">
        <f t="shared" ca="1" si="59"/>
        <v>1</v>
      </c>
      <c r="H252" s="23">
        <f ca="1">TRUNC(PRODUCT(G$16:G251),15)</f>
        <v>1.0673597883050501</v>
      </c>
      <c r="I252" s="23">
        <f t="shared" si="57"/>
        <v>1</v>
      </c>
      <c r="J252" s="23">
        <f t="shared" ca="1" si="58"/>
        <v>1.06735979</v>
      </c>
      <c r="K252" s="114">
        <f t="shared" ca="1" si="47"/>
        <v>9398028.3862296697</v>
      </c>
      <c r="L252" s="27">
        <f>IF(VLOOKUP(A252,$U$18:$AD$131,8)=VLOOKUP(A251,$U$18:$AD$131,8),0,VLOOKUP(A252,U$18:$AD$131,8))</f>
        <v>0</v>
      </c>
      <c r="M252" s="28">
        <f>IF(L252&gt;0,VLOOKUP(L252,T$18:$AC$131,7),0)</f>
        <v>0</v>
      </c>
      <c r="N252" s="23">
        <f t="shared" si="52"/>
        <v>0</v>
      </c>
      <c r="O252" s="23">
        <f t="shared" ca="1" si="48"/>
        <v>9398028.3862296697</v>
      </c>
      <c r="P252" s="29" t="str">
        <f t="shared" si="53"/>
        <v>J=</v>
      </c>
      <c r="Q252" s="30">
        <f t="shared" si="54"/>
        <v>47232</v>
      </c>
      <c r="R252" s="3"/>
      <c r="S252" s="3"/>
      <c r="T252" s="85">
        <f>[2]Plan1!$A405</f>
        <v>49194</v>
      </c>
      <c r="U252" s="96" t="str">
        <f>[2]Plan1!$C405</f>
        <v>Independência do Brasil</v>
      </c>
      <c r="V252" s="7"/>
      <c r="W252" s="3"/>
      <c r="X252" s="1"/>
      <c r="Y252" s="1"/>
      <c r="Z252" s="1"/>
      <c r="AA252" s="3"/>
      <c r="AB252" s="3"/>
      <c r="AC252" s="3"/>
      <c r="AD252" s="3"/>
    </row>
    <row r="253" spans="1:30" x14ac:dyDescent="0.25">
      <c r="A253" s="100">
        <f t="shared" si="49"/>
        <v>43086</v>
      </c>
      <c r="B253" s="114">
        <f t="shared" ca="1" si="50"/>
        <v>148917887.13622966</v>
      </c>
      <c r="C253" s="114">
        <f t="shared" si="51"/>
        <v>139519858.75</v>
      </c>
      <c r="D253" s="24">
        <f ca="1">IF(A253&lt;$B$1,VLOOKUP(A253,[1]DI!$A$4:$B$15000,2,FALSE),0)</f>
        <v>0</v>
      </c>
      <c r="E253" s="23">
        <f t="shared" ca="1" si="56"/>
        <v>0</v>
      </c>
      <c r="F253" s="25">
        <f t="shared" si="55"/>
        <v>1.1499999999999999</v>
      </c>
      <c r="G253" s="26">
        <f t="shared" ca="1" si="59"/>
        <v>1</v>
      </c>
      <c r="H253" s="23">
        <f ca="1">TRUNC(PRODUCT(G$16:G252),15)</f>
        <v>1.0673597883050501</v>
      </c>
      <c r="I253" s="23">
        <f t="shared" si="57"/>
        <v>1</v>
      </c>
      <c r="J253" s="23">
        <f t="shared" ca="1" si="58"/>
        <v>1.06735979</v>
      </c>
      <c r="K253" s="114">
        <f t="shared" ca="1" si="47"/>
        <v>9398028.3862296697</v>
      </c>
      <c r="L253" s="27">
        <f>IF(VLOOKUP(A253,$U$18:$AD$131,8)=VLOOKUP(A252,$U$18:$AD$131,8),0,VLOOKUP(A253,U$18:$AD$131,8))</f>
        <v>0</v>
      </c>
      <c r="M253" s="28">
        <f>IF(L253&gt;0,VLOOKUP(L253,T$18:$AC$131,7),0)</f>
        <v>0</v>
      </c>
      <c r="N253" s="23">
        <f t="shared" si="52"/>
        <v>0</v>
      </c>
      <c r="O253" s="23">
        <f t="shared" ca="1" si="48"/>
        <v>9398028.3862296697</v>
      </c>
      <c r="P253" s="29" t="str">
        <f t="shared" si="53"/>
        <v>J=</v>
      </c>
      <c r="Q253" s="30">
        <f t="shared" si="54"/>
        <v>47232</v>
      </c>
      <c r="R253" s="3"/>
      <c r="S253" s="9"/>
      <c r="T253" s="85">
        <f>[2]Plan1!$A406</f>
        <v>49229</v>
      </c>
      <c r="U253" s="96" t="str">
        <f>[2]Plan1!$C406</f>
        <v>Nossa Sr.a Aparecida - Padroeira do Brasil</v>
      </c>
      <c r="V253" s="7"/>
      <c r="W253" s="9"/>
      <c r="X253" s="1"/>
      <c r="Y253" s="1"/>
      <c r="Z253" s="1"/>
      <c r="AA253" s="9"/>
      <c r="AB253" s="9"/>
      <c r="AC253" s="9"/>
      <c r="AD253" s="9"/>
    </row>
    <row r="254" spans="1:30" x14ac:dyDescent="0.25">
      <c r="A254" s="100">
        <f t="shared" si="49"/>
        <v>43087</v>
      </c>
      <c r="B254" s="114">
        <f t="shared" ca="1" si="50"/>
        <v>148917887.13622966</v>
      </c>
      <c r="C254" s="114">
        <f t="shared" si="51"/>
        <v>139519858.75</v>
      </c>
      <c r="D254" s="24">
        <f ca="1">IF(A254&lt;$B$1,VLOOKUP(A254,[1]DI!$A$4:$B$15000,2,FALSE),0)</f>
        <v>6.8900000000000003E-2</v>
      </c>
      <c r="E254" s="23">
        <f t="shared" ca="1" si="56"/>
        <v>2.6444000000000001E-4</v>
      </c>
      <c r="F254" s="25">
        <f t="shared" si="55"/>
        <v>1.1499999999999999</v>
      </c>
      <c r="G254" s="26">
        <f t="shared" ca="1" si="59"/>
        <v>1.000304106</v>
      </c>
      <c r="H254" s="23">
        <f ca="1">TRUNC(PRODUCT(G$16:G253),15)</f>
        <v>1.0673597883050501</v>
      </c>
      <c r="I254" s="23">
        <f t="shared" si="57"/>
        <v>1</v>
      </c>
      <c r="J254" s="23">
        <f t="shared" ca="1" si="58"/>
        <v>1.06735979</v>
      </c>
      <c r="K254" s="114">
        <f t="shared" ca="1" si="47"/>
        <v>9398028.3862296697</v>
      </c>
      <c r="L254" s="27">
        <f>IF(VLOOKUP(A254,$U$18:$AD$131,8)=VLOOKUP(A253,$U$18:$AD$131,8),0,VLOOKUP(A254,U$18:$AD$131,8))</f>
        <v>0</v>
      </c>
      <c r="M254" s="28">
        <f>IF(L254&gt;0,VLOOKUP(L254,T$18:$AC$131,7),0)</f>
        <v>0</v>
      </c>
      <c r="N254" s="23">
        <f t="shared" si="52"/>
        <v>0</v>
      </c>
      <c r="O254" s="23">
        <f t="shared" ca="1" si="48"/>
        <v>9398028.3862296697</v>
      </c>
      <c r="P254" s="29" t="str">
        <f t="shared" si="53"/>
        <v>J=</v>
      </c>
      <c r="Q254" s="30">
        <f t="shared" si="54"/>
        <v>47232</v>
      </c>
      <c r="R254" s="3"/>
      <c r="S254" s="3"/>
      <c r="T254" s="85">
        <f>[2]Plan1!$A407</f>
        <v>49250</v>
      </c>
      <c r="U254" s="96" t="str">
        <f>[2]Plan1!$C407</f>
        <v>Finados</v>
      </c>
      <c r="V254" s="7"/>
      <c r="W254" s="3"/>
      <c r="X254" s="1"/>
      <c r="Y254" s="1"/>
      <c r="Z254" s="1"/>
      <c r="AA254" s="3"/>
      <c r="AB254" s="3"/>
      <c r="AC254" s="3"/>
      <c r="AD254" s="3"/>
    </row>
    <row r="255" spans="1:30" x14ac:dyDescent="0.25">
      <c r="A255" s="100">
        <f t="shared" si="49"/>
        <v>43088</v>
      </c>
      <c r="B255" s="114">
        <f t="shared" ca="1" si="50"/>
        <v>148963173.88718131</v>
      </c>
      <c r="C255" s="114">
        <f t="shared" si="51"/>
        <v>139519858.75</v>
      </c>
      <c r="D255" s="24">
        <f ca="1">IF(A255&lt;$B$1,VLOOKUP(A255,[1]DI!$A$4:$B$15000,2,FALSE),0)</f>
        <v>6.8900000000000003E-2</v>
      </c>
      <c r="E255" s="23">
        <f t="shared" ca="1" si="56"/>
        <v>2.6444000000000001E-4</v>
      </c>
      <c r="F255" s="25">
        <f t="shared" si="55"/>
        <v>1.1499999999999999</v>
      </c>
      <c r="G255" s="26">
        <f t="shared" ca="1" si="59"/>
        <v>1.000304106</v>
      </c>
      <c r="H255" s="23">
        <f ca="1">TRUNC(PRODUCT(G$16:G254),15)</f>
        <v>1.0676843788208401</v>
      </c>
      <c r="I255" s="23">
        <f t="shared" si="57"/>
        <v>1</v>
      </c>
      <c r="J255" s="23">
        <f t="shared" ca="1" si="58"/>
        <v>1.06768438</v>
      </c>
      <c r="K255" s="114">
        <f t="shared" ca="1" si="47"/>
        <v>9443315.1371813193</v>
      </c>
      <c r="L255" s="27">
        <f>IF(VLOOKUP(A255,$U$18:$AD$131,8)=VLOOKUP(A254,$U$18:$AD$131,8),0,VLOOKUP(A255,U$18:$AD$131,8))</f>
        <v>0</v>
      </c>
      <c r="M255" s="28">
        <f>IF(L255&gt;0,VLOOKUP(L255,T$18:$AC$131,7),0)</f>
        <v>0</v>
      </c>
      <c r="N255" s="23">
        <f t="shared" si="52"/>
        <v>0</v>
      </c>
      <c r="O255" s="23">
        <f t="shared" ca="1" si="48"/>
        <v>9443315.1371813193</v>
      </c>
      <c r="P255" s="29" t="str">
        <f t="shared" si="53"/>
        <v>J=</v>
      </c>
      <c r="Q255" s="30">
        <f t="shared" si="54"/>
        <v>47232</v>
      </c>
      <c r="R255" s="3"/>
      <c r="S255" s="3"/>
      <c r="T255" s="85">
        <f>[2]Plan1!$A408</f>
        <v>49263</v>
      </c>
      <c r="U255" s="96" t="str">
        <f>[2]Plan1!$C408</f>
        <v>Proclamação da República</v>
      </c>
      <c r="V255" s="7"/>
      <c r="W255" s="3"/>
      <c r="X255" s="1"/>
      <c r="Y255" s="1"/>
      <c r="Z255" s="1"/>
      <c r="AA255" s="3"/>
      <c r="AB255" s="3"/>
      <c r="AC255" s="3"/>
      <c r="AD255" s="3"/>
    </row>
    <row r="256" spans="1:30" x14ac:dyDescent="0.25">
      <c r="A256" s="100">
        <f t="shared" si="49"/>
        <v>43089</v>
      </c>
      <c r="B256" s="114">
        <f t="shared" ca="1" si="50"/>
        <v>149008474.59011886</v>
      </c>
      <c r="C256" s="114">
        <f t="shared" si="51"/>
        <v>139519858.75</v>
      </c>
      <c r="D256" s="24">
        <f ca="1">IF(A256&lt;$B$1,VLOOKUP(A256,[1]DI!$A$4:$B$15000,2,FALSE),0)</f>
        <v>6.8900000000000003E-2</v>
      </c>
      <c r="E256" s="23">
        <f t="shared" ca="1" si="56"/>
        <v>2.6444000000000001E-4</v>
      </c>
      <c r="F256" s="25">
        <f t="shared" si="55"/>
        <v>1.1499999999999999</v>
      </c>
      <c r="G256" s="26">
        <f t="shared" ca="1" si="59"/>
        <v>1.000304106</v>
      </c>
      <c r="H256" s="23">
        <f ca="1">TRUNC(PRODUCT(G$16:G255),15)</f>
        <v>1.0680090680465399</v>
      </c>
      <c r="I256" s="23">
        <f t="shared" si="57"/>
        <v>1</v>
      </c>
      <c r="J256" s="23">
        <f t="shared" ca="1" si="58"/>
        <v>1.06800907</v>
      </c>
      <c r="K256" s="114">
        <f t="shared" ca="1" si="47"/>
        <v>9488615.8401188608</v>
      </c>
      <c r="L256" s="27">
        <f>IF(VLOOKUP(A256,$U$18:$AD$131,8)=VLOOKUP(A255,$U$18:$AD$131,8),0,VLOOKUP(A256,U$18:$AD$131,8))</f>
        <v>0</v>
      </c>
      <c r="M256" s="28">
        <f>IF(L256&gt;0,VLOOKUP(L256,T$18:$AC$131,7),0)</f>
        <v>0</v>
      </c>
      <c r="N256" s="23">
        <f t="shared" si="52"/>
        <v>0</v>
      </c>
      <c r="O256" s="23">
        <f t="shared" ca="1" si="48"/>
        <v>9488615.8401188608</v>
      </c>
      <c r="P256" s="29" t="str">
        <f t="shared" si="53"/>
        <v>J=</v>
      </c>
      <c r="Q256" s="30">
        <f t="shared" si="54"/>
        <v>47232</v>
      </c>
      <c r="R256" s="3"/>
      <c r="S256" s="3"/>
      <c r="T256" s="85">
        <f>[2]Plan1!$A409</f>
        <v>49303</v>
      </c>
      <c r="U256" s="96" t="str">
        <f>[2]Plan1!$C409</f>
        <v>Natal</v>
      </c>
      <c r="V256" s="7"/>
      <c r="W256" s="3"/>
      <c r="X256" s="1"/>
      <c r="Y256" s="1"/>
      <c r="Z256" s="1"/>
      <c r="AA256" s="3"/>
      <c r="AB256" s="3"/>
      <c r="AC256" s="3"/>
      <c r="AD256" s="3"/>
    </row>
    <row r="257" spans="1:30" x14ac:dyDescent="0.25">
      <c r="A257" s="100">
        <f t="shared" si="49"/>
        <v>43090</v>
      </c>
      <c r="B257" s="114">
        <f t="shared" ca="1" si="50"/>
        <v>149053789.24504229</v>
      </c>
      <c r="C257" s="114">
        <f t="shared" si="51"/>
        <v>139519858.75</v>
      </c>
      <c r="D257" s="24">
        <f ca="1">IF(A257&lt;$B$1,VLOOKUP(A257,[1]DI!$A$4:$B$15000,2,FALSE),0)</f>
        <v>6.8900000000000003E-2</v>
      </c>
      <c r="E257" s="23">
        <f t="shared" ca="1" si="56"/>
        <v>2.6444000000000001E-4</v>
      </c>
      <c r="F257" s="25">
        <f t="shared" si="55"/>
        <v>1.1499999999999999</v>
      </c>
      <c r="G257" s="26">
        <f t="shared" ca="1" si="59"/>
        <v>1.000304106</v>
      </c>
      <c r="H257" s="23">
        <f ca="1">TRUNC(PRODUCT(G$16:G256),15)</f>
        <v>1.06833385601219</v>
      </c>
      <c r="I257" s="23">
        <f t="shared" si="57"/>
        <v>1</v>
      </c>
      <c r="J257" s="23">
        <f t="shared" ca="1" si="58"/>
        <v>1.0683338600000001</v>
      </c>
      <c r="K257" s="114">
        <f t="shared" ca="1" si="47"/>
        <v>9533930.4950422905</v>
      </c>
      <c r="L257" s="27">
        <f>IF(VLOOKUP(A257,$U$18:$AD$131,8)=VLOOKUP(A256,$U$18:$AD$131,8),0,VLOOKUP(A257,U$18:$AD$131,8))</f>
        <v>0</v>
      </c>
      <c r="M257" s="28">
        <f>IF(L257&gt;0,VLOOKUP(L257,T$18:$AC$131,7),0)</f>
        <v>0</v>
      </c>
      <c r="N257" s="23">
        <f t="shared" si="52"/>
        <v>0</v>
      </c>
      <c r="O257" s="23">
        <f t="shared" ca="1" si="48"/>
        <v>9533930.4950422905</v>
      </c>
      <c r="P257" s="29" t="str">
        <f t="shared" si="53"/>
        <v>J=</v>
      </c>
      <c r="Q257" s="30">
        <f t="shared" si="54"/>
        <v>47232</v>
      </c>
      <c r="R257" s="3"/>
      <c r="S257" s="3"/>
      <c r="T257" s="85">
        <f>[2]Plan1!$A410</f>
        <v>49310</v>
      </c>
      <c r="U257" s="96" t="str">
        <f>[2]Plan1!$C410</f>
        <v>Confraternização Universal</v>
      </c>
      <c r="V257" s="7"/>
      <c r="W257" s="3"/>
      <c r="X257" s="1"/>
      <c r="Y257" s="1"/>
      <c r="Z257" s="1"/>
      <c r="AA257" s="3"/>
      <c r="AB257" s="3"/>
      <c r="AC257" s="3"/>
      <c r="AD257" s="3"/>
    </row>
    <row r="258" spans="1:30" x14ac:dyDescent="0.25">
      <c r="A258" s="100">
        <f t="shared" si="49"/>
        <v>43091</v>
      </c>
      <c r="B258" s="114">
        <f t="shared" ca="1" si="50"/>
        <v>149099116.45675299</v>
      </c>
      <c r="C258" s="114">
        <f t="shared" si="51"/>
        <v>139519858.75</v>
      </c>
      <c r="D258" s="24">
        <f ca="1">IF(A258&lt;$B$1,VLOOKUP(A258,[1]DI!$A$4:$B$15000,2,FALSE),0)</f>
        <v>6.8900000000000003E-2</v>
      </c>
      <c r="E258" s="23">
        <f t="shared" ca="1" si="56"/>
        <v>2.6444000000000001E-4</v>
      </c>
      <c r="F258" s="25">
        <f t="shared" si="55"/>
        <v>1.1499999999999999</v>
      </c>
      <c r="G258" s="26">
        <f t="shared" ca="1" si="59"/>
        <v>1.000304106</v>
      </c>
      <c r="H258" s="23">
        <f ca="1">TRUNC(PRODUCT(G$16:G257),15)</f>
        <v>1.06865874274781</v>
      </c>
      <c r="I258" s="23">
        <f t="shared" si="57"/>
        <v>1</v>
      </c>
      <c r="J258" s="23">
        <f t="shared" ca="1" si="58"/>
        <v>1.0686587400000001</v>
      </c>
      <c r="K258" s="114">
        <f t="shared" ca="1" si="47"/>
        <v>9579257.7067529801</v>
      </c>
      <c r="L258" s="27">
        <f>IF(VLOOKUP(A258,$U$18:$AD$131,8)=VLOOKUP(A257,$U$18:$AD$131,8),0,VLOOKUP(A258,U$18:$AD$131,8))</f>
        <v>0</v>
      </c>
      <c r="M258" s="28">
        <f>IF(L258&gt;0,VLOOKUP(L258,T$18:$AC$131,7),0)</f>
        <v>0</v>
      </c>
      <c r="N258" s="23">
        <f t="shared" si="52"/>
        <v>0</v>
      </c>
      <c r="O258" s="23">
        <f t="shared" ca="1" si="48"/>
        <v>9579257.7067529801</v>
      </c>
      <c r="P258" s="29" t="str">
        <f t="shared" si="53"/>
        <v>J=</v>
      </c>
      <c r="Q258" s="30">
        <f t="shared" si="54"/>
        <v>47232</v>
      </c>
      <c r="R258" s="3"/>
      <c r="S258" s="3"/>
      <c r="T258" s="85">
        <f>[2]Plan1!$A411</f>
        <v>49345</v>
      </c>
      <c r="U258" s="96" t="str">
        <f>[2]Plan1!$C411</f>
        <v>Carnaval</v>
      </c>
      <c r="V258" s="7"/>
      <c r="W258" s="3"/>
      <c r="X258" s="1"/>
      <c r="Y258" s="1"/>
      <c r="Z258" s="1"/>
      <c r="AA258" s="3"/>
      <c r="AB258" s="3"/>
      <c r="AC258" s="3"/>
      <c r="AD258" s="3"/>
    </row>
    <row r="259" spans="1:30" x14ac:dyDescent="0.25">
      <c r="A259" s="100">
        <f t="shared" si="49"/>
        <v>43092</v>
      </c>
      <c r="B259" s="114">
        <f t="shared" ca="1" si="50"/>
        <v>149144459.01564813</v>
      </c>
      <c r="C259" s="114">
        <f t="shared" si="51"/>
        <v>139519858.75</v>
      </c>
      <c r="D259" s="24">
        <f ca="1">IF(A259&lt;$B$1,VLOOKUP(A259,[1]DI!$A$4:$B$15000,2,FALSE),0)</f>
        <v>0</v>
      </c>
      <c r="E259" s="23">
        <f t="shared" ca="1" si="56"/>
        <v>0</v>
      </c>
      <c r="F259" s="25">
        <f t="shared" si="55"/>
        <v>1.1499999999999999</v>
      </c>
      <c r="G259" s="26">
        <f t="shared" ca="1" si="59"/>
        <v>1</v>
      </c>
      <c r="H259" s="23">
        <f ca="1">TRUNC(PRODUCT(G$16:G258),15)</f>
        <v>1.06898372828343</v>
      </c>
      <c r="I259" s="23">
        <f t="shared" si="57"/>
        <v>1</v>
      </c>
      <c r="J259" s="23">
        <f t="shared" ca="1" si="58"/>
        <v>1.06898373</v>
      </c>
      <c r="K259" s="114">
        <f t="shared" ca="1" si="47"/>
        <v>9624600.2656481396</v>
      </c>
      <c r="L259" s="27">
        <f>IF(VLOOKUP(A259,$U$18:$AD$131,8)=VLOOKUP(A258,$U$18:$AD$131,8),0,VLOOKUP(A259,U$18:$AD$131,8))</f>
        <v>0</v>
      </c>
      <c r="M259" s="28">
        <f>IF(L259&gt;0,VLOOKUP(L259,T$18:$AC$131,7),0)</f>
        <v>0</v>
      </c>
      <c r="N259" s="23">
        <f t="shared" si="52"/>
        <v>0</v>
      </c>
      <c r="O259" s="23">
        <f t="shared" ca="1" si="48"/>
        <v>9624600.2656481396</v>
      </c>
      <c r="P259" s="29" t="str">
        <f t="shared" si="53"/>
        <v>J=</v>
      </c>
      <c r="Q259" s="30">
        <f t="shared" si="54"/>
        <v>47232</v>
      </c>
      <c r="R259" s="3"/>
      <c r="S259" s="3"/>
      <c r="T259" s="85">
        <f>[2]Plan1!$A412</f>
        <v>49346</v>
      </c>
      <c r="U259" s="96" t="str">
        <f>[2]Plan1!$C412</f>
        <v>Carnaval</v>
      </c>
      <c r="V259" s="7"/>
      <c r="W259" s="3"/>
      <c r="X259" s="1"/>
      <c r="Y259" s="1"/>
      <c r="Z259" s="1"/>
      <c r="AA259" s="3"/>
      <c r="AB259" s="3"/>
      <c r="AC259" s="3"/>
      <c r="AD259" s="3"/>
    </row>
    <row r="260" spans="1:30" x14ac:dyDescent="0.25">
      <c r="A260" s="100">
        <f t="shared" si="49"/>
        <v>43093</v>
      </c>
      <c r="B260" s="114">
        <f t="shared" ca="1" si="50"/>
        <v>149144459.01564813</v>
      </c>
      <c r="C260" s="114">
        <f t="shared" si="51"/>
        <v>139519858.75</v>
      </c>
      <c r="D260" s="24">
        <f ca="1">IF(A260&lt;$B$1,VLOOKUP(A260,[1]DI!$A$4:$B$15000,2,FALSE),0)</f>
        <v>0</v>
      </c>
      <c r="E260" s="23">
        <f t="shared" ca="1" si="56"/>
        <v>0</v>
      </c>
      <c r="F260" s="25">
        <f t="shared" si="55"/>
        <v>1.1499999999999999</v>
      </c>
      <c r="G260" s="26">
        <f t="shared" ca="1" si="59"/>
        <v>1</v>
      </c>
      <c r="H260" s="23">
        <f ca="1">TRUNC(PRODUCT(G$16:G259),15)</f>
        <v>1.06898372828343</v>
      </c>
      <c r="I260" s="23">
        <f t="shared" si="57"/>
        <v>1</v>
      </c>
      <c r="J260" s="23">
        <f t="shared" ca="1" si="58"/>
        <v>1.06898373</v>
      </c>
      <c r="K260" s="114">
        <f t="shared" ca="1" si="47"/>
        <v>9624600.2656481396</v>
      </c>
      <c r="L260" s="27">
        <f>IF(VLOOKUP(A260,$U$18:$AD$131,8)=VLOOKUP(A259,$U$18:$AD$131,8),0,VLOOKUP(A260,U$18:$AD$131,8))</f>
        <v>0</v>
      </c>
      <c r="M260" s="28">
        <f>IF(L260&gt;0,VLOOKUP(L260,T$18:$AC$131,7),0)</f>
        <v>0</v>
      </c>
      <c r="N260" s="23">
        <f t="shared" si="52"/>
        <v>0</v>
      </c>
      <c r="O260" s="23">
        <f t="shared" ca="1" si="48"/>
        <v>9624600.2656481396</v>
      </c>
      <c r="P260" s="29" t="str">
        <f t="shared" si="53"/>
        <v>J=</v>
      </c>
      <c r="Q260" s="30">
        <f t="shared" si="54"/>
        <v>47232</v>
      </c>
      <c r="R260" s="3"/>
      <c r="S260" s="3"/>
      <c r="T260" s="85">
        <f>[2]Plan1!$A413</f>
        <v>49391</v>
      </c>
      <c r="U260" s="96" t="str">
        <f>[2]Plan1!$C413</f>
        <v>Paixão de Cristo</v>
      </c>
      <c r="V260" s="7"/>
      <c r="W260" s="3"/>
      <c r="X260" s="1"/>
      <c r="Y260" s="1"/>
      <c r="Z260" s="1"/>
      <c r="AA260" s="3"/>
      <c r="AB260" s="3"/>
      <c r="AC260" s="3"/>
      <c r="AD260" s="3"/>
    </row>
    <row r="261" spans="1:30" x14ac:dyDescent="0.25">
      <c r="A261" s="100">
        <f t="shared" si="49"/>
        <v>43094</v>
      </c>
      <c r="B261" s="114">
        <f t="shared" ca="1" si="50"/>
        <v>149144459.01564813</v>
      </c>
      <c r="C261" s="114">
        <f t="shared" si="51"/>
        <v>139519858.75</v>
      </c>
      <c r="D261" s="24">
        <f ca="1">IF(A261&lt;$B$1,VLOOKUP(A261,[1]DI!$A$4:$B$15000,2,FALSE),0)</f>
        <v>0</v>
      </c>
      <c r="E261" s="23">
        <f t="shared" ca="1" si="56"/>
        <v>0</v>
      </c>
      <c r="F261" s="25">
        <f t="shared" si="55"/>
        <v>1.1499999999999999</v>
      </c>
      <c r="G261" s="26">
        <f t="shared" ca="1" si="59"/>
        <v>1</v>
      </c>
      <c r="H261" s="23">
        <f ca="1">TRUNC(PRODUCT(G$16:G260),15)</f>
        <v>1.06898372828343</v>
      </c>
      <c r="I261" s="23">
        <f t="shared" si="57"/>
        <v>1</v>
      </c>
      <c r="J261" s="23">
        <f t="shared" ca="1" si="58"/>
        <v>1.06898373</v>
      </c>
      <c r="K261" s="114">
        <f t="shared" ca="1" si="47"/>
        <v>9624600.2656481396</v>
      </c>
      <c r="L261" s="27">
        <f>IF(VLOOKUP(A261,$U$18:$AD$131,8)=VLOOKUP(A260,$U$18:$AD$131,8),0,VLOOKUP(A261,U$18:$AD$131,8))</f>
        <v>0</v>
      </c>
      <c r="M261" s="28">
        <f>IF(L261&gt;0,VLOOKUP(L261,T$18:$AC$131,7),0)</f>
        <v>0</v>
      </c>
      <c r="N261" s="23">
        <f t="shared" si="52"/>
        <v>0</v>
      </c>
      <c r="O261" s="23">
        <f t="shared" ca="1" si="48"/>
        <v>9624600.2656481396</v>
      </c>
      <c r="P261" s="29" t="str">
        <f t="shared" si="53"/>
        <v>J=</v>
      </c>
      <c r="Q261" s="30">
        <f t="shared" si="54"/>
        <v>47232</v>
      </c>
      <c r="R261" s="3"/>
      <c r="S261" s="3"/>
      <c r="T261" s="85">
        <f>[2]Plan1!$A414</f>
        <v>49420</v>
      </c>
      <c r="U261" s="96" t="str">
        <f>[2]Plan1!$C414</f>
        <v>Tiradentes</v>
      </c>
      <c r="V261" s="7"/>
      <c r="W261" s="3"/>
      <c r="X261" s="1"/>
      <c r="Y261" s="1"/>
      <c r="Z261" s="1"/>
      <c r="AA261" s="3"/>
      <c r="AB261" s="3"/>
      <c r="AC261" s="3"/>
      <c r="AD261" s="3"/>
    </row>
    <row r="262" spans="1:30" x14ac:dyDescent="0.25">
      <c r="A262" s="100">
        <f t="shared" si="49"/>
        <v>43095</v>
      </c>
      <c r="B262" s="114">
        <f t="shared" ca="1" si="50"/>
        <v>149144459.01564813</v>
      </c>
      <c r="C262" s="114">
        <f t="shared" si="51"/>
        <v>139519858.75</v>
      </c>
      <c r="D262" s="24">
        <f ca="1">IF(A262&lt;$B$1,VLOOKUP(A262,[1]DI!$A$4:$B$15000,2,FALSE),0)</f>
        <v>6.8900000000000003E-2</v>
      </c>
      <c r="E262" s="23">
        <f t="shared" ca="1" si="56"/>
        <v>2.6444000000000001E-4</v>
      </c>
      <c r="F262" s="25">
        <f t="shared" si="55"/>
        <v>1.1499999999999999</v>
      </c>
      <c r="G262" s="26">
        <f t="shared" ca="1" si="59"/>
        <v>1.000304106</v>
      </c>
      <c r="H262" s="23">
        <f ca="1">TRUNC(PRODUCT(G$16:G261),15)</f>
        <v>1.06898372828343</v>
      </c>
      <c r="I262" s="23">
        <f t="shared" si="57"/>
        <v>1</v>
      </c>
      <c r="J262" s="23">
        <f t="shared" ca="1" si="58"/>
        <v>1.06898373</v>
      </c>
      <c r="K262" s="114">
        <f t="shared" ca="1" si="47"/>
        <v>9624600.2656481396</v>
      </c>
      <c r="L262" s="27">
        <f>IF(VLOOKUP(A262,$U$18:$AD$131,8)=VLOOKUP(A261,$U$18:$AD$131,8),0,VLOOKUP(A262,U$18:$AD$131,8))</f>
        <v>0</v>
      </c>
      <c r="M262" s="28">
        <f>IF(L262&gt;0,VLOOKUP(L262,T$18:$AC$131,7),0)</f>
        <v>0</v>
      </c>
      <c r="N262" s="23">
        <f t="shared" si="52"/>
        <v>0</v>
      </c>
      <c r="O262" s="23">
        <f t="shared" ca="1" si="48"/>
        <v>9624600.2656481396</v>
      </c>
      <c r="P262" s="29" t="str">
        <f t="shared" si="53"/>
        <v>J=</v>
      </c>
      <c r="Q262" s="30">
        <f t="shared" si="54"/>
        <v>47232</v>
      </c>
      <c r="R262" s="3"/>
      <c r="S262" s="3"/>
      <c r="T262" s="85">
        <f>[2]Plan1!$A415</f>
        <v>49430</v>
      </c>
      <c r="U262" s="96" t="str">
        <f>[2]Plan1!$C415</f>
        <v>Dia do Trabalho</v>
      </c>
      <c r="V262" s="7"/>
      <c r="W262" s="3"/>
      <c r="X262" s="1"/>
      <c r="Y262" s="1"/>
      <c r="Z262" s="1"/>
      <c r="AA262" s="3"/>
      <c r="AB262" s="3"/>
      <c r="AC262" s="3"/>
      <c r="AD262" s="3"/>
    </row>
    <row r="263" spans="1:30" x14ac:dyDescent="0.25">
      <c r="A263" s="100">
        <f t="shared" si="49"/>
        <v>43096</v>
      </c>
      <c r="B263" s="114">
        <f t="shared" ca="1" si="50"/>
        <v>149189814.13133061</v>
      </c>
      <c r="C263" s="114">
        <f t="shared" si="51"/>
        <v>139519858.75</v>
      </c>
      <c r="D263" s="24">
        <f ca="1">IF(A263&lt;$B$1,VLOOKUP(A263,[1]DI!$A$4:$B$15000,2,FALSE),0)</f>
        <v>6.8900000000000003E-2</v>
      </c>
      <c r="E263" s="23">
        <f t="shared" ca="1" si="56"/>
        <v>2.6444000000000001E-4</v>
      </c>
      <c r="F263" s="25">
        <f t="shared" si="55"/>
        <v>1.1499999999999999</v>
      </c>
      <c r="G263" s="26">
        <f t="shared" ca="1" si="59"/>
        <v>1.000304106</v>
      </c>
      <c r="H263" s="23">
        <f ca="1">TRUNC(PRODUCT(G$16:G262),15)</f>
        <v>1.0693088126490999</v>
      </c>
      <c r="I263" s="23">
        <f t="shared" si="57"/>
        <v>1</v>
      </c>
      <c r="J263" s="23">
        <f t="shared" ca="1" si="58"/>
        <v>1.0693088100000001</v>
      </c>
      <c r="K263" s="114">
        <f t="shared" ca="1" si="47"/>
        <v>9669955.3813306</v>
      </c>
      <c r="L263" s="27">
        <f>IF(VLOOKUP(A263,$U$18:$AD$131,8)=VLOOKUP(A262,$U$18:$AD$131,8),0,VLOOKUP(A263,U$18:$AD$131,8))</f>
        <v>0</v>
      </c>
      <c r="M263" s="28">
        <f>IF(L263&gt;0,VLOOKUP(L263,T$18:$AC$131,7),0)</f>
        <v>0</v>
      </c>
      <c r="N263" s="23">
        <f t="shared" si="52"/>
        <v>0</v>
      </c>
      <c r="O263" s="23">
        <f t="shared" ca="1" si="48"/>
        <v>9669955.3813306</v>
      </c>
      <c r="P263" s="29" t="str">
        <f t="shared" si="53"/>
        <v>J=</v>
      </c>
      <c r="Q263" s="30">
        <f t="shared" si="54"/>
        <v>47232</v>
      </c>
      <c r="R263" s="3"/>
      <c r="S263" s="3"/>
      <c r="T263" s="85">
        <f>[2]Plan1!$A416</f>
        <v>49453</v>
      </c>
      <c r="U263" s="96" t="str">
        <f>[2]Plan1!$C416</f>
        <v>Corpus Christi</v>
      </c>
      <c r="V263" s="7"/>
      <c r="W263" s="3"/>
      <c r="X263" s="1"/>
      <c r="Y263" s="1"/>
      <c r="Z263" s="1"/>
      <c r="AA263" s="3"/>
      <c r="AB263" s="3"/>
      <c r="AC263" s="3"/>
      <c r="AD263" s="3"/>
    </row>
    <row r="264" spans="1:30" x14ac:dyDescent="0.25">
      <c r="A264" s="100">
        <f t="shared" si="49"/>
        <v>43097</v>
      </c>
      <c r="B264" s="114">
        <f t="shared" ca="1" si="50"/>
        <v>149235184.59419751</v>
      </c>
      <c r="C264" s="114">
        <f t="shared" si="51"/>
        <v>139519858.75</v>
      </c>
      <c r="D264" s="24">
        <f ca="1">IF(A264&lt;$B$1,VLOOKUP(A264,[1]DI!$A$4:$B$15000,2,FALSE),0)</f>
        <v>6.8900000000000003E-2</v>
      </c>
      <c r="E264" s="23">
        <f t="shared" ca="1" si="56"/>
        <v>2.6444000000000001E-4</v>
      </c>
      <c r="F264" s="25">
        <f t="shared" si="55"/>
        <v>1.1499999999999999</v>
      </c>
      <c r="G264" s="26">
        <f t="shared" ca="1" si="59"/>
        <v>1.000304106</v>
      </c>
      <c r="H264" s="23">
        <f ca="1">TRUNC(PRODUCT(G$16:G263),15)</f>
        <v>1.06963399587488</v>
      </c>
      <c r="I264" s="23">
        <f t="shared" si="57"/>
        <v>1</v>
      </c>
      <c r="J264" s="23">
        <f t="shared" ca="1" si="58"/>
        <v>1.069634</v>
      </c>
      <c r="K264" s="114">
        <f t="shared" ca="1" si="47"/>
        <v>9715325.8441975005</v>
      </c>
      <c r="L264" s="27">
        <f>IF(VLOOKUP(A264,$U$18:$AD$131,8)=VLOOKUP(A263,$U$18:$AD$131,8),0,VLOOKUP(A264,U$18:$AD$131,8))</f>
        <v>0</v>
      </c>
      <c r="M264" s="28">
        <f>IF(L264&gt;0,VLOOKUP(L264,T$18:$AC$131,7),0)</f>
        <v>0</v>
      </c>
      <c r="N264" s="23">
        <f t="shared" si="52"/>
        <v>0</v>
      </c>
      <c r="O264" s="23">
        <f t="shared" ca="1" si="48"/>
        <v>9715325.8441975005</v>
      </c>
      <c r="P264" s="29" t="str">
        <f t="shared" si="53"/>
        <v>J=</v>
      </c>
      <c r="Q264" s="30">
        <f t="shared" si="54"/>
        <v>47232</v>
      </c>
      <c r="R264" s="11"/>
      <c r="S264" s="9"/>
      <c r="T264" s="85">
        <f>[2]Plan1!$A417</f>
        <v>49559</v>
      </c>
      <c r="U264" s="96" t="str">
        <f>[2]Plan1!$C417</f>
        <v>Independência do Brasil</v>
      </c>
      <c r="V264" s="10"/>
      <c r="W264" s="9"/>
      <c r="X264" s="10"/>
      <c r="Y264" s="10"/>
      <c r="Z264" s="10"/>
      <c r="AA264" s="9"/>
      <c r="AB264" s="9"/>
      <c r="AC264" s="9"/>
      <c r="AD264" s="9"/>
    </row>
    <row r="265" spans="1:30" x14ac:dyDescent="0.25">
      <c r="A265" s="100">
        <f t="shared" si="49"/>
        <v>43098</v>
      </c>
      <c r="B265" s="114">
        <f t="shared" ca="1" si="50"/>
        <v>149280567.6138517</v>
      </c>
      <c r="C265" s="114">
        <f t="shared" si="51"/>
        <v>139519858.75</v>
      </c>
      <c r="D265" s="24">
        <f ca="1">IF(A265&lt;$B$1,VLOOKUP(A265,[1]DI!$A$4:$B$15000,2,FALSE),0)</f>
        <v>6.8900000000000003E-2</v>
      </c>
      <c r="E265" s="23">
        <f t="shared" ca="1" si="56"/>
        <v>2.6444000000000001E-4</v>
      </c>
      <c r="F265" s="25">
        <f t="shared" si="55"/>
        <v>1.1499999999999999</v>
      </c>
      <c r="G265" s="26">
        <f t="shared" ca="1" si="59"/>
        <v>1.000304106</v>
      </c>
      <c r="H265" s="23">
        <f ca="1">TRUNC(PRODUCT(G$16:G264),15)</f>
        <v>1.06995927799083</v>
      </c>
      <c r="I265" s="23">
        <f t="shared" si="57"/>
        <v>1</v>
      </c>
      <c r="J265" s="23">
        <f t="shared" ca="1" si="58"/>
        <v>1.06995928</v>
      </c>
      <c r="K265" s="114">
        <f t="shared" ca="1" si="47"/>
        <v>9760708.8638516907</v>
      </c>
      <c r="L265" s="27">
        <f>IF(VLOOKUP(A265,$U$18:$AD$131,8)=VLOOKUP(A264,$U$18:$AD$131,8),0,VLOOKUP(A265,U$18:$AD$131,8))</f>
        <v>0</v>
      </c>
      <c r="M265" s="28">
        <f>IF(L265&gt;0,VLOOKUP(L265,T$18:$AC$131,7),0)</f>
        <v>0</v>
      </c>
      <c r="N265" s="23">
        <f t="shared" si="52"/>
        <v>0</v>
      </c>
      <c r="O265" s="23">
        <f t="shared" ca="1" si="48"/>
        <v>9760708.8638516907</v>
      </c>
      <c r="P265" s="29" t="str">
        <f t="shared" si="53"/>
        <v>J=</v>
      </c>
      <c r="Q265" s="30">
        <f t="shared" si="54"/>
        <v>47232</v>
      </c>
      <c r="R265" s="3"/>
      <c r="S265" s="3"/>
      <c r="T265" s="85">
        <f>[2]Plan1!$A418</f>
        <v>49594</v>
      </c>
      <c r="U265" s="96" t="str">
        <f>[2]Plan1!$C418</f>
        <v>Nossa Sr.a Aparecida - Padroeira do Brasil</v>
      </c>
      <c r="V265" s="7"/>
      <c r="W265" s="3"/>
      <c r="X265" s="1"/>
      <c r="Y265" s="1"/>
      <c r="Z265" s="1"/>
      <c r="AA265" s="3"/>
      <c r="AB265" s="3"/>
      <c r="AC265" s="3"/>
      <c r="AD265" s="3"/>
    </row>
    <row r="266" spans="1:30" x14ac:dyDescent="0.25">
      <c r="A266" s="100">
        <f t="shared" si="49"/>
        <v>43099</v>
      </c>
      <c r="B266" s="114">
        <f t="shared" ca="1" si="50"/>
        <v>149325964.58549178</v>
      </c>
      <c r="C266" s="114">
        <f t="shared" si="51"/>
        <v>139519858.75</v>
      </c>
      <c r="D266" s="24">
        <f ca="1">IF(A266&lt;$B$1,VLOOKUP(A266,[1]DI!$A$4:$B$15000,2,FALSE),0)</f>
        <v>0</v>
      </c>
      <c r="E266" s="23">
        <f t="shared" ca="1" si="56"/>
        <v>0</v>
      </c>
      <c r="F266" s="25">
        <f t="shared" si="55"/>
        <v>1.1499999999999999</v>
      </c>
      <c r="G266" s="26">
        <f t="shared" ca="1" si="59"/>
        <v>1</v>
      </c>
      <c r="H266" s="23">
        <f ca="1">TRUNC(PRODUCT(G$16:G265),15)</f>
        <v>1.0702846590270201</v>
      </c>
      <c r="I266" s="23">
        <f t="shared" si="57"/>
        <v>1</v>
      </c>
      <c r="J266" s="23">
        <f t="shared" ca="1" si="58"/>
        <v>1.07028466</v>
      </c>
      <c r="K266" s="114">
        <f t="shared" ca="1" si="47"/>
        <v>9806105.8354917709</v>
      </c>
      <c r="L266" s="27">
        <f>IF(VLOOKUP(A266,$U$18:$AD$131,8)=VLOOKUP(A265,$U$18:$AD$131,8),0,VLOOKUP(A266,U$18:$AD$131,8))</f>
        <v>0</v>
      </c>
      <c r="M266" s="28">
        <f>IF(L266&gt;0,VLOOKUP(L266,T$18:$AC$131,7),0)</f>
        <v>0</v>
      </c>
      <c r="N266" s="23">
        <f t="shared" si="52"/>
        <v>0</v>
      </c>
      <c r="O266" s="23">
        <f t="shared" ca="1" si="48"/>
        <v>9806105.8354917709</v>
      </c>
      <c r="P266" s="29" t="str">
        <f t="shared" si="53"/>
        <v>J=</v>
      </c>
      <c r="Q266" s="30">
        <f t="shared" si="54"/>
        <v>47232</v>
      </c>
      <c r="R266" s="3"/>
      <c r="S266" s="3"/>
      <c r="T266" s="85">
        <f>[2]Plan1!$A419</f>
        <v>49615</v>
      </c>
      <c r="U266" s="96" t="str">
        <f>[2]Plan1!$C419</f>
        <v>Finados</v>
      </c>
      <c r="V266" s="7"/>
      <c r="W266" s="3"/>
      <c r="X266" s="1"/>
      <c r="Y266" s="1"/>
      <c r="Z266" s="1"/>
      <c r="AA266" s="3"/>
      <c r="AB266" s="3"/>
      <c r="AC266" s="3"/>
      <c r="AD266" s="3"/>
    </row>
    <row r="267" spans="1:30" x14ac:dyDescent="0.25">
      <c r="A267" s="100">
        <f t="shared" si="49"/>
        <v>43100</v>
      </c>
      <c r="B267" s="114">
        <f t="shared" ca="1" si="50"/>
        <v>149325964.58549178</v>
      </c>
      <c r="C267" s="114">
        <f t="shared" si="51"/>
        <v>139519858.75</v>
      </c>
      <c r="D267" s="24">
        <f ca="1">IF(A267&lt;$B$1,VLOOKUP(A267,[1]DI!$A$4:$B$15000,2,FALSE),0)</f>
        <v>0</v>
      </c>
      <c r="E267" s="23">
        <f t="shared" ca="1" si="56"/>
        <v>0</v>
      </c>
      <c r="F267" s="25">
        <f t="shared" si="55"/>
        <v>1.1499999999999999</v>
      </c>
      <c r="G267" s="26">
        <f t="shared" ca="1" si="59"/>
        <v>1</v>
      </c>
      <c r="H267" s="23">
        <f ca="1">TRUNC(PRODUCT(G$16:G266),15)</f>
        <v>1.0702846590270201</v>
      </c>
      <c r="I267" s="23">
        <f t="shared" si="57"/>
        <v>1</v>
      </c>
      <c r="J267" s="23">
        <f t="shared" ca="1" si="58"/>
        <v>1.07028466</v>
      </c>
      <c r="K267" s="114">
        <f t="shared" ca="1" si="47"/>
        <v>9806105.8354917709</v>
      </c>
      <c r="L267" s="27">
        <f>IF(VLOOKUP(A267,$U$18:$AD$131,8)=VLOOKUP(A266,$U$18:$AD$131,8),0,VLOOKUP(A267,U$18:$AD$131,8))</f>
        <v>0</v>
      </c>
      <c r="M267" s="28">
        <f>IF(L267&gt;0,VLOOKUP(L267,T$18:$AC$131,7),0)</f>
        <v>0</v>
      </c>
      <c r="N267" s="23">
        <f t="shared" si="52"/>
        <v>0</v>
      </c>
      <c r="O267" s="23">
        <f t="shared" ca="1" si="48"/>
        <v>9806105.8354917709</v>
      </c>
      <c r="P267" s="29" t="str">
        <f t="shared" si="53"/>
        <v>J=</v>
      </c>
      <c r="Q267" s="30">
        <f t="shared" si="54"/>
        <v>47232</v>
      </c>
      <c r="R267" s="3"/>
      <c r="S267" s="3"/>
      <c r="T267" s="85">
        <f>[2]Plan1!$A420</f>
        <v>49628</v>
      </c>
      <c r="U267" s="96" t="str">
        <f>[2]Plan1!$C420</f>
        <v>Proclamação da República</v>
      </c>
      <c r="V267" s="7"/>
      <c r="W267" s="3"/>
      <c r="X267" s="1"/>
      <c r="Y267" s="1"/>
      <c r="Z267" s="1"/>
      <c r="AA267" s="3"/>
      <c r="AB267" s="3"/>
      <c r="AC267" s="3"/>
      <c r="AD267" s="3"/>
    </row>
    <row r="268" spans="1:30" x14ac:dyDescent="0.25">
      <c r="A268" s="100">
        <f t="shared" si="49"/>
        <v>43101</v>
      </c>
      <c r="B268" s="114">
        <f t="shared" ca="1" si="50"/>
        <v>149325964.58549178</v>
      </c>
      <c r="C268" s="114">
        <f t="shared" si="51"/>
        <v>139519858.75</v>
      </c>
      <c r="D268" s="24">
        <f ca="1">IF(A268&lt;$B$1,VLOOKUP(A268,[1]DI!$A$4:$B$15000,2,FALSE),0)</f>
        <v>0</v>
      </c>
      <c r="E268" s="23">
        <f t="shared" ca="1" si="56"/>
        <v>0</v>
      </c>
      <c r="F268" s="25">
        <f t="shared" si="55"/>
        <v>1.1499999999999999</v>
      </c>
      <c r="G268" s="26">
        <f t="shared" ca="1" si="59"/>
        <v>1</v>
      </c>
      <c r="H268" s="23">
        <f ca="1">TRUNC(PRODUCT(G$16:G267),15)</f>
        <v>1.0702846590270201</v>
      </c>
      <c r="I268" s="23">
        <f t="shared" si="57"/>
        <v>1</v>
      </c>
      <c r="J268" s="23">
        <f t="shared" ca="1" si="58"/>
        <v>1.07028466</v>
      </c>
      <c r="K268" s="114">
        <f t="shared" ca="1" si="47"/>
        <v>9806105.8354917709</v>
      </c>
      <c r="L268" s="27">
        <f>IF(VLOOKUP(A268,$U$18:$AD$131,8)=VLOOKUP(A267,$U$18:$AD$131,8),0,VLOOKUP(A268,U$18:$AD$131,8))</f>
        <v>0</v>
      </c>
      <c r="M268" s="28">
        <f>IF(L268&gt;0,VLOOKUP(L268,T$18:$AC$131,7),0)</f>
        <v>0</v>
      </c>
      <c r="N268" s="23">
        <f t="shared" si="52"/>
        <v>0</v>
      </c>
      <c r="O268" s="23">
        <f t="shared" ca="1" si="48"/>
        <v>9806105.8354917709</v>
      </c>
      <c r="P268" s="29" t="str">
        <f t="shared" si="53"/>
        <v>J=</v>
      </c>
      <c r="Q268" s="30">
        <f t="shared" si="54"/>
        <v>47232</v>
      </c>
      <c r="R268" s="3"/>
      <c r="S268" s="3"/>
      <c r="T268" s="85">
        <f>[2]Plan1!$A421</f>
        <v>49668</v>
      </c>
      <c r="U268" s="96" t="str">
        <f>[2]Plan1!$C421</f>
        <v>Natal</v>
      </c>
      <c r="V268" s="7"/>
      <c r="W268" s="3"/>
      <c r="X268" s="1"/>
      <c r="Y268" s="1"/>
      <c r="Z268" s="1"/>
      <c r="AA268" s="3"/>
      <c r="AB268" s="3"/>
      <c r="AC268" s="3"/>
      <c r="AD268" s="3"/>
    </row>
    <row r="269" spans="1:30" x14ac:dyDescent="0.25">
      <c r="A269" s="100">
        <f t="shared" si="49"/>
        <v>43102</v>
      </c>
      <c r="B269" s="114">
        <f t="shared" ca="1" si="50"/>
        <v>149325964.58549178</v>
      </c>
      <c r="C269" s="114">
        <f t="shared" si="51"/>
        <v>139519858.75</v>
      </c>
      <c r="D269" s="24">
        <f ca="1">IF(A269&lt;$B$1,VLOOKUP(A269,[1]DI!$A$4:$B$15000,2,FALSE),0)</f>
        <v>6.8900000000000003E-2</v>
      </c>
      <c r="E269" s="23">
        <f t="shared" ca="1" si="56"/>
        <v>2.6444000000000001E-4</v>
      </c>
      <c r="F269" s="25">
        <f t="shared" si="55"/>
        <v>1.1499999999999999</v>
      </c>
      <c r="G269" s="26">
        <f t="shared" ca="1" si="59"/>
        <v>1.000304106</v>
      </c>
      <c r="H269" s="23">
        <f ca="1">TRUNC(PRODUCT(G$16:G268),15)</f>
        <v>1.0702846590270201</v>
      </c>
      <c r="I269" s="23">
        <f t="shared" si="57"/>
        <v>1</v>
      </c>
      <c r="J269" s="23">
        <f t="shared" ca="1" si="58"/>
        <v>1.07028466</v>
      </c>
      <c r="K269" s="114">
        <f t="shared" ca="1" si="47"/>
        <v>9806105.8354917709</v>
      </c>
      <c r="L269" s="27">
        <f>IF(VLOOKUP(A269,$U$18:$AD$131,8)=VLOOKUP(A268,$U$18:$AD$131,8),0,VLOOKUP(A269,U$18:$AD$131,8))</f>
        <v>0</v>
      </c>
      <c r="M269" s="28">
        <f>IF(L269&gt;0,VLOOKUP(L269,T$18:$AC$131,7),0)</f>
        <v>0</v>
      </c>
      <c r="N269" s="23">
        <f t="shared" si="52"/>
        <v>0</v>
      </c>
      <c r="O269" s="23">
        <f t="shared" ca="1" si="48"/>
        <v>9806105.8354917709</v>
      </c>
      <c r="P269" s="29" t="str">
        <f t="shared" si="53"/>
        <v>J=</v>
      </c>
      <c r="Q269" s="30">
        <f t="shared" si="54"/>
        <v>47232</v>
      </c>
      <c r="R269" s="3"/>
      <c r="S269" s="3"/>
      <c r="T269" s="85">
        <f>[2]Plan1!$A422</f>
        <v>49675</v>
      </c>
      <c r="U269" s="96" t="str">
        <f>[2]Plan1!$C422</f>
        <v>Confraternização Universal</v>
      </c>
      <c r="V269" s="7"/>
      <c r="W269" s="3"/>
      <c r="X269" s="1"/>
      <c r="Y269" s="1"/>
      <c r="Z269" s="1"/>
      <c r="AA269" s="3"/>
      <c r="AB269" s="3"/>
      <c r="AC269" s="3"/>
      <c r="AD269" s="3"/>
    </row>
    <row r="270" spans="1:30" x14ac:dyDescent="0.25">
      <c r="A270" s="100">
        <f t="shared" si="49"/>
        <v>43103</v>
      </c>
      <c r="B270" s="114">
        <f t="shared" ca="1" si="50"/>
        <v>149371375.50911775</v>
      </c>
      <c r="C270" s="114">
        <f t="shared" si="51"/>
        <v>139519858.75</v>
      </c>
      <c r="D270" s="24">
        <f ca="1">IF(A270&lt;$B$1,VLOOKUP(A270,[1]DI!$A$4:$B$15000,2,FALSE),0)</f>
        <v>6.8900000000000003E-2</v>
      </c>
      <c r="E270" s="23">
        <f t="shared" ca="1" si="56"/>
        <v>2.6444000000000001E-4</v>
      </c>
      <c r="F270" s="25">
        <f t="shared" si="55"/>
        <v>1.1499999999999999</v>
      </c>
      <c r="G270" s="26">
        <f t="shared" ca="1" si="59"/>
        <v>1.000304106</v>
      </c>
      <c r="H270" s="23">
        <f ca="1">TRUNC(PRODUCT(G$16:G269),15)</f>
        <v>1.0706101390135401</v>
      </c>
      <c r="I270" s="23">
        <f t="shared" si="57"/>
        <v>1</v>
      </c>
      <c r="J270" s="23">
        <f t="shared" ca="1" si="58"/>
        <v>1.0706101400000001</v>
      </c>
      <c r="K270" s="114">
        <f t="shared" ca="1" si="47"/>
        <v>9851516.7591177393</v>
      </c>
      <c r="L270" s="27">
        <f>IF(VLOOKUP(A270,$U$18:$AD$131,8)=VLOOKUP(A269,$U$18:$AD$131,8),0,VLOOKUP(A270,U$18:$AD$131,8))</f>
        <v>0</v>
      </c>
      <c r="M270" s="28">
        <f>IF(L270&gt;0,VLOOKUP(L270,T$18:$AC$131,7),0)</f>
        <v>0</v>
      </c>
      <c r="N270" s="23">
        <f t="shared" si="52"/>
        <v>0</v>
      </c>
      <c r="O270" s="23">
        <f t="shared" ca="1" si="48"/>
        <v>9851516.7591177393</v>
      </c>
      <c r="P270" s="29" t="str">
        <f t="shared" si="53"/>
        <v>J=</v>
      </c>
      <c r="Q270" s="30">
        <f t="shared" si="54"/>
        <v>47232</v>
      </c>
      <c r="R270" s="3"/>
      <c r="S270" s="3"/>
      <c r="T270" s="85">
        <f>[2]Plan1!$A423</f>
        <v>49730</v>
      </c>
      <c r="U270" s="96" t="str">
        <f>[2]Plan1!$C423</f>
        <v>Carnaval</v>
      </c>
      <c r="V270" s="7"/>
      <c r="W270" s="3"/>
      <c r="X270" s="1"/>
      <c r="Y270" s="1"/>
      <c r="Z270" s="1"/>
      <c r="AA270" s="3"/>
      <c r="AB270" s="3"/>
      <c r="AC270" s="3"/>
      <c r="AD270" s="3"/>
    </row>
    <row r="271" spans="1:30" x14ac:dyDescent="0.25">
      <c r="A271" s="100">
        <f t="shared" si="49"/>
        <v>43104</v>
      </c>
      <c r="B271" s="114">
        <f t="shared" ca="1" si="50"/>
        <v>149416800.38472956</v>
      </c>
      <c r="C271" s="114">
        <f t="shared" si="51"/>
        <v>139519858.75</v>
      </c>
      <c r="D271" s="24">
        <f ca="1">IF(A271&lt;$B$1,VLOOKUP(A271,[1]DI!$A$4:$B$15000,2,FALSE),0)</f>
        <v>6.8900000000000003E-2</v>
      </c>
      <c r="E271" s="23">
        <f t="shared" ca="1" si="56"/>
        <v>2.6444000000000001E-4</v>
      </c>
      <c r="F271" s="25">
        <f t="shared" si="55"/>
        <v>1.1499999999999999</v>
      </c>
      <c r="G271" s="26">
        <f t="shared" ca="1" si="59"/>
        <v>1.000304106</v>
      </c>
      <c r="H271" s="23">
        <f ca="1">TRUNC(PRODUCT(G$16:G270),15)</f>
        <v>1.0709357179804799</v>
      </c>
      <c r="I271" s="23">
        <f t="shared" si="57"/>
        <v>1</v>
      </c>
      <c r="J271" s="23">
        <f t="shared" ca="1" si="58"/>
        <v>1.07093572</v>
      </c>
      <c r="K271" s="114">
        <f t="shared" ca="1" si="47"/>
        <v>9896941.6347295493</v>
      </c>
      <c r="L271" s="27">
        <f>IF(VLOOKUP(A271,$U$18:$AD$131,8)=VLOOKUP(A270,$U$18:$AD$131,8),0,VLOOKUP(A271,U$18:$AD$131,8))</f>
        <v>0</v>
      </c>
      <c r="M271" s="28">
        <f>IF(L271&gt;0,VLOOKUP(L271,T$18:$AC$131,7),0)</f>
        <v>0</v>
      </c>
      <c r="N271" s="23">
        <f t="shared" si="52"/>
        <v>0</v>
      </c>
      <c r="O271" s="23">
        <f t="shared" ca="1" si="48"/>
        <v>9896941.6347295493</v>
      </c>
      <c r="P271" s="29" t="str">
        <f t="shared" si="53"/>
        <v>J=</v>
      </c>
      <c r="Q271" s="30">
        <f t="shared" si="54"/>
        <v>47232</v>
      </c>
      <c r="R271" s="3"/>
      <c r="S271" s="3"/>
      <c r="T271" s="85">
        <f>[2]Plan1!$A424</f>
        <v>49731</v>
      </c>
      <c r="U271" s="96" t="str">
        <f>[2]Plan1!$C424</f>
        <v>Carnaval</v>
      </c>
      <c r="V271" s="7"/>
      <c r="W271" s="3"/>
      <c r="X271" s="1"/>
      <c r="Y271" s="1"/>
      <c r="Z271" s="1"/>
      <c r="AA271" s="3"/>
      <c r="AB271" s="3"/>
      <c r="AC271" s="3"/>
      <c r="AD271" s="3"/>
    </row>
    <row r="272" spans="1:30" x14ac:dyDescent="0.25">
      <c r="A272" s="100">
        <f t="shared" si="49"/>
        <v>43105</v>
      </c>
      <c r="B272" s="114">
        <f t="shared" ca="1" si="50"/>
        <v>149462239.21232724</v>
      </c>
      <c r="C272" s="114">
        <f t="shared" si="51"/>
        <v>139519858.75</v>
      </c>
      <c r="D272" s="24">
        <f ca="1">IF(A272&lt;$B$1,VLOOKUP(A272,[1]DI!$A$4:$B$15000,2,FALSE),0)</f>
        <v>6.8900000000000003E-2</v>
      </c>
      <c r="E272" s="23">
        <f t="shared" ca="1" si="56"/>
        <v>2.6444000000000001E-4</v>
      </c>
      <c r="F272" s="25">
        <f t="shared" si="55"/>
        <v>1.1499999999999999</v>
      </c>
      <c r="G272" s="26">
        <f t="shared" ca="1" si="59"/>
        <v>1.000304106</v>
      </c>
      <c r="H272" s="23">
        <f ca="1">TRUNC(PRODUCT(G$16:G271),15)</f>
        <v>1.07126139595793</v>
      </c>
      <c r="I272" s="23">
        <f t="shared" si="57"/>
        <v>1</v>
      </c>
      <c r="J272" s="23">
        <f t="shared" ca="1" si="58"/>
        <v>1.0712614</v>
      </c>
      <c r="K272" s="114">
        <f t="shared" ref="K272:K335" ca="1" si="60">TRUNC((C272*(J272-1)),8)</f>
        <v>9942380.4623272493</v>
      </c>
      <c r="L272" s="27">
        <f>IF(VLOOKUP(A272,$U$18:$AD$131,8)=VLOOKUP(A271,$U$18:$AD$131,8),0,VLOOKUP(A272,U$18:$AD$131,8))</f>
        <v>0</v>
      </c>
      <c r="M272" s="28">
        <f>IF(L272&gt;0,VLOOKUP(L272,T$18:$AC$131,7),0)</f>
        <v>0</v>
      </c>
      <c r="N272" s="23">
        <f t="shared" si="52"/>
        <v>0</v>
      </c>
      <c r="O272" s="23">
        <f t="shared" ref="O272:O335" ca="1" si="61">(K272+N272)</f>
        <v>9942380.4623272493</v>
      </c>
      <c r="P272" s="29" t="str">
        <f t="shared" si="53"/>
        <v>J=</v>
      </c>
      <c r="Q272" s="30">
        <f t="shared" si="54"/>
        <v>47232</v>
      </c>
      <c r="R272" s="3"/>
      <c r="S272" s="3"/>
      <c r="T272" s="85">
        <f>[2]Plan1!$A425</f>
        <v>49776</v>
      </c>
      <c r="U272" s="96" t="str">
        <f>[2]Plan1!$C425</f>
        <v>Paixão de Cristo</v>
      </c>
      <c r="V272" s="7"/>
      <c r="W272" s="3"/>
      <c r="X272" s="1"/>
      <c r="Y272" s="1"/>
      <c r="Z272" s="1"/>
      <c r="AA272" s="3"/>
      <c r="AB272" s="3"/>
      <c r="AC272" s="3"/>
      <c r="AD272" s="3"/>
    </row>
    <row r="273" spans="1:30" x14ac:dyDescent="0.25">
      <c r="A273" s="100">
        <f t="shared" ref="A273:A336" si="62">(A272+1)</f>
        <v>43106</v>
      </c>
      <c r="B273" s="114">
        <f t="shared" ref="B273:B336" ca="1" si="63">IF(A273&lt;=TODAY(),C273+K273,IF(AND(A273&gt;TODAY(),A273&lt;=$B$1),IF(VLOOKUP(TODAY(),$A$16:$D$5006,4,FALSE)=0,"n.d",C273+K273),"n.d"))</f>
        <v>149507690.59671223</v>
      </c>
      <c r="C273" s="114">
        <f t="shared" ref="C273:C336" si="64">TRUNC(C272-N272,8)</f>
        <v>139519858.75</v>
      </c>
      <c r="D273" s="24">
        <f ca="1">IF(A273&lt;$B$1,VLOOKUP(A273,[1]DI!$A$4:$B$15000,2,FALSE),0)</f>
        <v>0</v>
      </c>
      <c r="E273" s="23">
        <f t="shared" ca="1" si="56"/>
        <v>0</v>
      </c>
      <c r="F273" s="25">
        <f t="shared" si="55"/>
        <v>1.1499999999999999</v>
      </c>
      <c r="G273" s="26">
        <f t="shared" ca="1" si="59"/>
        <v>1</v>
      </c>
      <c r="H273" s="23">
        <f ca="1">TRUNC(PRODUCT(G$16:G272),15)</f>
        <v>1.07158717297601</v>
      </c>
      <c r="I273" s="23">
        <f t="shared" si="57"/>
        <v>1</v>
      </c>
      <c r="J273" s="23">
        <f t="shared" ca="1" si="58"/>
        <v>1.0715871699999999</v>
      </c>
      <c r="K273" s="114">
        <f t="shared" ca="1" si="60"/>
        <v>9987831.8467122298</v>
      </c>
      <c r="L273" s="27">
        <f>IF(VLOOKUP(A273,$U$18:$AD$131,8)=VLOOKUP(A272,$U$18:$AD$131,8),0,VLOOKUP(A273,U$18:$AD$131,8))</f>
        <v>0</v>
      </c>
      <c r="M273" s="28">
        <f>IF(L273&gt;0,VLOOKUP(L273,T$18:$AC$131,7),0)</f>
        <v>0</v>
      </c>
      <c r="N273" s="23">
        <f t="shared" ref="N273:N336" si="65">IF(M273&gt;0,(C273*M273),0)</f>
        <v>0</v>
      </c>
      <c r="O273" s="23">
        <f t="shared" ca="1" si="61"/>
        <v>9987831.8467122298</v>
      </c>
      <c r="P273" s="29" t="str">
        <f t="shared" ref="P273:P336" si="66">IF(L272&gt;0,VLOOKUP(A272,$U$18:$AD$131,9),P272)</f>
        <v>J=</v>
      </c>
      <c r="Q273" s="30">
        <f t="shared" ref="Q273:Q336" si="67">IF(L272&gt;0,VLOOKUP(A272,$U$18:$AD$131,10),Q272)</f>
        <v>47232</v>
      </c>
      <c r="R273" s="3"/>
      <c r="S273" s="3"/>
      <c r="T273" s="85">
        <f>[2]Plan1!$A426</f>
        <v>49786</v>
      </c>
      <c r="U273" s="96" t="str">
        <f>[2]Plan1!$C426</f>
        <v>Tiradentes</v>
      </c>
      <c r="V273" s="7"/>
      <c r="W273" s="3"/>
      <c r="X273" s="1"/>
      <c r="Y273" s="1"/>
      <c r="Z273" s="1"/>
      <c r="AA273" s="3"/>
      <c r="AB273" s="3"/>
      <c r="AC273" s="3"/>
      <c r="AD273" s="3"/>
    </row>
    <row r="274" spans="1:30" x14ac:dyDescent="0.25">
      <c r="A274" s="100">
        <f t="shared" si="62"/>
        <v>43107</v>
      </c>
      <c r="B274" s="114">
        <f t="shared" ca="1" si="63"/>
        <v>149507690.59671223</v>
      </c>
      <c r="C274" s="114">
        <f t="shared" si="64"/>
        <v>139519858.75</v>
      </c>
      <c r="D274" s="24">
        <f ca="1">IF(A274&lt;$B$1,VLOOKUP(A274,[1]DI!$A$4:$B$15000,2,FALSE),0)</f>
        <v>0</v>
      </c>
      <c r="E274" s="23">
        <f t="shared" ca="1" si="56"/>
        <v>0</v>
      </c>
      <c r="F274" s="25">
        <f t="shared" ref="F274:F337" si="68">F273</f>
        <v>1.1499999999999999</v>
      </c>
      <c r="G274" s="26">
        <f t="shared" ca="1" si="59"/>
        <v>1</v>
      </c>
      <c r="H274" s="23">
        <f ca="1">TRUNC(PRODUCT(G$16:G273),15)</f>
        <v>1.07158717297601</v>
      </c>
      <c r="I274" s="23">
        <f t="shared" si="57"/>
        <v>1</v>
      </c>
      <c r="J274" s="23">
        <f t="shared" ca="1" si="58"/>
        <v>1.0715871699999999</v>
      </c>
      <c r="K274" s="114">
        <f t="shared" ca="1" si="60"/>
        <v>9987831.8467122298</v>
      </c>
      <c r="L274" s="27">
        <f>IF(VLOOKUP(A274,$U$18:$AD$131,8)=VLOOKUP(A273,$U$18:$AD$131,8),0,VLOOKUP(A274,U$18:$AD$131,8))</f>
        <v>0</v>
      </c>
      <c r="M274" s="28">
        <f>IF(L274&gt;0,VLOOKUP(L274,T$18:$AC$131,7),0)</f>
        <v>0</v>
      </c>
      <c r="N274" s="23">
        <f t="shared" si="65"/>
        <v>0</v>
      </c>
      <c r="O274" s="23">
        <f t="shared" ca="1" si="61"/>
        <v>9987831.8467122298</v>
      </c>
      <c r="P274" s="29" t="str">
        <f t="shared" si="66"/>
        <v>J=</v>
      </c>
      <c r="Q274" s="30">
        <f t="shared" si="67"/>
        <v>47232</v>
      </c>
      <c r="R274" s="3"/>
      <c r="S274" s="3"/>
      <c r="T274" s="85">
        <f>[2]Plan1!$A427</f>
        <v>49796</v>
      </c>
      <c r="U274" s="96" t="str">
        <f>[2]Plan1!$C427</f>
        <v>Dia do Trabalho</v>
      </c>
      <c r="V274" s="7"/>
      <c r="W274" s="3"/>
      <c r="X274" s="1"/>
      <c r="Y274" s="1"/>
      <c r="Z274" s="1"/>
      <c r="AA274" s="3"/>
      <c r="AB274" s="3"/>
      <c r="AC274" s="3"/>
      <c r="AD274" s="3"/>
    </row>
    <row r="275" spans="1:30" x14ac:dyDescent="0.25">
      <c r="A275" s="100">
        <f t="shared" si="62"/>
        <v>43108</v>
      </c>
      <c r="B275" s="114">
        <f t="shared" ca="1" si="63"/>
        <v>149507690.59671223</v>
      </c>
      <c r="C275" s="114">
        <f t="shared" si="64"/>
        <v>139519858.75</v>
      </c>
      <c r="D275" s="24">
        <f ca="1">IF(A275&lt;$B$1,VLOOKUP(A275,[1]DI!$A$4:$B$15000,2,FALSE),0)</f>
        <v>6.8900000000000003E-2</v>
      </c>
      <c r="E275" s="23">
        <f t="shared" ref="E275:E338" ca="1" si="69">ROUND((((1+D275)^(1/252)-1)),8)</f>
        <v>2.6444000000000001E-4</v>
      </c>
      <c r="F275" s="25">
        <f t="shared" si="68"/>
        <v>1.1499999999999999</v>
      </c>
      <c r="G275" s="26">
        <f t="shared" ca="1" si="59"/>
        <v>1.000304106</v>
      </c>
      <c r="H275" s="23">
        <f ca="1">TRUNC(PRODUCT(G$16:G274),15)</f>
        <v>1.07158717297601</v>
      </c>
      <c r="I275" s="23">
        <f t="shared" ref="I275:I338" si="70">IF(OR(L274&gt;0,L274="E"),H274,I274)</f>
        <v>1</v>
      </c>
      <c r="J275" s="23">
        <f t="shared" ref="J275:J338" ca="1" si="71">ROUND(TRUNC(H275/I275,15),8)</f>
        <v>1.0715871699999999</v>
      </c>
      <c r="K275" s="114">
        <f t="shared" ca="1" si="60"/>
        <v>9987831.8467122298</v>
      </c>
      <c r="L275" s="27">
        <f>IF(VLOOKUP(A275,$U$18:$AD$131,8)=VLOOKUP(A274,$U$18:$AD$131,8),0,VLOOKUP(A275,U$18:$AD$131,8))</f>
        <v>0</v>
      </c>
      <c r="M275" s="28">
        <f>IF(L275&gt;0,VLOOKUP(L275,T$18:$AC$131,7),0)</f>
        <v>0</v>
      </c>
      <c r="N275" s="23">
        <f t="shared" si="65"/>
        <v>0</v>
      </c>
      <c r="O275" s="23">
        <f t="shared" ca="1" si="61"/>
        <v>9987831.8467122298</v>
      </c>
      <c r="P275" s="29" t="str">
        <f t="shared" si="66"/>
        <v>J=</v>
      </c>
      <c r="Q275" s="30">
        <f t="shared" si="67"/>
        <v>47232</v>
      </c>
      <c r="R275" s="3"/>
      <c r="S275" s="3"/>
      <c r="T275" s="85">
        <f>[2]Plan1!$A428</f>
        <v>49838</v>
      </c>
      <c r="U275" s="96" t="str">
        <f>[2]Plan1!$C428</f>
        <v>Corpus Christi</v>
      </c>
      <c r="V275" s="7"/>
      <c r="W275" s="3"/>
      <c r="X275" s="1"/>
      <c r="Y275" s="1"/>
      <c r="Z275" s="1"/>
      <c r="AA275" s="3"/>
      <c r="AB275" s="3"/>
      <c r="AC275" s="3"/>
      <c r="AD275" s="3"/>
    </row>
    <row r="276" spans="1:30" x14ac:dyDescent="0.25">
      <c r="A276" s="100">
        <f t="shared" si="62"/>
        <v>43109</v>
      </c>
      <c r="B276" s="114">
        <f t="shared" ca="1" si="63"/>
        <v>149553157.3282817</v>
      </c>
      <c r="C276" s="114">
        <f t="shared" si="64"/>
        <v>139519858.75</v>
      </c>
      <c r="D276" s="24">
        <f ca="1">IF(A276&lt;$B$1,VLOOKUP(A276,[1]DI!$A$4:$B$15000,2,FALSE),0)</f>
        <v>6.8900000000000003E-2</v>
      </c>
      <c r="E276" s="23">
        <f t="shared" ca="1" si="69"/>
        <v>2.6444000000000001E-4</v>
      </c>
      <c r="F276" s="25">
        <f t="shared" si="68"/>
        <v>1.1499999999999999</v>
      </c>
      <c r="G276" s="26">
        <f t="shared" ref="G276:G339" ca="1" si="72">TRUNC((1+(E276*F276)),15)</f>
        <v>1.000304106</v>
      </c>
      <c r="H276" s="23">
        <f ca="1">TRUNC(PRODUCT(G$16:G275),15)</f>
        <v>1.0719130490648301</v>
      </c>
      <c r="I276" s="23">
        <f t="shared" si="70"/>
        <v>1</v>
      </c>
      <c r="J276" s="23">
        <f t="shared" ca="1" si="71"/>
        <v>1.07191305</v>
      </c>
      <c r="K276" s="114">
        <f t="shared" ca="1" si="60"/>
        <v>10033298.578281701</v>
      </c>
      <c r="L276" s="27">
        <f>IF(VLOOKUP(A276,$U$18:$AD$131,8)=VLOOKUP(A275,$U$18:$AD$131,8),0,VLOOKUP(A276,U$18:$AD$131,8))</f>
        <v>0</v>
      </c>
      <c r="M276" s="28">
        <f>IF(L276&gt;0,VLOOKUP(L276,T$18:$AC$131,7),0)</f>
        <v>0</v>
      </c>
      <c r="N276" s="23">
        <f t="shared" si="65"/>
        <v>0</v>
      </c>
      <c r="O276" s="23">
        <f t="shared" ca="1" si="61"/>
        <v>10033298.578281701</v>
      </c>
      <c r="P276" s="29" t="str">
        <f t="shared" si="66"/>
        <v>J=</v>
      </c>
      <c r="Q276" s="30">
        <f t="shared" si="67"/>
        <v>47232</v>
      </c>
      <c r="R276" s="3"/>
      <c r="S276" s="3"/>
      <c r="T276" s="85">
        <f>[2]Plan1!$A429</f>
        <v>49925</v>
      </c>
      <c r="U276" s="96" t="str">
        <f>[2]Plan1!$C429</f>
        <v>Independência do Brasil</v>
      </c>
      <c r="V276" s="7"/>
      <c r="W276" s="3"/>
      <c r="X276" s="1"/>
      <c r="Y276" s="1"/>
      <c r="Z276" s="1"/>
      <c r="AA276" s="3"/>
      <c r="AB276" s="3"/>
      <c r="AC276" s="3"/>
      <c r="AD276" s="3"/>
    </row>
    <row r="277" spans="1:30" x14ac:dyDescent="0.25">
      <c r="A277" s="100">
        <f t="shared" si="62"/>
        <v>43110</v>
      </c>
      <c r="B277" s="114">
        <f t="shared" ca="1" si="63"/>
        <v>149598636.61663839</v>
      </c>
      <c r="C277" s="114">
        <f t="shared" si="64"/>
        <v>139519858.75</v>
      </c>
      <c r="D277" s="24">
        <f ca="1">IF(A277&lt;$B$1,VLOOKUP(A277,[1]DI!$A$4:$B$15000,2,FALSE),0)</f>
        <v>6.8900000000000003E-2</v>
      </c>
      <c r="E277" s="23">
        <f t="shared" ca="1" si="69"/>
        <v>2.6444000000000001E-4</v>
      </c>
      <c r="F277" s="25">
        <f t="shared" si="68"/>
        <v>1.1499999999999999</v>
      </c>
      <c r="G277" s="26">
        <f t="shared" ca="1" si="72"/>
        <v>1.000304106</v>
      </c>
      <c r="H277" s="23">
        <f ca="1">TRUNC(PRODUCT(G$16:G276),15)</f>
        <v>1.0722390242545301</v>
      </c>
      <c r="I277" s="23">
        <f t="shared" si="70"/>
        <v>1</v>
      </c>
      <c r="J277" s="23">
        <f t="shared" ca="1" si="71"/>
        <v>1.07223902</v>
      </c>
      <c r="K277" s="114">
        <f t="shared" ca="1" si="60"/>
        <v>10078777.8666384</v>
      </c>
      <c r="L277" s="27">
        <f>IF(VLOOKUP(A277,$U$18:$AD$131,8)=VLOOKUP(A276,$U$18:$AD$131,8),0,VLOOKUP(A277,U$18:$AD$131,8))</f>
        <v>0</v>
      </c>
      <c r="M277" s="28">
        <f>IF(L277&gt;0,VLOOKUP(L277,T$18:$AC$131,7),0)</f>
        <v>0</v>
      </c>
      <c r="N277" s="23">
        <f t="shared" si="65"/>
        <v>0</v>
      </c>
      <c r="O277" s="23">
        <f t="shared" ca="1" si="61"/>
        <v>10078777.8666384</v>
      </c>
      <c r="P277" s="29" t="str">
        <f t="shared" si="66"/>
        <v>J=</v>
      </c>
      <c r="Q277" s="30">
        <f t="shared" si="67"/>
        <v>47232</v>
      </c>
      <c r="R277" s="3"/>
      <c r="S277" s="3"/>
      <c r="T277" s="85">
        <f>[2]Plan1!$A430</f>
        <v>49960</v>
      </c>
      <c r="U277" s="96" t="str">
        <f>[2]Plan1!$C430</f>
        <v>Nossa Sr.a Aparecida - Padroeira do Brasil</v>
      </c>
      <c r="V277" s="7"/>
      <c r="W277" s="3"/>
      <c r="X277" s="1"/>
      <c r="Y277" s="1"/>
      <c r="Z277" s="1"/>
      <c r="AA277" s="3"/>
      <c r="AB277" s="3"/>
      <c r="AC277" s="3"/>
      <c r="AD277" s="3"/>
    </row>
    <row r="278" spans="1:30" x14ac:dyDescent="0.25">
      <c r="A278" s="100">
        <f t="shared" si="62"/>
        <v>43111</v>
      </c>
      <c r="B278" s="114">
        <f t="shared" ca="1" si="63"/>
        <v>149644131.25217959</v>
      </c>
      <c r="C278" s="114">
        <f t="shared" si="64"/>
        <v>139519858.75</v>
      </c>
      <c r="D278" s="24">
        <f ca="1">IF(A278&lt;$B$1,VLOOKUP(A278,[1]DI!$A$4:$B$15000,2,FALSE),0)</f>
        <v>6.8900000000000003E-2</v>
      </c>
      <c r="E278" s="23">
        <f t="shared" ca="1" si="69"/>
        <v>2.6444000000000001E-4</v>
      </c>
      <c r="F278" s="25">
        <f t="shared" si="68"/>
        <v>1.1499999999999999</v>
      </c>
      <c r="G278" s="26">
        <f t="shared" ca="1" si="72"/>
        <v>1.000304106</v>
      </c>
      <c r="H278" s="23">
        <f ca="1">TRUNC(PRODUCT(G$16:G277),15)</f>
        <v>1.07256509857524</v>
      </c>
      <c r="I278" s="23">
        <f t="shared" si="70"/>
        <v>1</v>
      </c>
      <c r="J278" s="23">
        <f t="shared" ca="1" si="71"/>
        <v>1.0725651</v>
      </c>
      <c r="K278" s="114">
        <f t="shared" ca="1" si="60"/>
        <v>10124272.5021796</v>
      </c>
      <c r="L278" s="27">
        <f>IF(VLOOKUP(A278,$U$18:$AD$131,8)=VLOOKUP(A277,$U$18:$AD$131,8),0,VLOOKUP(A278,U$18:$AD$131,8))</f>
        <v>0</v>
      </c>
      <c r="M278" s="28">
        <f>IF(L278&gt;0,VLOOKUP(L278,T$18:$AC$131,7),0)</f>
        <v>0</v>
      </c>
      <c r="N278" s="23">
        <f t="shared" si="65"/>
        <v>0</v>
      </c>
      <c r="O278" s="23">
        <f t="shared" ca="1" si="61"/>
        <v>10124272.5021796</v>
      </c>
      <c r="P278" s="29" t="str">
        <f t="shared" si="66"/>
        <v>J=</v>
      </c>
      <c r="Q278" s="30">
        <f t="shared" si="67"/>
        <v>47232</v>
      </c>
      <c r="R278" s="3"/>
      <c r="S278" s="3"/>
      <c r="T278" s="85">
        <f>[2]Plan1!$A431</f>
        <v>49981</v>
      </c>
      <c r="U278" s="96" t="str">
        <f>[2]Plan1!$C431</f>
        <v>Finados</v>
      </c>
      <c r="V278" s="7"/>
      <c r="W278" s="3"/>
      <c r="X278" s="1"/>
      <c r="Y278" s="1"/>
      <c r="Z278" s="1"/>
      <c r="AA278" s="3"/>
      <c r="AB278" s="3"/>
      <c r="AC278" s="3"/>
      <c r="AD278" s="3"/>
    </row>
    <row r="279" spans="1:30" x14ac:dyDescent="0.25">
      <c r="A279" s="100">
        <f t="shared" si="62"/>
        <v>43112</v>
      </c>
      <c r="B279" s="114">
        <f t="shared" ca="1" si="63"/>
        <v>149689638.44450811</v>
      </c>
      <c r="C279" s="114">
        <f t="shared" si="64"/>
        <v>139519858.75</v>
      </c>
      <c r="D279" s="24">
        <f ca="1">IF(A279&lt;$B$1,VLOOKUP(A279,[1]DI!$A$4:$B$15000,2,FALSE),0)</f>
        <v>6.8900000000000003E-2</v>
      </c>
      <c r="E279" s="23">
        <f t="shared" ca="1" si="69"/>
        <v>2.6444000000000001E-4</v>
      </c>
      <c r="F279" s="25">
        <f t="shared" si="68"/>
        <v>1.1499999999999999</v>
      </c>
      <c r="G279" s="26">
        <f t="shared" ca="1" si="72"/>
        <v>1.000304106</v>
      </c>
      <c r="H279" s="23">
        <f ca="1">TRUNC(PRODUCT(G$16:G278),15)</f>
        <v>1.07289127205711</v>
      </c>
      <c r="I279" s="23">
        <f t="shared" si="70"/>
        <v>1</v>
      </c>
      <c r="J279" s="23">
        <f t="shared" ca="1" si="71"/>
        <v>1.07289127</v>
      </c>
      <c r="K279" s="114">
        <f t="shared" ca="1" si="60"/>
        <v>10169779.6945081</v>
      </c>
      <c r="L279" s="27">
        <f>IF(VLOOKUP(A279,$U$18:$AD$131,8)=VLOOKUP(A278,$U$18:$AD$131,8),0,VLOOKUP(A279,U$18:$AD$131,8))</f>
        <v>0</v>
      </c>
      <c r="M279" s="28">
        <f>IF(L279&gt;0,VLOOKUP(L279,T$18:$AC$131,7),0)</f>
        <v>0</v>
      </c>
      <c r="N279" s="23">
        <f t="shared" si="65"/>
        <v>0</v>
      </c>
      <c r="O279" s="23">
        <f t="shared" ca="1" si="61"/>
        <v>10169779.6945081</v>
      </c>
      <c r="P279" s="29" t="str">
        <f t="shared" si="66"/>
        <v>J=</v>
      </c>
      <c r="Q279" s="30">
        <f t="shared" si="67"/>
        <v>47232</v>
      </c>
      <c r="R279" s="3"/>
      <c r="S279" s="3"/>
      <c r="T279" s="85">
        <f>[2]Plan1!$A432</f>
        <v>49994</v>
      </c>
      <c r="U279" s="96" t="str">
        <f>[2]Plan1!$C432</f>
        <v>Proclamação da República</v>
      </c>
      <c r="V279" s="7"/>
      <c r="W279" s="3"/>
      <c r="X279" s="1"/>
      <c r="Y279" s="1"/>
      <c r="Z279" s="1"/>
      <c r="AA279" s="3"/>
      <c r="AB279" s="3"/>
      <c r="AC279" s="3"/>
      <c r="AD279" s="3"/>
    </row>
    <row r="280" spans="1:30" x14ac:dyDescent="0.25">
      <c r="A280" s="100">
        <f t="shared" si="62"/>
        <v>43113</v>
      </c>
      <c r="B280" s="114">
        <f t="shared" ca="1" si="63"/>
        <v>149735159.58882251</v>
      </c>
      <c r="C280" s="114">
        <f t="shared" si="64"/>
        <v>139519858.75</v>
      </c>
      <c r="D280" s="24">
        <f ca="1">IF(A280&lt;$B$1,VLOOKUP(A280,[1]DI!$A$4:$B$15000,2,FALSE),0)</f>
        <v>0</v>
      </c>
      <c r="E280" s="23">
        <f t="shared" ca="1" si="69"/>
        <v>0</v>
      </c>
      <c r="F280" s="25">
        <f t="shared" si="68"/>
        <v>1.1499999999999999</v>
      </c>
      <c r="G280" s="26">
        <f t="shared" ca="1" si="72"/>
        <v>1</v>
      </c>
      <c r="H280" s="23">
        <f ca="1">TRUNC(PRODUCT(G$16:G279),15)</f>
        <v>1.0732175447302901</v>
      </c>
      <c r="I280" s="23">
        <f t="shared" si="70"/>
        <v>1</v>
      </c>
      <c r="J280" s="23">
        <f t="shared" ca="1" si="71"/>
        <v>1.0732175399999999</v>
      </c>
      <c r="K280" s="114">
        <f t="shared" ca="1" si="60"/>
        <v>10215300.838822501</v>
      </c>
      <c r="L280" s="27">
        <f>IF(VLOOKUP(A280,$U$18:$AD$131,8)=VLOOKUP(A279,$U$18:$AD$131,8),0,VLOOKUP(A280,U$18:$AD$131,8))</f>
        <v>0</v>
      </c>
      <c r="M280" s="28">
        <f>IF(L280&gt;0,VLOOKUP(L280,T$18:$AC$131,7),0)</f>
        <v>0</v>
      </c>
      <c r="N280" s="23">
        <f t="shared" si="65"/>
        <v>0</v>
      </c>
      <c r="O280" s="23">
        <f t="shared" ca="1" si="61"/>
        <v>10215300.838822501</v>
      </c>
      <c r="P280" s="29" t="str">
        <f t="shared" si="66"/>
        <v>J=</v>
      </c>
      <c r="Q280" s="30">
        <f t="shared" si="67"/>
        <v>47232</v>
      </c>
      <c r="R280" s="3"/>
      <c r="S280" s="3"/>
      <c r="T280" s="85">
        <f>[2]Plan1!$A433</f>
        <v>50034</v>
      </c>
      <c r="U280" s="96" t="str">
        <f>[2]Plan1!$C433</f>
        <v>Natal</v>
      </c>
      <c r="V280" s="7"/>
      <c r="W280" s="3"/>
      <c r="X280" s="1"/>
      <c r="Y280" s="1"/>
      <c r="Z280" s="1"/>
      <c r="AA280" s="3"/>
      <c r="AB280" s="3"/>
      <c r="AC280" s="3"/>
      <c r="AD280" s="3"/>
    </row>
    <row r="281" spans="1:30" x14ac:dyDescent="0.25">
      <c r="A281" s="100">
        <f t="shared" si="62"/>
        <v>43114</v>
      </c>
      <c r="B281" s="114">
        <f t="shared" ca="1" si="63"/>
        <v>149735159.58882251</v>
      </c>
      <c r="C281" s="114">
        <f t="shared" si="64"/>
        <v>139519858.75</v>
      </c>
      <c r="D281" s="24">
        <f ca="1">IF(A281&lt;$B$1,VLOOKUP(A281,[1]DI!$A$4:$B$15000,2,FALSE),0)</f>
        <v>0</v>
      </c>
      <c r="E281" s="23">
        <f t="shared" ca="1" si="69"/>
        <v>0</v>
      </c>
      <c r="F281" s="25">
        <f t="shared" si="68"/>
        <v>1.1499999999999999</v>
      </c>
      <c r="G281" s="26">
        <f t="shared" ca="1" si="72"/>
        <v>1</v>
      </c>
      <c r="H281" s="23">
        <f ca="1">TRUNC(PRODUCT(G$16:G280),15)</f>
        <v>1.0732175447302901</v>
      </c>
      <c r="I281" s="23">
        <f t="shared" si="70"/>
        <v>1</v>
      </c>
      <c r="J281" s="23">
        <f t="shared" ca="1" si="71"/>
        <v>1.0732175399999999</v>
      </c>
      <c r="K281" s="114">
        <f t="shared" ca="1" si="60"/>
        <v>10215300.838822501</v>
      </c>
      <c r="L281" s="27">
        <f>IF(VLOOKUP(A281,$U$18:$AD$131,8)=VLOOKUP(A280,$U$18:$AD$131,8),0,VLOOKUP(A281,U$18:$AD$131,8))</f>
        <v>0</v>
      </c>
      <c r="M281" s="28">
        <f>IF(L281&gt;0,VLOOKUP(L281,T$18:$AC$131,7),0)</f>
        <v>0</v>
      </c>
      <c r="N281" s="23">
        <f t="shared" si="65"/>
        <v>0</v>
      </c>
      <c r="O281" s="23">
        <f t="shared" ca="1" si="61"/>
        <v>10215300.838822501</v>
      </c>
      <c r="P281" s="29" t="str">
        <f t="shared" si="66"/>
        <v>J=</v>
      </c>
      <c r="Q281" s="30">
        <f t="shared" si="67"/>
        <v>47232</v>
      </c>
      <c r="R281" s="3"/>
      <c r="S281" s="3"/>
      <c r="T281" s="85">
        <f>[2]Plan1!$A434</f>
        <v>50041</v>
      </c>
      <c r="U281" s="96" t="str">
        <f>[2]Plan1!$C434</f>
        <v>Confraternização Universal</v>
      </c>
      <c r="V281" s="7"/>
      <c r="W281" s="3"/>
      <c r="X281" s="1"/>
      <c r="Y281" s="1"/>
      <c r="Z281" s="1"/>
      <c r="AA281" s="3"/>
      <c r="AB281" s="3"/>
      <c r="AC281" s="3"/>
      <c r="AD281" s="3"/>
    </row>
    <row r="282" spans="1:30" x14ac:dyDescent="0.25">
      <c r="A282" s="100">
        <f t="shared" si="62"/>
        <v>43115</v>
      </c>
      <c r="B282" s="114">
        <f t="shared" ca="1" si="63"/>
        <v>149735159.58882251</v>
      </c>
      <c r="C282" s="114">
        <f t="shared" si="64"/>
        <v>139519858.75</v>
      </c>
      <c r="D282" s="24">
        <f ca="1">IF(A282&lt;$B$1,VLOOKUP(A282,[1]DI!$A$4:$B$15000,2,FALSE),0)</f>
        <v>6.8900000000000003E-2</v>
      </c>
      <c r="E282" s="23">
        <f t="shared" ca="1" si="69"/>
        <v>2.6444000000000001E-4</v>
      </c>
      <c r="F282" s="25">
        <f t="shared" si="68"/>
        <v>1.1499999999999999</v>
      </c>
      <c r="G282" s="26">
        <f t="shared" ca="1" si="72"/>
        <v>1.000304106</v>
      </c>
      <c r="H282" s="23">
        <f ca="1">TRUNC(PRODUCT(G$16:G281),15)</f>
        <v>1.0732175447302901</v>
      </c>
      <c r="I282" s="23">
        <f t="shared" si="70"/>
        <v>1</v>
      </c>
      <c r="J282" s="23">
        <f t="shared" ca="1" si="71"/>
        <v>1.0732175399999999</v>
      </c>
      <c r="K282" s="114">
        <f t="shared" ca="1" si="60"/>
        <v>10215300.838822501</v>
      </c>
      <c r="L282" s="27">
        <f>IF(VLOOKUP(A282,$U$18:$AD$131,8)=VLOOKUP(A281,$U$18:$AD$131,8),0,VLOOKUP(A282,U$18:$AD$131,8))</f>
        <v>0</v>
      </c>
      <c r="M282" s="28">
        <f>IF(L282&gt;0,VLOOKUP(L282,T$18:$AC$131,7),0)</f>
        <v>0</v>
      </c>
      <c r="N282" s="23">
        <f t="shared" si="65"/>
        <v>0</v>
      </c>
      <c r="O282" s="23">
        <f t="shared" ca="1" si="61"/>
        <v>10215300.838822501</v>
      </c>
      <c r="P282" s="29" t="str">
        <f t="shared" si="66"/>
        <v>J=</v>
      </c>
      <c r="Q282" s="30">
        <f t="shared" si="67"/>
        <v>47232</v>
      </c>
      <c r="R282" s="3"/>
      <c r="S282" s="3"/>
      <c r="T282" s="85">
        <f>[2]Plan1!$A435</f>
        <v>50087</v>
      </c>
      <c r="U282" s="96" t="str">
        <f>[2]Plan1!$C435</f>
        <v>Carnaval</v>
      </c>
      <c r="V282" s="7"/>
      <c r="W282" s="3"/>
      <c r="X282" s="1"/>
      <c r="Y282" s="1"/>
      <c r="Z282" s="1"/>
      <c r="AA282" s="3"/>
      <c r="AB282" s="3"/>
      <c r="AC282" s="3"/>
      <c r="AD282" s="3"/>
    </row>
    <row r="283" spans="1:30" x14ac:dyDescent="0.25">
      <c r="A283" s="100">
        <f t="shared" si="62"/>
        <v>43116</v>
      </c>
      <c r="B283" s="114">
        <f t="shared" ca="1" si="63"/>
        <v>149780696.08032131</v>
      </c>
      <c r="C283" s="114">
        <f t="shared" si="64"/>
        <v>139519858.75</v>
      </c>
      <c r="D283" s="24">
        <f ca="1">IF(A283&lt;$B$1,VLOOKUP(A283,[1]DI!$A$4:$B$15000,2,FALSE),0)</f>
        <v>6.8900000000000003E-2</v>
      </c>
      <c r="E283" s="23">
        <f t="shared" ca="1" si="69"/>
        <v>2.6444000000000001E-4</v>
      </c>
      <c r="F283" s="25">
        <f t="shared" si="68"/>
        <v>1.1499999999999999</v>
      </c>
      <c r="G283" s="26">
        <f t="shared" ca="1" si="72"/>
        <v>1.000304106</v>
      </c>
      <c r="H283" s="23">
        <f ca="1">TRUNC(PRODUCT(G$16:G282),15)</f>
        <v>1.0735439166249501</v>
      </c>
      <c r="I283" s="23">
        <f t="shared" si="70"/>
        <v>1</v>
      </c>
      <c r="J283" s="23">
        <f t="shared" ca="1" si="71"/>
        <v>1.0735439200000001</v>
      </c>
      <c r="K283" s="114">
        <f t="shared" ca="1" si="60"/>
        <v>10260837.330321301</v>
      </c>
      <c r="L283" s="27">
        <f>IF(VLOOKUP(A283,$U$18:$AD$131,8)=VLOOKUP(A282,$U$18:$AD$131,8),0,VLOOKUP(A283,U$18:$AD$131,8))</f>
        <v>0</v>
      </c>
      <c r="M283" s="28">
        <f>IF(L283&gt;0,VLOOKUP(L283,T$18:$AC$131,7),0)</f>
        <v>0</v>
      </c>
      <c r="N283" s="23">
        <f t="shared" si="65"/>
        <v>0</v>
      </c>
      <c r="O283" s="23">
        <f t="shared" ca="1" si="61"/>
        <v>10260837.330321301</v>
      </c>
      <c r="P283" s="29" t="str">
        <f t="shared" si="66"/>
        <v>J=</v>
      </c>
      <c r="Q283" s="30">
        <f t="shared" si="67"/>
        <v>47232</v>
      </c>
      <c r="R283" s="3"/>
      <c r="S283" s="3"/>
      <c r="T283" s="85">
        <f>[2]Plan1!$A436</f>
        <v>50088</v>
      </c>
      <c r="U283" s="96" t="str">
        <f>[2]Plan1!$C436</f>
        <v>Carnaval</v>
      </c>
      <c r="V283" s="7"/>
      <c r="W283" s="3"/>
      <c r="X283" s="1"/>
      <c r="Y283" s="1"/>
      <c r="Z283" s="1"/>
      <c r="AA283" s="3"/>
      <c r="AB283" s="3"/>
      <c r="AC283" s="3"/>
      <c r="AD283" s="3"/>
    </row>
    <row r="284" spans="1:30" x14ac:dyDescent="0.25">
      <c r="A284" s="100">
        <f t="shared" si="62"/>
        <v>43117</v>
      </c>
      <c r="B284" s="114">
        <f t="shared" ca="1" si="63"/>
        <v>149826245.12860739</v>
      </c>
      <c r="C284" s="114">
        <f t="shared" si="64"/>
        <v>139519858.75</v>
      </c>
      <c r="D284" s="24">
        <f ca="1">IF(A284&lt;$B$1,VLOOKUP(A284,[1]DI!$A$4:$B$15000,2,FALSE),0)</f>
        <v>6.8900000000000003E-2</v>
      </c>
      <c r="E284" s="23">
        <f t="shared" ca="1" si="69"/>
        <v>2.6444000000000001E-4</v>
      </c>
      <c r="F284" s="25">
        <f t="shared" si="68"/>
        <v>1.1499999999999999</v>
      </c>
      <c r="G284" s="26">
        <f t="shared" ca="1" si="72"/>
        <v>1.000304106</v>
      </c>
      <c r="H284" s="23">
        <f ca="1">TRUNC(PRODUCT(G$16:G283),15)</f>
        <v>1.0738703877712601</v>
      </c>
      <c r="I284" s="23">
        <f t="shared" si="70"/>
        <v>1</v>
      </c>
      <c r="J284" s="23">
        <f t="shared" ca="1" si="71"/>
        <v>1.07387039</v>
      </c>
      <c r="K284" s="114">
        <f t="shared" ca="1" si="60"/>
        <v>10306386.3786074</v>
      </c>
      <c r="L284" s="27">
        <f>IF(VLOOKUP(A284,$U$18:$AD$131,8)=VLOOKUP(A283,$U$18:$AD$131,8),0,VLOOKUP(A284,U$18:$AD$131,8))</f>
        <v>0</v>
      </c>
      <c r="M284" s="28">
        <f>IF(L284&gt;0,VLOOKUP(L284,T$18:$AC$131,7),0)</f>
        <v>0</v>
      </c>
      <c r="N284" s="23">
        <f t="shared" si="65"/>
        <v>0</v>
      </c>
      <c r="O284" s="23">
        <f t="shared" ca="1" si="61"/>
        <v>10306386.3786074</v>
      </c>
      <c r="P284" s="29" t="str">
        <f t="shared" si="66"/>
        <v>J=</v>
      </c>
      <c r="Q284" s="30">
        <f t="shared" si="67"/>
        <v>47232</v>
      </c>
      <c r="R284" s="3"/>
      <c r="S284" s="3"/>
      <c r="T284" s="85">
        <f>[2]Plan1!$A437</f>
        <v>50133</v>
      </c>
      <c r="U284" s="96" t="str">
        <f>[2]Plan1!$C437</f>
        <v>Paixão de Cristo</v>
      </c>
      <c r="V284" s="7"/>
      <c r="W284" s="3"/>
      <c r="X284" s="1"/>
      <c r="Y284" s="1"/>
      <c r="Z284" s="1"/>
      <c r="AA284" s="3"/>
      <c r="AB284" s="3"/>
      <c r="AC284" s="3"/>
      <c r="AD284" s="3"/>
    </row>
    <row r="285" spans="1:30" x14ac:dyDescent="0.25">
      <c r="A285" s="100">
        <f t="shared" si="62"/>
        <v>43118</v>
      </c>
      <c r="B285" s="114">
        <f t="shared" ca="1" si="63"/>
        <v>149871808.1288794</v>
      </c>
      <c r="C285" s="114">
        <f t="shared" si="64"/>
        <v>139519858.75</v>
      </c>
      <c r="D285" s="24">
        <f ca="1">IF(A285&lt;$B$1,VLOOKUP(A285,[1]DI!$A$4:$B$15000,2,FALSE),0)</f>
        <v>6.8900000000000003E-2</v>
      </c>
      <c r="E285" s="23">
        <f t="shared" ca="1" si="69"/>
        <v>2.6444000000000001E-4</v>
      </c>
      <c r="F285" s="25">
        <f t="shared" si="68"/>
        <v>1.1499999999999999</v>
      </c>
      <c r="G285" s="26">
        <f t="shared" ca="1" si="72"/>
        <v>1.000304106</v>
      </c>
      <c r="H285" s="23">
        <f ca="1">TRUNC(PRODUCT(G$16:G284),15)</f>
        <v>1.0741969581994</v>
      </c>
      <c r="I285" s="23">
        <f t="shared" si="70"/>
        <v>1</v>
      </c>
      <c r="J285" s="23">
        <f t="shared" ca="1" si="71"/>
        <v>1.0741969600000001</v>
      </c>
      <c r="K285" s="114">
        <f t="shared" ca="1" si="60"/>
        <v>10351949.3788794</v>
      </c>
      <c r="L285" s="27">
        <f>IF(VLOOKUP(A285,$U$18:$AD$131,8)=VLOOKUP(A284,$U$18:$AD$131,8),0,VLOOKUP(A285,U$18:$AD$131,8))</f>
        <v>0</v>
      </c>
      <c r="M285" s="28">
        <f>IF(L285&gt;0,VLOOKUP(L285,T$18:$AC$131,7),0)</f>
        <v>0</v>
      </c>
      <c r="N285" s="23">
        <f t="shared" si="65"/>
        <v>0</v>
      </c>
      <c r="O285" s="23">
        <f t="shared" ca="1" si="61"/>
        <v>10351949.3788794</v>
      </c>
      <c r="P285" s="29" t="str">
        <f t="shared" si="66"/>
        <v>J=</v>
      </c>
      <c r="Q285" s="30">
        <f t="shared" si="67"/>
        <v>47232</v>
      </c>
      <c r="R285" s="3"/>
      <c r="S285" s="3"/>
      <c r="T285" s="85">
        <f>[2]Plan1!$A438</f>
        <v>50151</v>
      </c>
      <c r="U285" s="96" t="str">
        <f>[2]Plan1!$C438</f>
        <v>Tiradentes</v>
      </c>
      <c r="V285" s="7"/>
      <c r="W285" s="3"/>
      <c r="X285" s="1"/>
      <c r="Y285" s="1"/>
      <c r="Z285" s="1"/>
      <c r="AA285" s="3"/>
      <c r="AB285" s="3"/>
      <c r="AC285" s="3"/>
      <c r="AD285" s="3"/>
    </row>
    <row r="286" spans="1:30" x14ac:dyDescent="0.25">
      <c r="A286" s="100">
        <f t="shared" si="62"/>
        <v>43119</v>
      </c>
      <c r="B286" s="114">
        <f t="shared" ca="1" si="63"/>
        <v>149917385.0811373</v>
      </c>
      <c r="C286" s="114">
        <f t="shared" si="64"/>
        <v>139519858.75</v>
      </c>
      <c r="D286" s="24">
        <f ca="1">IF(A286&lt;$B$1,VLOOKUP(A286,[1]DI!$A$4:$B$15000,2,FALSE),0)</f>
        <v>6.8900000000000003E-2</v>
      </c>
      <c r="E286" s="23">
        <f t="shared" ca="1" si="69"/>
        <v>2.6444000000000001E-4</v>
      </c>
      <c r="F286" s="25">
        <f t="shared" si="68"/>
        <v>1.1499999999999999</v>
      </c>
      <c r="G286" s="26">
        <f t="shared" ca="1" si="72"/>
        <v>1.000304106</v>
      </c>
      <c r="H286" s="23">
        <f ca="1">TRUNC(PRODUCT(G$16:G285),15)</f>
        <v>1.07452362793957</v>
      </c>
      <c r="I286" s="23">
        <f t="shared" si="70"/>
        <v>1</v>
      </c>
      <c r="J286" s="23">
        <f t="shared" ca="1" si="71"/>
        <v>1.0745236300000001</v>
      </c>
      <c r="K286" s="114">
        <f t="shared" ca="1" si="60"/>
        <v>10397526.3311373</v>
      </c>
      <c r="L286" s="27">
        <f>IF(VLOOKUP(A286,$U$18:$AD$131,8)=VLOOKUP(A285,$U$18:$AD$131,8),0,VLOOKUP(A286,U$18:$AD$131,8))</f>
        <v>0</v>
      </c>
      <c r="M286" s="28">
        <f>IF(L286&gt;0,VLOOKUP(L286,T$18:$AC$131,7),0)</f>
        <v>0</v>
      </c>
      <c r="N286" s="23">
        <f t="shared" si="65"/>
        <v>0</v>
      </c>
      <c r="O286" s="23">
        <f t="shared" ca="1" si="61"/>
        <v>10397526.3311373</v>
      </c>
      <c r="P286" s="29" t="str">
        <f t="shared" si="66"/>
        <v>J=</v>
      </c>
      <c r="Q286" s="30">
        <f t="shared" si="67"/>
        <v>47232</v>
      </c>
      <c r="R286" s="3"/>
      <c r="S286" s="3"/>
      <c r="T286" s="85">
        <f>[2]Plan1!$A439</f>
        <v>50161</v>
      </c>
      <c r="U286" s="96" t="str">
        <f>[2]Plan1!$C439</f>
        <v>Dia do Trabalho</v>
      </c>
      <c r="V286" s="7"/>
      <c r="W286" s="3"/>
      <c r="X286" s="1"/>
      <c r="Y286" s="1"/>
      <c r="Z286" s="1"/>
      <c r="AA286" s="3"/>
      <c r="AB286" s="3"/>
      <c r="AC286" s="3"/>
      <c r="AD286" s="3"/>
    </row>
    <row r="287" spans="1:30" x14ac:dyDescent="0.25">
      <c r="A287" s="100">
        <f t="shared" si="62"/>
        <v>43120</v>
      </c>
      <c r="B287" s="114">
        <f t="shared" ca="1" si="63"/>
        <v>149962975.98538101</v>
      </c>
      <c r="C287" s="114">
        <f t="shared" si="64"/>
        <v>139519858.75</v>
      </c>
      <c r="D287" s="24">
        <f ca="1">IF(A287&lt;$B$1,VLOOKUP(A287,[1]DI!$A$4:$B$15000,2,FALSE),0)</f>
        <v>0</v>
      </c>
      <c r="E287" s="23">
        <f t="shared" ca="1" si="69"/>
        <v>0</v>
      </c>
      <c r="F287" s="25">
        <f t="shared" si="68"/>
        <v>1.1499999999999999</v>
      </c>
      <c r="G287" s="26">
        <f t="shared" ca="1" si="72"/>
        <v>1</v>
      </c>
      <c r="H287" s="23">
        <f ca="1">TRUNC(PRODUCT(G$16:G286),15)</f>
        <v>1.07485039702197</v>
      </c>
      <c r="I287" s="23">
        <f t="shared" si="70"/>
        <v>1</v>
      </c>
      <c r="J287" s="23">
        <f t="shared" ca="1" si="71"/>
        <v>1.0748504000000001</v>
      </c>
      <c r="K287" s="114">
        <f t="shared" ca="1" si="60"/>
        <v>10443117.235381</v>
      </c>
      <c r="L287" s="27">
        <f>IF(VLOOKUP(A287,$U$18:$AD$131,8)=VLOOKUP(A286,$U$18:$AD$131,8),0,VLOOKUP(A287,U$18:$AD$131,8))</f>
        <v>0</v>
      </c>
      <c r="M287" s="28">
        <f>IF(L287&gt;0,VLOOKUP(L287,T$18:$AC$131,7),0)</f>
        <v>0</v>
      </c>
      <c r="N287" s="23">
        <f t="shared" si="65"/>
        <v>0</v>
      </c>
      <c r="O287" s="23">
        <f t="shared" ca="1" si="61"/>
        <v>10443117.235381</v>
      </c>
      <c r="P287" s="29" t="str">
        <f t="shared" si="66"/>
        <v>J=</v>
      </c>
      <c r="Q287" s="30">
        <f t="shared" si="67"/>
        <v>47232</v>
      </c>
      <c r="R287" s="3"/>
      <c r="S287" s="3"/>
      <c r="T287" s="85">
        <f>[2]Plan1!$A440</f>
        <v>50195</v>
      </c>
      <c r="U287" s="96" t="str">
        <f>[2]Plan1!$C440</f>
        <v>Corpus Christi</v>
      </c>
      <c r="V287" s="7"/>
      <c r="W287" s="3"/>
      <c r="X287" s="1"/>
      <c r="Y287" s="1"/>
      <c r="Z287" s="1"/>
      <c r="AA287" s="3"/>
      <c r="AB287" s="3"/>
      <c r="AC287" s="3"/>
      <c r="AD287" s="3"/>
    </row>
    <row r="288" spans="1:30" x14ac:dyDescent="0.25">
      <c r="A288" s="100">
        <f t="shared" si="62"/>
        <v>43121</v>
      </c>
      <c r="B288" s="114">
        <f t="shared" ca="1" si="63"/>
        <v>149962975.98538101</v>
      </c>
      <c r="C288" s="114">
        <f t="shared" si="64"/>
        <v>139519858.75</v>
      </c>
      <c r="D288" s="24">
        <f ca="1">IF(A288&lt;$B$1,VLOOKUP(A288,[1]DI!$A$4:$B$15000,2,FALSE),0)</f>
        <v>0</v>
      </c>
      <c r="E288" s="23">
        <f t="shared" ca="1" si="69"/>
        <v>0</v>
      </c>
      <c r="F288" s="25">
        <f t="shared" si="68"/>
        <v>1.1499999999999999</v>
      </c>
      <c r="G288" s="26">
        <f t="shared" ca="1" si="72"/>
        <v>1</v>
      </c>
      <c r="H288" s="23">
        <f ca="1">TRUNC(PRODUCT(G$16:G287),15)</f>
        <v>1.07485039702197</v>
      </c>
      <c r="I288" s="23">
        <f t="shared" si="70"/>
        <v>1</v>
      </c>
      <c r="J288" s="23">
        <f t="shared" ca="1" si="71"/>
        <v>1.0748504000000001</v>
      </c>
      <c r="K288" s="114">
        <f t="shared" ca="1" si="60"/>
        <v>10443117.235381</v>
      </c>
      <c r="L288" s="27">
        <f>IF(VLOOKUP(A288,$U$18:$AD$131,8)=VLOOKUP(A287,$U$18:$AD$131,8),0,VLOOKUP(A288,U$18:$AD$131,8))</f>
        <v>0</v>
      </c>
      <c r="M288" s="28">
        <f>IF(L288&gt;0,VLOOKUP(L288,T$18:$AC$131,7),0)</f>
        <v>0</v>
      </c>
      <c r="N288" s="23">
        <f t="shared" si="65"/>
        <v>0</v>
      </c>
      <c r="O288" s="23">
        <f t="shared" ca="1" si="61"/>
        <v>10443117.235381</v>
      </c>
      <c r="P288" s="29" t="str">
        <f t="shared" si="66"/>
        <v>J=</v>
      </c>
      <c r="Q288" s="30">
        <f t="shared" si="67"/>
        <v>47232</v>
      </c>
      <c r="R288" s="3"/>
      <c r="S288" s="3"/>
      <c r="T288" s="85">
        <f>[2]Plan1!$A441</f>
        <v>50290</v>
      </c>
      <c r="U288" s="96" t="str">
        <f>[2]Plan1!$C441</f>
        <v>Independência do Brasil</v>
      </c>
      <c r="V288" s="7"/>
      <c r="W288" s="3"/>
      <c r="X288" s="1"/>
      <c r="Y288" s="1"/>
      <c r="Z288" s="1"/>
      <c r="AA288" s="3"/>
      <c r="AB288" s="3"/>
      <c r="AC288" s="3"/>
      <c r="AD288" s="3"/>
    </row>
    <row r="289" spans="1:30" x14ac:dyDescent="0.25">
      <c r="A289" s="100">
        <f t="shared" si="62"/>
        <v>43122</v>
      </c>
      <c r="B289" s="114">
        <f t="shared" ca="1" si="63"/>
        <v>149962975.98538101</v>
      </c>
      <c r="C289" s="114">
        <f t="shared" si="64"/>
        <v>139519858.75</v>
      </c>
      <c r="D289" s="24">
        <f ca="1">IF(A289&lt;$B$1,VLOOKUP(A289,[1]DI!$A$4:$B$15000,2,FALSE),0)</f>
        <v>6.8900000000000003E-2</v>
      </c>
      <c r="E289" s="23">
        <f t="shared" ca="1" si="69"/>
        <v>2.6444000000000001E-4</v>
      </c>
      <c r="F289" s="25">
        <f t="shared" si="68"/>
        <v>1.1499999999999999</v>
      </c>
      <c r="G289" s="26">
        <f t="shared" ca="1" si="72"/>
        <v>1.000304106</v>
      </c>
      <c r="H289" s="23">
        <f ca="1">TRUNC(PRODUCT(G$16:G288),15)</f>
        <v>1.07485039702197</v>
      </c>
      <c r="I289" s="23">
        <f t="shared" si="70"/>
        <v>1</v>
      </c>
      <c r="J289" s="23">
        <f t="shared" ca="1" si="71"/>
        <v>1.0748504000000001</v>
      </c>
      <c r="K289" s="114">
        <f t="shared" ca="1" si="60"/>
        <v>10443117.235381</v>
      </c>
      <c r="L289" s="27">
        <f>IF(VLOOKUP(A289,$U$18:$AD$131,8)=VLOOKUP(A288,$U$18:$AD$131,8),0,VLOOKUP(A289,U$18:$AD$131,8))</f>
        <v>0</v>
      </c>
      <c r="M289" s="28">
        <f>IF(L289&gt;0,VLOOKUP(L289,T$18:$AC$131,7),0)</f>
        <v>0</v>
      </c>
      <c r="N289" s="23">
        <f t="shared" si="65"/>
        <v>0</v>
      </c>
      <c r="O289" s="23">
        <f t="shared" ca="1" si="61"/>
        <v>10443117.235381</v>
      </c>
      <c r="P289" s="29" t="str">
        <f t="shared" si="66"/>
        <v>J=</v>
      </c>
      <c r="Q289" s="30">
        <f t="shared" si="67"/>
        <v>47232</v>
      </c>
      <c r="R289" s="3"/>
      <c r="S289" s="3"/>
      <c r="T289" s="85">
        <f>[2]Plan1!$A442</f>
        <v>50325</v>
      </c>
      <c r="U289" s="96" t="str">
        <f>[2]Plan1!$C442</f>
        <v>Nossa Sr.a Aparecida - Padroeira do Brasil</v>
      </c>
      <c r="V289" s="7"/>
      <c r="W289" s="3"/>
      <c r="X289" s="1"/>
      <c r="Y289" s="1"/>
      <c r="Z289" s="1"/>
      <c r="AA289" s="3"/>
      <c r="AB289" s="3"/>
      <c r="AC289" s="3"/>
      <c r="AD289" s="3"/>
    </row>
    <row r="290" spans="1:30" x14ac:dyDescent="0.25">
      <c r="A290" s="100">
        <f t="shared" si="62"/>
        <v>43123</v>
      </c>
      <c r="B290" s="114">
        <f t="shared" ca="1" si="63"/>
        <v>150008580.84161061</v>
      </c>
      <c r="C290" s="114">
        <f t="shared" si="64"/>
        <v>139519858.75</v>
      </c>
      <c r="D290" s="24">
        <f ca="1">IF(A290&lt;$B$1,VLOOKUP(A290,[1]DI!$A$4:$B$15000,2,FALSE),0)</f>
        <v>6.8900000000000003E-2</v>
      </c>
      <c r="E290" s="23">
        <f t="shared" ca="1" si="69"/>
        <v>2.6444000000000001E-4</v>
      </c>
      <c r="F290" s="25">
        <f t="shared" si="68"/>
        <v>1.1499999999999999</v>
      </c>
      <c r="G290" s="26">
        <f t="shared" ca="1" si="72"/>
        <v>1.000304106</v>
      </c>
      <c r="H290" s="23">
        <f ca="1">TRUNC(PRODUCT(G$16:G289),15)</f>
        <v>1.0751772654767999</v>
      </c>
      <c r="I290" s="23">
        <f t="shared" si="70"/>
        <v>1</v>
      </c>
      <c r="J290" s="23">
        <f t="shared" ca="1" si="71"/>
        <v>1.07517727</v>
      </c>
      <c r="K290" s="114">
        <f t="shared" ca="1" si="60"/>
        <v>10488722.091610599</v>
      </c>
      <c r="L290" s="27">
        <f>IF(VLOOKUP(A290,$U$18:$AD$131,8)=VLOOKUP(A289,$U$18:$AD$131,8),0,VLOOKUP(A290,U$18:$AD$131,8))</f>
        <v>0</v>
      </c>
      <c r="M290" s="28">
        <f>IF(L290&gt;0,VLOOKUP(L290,T$18:$AC$131,7),0)</f>
        <v>0</v>
      </c>
      <c r="N290" s="23">
        <f t="shared" si="65"/>
        <v>0</v>
      </c>
      <c r="O290" s="23">
        <f t="shared" ca="1" si="61"/>
        <v>10488722.091610599</v>
      </c>
      <c r="P290" s="29" t="str">
        <f t="shared" si="66"/>
        <v>J=</v>
      </c>
      <c r="Q290" s="30">
        <f t="shared" si="67"/>
        <v>47232</v>
      </c>
      <c r="R290" s="3"/>
      <c r="S290" s="3"/>
      <c r="T290" s="85">
        <f>[2]Plan1!$A443</f>
        <v>50346</v>
      </c>
      <c r="U290" s="96" t="str">
        <f>[2]Plan1!$C443</f>
        <v>Finados</v>
      </c>
      <c r="V290" s="7"/>
      <c r="W290" s="3"/>
      <c r="X290" s="1"/>
      <c r="Y290" s="1"/>
      <c r="Z290" s="1"/>
      <c r="AA290" s="3"/>
      <c r="AB290" s="3"/>
      <c r="AC290" s="3"/>
      <c r="AD290" s="3"/>
    </row>
    <row r="291" spans="1:30" x14ac:dyDescent="0.25">
      <c r="A291" s="100">
        <f t="shared" si="62"/>
        <v>43124</v>
      </c>
      <c r="B291" s="114">
        <f t="shared" ca="1" si="63"/>
        <v>150054198.2546275</v>
      </c>
      <c r="C291" s="114">
        <f t="shared" si="64"/>
        <v>139519858.75</v>
      </c>
      <c r="D291" s="24">
        <f ca="1">IF(A291&lt;$B$1,VLOOKUP(A291,[1]DI!$A$4:$B$15000,2,FALSE),0)</f>
        <v>6.8900000000000003E-2</v>
      </c>
      <c r="E291" s="23">
        <f t="shared" ca="1" si="69"/>
        <v>2.6444000000000001E-4</v>
      </c>
      <c r="F291" s="25">
        <f t="shared" si="68"/>
        <v>1.1499999999999999</v>
      </c>
      <c r="G291" s="26">
        <f t="shared" ca="1" si="72"/>
        <v>1.000304106</v>
      </c>
      <c r="H291" s="23">
        <f ca="1">TRUNC(PRODUCT(G$16:G290),15)</f>
        <v>1.0755042333342999</v>
      </c>
      <c r="I291" s="23">
        <f t="shared" si="70"/>
        <v>1</v>
      </c>
      <c r="J291" s="23">
        <f t="shared" ca="1" si="71"/>
        <v>1.0755042299999999</v>
      </c>
      <c r="K291" s="114">
        <f t="shared" ca="1" si="60"/>
        <v>10534339.5046275</v>
      </c>
      <c r="L291" s="27">
        <f>IF(VLOOKUP(A291,$U$18:$AD$131,8)=VLOOKUP(A290,$U$18:$AD$131,8),0,VLOOKUP(A291,U$18:$AD$131,8))</f>
        <v>0</v>
      </c>
      <c r="M291" s="28">
        <f>IF(L291&gt;0,VLOOKUP(L291,T$18:$AC$131,7),0)</f>
        <v>0</v>
      </c>
      <c r="N291" s="23">
        <f t="shared" si="65"/>
        <v>0</v>
      </c>
      <c r="O291" s="23">
        <f t="shared" ca="1" si="61"/>
        <v>10534339.5046275</v>
      </c>
      <c r="P291" s="29" t="str">
        <f t="shared" si="66"/>
        <v>J=</v>
      </c>
      <c r="Q291" s="30">
        <f t="shared" si="67"/>
        <v>47232</v>
      </c>
      <c r="R291" s="3"/>
      <c r="S291" s="3"/>
      <c r="T291" s="85">
        <f>[2]Plan1!$A444</f>
        <v>50359</v>
      </c>
      <c r="U291" s="96" t="str">
        <f>[2]Plan1!$C444</f>
        <v>Proclamação da República</v>
      </c>
      <c r="V291" s="7"/>
      <c r="W291" s="3"/>
      <c r="X291" s="3"/>
      <c r="Y291" s="3"/>
      <c r="Z291" s="3"/>
      <c r="AA291" s="3"/>
      <c r="AB291" s="3"/>
      <c r="AC291" s="3"/>
      <c r="AD291" s="3"/>
    </row>
    <row r="292" spans="1:30" x14ac:dyDescent="0.25">
      <c r="A292" s="100">
        <f t="shared" si="62"/>
        <v>43125</v>
      </c>
      <c r="B292" s="114">
        <f t="shared" ca="1" si="63"/>
        <v>150099831.01482889</v>
      </c>
      <c r="C292" s="114">
        <f t="shared" si="64"/>
        <v>139519858.75</v>
      </c>
      <c r="D292" s="24">
        <f ca="1">IF(A292&lt;$B$1,VLOOKUP(A292,[1]DI!$A$4:$B$15000,2,FALSE),0)</f>
        <v>6.8900000000000003E-2</v>
      </c>
      <c r="E292" s="23">
        <f t="shared" ca="1" si="69"/>
        <v>2.6444000000000001E-4</v>
      </c>
      <c r="F292" s="25">
        <f t="shared" si="68"/>
        <v>1.1499999999999999</v>
      </c>
      <c r="G292" s="26">
        <f t="shared" ca="1" si="72"/>
        <v>1.000304106</v>
      </c>
      <c r="H292" s="23">
        <f ca="1">TRUNC(PRODUCT(G$16:G291),15)</f>
        <v>1.07583130062468</v>
      </c>
      <c r="I292" s="23">
        <f t="shared" si="70"/>
        <v>1</v>
      </c>
      <c r="J292" s="23">
        <f t="shared" ca="1" si="71"/>
        <v>1.0758312999999999</v>
      </c>
      <c r="K292" s="114">
        <f t="shared" ca="1" si="60"/>
        <v>10579972.2648289</v>
      </c>
      <c r="L292" s="27">
        <f>IF(VLOOKUP(A292,$U$18:$AD$131,8)=VLOOKUP(A291,$U$18:$AD$131,8),0,VLOOKUP(A292,U$18:$AD$131,8))</f>
        <v>0</v>
      </c>
      <c r="M292" s="28">
        <f>IF(L292&gt;0,VLOOKUP(L292,T$18:$AC$131,7),0)</f>
        <v>0</v>
      </c>
      <c r="N292" s="23">
        <f t="shared" si="65"/>
        <v>0</v>
      </c>
      <c r="O292" s="23">
        <f t="shared" ca="1" si="61"/>
        <v>10579972.2648289</v>
      </c>
      <c r="P292" s="29" t="str">
        <f t="shared" si="66"/>
        <v>J=</v>
      </c>
      <c r="Q292" s="30">
        <f t="shared" si="67"/>
        <v>47232</v>
      </c>
      <c r="R292" s="3"/>
      <c r="S292" s="9"/>
      <c r="T292" s="85">
        <f>[2]Plan1!$A445</f>
        <v>50399</v>
      </c>
      <c r="U292" s="96" t="str">
        <f>[2]Plan1!$C445</f>
        <v>Natal</v>
      </c>
      <c r="V292" s="7"/>
      <c r="W292" s="9"/>
      <c r="X292" s="9"/>
      <c r="Y292" s="9"/>
      <c r="Z292" s="3"/>
      <c r="AA292" s="9"/>
      <c r="AB292" s="9"/>
      <c r="AC292" s="9"/>
      <c r="AD292" s="9"/>
    </row>
    <row r="293" spans="1:30" x14ac:dyDescent="0.25">
      <c r="A293" s="100">
        <f t="shared" si="62"/>
        <v>43126</v>
      </c>
      <c r="B293" s="114">
        <f t="shared" ca="1" si="63"/>
        <v>150145477.72701609</v>
      </c>
      <c r="C293" s="114">
        <f t="shared" si="64"/>
        <v>139519858.75</v>
      </c>
      <c r="D293" s="24">
        <f ca="1">IF(A293&lt;$B$1,VLOOKUP(A293,[1]DI!$A$4:$B$15000,2,FALSE),0)</f>
        <v>6.8900000000000003E-2</v>
      </c>
      <c r="E293" s="23">
        <f t="shared" ca="1" si="69"/>
        <v>2.6444000000000001E-4</v>
      </c>
      <c r="F293" s="25">
        <f t="shared" si="68"/>
        <v>1.1499999999999999</v>
      </c>
      <c r="G293" s="26">
        <f t="shared" ca="1" si="72"/>
        <v>1.000304106</v>
      </c>
      <c r="H293" s="23">
        <f ca="1">TRUNC(PRODUCT(G$16:G292),15)</f>
        <v>1.0761584673781901</v>
      </c>
      <c r="I293" s="23">
        <f t="shared" si="70"/>
        <v>1</v>
      </c>
      <c r="J293" s="23">
        <f t="shared" ca="1" si="71"/>
        <v>1.07615847</v>
      </c>
      <c r="K293" s="114">
        <f t="shared" ca="1" si="60"/>
        <v>10625618.977016101</v>
      </c>
      <c r="L293" s="27">
        <f>IF(VLOOKUP(A293,$U$18:$AD$131,8)=VLOOKUP(A292,$U$18:$AD$131,8),0,VLOOKUP(A293,U$18:$AD$131,8))</f>
        <v>0</v>
      </c>
      <c r="M293" s="28">
        <f>IF(L293&gt;0,VLOOKUP(L293,T$18:$AC$131,7),0)</f>
        <v>0</v>
      </c>
      <c r="N293" s="23">
        <f t="shared" si="65"/>
        <v>0</v>
      </c>
      <c r="O293" s="23">
        <f t="shared" ca="1" si="61"/>
        <v>10625618.977016101</v>
      </c>
      <c r="P293" s="29" t="str">
        <f t="shared" si="66"/>
        <v>J=</v>
      </c>
      <c r="Q293" s="30">
        <f t="shared" si="67"/>
        <v>47232</v>
      </c>
      <c r="R293" s="3"/>
      <c r="S293" s="3"/>
      <c r="T293" s="85">
        <f>[2]Plan1!$A446</f>
        <v>50406</v>
      </c>
      <c r="U293" s="96" t="str">
        <f>[2]Plan1!$C446</f>
        <v>Confraternização Universal</v>
      </c>
      <c r="V293" s="7"/>
      <c r="W293" s="3"/>
      <c r="X293" s="3"/>
      <c r="Y293" s="3"/>
      <c r="Z293" s="3"/>
      <c r="AA293" s="3"/>
      <c r="AB293" s="3"/>
      <c r="AC293" s="3"/>
      <c r="AD293" s="3"/>
    </row>
    <row r="294" spans="1:30" x14ac:dyDescent="0.25">
      <c r="A294" s="100">
        <f t="shared" si="62"/>
        <v>43127</v>
      </c>
      <c r="B294" s="114">
        <f t="shared" ca="1" si="63"/>
        <v>150191136.9959906</v>
      </c>
      <c r="C294" s="114">
        <f t="shared" si="64"/>
        <v>139519858.75</v>
      </c>
      <c r="D294" s="24">
        <f ca="1">IF(A294&lt;$B$1,VLOOKUP(A294,[1]DI!$A$4:$B$15000,2,FALSE),0)</f>
        <v>0</v>
      </c>
      <c r="E294" s="23">
        <f t="shared" ca="1" si="69"/>
        <v>0</v>
      </c>
      <c r="F294" s="25">
        <f t="shared" si="68"/>
        <v>1.1499999999999999</v>
      </c>
      <c r="G294" s="26">
        <f t="shared" ca="1" si="72"/>
        <v>1</v>
      </c>
      <c r="H294" s="23">
        <f ca="1">TRUNC(PRODUCT(G$16:G293),15)</f>
        <v>1.0764857336250699</v>
      </c>
      <c r="I294" s="23">
        <f t="shared" si="70"/>
        <v>1</v>
      </c>
      <c r="J294" s="23">
        <f t="shared" ca="1" si="71"/>
        <v>1.0764857299999999</v>
      </c>
      <c r="K294" s="114">
        <f t="shared" ca="1" si="60"/>
        <v>10671278.2459906</v>
      </c>
      <c r="L294" s="27">
        <f>IF(VLOOKUP(A294,$U$18:$AD$131,8)=VLOOKUP(A293,$U$18:$AD$131,8),0,VLOOKUP(A294,U$18:$AD$131,8))</f>
        <v>0</v>
      </c>
      <c r="M294" s="28">
        <f>IF(L294&gt;0,VLOOKUP(L294,T$18:$AC$131,7),0)</f>
        <v>0</v>
      </c>
      <c r="N294" s="23">
        <f t="shared" si="65"/>
        <v>0</v>
      </c>
      <c r="O294" s="23">
        <f t="shared" ca="1" si="61"/>
        <v>10671278.2459906</v>
      </c>
      <c r="P294" s="29" t="str">
        <f t="shared" si="66"/>
        <v>J=</v>
      </c>
      <c r="Q294" s="30">
        <f t="shared" si="67"/>
        <v>47232</v>
      </c>
      <c r="R294" s="11"/>
      <c r="S294" s="9"/>
      <c r="T294" s="85">
        <f>[2]Plan1!$A447</f>
        <v>50472</v>
      </c>
      <c r="U294" s="96" t="str">
        <f>[2]Plan1!$C447</f>
        <v>Carnaval</v>
      </c>
      <c r="V294" s="10"/>
      <c r="W294" s="9"/>
      <c r="X294" s="9"/>
      <c r="Y294" s="9"/>
      <c r="Z294" s="9"/>
      <c r="AA294" s="9"/>
      <c r="AB294" s="9"/>
      <c r="AC294" s="9"/>
      <c r="AD294" s="9"/>
    </row>
    <row r="295" spans="1:30" x14ac:dyDescent="0.25">
      <c r="A295" s="100">
        <f t="shared" si="62"/>
        <v>43128</v>
      </c>
      <c r="B295" s="114">
        <f t="shared" ca="1" si="63"/>
        <v>150191136.9959906</v>
      </c>
      <c r="C295" s="114">
        <f t="shared" si="64"/>
        <v>139519858.75</v>
      </c>
      <c r="D295" s="24">
        <f ca="1">IF(A295&lt;$B$1,VLOOKUP(A295,[1]DI!$A$4:$B$15000,2,FALSE),0)</f>
        <v>0</v>
      </c>
      <c r="E295" s="23">
        <f t="shared" ca="1" si="69"/>
        <v>0</v>
      </c>
      <c r="F295" s="25">
        <f t="shared" si="68"/>
        <v>1.1499999999999999</v>
      </c>
      <c r="G295" s="26">
        <f t="shared" ca="1" si="72"/>
        <v>1</v>
      </c>
      <c r="H295" s="23">
        <f ca="1">TRUNC(PRODUCT(G$16:G294),15)</f>
        <v>1.0764857336250699</v>
      </c>
      <c r="I295" s="23">
        <f t="shared" si="70"/>
        <v>1</v>
      </c>
      <c r="J295" s="23">
        <f t="shared" ca="1" si="71"/>
        <v>1.0764857299999999</v>
      </c>
      <c r="K295" s="114">
        <f t="shared" ca="1" si="60"/>
        <v>10671278.2459906</v>
      </c>
      <c r="L295" s="27">
        <f>IF(VLOOKUP(A295,$U$18:$AD$131,8)=VLOOKUP(A294,$U$18:$AD$131,8),0,VLOOKUP(A295,U$18:$AD$131,8))</f>
        <v>0</v>
      </c>
      <c r="M295" s="28">
        <f>IF(L295&gt;0,VLOOKUP(L295,T$18:$AC$131,7),0)</f>
        <v>0</v>
      </c>
      <c r="N295" s="23">
        <f t="shared" si="65"/>
        <v>0</v>
      </c>
      <c r="O295" s="23">
        <f t="shared" ca="1" si="61"/>
        <v>10671278.2459906</v>
      </c>
      <c r="P295" s="29" t="str">
        <f t="shared" si="66"/>
        <v>J=</v>
      </c>
      <c r="Q295" s="30">
        <f t="shared" si="67"/>
        <v>47232</v>
      </c>
      <c r="R295" s="3"/>
      <c r="S295" s="3"/>
      <c r="T295" s="85">
        <f>[2]Plan1!$A448</f>
        <v>50473</v>
      </c>
      <c r="U295" s="96" t="str">
        <f>[2]Plan1!$C448</f>
        <v>Carnaval</v>
      </c>
      <c r="V295" s="7"/>
      <c r="W295" s="3"/>
      <c r="X295" s="3"/>
      <c r="Y295" s="3"/>
      <c r="Z295" s="3"/>
      <c r="AA295" s="3"/>
      <c r="AB295" s="3"/>
      <c r="AC295" s="3"/>
      <c r="AD295" s="3"/>
    </row>
    <row r="296" spans="1:30" x14ac:dyDescent="0.25">
      <c r="A296" s="100">
        <f t="shared" si="62"/>
        <v>43129</v>
      </c>
      <c r="B296" s="114">
        <f t="shared" ca="1" si="63"/>
        <v>150191136.9959906</v>
      </c>
      <c r="C296" s="114">
        <f t="shared" si="64"/>
        <v>139519858.75</v>
      </c>
      <c r="D296" s="24">
        <f ca="1">IF(A296&lt;$B$1,VLOOKUP(A296,[1]DI!$A$4:$B$15000,2,FALSE),0)</f>
        <v>6.8900000000000003E-2</v>
      </c>
      <c r="E296" s="23">
        <f t="shared" ca="1" si="69"/>
        <v>2.6444000000000001E-4</v>
      </c>
      <c r="F296" s="25">
        <f t="shared" si="68"/>
        <v>1.1499999999999999</v>
      </c>
      <c r="G296" s="26">
        <f t="shared" ca="1" si="72"/>
        <v>1.000304106</v>
      </c>
      <c r="H296" s="23">
        <f ca="1">TRUNC(PRODUCT(G$16:G295),15)</f>
        <v>1.0764857336250699</v>
      </c>
      <c r="I296" s="23">
        <f t="shared" si="70"/>
        <v>1</v>
      </c>
      <c r="J296" s="23">
        <f t="shared" ca="1" si="71"/>
        <v>1.0764857299999999</v>
      </c>
      <c r="K296" s="114">
        <f t="shared" ca="1" si="60"/>
        <v>10671278.2459906</v>
      </c>
      <c r="L296" s="27">
        <f>IF(VLOOKUP(A296,$U$18:$AD$131,8)=VLOOKUP(A295,$U$18:$AD$131,8),0,VLOOKUP(A296,U$18:$AD$131,8))</f>
        <v>0</v>
      </c>
      <c r="M296" s="28">
        <f>IF(L296&gt;0,VLOOKUP(L296,T$18:$AC$131,7),0)</f>
        <v>0</v>
      </c>
      <c r="N296" s="23">
        <f t="shared" si="65"/>
        <v>0</v>
      </c>
      <c r="O296" s="23">
        <f t="shared" ca="1" si="61"/>
        <v>10671278.2459906</v>
      </c>
      <c r="P296" s="29" t="str">
        <f t="shared" si="66"/>
        <v>J=</v>
      </c>
      <c r="Q296" s="30">
        <f t="shared" si="67"/>
        <v>47232</v>
      </c>
      <c r="R296" s="3"/>
      <c r="S296" s="3"/>
      <c r="T296" s="85">
        <f>[2]Plan1!$A449</f>
        <v>50516</v>
      </c>
      <c r="U296" s="96" t="str">
        <f>[2]Plan1!$C449</f>
        <v>Tiradentes</v>
      </c>
      <c r="V296" s="7"/>
      <c r="W296" s="3"/>
      <c r="X296" s="3"/>
      <c r="Y296" s="3"/>
      <c r="Z296" s="3"/>
      <c r="AA296" s="3"/>
      <c r="AB296" s="3"/>
      <c r="AC296" s="3"/>
      <c r="AD296" s="3"/>
    </row>
    <row r="297" spans="1:30" x14ac:dyDescent="0.25">
      <c r="A297" s="100">
        <f t="shared" si="62"/>
        <v>43130</v>
      </c>
      <c r="B297" s="114">
        <f t="shared" ca="1" si="63"/>
        <v>150236811.6121496</v>
      </c>
      <c r="C297" s="114">
        <f t="shared" si="64"/>
        <v>139519858.75</v>
      </c>
      <c r="D297" s="24">
        <f ca="1">IF(A297&lt;$B$1,VLOOKUP(A297,[1]DI!$A$4:$B$15000,2,FALSE),0)</f>
        <v>6.8900000000000003E-2</v>
      </c>
      <c r="E297" s="23">
        <f t="shared" ca="1" si="69"/>
        <v>2.6444000000000001E-4</v>
      </c>
      <c r="F297" s="25">
        <f t="shared" si="68"/>
        <v>1.1499999999999999</v>
      </c>
      <c r="G297" s="26">
        <f t="shared" ca="1" si="72"/>
        <v>1.000304106</v>
      </c>
      <c r="H297" s="23">
        <f ca="1">TRUNC(PRODUCT(G$16:G296),15)</f>
        <v>1.07681309939558</v>
      </c>
      <c r="I297" s="23">
        <f t="shared" si="70"/>
        <v>1</v>
      </c>
      <c r="J297" s="23">
        <f t="shared" ca="1" si="71"/>
        <v>1.0768131000000001</v>
      </c>
      <c r="K297" s="114">
        <f t="shared" ca="1" si="60"/>
        <v>10716952.8621496</v>
      </c>
      <c r="L297" s="27">
        <f>IF(VLOOKUP(A297,$U$18:$AD$131,8)=VLOOKUP(A296,$U$18:$AD$131,8),0,VLOOKUP(A297,U$18:$AD$131,8))</f>
        <v>0</v>
      </c>
      <c r="M297" s="28">
        <f>IF(L297&gt;0,VLOOKUP(L297,T$18:$AC$131,7),0)</f>
        <v>0</v>
      </c>
      <c r="N297" s="23">
        <f t="shared" si="65"/>
        <v>0</v>
      </c>
      <c r="O297" s="23">
        <f t="shared" ca="1" si="61"/>
        <v>10716952.8621496</v>
      </c>
      <c r="P297" s="29" t="str">
        <f t="shared" si="66"/>
        <v>J=</v>
      </c>
      <c r="Q297" s="30">
        <f t="shared" si="67"/>
        <v>47232</v>
      </c>
      <c r="R297" s="3"/>
      <c r="S297" s="3"/>
      <c r="T297" s="85">
        <f>[2]Plan1!$A450</f>
        <v>50518</v>
      </c>
      <c r="U297" s="96" t="str">
        <f>[2]Plan1!$C450</f>
        <v>Paixão de Cristo</v>
      </c>
      <c r="V297" s="7"/>
      <c r="W297" s="3"/>
      <c r="X297" s="3"/>
      <c r="Y297" s="3"/>
      <c r="Z297" s="3"/>
      <c r="AA297" s="3"/>
      <c r="AB297" s="3"/>
      <c r="AC297" s="3"/>
      <c r="AD297" s="3"/>
    </row>
    <row r="298" spans="1:30" x14ac:dyDescent="0.25">
      <c r="A298" s="100">
        <f t="shared" si="62"/>
        <v>43131</v>
      </c>
      <c r="B298" s="114">
        <f t="shared" ca="1" si="63"/>
        <v>150282498.7850959</v>
      </c>
      <c r="C298" s="114">
        <f t="shared" si="64"/>
        <v>139519858.75</v>
      </c>
      <c r="D298" s="24">
        <f ca="1">IF(A298&lt;$B$1,VLOOKUP(A298,[1]DI!$A$4:$B$15000,2,FALSE),0)</f>
        <v>6.8900000000000003E-2</v>
      </c>
      <c r="E298" s="23">
        <f t="shared" ca="1" si="69"/>
        <v>2.6444000000000001E-4</v>
      </c>
      <c r="F298" s="25">
        <f t="shared" si="68"/>
        <v>1.1499999999999999</v>
      </c>
      <c r="G298" s="26">
        <f t="shared" ca="1" si="72"/>
        <v>1.000304106</v>
      </c>
      <c r="H298" s="23">
        <f ca="1">TRUNC(PRODUCT(G$16:G297),15)</f>
        <v>1.0771405647199801</v>
      </c>
      <c r="I298" s="23">
        <f t="shared" si="70"/>
        <v>1</v>
      </c>
      <c r="J298" s="23">
        <f t="shared" ca="1" si="71"/>
        <v>1.0771405599999999</v>
      </c>
      <c r="K298" s="114">
        <f t="shared" ca="1" si="60"/>
        <v>10762640.0350959</v>
      </c>
      <c r="L298" s="27">
        <f>IF(VLOOKUP(A298,$U$18:$AD$131,8)=VLOOKUP(A297,$U$18:$AD$131,8),0,VLOOKUP(A298,U$18:$AD$131,8))</f>
        <v>0</v>
      </c>
      <c r="M298" s="28">
        <f>IF(L298&gt;0,VLOOKUP(L298,T$18:$AC$131,7),0)</f>
        <v>0</v>
      </c>
      <c r="N298" s="23">
        <f t="shared" si="65"/>
        <v>0</v>
      </c>
      <c r="O298" s="23">
        <f t="shared" ca="1" si="61"/>
        <v>10762640.0350959</v>
      </c>
      <c r="P298" s="29" t="str">
        <f t="shared" si="66"/>
        <v>J=</v>
      </c>
      <c r="Q298" s="30">
        <f t="shared" si="67"/>
        <v>47232</v>
      </c>
      <c r="R298" s="3"/>
      <c r="S298" s="3"/>
      <c r="T298" s="85">
        <f>[2]Plan1!$A451</f>
        <v>50526</v>
      </c>
      <c r="U298" s="96" t="str">
        <f>[2]Plan1!$C451</f>
        <v>Dia do Trabalho</v>
      </c>
      <c r="V298" s="7"/>
      <c r="W298" s="3"/>
      <c r="X298" s="3"/>
      <c r="Y298" s="3"/>
      <c r="Z298" s="3"/>
      <c r="AA298" s="3"/>
      <c r="AB298" s="3"/>
      <c r="AC298" s="3"/>
      <c r="AD298" s="3"/>
    </row>
    <row r="299" spans="1:30" x14ac:dyDescent="0.25">
      <c r="A299" s="100">
        <f t="shared" si="62"/>
        <v>43132</v>
      </c>
      <c r="B299" s="114">
        <f t="shared" ca="1" si="63"/>
        <v>150328201.30522659</v>
      </c>
      <c r="C299" s="114">
        <f t="shared" si="64"/>
        <v>139519858.75</v>
      </c>
      <c r="D299" s="24">
        <f ca="1">IF(A299&lt;$B$1,VLOOKUP(A299,[1]DI!$A$4:$B$15000,2,FALSE),0)</f>
        <v>6.8900000000000003E-2</v>
      </c>
      <c r="E299" s="23">
        <f t="shared" ca="1" si="69"/>
        <v>2.6444000000000001E-4</v>
      </c>
      <c r="F299" s="25">
        <f t="shared" si="68"/>
        <v>1.1499999999999999</v>
      </c>
      <c r="G299" s="26">
        <f t="shared" ca="1" si="72"/>
        <v>1.000304106</v>
      </c>
      <c r="H299" s="23">
        <f ca="1">TRUNC(PRODUCT(G$16:G298),15)</f>
        <v>1.07746812962856</v>
      </c>
      <c r="I299" s="23">
        <f t="shared" si="70"/>
        <v>1</v>
      </c>
      <c r="J299" s="23">
        <f t="shared" ca="1" si="71"/>
        <v>1.07746813</v>
      </c>
      <c r="K299" s="114">
        <f t="shared" ca="1" si="60"/>
        <v>10808342.5552266</v>
      </c>
      <c r="L299" s="27">
        <f>IF(VLOOKUP(A299,$U$18:$AD$131,8)=VLOOKUP(A298,$U$18:$AD$131,8),0,VLOOKUP(A299,U$18:$AD$131,8))</f>
        <v>0</v>
      </c>
      <c r="M299" s="28">
        <f>IF(L299&gt;0,VLOOKUP(L299,T$18:$AC$131,7),0)</f>
        <v>0</v>
      </c>
      <c r="N299" s="23">
        <f t="shared" si="65"/>
        <v>0</v>
      </c>
      <c r="O299" s="23">
        <f t="shared" ca="1" si="61"/>
        <v>10808342.5552266</v>
      </c>
      <c r="P299" s="29" t="str">
        <f t="shared" si="66"/>
        <v>J=</v>
      </c>
      <c r="Q299" s="30">
        <f t="shared" si="67"/>
        <v>47232</v>
      </c>
      <c r="R299" s="3"/>
      <c r="S299" s="3"/>
      <c r="T299" s="85">
        <f>[2]Plan1!$A452</f>
        <v>50580</v>
      </c>
      <c r="U299" s="96" t="str">
        <f>[2]Plan1!$C452</f>
        <v>Corpus Christi</v>
      </c>
      <c r="V299" s="7"/>
      <c r="W299" s="3"/>
      <c r="X299" s="3"/>
      <c r="Y299" s="3"/>
      <c r="Z299" s="3"/>
      <c r="AA299" s="3"/>
      <c r="AB299" s="3"/>
      <c r="AC299" s="3"/>
      <c r="AD299" s="3"/>
    </row>
    <row r="300" spans="1:30" x14ac:dyDescent="0.25">
      <c r="A300" s="100">
        <f t="shared" si="62"/>
        <v>43133</v>
      </c>
      <c r="B300" s="114">
        <f t="shared" ca="1" si="63"/>
        <v>150373916.38214469</v>
      </c>
      <c r="C300" s="114">
        <f t="shared" si="64"/>
        <v>139519858.75</v>
      </c>
      <c r="D300" s="24">
        <f ca="1">IF(A300&lt;$B$1,VLOOKUP(A300,[1]DI!$A$4:$B$15000,2,FALSE),0)</f>
        <v>6.8900000000000003E-2</v>
      </c>
      <c r="E300" s="23">
        <f t="shared" ca="1" si="69"/>
        <v>2.6444000000000001E-4</v>
      </c>
      <c r="F300" s="25">
        <f t="shared" si="68"/>
        <v>1.1499999999999999</v>
      </c>
      <c r="G300" s="26">
        <f t="shared" ca="1" si="72"/>
        <v>1.000304106</v>
      </c>
      <c r="H300" s="23">
        <f ca="1">TRUNC(PRODUCT(G$16:G299),15)</f>
        <v>1.0777957941515901</v>
      </c>
      <c r="I300" s="23">
        <f t="shared" si="70"/>
        <v>1</v>
      </c>
      <c r="J300" s="23">
        <f t="shared" ca="1" si="71"/>
        <v>1.0777957899999999</v>
      </c>
      <c r="K300" s="114">
        <f t="shared" ca="1" si="60"/>
        <v>10854057.632144701</v>
      </c>
      <c r="L300" s="27">
        <f>IF(VLOOKUP(A300,$U$18:$AD$131,8)=VLOOKUP(A299,$U$18:$AD$131,8),0,VLOOKUP(A300,U$18:$AD$131,8))</f>
        <v>0</v>
      </c>
      <c r="M300" s="28">
        <f>IF(L300&gt;0,VLOOKUP(L300,T$18:$AC$131,7),0)</f>
        <v>0</v>
      </c>
      <c r="N300" s="23">
        <f t="shared" si="65"/>
        <v>0</v>
      </c>
      <c r="O300" s="23">
        <f t="shared" ca="1" si="61"/>
        <v>10854057.632144701</v>
      </c>
      <c r="P300" s="29" t="str">
        <f t="shared" si="66"/>
        <v>J=</v>
      </c>
      <c r="Q300" s="30">
        <f t="shared" si="67"/>
        <v>47232</v>
      </c>
      <c r="R300" s="3"/>
      <c r="S300" s="3"/>
      <c r="T300" s="85">
        <f>[2]Plan1!$A453</f>
        <v>50655</v>
      </c>
      <c r="U300" s="96" t="str">
        <f>[2]Plan1!$C453</f>
        <v>Independência do Brasil</v>
      </c>
      <c r="V300" s="7"/>
      <c r="W300" s="3"/>
      <c r="X300" s="3"/>
      <c r="Y300" s="3"/>
      <c r="Z300" s="3"/>
      <c r="AA300" s="3"/>
      <c r="AB300" s="3"/>
      <c r="AC300" s="3"/>
      <c r="AD300" s="3"/>
    </row>
    <row r="301" spans="1:30" x14ac:dyDescent="0.25">
      <c r="A301" s="100">
        <f t="shared" si="62"/>
        <v>43134</v>
      </c>
      <c r="B301" s="114">
        <f t="shared" ca="1" si="63"/>
        <v>150419646.8062472</v>
      </c>
      <c r="C301" s="114">
        <f t="shared" si="64"/>
        <v>139519858.75</v>
      </c>
      <c r="D301" s="24">
        <f ca="1">IF(A301&lt;$B$1,VLOOKUP(A301,[1]DI!$A$4:$B$15000,2,FALSE),0)</f>
        <v>0</v>
      </c>
      <c r="E301" s="23">
        <f t="shared" ca="1" si="69"/>
        <v>0</v>
      </c>
      <c r="F301" s="25">
        <f t="shared" si="68"/>
        <v>1.1499999999999999</v>
      </c>
      <c r="G301" s="26">
        <f t="shared" ca="1" si="72"/>
        <v>1</v>
      </c>
      <c r="H301" s="23">
        <f ca="1">TRUNC(PRODUCT(G$16:G300),15)</f>
        <v>1.07812355831936</v>
      </c>
      <c r="I301" s="23">
        <f t="shared" si="70"/>
        <v>1</v>
      </c>
      <c r="J301" s="23">
        <f t="shared" ca="1" si="71"/>
        <v>1.0781235600000001</v>
      </c>
      <c r="K301" s="114">
        <f t="shared" ca="1" si="60"/>
        <v>10899788.056247201</v>
      </c>
      <c r="L301" s="27">
        <f>IF(VLOOKUP(A301,$U$18:$AD$131,8)=VLOOKUP(A300,$U$18:$AD$131,8),0,VLOOKUP(A301,U$18:$AD$131,8))</f>
        <v>0</v>
      </c>
      <c r="M301" s="28">
        <f>IF(L301&gt;0,VLOOKUP(L301,T$18:$AC$131,7),0)</f>
        <v>0</v>
      </c>
      <c r="N301" s="23">
        <f t="shared" si="65"/>
        <v>0</v>
      </c>
      <c r="O301" s="23">
        <f t="shared" ca="1" si="61"/>
        <v>10899788.056247201</v>
      </c>
      <c r="P301" s="29" t="str">
        <f t="shared" si="66"/>
        <v>J=</v>
      </c>
      <c r="Q301" s="30">
        <f t="shared" si="67"/>
        <v>47232</v>
      </c>
      <c r="R301" s="3"/>
      <c r="S301" s="3"/>
      <c r="T301" s="85">
        <f>[2]Plan1!$A454</f>
        <v>50690</v>
      </c>
      <c r="U301" s="96" t="str">
        <f>[2]Plan1!$C454</f>
        <v>Nossa Sr.a Aparecida - Padroeira do Brasil</v>
      </c>
      <c r="V301" s="7"/>
      <c r="W301" s="3"/>
      <c r="X301" s="3"/>
      <c r="Y301" s="3"/>
      <c r="Z301" s="3"/>
      <c r="AA301" s="3"/>
      <c r="AB301" s="3"/>
      <c r="AC301" s="3"/>
      <c r="AD301" s="3"/>
    </row>
    <row r="302" spans="1:30" x14ac:dyDescent="0.25">
      <c r="A302" s="100">
        <f t="shared" si="62"/>
        <v>43135</v>
      </c>
      <c r="B302" s="114">
        <f t="shared" ca="1" si="63"/>
        <v>150419646.8062472</v>
      </c>
      <c r="C302" s="114">
        <f t="shared" si="64"/>
        <v>139519858.75</v>
      </c>
      <c r="D302" s="24">
        <f ca="1">IF(A302&lt;$B$1,VLOOKUP(A302,[1]DI!$A$4:$B$15000,2,FALSE),0)</f>
        <v>0</v>
      </c>
      <c r="E302" s="23">
        <f t="shared" ca="1" si="69"/>
        <v>0</v>
      </c>
      <c r="F302" s="25">
        <f t="shared" si="68"/>
        <v>1.1499999999999999</v>
      </c>
      <c r="G302" s="26">
        <f t="shared" ca="1" si="72"/>
        <v>1</v>
      </c>
      <c r="H302" s="23">
        <f ca="1">TRUNC(PRODUCT(G$16:G301),15)</f>
        <v>1.07812355831936</v>
      </c>
      <c r="I302" s="23">
        <f t="shared" si="70"/>
        <v>1</v>
      </c>
      <c r="J302" s="23">
        <f t="shared" ca="1" si="71"/>
        <v>1.0781235600000001</v>
      </c>
      <c r="K302" s="114">
        <f t="shared" ca="1" si="60"/>
        <v>10899788.056247201</v>
      </c>
      <c r="L302" s="27">
        <f>IF(VLOOKUP(A302,$U$18:$AD$131,8)=VLOOKUP(A301,$U$18:$AD$131,8),0,VLOOKUP(A302,U$18:$AD$131,8))</f>
        <v>0</v>
      </c>
      <c r="M302" s="28">
        <f>IF(L302&gt;0,VLOOKUP(L302,T$18:$AC$131,7),0)</f>
        <v>0</v>
      </c>
      <c r="N302" s="23">
        <f t="shared" si="65"/>
        <v>0</v>
      </c>
      <c r="O302" s="23">
        <f t="shared" ca="1" si="61"/>
        <v>10899788.056247201</v>
      </c>
      <c r="P302" s="29" t="str">
        <f t="shared" si="66"/>
        <v>J=</v>
      </c>
      <c r="Q302" s="30">
        <f t="shared" si="67"/>
        <v>47232</v>
      </c>
      <c r="R302" s="3"/>
      <c r="S302" s="3"/>
      <c r="T302" s="85">
        <f>[2]Plan1!$A455</f>
        <v>50711</v>
      </c>
      <c r="U302" s="96" t="str">
        <f>[2]Plan1!$C455</f>
        <v>Finados</v>
      </c>
      <c r="V302" s="7"/>
      <c r="W302" s="3"/>
      <c r="X302" s="3"/>
      <c r="Y302" s="3"/>
      <c r="Z302" s="3"/>
      <c r="AA302" s="3"/>
      <c r="AB302" s="3"/>
      <c r="AC302" s="3"/>
      <c r="AD302" s="3"/>
    </row>
    <row r="303" spans="1:30" x14ac:dyDescent="0.25">
      <c r="A303" s="100">
        <f t="shared" si="62"/>
        <v>43136</v>
      </c>
      <c r="B303" s="114">
        <f t="shared" ca="1" si="63"/>
        <v>150419646.8062472</v>
      </c>
      <c r="C303" s="114">
        <f t="shared" si="64"/>
        <v>139519858.75</v>
      </c>
      <c r="D303" s="24">
        <f ca="1">IF(A303&lt;$B$1,VLOOKUP(A303,[1]DI!$A$4:$B$15000,2,FALSE),0)</f>
        <v>6.8900000000000003E-2</v>
      </c>
      <c r="E303" s="23">
        <f t="shared" ca="1" si="69"/>
        <v>2.6444000000000001E-4</v>
      </c>
      <c r="F303" s="25">
        <f t="shared" si="68"/>
        <v>1.1499999999999999</v>
      </c>
      <c r="G303" s="26">
        <f t="shared" ca="1" si="72"/>
        <v>1.000304106</v>
      </c>
      <c r="H303" s="23">
        <f ca="1">TRUNC(PRODUCT(G$16:G302),15)</f>
        <v>1.07812355831936</v>
      </c>
      <c r="I303" s="23">
        <f t="shared" si="70"/>
        <v>1</v>
      </c>
      <c r="J303" s="23">
        <f t="shared" ca="1" si="71"/>
        <v>1.0781235600000001</v>
      </c>
      <c r="K303" s="114">
        <f t="shared" ca="1" si="60"/>
        <v>10899788.056247201</v>
      </c>
      <c r="L303" s="27">
        <f>IF(VLOOKUP(A303,$U$18:$AD$131,8)=VLOOKUP(A302,$U$18:$AD$131,8),0,VLOOKUP(A303,U$18:$AD$131,8))</f>
        <v>0</v>
      </c>
      <c r="M303" s="28">
        <f>IF(L303&gt;0,VLOOKUP(L303,T$18:$AC$131,7),0)</f>
        <v>0</v>
      </c>
      <c r="N303" s="23">
        <f t="shared" si="65"/>
        <v>0</v>
      </c>
      <c r="O303" s="23">
        <f t="shared" ca="1" si="61"/>
        <v>10899788.056247201</v>
      </c>
      <c r="P303" s="29" t="str">
        <f t="shared" si="66"/>
        <v>J=</v>
      </c>
      <c r="Q303" s="30">
        <f t="shared" si="67"/>
        <v>47232</v>
      </c>
      <c r="R303" s="3"/>
      <c r="S303" s="3"/>
      <c r="T303" s="85">
        <f>[2]Plan1!$A456</f>
        <v>50724</v>
      </c>
      <c r="U303" s="96" t="str">
        <f>[2]Plan1!$C456</f>
        <v>Proclamação da República</v>
      </c>
      <c r="V303" s="7"/>
      <c r="W303" s="3"/>
      <c r="X303" s="3"/>
      <c r="Y303" s="3"/>
      <c r="Z303" s="3"/>
      <c r="AA303" s="3"/>
      <c r="AB303" s="3"/>
      <c r="AC303" s="3"/>
      <c r="AD303" s="3"/>
    </row>
    <row r="304" spans="1:30" x14ac:dyDescent="0.25">
      <c r="A304" s="100">
        <f t="shared" si="62"/>
        <v>43137</v>
      </c>
      <c r="B304" s="114">
        <f t="shared" ca="1" si="63"/>
        <v>150465389.78713691</v>
      </c>
      <c r="C304" s="114">
        <f t="shared" si="64"/>
        <v>139519858.75</v>
      </c>
      <c r="D304" s="24">
        <f ca="1">IF(A304&lt;$B$1,VLOOKUP(A304,[1]DI!$A$4:$B$15000,2,FALSE),0)</f>
        <v>6.8900000000000003E-2</v>
      </c>
      <c r="E304" s="23">
        <f t="shared" ca="1" si="69"/>
        <v>2.6444000000000001E-4</v>
      </c>
      <c r="F304" s="25">
        <f t="shared" si="68"/>
        <v>1.1499999999999999</v>
      </c>
      <c r="G304" s="26">
        <f t="shared" ca="1" si="72"/>
        <v>1.000304106</v>
      </c>
      <c r="H304" s="23">
        <f ca="1">TRUNC(PRODUCT(G$16:G303),15)</f>
        <v>1.0784514221621899</v>
      </c>
      <c r="I304" s="23">
        <f t="shared" si="70"/>
        <v>1</v>
      </c>
      <c r="J304" s="23">
        <f t="shared" ca="1" si="71"/>
        <v>1.0784514199999999</v>
      </c>
      <c r="K304" s="114">
        <f t="shared" ca="1" si="60"/>
        <v>10945531.037136899</v>
      </c>
      <c r="L304" s="27">
        <f>IF(VLOOKUP(A304,$U$18:$AD$131,8)=VLOOKUP(A303,$U$18:$AD$131,8),0,VLOOKUP(A304,U$18:$AD$131,8))</f>
        <v>0</v>
      </c>
      <c r="M304" s="28">
        <f>IF(L304&gt;0,VLOOKUP(L304,T$18:$AC$131,7),0)</f>
        <v>0</v>
      </c>
      <c r="N304" s="23">
        <f t="shared" si="65"/>
        <v>0</v>
      </c>
      <c r="O304" s="23">
        <f t="shared" ca="1" si="61"/>
        <v>10945531.037136899</v>
      </c>
      <c r="P304" s="29" t="str">
        <f t="shared" si="66"/>
        <v>J=</v>
      </c>
      <c r="Q304" s="30">
        <f t="shared" si="67"/>
        <v>47232</v>
      </c>
      <c r="R304" s="3"/>
      <c r="S304" s="3"/>
      <c r="T304" s="85">
        <f>[2]Plan1!$A457</f>
        <v>50764</v>
      </c>
      <c r="U304" s="96" t="str">
        <f>[2]Plan1!$C457</f>
        <v>Natal</v>
      </c>
      <c r="V304" s="7"/>
      <c r="W304" s="3"/>
      <c r="X304" s="3"/>
      <c r="Y304" s="3"/>
      <c r="Z304" s="3"/>
      <c r="AA304" s="3"/>
      <c r="AB304" s="3"/>
      <c r="AC304" s="3"/>
      <c r="AD304" s="3"/>
    </row>
    <row r="305" spans="1:30" x14ac:dyDescent="0.25">
      <c r="A305" s="100">
        <f t="shared" si="62"/>
        <v>43138</v>
      </c>
      <c r="B305" s="114">
        <f t="shared" ca="1" si="63"/>
        <v>150511148.11521119</v>
      </c>
      <c r="C305" s="114">
        <f t="shared" si="64"/>
        <v>139519858.75</v>
      </c>
      <c r="D305" s="24">
        <f ca="1">IF(A305&lt;$B$1,VLOOKUP(A305,[1]DI!$A$4:$B$15000,2,FALSE),0)</f>
        <v>6.8900000000000003E-2</v>
      </c>
      <c r="E305" s="23">
        <f t="shared" ca="1" si="69"/>
        <v>2.6444000000000001E-4</v>
      </c>
      <c r="F305" s="25">
        <f t="shared" si="68"/>
        <v>1.1499999999999999</v>
      </c>
      <c r="G305" s="26">
        <f t="shared" ca="1" si="72"/>
        <v>1.000304106</v>
      </c>
      <c r="H305" s="23">
        <f ca="1">TRUNC(PRODUCT(G$16:G304),15)</f>
        <v>1.07877938571038</v>
      </c>
      <c r="I305" s="23">
        <f t="shared" si="70"/>
        <v>1</v>
      </c>
      <c r="J305" s="23">
        <f t="shared" ca="1" si="71"/>
        <v>1.07877939</v>
      </c>
      <c r="K305" s="114">
        <f t="shared" ca="1" si="60"/>
        <v>10991289.3652112</v>
      </c>
      <c r="L305" s="27">
        <f>IF(VLOOKUP(A305,$U$18:$AD$131,8)=VLOOKUP(A304,$U$18:$AD$131,8),0,VLOOKUP(A305,U$18:$AD$131,8))</f>
        <v>0</v>
      </c>
      <c r="M305" s="28">
        <f>IF(L305&gt;0,VLOOKUP(L305,T$18:$AC$131,7),0)</f>
        <v>0</v>
      </c>
      <c r="N305" s="23">
        <f t="shared" si="65"/>
        <v>0</v>
      </c>
      <c r="O305" s="23">
        <f t="shared" ca="1" si="61"/>
        <v>10991289.3652112</v>
      </c>
      <c r="P305" s="29" t="str">
        <f t="shared" si="66"/>
        <v>J=</v>
      </c>
      <c r="Q305" s="30">
        <f t="shared" si="67"/>
        <v>47232</v>
      </c>
      <c r="R305" s="3"/>
      <c r="S305" s="3"/>
      <c r="T305" s="85">
        <f>[2]Plan1!$A458</f>
        <v>50771</v>
      </c>
      <c r="U305" s="96" t="str">
        <f>[2]Plan1!$C458</f>
        <v>Confraternização Universal</v>
      </c>
      <c r="V305" s="7"/>
      <c r="W305" s="3"/>
      <c r="X305" s="3"/>
      <c r="Y305" s="3"/>
      <c r="Z305" s="3"/>
      <c r="AA305" s="3"/>
      <c r="AB305" s="3"/>
      <c r="AC305" s="3"/>
      <c r="AD305" s="3"/>
    </row>
    <row r="306" spans="1:30" x14ac:dyDescent="0.25">
      <c r="A306" s="100">
        <f t="shared" si="62"/>
        <v>43139</v>
      </c>
      <c r="B306" s="114">
        <f t="shared" ca="1" si="63"/>
        <v>150556919.00007269</v>
      </c>
      <c r="C306" s="114">
        <f t="shared" si="64"/>
        <v>139519858.75</v>
      </c>
      <c r="D306" s="24">
        <f ca="1">IF(A306&lt;$B$1,VLOOKUP(A306,[1]DI!$A$4:$B$15000,2,FALSE),0)</f>
        <v>6.6400000000000001E-2</v>
      </c>
      <c r="E306" s="23">
        <f t="shared" ca="1" si="69"/>
        <v>2.5514999999999999E-4</v>
      </c>
      <c r="F306" s="25">
        <f t="shared" si="68"/>
        <v>1.1499999999999999</v>
      </c>
      <c r="G306" s="26">
        <f t="shared" ca="1" si="72"/>
        <v>1.0002934225</v>
      </c>
      <c r="H306" s="23">
        <f ca="1">TRUNC(PRODUCT(G$16:G305),15)</f>
        <v>1.07910744899425</v>
      </c>
      <c r="I306" s="23">
        <f t="shared" si="70"/>
        <v>1</v>
      </c>
      <c r="J306" s="23">
        <f t="shared" ca="1" si="71"/>
        <v>1.07910745</v>
      </c>
      <c r="K306" s="114">
        <f t="shared" ca="1" si="60"/>
        <v>11037060.250072701</v>
      </c>
      <c r="L306" s="27">
        <f>IF(VLOOKUP(A306,$U$18:$AD$131,8)=VLOOKUP(A305,$U$18:$AD$131,8),0,VLOOKUP(A306,U$18:$AD$131,8))</f>
        <v>0</v>
      </c>
      <c r="M306" s="28">
        <f>IF(L306&gt;0,VLOOKUP(L306,T$18:$AC$131,7),0)</f>
        <v>0</v>
      </c>
      <c r="N306" s="23">
        <f t="shared" si="65"/>
        <v>0</v>
      </c>
      <c r="O306" s="23">
        <f t="shared" ca="1" si="61"/>
        <v>11037060.250072701</v>
      </c>
      <c r="P306" s="29" t="str">
        <f t="shared" si="66"/>
        <v>J=</v>
      </c>
      <c r="Q306" s="30">
        <f t="shared" si="67"/>
        <v>47232</v>
      </c>
      <c r="R306" s="3"/>
      <c r="S306" s="3"/>
      <c r="T306" s="85">
        <f>[2]Plan1!$A459</f>
        <v>50822</v>
      </c>
      <c r="U306" s="96" t="str">
        <f>[2]Plan1!$C459</f>
        <v>Carnaval</v>
      </c>
      <c r="V306" s="7"/>
      <c r="W306" s="3"/>
      <c r="X306" s="3"/>
      <c r="Y306" s="3"/>
      <c r="Z306" s="3"/>
      <c r="AA306" s="3"/>
      <c r="AB306" s="3"/>
      <c r="AC306" s="3"/>
      <c r="AD306" s="3"/>
    </row>
    <row r="307" spans="1:30" x14ac:dyDescent="0.25">
      <c r="A307" s="100">
        <f t="shared" si="62"/>
        <v>43140</v>
      </c>
      <c r="B307" s="114">
        <f t="shared" ca="1" si="63"/>
        <v>150601095.17294869</v>
      </c>
      <c r="C307" s="114">
        <f t="shared" si="64"/>
        <v>139519858.75</v>
      </c>
      <c r="D307" s="24">
        <f ca="1">IF(A307&lt;$B$1,VLOOKUP(A307,[1]DI!$A$4:$B$15000,2,FALSE),0)</f>
        <v>6.6400000000000001E-2</v>
      </c>
      <c r="E307" s="23">
        <f t="shared" ca="1" si="69"/>
        <v>2.5514999999999999E-4</v>
      </c>
      <c r="F307" s="25">
        <f t="shared" si="68"/>
        <v>1.1499999999999999</v>
      </c>
      <c r="G307" s="26">
        <f t="shared" ca="1" si="72"/>
        <v>1.0002934225</v>
      </c>
      <c r="H307" s="23">
        <f ca="1">TRUNC(PRODUCT(G$16:G306),15)</f>
        <v>1.0794240833997</v>
      </c>
      <c r="I307" s="23">
        <f t="shared" si="70"/>
        <v>1</v>
      </c>
      <c r="J307" s="23">
        <f t="shared" ca="1" si="71"/>
        <v>1.0794240799999999</v>
      </c>
      <c r="K307" s="114">
        <f t="shared" ca="1" si="60"/>
        <v>11081236.422948699</v>
      </c>
      <c r="L307" s="27">
        <f>IF(VLOOKUP(A307,$U$18:$AD$131,8)=VLOOKUP(A306,$U$18:$AD$131,8),0,VLOOKUP(A307,U$18:$AD$131,8))</f>
        <v>0</v>
      </c>
      <c r="M307" s="28">
        <f>IF(L307&gt;0,VLOOKUP(L307,T$18:$AC$131,7),0)</f>
        <v>0</v>
      </c>
      <c r="N307" s="23">
        <f t="shared" si="65"/>
        <v>0</v>
      </c>
      <c r="O307" s="23">
        <f t="shared" ca="1" si="61"/>
        <v>11081236.422948699</v>
      </c>
      <c r="P307" s="29" t="str">
        <f t="shared" si="66"/>
        <v>J=</v>
      </c>
      <c r="Q307" s="30">
        <f t="shared" si="67"/>
        <v>47232</v>
      </c>
      <c r="R307" s="3"/>
      <c r="S307" s="3"/>
      <c r="T307" s="85">
        <f>[2]Plan1!$A460</f>
        <v>50823</v>
      </c>
      <c r="U307" s="96" t="str">
        <f>[2]Plan1!$C460</f>
        <v>Carnaval</v>
      </c>
      <c r="V307" s="7"/>
      <c r="W307" s="3"/>
      <c r="X307" s="3"/>
      <c r="Y307" s="3"/>
      <c r="Z307" s="3"/>
      <c r="AA307" s="3"/>
      <c r="AB307" s="3"/>
      <c r="AC307" s="3"/>
      <c r="AD307" s="3"/>
    </row>
    <row r="308" spans="1:30" x14ac:dyDescent="0.25">
      <c r="A308" s="100">
        <f t="shared" si="62"/>
        <v>43141</v>
      </c>
      <c r="B308" s="114">
        <f t="shared" ca="1" si="63"/>
        <v>150645285.29781061</v>
      </c>
      <c r="C308" s="114">
        <f t="shared" si="64"/>
        <v>139519858.75</v>
      </c>
      <c r="D308" s="24">
        <f ca="1">IF(A308&lt;$B$1,VLOOKUP(A308,[1]DI!$A$4:$B$15000,2,FALSE),0)</f>
        <v>0</v>
      </c>
      <c r="E308" s="23">
        <f t="shared" ca="1" si="69"/>
        <v>0</v>
      </c>
      <c r="F308" s="25">
        <f t="shared" si="68"/>
        <v>1.1499999999999999</v>
      </c>
      <c r="G308" s="26">
        <f t="shared" ca="1" si="72"/>
        <v>1</v>
      </c>
      <c r="H308" s="23">
        <f ca="1">TRUNC(PRODUCT(G$16:G307),15)</f>
        <v>1.0797408107128099</v>
      </c>
      <c r="I308" s="23">
        <f t="shared" si="70"/>
        <v>1</v>
      </c>
      <c r="J308" s="23">
        <f t="shared" ca="1" si="71"/>
        <v>1.0797408100000001</v>
      </c>
      <c r="K308" s="114">
        <f t="shared" ca="1" si="60"/>
        <v>11125426.547810599</v>
      </c>
      <c r="L308" s="27">
        <f>IF(VLOOKUP(A308,$U$18:$AD$131,8)=VLOOKUP(A307,$U$18:$AD$131,8),0,VLOOKUP(A308,U$18:$AD$131,8))</f>
        <v>0</v>
      </c>
      <c r="M308" s="28">
        <f>IF(L308&gt;0,VLOOKUP(L308,T$18:$AC$131,7),0)</f>
        <v>0</v>
      </c>
      <c r="N308" s="23">
        <f t="shared" si="65"/>
        <v>0</v>
      </c>
      <c r="O308" s="23">
        <f t="shared" ca="1" si="61"/>
        <v>11125426.547810599</v>
      </c>
      <c r="P308" s="29" t="str">
        <f t="shared" si="66"/>
        <v>J=</v>
      </c>
      <c r="Q308" s="30">
        <f t="shared" si="67"/>
        <v>47232</v>
      </c>
      <c r="R308" s="3"/>
      <c r="S308" s="3"/>
      <c r="T308" s="85">
        <f>[2]Plan1!$A461</f>
        <v>50868</v>
      </c>
      <c r="U308" s="96" t="str">
        <f>[2]Plan1!$C461</f>
        <v>Paixão de Cristo</v>
      </c>
      <c r="V308" s="7"/>
      <c r="W308" s="3"/>
      <c r="X308" s="3"/>
      <c r="Y308" s="3"/>
      <c r="Z308" s="3"/>
      <c r="AA308" s="3"/>
      <c r="AB308" s="3"/>
      <c r="AC308" s="3"/>
      <c r="AD308" s="3"/>
    </row>
    <row r="309" spans="1:30" x14ac:dyDescent="0.25">
      <c r="A309" s="100">
        <f t="shared" si="62"/>
        <v>43142</v>
      </c>
      <c r="B309" s="114">
        <f t="shared" ca="1" si="63"/>
        <v>150645285.29781061</v>
      </c>
      <c r="C309" s="114">
        <f t="shared" si="64"/>
        <v>139519858.75</v>
      </c>
      <c r="D309" s="24">
        <f ca="1">IF(A309&lt;$B$1,VLOOKUP(A309,[1]DI!$A$4:$B$15000,2,FALSE),0)</f>
        <v>0</v>
      </c>
      <c r="E309" s="23">
        <f t="shared" ca="1" si="69"/>
        <v>0</v>
      </c>
      <c r="F309" s="25">
        <f t="shared" si="68"/>
        <v>1.1499999999999999</v>
      </c>
      <c r="G309" s="26">
        <f t="shared" ca="1" si="72"/>
        <v>1</v>
      </c>
      <c r="H309" s="23">
        <f ca="1">TRUNC(PRODUCT(G$16:G308),15)</f>
        <v>1.0797408107128099</v>
      </c>
      <c r="I309" s="23">
        <f t="shared" si="70"/>
        <v>1</v>
      </c>
      <c r="J309" s="23">
        <f t="shared" ca="1" si="71"/>
        <v>1.0797408100000001</v>
      </c>
      <c r="K309" s="114">
        <f t="shared" ca="1" si="60"/>
        <v>11125426.547810599</v>
      </c>
      <c r="L309" s="27">
        <f>IF(VLOOKUP(A309,$U$18:$AD$131,8)=VLOOKUP(A308,$U$18:$AD$131,8),0,VLOOKUP(A309,U$18:$AD$131,8))</f>
        <v>0</v>
      </c>
      <c r="M309" s="28">
        <f>IF(L309&gt;0,VLOOKUP(L309,T$18:$AC$131,7),0)</f>
        <v>0</v>
      </c>
      <c r="N309" s="23">
        <f t="shared" si="65"/>
        <v>0</v>
      </c>
      <c r="O309" s="23">
        <f t="shared" ca="1" si="61"/>
        <v>11125426.547810599</v>
      </c>
      <c r="P309" s="29" t="str">
        <f t="shared" si="66"/>
        <v>J=</v>
      </c>
      <c r="Q309" s="30">
        <f t="shared" si="67"/>
        <v>47232</v>
      </c>
      <c r="R309" s="3"/>
      <c r="S309" s="3"/>
      <c r="T309" s="85">
        <f>[2]Plan1!$A462</f>
        <v>50881</v>
      </c>
      <c r="U309" s="96" t="str">
        <f>[2]Plan1!$C462</f>
        <v>Tiradentes</v>
      </c>
      <c r="V309" s="7"/>
      <c r="W309" s="3"/>
      <c r="X309" s="3"/>
      <c r="Y309" s="3"/>
      <c r="Z309" s="3"/>
      <c r="AA309" s="3"/>
      <c r="AB309" s="3"/>
      <c r="AC309" s="3"/>
      <c r="AD309" s="3"/>
    </row>
    <row r="310" spans="1:30" x14ac:dyDescent="0.25">
      <c r="A310" s="100">
        <f t="shared" si="62"/>
        <v>43143</v>
      </c>
      <c r="B310" s="114">
        <f t="shared" ca="1" si="63"/>
        <v>150645285.29781061</v>
      </c>
      <c r="C310" s="114">
        <f t="shared" si="64"/>
        <v>139519858.75</v>
      </c>
      <c r="D310" s="24">
        <f ca="1">IF(A310&lt;$B$1,VLOOKUP(A310,[1]DI!$A$4:$B$15000,2,FALSE),0)</f>
        <v>0</v>
      </c>
      <c r="E310" s="23">
        <f t="shared" ca="1" si="69"/>
        <v>0</v>
      </c>
      <c r="F310" s="25">
        <f t="shared" si="68"/>
        <v>1.1499999999999999</v>
      </c>
      <c r="G310" s="26">
        <f t="shared" ca="1" si="72"/>
        <v>1</v>
      </c>
      <c r="H310" s="23">
        <f ca="1">TRUNC(PRODUCT(G$16:G309),15)</f>
        <v>1.0797408107128099</v>
      </c>
      <c r="I310" s="23">
        <f t="shared" si="70"/>
        <v>1</v>
      </c>
      <c r="J310" s="23">
        <f t="shared" ca="1" si="71"/>
        <v>1.0797408100000001</v>
      </c>
      <c r="K310" s="114">
        <f t="shared" ca="1" si="60"/>
        <v>11125426.547810599</v>
      </c>
      <c r="L310" s="27">
        <f>IF(VLOOKUP(A310,$U$18:$AD$131,8)=VLOOKUP(A309,$U$18:$AD$131,8),0,VLOOKUP(A310,U$18:$AD$131,8))</f>
        <v>0</v>
      </c>
      <c r="M310" s="28">
        <f>IF(L310&gt;0,VLOOKUP(L310,T$18:$AC$131,7),0)</f>
        <v>0</v>
      </c>
      <c r="N310" s="23">
        <f t="shared" si="65"/>
        <v>0</v>
      </c>
      <c r="O310" s="23">
        <f t="shared" ca="1" si="61"/>
        <v>11125426.547810599</v>
      </c>
      <c r="P310" s="29" t="str">
        <f t="shared" si="66"/>
        <v>J=</v>
      </c>
      <c r="Q310" s="30">
        <f t="shared" si="67"/>
        <v>47232</v>
      </c>
      <c r="R310" s="3"/>
      <c r="S310" s="3"/>
      <c r="T310" s="85">
        <f>[2]Plan1!$A463</f>
        <v>50891</v>
      </c>
      <c r="U310" s="96" t="str">
        <f>[2]Plan1!$C463</f>
        <v>Dia do Trabalho</v>
      </c>
      <c r="V310" s="7"/>
      <c r="W310" s="3"/>
      <c r="X310" s="3"/>
      <c r="Y310" s="3"/>
      <c r="Z310" s="3"/>
      <c r="AA310" s="3"/>
      <c r="AB310" s="3"/>
      <c r="AC310" s="3"/>
      <c r="AD310" s="3"/>
    </row>
    <row r="311" spans="1:30" x14ac:dyDescent="0.25">
      <c r="A311" s="100">
        <f t="shared" si="62"/>
        <v>43144</v>
      </c>
      <c r="B311" s="114">
        <f t="shared" ca="1" si="63"/>
        <v>150645285.29781061</v>
      </c>
      <c r="C311" s="114">
        <f t="shared" si="64"/>
        <v>139519858.75</v>
      </c>
      <c r="D311" s="24">
        <f ca="1">IF(A311&lt;$B$1,VLOOKUP(A311,[1]DI!$A$4:$B$15000,2,FALSE),0)</f>
        <v>0</v>
      </c>
      <c r="E311" s="23">
        <f t="shared" ca="1" si="69"/>
        <v>0</v>
      </c>
      <c r="F311" s="25">
        <f t="shared" si="68"/>
        <v>1.1499999999999999</v>
      </c>
      <c r="G311" s="26">
        <f t="shared" ca="1" si="72"/>
        <v>1</v>
      </c>
      <c r="H311" s="23">
        <f ca="1">TRUNC(PRODUCT(G$16:G310),15)</f>
        <v>1.0797408107128099</v>
      </c>
      <c r="I311" s="23">
        <f t="shared" si="70"/>
        <v>1</v>
      </c>
      <c r="J311" s="23">
        <f t="shared" ca="1" si="71"/>
        <v>1.0797408100000001</v>
      </c>
      <c r="K311" s="114">
        <f t="shared" ca="1" si="60"/>
        <v>11125426.547810599</v>
      </c>
      <c r="L311" s="27">
        <f>IF(VLOOKUP(A311,$U$18:$AD$131,8)=VLOOKUP(A310,$U$18:$AD$131,8),0,VLOOKUP(A311,U$18:$AD$131,8))</f>
        <v>0</v>
      </c>
      <c r="M311" s="28">
        <f>IF(L311&gt;0,VLOOKUP(L311,T$18:$AC$131,7),0)</f>
        <v>0</v>
      </c>
      <c r="N311" s="23">
        <f t="shared" si="65"/>
        <v>0</v>
      </c>
      <c r="O311" s="23">
        <f t="shared" ca="1" si="61"/>
        <v>11125426.547810599</v>
      </c>
      <c r="P311" s="29" t="str">
        <f t="shared" si="66"/>
        <v>J=</v>
      </c>
      <c r="Q311" s="30">
        <f t="shared" si="67"/>
        <v>47232</v>
      </c>
      <c r="R311" s="3"/>
      <c r="S311" s="3"/>
      <c r="T311" s="85">
        <f>[2]Plan1!$A464</f>
        <v>50930</v>
      </c>
      <c r="U311" s="96" t="str">
        <f>[2]Plan1!$C464</f>
        <v>Corpus Christi</v>
      </c>
      <c r="V311" s="7"/>
      <c r="W311" s="3"/>
      <c r="X311" s="3"/>
      <c r="Y311" s="3"/>
      <c r="Z311" s="3"/>
      <c r="AA311" s="3"/>
      <c r="AB311" s="3"/>
      <c r="AC311" s="3"/>
      <c r="AD311" s="3"/>
    </row>
    <row r="312" spans="1:30" x14ac:dyDescent="0.25">
      <c r="A312" s="100">
        <f t="shared" si="62"/>
        <v>43145</v>
      </c>
      <c r="B312" s="114">
        <f t="shared" ca="1" si="63"/>
        <v>150645285.29781061</v>
      </c>
      <c r="C312" s="114">
        <f t="shared" si="64"/>
        <v>139519858.75</v>
      </c>
      <c r="D312" s="24">
        <f ca="1">IF(A312&lt;$B$1,VLOOKUP(A312,[1]DI!$A$4:$B$15000,2,FALSE),0)</f>
        <v>6.6400000000000001E-2</v>
      </c>
      <c r="E312" s="23">
        <f t="shared" ca="1" si="69"/>
        <v>2.5514999999999999E-4</v>
      </c>
      <c r="F312" s="25">
        <f t="shared" si="68"/>
        <v>1.1499999999999999</v>
      </c>
      <c r="G312" s="26">
        <f t="shared" ca="1" si="72"/>
        <v>1.0002934225</v>
      </c>
      <c r="H312" s="23">
        <f ca="1">TRUNC(PRODUCT(G$16:G311),15)</f>
        <v>1.0797408107128099</v>
      </c>
      <c r="I312" s="23">
        <f t="shared" si="70"/>
        <v>1</v>
      </c>
      <c r="J312" s="23">
        <f t="shared" ca="1" si="71"/>
        <v>1.0797408100000001</v>
      </c>
      <c r="K312" s="114">
        <f t="shared" ca="1" si="60"/>
        <v>11125426.547810599</v>
      </c>
      <c r="L312" s="27">
        <f>IF(VLOOKUP(A312,$U$18:$AD$131,8)=VLOOKUP(A311,$U$18:$AD$131,8),0,VLOOKUP(A312,U$18:$AD$131,8))</f>
        <v>0</v>
      </c>
      <c r="M312" s="28">
        <f>IF(L312&gt;0,VLOOKUP(L312,T$18:$AC$131,7),0)</f>
        <v>0</v>
      </c>
      <c r="N312" s="23">
        <f t="shared" si="65"/>
        <v>0</v>
      </c>
      <c r="O312" s="23">
        <f t="shared" ca="1" si="61"/>
        <v>11125426.547810599</v>
      </c>
      <c r="P312" s="29" t="str">
        <f t="shared" si="66"/>
        <v>J=</v>
      </c>
      <c r="Q312" s="30">
        <f t="shared" si="67"/>
        <v>47232</v>
      </c>
      <c r="R312" s="3"/>
      <c r="S312" s="3"/>
      <c r="T312" s="85">
        <f>[2]Plan1!$A465</f>
        <v>51020</v>
      </c>
      <c r="U312" s="96" t="str">
        <f>[2]Plan1!$C465</f>
        <v>Independência do Brasil</v>
      </c>
      <c r="V312" s="7"/>
      <c r="W312" s="3"/>
      <c r="X312" s="3"/>
      <c r="Y312" s="3"/>
      <c r="Z312" s="3"/>
      <c r="AA312" s="3"/>
      <c r="AB312" s="3"/>
      <c r="AC312" s="3"/>
      <c r="AD312" s="3"/>
    </row>
    <row r="313" spans="1:30" x14ac:dyDescent="0.25">
      <c r="A313" s="100">
        <f t="shared" si="62"/>
        <v>43146</v>
      </c>
      <c r="B313" s="114">
        <f t="shared" ca="1" si="63"/>
        <v>150689487.97945979</v>
      </c>
      <c r="C313" s="114">
        <f t="shared" si="64"/>
        <v>139519858.75</v>
      </c>
      <c r="D313" s="24">
        <f ca="1">IF(A313&lt;$B$1,VLOOKUP(A313,[1]DI!$A$4:$B$15000,2,FALSE),0)</f>
        <v>6.6400000000000001E-2</v>
      </c>
      <c r="E313" s="23">
        <f t="shared" ca="1" si="69"/>
        <v>2.5514999999999999E-4</v>
      </c>
      <c r="F313" s="25">
        <f t="shared" si="68"/>
        <v>1.1499999999999999</v>
      </c>
      <c r="G313" s="26">
        <f t="shared" ca="1" si="72"/>
        <v>1.0002934225</v>
      </c>
      <c r="H313" s="23">
        <f ca="1">TRUNC(PRODUCT(G$16:G312),15)</f>
        <v>1.0800576309608401</v>
      </c>
      <c r="I313" s="23">
        <f t="shared" si="70"/>
        <v>1</v>
      </c>
      <c r="J313" s="23">
        <f t="shared" ca="1" si="71"/>
        <v>1.08005763</v>
      </c>
      <c r="K313" s="114">
        <f t="shared" ca="1" si="60"/>
        <v>11169629.2294598</v>
      </c>
      <c r="L313" s="27">
        <f>IF(VLOOKUP(A313,$U$18:$AD$131,8)=VLOOKUP(A312,$U$18:$AD$131,8),0,VLOOKUP(A313,U$18:$AD$131,8))</f>
        <v>0</v>
      </c>
      <c r="M313" s="28">
        <f>IF(L313&gt;0,VLOOKUP(L313,T$18:$AC$131,7),0)</f>
        <v>0</v>
      </c>
      <c r="N313" s="23">
        <f t="shared" si="65"/>
        <v>0</v>
      </c>
      <c r="O313" s="23">
        <f t="shared" ca="1" si="61"/>
        <v>11169629.2294598</v>
      </c>
      <c r="P313" s="29" t="str">
        <f t="shared" si="66"/>
        <v>J=</v>
      </c>
      <c r="Q313" s="30">
        <f t="shared" si="67"/>
        <v>47232</v>
      </c>
      <c r="R313" s="3"/>
      <c r="S313" s="3"/>
      <c r="T313" s="85">
        <f>[2]Plan1!$A466</f>
        <v>51055</v>
      </c>
      <c r="U313" s="96" t="str">
        <f>[2]Plan1!$C466</f>
        <v>Nossa Sr.a Aparecida - Padroeira do Brasil</v>
      </c>
      <c r="V313" s="7"/>
      <c r="W313" s="3"/>
      <c r="X313" s="3"/>
      <c r="Y313" s="3"/>
      <c r="Z313" s="3"/>
      <c r="AA313" s="3"/>
      <c r="AB313" s="3"/>
      <c r="AC313" s="3"/>
      <c r="AD313" s="3"/>
    </row>
    <row r="314" spans="1:30" x14ac:dyDescent="0.25">
      <c r="A314" s="100">
        <f t="shared" si="62"/>
        <v>43147</v>
      </c>
      <c r="B314" s="114">
        <f t="shared" ca="1" si="63"/>
        <v>150733703.21789619</v>
      </c>
      <c r="C314" s="114">
        <f t="shared" si="64"/>
        <v>139519858.75</v>
      </c>
      <c r="D314" s="24">
        <f ca="1">IF(A314&lt;$B$1,VLOOKUP(A314,[1]DI!$A$4:$B$15000,2,FALSE),0)</f>
        <v>6.6400000000000001E-2</v>
      </c>
      <c r="E314" s="23">
        <f t="shared" ca="1" si="69"/>
        <v>2.5514999999999999E-4</v>
      </c>
      <c r="F314" s="25">
        <f t="shared" si="68"/>
        <v>1.1499999999999999</v>
      </c>
      <c r="G314" s="26">
        <f t="shared" ca="1" si="72"/>
        <v>1.0002934225</v>
      </c>
      <c r="H314" s="23">
        <f ca="1">TRUNC(PRODUCT(G$16:G313),15)</f>
        <v>1.0803745441710599</v>
      </c>
      <c r="I314" s="23">
        <f t="shared" si="70"/>
        <v>1</v>
      </c>
      <c r="J314" s="23">
        <f t="shared" ca="1" si="71"/>
        <v>1.08037454</v>
      </c>
      <c r="K314" s="114">
        <f t="shared" ca="1" si="60"/>
        <v>11213844.467896201</v>
      </c>
      <c r="L314" s="27">
        <f>IF(VLOOKUP(A314,$U$18:$AD$131,8)=VLOOKUP(A313,$U$18:$AD$131,8),0,VLOOKUP(A314,U$18:$AD$131,8))</f>
        <v>0</v>
      </c>
      <c r="M314" s="28">
        <f>IF(L314&gt;0,VLOOKUP(L314,T$18:$AC$131,7),0)</f>
        <v>0</v>
      </c>
      <c r="N314" s="23">
        <f t="shared" si="65"/>
        <v>0</v>
      </c>
      <c r="O314" s="23">
        <f t="shared" ca="1" si="61"/>
        <v>11213844.467896201</v>
      </c>
      <c r="P314" s="29" t="str">
        <f t="shared" si="66"/>
        <v>J=</v>
      </c>
      <c r="Q314" s="30">
        <f t="shared" si="67"/>
        <v>47232</v>
      </c>
      <c r="R314" s="3"/>
      <c r="S314" s="3"/>
      <c r="T314" s="85">
        <f>[2]Plan1!$A467</f>
        <v>51076</v>
      </c>
      <c r="U314" s="96" t="str">
        <f>[2]Plan1!$C467</f>
        <v>Finados</v>
      </c>
      <c r="V314" s="7"/>
      <c r="W314" s="3"/>
      <c r="X314" s="3"/>
      <c r="Y314" s="3"/>
      <c r="Z314" s="3"/>
      <c r="AA314" s="3"/>
      <c r="AB314" s="3"/>
      <c r="AC314" s="3"/>
      <c r="AD314" s="3"/>
    </row>
    <row r="315" spans="1:30" x14ac:dyDescent="0.25">
      <c r="A315" s="100">
        <f t="shared" si="62"/>
        <v>43148</v>
      </c>
      <c r="B315" s="114">
        <f t="shared" ca="1" si="63"/>
        <v>150777932.40831861</v>
      </c>
      <c r="C315" s="114">
        <f t="shared" si="64"/>
        <v>139519858.75</v>
      </c>
      <c r="D315" s="24">
        <f ca="1">IF(A315&lt;$B$1,VLOOKUP(A315,[1]DI!$A$4:$B$15000,2,FALSE),0)</f>
        <v>0</v>
      </c>
      <c r="E315" s="23">
        <f t="shared" ca="1" si="69"/>
        <v>0</v>
      </c>
      <c r="F315" s="25">
        <f t="shared" si="68"/>
        <v>1.1499999999999999</v>
      </c>
      <c r="G315" s="26">
        <f t="shared" ca="1" si="72"/>
        <v>1</v>
      </c>
      <c r="H315" s="23">
        <f ca="1">TRUNC(PRODUCT(G$16:G314),15)</f>
        <v>1.0806915503707499</v>
      </c>
      <c r="I315" s="23">
        <f t="shared" si="70"/>
        <v>1</v>
      </c>
      <c r="J315" s="23">
        <f t="shared" ca="1" si="71"/>
        <v>1.0806915500000001</v>
      </c>
      <c r="K315" s="114">
        <f t="shared" ca="1" si="60"/>
        <v>11258073.6583186</v>
      </c>
      <c r="L315" s="27">
        <f>IF(VLOOKUP(A315,$U$18:$AD$131,8)=VLOOKUP(A314,$U$18:$AD$131,8),0,VLOOKUP(A315,U$18:$AD$131,8))</f>
        <v>0</v>
      </c>
      <c r="M315" s="28">
        <f>IF(L315&gt;0,VLOOKUP(L315,T$18:$AC$131,7),0)</f>
        <v>0</v>
      </c>
      <c r="N315" s="23">
        <f t="shared" si="65"/>
        <v>0</v>
      </c>
      <c r="O315" s="23">
        <f t="shared" ca="1" si="61"/>
        <v>11258073.6583186</v>
      </c>
      <c r="P315" s="29" t="str">
        <f t="shared" si="66"/>
        <v>J=</v>
      </c>
      <c r="Q315" s="30">
        <f t="shared" si="67"/>
        <v>47232</v>
      </c>
      <c r="R315" s="3"/>
      <c r="S315" s="3"/>
      <c r="T315" s="85">
        <f>[2]Plan1!$A468</f>
        <v>51089</v>
      </c>
      <c r="U315" s="96" t="str">
        <f>[2]Plan1!$C468</f>
        <v>Proclamação da República</v>
      </c>
      <c r="V315" s="7"/>
      <c r="W315" s="3"/>
      <c r="X315" s="3"/>
      <c r="Y315" s="3"/>
      <c r="Z315" s="3"/>
      <c r="AA315" s="3"/>
      <c r="AB315" s="3"/>
      <c r="AC315" s="3"/>
      <c r="AD315" s="3"/>
    </row>
    <row r="316" spans="1:30" x14ac:dyDescent="0.25">
      <c r="A316" s="100">
        <f t="shared" si="62"/>
        <v>43149</v>
      </c>
      <c r="B316" s="114">
        <f t="shared" ca="1" si="63"/>
        <v>150777932.40831861</v>
      </c>
      <c r="C316" s="114">
        <f t="shared" si="64"/>
        <v>139519858.75</v>
      </c>
      <c r="D316" s="24">
        <f ca="1">IF(A316&lt;$B$1,VLOOKUP(A316,[1]DI!$A$4:$B$15000,2,FALSE),0)</f>
        <v>0</v>
      </c>
      <c r="E316" s="23">
        <f t="shared" ca="1" si="69"/>
        <v>0</v>
      </c>
      <c r="F316" s="25">
        <f t="shared" si="68"/>
        <v>1.1499999999999999</v>
      </c>
      <c r="G316" s="26">
        <f t="shared" ca="1" si="72"/>
        <v>1</v>
      </c>
      <c r="H316" s="23">
        <f ca="1">TRUNC(PRODUCT(G$16:G315),15)</f>
        <v>1.0806915503707499</v>
      </c>
      <c r="I316" s="23">
        <f t="shared" si="70"/>
        <v>1</v>
      </c>
      <c r="J316" s="23">
        <f t="shared" ca="1" si="71"/>
        <v>1.0806915500000001</v>
      </c>
      <c r="K316" s="114">
        <f t="shared" ca="1" si="60"/>
        <v>11258073.6583186</v>
      </c>
      <c r="L316" s="27">
        <f>IF(VLOOKUP(A316,$U$18:$AD$131,8)=VLOOKUP(A315,$U$18:$AD$131,8),0,VLOOKUP(A316,U$18:$AD$131,8))</f>
        <v>0</v>
      </c>
      <c r="M316" s="28">
        <f>IF(L316&gt;0,VLOOKUP(L316,T$18:$AC$131,7),0)</f>
        <v>0</v>
      </c>
      <c r="N316" s="23">
        <f t="shared" si="65"/>
        <v>0</v>
      </c>
      <c r="O316" s="23">
        <f t="shared" ca="1" si="61"/>
        <v>11258073.6583186</v>
      </c>
      <c r="P316" s="29" t="str">
        <f t="shared" si="66"/>
        <v>J=</v>
      </c>
      <c r="Q316" s="30">
        <f t="shared" si="67"/>
        <v>47232</v>
      </c>
      <c r="R316" s="3"/>
      <c r="S316" s="3"/>
      <c r="T316" s="85">
        <f>[2]Plan1!$A469</f>
        <v>51129</v>
      </c>
      <c r="U316" s="96" t="str">
        <f>[2]Plan1!$C469</f>
        <v>Natal</v>
      </c>
      <c r="V316" s="7"/>
      <c r="W316" s="3"/>
      <c r="X316" s="3"/>
      <c r="Y316" s="3"/>
      <c r="Z316" s="3"/>
      <c r="AA316" s="3"/>
      <c r="AB316" s="3"/>
      <c r="AC316" s="3"/>
      <c r="AD316" s="3"/>
    </row>
    <row r="317" spans="1:30" x14ac:dyDescent="0.25">
      <c r="A317" s="100">
        <f t="shared" si="62"/>
        <v>43150</v>
      </c>
      <c r="B317" s="114">
        <f t="shared" ca="1" si="63"/>
        <v>150777932.40831861</v>
      </c>
      <c r="C317" s="114">
        <f t="shared" si="64"/>
        <v>139519858.75</v>
      </c>
      <c r="D317" s="24">
        <f ca="1">IF(A317&lt;$B$1,VLOOKUP(A317,[1]DI!$A$4:$B$15000,2,FALSE),0)</f>
        <v>6.6400000000000001E-2</v>
      </c>
      <c r="E317" s="23">
        <f t="shared" ca="1" si="69"/>
        <v>2.5514999999999999E-4</v>
      </c>
      <c r="F317" s="25">
        <f t="shared" si="68"/>
        <v>1.1499999999999999</v>
      </c>
      <c r="G317" s="26">
        <f t="shared" ca="1" si="72"/>
        <v>1.0002934225</v>
      </c>
      <c r="H317" s="23">
        <f ca="1">TRUNC(PRODUCT(G$16:G316),15)</f>
        <v>1.0806915503707499</v>
      </c>
      <c r="I317" s="23">
        <f t="shared" si="70"/>
        <v>1</v>
      </c>
      <c r="J317" s="23">
        <f t="shared" ca="1" si="71"/>
        <v>1.0806915500000001</v>
      </c>
      <c r="K317" s="114">
        <f t="shared" ca="1" si="60"/>
        <v>11258073.6583186</v>
      </c>
      <c r="L317" s="27">
        <f>IF(VLOOKUP(A317,$U$18:$AD$131,8)=VLOOKUP(A316,$U$18:$AD$131,8),0,VLOOKUP(A317,U$18:$AD$131,8))</f>
        <v>0</v>
      </c>
      <c r="M317" s="28">
        <f>IF(L317&gt;0,VLOOKUP(L317,T$18:$AC$131,7),0)</f>
        <v>0</v>
      </c>
      <c r="N317" s="23">
        <f t="shared" si="65"/>
        <v>0</v>
      </c>
      <c r="O317" s="23">
        <f t="shared" ca="1" si="61"/>
        <v>11258073.6583186</v>
      </c>
      <c r="P317" s="29" t="str">
        <f t="shared" si="66"/>
        <v>J=</v>
      </c>
      <c r="Q317" s="30">
        <f t="shared" si="67"/>
        <v>47232</v>
      </c>
      <c r="R317" s="3"/>
      <c r="S317" s="3"/>
      <c r="T317" s="85">
        <f>[2]Plan1!$A470</f>
        <v>51136</v>
      </c>
      <c r="U317" s="96" t="str">
        <f>[2]Plan1!$C470</f>
        <v>Confraternização Universal</v>
      </c>
      <c r="V317" s="7"/>
      <c r="W317" s="3"/>
      <c r="X317" s="3"/>
      <c r="Y317" s="3"/>
      <c r="Z317" s="3"/>
      <c r="AA317" s="3"/>
      <c r="AB317" s="3"/>
      <c r="AC317" s="3"/>
      <c r="AD317" s="3"/>
    </row>
    <row r="318" spans="1:30" x14ac:dyDescent="0.25">
      <c r="A318" s="100">
        <f t="shared" si="62"/>
        <v>43151</v>
      </c>
      <c r="B318" s="114">
        <f t="shared" ca="1" si="63"/>
        <v>150822174.15552819</v>
      </c>
      <c r="C318" s="114">
        <f t="shared" si="64"/>
        <v>139519858.75</v>
      </c>
      <c r="D318" s="24">
        <f ca="1">IF(A318&lt;$B$1,VLOOKUP(A318,[1]DI!$A$4:$B$15000,2,FALSE),0)</f>
        <v>6.6400000000000001E-2</v>
      </c>
      <c r="E318" s="23">
        <f t="shared" ca="1" si="69"/>
        <v>2.5514999999999999E-4</v>
      </c>
      <c r="F318" s="25">
        <f t="shared" si="68"/>
        <v>1.1499999999999999</v>
      </c>
      <c r="G318" s="26">
        <f t="shared" ca="1" si="72"/>
        <v>1.0002934225</v>
      </c>
      <c r="H318" s="23">
        <f ca="1">TRUNC(PRODUCT(G$16:G317),15)</f>
        <v>1.08100864958719</v>
      </c>
      <c r="I318" s="23">
        <f t="shared" si="70"/>
        <v>1</v>
      </c>
      <c r="J318" s="23">
        <f t="shared" ca="1" si="71"/>
        <v>1.08100865</v>
      </c>
      <c r="K318" s="114">
        <f t="shared" ca="1" si="60"/>
        <v>11302315.405528201</v>
      </c>
      <c r="L318" s="27">
        <f>IF(VLOOKUP(A318,$U$18:$AD$131,8)=VLOOKUP(A317,$U$18:$AD$131,8),0,VLOOKUP(A318,U$18:$AD$131,8))</f>
        <v>0</v>
      </c>
      <c r="M318" s="28">
        <f>IF(L318&gt;0,VLOOKUP(L318,T$18:$AC$131,7),0)</f>
        <v>0</v>
      </c>
      <c r="N318" s="23">
        <f t="shared" si="65"/>
        <v>0</v>
      </c>
      <c r="O318" s="23">
        <f t="shared" ca="1" si="61"/>
        <v>11302315.405528201</v>
      </c>
      <c r="P318" s="29" t="str">
        <f t="shared" si="66"/>
        <v>J=</v>
      </c>
      <c r="Q318" s="30">
        <f t="shared" si="67"/>
        <v>47232</v>
      </c>
      <c r="R318" s="3"/>
      <c r="S318" s="3"/>
      <c r="T318" s="85">
        <f>[2]Plan1!$A471</f>
        <v>51179</v>
      </c>
      <c r="U318" s="96" t="str">
        <f>[2]Plan1!$C471</f>
        <v>Carnaval</v>
      </c>
      <c r="V318" s="7"/>
      <c r="W318" s="3"/>
      <c r="X318" s="3"/>
      <c r="Y318" s="3"/>
      <c r="Z318" s="3"/>
      <c r="AA318" s="3"/>
      <c r="AB318" s="3"/>
      <c r="AC318" s="3"/>
      <c r="AD318" s="3"/>
    </row>
    <row r="319" spans="1:30" x14ac:dyDescent="0.25">
      <c r="A319" s="100">
        <f t="shared" si="62"/>
        <v>43152</v>
      </c>
      <c r="B319" s="114">
        <f t="shared" ca="1" si="63"/>
        <v>150866428.45952511</v>
      </c>
      <c r="C319" s="114">
        <f t="shared" si="64"/>
        <v>139519858.75</v>
      </c>
      <c r="D319" s="24">
        <f ca="1">IF(A319&lt;$B$1,VLOOKUP(A319,[1]DI!$A$4:$B$15000,2,FALSE),0)</f>
        <v>6.6400000000000001E-2</v>
      </c>
      <c r="E319" s="23">
        <f t="shared" ca="1" si="69"/>
        <v>2.5514999999999999E-4</v>
      </c>
      <c r="F319" s="25">
        <f t="shared" si="68"/>
        <v>1.1499999999999999</v>
      </c>
      <c r="G319" s="26">
        <f t="shared" ca="1" si="72"/>
        <v>1.0002934225</v>
      </c>
      <c r="H319" s="23">
        <f ca="1">TRUNC(PRODUCT(G$16:G318),15)</f>
        <v>1.0813258418476701</v>
      </c>
      <c r="I319" s="23">
        <f t="shared" si="70"/>
        <v>1</v>
      </c>
      <c r="J319" s="23">
        <f t="shared" ca="1" si="71"/>
        <v>1.0813258400000001</v>
      </c>
      <c r="K319" s="114">
        <f t="shared" ca="1" si="60"/>
        <v>11346569.709525101</v>
      </c>
      <c r="L319" s="27">
        <f>IF(VLOOKUP(A319,$U$18:$AD$131,8)=VLOOKUP(A318,$U$18:$AD$131,8),0,VLOOKUP(A319,U$18:$AD$131,8))</f>
        <v>0</v>
      </c>
      <c r="M319" s="28">
        <f>IF(L319&gt;0,VLOOKUP(L319,T$18:$AC$131,7),0)</f>
        <v>0</v>
      </c>
      <c r="N319" s="23">
        <f t="shared" si="65"/>
        <v>0</v>
      </c>
      <c r="O319" s="23">
        <f t="shared" ca="1" si="61"/>
        <v>11346569.709525101</v>
      </c>
      <c r="P319" s="29" t="str">
        <f t="shared" si="66"/>
        <v>J=</v>
      </c>
      <c r="Q319" s="30">
        <f t="shared" si="67"/>
        <v>47232</v>
      </c>
      <c r="R319" s="3"/>
      <c r="S319" s="3"/>
      <c r="T319" s="85">
        <f>[2]Plan1!$A472</f>
        <v>51180</v>
      </c>
      <c r="U319" s="96" t="str">
        <f>[2]Plan1!$C472</f>
        <v>Carnaval</v>
      </c>
      <c r="V319" s="7"/>
      <c r="W319" s="3"/>
      <c r="X319" s="3"/>
      <c r="Y319" s="3"/>
      <c r="Z319" s="3"/>
      <c r="AA319" s="3"/>
      <c r="AB319" s="3"/>
      <c r="AC319" s="3"/>
      <c r="AD319" s="3"/>
    </row>
    <row r="320" spans="1:30" x14ac:dyDescent="0.25">
      <c r="A320" s="100">
        <f t="shared" si="62"/>
        <v>43153</v>
      </c>
      <c r="B320" s="114">
        <f t="shared" ca="1" si="63"/>
        <v>150910696.71550789</v>
      </c>
      <c r="C320" s="114">
        <f t="shared" si="64"/>
        <v>139519858.75</v>
      </c>
      <c r="D320" s="24">
        <f ca="1">IF(A320&lt;$B$1,VLOOKUP(A320,[1]DI!$A$4:$B$15000,2,FALSE),0)</f>
        <v>6.6400000000000001E-2</v>
      </c>
      <c r="E320" s="23">
        <f t="shared" ca="1" si="69"/>
        <v>2.5514999999999999E-4</v>
      </c>
      <c r="F320" s="25">
        <f t="shared" si="68"/>
        <v>1.1499999999999999</v>
      </c>
      <c r="G320" s="26">
        <f t="shared" ca="1" si="72"/>
        <v>1.0002934225</v>
      </c>
      <c r="H320" s="23">
        <f ca="1">TRUNC(PRODUCT(G$16:G319),15)</f>
        <v>1.0816431271795</v>
      </c>
      <c r="I320" s="23">
        <f t="shared" si="70"/>
        <v>1</v>
      </c>
      <c r="J320" s="23">
        <f t="shared" ca="1" si="71"/>
        <v>1.08164313</v>
      </c>
      <c r="K320" s="114">
        <f t="shared" ca="1" si="60"/>
        <v>11390837.9655079</v>
      </c>
      <c r="L320" s="27">
        <f>IF(VLOOKUP(A320,$U$18:$AD$131,8)=VLOOKUP(A319,$U$18:$AD$131,8),0,VLOOKUP(A320,U$18:$AD$131,8))</f>
        <v>0</v>
      </c>
      <c r="M320" s="28">
        <f>IF(L320&gt;0,VLOOKUP(L320,T$18:$AC$131,7),0)</f>
        <v>0</v>
      </c>
      <c r="N320" s="23">
        <f t="shared" si="65"/>
        <v>0</v>
      </c>
      <c r="O320" s="23">
        <f t="shared" ca="1" si="61"/>
        <v>11390837.9655079</v>
      </c>
      <c r="P320" s="29" t="str">
        <f t="shared" si="66"/>
        <v>J=</v>
      </c>
      <c r="Q320" s="30">
        <f t="shared" si="67"/>
        <v>47232</v>
      </c>
      <c r="R320" s="3"/>
      <c r="S320" s="3"/>
      <c r="T320" s="85">
        <f>[2]Plan1!$A473</f>
        <v>51225</v>
      </c>
      <c r="U320" s="96" t="str">
        <f>[2]Plan1!$C473</f>
        <v>Paixão de Cristo</v>
      </c>
      <c r="V320" s="7"/>
      <c r="W320" s="3"/>
      <c r="X320" s="3"/>
      <c r="Y320" s="3"/>
      <c r="Z320" s="3"/>
      <c r="AA320" s="3"/>
      <c r="AB320" s="3"/>
      <c r="AC320" s="3"/>
      <c r="AD320" s="3"/>
    </row>
    <row r="321" spans="1:30" x14ac:dyDescent="0.25">
      <c r="A321" s="100">
        <f t="shared" si="62"/>
        <v>43154</v>
      </c>
      <c r="B321" s="114">
        <f t="shared" ca="1" si="63"/>
        <v>150954977.52827799</v>
      </c>
      <c r="C321" s="114">
        <f t="shared" si="64"/>
        <v>139519858.75</v>
      </c>
      <c r="D321" s="24">
        <f ca="1">IF(A321&lt;$B$1,VLOOKUP(A321,[1]DI!$A$4:$B$15000,2,FALSE),0)</f>
        <v>6.6400000000000001E-2</v>
      </c>
      <c r="E321" s="23">
        <f t="shared" ca="1" si="69"/>
        <v>2.5514999999999999E-4</v>
      </c>
      <c r="F321" s="25">
        <f t="shared" si="68"/>
        <v>1.1499999999999999</v>
      </c>
      <c r="G321" s="26">
        <f t="shared" ca="1" si="72"/>
        <v>1.0002934225</v>
      </c>
      <c r="H321" s="23">
        <f ca="1">TRUNC(PRODUCT(G$16:G320),15)</f>
        <v>1.0819605056099899</v>
      </c>
      <c r="I321" s="23">
        <f t="shared" si="70"/>
        <v>1</v>
      </c>
      <c r="J321" s="23">
        <f t="shared" ca="1" si="71"/>
        <v>1.08196051</v>
      </c>
      <c r="K321" s="114">
        <f t="shared" ca="1" si="60"/>
        <v>11435118.778278001</v>
      </c>
      <c r="L321" s="27">
        <f>IF(VLOOKUP(A321,$U$18:$AD$131,8)=VLOOKUP(A320,$U$18:$AD$131,8),0,VLOOKUP(A321,U$18:$AD$131,8))</f>
        <v>0</v>
      </c>
      <c r="M321" s="28">
        <f>IF(L321&gt;0,VLOOKUP(L321,T$18:$AC$131,7),0)</f>
        <v>0</v>
      </c>
      <c r="N321" s="23">
        <f t="shared" si="65"/>
        <v>0</v>
      </c>
      <c r="O321" s="23">
        <f t="shared" ca="1" si="61"/>
        <v>11435118.778278001</v>
      </c>
      <c r="P321" s="29" t="str">
        <f t="shared" si="66"/>
        <v>J=</v>
      </c>
      <c r="Q321" s="30">
        <f t="shared" si="67"/>
        <v>47232</v>
      </c>
      <c r="R321" s="3"/>
      <c r="S321" s="3"/>
      <c r="T321" s="85">
        <f>[2]Plan1!$A474</f>
        <v>51247</v>
      </c>
      <c r="U321" s="96" t="str">
        <f>[2]Plan1!$C474</f>
        <v>Tiradentes</v>
      </c>
      <c r="V321" s="7"/>
      <c r="W321" s="3"/>
      <c r="X321" s="3"/>
      <c r="Y321" s="3"/>
      <c r="Z321" s="3"/>
      <c r="AA321" s="3"/>
      <c r="AB321" s="3"/>
      <c r="AC321" s="3"/>
      <c r="AD321" s="3"/>
    </row>
    <row r="322" spans="1:30" x14ac:dyDescent="0.25">
      <c r="A322" s="100">
        <f t="shared" si="62"/>
        <v>43155</v>
      </c>
      <c r="B322" s="114">
        <f t="shared" ca="1" si="63"/>
        <v>150999270.89783531</v>
      </c>
      <c r="C322" s="114">
        <f t="shared" si="64"/>
        <v>139519858.75</v>
      </c>
      <c r="D322" s="24">
        <f ca="1">IF(A322&lt;$B$1,VLOOKUP(A322,[1]DI!$A$4:$B$15000,2,FALSE),0)</f>
        <v>0</v>
      </c>
      <c r="E322" s="23">
        <f t="shared" ca="1" si="69"/>
        <v>0</v>
      </c>
      <c r="F322" s="25">
        <f t="shared" si="68"/>
        <v>1.1499999999999999</v>
      </c>
      <c r="G322" s="26">
        <f t="shared" ca="1" si="72"/>
        <v>1</v>
      </c>
      <c r="H322" s="23">
        <f ca="1">TRUNC(PRODUCT(G$16:G321),15)</f>
        <v>1.0822779771664499</v>
      </c>
      <c r="I322" s="23">
        <f t="shared" si="70"/>
        <v>1</v>
      </c>
      <c r="J322" s="23">
        <f t="shared" ca="1" si="71"/>
        <v>1.08227798</v>
      </c>
      <c r="K322" s="114">
        <f t="shared" ca="1" si="60"/>
        <v>11479412.147835299</v>
      </c>
      <c r="L322" s="27">
        <f>IF(VLOOKUP(A322,$U$18:$AD$131,8)=VLOOKUP(A321,$U$18:$AD$131,8),0,VLOOKUP(A322,U$18:$AD$131,8))</f>
        <v>0</v>
      </c>
      <c r="M322" s="28">
        <f>IF(L322&gt;0,VLOOKUP(L322,T$18:$AC$131,7),0)</f>
        <v>0</v>
      </c>
      <c r="N322" s="23">
        <f t="shared" si="65"/>
        <v>0</v>
      </c>
      <c r="O322" s="23">
        <f t="shared" ca="1" si="61"/>
        <v>11479412.147835299</v>
      </c>
      <c r="P322" s="29" t="str">
        <f t="shared" si="66"/>
        <v>J=</v>
      </c>
      <c r="Q322" s="30">
        <f t="shared" si="67"/>
        <v>47232</v>
      </c>
      <c r="R322" s="11"/>
      <c r="S322" s="3"/>
      <c r="T322" s="85">
        <f>[2]Plan1!$A475</f>
        <v>51257</v>
      </c>
      <c r="U322" s="96" t="str">
        <f>[2]Plan1!$C475</f>
        <v>Dia do Trabalho</v>
      </c>
      <c r="V322" s="7"/>
      <c r="W322" s="3"/>
      <c r="X322" s="3"/>
      <c r="Y322" s="3"/>
      <c r="Z322" s="3"/>
      <c r="AA322" s="3"/>
      <c r="AB322" s="3"/>
      <c r="AC322" s="3"/>
      <c r="AD322" s="3"/>
    </row>
    <row r="323" spans="1:30" x14ac:dyDescent="0.25">
      <c r="A323" s="100">
        <f t="shared" si="62"/>
        <v>43156</v>
      </c>
      <c r="B323" s="114">
        <f t="shared" ca="1" si="63"/>
        <v>150999270.89783531</v>
      </c>
      <c r="C323" s="114">
        <f t="shared" si="64"/>
        <v>139519858.75</v>
      </c>
      <c r="D323" s="24">
        <f ca="1">IF(A323&lt;$B$1,VLOOKUP(A323,[1]DI!$A$4:$B$15000,2,FALSE),0)</f>
        <v>0</v>
      </c>
      <c r="E323" s="23">
        <f t="shared" ca="1" si="69"/>
        <v>0</v>
      </c>
      <c r="F323" s="25">
        <f t="shared" si="68"/>
        <v>1.1499999999999999</v>
      </c>
      <c r="G323" s="26">
        <f t="shared" ca="1" si="72"/>
        <v>1</v>
      </c>
      <c r="H323" s="23">
        <f ca="1">TRUNC(PRODUCT(G$16:G322),15)</f>
        <v>1.0822779771664499</v>
      </c>
      <c r="I323" s="23">
        <f t="shared" si="70"/>
        <v>1</v>
      </c>
      <c r="J323" s="23">
        <f t="shared" ca="1" si="71"/>
        <v>1.08227798</v>
      </c>
      <c r="K323" s="114">
        <f t="shared" ca="1" si="60"/>
        <v>11479412.147835299</v>
      </c>
      <c r="L323" s="27">
        <f>IF(VLOOKUP(A323,$U$18:$AD$131,8)=VLOOKUP(A322,$U$18:$AD$131,8),0,VLOOKUP(A323,U$18:$AD$131,8))</f>
        <v>0</v>
      </c>
      <c r="M323" s="28">
        <f>IF(L323&gt;0,VLOOKUP(L323,T$18:$AC$131,7),0)</f>
        <v>0</v>
      </c>
      <c r="N323" s="23">
        <f t="shared" si="65"/>
        <v>0</v>
      </c>
      <c r="O323" s="23">
        <f t="shared" ca="1" si="61"/>
        <v>11479412.147835299</v>
      </c>
      <c r="P323" s="29" t="str">
        <f t="shared" si="66"/>
        <v>J=</v>
      </c>
      <c r="Q323" s="30">
        <f t="shared" si="67"/>
        <v>47232</v>
      </c>
      <c r="R323" s="3"/>
      <c r="S323" s="3"/>
      <c r="T323" s="85">
        <f>[2]Plan1!$A476</f>
        <v>51287</v>
      </c>
      <c r="U323" s="96" t="str">
        <f>[2]Plan1!$C476</f>
        <v>Corpus Christi</v>
      </c>
      <c r="V323" s="7"/>
      <c r="W323" s="3"/>
      <c r="X323" s="3"/>
      <c r="Y323" s="3"/>
      <c r="Z323" s="3"/>
      <c r="AA323" s="3"/>
      <c r="AB323" s="3"/>
      <c r="AC323" s="3"/>
      <c r="AD323" s="3"/>
    </row>
    <row r="324" spans="1:30" x14ac:dyDescent="0.25">
      <c r="A324" s="100">
        <f t="shared" si="62"/>
        <v>43157</v>
      </c>
      <c r="B324" s="114">
        <f t="shared" ca="1" si="63"/>
        <v>150999270.89783531</v>
      </c>
      <c r="C324" s="114">
        <f t="shared" si="64"/>
        <v>139519858.75</v>
      </c>
      <c r="D324" s="24">
        <f ca="1">IF(A324&lt;$B$1,VLOOKUP(A324,[1]DI!$A$4:$B$15000,2,FALSE),0)</f>
        <v>6.6400000000000001E-2</v>
      </c>
      <c r="E324" s="23">
        <f t="shared" ca="1" si="69"/>
        <v>2.5514999999999999E-4</v>
      </c>
      <c r="F324" s="25">
        <f t="shared" si="68"/>
        <v>1.1499999999999999</v>
      </c>
      <c r="G324" s="26">
        <f t="shared" ca="1" si="72"/>
        <v>1.0002934225</v>
      </c>
      <c r="H324" s="23">
        <f ca="1">TRUNC(PRODUCT(G$16:G323),15)</f>
        <v>1.0822779771664499</v>
      </c>
      <c r="I324" s="23">
        <f t="shared" si="70"/>
        <v>1</v>
      </c>
      <c r="J324" s="23">
        <f t="shared" ca="1" si="71"/>
        <v>1.08227798</v>
      </c>
      <c r="K324" s="114">
        <f t="shared" ca="1" si="60"/>
        <v>11479412.147835299</v>
      </c>
      <c r="L324" s="27">
        <f>IF(VLOOKUP(A324,$U$18:$AD$131,8)=VLOOKUP(A323,$U$18:$AD$131,8),0,VLOOKUP(A324,U$18:$AD$131,8))</f>
        <v>0</v>
      </c>
      <c r="M324" s="28">
        <f>IF(L324&gt;0,VLOOKUP(L324,T$18:$AC$131,7),0)</f>
        <v>0</v>
      </c>
      <c r="N324" s="23">
        <f t="shared" si="65"/>
        <v>0</v>
      </c>
      <c r="O324" s="23">
        <f t="shared" ca="1" si="61"/>
        <v>11479412.147835299</v>
      </c>
      <c r="P324" s="29" t="str">
        <f t="shared" si="66"/>
        <v>J=</v>
      </c>
      <c r="Q324" s="30">
        <f t="shared" si="67"/>
        <v>47232</v>
      </c>
      <c r="R324" s="3"/>
      <c r="S324" s="3"/>
      <c r="T324" s="85">
        <f>[2]Plan1!$A477</f>
        <v>51386</v>
      </c>
      <c r="U324" s="96" t="str">
        <f>[2]Plan1!$C477</f>
        <v>Independência do Brasil</v>
      </c>
      <c r="V324" s="7"/>
      <c r="W324" s="3"/>
      <c r="X324" s="3"/>
      <c r="Y324" s="3"/>
      <c r="Z324" s="3"/>
      <c r="AA324" s="3"/>
      <c r="AB324" s="3"/>
      <c r="AC324" s="3"/>
      <c r="AD324" s="3"/>
    </row>
    <row r="325" spans="1:30" x14ac:dyDescent="0.25">
      <c r="A325" s="100">
        <f t="shared" si="62"/>
        <v>43158</v>
      </c>
      <c r="B325" s="114">
        <f t="shared" ca="1" si="63"/>
        <v>151043576.82418001</v>
      </c>
      <c r="C325" s="114">
        <f t="shared" si="64"/>
        <v>139519858.75</v>
      </c>
      <c r="D325" s="24">
        <f ca="1">IF(A325&lt;$B$1,VLOOKUP(A325,[1]DI!$A$4:$B$15000,2,FALSE),0)</f>
        <v>6.6400000000000001E-2</v>
      </c>
      <c r="E325" s="23">
        <f t="shared" ca="1" si="69"/>
        <v>2.5514999999999999E-4</v>
      </c>
      <c r="F325" s="25">
        <f t="shared" si="68"/>
        <v>1.1499999999999999</v>
      </c>
      <c r="G325" s="26">
        <f t="shared" ca="1" si="72"/>
        <v>1.0002934225</v>
      </c>
      <c r="H325" s="23">
        <f ca="1">TRUNC(PRODUCT(G$16:G324),15)</f>
        <v>1.0825955418762001</v>
      </c>
      <c r="I325" s="23">
        <f t="shared" si="70"/>
        <v>1</v>
      </c>
      <c r="J325" s="23">
        <f t="shared" ca="1" si="71"/>
        <v>1.08259554</v>
      </c>
      <c r="K325" s="114">
        <f t="shared" ca="1" si="60"/>
        <v>11523718.07418</v>
      </c>
      <c r="L325" s="27">
        <f>IF(VLOOKUP(A325,$U$18:$AD$131,8)=VLOOKUP(A324,$U$18:$AD$131,8),0,VLOOKUP(A325,U$18:$AD$131,8))</f>
        <v>0</v>
      </c>
      <c r="M325" s="28">
        <f>IF(L325&gt;0,VLOOKUP(L325,T$18:$AC$131,7),0)</f>
        <v>0</v>
      </c>
      <c r="N325" s="23">
        <f t="shared" si="65"/>
        <v>0</v>
      </c>
      <c r="O325" s="23">
        <f t="shared" ca="1" si="61"/>
        <v>11523718.07418</v>
      </c>
      <c r="P325" s="29" t="str">
        <f t="shared" si="66"/>
        <v>J=</v>
      </c>
      <c r="Q325" s="30">
        <f t="shared" si="67"/>
        <v>47232</v>
      </c>
      <c r="R325" s="3"/>
      <c r="S325" s="3"/>
      <c r="T325" s="85">
        <f>[2]Plan1!$A478</f>
        <v>51421</v>
      </c>
      <c r="U325" s="96" t="str">
        <f>[2]Plan1!$C478</f>
        <v>Nossa Sr.a Aparecida - Padroeira do Brasil</v>
      </c>
      <c r="V325" s="7"/>
      <c r="W325" s="3"/>
      <c r="X325" s="3"/>
      <c r="Y325" s="3"/>
      <c r="Z325" s="3"/>
      <c r="AA325" s="3"/>
      <c r="AB325" s="3"/>
      <c r="AC325" s="3"/>
      <c r="AD325" s="3"/>
    </row>
    <row r="326" spans="1:30" x14ac:dyDescent="0.25">
      <c r="A326" s="100">
        <f t="shared" si="62"/>
        <v>43159</v>
      </c>
      <c r="B326" s="114">
        <f t="shared" ca="1" si="63"/>
        <v>151087896.70251051</v>
      </c>
      <c r="C326" s="114">
        <f t="shared" si="64"/>
        <v>139519858.75</v>
      </c>
      <c r="D326" s="24">
        <f ca="1">IF(A326&lt;$B$1,VLOOKUP(A326,[1]DI!$A$4:$B$15000,2,FALSE),0)</f>
        <v>6.6400000000000001E-2</v>
      </c>
      <c r="E326" s="23">
        <f t="shared" ca="1" si="69"/>
        <v>2.5514999999999999E-4</v>
      </c>
      <c r="F326" s="25">
        <f t="shared" si="68"/>
        <v>1.1499999999999999</v>
      </c>
      <c r="G326" s="26">
        <f t="shared" ca="1" si="72"/>
        <v>1.0002934225</v>
      </c>
      <c r="H326" s="23">
        <f ca="1">TRUNC(PRODUCT(G$16:G325),15)</f>
        <v>1.08291319976659</v>
      </c>
      <c r="I326" s="23">
        <f t="shared" si="70"/>
        <v>1</v>
      </c>
      <c r="J326" s="23">
        <f t="shared" ca="1" si="71"/>
        <v>1.0829131999999999</v>
      </c>
      <c r="K326" s="114">
        <f t="shared" ca="1" si="60"/>
        <v>11568037.9525105</v>
      </c>
      <c r="L326" s="27">
        <f>IF(VLOOKUP(A326,$U$18:$AD$131,8)=VLOOKUP(A325,$U$18:$AD$131,8),0,VLOOKUP(A326,U$18:$AD$131,8))</f>
        <v>0</v>
      </c>
      <c r="M326" s="28">
        <f>IF(L326&gt;0,VLOOKUP(L326,T$18:$AC$131,7),0)</f>
        <v>0</v>
      </c>
      <c r="N326" s="23">
        <f t="shared" si="65"/>
        <v>0</v>
      </c>
      <c r="O326" s="23">
        <f t="shared" ca="1" si="61"/>
        <v>11568037.9525105</v>
      </c>
      <c r="P326" s="29" t="str">
        <f t="shared" si="66"/>
        <v>J=</v>
      </c>
      <c r="Q326" s="30">
        <f t="shared" si="67"/>
        <v>47232</v>
      </c>
      <c r="R326" s="3"/>
      <c r="S326" s="3"/>
      <c r="T326" s="85">
        <f>[2]Plan1!$A479</f>
        <v>51442</v>
      </c>
      <c r="U326" s="96" t="str">
        <f>[2]Plan1!$C479</f>
        <v>Finados</v>
      </c>
      <c r="V326" s="7"/>
      <c r="W326" s="3"/>
      <c r="X326" s="3"/>
      <c r="Y326" s="3"/>
      <c r="Z326" s="3"/>
      <c r="AA326" s="3"/>
      <c r="AB326" s="3"/>
      <c r="AC326" s="3"/>
      <c r="AD326" s="3"/>
    </row>
    <row r="327" spans="1:30" x14ac:dyDescent="0.25">
      <c r="A327" s="100">
        <f t="shared" si="62"/>
        <v>43160</v>
      </c>
      <c r="B327" s="114">
        <f t="shared" ca="1" si="63"/>
        <v>151132229.13762829</v>
      </c>
      <c r="C327" s="114">
        <f t="shared" si="64"/>
        <v>139519858.75</v>
      </c>
      <c r="D327" s="24">
        <f ca="1">IF(A327&lt;$B$1,VLOOKUP(A327,[1]DI!$A$4:$B$15000,2,FALSE),0)</f>
        <v>6.6400000000000001E-2</v>
      </c>
      <c r="E327" s="23">
        <f t="shared" ca="1" si="69"/>
        <v>2.5514999999999999E-4</v>
      </c>
      <c r="F327" s="25">
        <f t="shared" si="68"/>
        <v>1.1499999999999999</v>
      </c>
      <c r="G327" s="26">
        <f t="shared" ca="1" si="72"/>
        <v>1.0002934225</v>
      </c>
      <c r="H327" s="23">
        <f ca="1">TRUNC(PRODUCT(G$16:G326),15)</f>
        <v>1.08323095086495</v>
      </c>
      <c r="I327" s="23">
        <f t="shared" si="70"/>
        <v>1</v>
      </c>
      <c r="J327" s="23">
        <f t="shared" ca="1" si="71"/>
        <v>1.0832309499999999</v>
      </c>
      <c r="K327" s="114">
        <f t="shared" ca="1" si="60"/>
        <v>11612370.3876283</v>
      </c>
      <c r="L327" s="27">
        <f>IF(VLOOKUP(A327,$U$18:$AD$131,8)=VLOOKUP(A326,$U$18:$AD$131,8),0,VLOOKUP(A327,U$18:$AD$131,8))</f>
        <v>0</v>
      </c>
      <c r="M327" s="28">
        <f>IF(L327&gt;0,VLOOKUP(L327,T$18:$AC$131,7),0)</f>
        <v>0</v>
      </c>
      <c r="N327" s="23">
        <f t="shared" si="65"/>
        <v>0</v>
      </c>
      <c r="O327" s="23">
        <f t="shared" ca="1" si="61"/>
        <v>11612370.3876283</v>
      </c>
      <c r="P327" s="29" t="str">
        <f t="shared" si="66"/>
        <v>J=</v>
      </c>
      <c r="Q327" s="30">
        <f t="shared" si="67"/>
        <v>47232</v>
      </c>
      <c r="R327" s="3"/>
      <c r="S327" s="3"/>
      <c r="T327" s="85">
        <f>[2]Plan1!$A480</f>
        <v>51455</v>
      </c>
      <c r="U327" s="96" t="str">
        <f>[2]Plan1!$C480</f>
        <v>Proclamação da República</v>
      </c>
      <c r="V327" s="7"/>
      <c r="W327" s="3"/>
      <c r="X327" s="3"/>
      <c r="Y327" s="3"/>
      <c r="Z327" s="3"/>
      <c r="AA327" s="3"/>
      <c r="AB327" s="3"/>
      <c r="AC327" s="3"/>
      <c r="AD327" s="3"/>
    </row>
    <row r="328" spans="1:30" x14ac:dyDescent="0.25">
      <c r="A328" s="100">
        <f t="shared" si="62"/>
        <v>43161</v>
      </c>
      <c r="B328" s="114">
        <f t="shared" ca="1" si="63"/>
        <v>151176575.52473199</v>
      </c>
      <c r="C328" s="114">
        <f t="shared" si="64"/>
        <v>139519858.75</v>
      </c>
      <c r="D328" s="24">
        <f ca="1">IF(A328&lt;$B$1,VLOOKUP(A328,[1]DI!$A$4:$B$15000,2,FALSE),0)</f>
        <v>6.6400000000000001E-2</v>
      </c>
      <c r="E328" s="23">
        <f t="shared" ca="1" si="69"/>
        <v>2.5514999999999999E-4</v>
      </c>
      <c r="F328" s="25">
        <f t="shared" si="68"/>
        <v>1.1499999999999999</v>
      </c>
      <c r="G328" s="26">
        <f t="shared" ca="1" si="72"/>
        <v>1.0002934225</v>
      </c>
      <c r="H328" s="23">
        <f ca="1">TRUNC(PRODUCT(G$16:G327),15)</f>
        <v>1.08354879519863</v>
      </c>
      <c r="I328" s="23">
        <f t="shared" si="70"/>
        <v>1</v>
      </c>
      <c r="J328" s="23">
        <f t="shared" ca="1" si="71"/>
        <v>1.0835488</v>
      </c>
      <c r="K328" s="114">
        <f t="shared" ca="1" si="60"/>
        <v>11656716.774731999</v>
      </c>
      <c r="L328" s="27">
        <f>IF(VLOOKUP(A328,$U$18:$AD$131,8)=VLOOKUP(A327,$U$18:$AD$131,8),0,VLOOKUP(A328,U$18:$AD$131,8))</f>
        <v>0</v>
      </c>
      <c r="M328" s="28">
        <f>IF(L328&gt;0,VLOOKUP(L328,T$18:$AC$131,7),0)</f>
        <v>0</v>
      </c>
      <c r="N328" s="23">
        <f t="shared" si="65"/>
        <v>0</v>
      </c>
      <c r="O328" s="23">
        <f t="shared" ca="1" si="61"/>
        <v>11656716.774731999</v>
      </c>
      <c r="P328" s="29" t="str">
        <f t="shared" si="66"/>
        <v>J=</v>
      </c>
      <c r="Q328" s="30">
        <f t="shared" si="67"/>
        <v>47232</v>
      </c>
      <c r="R328" s="3"/>
      <c r="S328" s="3"/>
      <c r="T328" s="85">
        <f>[2]Plan1!$A481</f>
        <v>51495</v>
      </c>
      <c r="U328" s="96" t="str">
        <f>[2]Plan1!$C481</f>
        <v>Natal</v>
      </c>
      <c r="V328" s="7"/>
      <c r="W328" s="3"/>
      <c r="X328" s="3"/>
      <c r="Y328" s="3"/>
      <c r="Z328" s="3"/>
      <c r="AA328" s="3"/>
      <c r="AB328" s="3"/>
      <c r="AC328" s="3"/>
      <c r="AD328" s="3"/>
    </row>
    <row r="329" spans="1:30" x14ac:dyDescent="0.25">
      <c r="A329" s="100">
        <f t="shared" si="62"/>
        <v>43162</v>
      </c>
      <c r="B329" s="114">
        <f t="shared" ca="1" si="63"/>
        <v>151220933.0734244</v>
      </c>
      <c r="C329" s="114">
        <f t="shared" si="64"/>
        <v>139519858.75</v>
      </c>
      <c r="D329" s="24">
        <f ca="1">IF(A329&lt;$B$1,VLOOKUP(A329,[1]DI!$A$4:$B$15000,2,FALSE),0)</f>
        <v>0</v>
      </c>
      <c r="E329" s="23">
        <f t="shared" ca="1" si="69"/>
        <v>0</v>
      </c>
      <c r="F329" s="25">
        <f t="shared" si="68"/>
        <v>1.1499999999999999</v>
      </c>
      <c r="G329" s="26">
        <f t="shared" ca="1" si="72"/>
        <v>1</v>
      </c>
      <c r="H329" s="23">
        <f ca="1">TRUNC(PRODUCT(G$16:G328),15)</f>
        <v>1.08386673279498</v>
      </c>
      <c r="I329" s="23">
        <f t="shared" si="70"/>
        <v>1</v>
      </c>
      <c r="J329" s="23">
        <f t="shared" ca="1" si="71"/>
        <v>1.08386673</v>
      </c>
      <c r="K329" s="114">
        <f t="shared" ca="1" si="60"/>
        <v>11701074.323424401</v>
      </c>
      <c r="L329" s="27">
        <f>IF(VLOOKUP(A329,$U$18:$AD$131,8)=VLOOKUP(A328,$U$18:$AD$131,8),0,VLOOKUP(A329,U$18:$AD$131,8))</f>
        <v>0</v>
      </c>
      <c r="M329" s="28">
        <f>IF(L329&gt;0,VLOOKUP(L329,T$18:$AC$131,7),0)</f>
        <v>0</v>
      </c>
      <c r="N329" s="23">
        <f t="shared" si="65"/>
        <v>0</v>
      </c>
      <c r="O329" s="23">
        <f t="shared" ca="1" si="61"/>
        <v>11701074.323424401</v>
      </c>
      <c r="P329" s="29" t="str">
        <f t="shared" si="66"/>
        <v>J=</v>
      </c>
      <c r="Q329" s="30">
        <f t="shared" si="67"/>
        <v>47232</v>
      </c>
      <c r="R329" s="3"/>
      <c r="S329" s="3"/>
      <c r="T329" s="85">
        <f>[2]Plan1!$A482</f>
        <v>51502</v>
      </c>
      <c r="U329" s="96" t="str">
        <f>[2]Plan1!$C482</f>
        <v>Confraternização Universal</v>
      </c>
      <c r="V329" s="7"/>
      <c r="W329" s="3"/>
      <c r="X329" s="3"/>
      <c r="Y329" s="3"/>
      <c r="Z329" s="3"/>
      <c r="AA329" s="3"/>
      <c r="AB329" s="3"/>
      <c r="AC329" s="3"/>
      <c r="AD329" s="3"/>
    </row>
    <row r="330" spans="1:30" x14ac:dyDescent="0.25">
      <c r="A330" s="100">
        <f t="shared" si="62"/>
        <v>43163</v>
      </c>
      <c r="B330" s="114">
        <f t="shared" ca="1" si="63"/>
        <v>151220933.0734244</v>
      </c>
      <c r="C330" s="114">
        <f t="shared" si="64"/>
        <v>139519858.75</v>
      </c>
      <c r="D330" s="24">
        <f ca="1">IF(A330&lt;$B$1,VLOOKUP(A330,[1]DI!$A$4:$B$15000,2,FALSE),0)</f>
        <v>0</v>
      </c>
      <c r="E330" s="23">
        <f t="shared" ca="1" si="69"/>
        <v>0</v>
      </c>
      <c r="F330" s="25">
        <f t="shared" si="68"/>
        <v>1.1499999999999999</v>
      </c>
      <c r="G330" s="26">
        <f t="shared" ca="1" si="72"/>
        <v>1</v>
      </c>
      <c r="H330" s="23">
        <f ca="1">TRUNC(PRODUCT(G$16:G329),15)</f>
        <v>1.08386673279498</v>
      </c>
      <c r="I330" s="23">
        <f t="shared" si="70"/>
        <v>1</v>
      </c>
      <c r="J330" s="23">
        <f t="shared" ca="1" si="71"/>
        <v>1.08386673</v>
      </c>
      <c r="K330" s="114">
        <f t="shared" ca="1" si="60"/>
        <v>11701074.323424401</v>
      </c>
      <c r="L330" s="27">
        <f>IF(VLOOKUP(A330,$U$18:$AD$131,8)=VLOOKUP(A329,$U$18:$AD$131,8),0,VLOOKUP(A330,U$18:$AD$131,8))</f>
        <v>0</v>
      </c>
      <c r="M330" s="28">
        <f>IF(L330&gt;0,VLOOKUP(L330,T$18:$AC$131,7),0)</f>
        <v>0</v>
      </c>
      <c r="N330" s="23">
        <f t="shared" si="65"/>
        <v>0</v>
      </c>
      <c r="O330" s="23">
        <f t="shared" ca="1" si="61"/>
        <v>11701074.323424401</v>
      </c>
      <c r="P330" s="29" t="str">
        <f t="shared" si="66"/>
        <v>J=</v>
      </c>
      <c r="Q330" s="30">
        <f t="shared" si="67"/>
        <v>47232</v>
      </c>
      <c r="R330" s="3"/>
      <c r="S330" s="3"/>
      <c r="T330" s="85">
        <f>[2]Plan1!$A483</f>
        <v>51564</v>
      </c>
      <c r="U330" s="96" t="str">
        <f>[2]Plan1!$C483</f>
        <v>Carnaval</v>
      </c>
      <c r="V330" s="7"/>
      <c r="W330" s="3"/>
      <c r="X330" s="3"/>
      <c r="Y330" s="3"/>
      <c r="Z330" s="3"/>
      <c r="AA330" s="3"/>
      <c r="AB330" s="3"/>
      <c r="AC330" s="3"/>
      <c r="AD330" s="3"/>
    </row>
    <row r="331" spans="1:30" x14ac:dyDescent="0.25">
      <c r="A331" s="100">
        <f t="shared" si="62"/>
        <v>43164</v>
      </c>
      <c r="B331" s="114">
        <f t="shared" ca="1" si="63"/>
        <v>151220933.0734244</v>
      </c>
      <c r="C331" s="114">
        <f t="shared" si="64"/>
        <v>139519858.75</v>
      </c>
      <c r="D331" s="24">
        <f ca="1">IF(A331&lt;$B$1,VLOOKUP(A331,[1]DI!$A$4:$B$15000,2,FALSE),0)</f>
        <v>6.6400000000000001E-2</v>
      </c>
      <c r="E331" s="23">
        <f t="shared" ca="1" si="69"/>
        <v>2.5514999999999999E-4</v>
      </c>
      <c r="F331" s="25">
        <f t="shared" si="68"/>
        <v>1.1499999999999999</v>
      </c>
      <c r="G331" s="26">
        <f t="shared" ca="1" si="72"/>
        <v>1.0002934225</v>
      </c>
      <c r="H331" s="23">
        <f ca="1">TRUNC(PRODUCT(G$16:G330),15)</f>
        <v>1.08386673279498</v>
      </c>
      <c r="I331" s="23">
        <f t="shared" si="70"/>
        <v>1</v>
      </c>
      <c r="J331" s="23">
        <f t="shared" ca="1" si="71"/>
        <v>1.08386673</v>
      </c>
      <c r="K331" s="114">
        <f t="shared" ca="1" si="60"/>
        <v>11701074.323424401</v>
      </c>
      <c r="L331" s="27">
        <f>IF(VLOOKUP(A331,$U$18:$AD$131,8)=VLOOKUP(A330,$U$18:$AD$131,8),0,VLOOKUP(A331,U$18:$AD$131,8))</f>
        <v>0</v>
      </c>
      <c r="M331" s="28">
        <f>IF(L331&gt;0,VLOOKUP(L331,T$18:$AC$131,7),0)</f>
        <v>0</v>
      </c>
      <c r="N331" s="23">
        <f t="shared" si="65"/>
        <v>0</v>
      </c>
      <c r="O331" s="23">
        <f t="shared" ca="1" si="61"/>
        <v>11701074.323424401</v>
      </c>
      <c r="P331" s="29" t="str">
        <f t="shared" si="66"/>
        <v>J=</v>
      </c>
      <c r="Q331" s="30">
        <f t="shared" si="67"/>
        <v>47232</v>
      </c>
      <c r="R331" s="3"/>
      <c r="S331" s="3"/>
      <c r="T331" s="85">
        <f>[2]Plan1!$A484</f>
        <v>51565</v>
      </c>
      <c r="U331" s="96" t="str">
        <f>[2]Plan1!$C484</f>
        <v>Carnaval</v>
      </c>
      <c r="V331" s="7"/>
      <c r="W331" s="3"/>
      <c r="X331" s="3"/>
      <c r="Y331" s="3"/>
      <c r="Z331" s="3"/>
      <c r="AA331" s="3"/>
      <c r="AB331" s="3"/>
      <c r="AC331" s="3"/>
      <c r="AD331" s="3"/>
    </row>
    <row r="332" spans="1:30" x14ac:dyDescent="0.25">
      <c r="A332" s="100">
        <f t="shared" si="62"/>
        <v>43165</v>
      </c>
      <c r="B332" s="114">
        <f t="shared" ca="1" si="63"/>
        <v>151265304.5741027</v>
      </c>
      <c r="C332" s="114">
        <f t="shared" si="64"/>
        <v>139519858.75</v>
      </c>
      <c r="D332" s="24">
        <f ca="1">IF(A332&lt;$B$1,VLOOKUP(A332,[1]DI!$A$4:$B$15000,2,FALSE),0)</f>
        <v>6.6400000000000001E-2</v>
      </c>
      <c r="E332" s="23">
        <f t="shared" ca="1" si="69"/>
        <v>2.5514999999999999E-4</v>
      </c>
      <c r="F332" s="25">
        <f t="shared" si="68"/>
        <v>1.1499999999999999</v>
      </c>
      <c r="G332" s="26">
        <f t="shared" ca="1" si="72"/>
        <v>1.0002934225</v>
      </c>
      <c r="H332" s="23">
        <f ca="1">TRUNC(PRODUCT(G$16:G331),15)</f>
        <v>1.0841847636813899</v>
      </c>
      <c r="I332" s="23">
        <f t="shared" si="70"/>
        <v>1</v>
      </c>
      <c r="J332" s="23">
        <f t="shared" ca="1" si="71"/>
        <v>1.0841847600000001</v>
      </c>
      <c r="K332" s="114">
        <f t="shared" ca="1" si="60"/>
        <v>11745445.8241027</v>
      </c>
      <c r="L332" s="27">
        <f>IF(VLOOKUP(A332,$U$18:$AD$131,8)=VLOOKUP(A331,$U$18:$AD$131,8),0,VLOOKUP(A332,U$18:$AD$131,8))</f>
        <v>0</v>
      </c>
      <c r="M332" s="28">
        <f>IF(L332&gt;0,VLOOKUP(L332,T$18:$AC$131,7),0)</f>
        <v>0</v>
      </c>
      <c r="N332" s="23">
        <f t="shared" si="65"/>
        <v>0</v>
      </c>
      <c r="O332" s="23">
        <f t="shared" ca="1" si="61"/>
        <v>11745445.8241027</v>
      </c>
      <c r="P332" s="29" t="str">
        <f t="shared" si="66"/>
        <v>J=</v>
      </c>
      <c r="Q332" s="30">
        <f t="shared" si="67"/>
        <v>47232</v>
      </c>
      <c r="R332" s="3"/>
      <c r="S332" s="3"/>
      <c r="T332" s="85">
        <f>[2]Plan1!$A485</f>
        <v>51610</v>
      </c>
      <c r="U332" s="96" t="str">
        <f>[2]Plan1!$C485</f>
        <v>Paixão de Cristo</v>
      </c>
      <c r="V332" s="7"/>
      <c r="W332" s="3"/>
      <c r="X332" s="3"/>
      <c r="Y332" s="3"/>
      <c r="Z332" s="3"/>
      <c r="AA332" s="3"/>
      <c r="AB332" s="3"/>
      <c r="AC332" s="3"/>
      <c r="AD332" s="3"/>
    </row>
    <row r="333" spans="1:30" x14ac:dyDescent="0.25">
      <c r="A333" s="100">
        <f t="shared" si="62"/>
        <v>43166</v>
      </c>
      <c r="B333" s="114">
        <f t="shared" ca="1" si="63"/>
        <v>151309690.02676681</v>
      </c>
      <c r="C333" s="114">
        <f t="shared" si="64"/>
        <v>139519858.75</v>
      </c>
      <c r="D333" s="24">
        <f ca="1">IF(A333&lt;$B$1,VLOOKUP(A333,[1]DI!$A$4:$B$15000,2,FALSE),0)</f>
        <v>6.6400000000000001E-2</v>
      </c>
      <c r="E333" s="23">
        <f t="shared" ca="1" si="69"/>
        <v>2.5514999999999999E-4</v>
      </c>
      <c r="F333" s="25">
        <f t="shared" si="68"/>
        <v>1.1499999999999999</v>
      </c>
      <c r="G333" s="26">
        <f t="shared" ca="1" si="72"/>
        <v>1.0002934225</v>
      </c>
      <c r="H333" s="23">
        <f ca="1">TRUNC(PRODUCT(G$16:G332),15)</f>
        <v>1.0845028878852101</v>
      </c>
      <c r="I333" s="23">
        <f t="shared" si="70"/>
        <v>1</v>
      </c>
      <c r="J333" s="23">
        <f t="shared" ca="1" si="71"/>
        <v>1.08450289</v>
      </c>
      <c r="K333" s="114">
        <f t="shared" ca="1" si="60"/>
        <v>11789831.276766799</v>
      </c>
      <c r="L333" s="27">
        <f>IF(VLOOKUP(A333,$U$18:$AD$131,8)=VLOOKUP(A332,$U$18:$AD$131,8),0,VLOOKUP(A333,U$18:$AD$131,8))</f>
        <v>0</v>
      </c>
      <c r="M333" s="28">
        <f>IF(L333&gt;0,VLOOKUP(L333,T$18:$AC$131,7),0)</f>
        <v>0</v>
      </c>
      <c r="N333" s="23">
        <f t="shared" si="65"/>
        <v>0</v>
      </c>
      <c r="O333" s="23">
        <f t="shared" ca="1" si="61"/>
        <v>11789831.276766799</v>
      </c>
      <c r="P333" s="29" t="str">
        <f t="shared" si="66"/>
        <v>J=</v>
      </c>
      <c r="Q333" s="30">
        <f t="shared" si="67"/>
        <v>47232</v>
      </c>
      <c r="R333" s="3"/>
      <c r="S333" s="3"/>
      <c r="T333" s="85">
        <f>[2]Plan1!$A486</f>
        <v>51612</v>
      </c>
      <c r="U333" s="96" t="str">
        <f>[2]Plan1!$C486</f>
        <v>Tiradentes</v>
      </c>
      <c r="V333" s="7"/>
      <c r="W333" s="3"/>
      <c r="X333" s="3"/>
      <c r="Y333" s="3"/>
      <c r="Z333" s="3"/>
      <c r="AA333" s="3"/>
      <c r="AB333" s="3"/>
      <c r="AC333" s="3"/>
      <c r="AD333" s="3"/>
    </row>
    <row r="334" spans="1:30" x14ac:dyDescent="0.25">
      <c r="A334" s="100">
        <f t="shared" si="62"/>
        <v>43167</v>
      </c>
      <c r="B334" s="114">
        <f t="shared" ca="1" si="63"/>
        <v>151354088.0362182</v>
      </c>
      <c r="C334" s="114">
        <f t="shared" si="64"/>
        <v>139519858.75</v>
      </c>
      <c r="D334" s="24">
        <f ca="1">IF(A334&lt;$B$1,VLOOKUP(A334,[1]DI!$A$4:$B$15000,2,FALSE),0)</f>
        <v>6.6400000000000001E-2</v>
      </c>
      <c r="E334" s="23">
        <f t="shared" ca="1" si="69"/>
        <v>2.5514999999999999E-4</v>
      </c>
      <c r="F334" s="25">
        <f t="shared" si="68"/>
        <v>1.1499999999999999</v>
      </c>
      <c r="G334" s="26">
        <f t="shared" ca="1" si="72"/>
        <v>1.0002934225</v>
      </c>
      <c r="H334" s="23">
        <f ca="1">TRUNC(PRODUCT(G$16:G333),15)</f>
        <v>1.0848211054338299</v>
      </c>
      <c r="I334" s="23">
        <f t="shared" si="70"/>
        <v>1</v>
      </c>
      <c r="J334" s="23">
        <f t="shared" ca="1" si="71"/>
        <v>1.08482111</v>
      </c>
      <c r="K334" s="114">
        <f t="shared" ca="1" si="60"/>
        <v>11834229.2862182</v>
      </c>
      <c r="L334" s="27">
        <f>IF(VLOOKUP(A334,$U$18:$AD$131,8)=VLOOKUP(A333,$U$18:$AD$131,8),0,VLOOKUP(A334,U$18:$AD$131,8))</f>
        <v>0</v>
      </c>
      <c r="M334" s="28">
        <f>IF(L334&gt;0,VLOOKUP(L334,T$18:$AC$131,7),0)</f>
        <v>0</v>
      </c>
      <c r="N334" s="23">
        <f t="shared" si="65"/>
        <v>0</v>
      </c>
      <c r="O334" s="23">
        <f t="shared" ca="1" si="61"/>
        <v>11834229.2862182</v>
      </c>
      <c r="P334" s="29" t="str">
        <f t="shared" si="66"/>
        <v>J=</v>
      </c>
      <c r="Q334" s="30">
        <f t="shared" si="67"/>
        <v>47232</v>
      </c>
      <c r="R334" s="3"/>
      <c r="S334" s="3"/>
      <c r="T334" s="85">
        <f>[2]Plan1!$A487</f>
        <v>51622</v>
      </c>
      <c r="U334" s="96" t="str">
        <f>[2]Plan1!$C487</f>
        <v>Dia do Trabalho</v>
      </c>
      <c r="V334" s="7"/>
      <c r="W334" s="3"/>
      <c r="X334" s="3"/>
      <c r="Y334" s="3"/>
      <c r="Z334" s="3"/>
      <c r="AA334" s="3"/>
      <c r="AB334" s="3"/>
      <c r="AC334" s="3"/>
      <c r="AD334" s="3"/>
    </row>
    <row r="335" spans="1:30" x14ac:dyDescent="0.25">
      <c r="A335" s="100">
        <f t="shared" si="62"/>
        <v>43168</v>
      </c>
      <c r="B335" s="114">
        <f t="shared" ca="1" si="63"/>
        <v>151398498.6024569</v>
      </c>
      <c r="C335" s="114">
        <f t="shared" si="64"/>
        <v>139519858.75</v>
      </c>
      <c r="D335" s="24">
        <f ca="1">IF(A335&lt;$B$1,VLOOKUP(A335,[1]DI!$A$4:$B$15000,2,FALSE),0)</f>
        <v>6.6400000000000001E-2</v>
      </c>
      <c r="E335" s="23">
        <f t="shared" ca="1" si="69"/>
        <v>2.5514999999999999E-4</v>
      </c>
      <c r="F335" s="25">
        <f t="shared" si="68"/>
        <v>1.1499999999999999</v>
      </c>
      <c r="G335" s="26">
        <f t="shared" ca="1" si="72"/>
        <v>1.0002934225</v>
      </c>
      <c r="H335" s="23">
        <f ca="1">TRUNC(PRODUCT(G$16:G334),15)</f>
        <v>1.08513941635464</v>
      </c>
      <c r="I335" s="23">
        <f t="shared" si="70"/>
        <v>1</v>
      </c>
      <c r="J335" s="23">
        <f t="shared" ca="1" si="71"/>
        <v>1.08513942</v>
      </c>
      <c r="K335" s="114">
        <f t="shared" ca="1" si="60"/>
        <v>11878639.852456899</v>
      </c>
      <c r="L335" s="27">
        <f>IF(VLOOKUP(A335,$U$18:$AD$131,8)=VLOOKUP(A334,$U$18:$AD$131,8),0,VLOOKUP(A335,U$18:$AD$131,8))</f>
        <v>0</v>
      </c>
      <c r="M335" s="28">
        <f>IF(L335&gt;0,VLOOKUP(L335,T$18:$AC$131,7),0)</f>
        <v>0</v>
      </c>
      <c r="N335" s="23">
        <f t="shared" si="65"/>
        <v>0</v>
      </c>
      <c r="O335" s="23">
        <f t="shared" ca="1" si="61"/>
        <v>11878639.852456899</v>
      </c>
      <c r="P335" s="29" t="str">
        <f t="shared" si="66"/>
        <v>J=</v>
      </c>
      <c r="Q335" s="30">
        <f t="shared" si="67"/>
        <v>47232</v>
      </c>
      <c r="R335" s="3"/>
      <c r="S335" s="3"/>
      <c r="T335" s="85">
        <f>[2]Plan1!$A488</f>
        <v>51672</v>
      </c>
      <c r="U335" s="96" t="str">
        <f>[2]Plan1!$C488</f>
        <v>Corpus Christi</v>
      </c>
      <c r="V335" s="7"/>
      <c r="W335" s="3"/>
      <c r="X335" s="3"/>
      <c r="Y335" s="3"/>
      <c r="Z335" s="3"/>
      <c r="AA335" s="3"/>
      <c r="AB335" s="3"/>
      <c r="AC335" s="3"/>
      <c r="AD335" s="3"/>
    </row>
    <row r="336" spans="1:30" x14ac:dyDescent="0.25">
      <c r="A336" s="100">
        <f t="shared" si="62"/>
        <v>43169</v>
      </c>
      <c r="B336" s="114">
        <f t="shared" ca="1" si="63"/>
        <v>151442921.72548291</v>
      </c>
      <c r="C336" s="114">
        <f t="shared" si="64"/>
        <v>139519858.75</v>
      </c>
      <c r="D336" s="24">
        <f ca="1">IF(A336&lt;$B$1,VLOOKUP(A336,[1]DI!$A$4:$B$15000,2,FALSE),0)</f>
        <v>0</v>
      </c>
      <c r="E336" s="23">
        <f t="shared" ca="1" si="69"/>
        <v>0</v>
      </c>
      <c r="F336" s="25">
        <f t="shared" si="68"/>
        <v>1.1499999999999999</v>
      </c>
      <c r="G336" s="26">
        <f t="shared" ca="1" si="72"/>
        <v>1</v>
      </c>
      <c r="H336" s="23">
        <f ca="1">TRUNC(PRODUCT(G$16:G335),15)</f>
        <v>1.08545782067503</v>
      </c>
      <c r="I336" s="23">
        <f t="shared" si="70"/>
        <v>1</v>
      </c>
      <c r="J336" s="23">
        <f t="shared" ca="1" si="71"/>
        <v>1.08545782</v>
      </c>
      <c r="K336" s="114">
        <f t="shared" ref="K336:K399" ca="1" si="73">TRUNC((C336*(J336-1)),8)</f>
        <v>11923062.9754829</v>
      </c>
      <c r="L336" s="27">
        <f>IF(VLOOKUP(A336,$U$18:$AD$131,8)=VLOOKUP(A335,$U$18:$AD$131,8),0,VLOOKUP(A336,U$18:$AD$131,8))</f>
        <v>0</v>
      </c>
      <c r="M336" s="28">
        <f>IF(L336&gt;0,VLOOKUP(L336,T$18:$AC$131,7),0)</f>
        <v>0</v>
      </c>
      <c r="N336" s="23">
        <f t="shared" si="65"/>
        <v>0</v>
      </c>
      <c r="O336" s="23">
        <f t="shared" ref="O336:O399" ca="1" si="74">(K336+N336)</f>
        <v>11923062.9754829</v>
      </c>
      <c r="P336" s="29" t="str">
        <f t="shared" si="66"/>
        <v>J=</v>
      </c>
      <c r="Q336" s="30">
        <f t="shared" si="67"/>
        <v>47232</v>
      </c>
      <c r="R336" s="3"/>
      <c r="S336" s="3"/>
      <c r="T336" s="85">
        <f>[2]Plan1!$A489</f>
        <v>51751</v>
      </c>
      <c r="U336" s="96" t="str">
        <f>[2]Plan1!$C489</f>
        <v>Independência do Brasil</v>
      </c>
      <c r="V336" s="7"/>
      <c r="W336" s="3"/>
      <c r="X336" s="3"/>
      <c r="Y336" s="3"/>
      <c r="Z336" s="3"/>
      <c r="AA336" s="3"/>
      <c r="AB336" s="3"/>
      <c r="AC336" s="3"/>
      <c r="AD336" s="3"/>
    </row>
    <row r="337" spans="1:30" x14ac:dyDescent="0.25">
      <c r="A337" s="100">
        <f t="shared" ref="A337:A400" si="75">(A336+1)</f>
        <v>43170</v>
      </c>
      <c r="B337" s="114">
        <f t="shared" ref="B337:B400" ca="1" si="76">IF(A337&lt;=TODAY(),C337+K337,IF(AND(A337&gt;TODAY(),A337&lt;=$B$1),IF(VLOOKUP(TODAY(),$A$16:$D$5006,4,FALSE)=0,"n.d",C337+K337),"n.d"))</f>
        <v>151442921.72548291</v>
      </c>
      <c r="C337" s="114">
        <f t="shared" ref="C337:C400" si="77">TRUNC(C336-N336,8)</f>
        <v>139519858.75</v>
      </c>
      <c r="D337" s="24">
        <f ca="1">IF(A337&lt;$B$1,VLOOKUP(A337,[1]DI!$A$4:$B$15000,2,FALSE),0)</f>
        <v>0</v>
      </c>
      <c r="E337" s="23">
        <f t="shared" ca="1" si="69"/>
        <v>0</v>
      </c>
      <c r="F337" s="25">
        <f t="shared" si="68"/>
        <v>1.1499999999999999</v>
      </c>
      <c r="G337" s="26">
        <f t="shared" ca="1" si="72"/>
        <v>1</v>
      </c>
      <c r="H337" s="23">
        <f ca="1">TRUNC(PRODUCT(G$16:G336),15)</f>
        <v>1.08545782067503</v>
      </c>
      <c r="I337" s="23">
        <f t="shared" si="70"/>
        <v>1</v>
      </c>
      <c r="J337" s="23">
        <f t="shared" ca="1" si="71"/>
        <v>1.08545782</v>
      </c>
      <c r="K337" s="114">
        <f t="shared" ca="1" si="73"/>
        <v>11923062.9754829</v>
      </c>
      <c r="L337" s="27">
        <f>IF(VLOOKUP(A337,$U$18:$AD$131,8)=VLOOKUP(A336,$U$18:$AD$131,8),0,VLOOKUP(A337,U$18:$AD$131,8))</f>
        <v>0</v>
      </c>
      <c r="M337" s="28">
        <f>IF(L337&gt;0,VLOOKUP(L337,T$18:$AC$131,7),0)</f>
        <v>0</v>
      </c>
      <c r="N337" s="23">
        <f t="shared" ref="N337:N400" si="78">IF(M337&gt;0,(C337*M337),0)</f>
        <v>0</v>
      </c>
      <c r="O337" s="23">
        <f t="shared" ca="1" si="74"/>
        <v>11923062.9754829</v>
      </c>
      <c r="P337" s="29" t="str">
        <f t="shared" ref="P337:P400" si="79">IF(L336&gt;0,VLOOKUP(A336,$U$18:$AD$131,9),P336)</f>
        <v>J=</v>
      </c>
      <c r="Q337" s="30">
        <f t="shared" ref="Q337:Q400" si="80">IF(L336&gt;0,VLOOKUP(A336,$U$18:$AD$131,10),Q336)</f>
        <v>47232</v>
      </c>
      <c r="R337" s="3"/>
      <c r="S337" s="3"/>
      <c r="T337" s="85">
        <f>[2]Plan1!$A490</f>
        <v>51786</v>
      </c>
      <c r="U337" s="96" t="str">
        <f>[2]Plan1!$C490</f>
        <v>Nossa Sr.a Aparecida - Padroeira do Brasil</v>
      </c>
      <c r="V337" s="7"/>
      <c r="W337" s="3"/>
      <c r="X337" s="3"/>
      <c r="Y337" s="3"/>
      <c r="Z337" s="3"/>
      <c r="AA337" s="3"/>
      <c r="AB337" s="3"/>
      <c r="AC337" s="3"/>
      <c r="AD337" s="3"/>
    </row>
    <row r="338" spans="1:30" x14ac:dyDescent="0.25">
      <c r="A338" s="100">
        <f t="shared" si="75"/>
        <v>43171</v>
      </c>
      <c r="B338" s="114">
        <f t="shared" ca="1" si="76"/>
        <v>151442921.72548291</v>
      </c>
      <c r="C338" s="114">
        <f t="shared" si="77"/>
        <v>139519858.75</v>
      </c>
      <c r="D338" s="24">
        <f ca="1">IF(A338&lt;$B$1,VLOOKUP(A338,[1]DI!$A$4:$B$15000,2,FALSE),0)</f>
        <v>6.6400000000000001E-2</v>
      </c>
      <c r="E338" s="23">
        <f t="shared" ca="1" si="69"/>
        <v>2.5514999999999999E-4</v>
      </c>
      <c r="F338" s="25">
        <f t="shared" ref="F338:F401" si="81">F337</f>
        <v>1.1499999999999999</v>
      </c>
      <c r="G338" s="26">
        <f t="shared" ca="1" si="72"/>
        <v>1.0002934225</v>
      </c>
      <c r="H338" s="23">
        <f ca="1">TRUNC(PRODUCT(G$16:G337),15)</f>
        <v>1.08545782067503</v>
      </c>
      <c r="I338" s="23">
        <f t="shared" si="70"/>
        <v>1</v>
      </c>
      <c r="J338" s="23">
        <f t="shared" ca="1" si="71"/>
        <v>1.08545782</v>
      </c>
      <c r="K338" s="114">
        <f t="shared" ca="1" si="73"/>
        <v>11923062.9754829</v>
      </c>
      <c r="L338" s="27">
        <f>IF(VLOOKUP(A338,$U$18:$AD$131,8)=VLOOKUP(A337,$U$18:$AD$131,8),0,VLOOKUP(A338,U$18:$AD$131,8))</f>
        <v>0</v>
      </c>
      <c r="M338" s="28">
        <f>IF(L338&gt;0,VLOOKUP(L338,T$18:$AC$131,7),0)</f>
        <v>0</v>
      </c>
      <c r="N338" s="23">
        <f t="shared" si="78"/>
        <v>0</v>
      </c>
      <c r="O338" s="23">
        <f t="shared" ca="1" si="74"/>
        <v>11923062.9754829</v>
      </c>
      <c r="P338" s="29" t="str">
        <f t="shared" si="79"/>
        <v>J=</v>
      </c>
      <c r="Q338" s="30">
        <f t="shared" si="80"/>
        <v>47232</v>
      </c>
      <c r="R338" s="3"/>
      <c r="S338" s="3"/>
      <c r="T338" s="85">
        <f>[2]Plan1!$A491</f>
        <v>51807</v>
      </c>
      <c r="U338" s="96" t="str">
        <f>[2]Plan1!$C491</f>
        <v>Finados</v>
      </c>
      <c r="V338" s="7"/>
      <c r="W338" s="3"/>
      <c r="X338" s="3"/>
      <c r="Y338" s="3"/>
      <c r="Z338" s="3"/>
      <c r="AA338" s="3"/>
      <c r="AB338" s="3"/>
      <c r="AC338" s="3"/>
      <c r="AD338" s="3"/>
    </row>
    <row r="339" spans="1:30" x14ac:dyDescent="0.25">
      <c r="A339" s="100">
        <f t="shared" si="75"/>
        <v>43172</v>
      </c>
      <c r="B339" s="114">
        <f t="shared" ca="1" si="76"/>
        <v>151487358.80049479</v>
      </c>
      <c r="C339" s="114">
        <f t="shared" si="77"/>
        <v>139519858.75</v>
      </c>
      <c r="D339" s="24">
        <f ca="1">IF(A339&lt;$B$1,VLOOKUP(A339,[1]DI!$A$4:$B$15000,2,FALSE),0)</f>
        <v>6.6400000000000001E-2</v>
      </c>
      <c r="E339" s="23">
        <f t="shared" ref="E339:E402" ca="1" si="82">ROUND((((1+D339)^(1/252)-1)),8)</f>
        <v>2.5514999999999999E-4</v>
      </c>
      <c r="F339" s="25">
        <f t="shared" si="81"/>
        <v>1.1499999999999999</v>
      </c>
      <c r="G339" s="26">
        <f t="shared" ca="1" si="72"/>
        <v>1.0002934225</v>
      </c>
      <c r="H339" s="23">
        <f ca="1">TRUNC(PRODUCT(G$16:G338),15)</f>
        <v>1.0857763184224201</v>
      </c>
      <c r="I339" s="23">
        <f t="shared" ref="I339:I402" si="83">IF(OR(L338&gt;0,L338="E"),H338,I338)</f>
        <v>1</v>
      </c>
      <c r="J339" s="23">
        <f t="shared" ref="J339:J402" ca="1" si="84">ROUND(TRUNC(H339/I339,15),8)</f>
        <v>1.0857763199999999</v>
      </c>
      <c r="K339" s="114">
        <f t="shared" ca="1" si="73"/>
        <v>11967500.050494799</v>
      </c>
      <c r="L339" s="27">
        <f>IF(VLOOKUP(A339,$U$18:$AD$131,8)=VLOOKUP(A338,$U$18:$AD$131,8),0,VLOOKUP(A339,U$18:$AD$131,8))</f>
        <v>0</v>
      </c>
      <c r="M339" s="28">
        <f>IF(L339&gt;0,VLOOKUP(L339,T$18:$AC$131,7),0)</f>
        <v>0</v>
      </c>
      <c r="N339" s="23">
        <f t="shared" si="78"/>
        <v>0</v>
      </c>
      <c r="O339" s="23">
        <f t="shared" ca="1" si="74"/>
        <v>11967500.050494799</v>
      </c>
      <c r="P339" s="29" t="str">
        <f t="shared" si="79"/>
        <v>J=</v>
      </c>
      <c r="Q339" s="30">
        <f t="shared" si="80"/>
        <v>47232</v>
      </c>
      <c r="R339" s="3"/>
      <c r="S339" s="3"/>
      <c r="T339" s="85">
        <f>[2]Plan1!$A492</f>
        <v>51820</v>
      </c>
      <c r="U339" s="96" t="str">
        <f>[2]Plan1!$C492</f>
        <v>Proclamação da República</v>
      </c>
      <c r="V339" s="7"/>
      <c r="W339" s="3"/>
      <c r="X339" s="3"/>
      <c r="Y339" s="3"/>
      <c r="Z339" s="3"/>
      <c r="AA339" s="3"/>
      <c r="AB339" s="3"/>
      <c r="AC339" s="3"/>
      <c r="AD339" s="3"/>
    </row>
    <row r="340" spans="1:30" x14ac:dyDescent="0.25">
      <c r="A340" s="100">
        <f t="shared" si="75"/>
        <v>43173</v>
      </c>
      <c r="B340" s="114">
        <f t="shared" ca="1" si="76"/>
        <v>151531808.43229389</v>
      </c>
      <c r="C340" s="114">
        <f t="shared" si="77"/>
        <v>139519858.75</v>
      </c>
      <c r="D340" s="24">
        <f ca="1">IF(A340&lt;$B$1,VLOOKUP(A340,[1]DI!$A$4:$B$15000,2,FALSE),0)</f>
        <v>6.6400000000000001E-2</v>
      </c>
      <c r="E340" s="23">
        <f t="shared" ca="1" si="82"/>
        <v>2.5514999999999999E-4</v>
      </c>
      <c r="F340" s="25">
        <f t="shared" si="81"/>
        <v>1.1499999999999999</v>
      </c>
      <c r="G340" s="26">
        <f t="shared" ref="G340:G403" ca="1" si="85">TRUNC((1+(E340*F340)),15)</f>
        <v>1.0002934225</v>
      </c>
      <c r="H340" s="23">
        <f ca="1">TRUNC(PRODUCT(G$16:G339),15)</f>
        <v>1.0860949096242101</v>
      </c>
      <c r="I340" s="23">
        <f t="shared" si="83"/>
        <v>1</v>
      </c>
      <c r="J340" s="23">
        <f t="shared" ca="1" si="84"/>
        <v>1.0860949099999999</v>
      </c>
      <c r="K340" s="114">
        <f t="shared" ca="1" si="73"/>
        <v>12011949.682293899</v>
      </c>
      <c r="L340" s="27">
        <f>IF(VLOOKUP(A340,$U$18:$AD$131,8)=VLOOKUP(A339,$U$18:$AD$131,8),0,VLOOKUP(A340,U$18:$AD$131,8))</f>
        <v>0</v>
      </c>
      <c r="M340" s="28">
        <f>IF(L340&gt;0,VLOOKUP(L340,T$18:$AC$131,7),0)</f>
        <v>0</v>
      </c>
      <c r="N340" s="23">
        <f t="shared" si="78"/>
        <v>0</v>
      </c>
      <c r="O340" s="23">
        <f t="shared" ca="1" si="74"/>
        <v>12011949.682293899</v>
      </c>
      <c r="P340" s="29" t="str">
        <f t="shared" si="79"/>
        <v>J=</v>
      </c>
      <c r="Q340" s="30">
        <f t="shared" si="80"/>
        <v>47232</v>
      </c>
      <c r="R340" s="3"/>
      <c r="S340" s="3"/>
      <c r="T340" s="85">
        <f>[2]Plan1!$A493</f>
        <v>51860</v>
      </c>
      <c r="U340" s="96" t="str">
        <f>[2]Plan1!$C493</f>
        <v>Natal</v>
      </c>
      <c r="V340" s="7"/>
      <c r="W340" s="3"/>
      <c r="X340" s="3"/>
      <c r="Y340" s="3"/>
      <c r="Z340" s="3"/>
      <c r="AA340" s="3"/>
      <c r="AB340" s="3"/>
      <c r="AC340" s="3"/>
      <c r="AD340" s="3"/>
    </row>
    <row r="341" spans="1:30" x14ac:dyDescent="0.25">
      <c r="A341" s="100">
        <f t="shared" si="75"/>
        <v>43174</v>
      </c>
      <c r="B341" s="114">
        <f t="shared" ca="1" si="76"/>
        <v>151576270.6208804</v>
      </c>
      <c r="C341" s="114">
        <f t="shared" si="77"/>
        <v>139519858.75</v>
      </c>
      <c r="D341" s="24">
        <f ca="1">IF(A341&lt;$B$1,VLOOKUP(A341,[1]DI!$A$4:$B$15000,2,FALSE),0)</f>
        <v>6.6400000000000001E-2</v>
      </c>
      <c r="E341" s="23">
        <f t="shared" ca="1" si="82"/>
        <v>2.5514999999999999E-4</v>
      </c>
      <c r="F341" s="25">
        <f t="shared" si="81"/>
        <v>1.1499999999999999</v>
      </c>
      <c r="G341" s="26">
        <f t="shared" ca="1" si="85"/>
        <v>1.0002934225</v>
      </c>
      <c r="H341" s="23">
        <f ca="1">TRUNC(PRODUCT(G$16:G340),15)</f>
        <v>1.0864135943078299</v>
      </c>
      <c r="I341" s="23">
        <f t="shared" si="83"/>
        <v>1</v>
      </c>
      <c r="J341" s="23">
        <f t="shared" ca="1" si="84"/>
        <v>1.08641359</v>
      </c>
      <c r="K341" s="114">
        <f t="shared" ca="1" si="73"/>
        <v>12056411.870880401</v>
      </c>
      <c r="L341" s="27">
        <f>IF(VLOOKUP(A341,$U$18:$AD$131,8)=VLOOKUP(A340,$U$18:$AD$131,8),0,VLOOKUP(A341,U$18:$AD$131,8))</f>
        <v>0</v>
      </c>
      <c r="M341" s="28">
        <f>IF(L341&gt;0,VLOOKUP(L341,T$18:$AC$131,7),0)</f>
        <v>0</v>
      </c>
      <c r="N341" s="23">
        <f t="shared" si="78"/>
        <v>0</v>
      </c>
      <c r="O341" s="23">
        <f t="shared" ca="1" si="74"/>
        <v>12056411.870880401</v>
      </c>
      <c r="P341" s="29" t="str">
        <f t="shared" si="79"/>
        <v>J=</v>
      </c>
      <c r="Q341" s="30">
        <f t="shared" si="80"/>
        <v>47232</v>
      </c>
      <c r="R341" s="3"/>
      <c r="S341" s="3"/>
      <c r="T341" s="85">
        <f>[2]Plan1!$A494</f>
        <v>51867</v>
      </c>
      <c r="U341" s="96" t="str">
        <f>[2]Plan1!$C494</f>
        <v>Confraternização Universal</v>
      </c>
      <c r="V341" s="7"/>
      <c r="W341" s="3"/>
      <c r="X341" s="3"/>
      <c r="Y341" s="3"/>
      <c r="Z341" s="3"/>
      <c r="AA341" s="3"/>
      <c r="AB341" s="3"/>
      <c r="AC341" s="3"/>
      <c r="AD341" s="3"/>
    </row>
    <row r="342" spans="1:30" x14ac:dyDescent="0.25">
      <c r="A342" s="100">
        <f t="shared" si="75"/>
        <v>43175</v>
      </c>
      <c r="B342" s="114">
        <f t="shared" ca="1" si="76"/>
        <v>151620746.7614527</v>
      </c>
      <c r="C342" s="114">
        <f t="shared" si="77"/>
        <v>139519858.75</v>
      </c>
      <c r="D342" s="24">
        <f ca="1">IF(A342&lt;$B$1,VLOOKUP(A342,[1]DI!$A$4:$B$15000,2,FALSE),0)</f>
        <v>6.6400000000000001E-2</v>
      </c>
      <c r="E342" s="23">
        <f t="shared" ca="1" si="82"/>
        <v>2.5514999999999999E-4</v>
      </c>
      <c r="F342" s="25">
        <f t="shared" si="81"/>
        <v>1.1499999999999999</v>
      </c>
      <c r="G342" s="26">
        <f t="shared" ca="1" si="85"/>
        <v>1.0002934225</v>
      </c>
      <c r="H342" s="23">
        <f ca="1">TRUNC(PRODUCT(G$16:G341),15)</f>
        <v>1.0867323725007101</v>
      </c>
      <c r="I342" s="23">
        <f t="shared" si="83"/>
        <v>1</v>
      </c>
      <c r="J342" s="23">
        <f t="shared" ca="1" si="84"/>
        <v>1.08673237</v>
      </c>
      <c r="K342" s="114">
        <f t="shared" ca="1" si="73"/>
        <v>12100888.011452699</v>
      </c>
      <c r="L342" s="27">
        <f>IF(VLOOKUP(A342,$U$18:$AD$131,8)=VLOOKUP(A341,$U$18:$AD$131,8),0,VLOOKUP(A342,U$18:$AD$131,8))</f>
        <v>0</v>
      </c>
      <c r="M342" s="28">
        <f>IF(L342&gt;0,VLOOKUP(L342,T$18:$AC$131,7),0)</f>
        <v>0</v>
      </c>
      <c r="N342" s="23">
        <f t="shared" si="78"/>
        <v>0</v>
      </c>
      <c r="O342" s="23">
        <f t="shared" ca="1" si="74"/>
        <v>12100888.011452699</v>
      </c>
      <c r="P342" s="29" t="str">
        <f t="shared" si="79"/>
        <v>J=</v>
      </c>
      <c r="Q342" s="30">
        <f t="shared" si="80"/>
        <v>47232</v>
      </c>
      <c r="R342" s="3"/>
      <c r="S342" s="3"/>
      <c r="T342" s="85">
        <f>[2]Plan1!$A495</f>
        <v>51914</v>
      </c>
      <c r="U342" s="96" t="str">
        <f>[2]Plan1!$C495</f>
        <v>Carnaval</v>
      </c>
      <c r="V342" s="7"/>
      <c r="W342" s="3"/>
      <c r="X342" s="3"/>
      <c r="Y342" s="3"/>
      <c r="Z342" s="3"/>
      <c r="AA342" s="3"/>
      <c r="AB342" s="3"/>
      <c r="AC342" s="3"/>
      <c r="AD342" s="3"/>
    </row>
    <row r="343" spans="1:30" x14ac:dyDescent="0.25">
      <c r="A343" s="100">
        <f t="shared" si="75"/>
        <v>43176</v>
      </c>
      <c r="B343" s="114">
        <f t="shared" ca="1" si="76"/>
        <v>151665235.45881242</v>
      </c>
      <c r="C343" s="114">
        <f t="shared" si="77"/>
        <v>139519858.75</v>
      </c>
      <c r="D343" s="24">
        <f ca="1">IF(A343&lt;$B$1,VLOOKUP(A343,[1]DI!$A$4:$B$15000,2,FALSE),0)</f>
        <v>0</v>
      </c>
      <c r="E343" s="23">
        <f t="shared" ca="1" si="82"/>
        <v>0</v>
      </c>
      <c r="F343" s="25">
        <f t="shared" si="81"/>
        <v>1.1499999999999999</v>
      </c>
      <c r="G343" s="26">
        <f t="shared" ca="1" si="85"/>
        <v>1</v>
      </c>
      <c r="H343" s="23">
        <f ca="1">TRUNC(PRODUCT(G$16:G342),15)</f>
        <v>1.08705124423028</v>
      </c>
      <c r="I343" s="23">
        <f t="shared" si="83"/>
        <v>1</v>
      </c>
      <c r="J343" s="23">
        <f t="shared" ca="1" si="84"/>
        <v>1.0870512400000001</v>
      </c>
      <c r="K343" s="114">
        <f t="shared" ca="1" si="73"/>
        <v>12145376.708812401</v>
      </c>
      <c r="L343" s="27">
        <f>IF(VLOOKUP(A343,$U$18:$AD$131,8)=VLOOKUP(A342,$U$18:$AD$131,8),0,VLOOKUP(A343,U$18:$AD$131,8))</f>
        <v>0</v>
      </c>
      <c r="M343" s="28">
        <f>IF(L343&gt;0,VLOOKUP(L343,T$18:$AC$131,7),0)</f>
        <v>0</v>
      </c>
      <c r="N343" s="23">
        <f t="shared" si="78"/>
        <v>0</v>
      </c>
      <c r="O343" s="23">
        <f t="shared" ca="1" si="74"/>
        <v>12145376.708812401</v>
      </c>
      <c r="P343" s="29" t="str">
        <f t="shared" si="79"/>
        <v>J=</v>
      </c>
      <c r="Q343" s="30">
        <f t="shared" si="80"/>
        <v>47232</v>
      </c>
      <c r="R343" s="3"/>
      <c r="S343" s="3"/>
      <c r="T343" s="85">
        <f>[2]Plan1!$A496</f>
        <v>51915</v>
      </c>
      <c r="U343" s="96" t="str">
        <f>[2]Plan1!$C496</f>
        <v>Carnaval</v>
      </c>
      <c r="V343" s="7"/>
      <c r="W343" s="3"/>
      <c r="X343" s="3"/>
      <c r="Y343" s="3"/>
      <c r="Z343" s="3"/>
      <c r="AA343" s="3"/>
      <c r="AB343" s="3"/>
      <c r="AC343" s="3"/>
      <c r="AD343" s="3"/>
    </row>
    <row r="344" spans="1:30" x14ac:dyDescent="0.25">
      <c r="A344" s="100">
        <f t="shared" si="75"/>
        <v>43177</v>
      </c>
      <c r="B344" s="114">
        <f t="shared" ca="1" si="76"/>
        <v>151665235.45881242</v>
      </c>
      <c r="C344" s="114">
        <f t="shared" si="77"/>
        <v>139519858.75</v>
      </c>
      <c r="D344" s="24">
        <f ca="1">IF(A344&lt;$B$1,VLOOKUP(A344,[1]DI!$A$4:$B$15000,2,FALSE),0)</f>
        <v>0</v>
      </c>
      <c r="E344" s="23">
        <f t="shared" ca="1" si="82"/>
        <v>0</v>
      </c>
      <c r="F344" s="25">
        <f t="shared" si="81"/>
        <v>1.1499999999999999</v>
      </c>
      <c r="G344" s="26">
        <f t="shared" ca="1" si="85"/>
        <v>1</v>
      </c>
      <c r="H344" s="23">
        <f ca="1">TRUNC(PRODUCT(G$16:G343),15)</f>
        <v>1.08705124423028</v>
      </c>
      <c r="I344" s="23">
        <f t="shared" si="83"/>
        <v>1</v>
      </c>
      <c r="J344" s="23">
        <f t="shared" ca="1" si="84"/>
        <v>1.0870512400000001</v>
      </c>
      <c r="K344" s="114">
        <f t="shared" ca="1" si="73"/>
        <v>12145376.708812401</v>
      </c>
      <c r="L344" s="27">
        <f>IF(VLOOKUP(A344,$U$18:$AD$131,8)=VLOOKUP(A343,$U$18:$AD$131,8),0,VLOOKUP(A344,U$18:$AD$131,8))</f>
        <v>0</v>
      </c>
      <c r="M344" s="28">
        <f>IF(L344&gt;0,VLOOKUP(L344,T$18:$AC$131,7),0)</f>
        <v>0</v>
      </c>
      <c r="N344" s="23">
        <f t="shared" si="78"/>
        <v>0</v>
      </c>
      <c r="O344" s="23">
        <f t="shared" ca="1" si="74"/>
        <v>12145376.708812401</v>
      </c>
      <c r="P344" s="29" t="str">
        <f t="shared" si="79"/>
        <v>J=</v>
      </c>
      <c r="Q344" s="30">
        <f t="shared" si="80"/>
        <v>47232</v>
      </c>
      <c r="R344" s="3"/>
      <c r="S344" s="9"/>
      <c r="T344" s="85">
        <f>[2]Plan1!$A497</f>
        <v>51960</v>
      </c>
      <c r="U344" s="96" t="str">
        <f>[2]Plan1!$C497</f>
        <v>Paixão de Cristo</v>
      </c>
      <c r="V344" s="9"/>
      <c r="W344" s="9"/>
      <c r="X344" s="9"/>
      <c r="Y344" s="9"/>
      <c r="Z344" s="3"/>
      <c r="AA344" s="9"/>
      <c r="AB344" s="9"/>
      <c r="AC344" s="9"/>
      <c r="AD344" s="9"/>
    </row>
    <row r="345" spans="1:30" x14ac:dyDescent="0.25">
      <c r="A345" s="100">
        <f t="shared" si="75"/>
        <v>43178</v>
      </c>
      <c r="B345" s="114">
        <f t="shared" ca="1" si="76"/>
        <v>151665235.45881242</v>
      </c>
      <c r="C345" s="114">
        <f t="shared" si="77"/>
        <v>139519858.75</v>
      </c>
      <c r="D345" s="24">
        <f ca="1">IF(A345&lt;$B$1,VLOOKUP(A345,[1]DI!$A$4:$B$15000,2,FALSE),0)</f>
        <v>6.6400000000000001E-2</v>
      </c>
      <c r="E345" s="23">
        <f t="shared" ca="1" si="82"/>
        <v>2.5514999999999999E-4</v>
      </c>
      <c r="F345" s="25">
        <f t="shared" si="81"/>
        <v>1.1499999999999999</v>
      </c>
      <c r="G345" s="26">
        <f t="shared" ca="1" si="85"/>
        <v>1.0002934225</v>
      </c>
      <c r="H345" s="23">
        <f ca="1">TRUNC(PRODUCT(G$16:G344),15)</f>
        <v>1.08705124423028</v>
      </c>
      <c r="I345" s="23">
        <f t="shared" si="83"/>
        <v>1</v>
      </c>
      <c r="J345" s="23">
        <f t="shared" ca="1" si="84"/>
        <v>1.0870512400000001</v>
      </c>
      <c r="K345" s="114">
        <f t="shared" ca="1" si="73"/>
        <v>12145376.708812401</v>
      </c>
      <c r="L345" s="27">
        <f>IF(VLOOKUP(A345,$U$18:$AD$131,8)=VLOOKUP(A344,$U$18:$AD$131,8),0,VLOOKUP(A345,U$18:$AD$131,8))</f>
        <v>0</v>
      </c>
      <c r="M345" s="28">
        <f>IF(L345&gt;0,VLOOKUP(L345,T$18:$AC$131,7),0)</f>
        <v>0</v>
      </c>
      <c r="N345" s="23">
        <f t="shared" si="78"/>
        <v>0</v>
      </c>
      <c r="O345" s="23">
        <f t="shared" ca="1" si="74"/>
        <v>12145376.708812401</v>
      </c>
      <c r="P345" s="29" t="str">
        <f t="shared" si="79"/>
        <v>J=</v>
      </c>
      <c r="Q345" s="30">
        <f t="shared" si="80"/>
        <v>47232</v>
      </c>
      <c r="R345" s="3"/>
      <c r="S345" s="3"/>
      <c r="T345" s="85">
        <f>[2]Plan1!$A498</f>
        <v>51977</v>
      </c>
      <c r="U345" s="96" t="str">
        <f>[2]Plan1!$C498</f>
        <v>Tiradentes</v>
      </c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25">
      <c r="A346" s="100">
        <f t="shared" si="75"/>
        <v>43179</v>
      </c>
      <c r="B346" s="114">
        <f t="shared" ca="1" si="76"/>
        <v>151709738.10815781</v>
      </c>
      <c r="C346" s="114">
        <f t="shared" si="77"/>
        <v>139519858.75</v>
      </c>
      <c r="D346" s="24">
        <f ca="1">IF(A346&lt;$B$1,VLOOKUP(A346,[1]DI!$A$4:$B$15000,2,FALSE),0)</f>
        <v>6.6400000000000001E-2</v>
      </c>
      <c r="E346" s="23">
        <f t="shared" ca="1" si="82"/>
        <v>2.5514999999999999E-4</v>
      </c>
      <c r="F346" s="25">
        <f t="shared" si="81"/>
        <v>1.1499999999999999</v>
      </c>
      <c r="G346" s="26">
        <f t="shared" ca="1" si="85"/>
        <v>1.0002934225</v>
      </c>
      <c r="H346" s="23">
        <f ca="1">TRUNC(PRODUCT(G$16:G345),15)</f>
        <v>1.0873702095239901</v>
      </c>
      <c r="I346" s="23">
        <f t="shared" si="83"/>
        <v>1</v>
      </c>
      <c r="J346" s="23">
        <f t="shared" ca="1" si="84"/>
        <v>1.08737021</v>
      </c>
      <c r="K346" s="114">
        <f t="shared" ca="1" si="73"/>
        <v>12189879.358157801</v>
      </c>
      <c r="L346" s="27">
        <f>IF(VLOOKUP(A346,$U$18:$AD$131,8)=VLOOKUP(A345,$U$18:$AD$131,8),0,VLOOKUP(A346,U$18:$AD$131,8))</f>
        <v>0</v>
      </c>
      <c r="M346" s="28">
        <f>IF(L346&gt;0,VLOOKUP(L346,T$18:$AC$131,7),0)</f>
        <v>0</v>
      </c>
      <c r="N346" s="23">
        <f t="shared" si="78"/>
        <v>0</v>
      </c>
      <c r="O346" s="23">
        <f t="shared" ca="1" si="74"/>
        <v>12189879.358157801</v>
      </c>
      <c r="P346" s="29" t="str">
        <f t="shared" si="79"/>
        <v>J=</v>
      </c>
      <c r="Q346" s="30">
        <f t="shared" si="80"/>
        <v>47232</v>
      </c>
      <c r="R346" s="3"/>
      <c r="S346" s="3"/>
      <c r="T346" s="85">
        <f>[2]Plan1!$A499</f>
        <v>51987</v>
      </c>
      <c r="U346" s="96" t="str">
        <f>[2]Plan1!$C499</f>
        <v>Dia do Trabalho</v>
      </c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25">
      <c r="A347" s="100">
        <f t="shared" si="75"/>
        <v>43180</v>
      </c>
      <c r="B347" s="114">
        <f t="shared" ca="1" si="76"/>
        <v>151754253.31429061</v>
      </c>
      <c r="C347" s="114">
        <f t="shared" si="77"/>
        <v>139519858.75</v>
      </c>
      <c r="D347" s="24">
        <f ca="1">IF(A347&lt;$B$1,VLOOKUP(A347,[1]DI!$A$4:$B$15000,2,FALSE),0)</f>
        <v>6.6400000000000001E-2</v>
      </c>
      <c r="E347" s="23">
        <f t="shared" ca="1" si="82"/>
        <v>2.5514999999999999E-4</v>
      </c>
      <c r="F347" s="25">
        <f t="shared" si="81"/>
        <v>1.1499999999999999</v>
      </c>
      <c r="G347" s="26">
        <f t="shared" ca="1" si="85"/>
        <v>1.0002934225</v>
      </c>
      <c r="H347" s="23">
        <f ca="1">TRUNC(PRODUCT(G$16:G346),15)</f>
        <v>1.08768926840929</v>
      </c>
      <c r="I347" s="23">
        <f t="shared" si="83"/>
        <v>1</v>
      </c>
      <c r="J347" s="23">
        <f t="shared" ca="1" si="84"/>
        <v>1.08768927</v>
      </c>
      <c r="K347" s="114">
        <f t="shared" ca="1" si="73"/>
        <v>12234394.5642906</v>
      </c>
      <c r="L347" s="27">
        <f>IF(VLOOKUP(A347,$U$18:$AD$131,8)=VLOOKUP(A346,$U$18:$AD$131,8),0,VLOOKUP(A347,U$18:$AD$131,8))</f>
        <v>0</v>
      </c>
      <c r="M347" s="28">
        <f>IF(L347&gt;0,VLOOKUP(L347,T$18:$AC$131,7),0)</f>
        <v>0</v>
      </c>
      <c r="N347" s="23">
        <f t="shared" si="78"/>
        <v>0</v>
      </c>
      <c r="O347" s="23">
        <f t="shared" ca="1" si="74"/>
        <v>12234394.5642906</v>
      </c>
      <c r="P347" s="29" t="str">
        <f t="shared" si="79"/>
        <v>J=</v>
      </c>
      <c r="Q347" s="30">
        <f t="shared" si="80"/>
        <v>47232</v>
      </c>
      <c r="R347" s="3"/>
      <c r="S347" s="3"/>
      <c r="T347" s="85">
        <f>[2]Plan1!$A500</f>
        <v>52022</v>
      </c>
      <c r="U347" s="96" t="str">
        <f>[2]Plan1!$C500</f>
        <v>Corpus Christi</v>
      </c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25">
      <c r="A348" s="100">
        <f t="shared" si="75"/>
        <v>43181</v>
      </c>
      <c r="B348" s="114">
        <f t="shared" ca="1" si="76"/>
        <v>151798781.07721069</v>
      </c>
      <c r="C348" s="114">
        <f t="shared" si="77"/>
        <v>139519858.75</v>
      </c>
      <c r="D348" s="24">
        <f ca="1">IF(A348&lt;$B$1,VLOOKUP(A348,[1]DI!$A$4:$B$15000,2,FALSE),0)</f>
        <v>6.3899999999999998E-2</v>
      </c>
      <c r="E348" s="23">
        <f t="shared" ca="1" si="82"/>
        <v>2.4583E-4</v>
      </c>
      <c r="F348" s="25">
        <f t="shared" si="81"/>
        <v>1.1499999999999999</v>
      </c>
      <c r="G348" s="26">
        <f t="shared" ca="1" si="85"/>
        <v>1.0002827045</v>
      </c>
      <c r="H348" s="23">
        <f ca="1">TRUNC(PRODUCT(G$16:G347),15)</f>
        <v>1.08800842091365</v>
      </c>
      <c r="I348" s="23">
        <f t="shared" si="83"/>
        <v>1</v>
      </c>
      <c r="J348" s="23">
        <f t="shared" ca="1" si="84"/>
        <v>1.08800842</v>
      </c>
      <c r="K348" s="114">
        <f t="shared" ca="1" si="73"/>
        <v>12278922.3272107</v>
      </c>
      <c r="L348" s="27">
        <f>IF(VLOOKUP(A348,$U$18:$AD$131,8)=VLOOKUP(A347,$U$18:$AD$131,8),0,VLOOKUP(A348,U$18:$AD$131,8))</f>
        <v>0</v>
      </c>
      <c r="M348" s="28">
        <f>IF(L348&gt;0,VLOOKUP(L348,T$18:$AC$131,7),0)</f>
        <v>0</v>
      </c>
      <c r="N348" s="23">
        <f t="shared" si="78"/>
        <v>0</v>
      </c>
      <c r="O348" s="23">
        <f t="shared" ca="1" si="74"/>
        <v>12278922.3272107</v>
      </c>
      <c r="P348" s="29" t="str">
        <f t="shared" si="79"/>
        <v>J=</v>
      </c>
      <c r="Q348" s="30">
        <f t="shared" si="80"/>
        <v>47232</v>
      </c>
      <c r="R348" s="3"/>
      <c r="S348" s="3"/>
      <c r="T348" s="85">
        <f>[2]Plan1!$A501</f>
        <v>52116</v>
      </c>
      <c r="U348" s="96" t="str">
        <f>[2]Plan1!$C501</f>
        <v>Independência do Brasil</v>
      </c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25">
      <c r="A349" s="100">
        <f t="shared" si="75"/>
        <v>43182</v>
      </c>
      <c r="B349" s="114">
        <f t="shared" ca="1" si="76"/>
        <v>151841695.9905636</v>
      </c>
      <c r="C349" s="114">
        <f t="shared" si="77"/>
        <v>139519858.75</v>
      </c>
      <c r="D349" s="24">
        <f ca="1">IF(A349&lt;$B$1,VLOOKUP(A349,[1]DI!$A$4:$B$15000,2,FALSE),0)</f>
        <v>6.3899999999999998E-2</v>
      </c>
      <c r="E349" s="23">
        <f t="shared" ca="1" si="82"/>
        <v>2.4583E-4</v>
      </c>
      <c r="F349" s="25">
        <f t="shared" si="81"/>
        <v>1.1499999999999999</v>
      </c>
      <c r="G349" s="26">
        <f t="shared" ca="1" si="85"/>
        <v>1.0002827045</v>
      </c>
      <c r="H349" s="23">
        <f ca="1">TRUNC(PRODUCT(G$16:G348),15)</f>
        <v>1.0883160057902801</v>
      </c>
      <c r="I349" s="23">
        <f t="shared" si="83"/>
        <v>1</v>
      </c>
      <c r="J349" s="23">
        <f t="shared" ca="1" si="84"/>
        <v>1.08831601</v>
      </c>
      <c r="K349" s="114">
        <f t="shared" ca="1" si="73"/>
        <v>12321837.240563599</v>
      </c>
      <c r="L349" s="27">
        <f>IF(VLOOKUP(A349,$U$18:$AD$131,8)=VLOOKUP(A348,$U$18:$AD$131,8),0,VLOOKUP(A349,U$18:$AD$131,8))</f>
        <v>0</v>
      </c>
      <c r="M349" s="28">
        <f>IF(L349&gt;0,VLOOKUP(L349,T$18:$AC$131,7),0)</f>
        <v>0</v>
      </c>
      <c r="N349" s="23">
        <f t="shared" si="78"/>
        <v>0</v>
      </c>
      <c r="O349" s="23">
        <f t="shared" ca="1" si="74"/>
        <v>12321837.240563599</v>
      </c>
      <c r="P349" s="29" t="str">
        <f t="shared" si="79"/>
        <v>J=</v>
      </c>
      <c r="Q349" s="30">
        <f t="shared" si="80"/>
        <v>47232</v>
      </c>
      <c r="R349" s="3"/>
      <c r="S349" s="3"/>
      <c r="T349" s="85">
        <f>[2]Plan1!$A502</f>
        <v>52151</v>
      </c>
      <c r="U349" s="96" t="str">
        <f>[2]Plan1!$C502</f>
        <v>Nossa Sr.a Aparecida - Padroeira do Brasil</v>
      </c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25">
      <c r="A350" s="100">
        <f t="shared" si="75"/>
        <v>43183</v>
      </c>
      <c r="B350" s="114">
        <f t="shared" ca="1" si="76"/>
        <v>151884622.06550521</v>
      </c>
      <c r="C350" s="114">
        <f t="shared" si="77"/>
        <v>139519858.75</v>
      </c>
      <c r="D350" s="24">
        <f ca="1">IF(A350&lt;$B$1,VLOOKUP(A350,[1]DI!$A$4:$B$15000,2,FALSE),0)</f>
        <v>0</v>
      </c>
      <c r="E350" s="23">
        <f t="shared" ca="1" si="82"/>
        <v>0</v>
      </c>
      <c r="F350" s="25">
        <f t="shared" si="81"/>
        <v>1.1499999999999999</v>
      </c>
      <c r="G350" s="26">
        <f t="shared" ca="1" si="85"/>
        <v>1</v>
      </c>
      <c r="H350" s="23">
        <f ca="1">TRUNC(PRODUCT(G$16:G349),15)</f>
        <v>1.08862367762254</v>
      </c>
      <c r="I350" s="23">
        <f t="shared" si="83"/>
        <v>1</v>
      </c>
      <c r="J350" s="23">
        <f t="shared" ca="1" si="84"/>
        <v>1.08862368</v>
      </c>
      <c r="K350" s="114">
        <f t="shared" ca="1" si="73"/>
        <v>12364763.315505199</v>
      </c>
      <c r="L350" s="27">
        <f>IF(VLOOKUP(A350,$U$18:$AD$131,8)=VLOOKUP(A349,$U$18:$AD$131,8),0,VLOOKUP(A350,U$18:$AD$131,8))</f>
        <v>0</v>
      </c>
      <c r="M350" s="28">
        <f>IF(L350&gt;0,VLOOKUP(L350,T$18:$AC$131,7),0)</f>
        <v>0</v>
      </c>
      <c r="N350" s="23">
        <f t="shared" si="78"/>
        <v>0</v>
      </c>
      <c r="O350" s="23">
        <f t="shared" ca="1" si="74"/>
        <v>12364763.315505199</v>
      </c>
      <c r="P350" s="29" t="str">
        <f t="shared" si="79"/>
        <v>J=</v>
      </c>
      <c r="Q350" s="30">
        <f t="shared" si="80"/>
        <v>47232</v>
      </c>
      <c r="R350" s="3"/>
      <c r="S350" s="3"/>
      <c r="T350" s="85">
        <f>[2]Plan1!$A503</f>
        <v>52172</v>
      </c>
      <c r="U350" s="96" t="str">
        <f>[2]Plan1!$C503</f>
        <v>Finados</v>
      </c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25">
      <c r="A351" s="100">
        <f t="shared" si="75"/>
        <v>43184</v>
      </c>
      <c r="B351" s="114">
        <f t="shared" ca="1" si="76"/>
        <v>151884622.06550521</v>
      </c>
      <c r="C351" s="114">
        <f t="shared" si="77"/>
        <v>139519858.75</v>
      </c>
      <c r="D351" s="24">
        <f ca="1">IF(A351&lt;$B$1,VLOOKUP(A351,[1]DI!$A$4:$B$15000,2,FALSE),0)</f>
        <v>0</v>
      </c>
      <c r="E351" s="23">
        <f t="shared" ca="1" si="82"/>
        <v>0</v>
      </c>
      <c r="F351" s="25">
        <f t="shared" si="81"/>
        <v>1.1499999999999999</v>
      </c>
      <c r="G351" s="26">
        <f t="shared" ca="1" si="85"/>
        <v>1</v>
      </c>
      <c r="H351" s="23">
        <f ca="1">TRUNC(PRODUCT(G$16:G350),15)</f>
        <v>1.08862367762254</v>
      </c>
      <c r="I351" s="23">
        <f t="shared" si="83"/>
        <v>1</v>
      </c>
      <c r="J351" s="23">
        <f t="shared" ca="1" si="84"/>
        <v>1.08862368</v>
      </c>
      <c r="K351" s="114">
        <f t="shared" ca="1" si="73"/>
        <v>12364763.315505199</v>
      </c>
      <c r="L351" s="27">
        <f>IF(VLOOKUP(A351,$U$18:$AD$131,8)=VLOOKUP(A350,$U$18:$AD$131,8),0,VLOOKUP(A351,U$18:$AD$131,8))</f>
        <v>0</v>
      </c>
      <c r="M351" s="28">
        <f>IF(L351&gt;0,VLOOKUP(L351,T$18:$AC$131,7),0)</f>
        <v>0</v>
      </c>
      <c r="N351" s="23">
        <f t="shared" si="78"/>
        <v>0</v>
      </c>
      <c r="O351" s="23">
        <f t="shared" ca="1" si="74"/>
        <v>12364763.315505199</v>
      </c>
      <c r="P351" s="29" t="str">
        <f t="shared" si="79"/>
        <v>J=</v>
      </c>
      <c r="Q351" s="30">
        <f t="shared" si="80"/>
        <v>47232</v>
      </c>
      <c r="R351" s="3"/>
      <c r="S351" s="3"/>
      <c r="T351" s="85">
        <f>[2]Plan1!$A504</f>
        <v>52185</v>
      </c>
      <c r="U351" s="96" t="str">
        <f>[2]Plan1!$C504</f>
        <v>Proclamação da República</v>
      </c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25">
      <c r="A352" s="100">
        <f t="shared" si="75"/>
        <v>43185</v>
      </c>
      <c r="B352" s="114">
        <f t="shared" ca="1" si="76"/>
        <v>151884622.06550521</v>
      </c>
      <c r="C352" s="114">
        <f t="shared" si="77"/>
        <v>139519858.75</v>
      </c>
      <c r="D352" s="24">
        <f ca="1">IF(A352&lt;$B$1,VLOOKUP(A352,[1]DI!$A$4:$B$15000,2,FALSE),0)</f>
        <v>6.3899999999999998E-2</v>
      </c>
      <c r="E352" s="23">
        <f t="shared" ca="1" si="82"/>
        <v>2.4583E-4</v>
      </c>
      <c r="F352" s="25">
        <f t="shared" si="81"/>
        <v>1.1499999999999999</v>
      </c>
      <c r="G352" s="26">
        <f t="shared" ca="1" si="85"/>
        <v>1.0002827045</v>
      </c>
      <c r="H352" s="23">
        <f ca="1">TRUNC(PRODUCT(G$16:G351),15)</f>
        <v>1.08862367762254</v>
      </c>
      <c r="I352" s="23">
        <f t="shared" si="83"/>
        <v>1</v>
      </c>
      <c r="J352" s="23">
        <f t="shared" ca="1" si="84"/>
        <v>1.08862368</v>
      </c>
      <c r="K352" s="114">
        <f t="shared" ca="1" si="73"/>
        <v>12364763.315505199</v>
      </c>
      <c r="L352" s="27">
        <f>IF(VLOOKUP(A352,$U$18:$AD$131,8)=VLOOKUP(A351,$U$18:$AD$131,8),0,VLOOKUP(A352,U$18:$AD$131,8))</f>
        <v>0</v>
      </c>
      <c r="M352" s="28">
        <f>IF(L352&gt;0,VLOOKUP(L352,T$18:$AC$131,7),0)</f>
        <v>0</v>
      </c>
      <c r="N352" s="23">
        <f t="shared" si="78"/>
        <v>0</v>
      </c>
      <c r="O352" s="23">
        <f t="shared" ca="1" si="74"/>
        <v>12364763.315505199</v>
      </c>
      <c r="P352" s="29" t="str">
        <f t="shared" si="79"/>
        <v>J=</v>
      </c>
      <c r="Q352" s="30">
        <f t="shared" si="80"/>
        <v>47232</v>
      </c>
      <c r="R352" s="3"/>
      <c r="S352" s="3"/>
      <c r="T352" s="85">
        <f>[2]Plan1!$A505</f>
        <v>52225</v>
      </c>
      <c r="U352" s="96" t="str">
        <f>[2]Plan1!$C505</f>
        <v>Natal</v>
      </c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25">
      <c r="A353" s="100">
        <f t="shared" si="75"/>
        <v>43186</v>
      </c>
      <c r="B353" s="114">
        <f t="shared" ca="1" si="76"/>
        <v>151927560.69723409</v>
      </c>
      <c r="C353" s="114">
        <f t="shared" si="77"/>
        <v>139519858.75</v>
      </c>
      <c r="D353" s="24">
        <f ca="1">IF(A353&lt;$B$1,VLOOKUP(A353,[1]DI!$A$4:$B$15000,2,FALSE),0)</f>
        <v>6.3899999999999998E-2</v>
      </c>
      <c r="E353" s="23">
        <f t="shared" ca="1" si="82"/>
        <v>2.4583E-4</v>
      </c>
      <c r="F353" s="25">
        <f t="shared" si="81"/>
        <v>1.1499999999999999</v>
      </c>
      <c r="G353" s="26">
        <f t="shared" ca="1" si="85"/>
        <v>1.0002827045</v>
      </c>
      <c r="H353" s="23">
        <f ca="1">TRUNC(PRODUCT(G$16:G352),15)</f>
        <v>1.08893143643501</v>
      </c>
      <c r="I353" s="23">
        <f t="shared" si="83"/>
        <v>1</v>
      </c>
      <c r="J353" s="23">
        <f t="shared" ca="1" si="84"/>
        <v>1.0889314400000001</v>
      </c>
      <c r="K353" s="114">
        <f t="shared" ca="1" si="73"/>
        <v>12407701.9472341</v>
      </c>
      <c r="L353" s="27">
        <f>IF(VLOOKUP(A353,$U$18:$AD$131,8)=VLOOKUP(A352,$U$18:$AD$131,8),0,VLOOKUP(A353,U$18:$AD$131,8))</f>
        <v>0</v>
      </c>
      <c r="M353" s="28">
        <f>IF(L353&gt;0,VLOOKUP(L353,T$18:$AC$131,7),0)</f>
        <v>0</v>
      </c>
      <c r="N353" s="23">
        <f t="shared" si="78"/>
        <v>0</v>
      </c>
      <c r="O353" s="23">
        <f t="shared" ca="1" si="74"/>
        <v>12407701.9472341</v>
      </c>
      <c r="P353" s="29" t="str">
        <f t="shared" si="79"/>
        <v>J=</v>
      </c>
      <c r="Q353" s="30">
        <f t="shared" si="80"/>
        <v>47232</v>
      </c>
      <c r="R353" s="3"/>
      <c r="S353" s="3"/>
      <c r="T353" s="85">
        <f>[2]Plan1!$A506</f>
        <v>52232</v>
      </c>
      <c r="U353" s="96" t="str">
        <f>[2]Plan1!$C506</f>
        <v>Confraternização Universal</v>
      </c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25">
      <c r="A354" s="100">
        <f t="shared" si="75"/>
        <v>43187</v>
      </c>
      <c r="B354" s="114">
        <f t="shared" ca="1" si="76"/>
        <v>151970510.49055171</v>
      </c>
      <c r="C354" s="114">
        <f t="shared" si="77"/>
        <v>139519858.75</v>
      </c>
      <c r="D354" s="24">
        <f ca="1">IF(A354&lt;$B$1,VLOOKUP(A354,[1]DI!$A$4:$B$15000,2,FALSE),0)</f>
        <v>6.3899999999999998E-2</v>
      </c>
      <c r="E354" s="23">
        <f t="shared" ca="1" si="82"/>
        <v>2.4583E-4</v>
      </c>
      <c r="F354" s="25">
        <f t="shared" si="81"/>
        <v>1.1499999999999999</v>
      </c>
      <c r="G354" s="26">
        <f t="shared" ca="1" si="85"/>
        <v>1.0002827045</v>
      </c>
      <c r="H354" s="23">
        <f ca="1">TRUNC(PRODUCT(G$16:G353),15)</f>
        <v>1.0892392822522801</v>
      </c>
      <c r="I354" s="23">
        <f t="shared" si="83"/>
        <v>1</v>
      </c>
      <c r="J354" s="23">
        <f t="shared" ca="1" si="84"/>
        <v>1.0892392799999999</v>
      </c>
      <c r="K354" s="114">
        <f t="shared" ca="1" si="73"/>
        <v>12450651.740551701</v>
      </c>
      <c r="L354" s="27">
        <f>IF(VLOOKUP(A354,$U$18:$AD$131,8)=VLOOKUP(A353,$U$18:$AD$131,8),0,VLOOKUP(A354,U$18:$AD$131,8))</f>
        <v>0</v>
      </c>
      <c r="M354" s="28">
        <f>IF(L354&gt;0,VLOOKUP(L354,T$18:$AC$131,7),0)</f>
        <v>0</v>
      </c>
      <c r="N354" s="23">
        <f t="shared" si="78"/>
        <v>0</v>
      </c>
      <c r="O354" s="23">
        <f t="shared" ca="1" si="74"/>
        <v>12450651.740551701</v>
      </c>
      <c r="P354" s="29" t="str">
        <f t="shared" si="79"/>
        <v>J=</v>
      </c>
      <c r="Q354" s="30">
        <f t="shared" si="80"/>
        <v>47232</v>
      </c>
      <c r="R354" s="3"/>
      <c r="S354" s="3"/>
      <c r="T354" s="85">
        <f>[2]Plan1!$A507</f>
        <v>52271</v>
      </c>
      <c r="U354" s="96" t="str">
        <f>[2]Plan1!$C507</f>
        <v>Carnaval</v>
      </c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25">
      <c r="A355" s="100">
        <f t="shared" si="75"/>
        <v>43188</v>
      </c>
      <c r="B355" s="114">
        <f t="shared" ca="1" si="76"/>
        <v>152013474.23585519</v>
      </c>
      <c r="C355" s="114">
        <f t="shared" si="77"/>
        <v>139519858.75</v>
      </c>
      <c r="D355" s="24">
        <f ca="1">IF(A355&lt;$B$1,VLOOKUP(A355,[1]DI!$A$4:$B$15000,2,FALSE),0)</f>
        <v>6.3899999999999998E-2</v>
      </c>
      <c r="E355" s="23">
        <f t="shared" ca="1" si="82"/>
        <v>2.4583E-4</v>
      </c>
      <c r="F355" s="25">
        <f t="shared" si="81"/>
        <v>1.1499999999999999</v>
      </c>
      <c r="G355" s="26">
        <f t="shared" ca="1" si="85"/>
        <v>1.0002827045</v>
      </c>
      <c r="H355" s="23">
        <f ca="1">TRUNC(PRODUCT(G$16:G354),15)</f>
        <v>1.08954721509895</v>
      </c>
      <c r="I355" s="23">
        <f t="shared" si="83"/>
        <v>1</v>
      </c>
      <c r="J355" s="23">
        <f t="shared" ca="1" si="84"/>
        <v>1.08954722</v>
      </c>
      <c r="K355" s="114">
        <f t="shared" ca="1" si="73"/>
        <v>12493615.485855199</v>
      </c>
      <c r="L355" s="27">
        <f>IF(VLOOKUP(A355,$U$18:$AD$131,8)=VLOOKUP(A354,$U$18:$AD$131,8),0,VLOOKUP(A355,U$18:$AD$131,8))</f>
        <v>0</v>
      </c>
      <c r="M355" s="28">
        <f>IF(L355&gt;0,VLOOKUP(L355,T$18:$AC$131,7),0)</f>
        <v>0</v>
      </c>
      <c r="N355" s="23">
        <f t="shared" si="78"/>
        <v>0</v>
      </c>
      <c r="O355" s="23">
        <f t="shared" ca="1" si="74"/>
        <v>12493615.485855199</v>
      </c>
      <c r="P355" s="29" t="str">
        <f t="shared" si="79"/>
        <v>J=</v>
      </c>
      <c r="Q355" s="30">
        <f t="shared" si="80"/>
        <v>47232</v>
      </c>
      <c r="R355" s="11"/>
      <c r="S355" s="9"/>
      <c r="T355" s="85">
        <f>[2]Plan1!$A508</f>
        <v>52272</v>
      </c>
      <c r="U355" s="96" t="str">
        <f>[2]Plan1!$C508</f>
        <v>Carnaval</v>
      </c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5">
      <c r="A356" s="100">
        <f t="shared" si="75"/>
        <v>43189</v>
      </c>
      <c r="B356" s="114">
        <f t="shared" ca="1" si="76"/>
        <v>152056447.74754879</v>
      </c>
      <c r="C356" s="114">
        <f t="shared" si="77"/>
        <v>139519858.75</v>
      </c>
      <c r="D356" s="24">
        <f ca="1">IF(A356&lt;$B$1,VLOOKUP(A356,[1]DI!$A$4:$B$15000,2,FALSE),0)</f>
        <v>0</v>
      </c>
      <c r="E356" s="23">
        <f t="shared" ca="1" si="82"/>
        <v>0</v>
      </c>
      <c r="F356" s="25">
        <f t="shared" si="81"/>
        <v>1.1499999999999999</v>
      </c>
      <c r="G356" s="26">
        <f t="shared" ca="1" si="85"/>
        <v>1</v>
      </c>
      <c r="H356" s="23">
        <f ca="1">TRUNC(PRODUCT(G$16:G355),15)</f>
        <v>1.08985523499962</v>
      </c>
      <c r="I356" s="23">
        <f t="shared" si="83"/>
        <v>1</v>
      </c>
      <c r="J356" s="23">
        <f t="shared" ca="1" si="84"/>
        <v>1.08985523</v>
      </c>
      <c r="K356" s="114">
        <f t="shared" ca="1" si="73"/>
        <v>12536588.9975488</v>
      </c>
      <c r="L356" s="27">
        <f>IF(VLOOKUP(A356,$U$18:$AD$131,8)=VLOOKUP(A355,$U$18:$AD$131,8),0,VLOOKUP(A356,U$18:$AD$131,8))</f>
        <v>0</v>
      </c>
      <c r="M356" s="28">
        <f>IF(L356&gt;0,VLOOKUP(L356,T$18:$AC$131,7),0)</f>
        <v>0</v>
      </c>
      <c r="N356" s="23">
        <f t="shared" si="78"/>
        <v>0</v>
      </c>
      <c r="O356" s="23">
        <f t="shared" ca="1" si="74"/>
        <v>12536588.9975488</v>
      </c>
      <c r="P356" s="29" t="str">
        <f t="shared" si="79"/>
        <v>J=</v>
      </c>
      <c r="Q356" s="30">
        <f t="shared" si="80"/>
        <v>47232</v>
      </c>
      <c r="R356" s="3"/>
      <c r="S356" s="3"/>
      <c r="T356" s="85">
        <f>[2]Plan1!$A509</f>
        <v>52317</v>
      </c>
      <c r="U356" s="96" t="str">
        <f>[2]Plan1!$C509</f>
        <v>Paixão de Cristo</v>
      </c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25">
      <c r="A357" s="100">
        <f t="shared" si="75"/>
        <v>43190</v>
      </c>
      <c r="B357" s="114">
        <f t="shared" ca="1" si="76"/>
        <v>152056447.74754879</v>
      </c>
      <c r="C357" s="114">
        <f t="shared" si="77"/>
        <v>139519858.75</v>
      </c>
      <c r="D357" s="24">
        <f ca="1">IF(A357&lt;$B$1,VLOOKUP(A357,[1]DI!$A$4:$B$15000,2,FALSE),0)</f>
        <v>0</v>
      </c>
      <c r="E357" s="23">
        <f t="shared" ca="1" si="82"/>
        <v>0</v>
      </c>
      <c r="F357" s="25">
        <f t="shared" si="81"/>
        <v>1.1499999999999999</v>
      </c>
      <c r="G357" s="26">
        <f t="shared" ca="1" si="85"/>
        <v>1</v>
      </c>
      <c r="H357" s="23">
        <f ca="1">TRUNC(PRODUCT(G$16:G356),15)</f>
        <v>1.08985523499962</v>
      </c>
      <c r="I357" s="23">
        <f t="shared" si="83"/>
        <v>1</v>
      </c>
      <c r="J357" s="23">
        <f t="shared" ca="1" si="84"/>
        <v>1.08985523</v>
      </c>
      <c r="K357" s="114">
        <f t="shared" ca="1" si="73"/>
        <v>12536588.9975488</v>
      </c>
      <c r="L357" s="27">
        <f>IF(VLOOKUP(A357,$U$18:$AD$131,8)=VLOOKUP(A356,$U$18:$AD$131,8),0,VLOOKUP(A357,U$18:$AD$131,8))</f>
        <v>0</v>
      </c>
      <c r="M357" s="28">
        <f>IF(L357&gt;0,VLOOKUP(L357,T$18:$AC$131,7),0)</f>
        <v>0</v>
      </c>
      <c r="N357" s="23">
        <f t="shared" si="78"/>
        <v>0</v>
      </c>
      <c r="O357" s="23">
        <f t="shared" ca="1" si="74"/>
        <v>12536588.9975488</v>
      </c>
      <c r="P357" s="29" t="str">
        <f t="shared" si="79"/>
        <v>J=</v>
      </c>
      <c r="Q357" s="30">
        <f t="shared" si="80"/>
        <v>47232</v>
      </c>
      <c r="R357" s="3"/>
      <c r="S357" s="3"/>
      <c r="T357" s="85">
        <f>[2]Plan1!$A510</f>
        <v>52342</v>
      </c>
      <c r="U357" s="96" t="str">
        <f>[2]Plan1!$C510</f>
        <v>Tiradentes</v>
      </c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25">
      <c r="A358" s="100">
        <f t="shared" si="75"/>
        <v>43191</v>
      </c>
      <c r="B358" s="114">
        <f t="shared" ca="1" si="76"/>
        <v>152056447.74754879</v>
      </c>
      <c r="C358" s="114">
        <f t="shared" si="77"/>
        <v>139519858.75</v>
      </c>
      <c r="D358" s="24">
        <f ca="1">IF(A358&lt;$B$1,VLOOKUP(A358,[1]DI!$A$4:$B$15000,2,FALSE),0)</f>
        <v>0</v>
      </c>
      <c r="E358" s="23">
        <f t="shared" ca="1" si="82"/>
        <v>0</v>
      </c>
      <c r="F358" s="25">
        <f t="shared" si="81"/>
        <v>1.1499999999999999</v>
      </c>
      <c r="G358" s="26">
        <f t="shared" ca="1" si="85"/>
        <v>1</v>
      </c>
      <c r="H358" s="23">
        <f ca="1">TRUNC(PRODUCT(G$16:G357),15)</f>
        <v>1.08985523499962</v>
      </c>
      <c r="I358" s="23">
        <f t="shared" si="83"/>
        <v>1</v>
      </c>
      <c r="J358" s="23">
        <f t="shared" ca="1" si="84"/>
        <v>1.08985523</v>
      </c>
      <c r="K358" s="114">
        <f t="shared" ca="1" si="73"/>
        <v>12536588.9975488</v>
      </c>
      <c r="L358" s="27">
        <f>IF(VLOOKUP(A358,$U$18:$AD$131,8)=VLOOKUP(A357,$U$18:$AD$131,8),0,VLOOKUP(A358,U$18:$AD$131,8))</f>
        <v>0</v>
      </c>
      <c r="M358" s="28">
        <f>IF(L358&gt;0,VLOOKUP(L358,T$18:$AC$131,7),0)</f>
        <v>0</v>
      </c>
      <c r="N358" s="23">
        <f t="shared" si="78"/>
        <v>0</v>
      </c>
      <c r="O358" s="23">
        <f t="shared" ca="1" si="74"/>
        <v>12536588.9975488</v>
      </c>
      <c r="P358" s="29" t="str">
        <f t="shared" si="79"/>
        <v>J=</v>
      </c>
      <c r="Q358" s="30">
        <f t="shared" si="80"/>
        <v>47232</v>
      </c>
      <c r="R358" s="3"/>
      <c r="S358" s="3"/>
      <c r="T358" s="85">
        <f>[2]Plan1!$A511</f>
        <v>52352</v>
      </c>
      <c r="U358" s="96" t="str">
        <f>[2]Plan1!$C511</f>
        <v>Dia do Trabalho</v>
      </c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25">
      <c r="A359" s="100">
        <f t="shared" si="75"/>
        <v>43192</v>
      </c>
      <c r="B359" s="114">
        <f t="shared" ca="1" si="76"/>
        <v>152056447.74754879</v>
      </c>
      <c r="C359" s="114">
        <f t="shared" si="77"/>
        <v>139519858.75</v>
      </c>
      <c r="D359" s="24">
        <f ca="1">IF(A359&lt;$B$1,VLOOKUP(A359,[1]DI!$A$4:$B$15000,2,FALSE),0)</f>
        <v>6.3899999999999998E-2</v>
      </c>
      <c r="E359" s="23">
        <f t="shared" ca="1" si="82"/>
        <v>2.4583E-4</v>
      </c>
      <c r="F359" s="25">
        <f t="shared" si="81"/>
        <v>1.1499999999999999</v>
      </c>
      <c r="G359" s="26">
        <f t="shared" ca="1" si="85"/>
        <v>1.0002827045</v>
      </c>
      <c r="H359" s="23">
        <f ca="1">TRUNC(PRODUCT(G$16:G358),15)</f>
        <v>1.08985523499962</v>
      </c>
      <c r="I359" s="23">
        <f t="shared" si="83"/>
        <v>1</v>
      </c>
      <c r="J359" s="23">
        <f t="shared" ca="1" si="84"/>
        <v>1.08985523</v>
      </c>
      <c r="K359" s="114">
        <f t="shared" ca="1" si="73"/>
        <v>12536588.9975488</v>
      </c>
      <c r="L359" s="27">
        <f>IF(VLOOKUP(A359,$U$18:$AD$131,8)=VLOOKUP(A358,$U$18:$AD$131,8),0,VLOOKUP(A359,U$18:$AD$131,8))</f>
        <v>0</v>
      </c>
      <c r="M359" s="28">
        <f>IF(L359&gt;0,VLOOKUP(L359,T$18:$AC$131,7),0)</f>
        <v>0</v>
      </c>
      <c r="N359" s="23">
        <f t="shared" si="78"/>
        <v>0</v>
      </c>
      <c r="O359" s="23">
        <f t="shared" ca="1" si="74"/>
        <v>12536588.9975488</v>
      </c>
      <c r="P359" s="29" t="str">
        <f t="shared" si="79"/>
        <v>J=</v>
      </c>
      <c r="Q359" s="30">
        <f t="shared" si="80"/>
        <v>47232</v>
      </c>
      <c r="R359" s="3"/>
      <c r="S359" s="3"/>
      <c r="T359" s="85">
        <f>[2]Plan1!$A512</f>
        <v>52379</v>
      </c>
      <c r="U359" s="96" t="str">
        <f>[2]Plan1!$C512</f>
        <v>Corpus Christi</v>
      </c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25">
      <c r="A360" s="100">
        <f t="shared" si="75"/>
        <v>43193</v>
      </c>
      <c r="B360" s="114">
        <f t="shared" ca="1" si="76"/>
        <v>152099435.21122819</v>
      </c>
      <c r="C360" s="114">
        <f t="shared" si="77"/>
        <v>139519858.75</v>
      </c>
      <c r="D360" s="24">
        <f ca="1">IF(A360&lt;$B$1,VLOOKUP(A360,[1]DI!$A$4:$B$15000,2,FALSE),0)</f>
        <v>6.3899999999999998E-2</v>
      </c>
      <c r="E360" s="23">
        <f t="shared" ca="1" si="82"/>
        <v>2.4583E-4</v>
      </c>
      <c r="F360" s="25">
        <f t="shared" si="81"/>
        <v>1.1499999999999999</v>
      </c>
      <c r="G360" s="26">
        <f t="shared" ca="1" si="85"/>
        <v>1.0002827045</v>
      </c>
      <c r="H360" s="23">
        <f ca="1">TRUNC(PRODUCT(G$16:G359),15)</f>
        <v>1.0901633419789101</v>
      </c>
      <c r="I360" s="23">
        <f t="shared" si="83"/>
        <v>1</v>
      </c>
      <c r="J360" s="23">
        <f t="shared" ca="1" si="84"/>
        <v>1.0901633399999999</v>
      </c>
      <c r="K360" s="114">
        <f t="shared" ca="1" si="73"/>
        <v>12579576.461228199</v>
      </c>
      <c r="L360" s="27">
        <f>IF(VLOOKUP(A360,$U$18:$AD$131,8)=VLOOKUP(A359,$U$18:$AD$131,8),0,VLOOKUP(A360,U$18:$AD$131,8))</f>
        <v>0</v>
      </c>
      <c r="M360" s="28">
        <f>IF(L360&gt;0,VLOOKUP(L360,T$18:$AC$131,7),0)</f>
        <v>0</v>
      </c>
      <c r="N360" s="23">
        <f t="shared" si="78"/>
        <v>0</v>
      </c>
      <c r="O360" s="23">
        <f t="shared" ca="1" si="74"/>
        <v>12579576.461228199</v>
      </c>
      <c r="P360" s="29" t="str">
        <f t="shared" si="79"/>
        <v>J=</v>
      </c>
      <c r="Q360" s="30">
        <f t="shared" si="80"/>
        <v>47232</v>
      </c>
      <c r="R360" s="3"/>
      <c r="S360" s="3"/>
      <c r="T360" s="85">
        <f>[2]Plan1!$A513</f>
        <v>52481</v>
      </c>
      <c r="U360" s="96" t="str">
        <f>[2]Plan1!$C513</f>
        <v>Independência do Brasil</v>
      </c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25">
      <c r="A361" s="100">
        <f t="shared" si="75"/>
        <v>43194</v>
      </c>
      <c r="B361" s="114">
        <f t="shared" ca="1" si="76"/>
        <v>152142435.231695</v>
      </c>
      <c r="C361" s="114">
        <f t="shared" si="77"/>
        <v>139519858.75</v>
      </c>
      <c r="D361" s="24">
        <f ca="1">IF(A361&lt;$B$1,VLOOKUP(A361,[1]DI!$A$4:$B$15000,2,FALSE),0)</f>
        <v>6.3899999999999998E-2</v>
      </c>
      <c r="E361" s="23">
        <f t="shared" ca="1" si="82"/>
        <v>2.4583E-4</v>
      </c>
      <c r="F361" s="25">
        <f t="shared" si="81"/>
        <v>1.1499999999999999</v>
      </c>
      <c r="G361" s="26">
        <f t="shared" ca="1" si="85"/>
        <v>1.0002827045</v>
      </c>
      <c r="H361" s="23">
        <f ca="1">TRUNC(PRODUCT(G$16:G360),15)</f>
        <v>1.0904715360614201</v>
      </c>
      <c r="I361" s="23">
        <f t="shared" si="83"/>
        <v>1</v>
      </c>
      <c r="J361" s="23">
        <f t="shared" ca="1" si="84"/>
        <v>1.09047154</v>
      </c>
      <c r="K361" s="114">
        <f t="shared" ca="1" si="73"/>
        <v>12622576.481695</v>
      </c>
      <c r="L361" s="27">
        <f>IF(VLOOKUP(A361,$U$18:$AD$131,8)=VLOOKUP(A360,$U$18:$AD$131,8),0,VLOOKUP(A361,U$18:$AD$131,8))</f>
        <v>0</v>
      </c>
      <c r="M361" s="28">
        <f>IF(L361&gt;0,VLOOKUP(L361,T$18:$AC$131,7),0)</f>
        <v>0</v>
      </c>
      <c r="N361" s="23">
        <f t="shared" si="78"/>
        <v>0</v>
      </c>
      <c r="O361" s="23">
        <f t="shared" ca="1" si="74"/>
        <v>12622576.481695</v>
      </c>
      <c r="P361" s="29" t="str">
        <f t="shared" si="79"/>
        <v>J=</v>
      </c>
      <c r="Q361" s="30">
        <f t="shared" si="80"/>
        <v>47232</v>
      </c>
      <c r="R361" s="3"/>
      <c r="S361" s="3"/>
      <c r="T361" s="85">
        <f>[2]Plan1!$A514</f>
        <v>52516</v>
      </c>
      <c r="U361" s="96" t="str">
        <f>[2]Plan1!$C514</f>
        <v>Nossa Sr.a Aparecida - Padroeira do Brasil</v>
      </c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25">
      <c r="A362" s="100">
        <f t="shared" si="75"/>
        <v>43195</v>
      </c>
      <c r="B362" s="114">
        <f t="shared" ca="1" si="76"/>
        <v>152185446.41375041</v>
      </c>
      <c r="C362" s="114">
        <f t="shared" si="77"/>
        <v>139519858.75</v>
      </c>
      <c r="D362" s="24">
        <f ca="1">IF(A362&lt;$B$1,VLOOKUP(A362,[1]DI!$A$4:$B$15000,2,FALSE),0)</f>
        <v>6.3899999999999998E-2</v>
      </c>
      <c r="E362" s="23">
        <f t="shared" ca="1" si="82"/>
        <v>2.4583E-4</v>
      </c>
      <c r="F362" s="25">
        <f t="shared" si="81"/>
        <v>1.1499999999999999</v>
      </c>
      <c r="G362" s="26">
        <f t="shared" ca="1" si="85"/>
        <v>1.0002827045</v>
      </c>
      <c r="H362" s="23">
        <f ca="1">TRUNC(PRODUCT(G$16:G361),15)</f>
        <v>1.09077981727179</v>
      </c>
      <c r="I362" s="23">
        <f t="shared" si="83"/>
        <v>1</v>
      </c>
      <c r="J362" s="23">
        <f t="shared" ca="1" si="84"/>
        <v>1.0907798200000001</v>
      </c>
      <c r="K362" s="114">
        <f t="shared" ca="1" si="73"/>
        <v>12665587.663750401</v>
      </c>
      <c r="L362" s="27">
        <f>IF(VLOOKUP(A362,$U$18:$AD$131,8)=VLOOKUP(A361,$U$18:$AD$131,8),0,VLOOKUP(A362,U$18:$AD$131,8))</f>
        <v>0</v>
      </c>
      <c r="M362" s="28">
        <f>IF(L362&gt;0,VLOOKUP(L362,T$18:$AC$131,7),0)</f>
        <v>0</v>
      </c>
      <c r="N362" s="23">
        <f t="shared" si="78"/>
        <v>0</v>
      </c>
      <c r="O362" s="23">
        <f t="shared" ca="1" si="74"/>
        <v>12665587.663750401</v>
      </c>
      <c r="P362" s="29" t="str">
        <f t="shared" si="79"/>
        <v>J=</v>
      </c>
      <c r="Q362" s="30">
        <f t="shared" si="80"/>
        <v>47232</v>
      </c>
      <c r="R362" s="3"/>
      <c r="S362" s="3"/>
      <c r="T362" s="85">
        <f>[2]Plan1!$A515</f>
        <v>52537</v>
      </c>
      <c r="U362" s="96" t="str">
        <f>[2]Plan1!$C515</f>
        <v>Finados</v>
      </c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25">
      <c r="A363" s="100">
        <f t="shared" si="75"/>
        <v>43196</v>
      </c>
      <c r="B363" s="114">
        <f t="shared" ca="1" si="76"/>
        <v>152228470.1525932</v>
      </c>
      <c r="C363" s="114">
        <f t="shared" si="77"/>
        <v>139519858.75</v>
      </c>
      <c r="D363" s="24">
        <f ca="1">IF(A363&lt;$B$1,VLOOKUP(A363,[1]DI!$A$4:$B$15000,2,FALSE),0)</f>
        <v>6.3899999999999998E-2</v>
      </c>
      <c r="E363" s="23">
        <f t="shared" ca="1" si="82"/>
        <v>2.4583E-4</v>
      </c>
      <c r="F363" s="25">
        <f t="shared" si="81"/>
        <v>1.1499999999999999</v>
      </c>
      <c r="G363" s="26">
        <f t="shared" ca="1" si="85"/>
        <v>1.0002827045</v>
      </c>
      <c r="H363" s="23">
        <f ca="1">TRUNC(PRODUCT(G$16:G362),15)</f>
        <v>1.0910881856346399</v>
      </c>
      <c r="I363" s="23">
        <f t="shared" si="83"/>
        <v>1</v>
      </c>
      <c r="J363" s="23">
        <f t="shared" ca="1" si="84"/>
        <v>1.09108819</v>
      </c>
      <c r="K363" s="114">
        <f t="shared" ca="1" si="73"/>
        <v>12708611.402593199</v>
      </c>
      <c r="L363" s="27">
        <f>IF(VLOOKUP(A363,$U$18:$AD$131,8)=VLOOKUP(A362,$U$18:$AD$131,8),0,VLOOKUP(A363,U$18:$AD$131,8))</f>
        <v>0</v>
      </c>
      <c r="M363" s="28">
        <f>IF(L363&gt;0,VLOOKUP(L363,T$18:$AC$131,7),0)</f>
        <v>0</v>
      </c>
      <c r="N363" s="23">
        <f t="shared" si="78"/>
        <v>0</v>
      </c>
      <c r="O363" s="23">
        <f t="shared" ca="1" si="74"/>
        <v>12708611.402593199</v>
      </c>
      <c r="P363" s="29" t="str">
        <f t="shared" si="79"/>
        <v>J=</v>
      </c>
      <c r="Q363" s="30">
        <f t="shared" si="80"/>
        <v>47232</v>
      </c>
      <c r="R363" s="3"/>
      <c r="S363" s="3"/>
      <c r="T363" s="85">
        <f>[2]Plan1!$A516</f>
        <v>52550</v>
      </c>
      <c r="U363" s="96" t="str">
        <f>[2]Plan1!$C516</f>
        <v>Proclamação da República</v>
      </c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25">
      <c r="A364" s="100">
        <f t="shared" si="75"/>
        <v>43197</v>
      </c>
      <c r="B364" s="114">
        <f t="shared" ca="1" si="76"/>
        <v>152271505.05302459</v>
      </c>
      <c r="C364" s="114">
        <f t="shared" si="77"/>
        <v>139519858.75</v>
      </c>
      <c r="D364" s="24">
        <f ca="1">IF(A364&lt;$B$1,VLOOKUP(A364,[1]DI!$A$4:$B$15000,2,FALSE),0)</f>
        <v>0</v>
      </c>
      <c r="E364" s="23">
        <f t="shared" ca="1" si="82"/>
        <v>0</v>
      </c>
      <c r="F364" s="25">
        <f t="shared" si="81"/>
        <v>1.1499999999999999</v>
      </c>
      <c r="G364" s="26">
        <f t="shared" ca="1" si="85"/>
        <v>1</v>
      </c>
      <c r="H364" s="23">
        <f ca="1">TRUNC(PRODUCT(G$16:G363),15)</f>
        <v>1.0913966411746101</v>
      </c>
      <c r="I364" s="23">
        <f t="shared" si="83"/>
        <v>1</v>
      </c>
      <c r="J364" s="23">
        <f t="shared" ca="1" si="84"/>
        <v>1.0913966399999999</v>
      </c>
      <c r="K364" s="114">
        <f t="shared" ca="1" si="73"/>
        <v>12751646.303024599</v>
      </c>
      <c r="L364" s="27">
        <f>IF(VLOOKUP(A364,$U$18:$AD$131,8)=VLOOKUP(A363,$U$18:$AD$131,8),0,VLOOKUP(A364,U$18:$AD$131,8))</f>
        <v>0</v>
      </c>
      <c r="M364" s="28">
        <f>IF(L364&gt;0,VLOOKUP(L364,T$18:$AC$131,7),0)</f>
        <v>0</v>
      </c>
      <c r="N364" s="23">
        <f t="shared" si="78"/>
        <v>0</v>
      </c>
      <c r="O364" s="23">
        <f t="shared" ca="1" si="74"/>
        <v>12751646.303024599</v>
      </c>
      <c r="P364" s="29" t="str">
        <f t="shared" si="79"/>
        <v>J=</v>
      </c>
      <c r="Q364" s="30">
        <f t="shared" si="80"/>
        <v>47232</v>
      </c>
      <c r="R364" s="3"/>
      <c r="S364" s="3"/>
      <c r="T364" s="85">
        <f>[2]Plan1!$A517</f>
        <v>52590</v>
      </c>
      <c r="U364" s="96" t="str">
        <f>[2]Plan1!$C517</f>
        <v>Natal</v>
      </c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25">
      <c r="A365" s="100">
        <f t="shared" si="75"/>
        <v>43198</v>
      </c>
      <c r="B365" s="114">
        <f t="shared" ca="1" si="76"/>
        <v>152271505.05302459</v>
      </c>
      <c r="C365" s="114">
        <f t="shared" si="77"/>
        <v>139519858.75</v>
      </c>
      <c r="D365" s="24">
        <f ca="1">IF(A365&lt;$B$1,VLOOKUP(A365,[1]DI!$A$4:$B$15000,2,FALSE),0)</f>
        <v>0</v>
      </c>
      <c r="E365" s="23">
        <f t="shared" ca="1" si="82"/>
        <v>0</v>
      </c>
      <c r="F365" s="25">
        <f t="shared" si="81"/>
        <v>1.1499999999999999</v>
      </c>
      <c r="G365" s="26">
        <f t="shared" ca="1" si="85"/>
        <v>1</v>
      </c>
      <c r="H365" s="23">
        <f ca="1">TRUNC(PRODUCT(G$16:G364),15)</f>
        <v>1.0913966411746101</v>
      </c>
      <c r="I365" s="23">
        <f t="shared" si="83"/>
        <v>1</v>
      </c>
      <c r="J365" s="23">
        <f t="shared" ca="1" si="84"/>
        <v>1.0913966399999999</v>
      </c>
      <c r="K365" s="114">
        <f t="shared" ca="1" si="73"/>
        <v>12751646.303024599</v>
      </c>
      <c r="L365" s="27">
        <f>IF(VLOOKUP(A365,$U$18:$AD$131,8)=VLOOKUP(A364,$U$18:$AD$131,8),0,VLOOKUP(A365,U$18:$AD$131,8))</f>
        <v>0</v>
      </c>
      <c r="M365" s="28">
        <f>IF(L365&gt;0,VLOOKUP(L365,T$18:$AC$131,7),0)</f>
        <v>0</v>
      </c>
      <c r="N365" s="23">
        <f t="shared" si="78"/>
        <v>0</v>
      </c>
      <c r="O365" s="23">
        <f t="shared" ca="1" si="74"/>
        <v>12751646.303024599</v>
      </c>
      <c r="P365" s="29" t="str">
        <f t="shared" si="79"/>
        <v>J=</v>
      </c>
      <c r="Q365" s="30">
        <f t="shared" si="80"/>
        <v>47232</v>
      </c>
      <c r="R365" s="3"/>
      <c r="S365" s="3"/>
      <c r="T365" s="85">
        <f>[2]Plan1!$A518</f>
        <v>52597</v>
      </c>
      <c r="U365" s="96" t="str">
        <f>[2]Plan1!$C518</f>
        <v>Confraternização Universal</v>
      </c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25">
      <c r="A366" s="100">
        <f t="shared" si="75"/>
        <v>43199</v>
      </c>
      <c r="B366" s="114">
        <f t="shared" ca="1" si="76"/>
        <v>152271505.05302459</v>
      </c>
      <c r="C366" s="114">
        <f t="shared" si="77"/>
        <v>139519858.75</v>
      </c>
      <c r="D366" s="24">
        <f ca="1">IF(A366&lt;$B$1,VLOOKUP(A366,[1]DI!$A$4:$B$15000,2,FALSE),0)</f>
        <v>6.3899999999999998E-2</v>
      </c>
      <c r="E366" s="23">
        <f t="shared" ca="1" si="82"/>
        <v>2.4583E-4</v>
      </c>
      <c r="F366" s="25">
        <f t="shared" si="81"/>
        <v>1.1499999999999999</v>
      </c>
      <c r="G366" s="26">
        <f t="shared" ca="1" si="85"/>
        <v>1.0002827045</v>
      </c>
      <c r="H366" s="23">
        <f ca="1">TRUNC(PRODUCT(G$16:G365),15)</f>
        <v>1.0913966411746101</v>
      </c>
      <c r="I366" s="23">
        <f t="shared" si="83"/>
        <v>1</v>
      </c>
      <c r="J366" s="23">
        <f t="shared" ca="1" si="84"/>
        <v>1.0913966399999999</v>
      </c>
      <c r="K366" s="114">
        <f t="shared" ca="1" si="73"/>
        <v>12751646.303024599</v>
      </c>
      <c r="L366" s="27">
        <f>IF(VLOOKUP(A366,$U$18:$AD$131,8)=VLOOKUP(A365,$U$18:$AD$131,8),0,VLOOKUP(A366,U$18:$AD$131,8))</f>
        <v>0</v>
      </c>
      <c r="M366" s="28">
        <f>IF(L366&gt;0,VLOOKUP(L366,T$18:$AC$131,7),0)</f>
        <v>0</v>
      </c>
      <c r="N366" s="23">
        <f t="shared" si="78"/>
        <v>0</v>
      </c>
      <c r="O366" s="23">
        <f t="shared" ca="1" si="74"/>
        <v>12751646.303024599</v>
      </c>
      <c r="P366" s="29" t="str">
        <f t="shared" si="79"/>
        <v>J=</v>
      </c>
      <c r="Q366" s="30">
        <f t="shared" si="80"/>
        <v>47232</v>
      </c>
      <c r="R366" s="3"/>
      <c r="S366" s="3"/>
      <c r="T366" s="85">
        <f>[2]Plan1!$A519</f>
        <v>52656</v>
      </c>
      <c r="U366" s="96" t="str">
        <f>[2]Plan1!$C519</f>
        <v>Carnaval</v>
      </c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25">
      <c r="A367" s="100">
        <f t="shared" si="75"/>
        <v>43200</v>
      </c>
      <c r="B367" s="114">
        <f t="shared" ca="1" si="76"/>
        <v>152314552.5102433</v>
      </c>
      <c r="C367" s="114">
        <f t="shared" si="77"/>
        <v>139519858.75</v>
      </c>
      <c r="D367" s="24">
        <f ca="1">IF(A367&lt;$B$1,VLOOKUP(A367,[1]DI!$A$4:$B$15000,2,FALSE),0)</f>
        <v>6.3899999999999998E-2</v>
      </c>
      <c r="E367" s="23">
        <f t="shared" ca="1" si="82"/>
        <v>2.4583E-4</v>
      </c>
      <c r="F367" s="25">
        <f t="shared" si="81"/>
        <v>1.1499999999999999</v>
      </c>
      <c r="G367" s="26">
        <f t="shared" ca="1" si="85"/>
        <v>1.0002827045</v>
      </c>
      <c r="H367" s="23">
        <f ca="1">TRUNC(PRODUCT(G$16:G366),15)</f>
        <v>1.0917051839163601</v>
      </c>
      <c r="I367" s="23">
        <f t="shared" si="83"/>
        <v>1</v>
      </c>
      <c r="J367" s="23">
        <f t="shared" ca="1" si="84"/>
        <v>1.0917051799999999</v>
      </c>
      <c r="K367" s="114">
        <f t="shared" ca="1" si="73"/>
        <v>12794693.7602433</v>
      </c>
      <c r="L367" s="27">
        <f>IF(VLOOKUP(A367,$U$18:$AD$131,8)=VLOOKUP(A366,$U$18:$AD$131,8),0,VLOOKUP(A367,U$18:$AD$131,8))</f>
        <v>0</v>
      </c>
      <c r="M367" s="28">
        <f>IF(L367&gt;0,VLOOKUP(L367,T$18:$AC$131,7),0)</f>
        <v>0</v>
      </c>
      <c r="N367" s="23">
        <f t="shared" si="78"/>
        <v>0</v>
      </c>
      <c r="O367" s="23">
        <f t="shared" ca="1" si="74"/>
        <v>12794693.7602433</v>
      </c>
      <c r="P367" s="29" t="str">
        <f t="shared" si="79"/>
        <v>J=</v>
      </c>
      <c r="Q367" s="30">
        <f t="shared" si="80"/>
        <v>47232</v>
      </c>
      <c r="R367" s="3"/>
      <c r="S367" s="3"/>
      <c r="T367" s="85">
        <f>[2]Plan1!$A520</f>
        <v>52657</v>
      </c>
      <c r="U367" s="96" t="str">
        <f>[2]Plan1!$C520</f>
        <v>Carnaval</v>
      </c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25">
      <c r="A368" s="100">
        <f t="shared" si="75"/>
        <v>43201</v>
      </c>
      <c r="B368" s="114">
        <f t="shared" ca="1" si="76"/>
        <v>152357612.52424932</v>
      </c>
      <c r="C368" s="114">
        <f t="shared" si="77"/>
        <v>139519858.75</v>
      </c>
      <c r="D368" s="24">
        <f ca="1">IF(A368&lt;$B$1,VLOOKUP(A368,[1]DI!$A$4:$B$15000,2,FALSE),0)</f>
        <v>6.3899999999999998E-2</v>
      </c>
      <c r="E368" s="23">
        <f t="shared" ca="1" si="82"/>
        <v>2.4583E-4</v>
      </c>
      <c r="F368" s="25">
        <f t="shared" si="81"/>
        <v>1.1499999999999999</v>
      </c>
      <c r="G368" s="26">
        <f t="shared" ca="1" si="85"/>
        <v>1.0002827045</v>
      </c>
      <c r="H368" s="23">
        <f ca="1">TRUNC(PRODUCT(G$16:G367),15)</f>
        <v>1.0920138138845199</v>
      </c>
      <c r="I368" s="23">
        <f t="shared" si="83"/>
        <v>1</v>
      </c>
      <c r="J368" s="23">
        <f t="shared" ca="1" si="84"/>
        <v>1.0920138100000001</v>
      </c>
      <c r="K368" s="114">
        <f t="shared" ca="1" si="73"/>
        <v>12837753.7742493</v>
      </c>
      <c r="L368" s="27">
        <f>IF(VLOOKUP(A368,$U$18:$AD$131,8)=VLOOKUP(A367,$U$18:$AD$131,8),0,VLOOKUP(A368,U$18:$AD$131,8))</f>
        <v>0</v>
      </c>
      <c r="M368" s="28">
        <f>IF(L368&gt;0,VLOOKUP(L368,T$18:$AC$131,7),0)</f>
        <v>0</v>
      </c>
      <c r="N368" s="23">
        <f t="shared" si="78"/>
        <v>0</v>
      </c>
      <c r="O368" s="23">
        <f t="shared" ca="1" si="74"/>
        <v>12837753.7742493</v>
      </c>
      <c r="P368" s="29" t="str">
        <f t="shared" si="79"/>
        <v>J=</v>
      </c>
      <c r="Q368" s="30">
        <f t="shared" si="80"/>
        <v>47232</v>
      </c>
      <c r="R368" s="3"/>
      <c r="S368" s="3"/>
      <c r="T368" s="85">
        <f>[2]Plan1!$A521</f>
        <v>52702</v>
      </c>
      <c r="U368" s="96" t="str">
        <f>[2]Plan1!$C521</f>
        <v>Paixão de Cristo</v>
      </c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25">
      <c r="A369" s="100">
        <f t="shared" si="75"/>
        <v>43202</v>
      </c>
      <c r="B369" s="114">
        <f t="shared" ca="1" si="76"/>
        <v>152400685.09504259</v>
      </c>
      <c r="C369" s="114">
        <f t="shared" si="77"/>
        <v>139519858.75</v>
      </c>
      <c r="D369" s="24">
        <f ca="1">IF(A369&lt;$B$1,VLOOKUP(A369,[1]DI!$A$4:$B$15000,2,FALSE),0)</f>
        <v>6.3899999999999998E-2</v>
      </c>
      <c r="E369" s="23">
        <f t="shared" ca="1" si="82"/>
        <v>2.4583E-4</v>
      </c>
      <c r="F369" s="25">
        <f t="shared" si="81"/>
        <v>1.1499999999999999</v>
      </c>
      <c r="G369" s="26">
        <f t="shared" ca="1" si="85"/>
        <v>1.0002827045</v>
      </c>
      <c r="H369" s="23">
        <f ca="1">TRUNC(PRODUCT(G$16:G368),15)</f>
        <v>1.0923225311037701</v>
      </c>
      <c r="I369" s="23">
        <f t="shared" si="83"/>
        <v>1</v>
      </c>
      <c r="J369" s="23">
        <f t="shared" ca="1" si="84"/>
        <v>1.0923225299999999</v>
      </c>
      <c r="K369" s="114">
        <f t="shared" ca="1" si="73"/>
        <v>12880826.345042599</v>
      </c>
      <c r="L369" s="27">
        <f>IF(VLOOKUP(A369,$U$18:$AD$131,8)=VLOOKUP(A368,$U$18:$AD$131,8),0,VLOOKUP(A369,U$18:$AD$131,8))</f>
        <v>0</v>
      </c>
      <c r="M369" s="28">
        <f>IF(L369&gt;0,VLOOKUP(L369,T$18:$AC$131,7),0)</f>
        <v>0</v>
      </c>
      <c r="N369" s="23">
        <f t="shared" si="78"/>
        <v>0</v>
      </c>
      <c r="O369" s="23">
        <f t="shared" ca="1" si="74"/>
        <v>12880826.345042599</v>
      </c>
      <c r="P369" s="29" t="str">
        <f t="shared" si="79"/>
        <v>J=</v>
      </c>
      <c r="Q369" s="30">
        <f t="shared" si="80"/>
        <v>47232</v>
      </c>
      <c r="R369" s="3"/>
      <c r="S369" s="3"/>
      <c r="T369" s="85">
        <f>[2]Plan1!$A522</f>
        <v>52708</v>
      </c>
      <c r="U369" s="96" t="str">
        <f>[2]Plan1!$C522</f>
        <v>Tiradentes</v>
      </c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25">
      <c r="A370" s="100">
        <f t="shared" si="75"/>
        <v>43203</v>
      </c>
      <c r="B370" s="114">
        <f t="shared" ca="1" si="76"/>
        <v>152443770.2226232</v>
      </c>
      <c r="C370" s="114">
        <f t="shared" si="77"/>
        <v>139519858.75</v>
      </c>
      <c r="D370" s="24">
        <f ca="1">IF(A370&lt;$B$1,VLOOKUP(A370,[1]DI!$A$4:$B$15000,2,FALSE),0)</f>
        <v>6.3899999999999998E-2</v>
      </c>
      <c r="E370" s="23">
        <f t="shared" ca="1" si="82"/>
        <v>2.4583E-4</v>
      </c>
      <c r="F370" s="25">
        <f t="shared" si="81"/>
        <v>1.1499999999999999</v>
      </c>
      <c r="G370" s="26">
        <f t="shared" ca="1" si="85"/>
        <v>1.0002827045</v>
      </c>
      <c r="H370" s="23">
        <f ca="1">TRUNC(PRODUCT(G$16:G369),15)</f>
        <v>1.09263133559877</v>
      </c>
      <c r="I370" s="23">
        <f t="shared" si="83"/>
        <v>1</v>
      </c>
      <c r="J370" s="23">
        <f t="shared" ca="1" si="84"/>
        <v>1.0926313400000001</v>
      </c>
      <c r="K370" s="114">
        <f t="shared" ca="1" si="73"/>
        <v>12923911.472623199</v>
      </c>
      <c r="L370" s="27">
        <f>IF(VLOOKUP(A370,$U$18:$AD$131,8)=VLOOKUP(A369,$U$18:$AD$131,8),0,VLOOKUP(A370,U$18:$AD$131,8))</f>
        <v>0</v>
      </c>
      <c r="M370" s="28">
        <f>IF(L370&gt;0,VLOOKUP(L370,T$18:$AC$131,7),0)</f>
        <v>0</v>
      </c>
      <c r="N370" s="23">
        <f t="shared" si="78"/>
        <v>0</v>
      </c>
      <c r="O370" s="23">
        <f t="shared" ca="1" si="74"/>
        <v>12923911.472623199</v>
      </c>
      <c r="P370" s="29" t="str">
        <f t="shared" si="79"/>
        <v>J=</v>
      </c>
      <c r="Q370" s="30">
        <f t="shared" si="80"/>
        <v>47232</v>
      </c>
      <c r="R370" s="3"/>
      <c r="S370" s="3"/>
      <c r="T370" s="85">
        <f>[2]Plan1!$A523</f>
        <v>52718</v>
      </c>
      <c r="U370" s="96" t="str">
        <f>[2]Plan1!$C523</f>
        <v>Dia do Trabalho</v>
      </c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25">
      <c r="A371" s="100">
        <f t="shared" si="75"/>
        <v>43204</v>
      </c>
      <c r="B371" s="114">
        <f t="shared" ca="1" si="76"/>
        <v>152486866.51179251</v>
      </c>
      <c r="C371" s="114">
        <f t="shared" si="77"/>
        <v>139519858.75</v>
      </c>
      <c r="D371" s="24">
        <f ca="1">IF(A371&lt;$B$1,VLOOKUP(A371,[1]DI!$A$4:$B$15000,2,FALSE),0)</f>
        <v>0</v>
      </c>
      <c r="E371" s="23">
        <f t="shared" ca="1" si="82"/>
        <v>0</v>
      </c>
      <c r="F371" s="25">
        <f t="shared" si="81"/>
        <v>1.1499999999999999</v>
      </c>
      <c r="G371" s="26">
        <f t="shared" ca="1" si="85"/>
        <v>1</v>
      </c>
      <c r="H371" s="23">
        <f ca="1">TRUNC(PRODUCT(G$16:G370),15)</f>
        <v>1.09294022739418</v>
      </c>
      <c r="I371" s="23">
        <f t="shared" si="83"/>
        <v>1</v>
      </c>
      <c r="J371" s="23">
        <f t="shared" ca="1" si="84"/>
        <v>1.09294023</v>
      </c>
      <c r="K371" s="114">
        <f t="shared" ca="1" si="73"/>
        <v>12967007.7617925</v>
      </c>
      <c r="L371" s="27">
        <f>IF(VLOOKUP(A371,$U$18:$AD$131,8)=VLOOKUP(A370,$U$18:$AD$131,8),0,VLOOKUP(A371,U$18:$AD$131,8))</f>
        <v>0</v>
      </c>
      <c r="M371" s="28">
        <f>IF(L371&gt;0,VLOOKUP(L371,T$18:$AC$131,7),0)</f>
        <v>0</v>
      </c>
      <c r="N371" s="23">
        <f t="shared" si="78"/>
        <v>0</v>
      </c>
      <c r="O371" s="23">
        <f t="shared" ca="1" si="74"/>
        <v>12967007.7617925</v>
      </c>
      <c r="P371" s="29" t="str">
        <f t="shared" si="79"/>
        <v>J=</v>
      </c>
      <c r="Q371" s="30">
        <f t="shared" si="80"/>
        <v>47232</v>
      </c>
      <c r="R371" s="3"/>
      <c r="S371" s="3"/>
      <c r="T371" s="85">
        <f>[2]Plan1!$A524</f>
        <v>52764</v>
      </c>
      <c r="U371" s="96" t="str">
        <f>[2]Plan1!$C524</f>
        <v>Corpus Christi</v>
      </c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25">
      <c r="A372" s="100">
        <f t="shared" si="75"/>
        <v>43205</v>
      </c>
      <c r="B372" s="114">
        <f t="shared" ca="1" si="76"/>
        <v>152486866.51179251</v>
      </c>
      <c r="C372" s="114">
        <f t="shared" si="77"/>
        <v>139519858.75</v>
      </c>
      <c r="D372" s="24">
        <f ca="1">IF(A372&lt;$B$1,VLOOKUP(A372,[1]DI!$A$4:$B$15000,2,FALSE),0)</f>
        <v>0</v>
      </c>
      <c r="E372" s="23">
        <f t="shared" ca="1" si="82"/>
        <v>0</v>
      </c>
      <c r="F372" s="25">
        <f t="shared" si="81"/>
        <v>1.1499999999999999</v>
      </c>
      <c r="G372" s="26">
        <f t="shared" ca="1" si="85"/>
        <v>1</v>
      </c>
      <c r="H372" s="23">
        <f ca="1">TRUNC(PRODUCT(G$16:G371),15)</f>
        <v>1.09294022739418</v>
      </c>
      <c r="I372" s="23">
        <f t="shared" si="83"/>
        <v>1</v>
      </c>
      <c r="J372" s="23">
        <f t="shared" ca="1" si="84"/>
        <v>1.09294023</v>
      </c>
      <c r="K372" s="114">
        <f t="shared" ca="1" si="73"/>
        <v>12967007.7617925</v>
      </c>
      <c r="L372" s="27">
        <f>IF(VLOOKUP(A372,$U$18:$AD$131,8)=VLOOKUP(A371,$U$18:$AD$131,8),0,VLOOKUP(A372,U$18:$AD$131,8))</f>
        <v>0</v>
      </c>
      <c r="M372" s="28">
        <f>IF(L372&gt;0,VLOOKUP(L372,T$18:$AC$131,7),0)</f>
        <v>0</v>
      </c>
      <c r="N372" s="23">
        <f t="shared" si="78"/>
        <v>0</v>
      </c>
      <c r="O372" s="23">
        <f t="shared" ca="1" si="74"/>
        <v>12967007.7617925</v>
      </c>
      <c r="P372" s="29" t="str">
        <f t="shared" si="79"/>
        <v>J=</v>
      </c>
      <c r="Q372" s="30">
        <f t="shared" si="80"/>
        <v>47232</v>
      </c>
      <c r="R372" s="3"/>
      <c r="S372" s="3"/>
      <c r="T372" s="85">
        <f>[2]Plan1!$A525</f>
        <v>52847</v>
      </c>
      <c r="U372" s="96" t="str">
        <f>[2]Plan1!$C525</f>
        <v>Independência do Brasil</v>
      </c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25">
      <c r="A373" s="100">
        <f t="shared" si="75"/>
        <v>43206</v>
      </c>
      <c r="B373" s="114">
        <f t="shared" ca="1" si="76"/>
        <v>152486866.51179251</v>
      </c>
      <c r="C373" s="114">
        <f t="shared" si="77"/>
        <v>139519858.75</v>
      </c>
      <c r="D373" s="24">
        <f ca="1">IF(A373&lt;$B$1,VLOOKUP(A373,[1]DI!$A$4:$B$15000,2,FALSE),0)</f>
        <v>6.3899999999999998E-2</v>
      </c>
      <c r="E373" s="23">
        <f t="shared" ca="1" si="82"/>
        <v>2.4583E-4</v>
      </c>
      <c r="F373" s="25">
        <f t="shared" si="81"/>
        <v>1.1499999999999999</v>
      </c>
      <c r="G373" s="26">
        <f t="shared" ca="1" si="85"/>
        <v>1.0002827045</v>
      </c>
      <c r="H373" s="23">
        <f ca="1">TRUNC(PRODUCT(G$16:G372),15)</f>
        <v>1.09294022739418</v>
      </c>
      <c r="I373" s="23">
        <f t="shared" si="83"/>
        <v>1</v>
      </c>
      <c r="J373" s="23">
        <f t="shared" ca="1" si="84"/>
        <v>1.09294023</v>
      </c>
      <c r="K373" s="114">
        <f t="shared" ca="1" si="73"/>
        <v>12967007.7617925</v>
      </c>
      <c r="L373" s="27">
        <f>IF(VLOOKUP(A373,$U$18:$AD$131,8)=VLOOKUP(A372,$U$18:$AD$131,8),0,VLOOKUP(A373,U$18:$AD$131,8))</f>
        <v>0</v>
      </c>
      <c r="M373" s="28">
        <f>IF(L373&gt;0,VLOOKUP(L373,T$18:$AC$131,7),0)</f>
        <v>0</v>
      </c>
      <c r="N373" s="23">
        <f t="shared" si="78"/>
        <v>0</v>
      </c>
      <c r="O373" s="23">
        <f t="shared" ca="1" si="74"/>
        <v>12967007.7617925</v>
      </c>
      <c r="P373" s="29" t="str">
        <f t="shared" si="79"/>
        <v>J=</v>
      </c>
      <c r="Q373" s="30">
        <f t="shared" si="80"/>
        <v>47232</v>
      </c>
      <c r="R373" s="3"/>
      <c r="S373" s="3"/>
      <c r="T373" s="85">
        <f>[2]Plan1!$A526</f>
        <v>52882</v>
      </c>
      <c r="U373" s="96" t="str">
        <f>[2]Plan1!$C526</f>
        <v>Nossa Sr.a Aparecida - Padroeira do Brasil</v>
      </c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25">
      <c r="A374" s="100">
        <f t="shared" si="75"/>
        <v>43207</v>
      </c>
      <c r="B374" s="114">
        <f t="shared" ca="1" si="76"/>
        <v>152529975.3577491</v>
      </c>
      <c r="C374" s="114">
        <f t="shared" si="77"/>
        <v>139519858.75</v>
      </c>
      <c r="D374" s="24">
        <f ca="1">IF(A374&lt;$B$1,VLOOKUP(A374,[1]DI!$A$4:$B$15000,2,FALSE),0)</f>
        <v>6.3899999999999998E-2</v>
      </c>
      <c r="E374" s="23">
        <f t="shared" ca="1" si="82"/>
        <v>2.4583E-4</v>
      </c>
      <c r="F374" s="25">
        <f t="shared" si="81"/>
        <v>1.1499999999999999</v>
      </c>
      <c r="G374" s="26">
        <f t="shared" ca="1" si="85"/>
        <v>1.0002827045</v>
      </c>
      <c r="H374" s="23">
        <f ca="1">TRUNC(PRODUCT(G$16:G373),15)</f>
        <v>1.0932492065146999</v>
      </c>
      <c r="I374" s="23">
        <f t="shared" si="83"/>
        <v>1</v>
      </c>
      <c r="J374" s="23">
        <f t="shared" ca="1" si="84"/>
        <v>1.09324921</v>
      </c>
      <c r="K374" s="114">
        <f t="shared" ca="1" si="73"/>
        <v>13010116.607749101</v>
      </c>
      <c r="L374" s="27">
        <f>IF(VLOOKUP(A374,$U$18:$AD$131,8)=VLOOKUP(A373,$U$18:$AD$131,8),0,VLOOKUP(A374,U$18:$AD$131,8))</f>
        <v>0</v>
      </c>
      <c r="M374" s="28">
        <f>IF(L374&gt;0,VLOOKUP(L374,T$18:$AC$131,7),0)</f>
        <v>0</v>
      </c>
      <c r="N374" s="23">
        <f t="shared" si="78"/>
        <v>0</v>
      </c>
      <c r="O374" s="23">
        <f t="shared" ca="1" si="74"/>
        <v>13010116.607749101</v>
      </c>
      <c r="P374" s="29" t="str">
        <f t="shared" si="79"/>
        <v>J=</v>
      </c>
      <c r="Q374" s="30">
        <f t="shared" si="80"/>
        <v>47232</v>
      </c>
      <c r="R374" s="3"/>
      <c r="S374" s="3"/>
      <c r="T374" s="85">
        <f>[2]Plan1!$A527</f>
        <v>52903</v>
      </c>
      <c r="U374" s="96" t="str">
        <f>[2]Plan1!$C527</f>
        <v>Finados</v>
      </c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25">
      <c r="A375" s="100">
        <f t="shared" si="75"/>
        <v>43208</v>
      </c>
      <c r="B375" s="114">
        <f t="shared" ca="1" si="76"/>
        <v>152573095.3652944</v>
      </c>
      <c r="C375" s="114">
        <f t="shared" si="77"/>
        <v>139519858.75</v>
      </c>
      <c r="D375" s="24">
        <f ca="1">IF(A375&lt;$B$1,VLOOKUP(A375,[1]DI!$A$4:$B$15000,2,FALSE),0)</f>
        <v>6.3899999999999998E-2</v>
      </c>
      <c r="E375" s="23">
        <f t="shared" ca="1" si="82"/>
        <v>2.4583E-4</v>
      </c>
      <c r="F375" s="25">
        <f t="shared" si="81"/>
        <v>1.1499999999999999</v>
      </c>
      <c r="G375" s="26">
        <f t="shared" ca="1" si="85"/>
        <v>1.0002827045</v>
      </c>
      <c r="H375" s="23">
        <f ca="1">TRUNC(PRODUCT(G$16:G374),15)</f>
        <v>1.093558272985</v>
      </c>
      <c r="I375" s="23">
        <f t="shared" si="83"/>
        <v>1</v>
      </c>
      <c r="J375" s="23">
        <f t="shared" ca="1" si="84"/>
        <v>1.0935582699999999</v>
      </c>
      <c r="K375" s="114">
        <f t="shared" ca="1" si="73"/>
        <v>13053236.615294401</v>
      </c>
      <c r="L375" s="27">
        <f>IF(VLOOKUP(A375,$U$18:$AD$131,8)=VLOOKUP(A374,$U$18:$AD$131,8),0,VLOOKUP(A375,U$18:$AD$131,8))</f>
        <v>0</v>
      </c>
      <c r="M375" s="28">
        <f>IF(L375&gt;0,VLOOKUP(L375,T$18:$AC$131,7),0)</f>
        <v>0</v>
      </c>
      <c r="N375" s="23">
        <f t="shared" si="78"/>
        <v>0</v>
      </c>
      <c r="O375" s="23">
        <f t="shared" ca="1" si="74"/>
        <v>13053236.615294401</v>
      </c>
      <c r="P375" s="29" t="str">
        <f t="shared" si="79"/>
        <v>J=</v>
      </c>
      <c r="Q375" s="30">
        <f t="shared" si="80"/>
        <v>47232</v>
      </c>
      <c r="R375" s="3"/>
      <c r="S375" s="3"/>
      <c r="T375" s="85">
        <f>[2]Plan1!$A528</f>
        <v>52916</v>
      </c>
      <c r="U375" s="96" t="str">
        <f>[2]Plan1!$C528</f>
        <v>Proclamação da República</v>
      </c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25">
      <c r="A376" s="100">
        <f t="shared" si="75"/>
        <v>43209</v>
      </c>
      <c r="B376" s="114">
        <f t="shared" ca="1" si="76"/>
        <v>152616229.3248255</v>
      </c>
      <c r="C376" s="114">
        <f t="shared" si="77"/>
        <v>139519858.75</v>
      </c>
      <c r="D376" s="24">
        <f ca="1">IF(A376&lt;$B$1,VLOOKUP(A376,[1]DI!$A$4:$B$15000,2,FALSE),0)</f>
        <v>6.3899999999999998E-2</v>
      </c>
      <c r="E376" s="23">
        <f t="shared" ca="1" si="82"/>
        <v>2.4583E-4</v>
      </c>
      <c r="F376" s="25">
        <f t="shared" si="81"/>
        <v>1.1499999999999999</v>
      </c>
      <c r="G376" s="26">
        <f t="shared" ca="1" si="85"/>
        <v>1.0002827045</v>
      </c>
      <c r="H376" s="23">
        <f ca="1">TRUNC(PRODUCT(G$16:G375),15)</f>
        <v>1.0938674268297801</v>
      </c>
      <c r="I376" s="23">
        <f t="shared" si="83"/>
        <v>1</v>
      </c>
      <c r="J376" s="23">
        <f t="shared" ca="1" si="84"/>
        <v>1.09386743</v>
      </c>
      <c r="K376" s="114">
        <f t="shared" ca="1" si="73"/>
        <v>13096370.574825499</v>
      </c>
      <c r="L376" s="27">
        <f>IF(VLOOKUP(A376,$U$18:$AD$131,8)=VLOOKUP(A375,$U$18:$AD$131,8),0,VLOOKUP(A376,U$18:$AD$131,8))</f>
        <v>0</v>
      </c>
      <c r="M376" s="28">
        <f>IF(L376&gt;0,VLOOKUP(L376,T$18:$AC$131,7),0)</f>
        <v>0</v>
      </c>
      <c r="N376" s="23">
        <f t="shared" si="78"/>
        <v>0</v>
      </c>
      <c r="O376" s="23">
        <f t="shared" ca="1" si="74"/>
        <v>13096370.574825499</v>
      </c>
      <c r="P376" s="29" t="str">
        <f t="shared" si="79"/>
        <v>J=</v>
      </c>
      <c r="Q376" s="30">
        <f t="shared" si="80"/>
        <v>47232</v>
      </c>
      <c r="R376" s="3"/>
      <c r="S376" s="3"/>
      <c r="T376" s="85">
        <f>[2]Plan1!$A529</f>
        <v>52956</v>
      </c>
      <c r="U376" s="96" t="str">
        <f>[2]Plan1!$C529</f>
        <v>Natal</v>
      </c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25">
      <c r="A377" s="100">
        <f t="shared" si="75"/>
        <v>43210</v>
      </c>
      <c r="B377" s="114">
        <f t="shared" ca="1" si="76"/>
        <v>152659374.44594541</v>
      </c>
      <c r="C377" s="114">
        <f t="shared" si="77"/>
        <v>139519858.75</v>
      </c>
      <c r="D377" s="24">
        <f ca="1">IF(A377&lt;$B$1,VLOOKUP(A377,[1]DI!$A$4:$B$15000,2,FALSE),0)</f>
        <v>6.3899999999999998E-2</v>
      </c>
      <c r="E377" s="23">
        <f t="shared" ca="1" si="82"/>
        <v>2.4583E-4</v>
      </c>
      <c r="F377" s="25">
        <f t="shared" si="81"/>
        <v>1.1499999999999999</v>
      </c>
      <c r="G377" s="26">
        <f t="shared" ca="1" si="85"/>
        <v>1.0002827045</v>
      </c>
      <c r="H377" s="23">
        <f ca="1">TRUNC(PRODUCT(G$16:G376),15)</f>
        <v>1.0941766680737499</v>
      </c>
      <c r="I377" s="23">
        <f t="shared" si="83"/>
        <v>1</v>
      </c>
      <c r="J377" s="23">
        <f t="shared" ca="1" si="84"/>
        <v>1.09417667</v>
      </c>
      <c r="K377" s="114">
        <f t="shared" ca="1" si="73"/>
        <v>13139515.695945401</v>
      </c>
      <c r="L377" s="27">
        <f>IF(VLOOKUP(A377,$U$18:$AD$131,8)=VLOOKUP(A376,$U$18:$AD$131,8),0,VLOOKUP(A377,U$18:$AD$131,8))</f>
        <v>0</v>
      </c>
      <c r="M377" s="28">
        <f>IF(L377&gt;0,VLOOKUP(L377,T$18:$AC$131,7),0)</f>
        <v>0</v>
      </c>
      <c r="N377" s="23">
        <f t="shared" si="78"/>
        <v>0</v>
      </c>
      <c r="O377" s="23">
        <f t="shared" ca="1" si="74"/>
        <v>13139515.695945401</v>
      </c>
      <c r="P377" s="29" t="str">
        <f t="shared" si="79"/>
        <v>J=</v>
      </c>
      <c r="Q377" s="30">
        <f t="shared" si="80"/>
        <v>47232</v>
      </c>
      <c r="R377" s="3"/>
      <c r="S377" s="3"/>
      <c r="T377" s="85">
        <f>[2]Plan1!$A530</f>
        <v>52963</v>
      </c>
      <c r="U377" s="96" t="str">
        <f>[2]Plan1!$C530</f>
        <v>Confraternização Universal</v>
      </c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25">
      <c r="A378" s="100">
        <f t="shared" si="75"/>
        <v>43211</v>
      </c>
      <c r="B378" s="114">
        <f t="shared" ca="1" si="76"/>
        <v>152702532.12385249</v>
      </c>
      <c r="C378" s="114">
        <f t="shared" si="77"/>
        <v>139519858.75</v>
      </c>
      <c r="D378" s="24">
        <f ca="1">IF(A378&lt;$B$1,VLOOKUP(A378,[1]DI!$A$4:$B$15000,2,FALSE),0)</f>
        <v>0</v>
      </c>
      <c r="E378" s="23">
        <f t="shared" ca="1" si="82"/>
        <v>0</v>
      </c>
      <c r="F378" s="25">
        <f t="shared" si="81"/>
        <v>1.1499999999999999</v>
      </c>
      <c r="G378" s="26">
        <f t="shared" ca="1" si="85"/>
        <v>1</v>
      </c>
      <c r="H378" s="23">
        <f ca="1">TRUNC(PRODUCT(G$16:G377),15)</f>
        <v>1.0944859967416101</v>
      </c>
      <c r="I378" s="23">
        <f t="shared" si="83"/>
        <v>1</v>
      </c>
      <c r="J378" s="23">
        <f t="shared" ca="1" si="84"/>
        <v>1.0944860000000001</v>
      </c>
      <c r="K378" s="114">
        <f t="shared" ca="1" si="73"/>
        <v>13182673.373852501</v>
      </c>
      <c r="L378" s="27">
        <f>IF(VLOOKUP(A378,$U$18:$AD$131,8)=VLOOKUP(A377,$U$18:$AD$131,8),0,VLOOKUP(A378,U$18:$AD$131,8))</f>
        <v>0</v>
      </c>
      <c r="M378" s="28">
        <f>IF(L378&gt;0,VLOOKUP(L378,T$18:$AC$131,7),0)</f>
        <v>0</v>
      </c>
      <c r="N378" s="23">
        <f t="shared" si="78"/>
        <v>0</v>
      </c>
      <c r="O378" s="23">
        <f t="shared" ca="1" si="74"/>
        <v>13182673.373852501</v>
      </c>
      <c r="P378" s="29" t="str">
        <f t="shared" si="79"/>
        <v>J=</v>
      </c>
      <c r="Q378" s="30">
        <f t="shared" si="80"/>
        <v>47232</v>
      </c>
      <c r="R378" s="3"/>
      <c r="S378" s="3"/>
      <c r="T378" s="85">
        <f>[2]Plan1!$A531</f>
        <v>53013</v>
      </c>
      <c r="U378" s="96" t="str">
        <f>[2]Plan1!$C531</f>
        <v>Carnaval</v>
      </c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25">
      <c r="A379" s="100">
        <f t="shared" si="75"/>
        <v>43212</v>
      </c>
      <c r="B379" s="114">
        <f t="shared" ca="1" si="76"/>
        <v>152702532.12385249</v>
      </c>
      <c r="C379" s="114">
        <f t="shared" si="77"/>
        <v>139519858.75</v>
      </c>
      <c r="D379" s="24">
        <f ca="1">IF(A379&lt;$B$1,VLOOKUP(A379,[1]DI!$A$4:$B$15000,2,FALSE),0)</f>
        <v>0</v>
      </c>
      <c r="E379" s="23">
        <f t="shared" ca="1" si="82"/>
        <v>0</v>
      </c>
      <c r="F379" s="25">
        <f t="shared" si="81"/>
        <v>1.1499999999999999</v>
      </c>
      <c r="G379" s="26">
        <f t="shared" ca="1" si="85"/>
        <v>1</v>
      </c>
      <c r="H379" s="23">
        <f ca="1">TRUNC(PRODUCT(G$16:G378),15)</f>
        <v>1.0944859967416101</v>
      </c>
      <c r="I379" s="23">
        <f t="shared" si="83"/>
        <v>1</v>
      </c>
      <c r="J379" s="23">
        <f t="shared" ca="1" si="84"/>
        <v>1.0944860000000001</v>
      </c>
      <c r="K379" s="114">
        <f t="shared" ca="1" si="73"/>
        <v>13182673.373852501</v>
      </c>
      <c r="L379" s="27">
        <f>IF(VLOOKUP(A379,$U$18:$AD$131,8)=VLOOKUP(A378,$U$18:$AD$131,8),0,VLOOKUP(A379,U$18:$AD$131,8))</f>
        <v>0</v>
      </c>
      <c r="M379" s="28">
        <f>IF(L379&gt;0,VLOOKUP(L379,T$18:$AC$131,7),0)</f>
        <v>0</v>
      </c>
      <c r="N379" s="23">
        <f t="shared" si="78"/>
        <v>0</v>
      </c>
      <c r="O379" s="23">
        <f t="shared" ca="1" si="74"/>
        <v>13182673.373852501</v>
      </c>
      <c r="P379" s="29" t="str">
        <f t="shared" si="79"/>
        <v>J=</v>
      </c>
      <c r="Q379" s="30">
        <f t="shared" si="80"/>
        <v>47232</v>
      </c>
      <c r="R379" s="3"/>
      <c r="S379" s="3"/>
      <c r="T379" s="85">
        <f>[2]Plan1!$A532</f>
        <v>53014</v>
      </c>
      <c r="U379" s="96" t="str">
        <f>[2]Plan1!$C532</f>
        <v>Carnaval</v>
      </c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25">
      <c r="A380" s="100">
        <f t="shared" si="75"/>
        <v>43213</v>
      </c>
      <c r="B380" s="114">
        <f t="shared" ca="1" si="76"/>
        <v>152702532.12385249</v>
      </c>
      <c r="C380" s="114">
        <f t="shared" si="77"/>
        <v>139519858.75</v>
      </c>
      <c r="D380" s="24">
        <f ca="1">IF(A380&lt;$B$1,VLOOKUP(A380,[1]DI!$A$4:$B$15000,2,FALSE),0)</f>
        <v>6.3899999999999998E-2</v>
      </c>
      <c r="E380" s="23">
        <f t="shared" ca="1" si="82"/>
        <v>2.4583E-4</v>
      </c>
      <c r="F380" s="25">
        <f t="shared" si="81"/>
        <v>1.1499999999999999</v>
      </c>
      <c r="G380" s="26">
        <f t="shared" ca="1" si="85"/>
        <v>1.0002827045</v>
      </c>
      <c r="H380" s="23">
        <f ca="1">TRUNC(PRODUCT(G$16:G379),15)</f>
        <v>1.0944859967416101</v>
      </c>
      <c r="I380" s="23">
        <f t="shared" si="83"/>
        <v>1</v>
      </c>
      <c r="J380" s="23">
        <f t="shared" ca="1" si="84"/>
        <v>1.0944860000000001</v>
      </c>
      <c r="K380" s="114">
        <f t="shared" ca="1" si="73"/>
        <v>13182673.373852501</v>
      </c>
      <c r="L380" s="27">
        <f>IF(VLOOKUP(A380,$U$18:$AD$131,8)=VLOOKUP(A379,$U$18:$AD$131,8),0,VLOOKUP(A380,U$18:$AD$131,8))</f>
        <v>0</v>
      </c>
      <c r="M380" s="28">
        <f>IF(L380&gt;0,VLOOKUP(L380,T$18:$AC$131,7),0)</f>
        <v>0</v>
      </c>
      <c r="N380" s="23">
        <f t="shared" si="78"/>
        <v>0</v>
      </c>
      <c r="O380" s="23">
        <f t="shared" ca="1" si="74"/>
        <v>13182673.373852501</v>
      </c>
      <c r="P380" s="29" t="str">
        <f t="shared" si="79"/>
        <v>J=</v>
      </c>
      <c r="Q380" s="30">
        <f t="shared" si="80"/>
        <v>47232</v>
      </c>
      <c r="R380" s="3"/>
      <c r="S380" s="5"/>
      <c r="T380" s="85">
        <f>[2]Plan1!$A533</f>
        <v>53059</v>
      </c>
      <c r="U380" s="96" t="str">
        <f>[2]Plan1!$C533</f>
        <v>Paixão de Cristo</v>
      </c>
      <c r="V380" s="5"/>
      <c r="W380" s="5"/>
      <c r="X380" s="5"/>
      <c r="Y380" s="5"/>
      <c r="Z380" s="3"/>
      <c r="AA380" s="5"/>
      <c r="AB380" s="5"/>
      <c r="AC380" s="5"/>
      <c r="AD380" s="5"/>
    </row>
    <row r="381" spans="1:30" x14ac:dyDescent="0.25">
      <c r="A381" s="100">
        <f t="shared" si="75"/>
        <v>43214</v>
      </c>
      <c r="B381" s="114">
        <f t="shared" ca="1" si="76"/>
        <v>152745700.9633483</v>
      </c>
      <c r="C381" s="114">
        <f t="shared" si="77"/>
        <v>139519858.75</v>
      </c>
      <c r="D381" s="24">
        <f ca="1">IF(A381&lt;$B$1,VLOOKUP(A381,[1]DI!$A$4:$B$15000,2,FALSE),0)</f>
        <v>6.3899999999999998E-2</v>
      </c>
      <c r="E381" s="23">
        <f t="shared" ca="1" si="82"/>
        <v>2.4583E-4</v>
      </c>
      <c r="F381" s="25">
        <f t="shared" si="81"/>
        <v>1.1499999999999999</v>
      </c>
      <c r="G381" s="26">
        <f t="shared" ca="1" si="85"/>
        <v>1.0002827045</v>
      </c>
      <c r="H381" s="23">
        <f ca="1">TRUNC(PRODUCT(G$16:G380),15)</f>
        <v>1.0947954128580799</v>
      </c>
      <c r="I381" s="23">
        <f t="shared" si="83"/>
        <v>1</v>
      </c>
      <c r="J381" s="23">
        <f t="shared" ca="1" si="84"/>
        <v>1.0947954099999999</v>
      </c>
      <c r="K381" s="114">
        <f t="shared" ca="1" si="73"/>
        <v>13225842.213348299</v>
      </c>
      <c r="L381" s="27">
        <f>IF(VLOOKUP(A381,$U$18:$AD$131,8)=VLOOKUP(A380,$U$18:$AD$131,8),0,VLOOKUP(A381,U$18:$AD$131,8))</f>
        <v>0</v>
      </c>
      <c r="M381" s="28">
        <f>IF(L381&gt;0,VLOOKUP(L381,T$18:$AC$131,7),0)</f>
        <v>0</v>
      </c>
      <c r="N381" s="23">
        <f t="shared" si="78"/>
        <v>0</v>
      </c>
      <c r="O381" s="23">
        <f t="shared" ca="1" si="74"/>
        <v>13225842.213348299</v>
      </c>
      <c r="P381" s="29" t="str">
        <f t="shared" si="79"/>
        <v>J=</v>
      </c>
      <c r="Q381" s="30">
        <f t="shared" si="80"/>
        <v>47232</v>
      </c>
      <c r="R381" s="3"/>
      <c r="S381" s="12"/>
      <c r="T381" s="85">
        <f>[2]Plan1!$A534</f>
        <v>53073</v>
      </c>
      <c r="U381" s="96" t="str">
        <f>[2]Plan1!$C534</f>
        <v>Tiradentes</v>
      </c>
      <c r="V381" s="12"/>
      <c r="W381" s="12"/>
      <c r="X381" s="12"/>
      <c r="Y381" s="12"/>
      <c r="Z381" s="3"/>
      <c r="AA381" s="12"/>
      <c r="AB381" s="12"/>
      <c r="AC381" s="12"/>
      <c r="AD381" s="12"/>
    </row>
    <row r="382" spans="1:30" x14ac:dyDescent="0.25">
      <c r="A382" s="100">
        <f t="shared" si="75"/>
        <v>43215</v>
      </c>
      <c r="B382" s="114">
        <f t="shared" ca="1" si="76"/>
        <v>152788883.75483009</v>
      </c>
      <c r="C382" s="114">
        <f t="shared" si="77"/>
        <v>139519858.75</v>
      </c>
      <c r="D382" s="24">
        <f ca="1">IF(A382&lt;$B$1,VLOOKUP(A382,[1]DI!$A$4:$B$15000,2,FALSE),0)</f>
        <v>6.3899999999999998E-2</v>
      </c>
      <c r="E382" s="23">
        <f t="shared" ca="1" si="82"/>
        <v>2.4583E-4</v>
      </c>
      <c r="F382" s="25">
        <f t="shared" si="81"/>
        <v>1.1499999999999999</v>
      </c>
      <c r="G382" s="26">
        <f t="shared" ca="1" si="85"/>
        <v>1.0002827045</v>
      </c>
      <c r="H382" s="23">
        <f ca="1">TRUNC(PRODUCT(G$16:G381),15)</f>
        <v>1.0951049164478699</v>
      </c>
      <c r="I382" s="23">
        <f t="shared" si="83"/>
        <v>1</v>
      </c>
      <c r="J382" s="23">
        <f t="shared" ca="1" si="84"/>
        <v>1.09510492</v>
      </c>
      <c r="K382" s="114">
        <f t="shared" ca="1" si="73"/>
        <v>13269025.0048301</v>
      </c>
      <c r="L382" s="27">
        <f>IF(VLOOKUP(A382,$U$18:$AD$131,8)=VLOOKUP(A381,$U$18:$AD$131,8),0,VLOOKUP(A382,U$18:$AD$131,8))</f>
        <v>0</v>
      </c>
      <c r="M382" s="28">
        <f>IF(L382&gt;0,VLOOKUP(L382,T$18:$AC$131,7),0)</f>
        <v>0</v>
      </c>
      <c r="N382" s="23">
        <f t="shared" si="78"/>
        <v>0</v>
      </c>
      <c r="O382" s="23">
        <f t="shared" ca="1" si="74"/>
        <v>13269025.0048301</v>
      </c>
      <c r="P382" s="29" t="str">
        <f t="shared" si="79"/>
        <v>J=</v>
      </c>
      <c r="Q382" s="30">
        <f t="shared" si="80"/>
        <v>47232</v>
      </c>
      <c r="R382" s="3"/>
      <c r="S382" s="6"/>
      <c r="T382" s="85">
        <f>[2]Plan1!$A535</f>
        <v>53083</v>
      </c>
      <c r="U382" s="96" t="str">
        <f>[2]Plan1!$C535</f>
        <v>Dia do Trabalho</v>
      </c>
      <c r="V382" s="6"/>
      <c r="W382" s="6"/>
      <c r="X382" s="6"/>
      <c r="Y382" s="6"/>
      <c r="Z382" s="3"/>
      <c r="AA382" s="6"/>
      <c r="AB382" s="6"/>
      <c r="AC382" s="6"/>
      <c r="AD382" s="6"/>
    </row>
    <row r="383" spans="1:30" x14ac:dyDescent="0.25">
      <c r="A383" s="100">
        <f t="shared" si="75"/>
        <v>43216</v>
      </c>
      <c r="B383" s="114">
        <f t="shared" ca="1" si="76"/>
        <v>152832077.7079004</v>
      </c>
      <c r="C383" s="114">
        <f t="shared" si="77"/>
        <v>139519858.75</v>
      </c>
      <c r="D383" s="24">
        <f ca="1">IF(A383&lt;$B$1,VLOOKUP(A383,[1]DI!$A$4:$B$15000,2,FALSE),0)</f>
        <v>6.3899999999999998E-2</v>
      </c>
      <c r="E383" s="23">
        <f t="shared" ca="1" si="82"/>
        <v>2.4583E-4</v>
      </c>
      <c r="F383" s="25">
        <f t="shared" si="81"/>
        <v>1.1499999999999999</v>
      </c>
      <c r="G383" s="26">
        <f t="shared" ca="1" si="85"/>
        <v>1.0002827045</v>
      </c>
      <c r="H383" s="23">
        <f ca="1">TRUNC(PRODUCT(G$16:G382),15)</f>
        <v>1.09541450753572</v>
      </c>
      <c r="I383" s="23">
        <f t="shared" si="83"/>
        <v>1</v>
      </c>
      <c r="J383" s="23">
        <f t="shared" ca="1" si="84"/>
        <v>1.0954145099999999</v>
      </c>
      <c r="K383" s="114">
        <f t="shared" ca="1" si="73"/>
        <v>13312218.957900399</v>
      </c>
      <c r="L383" s="27">
        <f>IF(VLOOKUP(A383,$U$18:$AD$131,8)=VLOOKUP(A382,$U$18:$AD$131,8),0,VLOOKUP(A383,U$18:$AD$131,8))</f>
        <v>0</v>
      </c>
      <c r="M383" s="28">
        <f>IF(L383&gt;0,VLOOKUP(L383,T$18:$AC$131,7),0)</f>
        <v>0</v>
      </c>
      <c r="N383" s="23">
        <f t="shared" si="78"/>
        <v>0</v>
      </c>
      <c r="O383" s="23">
        <f t="shared" ca="1" si="74"/>
        <v>13312218.957900399</v>
      </c>
      <c r="P383" s="29" t="str">
        <f t="shared" si="79"/>
        <v>J=</v>
      </c>
      <c r="Q383" s="30">
        <f t="shared" si="80"/>
        <v>47232</v>
      </c>
      <c r="R383" s="3"/>
      <c r="S383" s="13"/>
      <c r="T383" s="85">
        <f>[2]Plan1!$A536</f>
        <v>53121</v>
      </c>
      <c r="U383" s="96" t="str">
        <f>[2]Plan1!$C536</f>
        <v>Corpus Christi</v>
      </c>
      <c r="V383" s="13"/>
      <c r="W383" s="13"/>
      <c r="X383" s="13"/>
      <c r="Y383" s="13"/>
      <c r="Z383" s="3"/>
      <c r="AA383" s="13"/>
      <c r="AB383" s="13"/>
      <c r="AC383" s="13"/>
      <c r="AD383" s="13"/>
    </row>
    <row r="384" spans="1:30" x14ac:dyDescent="0.25">
      <c r="A384" s="100">
        <f t="shared" si="75"/>
        <v>43217</v>
      </c>
      <c r="B384" s="114">
        <f t="shared" ca="1" si="76"/>
        <v>152875284.21775821</v>
      </c>
      <c r="C384" s="114">
        <f t="shared" si="77"/>
        <v>139519858.75</v>
      </c>
      <c r="D384" s="24">
        <f ca="1">IF(A384&lt;$B$1,VLOOKUP(A384,[1]DI!$A$4:$B$15000,2,FALSE),0)</f>
        <v>6.3899999999999998E-2</v>
      </c>
      <c r="E384" s="23">
        <f t="shared" ca="1" si="82"/>
        <v>2.4583E-4</v>
      </c>
      <c r="F384" s="25">
        <f t="shared" si="81"/>
        <v>1.1499999999999999</v>
      </c>
      <c r="G384" s="26">
        <f t="shared" ca="1" si="85"/>
        <v>1.0002827045</v>
      </c>
      <c r="H384" s="23">
        <f ca="1">TRUNC(PRODUCT(G$16:G383),15)</f>
        <v>1.09572418614637</v>
      </c>
      <c r="I384" s="23">
        <f t="shared" si="83"/>
        <v>1</v>
      </c>
      <c r="J384" s="23">
        <f t="shared" ca="1" si="84"/>
        <v>1.0957241900000001</v>
      </c>
      <c r="K384" s="114">
        <f t="shared" ca="1" si="73"/>
        <v>13355425.467758199</v>
      </c>
      <c r="L384" s="27">
        <f>IF(VLOOKUP(A384,$U$18:$AD$131,8)=VLOOKUP(A383,$U$18:$AD$131,8),0,VLOOKUP(A384,U$18:$AD$131,8))</f>
        <v>0</v>
      </c>
      <c r="M384" s="28">
        <f>IF(L384&gt;0,VLOOKUP(L384,T$18:$AC$131,7),0)</f>
        <v>0</v>
      </c>
      <c r="N384" s="23">
        <f t="shared" si="78"/>
        <v>0</v>
      </c>
      <c r="O384" s="23">
        <f t="shared" ca="1" si="74"/>
        <v>13355425.467758199</v>
      </c>
      <c r="P384" s="29" t="str">
        <f t="shared" si="79"/>
        <v>J=</v>
      </c>
      <c r="Q384" s="30">
        <f t="shared" si="80"/>
        <v>47232</v>
      </c>
      <c r="R384" s="3"/>
      <c r="S384" s="6"/>
      <c r="T384" s="85">
        <f>[2]Plan1!$A537</f>
        <v>53212</v>
      </c>
      <c r="U384" s="96" t="str">
        <f>[2]Plan1!$C537</f>
        <v>Independência do Brasil</v>
      </c>
      <c r="V384" s="6"/>
      <c r="W384" s="6"/>
      <c r="X384" s="6"/>
      <c r="Y384" s="6"/>
      <c r="Z384" s="3"/>
      <c r="AA384" s="6"/>
      <c r="AB384" s="6"/>
      <c r="AC384" s="6"/>
      <c r="AD384" s="6"/>
    </row>
    <row r="385" spans="1:30" x14ac:dyDescent="0.25">
      <c r="A385" s="100">
        <f t="shared" si="75"/>
        <v>43218</v>
      </c>
      <c r="B385" s="114">
        <f t="shared" ca="1" si="76"/>
        <v>152918501.88920459</v>
      </c>
      <c r="C385" s="114">
        <f t="shared" si="77"/>
        <v>139519858.75</v>
      </c>
      <c r="D385" s="24">
        <f ca="1">IF(A385&lt;$B$1,VLOOKUP(A385,[1]DI!$A$4:$B$15000,2,FALSE),0)</f>
        <v>0</v>
      </c>
      <c r="E385" s="23">
        <f t="shared" ca="1" si="82"/>
        <v>0</v>
      </c>
      <c r="F385" s="25">
        <f t="shared" si="81"/>
        <v>1.1499999999999999</v>
      </c>
      <c r="G385" s="26">
        <f t="shared" ca="1" si="85"/>
        <v>1</v>
      </c>
      <c r="H385" s="23">
        <f ca="1">TRUNC(PRODUCT(G$16:G384),15)</f>
        <v>1.0960339523045499</v>
      </c>
      <c r="I385" s="23">
        <f t="shared" si="83"/>
        <v>1</v>
      </c>
      <c r="J385" s="23">
        <f t="shared" ca="1" si="84"/>
        <v>1.09603395</v>
      </c>
      <c r="K385" s="114">
        <f t="shared" ca="1" si="73"/>
        <v>13398643.139204601</v>
      </c>
      <c r="L385" s="27">
        <f>IF(VLOOKUP(A385,$U$18:$AD$131,8)=VLOOKUP(A384,$U$18:$AD$131,8),0,VLOOKUP(A385,U$18:$AD$131,8))</f>
        <v>0</v>
      </c>
      <c r="M385" s="28">
        <f>IF(L385&gt;0,VLOOKUP(L385,T$18:$AC$131,7),0)</f>
        <v>0</v>
      </c>
      <c r="N385" s="23">
        <f t="shared" si="78"/>
        <v>0</v>
      </c>
      <c r="O385" s="23">
        <f t="shared" ca="1" si="74"/>
        <v>13398643.139204601</v>
      </c>
      <c r="P385" s="29" t="str">
        <f t="shared" si="79"/>
        <v>J=</v>
      </c>
      <c r="Q385" s="30">
        <f t="shared" si="80"/>
        <v>47232</v>
      </c>
      <c r="R385" s="11"/>
      <c r="S385" s="13"/>
      <c r="T385" s="85">
        <f>[2]Plan1!$A538</f>
        <v>53247</v>
      </c>
      <c r="U385" s="96" t="str">
        <f>[2]Plan1!$C538</f>
        <v>Nossa Sr.a Aparecida - Padroeira do Brasil</v>
      </c>
      <c r="V385" s="13"/>
      <c r="W385" s="13"/>
      <c r="X385" s="13"/>
      <c r="Y385" s="13"/>
      <c r="Z385" s="9"/>
      <c r="AA385" s="13"/>
      <c r="AB385" s="13"/>
      <c r="AC385" s="13"/>
      <c r="AD385" s="13"/>
    </row>
    <row r="386" spans="1:30" x14ac:dyDescent="0.25">
      <c r="A386" s="100">
        <f t="shared" si="75"/>
        <v>43219</v>
      </c>
      <c r="B386" s="114">
        <f t="shared" ca="1" si="76"/>
        <v>152918501.88920459</v>
      </c>
      <c r="C386" s="114">
        <f t="shared" si="77"/>
        <v>139519858.75</v>
      </c>
      <c r="D386" s="24">
        <f ca="1">IF(A386&lt;$B$1,VLOOKUP(A386,[1]DI!$A$4:$B$15000,2,FALSE),0)</f>
        <v>0</v>
      </c>
      <c r="E386" s="23">
        <f t="shared" ca="1" si="82"/>
        <v>0</v>
      </c>
      <c r="F386" s="25">
        <f t="shared" si="81"/>
        <v>1.1499999999999999</v>
      </c>
      <c r="G386" s="26">
        <f t="shared" ca="1" si="85"/>
        <v>1</v>
      </c>
      <c r="H386" s="23">
        <f ca="1">TRUNC(PRODUCT(G$16:G385),15)</f>
        <v>1.0960339523045499</v>
      </c>
      <c r="I386" s="23">
        <f t="shared" si="83"/>
        <v>1</v>
      </c>
      <c r="J386" s="23">
        <f t="shared" ca="1" si="84"/>
        <v>1.09603395</v>
      </c>
      <c r="K386" s="114">
        <f t="shared" ca="1" si="73"/>
        <v>13398643.139204601</v>
      </c>
      <c r="L386" s="27">
        <f>IF(VLOOKUP(A386,$U$18:$AD$131,8)=VLOOKUP(A385,$U$18:$AD$131,8),0,VLOOKUP(A386,U$18:$AD$131,8))</f>
        <v>0</v>
      </c>
      <c r="M386" s="28">
        <f>IF(L386&gt;0,VLOOKUP(L386,T$18:$AC$131,7),0)</f>
        <v>0</v>
      </c>
      <c r="N386" s="23">
        <f t="shared" si="78"/>
        <v>0</v>
      </c>
      <c r="O386" s="23">
        <f t="shared" ca="1" si="74"/>
        <v>13398643.139204601</v>
      </c>
      <c r="P386" s="29" t="str">
        <f t="shared" si="79"/>
        <v>J=</v>
      </c>
      <c r="Q386" s="30">
        <f t="shared" si="80"/>
        <v>47232</v>
      </c>
      <c r="R386" s="3"/>
      <c r="S386" s="3"/>
      <c r="T386" s="85">
        <f>[2]Plan1!$A539</f>
        <v>53268</v>
      </c>
      <c r="U386" s="96" t="str">
        <f>[2]Plan1!$C539</f>
        <v>Finados</v>
      </c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25">
      <c r="A387" s="100">
        <f t="shared" si="75"/>
        <v>43220</v>
      </c>
      <c r="B387" s="114">
        <f t="shared" ca="1" si="76"/>
        <v>152918501.88920459</v>
      </c>
      <c r="C387" s="114">
        <f t="shared" si="77"/>
        <v>139519858.75</v>
      </c>
      <c r="D387" s="24">
        <f ca="1">IF(A387&lt;$B$1,VLOOKUP(A387,[1]DI!$A$4:$B$15000,2,FALSE),0)</f>
        <v>6.3899999999999998E-2</v>
      </c>
      <c r="E387" s="23">
        <f t="shared" ca="1" si="82"/>
        <v>2.4583E-4</v>
      </c>
      <c r="F387" s="25">
        <f t="shared" si="81"/>
        <v>1.1499999999999999</v>
      </c>
      <c r="G387" s="26">
        <f t="shared" ca="1" si="85"/>
        <v>1.0002827045</v>
      </c>
      <c r="H387" s="23">
        <f ca="1">TRUNC(PRODUCT(G$16:G386),15)</f>
        <v>1.0960339523045499</v>
      </c>
      <c r="I387" s="23">
        <f t="shared" si="83"/>
        <v>1</v>
      </c>
      <c r="J387" s="23">
        <f t="shared" ca="1" si="84"/>
        <v>1.09603395</v>
      </c>
      <c r="K387" s="114">
        <f t="shared" ca="1" si="73"/>
        <v>13398643.139204601</v>
      </c>
      <c r="L387" s="27">
        <f>IF(VLOOKUP(A387,$U$18:$AD$131,8)=VLOOKUP(A386,$U$18:$AD$131,8),0,VLOOKUP(A387,U$18:$AD$131,8))</f>
        <v>0</v>
      </c>
      <c r="M387" s="28">
        <f>IF(L387&gt;0,VLOOKUP(L387,T$18:$AC$131,7),0)</f>
        <v>0</v>
      </c>
      <c r="N387" s="23">
        <f t="shared" si="78"/>
        <v>0</v>
      </c>
      <c r="O387" s="23">
        <f t="shared" ca="1" si="74"/>
        <v>13398643.139204601</v>
      </c>
      <c r="P387" s="29" t="str">
        <f t="shared" si="79"/>
        <v>J=</v>
      </c>
      <c r="Q387" s="30">
        <f t="shared" si="80"/>
        <v>47232</v>
      </c>
      <c r="R387" s="3"/>
      <c r="S387" s="3"/>
      <c r="T387" s="85">
        <f>[2]Plan1!$A540</f>
        <v>53281</v>
      </c>
      <c r="U387" s="96" t="str">
        <f>[2]Plan1!$C540</f>
        <v>Proclamação da República</v>
      </c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25">
      <c r="A388" s="100">
        <f t="shared" si="75"/>
        <v>43221</v>
      </c>
      <c r="B388" s="114">
        <f t="shared" ca="1" si="76"/>
        <v>152961733.51263681</v>
      </c>
      <c r="C388" s="114">
        <f t="shared" si="77"/>
        <v>139519858.75</v>
      </c>
      <c r="D388" s="24">
        <f ca="1">IF(A388&lt;$B$1,VLOOKUP(A388,[1]DI!$A$4:$B$15000,2,FALSE),0)</f>
        <v>0</v>
      </c>
      <c r="E388" s="23">
        <f t="shared" ca="1" si="82"/>
        <v>0</v>
      </c>
      <c r="F388" s="25">
        <f t="shared" si="81"/>
        <v>1.1499999999999999</v>
      </c>
      <c r="G388" s="26">
        <f t="shared" ca="1" si="85"/>
        <v>1</v>
      </c>
      <c r="H388" s="23">
        <f ca="1">TRUNC(PRODUCT(G$16:G387),15)</f>
        <v>1.0963438060350199</v>
      </c>
      <c r="I388" s="23">
        <f t="shared" si="83"/>
        <v>1</v>
      </c>
      <c r="J388" s="23">
        <f t="shared" ca="1" si="84"/>
        <v>1.09634381</v>
      </c>
      <c r="K388" s="114">
        <f t="shared" ca="1" si="73"/>
        <v>13441874.762636799</v>
      </c>
      <c r="L388" s="27">
        <f>IF(VLOOKUP(A388,$U$18:$AD$131,8)=VLOOKUP(A387,$U$18:$AD$131,8),0,VLOOKUP(A388,U$18:$AD$131,8))</f>
        <v>0</v>
      </c>
      <c r="M388" s="28">
        <f>IF(L388&gt;0,VLOOKUP(L388,T$18:$AC$131,7),0)</f>
        <v>0</v>
      </c>
      <c r="N388" s="23">
        <f t="shared" si="78"/>
        <v>0</v>
      </c>
      <c r="O388" s="23">
        <f t="shared" ca="1" si="74"/>
        <v>13441874.762636799</v>
      </c>
      <c r="P388" s="29" t="str">
        <f t="shared" si="79"/>
        <v>J=</v>
      </c>
      <c r="Q388" s="30">
        <f t="shared" si="80"/>
        <v>47232</v>
      </c>
      <c r="R388" s="3"/>
      <c r="S388" s="3"/>
      <c r="T388" s="85">
        <f>[2]Plan1!$A541</f>
        <v>53321</v>
      </c>
      <c r="U388" s="96" t="str">
        <f>[2]Plan1!$C541</f>
        <v>Natal</v>
      </c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25">
      <c r="A389" s="100">
        <f t="shared" si="75"/>
        <v>43222</v>
      </c>
      <c r="B389" s="114">
        <f t="shared" ca="1" si="76"/>
        <v>152961733.51263681</v>
      </c>
      <c r="C389" s="114">
        <f t="shared" si="77"/>
        <v>139519858.75</v>
      </c>
      <c r="D389" s="24">
        <f ca="1">IF(A389&lt;$B$1,VLOOKUP(A389,[1]DI!$A$4:$B$15000,2,FALSE),0)</f>
        <v>6.3899999999999998E-2</v>
      </c>
      <c r="E389" s="23">
        <f t="shared" ca="1" si="82"/>
        <v>2.4583E-4</v>
      </c>
      <c r="F389" s="25">
        <f t="shared" si="81"/>
        <v>1.1499999999999999</v>
      </c>
      <c r="G389" s="26">
        <f t="shared" ca="1" si="85"/>
        <v>1.0002827045</v>
      </c>
      <c r="H389" s="23">
        <f ca="1">TRUNC(PRODUCT(G$16:G388),15)</f>
        <v>1.0963438060350199</v>
      </c>
      <c r="I389" s="23">
        <f t="shared" si="83"/>
        <v>1</v>
      </c>
      <c r="J389" s="23">
        <f t="shared" ca="1" si="84"/>
        <v>1.09634381</v>
      </c>
      <c r="K389" s="114">
        <f t="shared" ca="1" si="73"/>
        <v>13441874.762636799</v>
      </c>
      <c r="L389" s="27">
        <f>IF(VLOOKUP(A389,$U$18:$AD$131,8)=VLOOKUP(A388,$U$18:$AD$131,8),0,VLOOKUP(A389,U$18:$AD$131,8))</f>
        <v>0</v>
      </c>
      <c r="M389" s="28">
        <f>IF(L389&gt;0,VLOOKUP(L389,T$18:$AC$131,7),0)</f>
        <v>0</v>
      </c>
      <c r="N389" s="23">
        <f t="shared" si="78"/>
        <v>0</v>
      </c>
      <c r="O389" s="23">
        <f t="shared" ca="1" si="74"/>
        <v>13441874.762636799</v>
      </c>
      <c r="P389" s="29" t="str">
        <f t="shared" si="79"/>
        <v>J=</v>
      </c>
      <c r="Q389" s="30">
        <f t="shared" si="80"/>
        <v>47232</v>
      </c>
      <c r="R389" s="3"/>
      <c r="S389" s="3"/>
      <c r="T389" s="85">
        <f>[2]Plan1!$A542</f>
        <v>53328</v>
      </c>
      <c r="U389" s="96" t="str">
        <f>[2]Plan1!$C542</f>
        <v>Confraternização Universal</v>
      </c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25">
      <c r="A390" s="100">
        <f t="shared" si="75"/>
        <v>43223</v>
      </c>
      <c r="B390" s="114">
        <f t="shared" ca="1" si="76"/>
        <v>153004976.29765779</v>
      </c>
      <c r="C390" s="114">
        <f t="shared" si="77"/>
        <v>139519858.75</v>
      </c>
      <c r="D390" s="24">
        <f ca="1">IF(A390&lt;$B$1,VLOOKUP(A390,[1]DI!$A$4:$B$15000,2,FALSE),0)</f>
        <v>6.3899999999999998E-2</v>
      </c>
      <c r="E390" s="23">
        <f t="shared" ca="1" si="82"/>
        <v>2.4583E-4</v>
      </c>
      <c r="F390" s="25">
        <f t="shared" si="81"/>
        <v>1.1499999999999999</v>
      </c>
      <c r="G390" s="26">
        <f t="shared" ca="1" si="85"/>
        <v>1.0002827045</v>
      </c>
      <c r="H390" s="23">
        <f ca="1">TRUNC(PRODUCT(G$16:G389),15)</f>
        <v>1.09665374736254</v>
      </c>
      <c r="I390" s="23">
        <f t="shared" si="83"/>
        <v>1</v>
      </c>
      <c r="J390" s="23">
        <f t="shared" ca="1" si="84"/>
        <v>1.09665375</v>
      </c>
      <c r="K390" s="114">
        <f t="shared" ca="1" si="73"/>
        <v>13485117.547657801</v>
      </c>
      <c r="L390" s="27">
        <f>IF(VLOOKUP(A390,$U$18:$AD$131,8)=VLOOKUP(A389,$U$18:$AD$131,8),0,VLOOKUP(A390,U$18:$AD$131,8))</f>
        <v>0</v>
      </c>
      <c r="M390" s="28">
        <f>IF(L390&gt;0,VLOOKUP(L390,T$18:$AC$131,7),0)</f>
        <v>0</v>
      </c>
      <c r="N390" s="23">
        <f t="shared" si="78"/>
        <v>0</v>
      </c>
      <c r="O390" s="23">
        <f t="shared" ca="1" si="74"/>
        <v>13485117.547657801</v>
      </c>
      <c r="P390" s="29" t="str">
        <f t="shared" si="79"/>
        <v>J=</v>
      </c>
      <c r="Q390" s="30">
        <f t="shared" si="80"/>
        <v>47232</v>
      </c>
      <c r="R390" s="3"/>
      <c r="S390" s="3"/>
      <c r="T390" s="85">
        <f>[2]Plan1!$A543</f>
        <v>53363</v>
      </c>
      <c r="U390" s="96" t="str">
        <f>[2]Plan1!$C543</f>
        <v>Carnaval</v>
      </c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25">
      <c r="A391" s="100">
        <f t="shared" si="75"/>
        <v>43224</v>
      </c>
      <c r="B391" s="114">
        <f t="shared" ca="1" si="76"/>
        <v>153048231.63946611</v>
      </c>
      <c r="C391" s="114">
        <f t="shared" si="77"/>
        <v>139519858.75</v>
      </c>
      <c r="D391" s="24">
        <f ca="1">IF(A391&lt;$B$1,VLOOKUP(A391,[1]DI!$A$4:$B$15000,2,FALSE),0)</f>
        <v>6.3899999999999998E-2</v>
      </c>
      <c r="E391" s="23">
        <f t="shared" ca="1" si="82"/>
        <v>2.4583E-4</v>
      </c>
      <c r="F391" s="25">
        <f t="shared" si="81"/>
        <v>1.1499999999999999</v>
      </c>
      <c r="G391" s="26">
        <f t="shared" ca="1" si="85"/>
        <v>1.0002827045</v>
      </c>
      <c r="H391" s="23">
        <f ca="1">TRUNC(PRODUCT(G$16:G390),15)</f>
        <v>1.09696377631186</v>
      </c>
      <c r="I391" s="23">
        <f t="shared" si="83"/>
        <v>1</v>
      </c>
      <c r="J391" s="23">
        <f t="shared" ca="1" si="84"/>
        <v>1.0969637800000001</v>
      </c>
      <c r="K391" s="114">
        <f t="shared" ca="1" si="73"/>
        <v>13528372.889466099</v>
      </c>
      <c r="L391" s="27">
        <f>IF(VLOOKUP(A391,$U$18:$AD$131,8)=VLOOKUP(A390,$U$18:$AD$131,8),0,VLOOKUP(A391,U$18:$AD$131,8))</f>
        <v>0</v>
      </c>
      <c r="M391" s="28">
        <f>IF(L391&gt;0,VLOOKUP(L391,T$18:$AC$131,7),0)</f>
        <v>0</v>
      </c>
      <c r="N391" s="23">
        <f t="shared" si="78"/>
        <v>0</v>
      </c>
      <c r="O391" s="23">
        <f t="shared" ca="1" si="74"/>
        <v>13528372.889466099</v>
      </c>
      <c r="P391" s="29" t="str">
        <f t="shared" si="79"/>
        <v>J=</v>
      </c>
      <c r="Q391" s="30">
        <f t="shared" si="80"/>
        <v>47232</v>
      </c>
      <c r="R391" s="3"/>
      <c r="S391" s="9"/>
      <c r="T391" s="85">
        <f>[2]Plan1!$A544</f>
        <v>53364</v>
      </c>
      <c r="U391" s="96" t="str">
        <f>[2]Plan1!$C544</f>
        <v>Carnaval</v>
      </c>
      <c r="V391" s="9"/>
      <c r="W391" s="9"/>
      <c r="X391" s="9"/>
      <c r="Y391" s="9"/>
      <c r="Z391" s="3"/>
      <c r="AA391" s="9"/>
      <c r="AB391" s="9"/>
      <c r="AC391" s="9"/>
      <c r="AD391" s="9"/>
    </row>
    <row r="392" spans="1:30" x14ac:dyDescent="0.25">
      <c r="A392" s="100">
        <f t="shared" si="75"/>
        <v>43225</v>
      </c>
      <c r="B392" s="114">
        <f t="shared" ca="1" si="76"/>
        <v>153091498.14286309</v>
      </c>
      <c r="C392" s="114">
        <f t="shared" si="77"/>
        <v>139519858.75</v>
      </c>
      <c r="D392" s="24">
        <f ca="1">IF(A392&lt;$B$1,VLOOKUP(A392,[1]DI!$A$4:$B$15000,2,FALSE),0)</f>
        <v>0</v>
      </c>
      <c r="E392" s="23">
        <f t="shared" ca="1" si="82"/>
        <v>0</v>
      </c>
      <c r="F392" s="25">
        <f t="shared" si="81"/>
        <v>1.1499999999999999</v>
      </c>
      <c r="G392" s="26">
        <f t="shared" ca="1" si="85"/>
        <v>1</v>
      </c>
      <c r="H392" s="23">
        <f ca="1">TRUNC(PRODUCT(G$16:G391),15)</f>
        <v>1.0972738929077599</v>
      </c>
      <c r="I392" s="23">
        <f t="shared" si="83"/>
        <v>1</v>
      </c>
      <c r="J392" s="23">
        <f t="shared" ca="1" si="84"/>
        <v>1.0972738900000001</v>
      </c>
      <c r="K392" s="114">
        <f t="shared" ca="1" si="73"/>
        <v>13571639.3928631</v>
      </c>
      <c r="L392" s="27">
        <f>IF(VLOOKUP(A392,$U$18:$AD$131,8)=VLOOKUP(A391,$U$18:$AD$131,8),0,VLOOKUP(A392,U$18:$AD$131,8))</f>
        <v>0</v>
      </c>
      <c r="M392" s="28">
        <f>IF(L392&gt;0,VLOOKUP(L392,T$18:$AC$131,7),0)</f>
        <v>0</v>
      </c>
      <c r="N392" s="23">
        <f t="shared" si="78"/>
        <v>0</v>
      </c>
      <c r="O392" s="23">
        <f t="shared" ca="1" si="74"/>
        <v>13571639.3928631</v>
      </c>
      <c r="P392" s="29" t="str">
        <f t="shared" si="79"/>
        <v>J=</v>
      </c>
      <c r="Q392" s="30">
        <f t="shared" si="80"/>
        <v>47232</v>
      </c>
      <c r="R392" s="3"/>
      <c r="S392" s="3"/>
      <c r="T392" s="85">
        <f>[2]Plan1!$A545</f>
        <v>53409</v>
      </c>
      <c r="U392" s="96" t="str">
        <f>[2]Plan1!$C545</f>
        <v>Paixão de Cristo</v>
      </c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25">
      <c r="A393" s="100">
        <f t="shared" si="75"/>
        <v>43226</v>
      </c>
      <c r="B393" s="114">
        <f t="shared" ca="1" si="76"/>
        <v>153091498.14286309</v>
      </c>
      <c r="C393" s="114">
        <f t="shared" si="77"/>
        <v>139519858.75</v>
      </c>
      <c r="D393" s="24">
        <f ca="1">IF(A393&lt;$B$1,VLOOKUP(A393,[1]DI!$A$4:$B$15000,2,FALSE),0)</f>
        <v>0</v>
      </c>
      <c r="E393" s="23">
        <f t="shared" ca="1" si="82"/>
        <v>0</v>
      </c>
      <c r="F393" s="25">
        <f t="shared" si="81"/>
        <v>1.1499999999999999</v>
      </c>
      <c r="G393" s="26">
        <f t="shared" ca="1" si="85"/>
        <v>1</v>
      </c>
      <c r="H393" s="23">
        <f ca="1">TRUNC(PRODUCT(G$16:G392),15)</f>
        <v>1.0972738929077599</v>
      </c>
      <c r="I393" s="23">
        <f t="shared" si="83"/>
        <v>1</v>
      </c>
      <c r="J393" s="23">
        <f t="shared" ca="1" si="84"/>
        <v>1.0972738900000001</v>
      </c>
      <c r="K393" s="114">
        <f t="shared" ca="1" si="73"/>
        <v>13571639.3928631</v>
      </c>
      <c r="L393" s="27">
        <f>IF(VLOOKUP(A393,$U$18:$AD$131,8)=VLOOKUP(A392,$U$18:$AD$131,8),0,VLOOKUP(A393,U$18:$AD$131,8))</f>
        <v>0</v>
      </c>
      <c r="M393" s="28">
        <f>IF(L393&gt;0,VLOOKUP(L393,T$18:$AC$131,7),0)</f>
        <v>0</v>
      </c>
      <c r="N393" s="23">
        <f t="shared" si="78"/>
        <v>0</v>
      </c>
      <c r="O393" s="23">
        <f t="shared" ca="1" si="74"/>
        <v>13571639.3928631</v>
      </c>
      <c r="P393" s="29" t="str">
        <f t="shared" si="79"/>
        <v>J=</v>
      </c>
      <c r="Q393" s="30">
        <f t="shared" si="80"/>
        <v>47232</v>
      </c>
      <c r="R393" s="3"/>
      <c r="S393" s="3"/>
      <c r="T393" s="85">
        <f>[2]Plan1!$A546</f>
        <v>53438</v>
      </c>
      <c r="U393" s="96" t="str">
        <f>[2]Plan1!$C546</f>
        <v>Tiradentes</v>
      </c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25">
      <c r="A394" s="100">
        <f t="shared" si="75"/>
        <v>43227</v>
      </c>
      <c r="B394" s="114">
        <f t="shared" ca="1" si="76"/>
        <v>153091498.14286309</v>
      </c>
      <c r="C394" s="114">
        <f t="shared" si="77"/>
        <v>139519858.75</v>
      </c>
      <c r="D394" s="24">
        <f ca="1">IF(A394&lt;$B$1,VLOOKUP(A394,[1]DI!$A$4:$B$15000,2,FALSE),0)</f>
        <v>6.3899999999999998E-2</v>
      </c>
      <c r="E394" s="23">
        <f t="shared" ca="1" si="82"/>
        <v>2.4583E-4</v>
      </c>
      <c r="F394" s="25">
        <f t="shared" si="81"/>
        <v>1.1499999999999999</v>
      </c>
      <c r="G394" s="26">
        <f t="shared" ca="1" si="85"/>
        <v>1.0002827045</v>
      </c>
      <c r="H394" s="23">
        <f ca="1">TRUNC(PRODUCT(G$16:G393),15)</f>
        <v>1.0972738929077599</v>
      </c>
      <c r="I394" s="23">
        <f t="shared" si="83"/>
        <v>1</v>
      </c>
      <c r="J394" s="23">
        <f t="shared" ca="1" si="84"/>
        <v>1.0972738900000001</v>
      </c>
      <c r="K394" s="114">
        <f t="shared" ca="1" si="73"/>
        <v>13571639.3928631</v>
      </c>
      <c r="L394" s="27">
        <f>IF(VLOOKUP(A394,$U$18:$AD$131,8)=VLOOKUP(A393,$U$18:$AD$131,8),0,VLOOKUP(A394,U$18:$AD$131,8))</f>
        <v>0</v>
      </c>
      <c r="M394" s="28">
        <f>IF(L394&gt;0,VLOOKUP(L394,T$18:$AC$131,7),0)</f>
        <v>0</v>
      </c>
      <c r="N394" s="23">
        <f t="shared" si="78"/>
        <v>0</v>
      </c>
      <c r="O394" s="23">
        <f t="shared" ca="1" si="74"/>
        <v>13571639.3928631</v>
      </c>
      <c r="P394" s="29" t="str">
        <f t="shared" si="79"/>
        <v>J=</v>
      </c>
      <c r="Q394" s="30">
        <f t="shared" si="80"/>
        <v>47232</v>
      </c>
      <c r="R394" s="3"/>
      <c r="S394" s="3"/>
      <c r="T394" s="85">
        <f>[2]Plan1!$A547</f>
        <v>53448</v>
      </c>
      <c r="U394" s="96" t="str">
        <f>[2]Plan1!$C547</f>
        <v>Dia do Trabalho</v>
      </c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25">
      <c r="A395" s="100">
        <f t="shared" si="75"/>
        <v>43228</v>
      </c>
      <c r="B395" s="114">
        <f t="shared" ca="1" si="76"/>
        <v>153134778.59824589</v>
      </c>
      <c r="C395" s="114">
        <f t="shared" si="77"/>
        <v>139519858.75</v>
      </c>
      <c r="D395" s="24">
        <f ca="1">IF(A395&lt;$B$1,VLOOKUP(A395,[1]DI!$A$4:$B$15000,2,FALSE),0)</f>
        <v>6.3899999999999998E-2</v>
      </c>
      <c r="E395" s="23">
        <f t="shared" ca="1" si="82"/>
        <v>2.4583E-4</v>
      </c>
      <c r="F395" s="25">
        <f t="shared" si="81"/>
        <v>1.1499999999999999</v>
      </c>
      <c r="G395" s="26">
        <f t="shared" ca="1" si="85"/>
        <v>1.0002827045</v>
      </c>
      <c r="H395" s="23">
        <f ca="1">TRUNC(PRODUCT(G$16:G394),15)</f>
        <v>1.0975840971750099</v>
      </c>
      <c r="I395" s="23">
        <f t="shared" si="83"/>
        <v>1</v>
      </c>
      <c r="J395" s="23">
        <f t="shared" ca="1" si="84"/>
        <v>1.0975841</v>
      </c>
      <c r="K395" s="114">
        <f t="shared" ca="1" si="73"/>
        <v>13614919.8482459</v>
      </c>
      <c r="L395" s="27">
        <f>IF(VLOOKUP(A395,$U$18:$AD$131,8)=VLOOKUP(A394,$U$18:$AD$131,8),0,VLOOKUP(A395,U$18:$AD$131,8))</f>
        <v>0</v>
      </c>
      <c r="M395" s="28">
        <f>IF(L395&gt;0,VLOOKUP(L395,T$18:$AC$131,7),0)</f>
        <v>0</v>
      </c>
      <c r="N395" s="23">
        <f t="shared" si="78"/>
        <v>0</v>
      </c>
      <c r="O395" s="23">
        <f t="shared" ca="1" si="74"/>
        <v>13614919.8482459</v>
      </c>
      <c r="P395" s="29" t="str">
        <f t="shared" si="79"/>
        <v>J=</v>
      </c>
      <c r="Q395" s="30">
        <f t="shared" si="80"/>
        <v>47232</v>
      </c>
      <c r="R395" s="3"/>
      <c r="S395" s="3"/>
      <c r="T395" s="85">
        <f>[2]Plan1!$A548</f>
        <v>53471</v>
      </c>
      <c r="U395" s="96" t="str">
        <f>[2]Plan1!$C548</f>
        <v>Corpus Christi</v>
      </c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25">
      <c r="A396" s="100">
        <f t="shared" si="75"/>
        <v>43229</v>
      </c>
      <c r="B396" s="114">
        <f t="shared" ca="1" si="76"/>
        <v>153178070.21521741</v>
      </c>
      <c r="C396" s="114">
        <f t="shared" si="77"/>
        <v>139519858.75</v>
      </c>
      <c r="D396" s="24">
        <f ca="1">IF(A396&lt;$B$1,VLOOKUP(A396,[1]DI!$A$4:$B$15000,2,FALSE),0)</f>
        <v>6.3899999999999998E-2</v>
      </c>
      <c r="E396" s="23">
        <f t="shared" ca="1" si="82"/>
        <v>2.4583E-4</v>
      </c>
      <c r="F396" s="25">
        <f t="shared" si="81"/>
        <v>1.1499999999999999</v>
      </c>
      <c r="G396" s="26">
        <f t="shared" ca="1" si="85"/>
        <v>1.0002827045</v>
      </c>
      <c r="H396" s="23">
        <f ca="1">TRUNC(PRODUCT(G$16:G395),15)</f>
        <v>1.0978943891384101</v>
      </c>
      <c r="I396" s="23">
        <f t="shared" si="83"/>
        <v>1</v>
      </c>
      <c r="J396" s="23">
        <f t="shared" ca="1" si="84"/>
        <v>1.09789439</v>
      </c>
      <c r="K396" s="114">
        <f t="shared" ca="1" si="73"/>
        <v>13658211.4652174</v>
      </c>
      <c r="L396" s="27">
        <f>IF(VLOOKUP(A396,$U$18:$AD$131,8)=VLOOKUP(A395,$U$18:$AD$131,8),0,VLOOKUP(A396,U$18:$AD$131,8))</f>
        <v>0</v>
      </c>
      <c r="M396" s="28">
        <f>IF(L396&gt;0,VLOOKUP(L396,T$18:$AC$131,7),0)</f>
        <v>0</v>
      </c>
      <c r="N396" s="23">
        <f t="shared" si="78"/>
        <v>0</v>
      </c>
      <c r="O396" s="23">
        <f t="shared" ca="1" si="74"/>
        <v>13658211.4652174</v>
      </c>
      <c r="P396" s="29" t="str">
        <f t="shared" si="79"/>
        <v>J=</v>
      </c>
      <c r="Q396" s="30">
        <f t="shared" si="80"/>
        <v>47232</v>
      </c>
      <c r="R396" s="3"/>
      <c r="S396" s="3"/>
      <c r="T396" s="85">
        <f>[2]Plan1!$A549</f>
        <v>53577</v>
      </c>
      <c r="U396" s="96" t="str">
        <f>[2]Plan1!$C549</f>
        <v>Independência do Brasil</v>
      </c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25">
      <c r="A397" s="100">
        <f t="shared" si="75"/>
        <v>43230</v>
      </c>
      <c r="B397" s="114">
        <f t="shared" ca="1" si="76"/>
        <v>153221374.38897619</v>
      </c>
      <c r="C397" s="114">
        <f t="shared" si="77"/>
        <v>139519858.75</v>
      </c>
      <c r="D397" s="24">
        <f ca="1">IF(A397&lt;$B$1,VLOOKUP(A397,[1]DI!$A$4:$B$15000,2,FALSE),0)</f>
        <v>6.3899999999999998E-2</v>
      </c>
      <c r="E397" s="23">
        <f t="shared" ca="1" si="82"/>
        <v>2.4583E-4</v>
      </c>
      <c r="F397" s="25">
        <f t="shared" si="81"/>
        <v>1.1499999999999999</v>
      </c>
      <c r="G397" s="26">
        <f t="shared" ca="1" si="85"/>
        <v>1.0002827045</v>
      </c>
      <c r="H397" s="23">
        <f ca="1">TRUNC(PRODUCT(G$16:G396),15)</f>
        <v>1.0982047688227501</v>
      </c>
      <c r="I397" s="23">
        <f t="shared" si="83"/>
        <v>1</v>
      </c>
      <c r="J397" s="23">
        <f t="shared" ca="1" si="84"/>
        <v>1.0982047699999999</v>
      </c>
      <c r="K397" s="114">
        <f t="shared" ca="1" si="73"/>
        <v>13701515.6389762</v>
      </c>
      <c r="L397" s="27">
        <f>IF(VLOOKUP(A397,$U$18:$AD$131,8)=VLOOKUP(A396,$U$18:$AD$131,8),0,VLOOKUP(A397,U$18:$AD$131,8))</f>
        <v>0</v>
      </c>
      <c r="M397" s="28">
        <f>IF(L397&gt;0,VLOOKUP(L397,T$18:$AC$131,7),0)</f>
        <v>0</v>
      </c>
      <c r="N397" s="23">
        <f t="shared" si="78"/>
        <v>0</v>
      </c>
      <c r="O397" s="23">
        <f t="shared" ca="1" si="74"/>
        <v>13701515.6389762</v>
      </c>
      <c r="P397" s="29" t="str">
        <f t="shared" si="79"/>
        <v>J=</v>
      </c>
      <c r="Q397" s="30">
        <f t="shared" si="80"/>
        <v>47232</v>
      </c>
      <c r="R397" s="3"/>
      <c r="S397" s="3"/>
      <c r="T397" s="85">
        <f>[2]Plan1!$A550</f>
        <v>53612</v>
      </c>
      <c r="U397" s="96" t="str">
        <f>[2]Plan1!$C550</f>
        <v>Nossa Sr.a Aparecida - Padroeira do Brasil</v>
      </c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25">
      <c r="A398" s="100">
        <f t="shared" si="75"/>
        <v>43231</v>
      </c>
      <c r="B398" s="114">
        <f t="shared" ca="1" si="76"/>
        <v>153264691.1195223</v>
      </c>
      <c r="C398" s="114">
        <f t="shared" si="77"/>
        <v>139519858.75</v>
      </c>
      <c r="D398" s="24">
        <f ca="1">IF(A398&lt;$B$1,VLOOKUP(A398,[1]DI!$A$4:$B$15000,2,FALSE),0)</f>
        <v>6.3899999999999998E-2</v>
      </c>
      <c r="E398" s="23">
        <f t="shared" ca="1" si="82"/>
        <v>2.4583E-4</v>
      </c>
      <c r="F398" s="25">
        <f t="shared" si="81"/>
        <v>1.1499999999999999</v>
      </c>
      <c r="G398" s="26">
        <f t="shared" ca="1" si="85"/>
        <v>1.0002827045</v>
      </c>
      <c r="H398" s="23">
        <f ca="1">TRUNC(PRODUCT(G$16:G397),15)</f>
        <v>1.0985152362528201</v>
      </c>
      <c r="I398" s="23">
        <f t="shared" si="83"/>
        <v>1</v>
      </c>
      <c r="J398" s="23">
        <f t="shared" ca="1" si="84"/>
        <v>1.09851524</v>
      </c>
      <c r="K398" s="114">
        <f t="shared" ca="1" si="73"/>
        <v>13744832.3695223</v>
      </c>
      <c r="L398" s="27">
        <f>IF(VLOOKUP(A398,$U$18:$AD$131,8)=VLOOKUP(A397,$U$18:$AD$131,8),0,VLOOKUP(A398,U$18:$AD$131,8))</f>
        <v>0</v>
      </c>
      <c r="M398" s="28">
        <f>IF(L398&gt;0,VLOOKUP(L398,T$18:$AC$131,7),0)</f>
        <v>0</v>
      </c>
      <c r="N398" s="23">
        <f t="shared" si="78"/>
        <v>0</v>
      </c>
      <c r="O398" s="23">
        <f t="shared" ca="1" si="74"/>
        <v>13744832.3695223</v>
      </c>
      <c r="P398" s="29" t="str">
        <f t="shared" si="79"/>
        <v>J=</v>
      </c>
      <c r="Q398" s="30">
        <f t="shared" si="80"/>
        <v>47232</v>
      </c>
      <c r="R398" s="3"/>
      <c r="S398" s="3"/>
      <c r="T398" s="85">
        <f>[2]Plan1!$A551</f>
        <v>53633</v>
      </c>
      <c r="U398" s="96" t="str">
        <f>[2]Plan1!$C551</f>
        <v>Finados</v>
      </c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25">
      <c r="A399" s="100">
        <f t="shared" si="75"/>
        <v>43232</v>
      </c>
      <c r="B399" s="114">
        <f t="shared" ca="1" si="76"/>
        <v>153308019.01165721</v>
      </c>
      <c r="C399" s="114">
        <f t="shared" si="77"/>
        <v>139519858.75</v>
      </c>
      <c r="D399" s="24">
        <f ca="1">IF(A399&lt;$B$1,VLOOKUP(A399,[1]DI!$A$4:$B$15000,2,FALSE),0)</f>
        <v>0</v>
      </c>
      <c r="E399" s="23">
        <f t="shared" ca="1" si="82"/>
        <v>0</v>
      </c>
      <c r="F399" s="25">
        <f t="shared" si="81"/>
        <v>1.1499999999999999</v>
      </c>
      <c r="G399" s="26">
        <f t="shared" ca="1" si="85"/>
        <v>1</v>
      </c>
      <c r="H399" s="23">
        <f ca="1">TRUNC(PRODUCT(G$16:G398),15)</f>
        <v>1.0988257914534201</v>
      </c>
      <c r="I399" s="23">
        <f t="shared" si="83"/>
        <v>1</v>
      </c>
      <c r="J399" s="23">
        <f t="shared" ca="1" si="84"/>
        <v>1.09882579</v>
      </c>
      <c r="K399" s="114">
        <f t="shared" ca="1" si="73"/>
        <v>13788160.261657201</v>
      </c>
      <c r="L399" s="27">
        <f>IF(VLOOKUP(A399,$U$18:$AD$131,8)=VLOOKUP(A398,$U$18:$AD$131,8),0,VLOOKUP(A399,U$18:$AD$131,8))</f>
        <v>0</v>
      </c>
      <c r="M399" s="28">
        <f>IF(L399&gt;0,VLOOKUP(L399,T$18:$AC$131,7),0)</f>
        <v>0</v>
      </c>
      <c r="N399" s="23">
        <f t="shared" si="78"/>
        <v>0</v>
      </c>
      <c r="O399" s="23">
        <f t="shared" ca="1" si="74"/>
        <v>13788160.261657201</v>
      </c>
      <c r="P399" s="29" t="str">
        <f t="shared" si="79"/>
        <v>J=</v>
      </c>
      <c r="Q399" s="30">
        <f t="shared" si="80"/>
        <v>47232</v>
      </c>
      <c r="R399" s="3"/>
      <c r="S399" s="3"/>
      <c r="T399" s="85">
        <f>[2]Plan1!$A552</f>
        <v>53646</v>
      </c>
      <c r="U399" s="96" t="str">
        <f>[2]Plan1!$C552</f>
        <v>Proclamação da República</v>
      </c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25">
      <c r="A400" s="100">
        <f t="shared" si="75"/>
        <v>43233</v>
      </c>
      <c r="B400" s="114">
        <f t="shared" ca="1" si="76"/>
        <v>153308019.01165721</v>
      </c>
      <c r="C400" s="114">
        <f t="shared" si="77"/>
        <v>139519858.75</v>
      </c>
      <c r="D400" s="24">
        <f ca="1">IF(A400&lt;$B$1,VLOOKUP(A400,[1]DI!$A$4:$B$15000,2,FALSE),0)</f>
        <v>0</v>
      </c>
      <c r="E400" s="23">
        <f t="shared" ca="1" si="82"/>
        <v>0</v>
      </c>
      <c r="F400" s="25">
        <f t="shared" si="81"/>
        <v>1.1499999999999999</v>
      </c>
      <c r="G400" s="26">
        <f t="shared" ca="1" si="85"/>
        <v>1</v>
      </c>
      <c r="H400" s="23">
        <f ca="1">TRUNC(PRODUCT(G$16:G399),15)</f>
        <v>1.0988257914534201</v>
      </c>
      <c r="I400" s="23">
        <f t="shared" si="83"/>
        <v>1</v>
      </c>
      <c r="J400" s="23">
        <f t="shared" ca="1" si="84"/>
        <v>1.09882579</v>
      </c>
      <c r="K400" s="114">
        <f t="shared" ref="K400:K463" ca="1" si="86">TRUNC((C400*(J400-1)),8)</f>
        <v>13788160.261657201</v>
      </c>
      <c r="L400" s="27">
        <f>IF(VLOOKUP(A400,$U$18:$AD$131,8)=VLOOKUP(A399,$U$18:$AD$131,8),0,VLOOKUP(A400,U$18:$AD$131,8))</f>
        <v>0</v>
      </c>
      <c r="M400" s="28">
        <f>IF(L400&gt;0,VLOOKUP(L400,T$18:$AC$131,7),0)</f>
        <v>0</v>
      </c>
      <c r="N400" s="23">
        <f t="shared" si="78"/>
        <v>0</v>
      </c>
      <c r="O400" s="23">
        <f t="shared" ref="O400:O463" ca="1" si="87">(K400+N400)</f>
        <v>13788160.261657201</v>
      </c>
      <c r="P400" s="29" t="str">
        <f t="shared" si="79"/>
        <v>J=</v>
      </c>
      <c r="Q400" s="30">
        <f t="shared" si="80"/>
        <v>47232</v>
      </c>
      <c r="R400" s="3"/>
      <c r="S400" s="3"/>
      <c r="T400" s="85">
        <f>[2]Plan1!$A553</f>
        <v>53686</v>
      </c>
      <c r="U400" s="96" t="str">
        <f>[2]Plan1!$C553</f>
        <v>Natal</v>
      </c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25">
      <c r="A401" s="100">
        <f t="shared" ref="A401:A464" si="88">(A400+1)</f>
        <v>43234</v>
      </c>
      <c r="B401" s="114">
        <f t="shared" ref="B401:B464" ca="1" si="89">IF(A401&lt;=TODAY(),C401+K401,IF(AND(A401&gt;TODAY(),A401&lt;=$B$1),IF(VLOOKUP(TODAY(),$A$16:$D$5006,4,FALSE)=0,"n.d",C401+K401),"n.d"))</f>
        <v>153308019.01165721</v>
      </c>
      <c r="C401" s="114">
        <f t="shared" ref="C401:C464" si="90">TRUNC(C400-N400,8)</f>
        <v>139519858.75</v>
      </c>
      <c r="D401" s="24">
        <f ca="1">IF(A401&lt;$B$1,VLOOKUP(A401,[1]DI!$A$4:$B$15000,2,FALSE),0)</f>
        <v>6.3899999999999998E-2</v>
      </c>
      <c r="E401" s="23">
        <f t="shared" ca="1" si="82"/>
        <v>2.4583E-4</v>
      </c>
      <c r="F401" s="25">
        <f t="shared" si="81"/>
        <v>1.1499999999999999</v>
      </c>
      <c r="G401" s="26">
        <f t="shared" ca="1" si="85"/>
        <v>1.0002827045</v>
      </c>
      <c r="H401" s="23">
        <f ca="1">TRUNC(PRODUCT(G$16:G400),15)</f>
        <v>1.0988257914534201</v>
      </c>
      <c r="I401" s="23">
        <f t="shared" si="83"/>
        <v>1</v>
      </c>
      <c r="J401" s="23">
        <f t="shared" ca="1" si="84"/>
        <v>1.09882579</v>
      </c>
      <c r="K401" s="114">
        <f t="shared" ca="1" si="86"/>
        <v>13788160.261657201</v>
      </c>
      <c r="L401" s="27">
        <f>IF(VLOOKUP(A401,$U$18:$AD$131,8)=VLOOKUP(A400,$U$18:$AD$131,8),0,VLOOKUP(A401,U$18:$AD$131,8))</f>
        <v>0</v>
      </c>
      <c r="M401" s="28">
        <f>IF(L401&gt;0,VLOOKUP(L401,T$18:$AC$131,7),0)</f>
        <v>0</v>
      </c>
      <c r="N401" s="23">
        <f t="shared" ref="N401:N464" si="91">IF(M401&gt;0,(C401*M401),0)</f>
        <v>0</v>
      </c>
      <c r="O401" s="23">
        <f t="shared" ca="1" si="87"/>
        <v>13788160.261657201</v>
      </c>
      <c r="P401" s="29" t="str">
        <f t="shared" ref="P401:P464" si="92">IF(L400&gt;0,VLOOKUP(A400,$U$18:$AD$131,9),P400)</f>
        <v>J=</v>
      </c>
      <c r="Q401" s="30">
        <f t="shared" ref="Q401:Q464" si="93">IF(L400&gt;0,VLOOKUP(A400,$U$18:$AD$131,10),Q400)</f>
        <v>47232</v>
      </c>
      <c r="R401" s="3"/>
      <c r="S401" s="3"/>
      <c r="T401" s="85">
        <f>[2]Plan1!$A554</f>
        <v>53693</v>
      </c>
      <c r="U401" s="96" t="str">
        <f>[2]Plan1!$C554</f>
        <v>Confraternização Universal</v>
      </c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25">
      <c r="A402" s="100">
        <f t="shared" si="88"/>
        <v>43235</v>
      </c>
      <c r="B402" s="114">
        <f t="shared" ca="1" si="89"/>
        <v>153351359.46057931</v>
      </c>
      <c r="C402" s="114">
        <f t="shared" si="90"/>
        <v>139519858.75</v>
      </c>
      <c r="D402" s="24">
        <f ca="1">IF(A402&lt;$B$1,VLOOKUP(A402,[1]DI!$A$4:$B$15000,2,FALSE),0)</f>
        <v>6.3899999999999998E-2</v>
      </c>
      <c r="E402" s="23">
        <f t="shared" ca="1" si="82"/>
        <v>2.4583E-4</v>
      </c>
      <c r="F402" s="25">
        <f t="shared" ref="F402:F465" si="94">F401</f>
        <v>1.1499999999999999</v>
      </c>
      <c r="G402" s="26">
        <f t="shared" ca="1" si="85"/>
        <v>1.0002827045</v>
      </c>
      <c r="H402" s="23">
        <f ca="1">TRUNC(PRODUCT(G$16:G401),15)</f>
        <v>1.0991364344493799</v>
      </c>
      <c r="I402" s="23">
        <f t="shared" si="83"/>
        <v>1</v>
      </c>
      <c r="J402" s="23">
        <f t="shared" ca="1" si="84"/>
        <v>1.0991364299999999</v>
      </c>
      <c r="K402" s="114">
        <f t="shared" ca="1" si="86"/>
        <v>13831500.7105793</v>
      </c>
      <c r="L402" s="27">
        <f>IF(VLOOKUP(A402,$U$18:$AD$131,8)=VLOOKUP(A401,$U$18:$AD$131,8),0,VLOOKUP(A402,U$18:$AD$131,8))</f>
        <v>0</v>
      </c>
      <c r="M402" s="28">
        <f>IF(L402&gt;0,VLOOKUP(L402,T$18:$AC$131,7),0)</f>
        <v>0</v>
      </c>
      <c r="N402" s="23">
        <f t="shared" si="91"/>
        <v>0</v>
      </c>
      <c r="O402" s="23">
        <f t="shared" ca="1" si="87"/>
        <v>13831500.7105793</v>
      </c>
      <c r="P402" s="29" t="str">
        <f t="shared" si="92"/>
        <v>J=</v>
      </c>
      <c r="Q402" s="30">
        <f t="shared" si="93"/>
        <v>47232</v>
      </c>
      <c r="R402" s="3"/>
      <c r="S402" s="3"/>
      <c r="T402" s="85">
        <f>[2]Plan1!$A555</f>
        <v>53748</v>
      </c>
      <c r="U402" s="96" t="str">
        <f>[2]Plan1!$C555</f>
        <v>Carnaval</v>
      </c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25">
      <c r="A403" s="100">
        <f t="shared" si="88"/>
        <v>43236</v>
      </c>
      <c r="B403" s="114">
        <f t="shared" ca="1" si="89"/>
        <v>153394713.86148721</v>
      </c>
      <c r="C403" s="114">
        <f t="shared" si="90"/>
        <v>139519858.75</v>
      </c>
      <c r="D403" s="24">
        <f ca="1">IF(A403&lt;$B$1,VLOOKUP(A403,[1]DI!$A$4:$B$15000,2,FALSE),0)</f>
        <v>6.3899999999999998E-2</v>
      </c>
      <c r="E403" s="23">
        <f t="shared" ref="E403:E466" ca="1" si="95">ROUND((((1+D403)^(1/252)-1)),8)</f>
        <v>2.4583E-4</v>
      </c>
      <c r="F403" s="25">
        <f t="shared" si="94"/>
        <v>1.1499999999999999</v>
      </c>
      <c r="G403" s="26">
        <f t="shared" ca="1" si="85"/>
        <v>1.0002827045</v>
      </c>
      <c r="H403" s="23">
        <f ca="1">TRUNC(PRODUCT(G$16:G402),15)</f>
        <v>1.09944716526552</v>
      </c>
      <c r="I403" s="23">
        <f t="shared" ref="I403:I466" si="96">IF(OR(L402&gt;0,L402="E"),H402,I402)</f>
        <v>1</v>
      </c>
      <c r="J403" s="23">
        <f t="shared" ref="J403:J466" ca="1" si="97">ROUND(TRUNC(H403/I403,15),8)</f>
        <v>1.0994471699999999</v>
      </c>
      <c r="K403" s="114">
        <f t="shared" ca="1" si="86"/>
        <v>13874855.1114872</v>
      </c>
      <c r="L403" s="27">
        <f>IF(VLOOKUP(A403,$U$18:$AD$131,8)=VLOOKUP(A402,$U$18:$AD$131,8),0,VLOOKUP(A403,U$18:$AD$131,8))</f>
        <v>0</v>
      </c>
      <c r="M403" s="28">
        <f>IF(L403&gt;0,VLOOKUP(L403,T$18:$AC$131,7),0)</f>
        <v>0</v>
      </c>
      <c r="N403" s="23">
        <f t="shared" si="91"/>
        <v>0</v>
      </c>
      <c r="O403" s="23">
        <f t="shared" ca="1" si="87"/>
        <v>13874855.1114872</v>
      </c>
      <c r="P403" s="29" t="str">
        <f t="shared" si="92"/>
        <v>J=</v>
      </c>
      <c r="Q403" s="30">
        <f t="shared" si="93"/>
        <v>47232</v>
      </c>
      <c r="R403" s="3"/>
      <c r="S403" s="3"/>
      <c r="T403" s="85">
        <f>[2]Plan1!$A556</f>
        <v>53749</v>
      </c>
      <c r="U403" s="96" t="str">
        <f>[2]Plan1!$C556</f>
        <v>Carnaval</v>
      </c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25">
      <c r="A404" s="100">
        <f t="shared" si="88"/>
        <v>43237</v>
      </c>
      <c r="B404" s="114">
        <f t="shared" ca="1" si="89"/>
        <v>153438078.02878529</v>
      </c>
      <c r="C404" s="114">
        <f t="shared" si="90"/>
        <v>139519858.75</v>
      </c>
      <c r="D404" s="24">
        <f ca="1">IF(A404&lt;$B$1,VLOOKUP(A404,[1]DI!$A$4:$B$15000,2,FALSE),0)</f>
        <v>6.3899999999999998E-2</v>
      </c>
      <c r="E404" s="23">
        <f t="shared" ca="1" si="95"/>
        <v>2.4583E-4</v>
      </c>
      <c r="F404" s="25">
        <f t="shared" si="94"/>
        <v>1.1499999999999999</v>
      </c>
      <c r="G404" s="26">
        <f t="shared" ref="G404:G467" ca="1" si="98">TRUNC((1+(E404*F404)),15)</f>
        <v>1.0002827045</v>
      </c>
      <c r="H404" s="23">
        <f ca="1">TRUNC(PRODUCT(G$16:G403),15)</f>
        <v>1.09975798392665</v>
      </c>
      <c r="I404" s="23">
        <f t="shared" si="96"/>
        <v>1</v>
      </c>
      <c r="J404" s="23">
        <f t="shared" ca="1" si="97"/>
        <v>1.0997579799999999</v>
      </c>
      <c r="K404" s="114">
        <f t="shared" ca="1" si="86"/>
        <v>13918219.2787853</v>
      </c>
      <c r="L404" s="27">
        <f>IF(VLOOKUP(A404,$U$18:$AD$131,8)=VLOOKUP(A403,$U$18:$AD$131,8),0,VLOOKUP(A404,U$18:$AD$131,8))</f>
        <v>0</v>
      </c>
      <c r="M404" s="28">
        <f>IF(L404&gt;0,VLOOKUP(L404,T$18:$AC$131,7),0)</f>
        <v>0</v>
      </c>
      <c r="N404" s="23">
        <f t="shared" si="91"/>
        <v>0</v>
      </c>
      <c r="O404" s="23">
        <f t="shared" ca="1" si="87"/>
        <v>13918219.2787853</v>
      </c>
      <c r="P404" s="29" t="str">
        <f t="shared" si="92"/>
        <v>J=</v>
      </c>
      <c r="Q404" s="30">
        <f t="shared" si="93"/>
        <v>47232</v>
      </c>
      <c r="R404" s="3"/>
      <c r="S404" s="3"/>
      <c r="T404" s="85">
        <f>[2]Plan1!$A557</f>
        <v>53794</v>
      </c>
      <c r="U404" s="96" t="str">
        <f>[2]Plan1!$C557</f>
        <v>Paixão de Cristo</v>
      </c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25">
      <c r="A405" s="100">
        <f t="shared" si="88"/>
        <v>43238</v>
      </c>
      <c r="B405" s="114">
        <f t="shared" ca="1" si="89"/>
        <v>153481456.14806929</v>
      </c>
      <c r="C405" s="114">
        <f t="shared" si="90"/>
        <v>139519858.75</v>
      </c>
      <c r="D405" s="24">
        <f ca="1">IF(A405&lt;$B$1,VLOOKUP(A405,[1]DI!$A$4:$B$15000,2,FALSE),0)</f>
        <v>6.3899999999999998E-2</v>
      </c>
      <c r="E405" s="23">
        <f t="shared" ca="1" si="95"/>
        <v>2.4583E-4</v>
      </c>
      <c r="F405" s="25">
        <f t="shared" si="94"/>
        <v>1.1499999999999999</v>
      </c>
      <c r="G405" s="26">
        <f t="shared" ca="1" si="98"/>
        <v>1.0002827045</v>
      </c>
      <c r="H405" s="23">
        <f ca="1">TRUNC(PRODUCT(G$16:G404),15)</f>
        <v>1.1000688904576199</v>
      </c>
      <c r="I405" s="23">
        <f t="shared" si="96"/>
        <v>1</v>
      </c>
      <c r="J405" s="23">
        <f t="shared" ca="1" si="97"/>
        <v>1.10006889</v>
      </c>
      <c r="K405" s="114">
        <f t="shared" ca="1" si="86"/>
        <v>13961597.3980693</v>
      </c>
      <c r="L405" s="27">
        <f>IF(VLOOKUP(A405,$U$18:$AD$131,8)=VLOOKUP(A404,$U$18:$AD$131,8),0,VLOOKUP(A405,U$18:$AD$131,8))</f>
        <v>0</v>
      </c>
      <c r="M405" s="28">
        <f>IF(L405&gt;0,VLOOKUP(L405,T$18:$AC$131,7),0)</f>
        <v>0</v>
      </c>
      <c r="N405" s="23">
        <f t="shared" si="91"/>
        <v>0</v>
      </c>
      <c r="O405" s="23">
        <f t="shared" ca="1" si="87"/>
        <v>13961597.3980693</v>
      </c>
      <c r="P405" s="29" t="str">
        <f t="shared" si="92"/>
        <v>J=</v>
      </c>
      <c r="Q405" s="30">
        <f t="shared" si="93"/>
        <v>47232</v>
      </c>
      <c r="R405" s="3"/>
      <c r="S405" s="3"/>
      <c r="T405" s="85">
        <f>[2]Plan1!$A558</f>
        <v>53803</v>
      </c>
      <c r="U405" s="96" t="str">
        <f>[2]Plan1!$C558</f>
        <v>Tiradentes</v>
      </c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25">
      <c r="A406" s="100">
        <f t="shared" si="88"/>
        <v>43239</v>
      </c>
      <c r="B406" s="114">
        <f t="shared" ca="1" si="89"/>
        <v>153524845.42894191</v>
      </c>
      <c r="C406" s="114">
        <f t="shared" si="90"/>
        <v>139519858.75</v>
      </c>
      <c r="D406" s="24">
        <f ca="1">IF(A406&lt;$B$1,VLOOKUP(A406,[1]DI!$A$4:$B$15000,2,FALSE),0)</f>
        <v>0</v>
      </c>
      <c r="E406" s="23">
        <f t="shared" ca="1" si="95"/>
        <v>0</v>
      </c>
      <c r="F406" s="25">
        <f t="shared" si="94"/>
        <v>1.1499999999999999</v>
      </c>
      <c r="G406" s="26">
        <f t="shared" ca="1" si="98"/>
        <v>1</v>
      </c>
      <c r="H406" s="23">
        <f ca="1">TRUNC(PRODUCT(G$16:G405),15)</f>
        <v>1.10037988488326</v>
      </c>
      <c r="I406" s="23">
        <f t="shared" si="96"/>
        <v>1</v>
      </c>
      <c r="J406" s="23">
        <f t="shared" ca="1" si="97"/>
        <v>1.10037988</v>
      </c>
      <c r="K406" s="114">
        <f t="shared" ca="1" si="86"/>
        <v>14004986.6789419</v>
      </c>
      <c r="L406" s="27">
        <f>IF(VLOOKUP(A406,$U$18:$AD$131,8)=VLOOKUP(A405,$U$18:$AD$131,8),0,VLOOKUP(A406,U$18:$AD$131,8))</f>
        <v>0</v>
      </c>
      <c r="M406" s="28">
        <f>IF(L406&gt;0,VLOOKUP(L406,T$18:$AC$131,7),0)</f>
        <v>0</v>
      </c>
      <c r="N406" s="23">
        <f t="shared" si="91"/>
        <v>0</v>
      </c>
      <c r="O406" s="23">
        <f t="shared" ca="1" si="87"/>
        <v>14004986.6789419</v>
      </c>
      <c r="P406" s="29" t="str">
        <f t="shared" si="92"/>
        <v>J=</v>
      </c>
      <c r="Q406" s="30">
        <f t="shared" si="93"/>
        <v>47232</v>
      </c>
      <c r="R406" s="3"/>
      <c r="S406" s="3"/>
      <c r="T406" s="85">
        <f>[2]Plan1!$A559</f>
        <v>53813</v>
      </c>
      <c r="U406" s="96" t="str">
        <f>[2]Plan1!$C559</f>
        <v>Dia do Trabalho</v>
      </c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25">
      <c r="A407" s="100">
        <f t="shared" si="88"/>
        <v>43240</v>
      </c>
      <c r="B407" s="114">
        <f t="shared" ca="1" si="89"/>
        <v>153524845.42894191</v>
      </c>
      <c r="C407" s="114">
        <f t="shared" si="90"/>
        <v>139519858.75</v>
      </c>
      <c r="D407" s="24">
        <f ca="1">IF(A407&lt;$B$1,VLOOKUP(A407,[1]DI!$A$4:$B$15000,2,FALSE),0)</f>
        <v>0</v>
      </c>
      <c r="E407" s="23">
        <f t="shared" ca="1" si="95"/>
        <v>0</v>
      </c>
      <c r="F407" s="25">
        <f t="shared" si="94"/>
        <v>1.1499999999999999</v>
      </c>
      <c r="G407" s="26">
        <f t="shared" ca="1" si="98"/>
        <v>1</v>
      </c>
      <c r="H407" s="23">
        <f ca="1">TRUNC(PRODUCT(G$16:G406),15)</f>
        <v>1.10037988488326</v>
      </c>
      <c r="I407" s="23">
        <f t="shared" si="96"/>
        <v>1</v>
      </c>
      <c r="J407" s="23">
        <f t="shared" ca="1" si="97"/>
        <v>1.10037988</v>
      </c>
      <c r="K407" s="114">
        <f t="shared" ca="1" si="86"/>
        <v>14004986.6789419</v>
      </c>
      <c r="L407" s="27">
        <f>IF(VLOOKUP(A407,$U$18:$AD$131,8)=VLOOKUP(A406,$U$18:$AD$131,8),0,VLOOKUP(A407,U$18:$AD$131,8))</f>
        <v>0</v>
      </c>
      <c r="M407" s="28">
        <f>IF(L407&gt;0,VLOOKUP(L407,T$18:$AC$131,7),0)</f>
        <v>0</v>
      </c>
      <c r="N407" s="23">
        <f t="shared" si="91"/>
        <v>0</v>
      </c>
      <c r="O407" s="23">
        <f t="shared" ca="1" si="87"/>
        <v>14004986.6789419</v>
      </c>
      <c r="P407" s="29" t="str">
        <f t="shared" si="92"/>
        <v>J=</v>
      </c>
      <c r="Q407" s="30">
        <f t="shared" si="93"/>
        <v>47232</v>
      </c>
      <c r="R407" s="3"/>
      <c r="S407" s="3"/>
      <c r="T407" s="85">
        <f>[2]Plan1!$A560</f>
        <v>53856</v>
      </c>
      <c r="U407" s="96" t="str">
        <f>[2]Plan1!$C560</f>
        <v>Corpus Christi</v>
      </c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25">
      <c r="A408" s="100">
        <f t="shared" si="88"/>
        <v>43241</v>
      </c>
      <c r="B408" s="114">
        <f t="shared" ca="1" si="89"/>
        <v>153524845.42894191</v>
      </c>
      <c r="C408" s="114">
        <f t="shared" si="90"/>
        <v>139519858.75</v>
      </c>
      <c r="D408" s="24">
        <f ca="1">IF(A408&lt;$B$1,VLOOKUP(A408,[1]DI!$A$4:$B$15000,2,FALSE),0)</f>
        <v>6.3899999999999998E-2</v>
      </c>
      <c r="E408" s="23">
        <f t="shared" ca="1" si="95"/>
        <v>2.4583E-4</v>
      </c>
      <c r="F408" s="25">
        <f t="shared" si="94"/>
        <v>1.1499999999999999</v>
      </c>
      <c r="G408" s="26">
        <f t="shared" ca="1" si="98"/>
        <v>1.0002827045</v>
      </c>
      <c r="H408" s="23">
        <f ca="1">TRUNC(PRODUCT(G$16:G407),15)</f>
        <v>1.10037988488326</v>
      </c>
      <c r="I408" s="23">
        <f t="shared" si="96"/>
        <v>1</v>
      </c>
      <c r="J408" s="23">
        <f t="shared" ca="1" si="97"/>
        <v>1.10037988</v>
      </c>
      <c r="K408" s="114">
        <f t="shared" ca="1" si="86"/>
        <v>14004986.6789419</v>
      </c>
      <c r="L408" s="27">
        <f>IF(VLOOKUP(A408,$U$18:$AD$131,8)=VLOOKUP(A407,$U$18:$AD$131,8),0,VLOOKUP(A408,U$18:$AD$131,8))</f>
        <v>0</v>
      </c>
      <c r="M408" s="28">
        <f>IF(L408&gt;0,VLOOKUP(L408,T$18:$AC$131,7),0)</f>
        <v>0</v>
      </c>
      <c r="N408" s="23">
        <f t="shared" si="91"/>
        <v>0</v>
      </c>
      <c r="O408" s="23">
        <f t="shared" ca="1" si="87"/>
        <v>14004986.6789419</v>
      </c>
      <c r="P408" s="29" t="str">
        <f t="shared" si="92"/>
        <v>J=</v>
      </c>
      <c r="Q408" s="30">
        <f t="shared" si="93"/>
        <v>47232</v>
      </c>
      <c r="R408" s="3"/>
      <c r="S408" s="3"/>
      <c r="T408" s="85">
        <f>[2]Plan1!$A561</f>
        <v>53942</v>
      </c>
      <c r="U408" s="96" t="str">
        <f>[2]Plan1!$C561</f>
        <v>Independência do Brasil</v>
      </c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25">
      <c r="A409" s="100">
        <f t="shared" si="88"/>
        <v>43242</v>
      </c>
      <c r="B409" s="114">
        <f t="shared" ca="1" si="89"/>
        <v>153568248.6618005</v>
      </c>
      <c r="C409" s="114">
        <f t="shared" si="90"/>
        <v>139519858.75</v>
      </c>
      <c r="D409" s="24">
        <f ca="1">IF(A409&lt;$B$1,VLOOKUP(A409,[1]DI!$A$4:$B$15000,2,FALSE),0)</f>
        <v>6.3899999999999998E-2</v>
      </c>
      <c r="E409" s="23">
        <f t="shared" ca="1" si="95"/>
        <v>2.4583E-4</v>
      </c>
      <c r="F409" s="25">
        <f t="shared" si="94"/>
        <v>1.1499999999999999</v>
      </c>
      <c r="G409" s="26">
        <f t="shared" ca="1" si="98"/>
        <v>1.0002827045</v>
      </c>
      <c r="H409" s="23">
        <f ca="1">TRUNC(PRODUCT(G$16:G408),15)</f>
        <v>1.10069096722842</v>
      </c>
      <c r="I409" s="23">
        <f t="shared" si="96"/>
        <v>1</v>
      </c>
      <c r="J409" s="23">
        <f t="shared" ca="1" si="97"/>
        <v>1.10069097</v>
      </c>
      <c r="K409" s="114">
        <f t="shared" ca="1" si="86"/>
        <v>14048389.9118005</v>
      </c>
      <c r="L409" s="27">
        <f>IF(VLOOKUP(A409,$U$18:$AD$131,8)=VLOOKUP(A408,$U$18:$AD$131,8),0,VLOOKUP(A409,U$18:$AD$131,8))</f>
        <v>0</v>
      </c>
      <c r="M409" s="28">
        <f>IF(L409&gt;0,VLOOKUP(L409,T$18:$AC$131,7),0)</f>
        <v>0</v>
      </c>
      <c r="N409" s="23">
        <f t="shared" si="91"/>
        <v>0</v>
      </c>
      <c r="O409" s="23">
        <f t="shared" ca="1" si="87"/>
        <v>14048389.9118005</v>
      </c>
      <c r="P409" s="29" t="str">
        <f t="shared" si="92"/>
        <v>J=</v>
      </c>
      <c r="Q409" s="30">
        <f t="shared" si="93"/>
        <v>47232</v>
      </c>
      <c r="R409" s="3"/>
      <c r="S409" s="3"/>
      <c r="T409" s="85">
        <f>[2]Plan1!$A562</f>
        <v>53977</v>
      </c>
      <c r="U409" s="96" t="str">
        <f>[2]Plan1!$C562</f>
        <v>Nossa Sr.a Aparecida - Padroeira do Brasil</v>
      </c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25">
      <c r="A410" s="100">
        <f t="shared" si="88"/>
        <v>43243</v>
      </c>
      <c r="B410" s="114">
        <f t="shared" ca="1" si="89"/>
        <v>153611663.05624771</v>
      </c>
      <c r="C410" s="114">
        <f t="shared" si="90"/>
        <v>139519858.75</v>
      </c>
      <c r="D410" s="24">
        <f ca="1">IF(A410&lt;$B$1,VLOOKUP(A410,[1]DI!$A$4:$B$15000,2,FALSE),0)</f>
        <v>6.3899999999999998E-2</v>
      </c>
      <c r="E410" s="23">
        <f t="shared" ca="1" si="95"/>
        <v>2.4583E-4</v>
      </c>
      <c r="F410" s="25">
        <f t="shared" si="94"/>
        <v>1.1499999999999999</v>
      </c>
      <c r="G410" s="26">
        <f t="shared" ca="1" si="98"/>
        <v>1.0002827045</v>
      </c>
      <c r="H410" s="23">
        <f ca="1">TRUNC(PRODUCT(G$16:G409),15)</f>
        <v>1.1010021375179699</v>
      </c>
      <c r="I410" s="23">
        <f t="shared" si="96"/>
        <v>1</v>
      </c>
      <c r="J410" s="23">
        <f t="shared" ca="1" si="97"/>
        <v>1.1010021400000001</v>
      </c>
      <c r="K410" s="114">
        <f t="shared" ca="1" si="86"/>
        <v>14091804.3062477</v>
      </c>
      <c r="L410" s="27">
        <f>IF(VLOOKUP(A410,$U$18:$AD$131,8)=VLOOKUP(A409,$U$18:$AD$131,8),0,VLOOKUP(A410,U$18:$AD$131,8))</f>
        <v>0</v>
      </c>
      <c r="M410" s="28">
        <f>IF(L410&gt;0,VLOOKUP(L410,T$18:$AC$131,7),0)</f>
        <v>0</v>
      </c>
      <c r="N410" s="23">
        <f t="shared" si="91"/>
        <v>0</v>
      </c>
      <c r="O410" s="23">
        <f t="shared" ca="1" si="87"/>
        <v>14091804.3062477</v>
      </c>
      <c r="P410" s="29" t="str">
        <f t="shared" si="92"/>
        <v>J=</v>
      </c>
      <c r="Q410" s="30">
        <f t="shared" si="93"/>
        <v>47232</v>
      </c>
      <c r="R410" s="3"/>
      <c r="S410" s="3"/>
      <c r="T410" s="85">
        <f>[2]Plan1!$A563</f>
        <v>53998</v>
      </c>
      <c r="U410" s="96" t="str">
        <f>[2]Plan1!$C563</f>
        <v>Finados</v>
      </c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25">
      <c r="A411" s="100">
        <f t="shared" si="88"/>
        <v>43244</v>
      </c>
      <c r="B411" s="114">
        <f t="shared" ca="1" si="89"/>
        <v>153655090.0074822</v>
      </c>
      <c r="C411" s="114">
        <f t="shared" si="90"/>
        <v>139519858.75</v>
      </c>
      <c r="D411" s="24">
        <f ca="1">IF(A411&lt;$B$1,VLOOKUP(A411,[1]DI!$A$4:$B$15000,2,FALSE),0)</f>
        <v>6.3899999999999998E-2</v>
      </c>
      <c r="E411" s="23">
        <f t="shared" ca="1" si="95"/>
        <v>2.4583E-4</v>
      </c>
      <c r="F411" s="25">
        <f t="shared" si="94"/>
        <v>1.1499999999999999</v>
      </c>
      <c r="G411" s="26">
        <f t="shared" ca="1" si="98"/>
        <v>1.0002827045</v>
      </c>
      <c r="H411" s="23">
        <f ca="1">TRUNC(PRODUCT(G$16:G410),15)</f>
        <v>1.10131339577675</v>
      </c>
      <c r="I411" s="23">
        <f t="shared" si="96"/>
        <v>1</v>
      </c>
      <c r="J411" s="23">
        <f t="shared" ca="1" si="97"/>
        <v>1.1013134</v>
      </c>
      <c r="K411" s="114">
        <f t="shared" ca="1" si="86"/>
        <v>14135231.257482201</v>
      </c>
      <c r="L411" s="27">
        <f>IF(VLOOKUP(A411,$U$18:$AD$131,8)=VLOOKUP(A410,$U$18:$AD$131,8),0,VLOOKUP(A411,U$18:$AD$131,8))</f>
        <v>0</v>
      </c>
      <c r="M411" s="28">
        <f>IF(L411&gt;0,VLOOKUP(L411,T$18:$AC$131,7),0)</f>
        <v>0</v>
      </c>
      <c r="N411" s="23">
        <f t="shared" si="91"/>
        <v>0</v>
      </c>
      <c r="O411" s="23">
        <f t="shared" ca="1" si="87"/>
        <v>14135231.257482201</v>
      </c>
      <c r="P411" s="29" t="str">
        <f t="shared" si="92"/>
        <v>J=</v>
      </c>
      <c r="Q411" s="30">
        <f t="shared" si="93"/>
        <v>47232</v>
      </c>
      <c r="R411" s="3"/>
      <c r="S411" s="3"/>
      <c r="T411" s="85">
        <f>[2]Plan1!$A564</f>
        <v>54011</v>
      </c>
      <c r="U411" s="96" t="str">
        <f>[2]Plan1!$C564</f>
        <v>Proclamação da República</v>
      </c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25">
      <c r="A412" s="100">
        <f t="shared" si="88"/>
        <v>43245</v>
      </c>
      <c r="B412" s="114">
        <f t="shared" ca="1" si="89"/>
        <v>153698528.12030551</v>
      </c>
      <c r="C412" s="114">
        <f t="shared" si="90"/>
        <v>139519858.75</v>
      </c>
      <c r="D412" s="24">
        <f ca="1">IF(A412&lt;$B$1,VLOOKUP(A412,[1]DI!$A$4:$B$15000,2,FALSE),0)</f>
        <v>6.3899999999999998E-2</v>
      </c>
      <c r="E412" s="23">
        <f t="shared" ca="1" si="95"/>
        <v>2.4583E-4</v>
      </c>
      <c r="F412" s="25">
        <f t="shared" si="94"/>
        <v>1.1499999999999999</v>
      </c>
      <c r="G412" s="26">
        <f t="shared" ca="1" si="98"/>
        <v>1.0002827045</v>
      </c>
      <c r="H412" s="23">
        <f ca="1">TRUNC(PRODUCT(G$16:G411),15)</f>
        <v>1.1016247420296501</v>
      </c>
      <c r="I412" s="23">
        <f t="shared" si="96"/>
        <v>1</v>
      </c>
      <c r="J412" s="23">
        <f t="shared" ca="1" si="97"/>
        <v>1.1016247400000001</v>
      </c>
      <c r="K412" s="114">
        <f t="shared" ca="1" si="86"/>
        <v>14178669.370305501</v>
      </c>
      <c r="L412" s="27">
        <f>IF(VLOOKUP(A412,$U$18:$AD$131,8)=VLOOKUP(A411,$U$18:$AD$131,8),0,VLOOKUP(A412,U$18:$AD$131,8))</f>
        <v>0</v>
      </c>
      <c r="M412" s="28">
        <f>IF(L412&gt;0,VLOOKUP(L412,T$18:$AC$131,7),0)</f>
        <v>0</v>
      </c>
      <c r="N412" s="23">
        <f t="shared" si="91"/>
        <v>0</v>
      </c>
      <c r="O412" s="23">
        <f t="shared" ca="1" si="87"/>
        <v>14178669.370305501</v>
      </c>
      <c r="P412" s="29" t="str">
        <f t="shared" si="92"/>
        <v>J=</v>
      </c>
      <c r="Q412" s="30">
        <f t="shared" si="93"/>
        <v>47232</v>
      </c>
      <c r="R412" s="3"/>
      <c r="S412" s="3"/>
      <c r="T412" s="85">
        <f>[2]Plan1!$A565</f>
        <v>54051</v>
      </c>
      <c r="U412" s="96" t="str">
        <f>[2]Plan1!$C565</f>
        <v>Natal</v>
      </c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25">
      <c r="A413" s="100">
        <f t="shared" si="88"/>
        <v>43246</v>
      </c>
      <c r="B413" s="114">
        <f t="shared" ca="1" si="89"/>
        <v>153741980.18511459</v>
      </c>
      <c r="C413" s="114">
        <f t="shared" si="90"/>
        <v>139519858.75</v>
      </c>
      <c r="D413" s="24">
        <f ca="1">IF(A413&lt;$B$1,VLOOKUP(A413,[1]DI!$A$4:$B$15000,2,FALSE),0)</f>
        <v>0</v>
      </c>
      <c r="E413" s="23">
        <f t="shared" ca="1" si="95"/>
        <v>0</v>
      </c>
      <c r="F413" s="25">
        <f t="shared" si="94"/>
        <v>1.1499999999999999</v>
      </c>
      <c r="G413" s="26">
        <f t="shared" ca="1" si="98"/>
        <v>1</v>
      </c>
      <c r="H413" s="23">
        <f ca="1">TRUNC(PRODUCT(G$16:G412),15)</f>
        <v>1.1019361763015301</v>
      </c>
      <c r="I413" s="23">
        <f t="shared" si="96"/>
        <v>1</v>
      </c>
      <c r="J413" s="23">
        <f t="shared" ca="1" si="97"/>
        <v>1.10193618</v>
      </c>
      <c r="K413" s="114">
        <f t="shared" ca="1" si="86"/>
        <v>14222121.4351146</v>
      </c>
      <c r="L413" s="27">
        <f>IF(VLOOKUP(A413,$U$18:$AD$131,8)=VLOOKUP(A412,$U$18:$AD$131,8),0,VLOOKUP(A413,U$18:$AD$131,8))</f>
        <v>0</v>
      </c>
      <c r="M413" s="28">
        <f>IF(L413&gt;0,VLOOKUP(L413,T$18:$AC$131,7),0)</f>
        <v>0</v>
      </c>
      <c r="N413" s="23">
        <f t="shared" si="91"/>
        <v>0</v>
      </c>
      <c r="O413" s="23">
        <f t="shared" ca="1" si="87"/>
        <v>14222121.4351146</v>
      </c>
      <c r="P413" s="29" t="str">
        <f t="shared" si="92"/>
        <v>J=</v>
      </c>
      <c r="Q413" s="30">
        <f t="shared" si="93"/>
        <v>47232</v>
      </c>
      <c r="R413" s="3"/>
      <c r="S413" s="3"/>
      <c r="T413" s="85">
        <f>[2]Plan1!$A566</f>
        <v>54058</v>
      </c>
      <c r="U413" s="96" t="str">
        <f>[2]Plan1!$C566</f>
        <v>Confraternização Universal</v>
      </c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25">
      <c r="A414" s="100">
        <f t="shared" si="88"/>
        <v>43247</v>
      </c>
      <c r="B414" s="114">
        <f t="shared" ca="1" si="89"/>
        <v>153741980.18511459</v>
      </c>
      <c r="C414" s="114">
        <f t="shared" si="90"/>
        <v>139519858.75</v>
      </c>
      <c r="D414" s="24">
        <f ca="1">IF(A414&lt;$B$1,VLOOKUP(A414,[1]DI!$A$4:$B$15000,2,FALSE),0)</f>
        <v>0</v>
      </c>
      <c r="E414" s="23">
        <f t="shared" ca="1" si="95"/>
        <v>0</v>
      </c>
      <c r="F414" s="25">
        <f t="shared" si="94"/>
        <v>1.1499999999999999</v>
      </c>
      <c r="G414" s="26">
        <f t="shared" ca="1" si="98"/>
        <v>1</v>
      </c>
      <c r="H414" s="23">
        <f ca="1">TRUNC(PRODUCT(G$16:G413),15)</f>
        <v>1.1019361763015301</v>
      </c>
      <c r="I414" s="23">
        <f t="shared" si="96"/>
        <v>1</v>
      </c>
      <c r="J414" s="23">
        <f t="shared" ca="1" si="97"/>
        <v>1.10193618</v>
      </c>
      <c r="K414" s="114">
        <f t="shared" ca="1" si="86"/>
        <v>14222121.4351146</v>
      </c>
      <c r="L414" s="27">
        <f>IF(VLOOKUP(A414,$U$18:$AD$131,8)=VLOOKUP(A413,$U$18:$AD$131,8),0,VLOOKUP(A414,U$18:$AD$131,8))</f>
        <v>0</v>
      </c>
      <c r="M414" s="28">
        <f>IF(L414&gt;0,VLOOKUP(L414,T$18:$AC$131,7),0)</f>
        <v>0</v>
      </c>
      <c r="N414" s="23">
        <f t="shared" si="91"/>
        <v>0</v>
      </c>
      <c r="O414" s="23">
        <f t="shared" ca="1" si="87"/>
        <v>14222121.4351146</v>
      </c>
      <c r="P414" s="29" t="str">
        <f t="shared" si="92"/>
        <v>J=</v>
      </c>
      <c r="Q414" s="30">
        <f t="shared" si="93"/>
        <v>47232</v>
      </c>
      <c r="R414" s="3"/>
      <c r="S414" s="3"/>
      <c r="T414" s="85">
        <f>[2]Plan1!$A567</f>
        <v>54105</v>
      </c>
      <c r="U414" s="96" t="str">
        <f>[2]Plan1!$C567</f>
        <v>Carnaval</v>
      </c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25">
      <c r="A415" s="100">
        <f t="shared" si="88"/>
        <v>43248</v>
      </c>
      <c r="B415" s="114">
        <f t="shared" ca="1" si="89"/>
        <v>153741980.18511459</v>
      </c>
      <c r="C415" s="114">
        <f t="shared" si="90"/>
        <v>139519858.75</v>
      </c>
      <c r="D415" s="24">
        <f ca="1">IF(A415&lt;$B$1,VLOOKUP(A415,[1]DI!$A$4:$B$15000,2,FALSE),0)</f>
        <v>6.3899999999999998E-2</v>
      </c>
      <c r="E415" s="23">
        <f t="shared" ca="1" si="95"/>
        <v>2.4583E-4</v>
      </c>
      <c r="F415" s="25">
        <f t="shared" si="94"/>
        <v>1.1499999999999999</v>
      </c>
      <c r="G415" s="26">
        <f t="shared" ca="1" si="98"/>
        <v>1.0002827045</v>
      </c>
      <c r="H415" s="23">
        <f ca="1">TRUNC(PRODUCT(G$16:G414),15)</f>
        <v>1.1019361763015301</v>
      </c>
      <c r="I415" s="23">
        <f t="shared" si="96"/>
        <v>1</v>
      </c>
      <c r="J415" s="23">
        <f t="shared" ca="1" si="97"/>
        <v>1.10193618</v>
      </c>
      <c r="K415" s="114">
        <f t="shared" ca="1" si="86"/>
        <v>14222121.4351146</v>
      </c>
      <c r="L415" s="27">
        <f>IF(VLOOKUP(A415,$U$18:$AD$131,8)=VLOOKUP(A414,$U$18:$AD$131,8),0,VLOOKUP(A415,U$18:$AD$131,8))</f>
        <v>0</v>
      </c>
      <c r="M415" s="28">
        <f>IF(L415&gt;0,VLOOKUP(L415,T$18:$AC$131,7),0)</f>
        <v>0</v>
      </c>
      <c r="N415" s="23">
        <f t="shared" si="91"/>
        <v>0</v>
      </c>
      <c r="O415" s="23">
        <f t="shared" ca="1" si="87"/>
        <v>14222121.4351146</v>
      </c>
      <c r="P415" s="29" t="str">
        <f t="shared" si="92"/>
        <v>J=</v>
      </c>
      <c r="Q415" s="30">
        <f t="shared" si="93"/>
        <v>47232</v>
      </c>
      <c r="R415" s="3"/>
      <c r="S415" s="3"/>
      <c r="T415" s="85">
        <f>[2]Plan1!$A568</f>
        <v>54106</v>
      </c>
      <c r="U415" s="96" t="str">
        <f>[2]Plan1!$C568</f>
        <v>Carnaval</v>
      </c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25">
      <c r="A416" s="100">
        <f t="shared" si="88"/>
        <v>43249</v>
      </c>
      <c r="B416" s="114">
        <f t="shared" ca="1" si="89"/>
        <v>153785443.4115124</v>
      </c>
      <c r="C416" s="114">
        <f t="shared" si="90"/>
        <v>139519858.75</v>
      </c>
      <c r="D416" s="24">
        <f ca="1">IF(A416&lt;$B$1,VLOOKUP(A416,[1]DI!$A$4:$B$15000,2,FALSE),0)</f>
        <v>6.3899999999999998E-2</v>
      </c>
      <c r="E416" s="23">
        <f t="shared" ca="1" si="95"/>
        <v>2.4583E-4</v>
      </c>
      <c r="F416" s="25">
        <f t="shared" si="94"/>
        <v>1.1499999999999999</v>
      </c>
      <c r="G416" s="26">
        <f t="shared" ca="1" si="98"/>
        <v>1.0002827045</v>
      </c>
      <c r="H416" s="23">
        <f ca="1">TRUNC(PRODUCT(G$16:G415),15)</f>
        <v>1.10224769861729</v>
      </c>
      <c r="I416" s="23">
        <f t="shared" si="96"/>
        <v>1</v>
      </c>
      <c r="J416" s="23">
        <f t="shared" ca="1" si="97"/>
        <v>1.1022476999999999</v>
      </c>
      <c r="K416" s="114">
        <f t="shared" ca="1" si="86"/>
        <v>14265584.661512399</v>
      </c>
      <c r="L416" s="27">
        <f>IF(VLOOKUP(A416,$U$18:$AD$131,8)=VLOOKUP(A415,$U$18:$AD$131,8),0,VLOOKUP(A416,U$18:$AD$131,8))</f>
        <v>0</v>
      </c>
      <c r="M416" s="28">
        <f>IF(L416&gt;0,VLOOKUP(L416,T$18:$AC$131,7),0)</f>
        <v>0</v>
      </c>
      <c r="N416" s="23">
        <f t="shared" si="91"/>
        <v>0</v>
      </c>
      <c r="O416" s="23">
        <f t="shared" ca="1" si="87"/>
        <v>14265584.661512399</v>
      </c>
      <c r="P416" s="29" t="str">
        <f t="shared" si="92"/>
        <v>J=</v>
      </c>
      <c r="Q416" s="30">
        <f t="shared" si="93"/>
        <v>47232</v>
      </c>
      <c r="R416" s="3"/>
      <c r="S416" s="3"/>
      <c r="T416" s="85">
        <f>[2]Plan1!$A569</f>
        <v>54151</v>
      </c>
      <c r="U416" s="96" t="str">
        <f>[2]Plan1!$C569</f>
        <v>Paixão de Cristo</v>
      </c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25">
      <c r="A417" s="100">
        <f t="shared" si="88"/>
        <v>43250</v>
      </c>
      <c r="B417" s="114">
        <f t="shared" ca="1" si="89"/>
        <v>153828919.1946975</v>
      </c>
      <c r="C417" s="114">
        <f t="shared" si="90"/>
        <v>139519858.75</v>
      </c>
      <c r="D417" s="24">
        <f ca="1">IF(A417&lt;$B$1,VLOOKUP(A417,[1]DI!$A$4:$B$15000,2,FALSE),0)</f>
        <v>6.3899999999999998E-2</v>
      </c>
      <c r="E417" s="23">
        <f t="shared" ca="1" si="95"/>
        <v>2.4583E-4</v>
      </c>
      <c r="F417" s="25">
        <f t="shared" si="94"/>
        <v>1.1499999999999999</v>
      </c>
      <c r="G417" s="26">
        <f t="shared" ca="1" si="98"/>
        <v>1.0002827045</v>
      </c>
      <c r="H417" s="23">
        <f ca="1">TRUNC(PRODUCT(G$16:G416),15)</f>
        <v>1.1025593090018</v>
      </c>
      <c r="I417" s="23">
        <f t="shared" si="96"/>
        <v>1</v>
      </c>
      <c r="J417" s="23">
        <f t="shared" ca="1" si="97"/>
        <v>1.10255931</v>
      </c>
      <c r="K417" s="114">
        <f t="shared" ca="1" si="86"/>
        <v>14309060.444697499</v>
      </c>
      <c r="L417" s="27">
        <f>IF(VLOOKUP(A417,$U$18:$AD$131,8)=VLOOKUP(A416,$U$18:$AD$131,8),0,VLOOKUP(A417,U$18:$AD$131,8))</f>
        <v>0</v>
      </c>
      <c r="M417" s="28">
        <f>IF(L417&gt;0,VLOOKUP(L417,T$18:$AC$131,7),0)</f>
        <v>0</v>
      </c>
      <c r="N417" s="23">
        <f t="shared" si="91"/>
        <v>0</v>
      </c>
      <c r="O417" s="23">
        <f t="shared" ca="1" si="87"/>
        <v>14309060.444697499</v>
      </c>
      <c r="P417" s="29" t="str">
        <f t="shared" si="92"/>
        <v>J=</v>
      </c>
      <c r="Q417" s="30">
        <f t="shared" si="93"/>
        <v>47232</v>
      </c>
      <c r="R417" s="3"/>
      <c r="S417" s="3"/>
      <c r="T417" s="85">
        <f>[2]Plan1!$A570</f>
        <v>54169</v>
      </c>
      <c r="U417" s="96" t="str">
        <f>[2]Plan1!$C570</f>
        <v>Tiradentes</v>
      </c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25">
      <c r="A418" s="100">
        <f t="shared" si="88"/>
        <v>43251</v>
      </c>
      <c r="B418" s="114">
        <f t="shared" ca="1" si="89"/>
        <v>153872407.53466991</v>
      </c>
      <c r="C418" s="114">
        <f t="shared" si="90"/>
        <v>139519858.75</v>
      </c>
      <c r="D418" s="24">
        <f ca="1">IF(A418&lt;$B$1,VLOOKUP(A418,[1]DI!$A$4:$B$15000,2,FALSE),0)</f>
        <v>0</v>
      </c>
      <c r="E418" s="23">
        <f t="shared" ca="1" si="95"/>
        <v>0</v>
      </c>
      <c r="F418" s="25">
        <f t="shared" si="94"/>
        <v>1.1499999999999999</v>
      </c>
      <c r="G418" s="26">
        <f t="shared" ca="1" si="98"/>
        <v>1</v>
      </c>
      <c r="H418" s="23">
        <f ca="1">TRUNC(PRODUCT(G$16:G417),15)</f>
        <v>1.1028710074799699</v>
      </c>
      <c r="I418" s="23">
        <f t="shared" si="96"/>
        <v>1</v>
      </c>
      <c r="J418" s="23">
        <f t="shared" ca="1" si="97"/>
        <v>1.1028710100000001</v>
      </c>
      <c r="K418" s="114">
        <f t="shared" ca="1" si="86"/>
        <v>14352548.7846699</v>
      </c>
      <c r="L418" s="27">
        <f>IF(VLOOKUP(A418,$U$18:$AD$131,8)=VLOOKUP(A417,$U$18:$AD$131,8),0,VLOOKUP(A418,U$18:$AD$131,8))</f>
        <v>0</v>
      </c>
      <c r="M418" s="28">
        <f>IF(L418&gt;0,VLOOKUP(L418,T$18:$AC$131,7),0)</f>
        <v>0</v>
      </c>
      <c r="N418" s="23">
        <f t="shared" si="91"/>
        <v>0</v>
      </c>
      <c r="O418" s="23">
        <f t="shared" ca="1" si="87"/>
        <v>14352548.7846699</v>
      </c>
      <c r="P418" s="29" t="str">
        <f t="shared" si="92"/>
        <v>J=</v>
      </c>
      <c r="Q418" s="30">
        <f t="shared" si="93"/>
        <v>47232</v>
      </c>
      <c r="R418" s="3"/>
      <c r="S418" s="3"/>
      <c r="T418" s="85">
        <f>[2]Plan1!$A571</f>
        <v>54179</v>
      </c>
      <c r="U418" s="96" t="str">
        <f>[2]Plan1!$C571</f>
        <v>Dia do Trabalho</v>
      </c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25">
      <c r="A419" s="100">
        <f t="shared" si="88"/>
        <v>43252</v>
      </c>
      <c r="B419" s="114">
        <f t="shared" ca="1" si="89"/>
        <v>153872407.53466991</v>
      </c>
      <c r="C419" s="114">
        <f t="shared" si="90"/>
        <v>139519858.75</v>
      </c>
      <c r="D419" s="24">
        <f ca="1">IF(A419&lt;$B$1,VLOOKUP(A419,[1]DI!$A$4:$B$15000,2,FALSE),0)</f>
        <v>6.3899999999999998E-2</v>
      </c>
      <c r="E419" s="23">
        <f t="shared" ca="1" si="95"/>
        <v>2.4583E-4</v>
      </c>
      <c r="F419" s="25">
        <f t="shared" si="94"/>
        <v>1.1499999999999999</v>
      </c>
      <c r="G419" s="26">
        <f t="shared" ca="1" si="98"/>
        <v>1.0002827045</v>
      </c>
      <c r="H419" s="23">
        <f ca="1">TRUNC(PRODUCT(G$16:G418),15)</f>
        <v>1.1028710074799699</v>
      </c>
      <c r="I419" s="23">
        <f t="shared" si="96"/>
        <v>1</v>
      </c>
      <c r="J419" s="23">
        <f t="shared" ca="1" si="97"/>
        <v>1.1028710100000001</v>
      </c>
      <c r="K419" s="114">
        <f t="shared" ca="1" si="86"/>
        <v>14352548.7846699</v>
      </c>
      <c r="L419" s="27">
        <f>IF(VLOOKUP(A419,$U$18:$AD$131,8)=VLOOKUP(A418,$U$18:$AD$131,8),0,VLOOKUP(A419,U$18:$AD$131,8))</f>
        <v>0</v>
      </c>
      <c r="M419" s="28">
        <f>IF(L419&gt;0,VLOOKUP(L419,T$18:$AC$131,7),0)</f>
        <v>0</v>
      </c>
      <c r="N419" s="23">
        <f t="shared" si="91"/>
        <v>0</v>
      </c>
      <c r="O419" s="23">
        <f t="shared" ca="1" si="87"/>
        <v>14352548.7846699</v>
      </c>
      <c r="P419" s="29" t="str">
        <f t="shared" si="92"/>
        <v>J=</v>
      </c>
      <c r="Q419" s="30">
        <f t="shared" si="93"/>
        <v>47232</v>
      </c>
      <c r="R419" s="3"/>
      <c r="S419" s="3"/>
      <c r="T419" s="85">
        <f>[2]Plan1!$A572</f>
        <v>54213</v>
      </c>
      <c r="U419" s="96" t="str">
        <f>[2]Plan1!$C572</f>
        <v>Corpus Christi</v>
      </c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25">
      <c r="A420" s="100">
        <f t="shared" si="88"/>
        <v>43253</v>
      </c>
      <c r="B420" s="114">
        <f t="shared" ca="1" si="89"/>
        <v>153915907.03623089</v>
      </c>
      <c r="C420" s="114">
        <f t="shared" si="90"/>
        <v>139519858.75</v>
      </c>
      <c r="D420" s="24">
        <f ca="1">IF(A420&lt;$B$1,VLOOKUP(A420,[1]DI!$A$4:$B$15000,2,FALSE),0)</f>
        <v>0</v>
      </c>
      <c r="E420" s="23">
        <f t="shared" ca="1" si="95"/>
        <v>0</v>
      </c>
      <c r="F420" s="25">
        <f t="shared" si="94"/>
        <v>1.1499999999999999</v>
      </c>
      <c r="G420" s="26">
        <f t="shared" ca="1" si="98"/>
        <v>1</v>
      </c>
      <c r="H420" s="23">
        <f ca="1">TRUNC(PRODUCT(G$16:G419),15)</f>
        <v>1.10318279407671</v>
      </c>
      <c r="I420" s="23">
        <f t="shared" si="96"/>
        <v>1</v>
      </c>
      <c r="J420" s="23">
        <f t="shared" ca="1" si="97"/>
        <v>1.10318279</v>
      </c>
      <c r="K420" s="114">
        <f t="shared" ca="1" si="86"/>
        <v>14396048.286230899</v>
      </c>
      <c r="L420" s="27">
        <f>IF(VLOOKUP(A420,$U$18:$AD$131,8)=VLOOKUP(A419,$U$18:$AD$131,8),0,VLOOKUP(A420,U$18:$AD$131,8))</f>
        <v>0</v>
      </c>
      <c r="M420" s="28">
        <f>IF(L420&gt;0,VLOOKUP(L420,T$18:$AC$131,7),0)</f>
        <v>0</v>
      </c>
      <c r="N420" s="23">
        <f t="shared" si="91"/>
        <v>0</v>
      </c>
      <c r="O420" s="23">
        <f t="shared" ca="1" si="87"/>
        <v>14396048.286230899</v>
      </c>
      <c r="P420" s="29" t="str">
        <f t="shared" si="92"/>
        <v>J=</v>
      </c>
      <c r="Q420" s="30">
        <f t="shared" si="93"/>
        <v>47232</v>
      </c>
      <c r="R420" s="3"/>
      <c r="S420" s="3"/>
      <c r="T420" s="85">
        <f>[2]Plan1!$A573</f>
        <v>54308</v>
      </c>
      <c r="U420" s="96" t="str">
        <f>[2]Plan1!$C573</f>
        <v>Independência do Brasil</v>
      </c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25">
      <c r="A421" s="100">
        <f t="shared" si="88"/>
        <v>43254</v>
      </c>
      <c r="B421" s="114">
        <f t="shared" ca="1" si="89"/>
        <v>153915907.03623089</v>
      </c>
      <c r="C421" s="114">
        <f t="shared" si="90"/>
        <v>139519858.75</v>
      </c>
      <c r="D421" s="24">
        <f ca="1">IF(A421&lt;$B$1,VLOOKUP(A421,[1]DI!$A$4:$B$15000,2,FALSE),0)</f>
        <v>0</v>
      </c>
      <c r="E421" s="23">
        <f t="shared" ca="1" si="95"/>
        <v>0</v>
      </c>
      <c r="F421" s="25">
        <f t="shared" si="94"/>
        <v>1.1499999999999999</v>
      </c>
      <c r="G421" s="26">
        <f t="shared" ca="1" si="98"/>
        <v>1</v>
      </c>
      <c r="H421" s="23">
        <f ca="1">TRUNC(PRODUCT(G$16:G420),15)</f>
        <v>1.10318279407671</v>
      </c>
      <c r="I421" s="23">
        <f t="shared" si="96"/>
        <v>1</v>
      </c>
      <c r="J421" s="23">
        <f t="shared" ca="1" si="97"/>
        <v>1.10318279</v>
      </c>
      <c r="K421" s="114">
        <f t="shared" ca="1" si="86"/>
        <v>14396048.286230899</v>
      </c>
      <c r="L421" s="27">
        <f>IF(VLOOKUP(A421,$U$18:$AD$131,8)=VLOOKUP(A420,$U$18:$AD$131,8),0,VLOOKUP(A421,U$18:$AD$131,8))</f>
        <v>0</v>
      </c>
      <c r="M421" s="28">
        <f>IF(L421&gt;0,VLOOKUP(L421,T$18:$AC$131,7),0)</f>
        <v>0</v>
      </c>
      <c r="N421" s="23">
        <f t="shared" si="91"/>
        <v>0</v>
      </c>
      <c r="O421" s="23">
        <f t="shared" ca="1" si="87"/>
        <v>14396048.286230899</v>
      </c>
      <c r="P421" s="29" t="str">
        <f t="shared" si="92"/>
        <v>J=</v>
      </c>
      <c r="Q421" s="30">
        <f t="shared" si="93"/>
        <v>47232</v>
      </c>
      <c r="R421" s="3"/>
      <c r="S421" s="3"/>
      <c r="T421" s="85">
        <f>[2]Plan1!$A574</f>
        <v>54343</v>
      </c>
      <c r="U421" s="96" t="str">
        <f>[2]Plan1!$C574</f>
        <v>Nossa Sr.a Aparecida - Padroeira do Brasil</v>
      </c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25">
      <c r="A422" s="100">
        <f t="shared" si="88"/>
        <v>43255</v>
      </c>
      <c r="B422" s="114">
        <f t="shared" ca="1" si="89"/>
        <v>153915907.03623089</v>
      </c>
      <c r="C422" s="114">
        <f t="shared" si="90"/>
        <v>139519858.75</v>
      </c>
      <c r="D422" s="24">
        <f ca="1">IF(A422&lt;$B$1,VLOOKUP(A422,[1]DI!$A$4:$B$15000,2,FALSE),0)</f>
        <v>6.3899999999999998E-2</v>
      </c>
      <c r="E422" s="23">
        <f t="shared" ca="1" si="95"/>
        <v>2.4583E-4</v>
      </c>
      <c r="F422" s="25">
        <f t="shared" si="94"/>
        <v>1.1499999999999999</v>
      </c>
      <c r="G422" s="26">
        <f t="shared" ca="1" si="98"/>
        <v>1.0002827045</v>
      </c>
      <c r="H422" s="23">
        <f ca="1">TRUNC(PRODUCT(G$16:G421),15)</f>
        <v>1.10318279407671</v>
      </c>
      <c r="I422" s="23">
        <f t="shared" si="96"/>
        <v>1</v>
      </c>
      <c r="J422" s="23">
        <f t="shared" ca="1" si="97"/>
        <v>1.10318279</v>
      </c>
      <c r="K422" s="114">
        <f t="shared" ca="1" si="86"/>
        <v>14396048.286230899</v>
      </c>
      <c r="L422" s="27">
        <f>IF(VLOOKUP(A422,$U$18:$AD$131,8)=VLOOKUP(A421,$U$18:$AD$131,8),0,VLOOKUP(A422,U$18:$AD$131,8))</f>
        <v>0</v>
      </c>
      <c r="M422" s="28">
        <f>IF(L422&gt;0,VLOOKUP(L422,T$18:$AC$131,7),0)</f>
        <v>0</v>
      </c>
      <c r="N422" s="23">
        <f t="shared" si="91"/>
        <v>0</v>
      </c>
      <c r="O422" s="23">
        <f t="shared" ca="1" si="87"/>
        <v>14396048.286230899</v>
      </c>
      <c r="P422" s="29" t="str">
        <f t="shared" si="92"/>
        <v>J=</v>
      </c>
      <c r="Q422" s="30">
        <f t="shared" si="93"/>
        <v>47232</v>
      </c>
      <c r="R422" s="3"/>
      <c r="S422" s="3"/>
      <c r="T422" s="85">
        <f>[2]Plan1!$A575</f>
        <v>54364</v>
      </c>
      <c r="U422" s="96" t="str">
        <f>[2]Plan1!$C575</f>
        <v>Finados</v>
      </c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25">
      <c r="A423" s="100">
        <f t="shared" si="88"/>
        <v>43256</v>
      </c>
      <c r="B423" s="114">
        <f t="shared" ca="1" si="89"/>
        <v>153959420.4897778</v>
      </c>
      <c r="C423" s="114">
        <f t="shared" si="90"/>
        <v>139519858.75</v>
      </c>
      <c r="D423" s="24">
        <f ca="1">IF(A423&lt;$B$1,VLOOKUP(A423,[1]DI!$A$4:$B$15000,2,FALSE),0)</f>
        <v>6.3899999999999998E-2</v>
      </c>
      <c r="E423" s="23">
        <f t="shared" ca="1" si="95"/>
        <v>2.4583E-4</v>
      </c>
      <c r="F423" s="25">
        <f t="shared" si="94"/>
        <v>1.1499999999999999</v>
      </c>
      <c r="G423" s="26">
        <f t="shared" ca="1" si="98"/>
        <v>1.0002827045</v>
      </c>
      <c r="H423" s="23">
        <f ca="1">TRUNC(PRODUCT(G$16:G422),15)</f>
        <v>1.10349466881692</v>
      </c>
      <c r="I423" s="23">
        <f t="shared" si="96"/>
        <v>1</v>
      </c>
      <c r="J423" s="23">
        <f t="shared" ca="1" si="97"/>
        <v>1.1034946699999999</v>
      </c>
      <c r="K423" s="114">
        <f t="shared" ca="1" si="86"/>
        <v>14439561.7397778</v>
      </c>
      <c r="L423" s="27">
        <f>IF(VLOOKUP(A423,$U$18:$AD$131,8)=VLOOKUP(A422,$U$18:$AD$131,8),0,VLOOKUP(A423,U$18:$AD$131,8))</f>
        <v>0</v>
      </c>
      <c r="M423" s="28">
        <f>IF(L423&gt;0,VLOOKUP(L423,T$18:$AC$131,7),0)</f>
        <v>0</v>
      </c>
      <c r="N423" s="23">
        <f t="shared" si="91"/>
        <v>0</v>
      </c>
      <c r="O423" s="23">
        <f t="shared" ca="1" si="87"/>
        <v>14439561.7397778</v>
      </c>
      <c r="P423" s="29" t="str">
        <f t="shared" si="92"/>
        <v>J=</v>
      </c>
      <c r="Q423" s="30">
        <f t="shared" si="93"/>
        <v>47232</v>
      </c>
      <c r="R423" s="3"/>
      <c r="S423" s="3"/>
      <c r="T423" s="85">
        <f>[2]Plan1!$A576</f>
        <v>54377</v>
      </c>
      <c r="U423" s="96" t="str">
        <f>[2]Plan1!$C576</f>
        <v>Proclamação da República</v>
      </c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25">
      <c r="A424" s="100">
        <f t="shared" si="88"/>
        <v>43257</v>
      </c>
      <c r="B424" s="114">
        <f t="shared" ca="1" si="89"/>
        <v>154002945.1049135</v>
      </c>
      <c r="C424" s="114">
        <f t="shared" si="90"/>
        <v>139519858.75</v>
      </c>
      <c r="D424" s="24">
        <f ca="1">IF(A424&lt;$B$1,VLOOKUP(A424,[1]DI!$A$4:$B$15000,2,FALSE),0)</f>
        <v>6.3899999999999998E-2</v>
      </c>
      <c r="E424" s="23">
        <f t="shared" ca="1" si="95"/>
        <v>2.4583E-4</v>
      </c>
      <c r="F424" s="25">
        <f t="shared" si="94"/>
        <v>1.1499999999999999</v>
      </c>
      <c r="G424" s="26">
        <f t="shared" ca="1" si="98"/>
        <v>1.0002827045</v>
      </c>
      <c r="H424" s="23">
        <f ca="1">TRUNC(PRODUCT(G$16:G423),15)</f>
        <v>1.10380663172552</v>
      </c>
      <c r="I424" s="23">
        <f t="shared" si="96"/>
        <v>1</v>
      </c>
      <c r="J424" s="23">
        <f t="shared" ca="1" si="97"/>
        <v>1.10380663</v>
      </c>
      <c r="K424" s="114">
        <f t="shared" ca="1" si="86"/>
        <v>14483086.354913499</v>
      </c>
      <c r="L424" s="27">
        <f>IF(VLOOKUP(A424,$U$18:$AD$131,8)=VLOOKUP(A423,$U$18:$AD$131,8),0,VLOOKUP(A424,U$18:$AD$131,8))</f>
        <v>0</v>
      </c>
      <c r="M424" s="28">
        <f>IF(L424&gt;0,VLOOKUP(L424,T$18:$AC$131,7),0)</f>
        <v>0</v>
      </c>
      <c r="N424" s="23">
        <f t="shared" si="91"/>
        <v>0</v>
      </c>
      <c r="O424" s="23">
        <f t="shared" ca="1" si="87"/>
        <v>14483086.354913499</v>
      </c>
      <c r="P424" s="29" t="str">
        <f t="shared" si="92"/>
        <v>J=</v>
      </c>
      <c r="Q424" s="30">
        <f t="shared" si="93"/>
        <v>47232</v>
      </c>
      <c r="R424" s="3"/>
      <c r="S424" s="3"/>
      <c r="T424" s="85">
        <f>[2]Plan1!$A577</f>
        <v>54417</v>
      </c>
      <c r="U424" s="96" t="str">
        <f>[2]Plan1!$C577</f>
        <v>Natal</v>
      </c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25">
      <c r="A425" s="100">
        <f t="shared" si="88"/>
        <v>43258</v>
      </c>
      <c r="B425" s="114">
        <f t="shared" ca="1" si="89"/>
        <v>154046482.27683651</v>
      </c>
      <c r="C425" s="114">
        <f t="shared" si="90"/>
        <v>139519858.75</v>
      </c>
      <c r="D425" s="24">
        <f ca="1">IF(A425&lt;$B$1,VLOOKUP(A425,[1]DI!$A$4:$B$15000,2,FALSE),0)</f>
        <v>6.3899999999999998E-2</v>
      </c>
      <c r="E425" s="23">
        <f t="shared" ca="1" si="95"/>
        <v>2.4583E-4</v>
      </c>
      <c r="F425" s="25">
        <f t="shared" si="94"/>
        <v>1.1499999999999999</v>
      </c>
      <c r="G425" s="26">
        <f t="shared" ca="1" si="98"/>
        <v>1.0002827045</v>
      </c>
      <c r="H425" s="23">
        <f ca="1">TRUNC(PRODUCT(G$16:G424),15)</f>
        <v>1.1041186828274301</v>
      </c>
      <c r="I425" s="23">
        <f t="shared" si="96"/>
        <v>1</v>
      </c>
      <c r="J425" s="23">
        <f t="shared" ca="1" si="97"/>
        <v>1.10411868</v>
      </c>
      <c r="K425" s="114">
        <f t="shared" ca="1" si="86"/>
        <v>14526623.5268365</v>
      </c>
      <c r="L425" s="27">
        <f>IF(VLOOKUP(A425,$U$18:$AD$131,8)=VLOOKUP(A424,$U$18:$AD$131,8),0,VLOOKUP(A425,U$18:$AD$131,8))</f>
        <v>0</v>
      </c>
      <c r="M425" s="28">
        <f>IF(L425&gt;0,VLOOKUP(L425,T$18:$AC$131,7),0)</f>
        <v>0</v>
      </c>
      <c r="N425" s="23">
        <f t="shared" si="91"/>
        <v>0</v>
      </c>
      <c r="O425" s="23">
        <f t="shared" ca="1" si="87"/>
        <v>14526623.5268365</v>
      </c>
      <c r="P425" s="29" t="str">
        <f t="shared" si="92"/>
        <v>J=</v>
      </c>
      <c r="Q425" s="30">
        <f t="shared" si="93"/>
        <v>47232</v>
      </c>
      <c r="R425" s="3"/>
      <c r="S425" s="3"/>
      <c r="T425" s="85">
        <f>[2]Plan1!$A578</f>
        <v>54424</v>
      </c>
      <c r="U425" s="96" t="str">
        <f>[2]Plan1!$C578</f>
        <v>Confraternização Universal</v>
      </c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25">
      <c r="A426" s="100">
        <f t="shared" si="88"/>
        <v>43259</v>
      </c>
      <c r="B426" s="114">
        <f t="shared" ca="1" si="89"/>
        <v>154090032.00554669</v>
      </c>
      <c r="C426" s="114">
        <f t="shared" si="90"/>
        <v>139519858.75</v>
      </c>
      <c r="D426" s="24">
        <f ca="1">IF(A426&lt;$B$1,VLOOKUP(A426,[1]DI!$A$4:$B$15000,2,FALSE),0)</f>
        <v>6.3899999999999998E-2</v>
      </c>
      <c r="E426" s="23">
        <f t="shared" ca="1" si="95"/>
        <v>2.4583E-4</v>
      </c>
      <c r="F426" s="25">
        <f t="shared" si="94"/>
        <v>1.1499999999999999</v>
      </c>
      <c r="G426" s="26">
        <f t="shared" ca="1" si="98"/>
        <v>1.0002827045</v>
      </c>
      <c r="H426" s="23">
        <f ca="1">TRUNC(PRODUCT(G$16:G425),15)</f>
        <v>1.1044308221476</v>
      </c>
      <c r="I426" s="23">
        <f t="shared" si="96"/>
        <v>1</v>
      </c>
      <c r="J426" s="23">
        <f t="shared" ca="1" si="97"/>
        <v>1.1044308199999999</v>
      </c>
      <c r="K426" s="114">
        <f t="shared" ca="1" si="86"/>
        <v>14570173.2555467</v>
      </c>
      <c r="L426" s="27">
        <f>IF(VLOOKUP(A426,$U$18:$AD$131,8)=VLOOKUP(A425,$U$18:$AD$131,8),0,VLOOKUP(A426,U$18:$AD$131,8))</f>
        <v>0</v>
      </c>
      <c r="M426" s="28">
        <f>IF(L426&gt;0,VLOOKUP(L426,T$18:$AC$131,7),0)</f>
        <v>0</v>
      </c>
      <c r="N426" s="23">
        <f t="shared" si="91"/>
        <v>0</v>
      </c>
      <c r="O426" s="23">
        <f t="shared" ca="1" si="87"/>
        <v>14570173.2555467</v>
      </c>
      <c r="P426" s="29" t="str">
        <f t="shared" si="92"/>
        <v>J=</v>
      </c>
      <c r="Q426" s="30">
        <f t="shared" si="93"/>
        <v>47232</v>
      </c>
      <c r="R426" s="3"/>
      <c r="S426" s="3"/>
      <c r="T426" s="1"/>
      <c r="U426" s="1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25">
      <c r="A427" s="100">
        <f t="shared" si="88"/>
        <v>43260</v>
      </c>
      <c r="B427" s="114">
        <f t="shared" ca="1" si="89"/>
        <v>154133594.29104421</v>
      </c>
      <c r="C427" s="114">
        <f t="shared" si="90"/>
        <v>139519858.75</v>
      </c>
      <c r="D427" s="24">
        <f ca="1">IF(A427&lt;$B$1,VLOOKUP(A427,[1]DI!$A$4:$B$15000,2,FALSE),0)</f>
        <v>0</v>
      </c>
      <c r="E427" s="23">
        <f t="shared" ca="1" si="95"/>
        <v>0</v>
      </c>
      <c r="F427" s="25">
        <f t="shared" si="94"/>
        <v>1.1499999999999999</v>
      </c>
      <c r="G427" s="26">
        <f t="shared" ca="1" si="98"/>
        <v>1</v>
      </c>
      <c r="H427" s="23">
        <f ca="1">TRUNC(PRODUCT(G$16:G426),15)</f>
        <v>1.10474304971096</v>
      </c>
      <c r="I427" s="23">
        <f t="shared" si="96"/>
        <v>1</v>
      </c>
      <c r="J427" s="23">
        <f t="shared" ca="1" si="97"/>
        <v>1.1047430499999999</v>
      </c>
      <c r="K427" s="114">
        <f t="shared" ca="1" si="86"/>
        <v>14613735.5410442</v>
      </c>
      <c r="L427" s="27">
        <f>IF(VLOOKUP(A427,$U$18:$AD$131,8)=VLOOKUP(A426,$U$18:$AD$131,8),0,VLOOKUP(A427,U$18:$AD$131,8))</f>
        <v>0</v>
      </c>
      <c r="M427" s="28">
        <f>IF(L427&gt;0,VLOOKUP(L427,T$18:$AC$131,7),0)</f>
        <v>0</v>
      </c>
      <c r="N427" s="23">
        <f t="shared" si="91"/>
        <v>0</v>
      </c>
      <c r="O427" s="23">
        <f t="shared" ca="1" si="87"/>
        <v>14613735.5410442</v>
      </c>
      <c r="P427" s="29" t="str">
        <f t="shared" si="92"/>
        <v>J=</v>
      </c>
      <c r="Q427" s="30">
        <f t="shared" si="93"/>
        <v>47232</v>
      </c>
      <c r="R427" s="3"/>
      <c r="S427" s="3"/>
      <c r="T427" s="1"/>
      <c r="U427" s="1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25">
      <c r="A428" s="100">
        <f t="shared" si="88"/>
        <v>43261</v>
      </c>
      <c r="B428" s="114">
        <f t="shared" ca="1" si="89"/>
        <v>154133594.29104421</v>
      </c>
      <c r="C428" s="114">
        <f t="shared" si="90"/>
        <v>139519858.75</v>
      </c>
      <c r="D428" s="24">
        <f ca="1">IF(A428&lt;$B$1,VLOOKUP(A428,[1]DI!$A$4:$B$15000,2,FALSE),0)</f>
        <v>0</v>
      </c>
      <c r="E428" s="23">
        <f t="shared" ca="1" si="95"/>
        <v>0</v>
      </c>
      <c r="F428" s="25">
        <f t="shared" si="94"/>
        <v>1.1499999999999999</v>
      </c>
      <c r="G428" s="26">
        <f t="shared" ca="1" si="98"/>
        <v>1</v>
      </c>
      <c r="H428" s="23">
        <f ca="1">TRUNC(PRODUCT(G$16:G427),15)</f>
        <v>1.10474304971096</v>
      </c>
      <c r="I428" s="23">
        <f t="shared" si="96"/>
        <v>1</v>
      </c>
      <c r="J428" s="23">
        <f t="shared" ca="1" si="97"/>
        <v>1.1047430499999999</v>
      </c>
      <c r="K428" s="114">
        <f t="shared" ca="1" si="86"/>
        <v>14613735.5410442</v>
      </c>
      <c r="L428" s="27">
        <f>IF(VLOOKUP(A428,$U$18:$AD$131,8)=VLOOKUP(A427,$U$18:$AD$131,8),0,VLOOKUP(A428,U$18:$AD$131,8))</f>
        <v>0</v>
      </c>
      <c r="M428" s="28">
        <f>IF(L428&gt;0,VLOOKUP(L428,T$18:$AC$131,7),0)</f>
        <v>0</v>
      </c>
      <c r="N428" s="23">
        <f t="shared" si="91"/>
        <v>0</v>
      </c>
      <c r="O428" s="23">
        <f t="shared" ca="1" si="87"/>
        <v>14613735.5410442</v>
      </c>
      <c r="P428" s="29" t="str">
        <f t="shared" si="92"/>
        <v>J=</v>
      </c>
      <c r="Q428" s="30">
        <f t="shared" si="93"/>
        <v>47232</v>
      </c>
      <c r="R428" s="3"/>
      <c r="S428" s="3"/>
      <c r="T428" s="1"/>
      <c r="U428" s="1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25">
      <c r="A429" s="100">
        <f t="shared" si="88"/>
        <v>43262</v>
      </c>
      <c r="B429" s="114">
        <f t="shared" ca="1" si="89"/>
        <v>154133594.29104421</v>
      </c>
      <c r="C429" s="114">
        <f t="shared" si="90"/>
        <v>139519858.75</v>
      </c>
      <c r="D429" s="24">
        <f ca="1">IF(A429&lt;$B$1,VLOOKUP(A429,[1]DI!$A$4:$B$15000,2,FALSE),0)</f>
        <v>6.3899999999999998E-2</v>
      </c>
      <c r="E429" s="23">
        <f t="shared" ca="1" si="95"/>
        <v>2.4583E-4</v>
      </c>
      <c r="F429" s="25">
        <f t="shared" si="94"/>
        <v>1.1499999999999999</v>
      </c>
      <c r="G429" s="26">
        <f t="shared" ca="1" si="98"/>
        <v>1.0002827045</v>
      </c>
      <c r="H429" s="23">
        <f ca="1">TRUNC(PRODUCT(G$16:G428),15)</f>
        <v>1.10474304971096</v>
      </c>
      <c r="I429" s="23">
        <f t="shared" si="96"/>
        <v>1</v>
      </c>
      <c r="J429" s="23">
        <f t="shared" ca="1" si="97"/>
        <v>1.1047430499999999</v>
      </c>
      <c r="K429" s="114">
        <f t="shared" ca="1" si="86"/>
        <v>14613735.5410442</v>
      </c>
      <c r="L429" s="27">
        <f>IF(VLOOKUP(A429,$U$18:$AD$131,8)=VLOOKUP(A428,$U$18:$AD$131,8),0,VLOOKUP(A429,U$18:$AD$131,8))</f>
        <v>0</v>
      </c>
      <c r="M429" s="28">
        <f>IF(L429&gt;0,VLOOKUP(L429,T$18:$AC$131,7),0)</f>
        <v>0</v>
      </c>
      <c r="N429" s="23">
        <f t="shared" si="91"/>
        <v>0</v>
      </c>
      <c r="O429" s="23">
        <f t="shared" ca="1" si="87"/>
        <v>14613735.5410442</v>
      </c>
      <c r="P429" s="29" t="str">
        <f t="shared" si="92"/>
        <v>J=</v>
      </c>
      <c r="Q429" s="30">
        <f t="shared" si="93"/>
        <v>47232</v>
      </c>
      <c r="R429" s="3"/>
      <c r="S429" s="3"/>
      <c r="T429" s="1"/>
      <c r="U429" s="1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25">
      <c r="A430" s="100">
        <f t="shared" si="88"/>
        <v>43263</v>
      </c>
      <c r="B430" s="114">
        <f t="shared" ca="1" si="89"/>
        <v>154177169.133329</v>
      </c>
      <c r="C430" s="114">
        <f t="shared" si="90"/>
        <v>139519858.75</v>
      </c>
      <c r="D430" s="24">
        <f ca="1">IF(A430&lt;$B$1,VLOOKUP(A430,[1]DI!$A$4:$B$15000,2,FALSE),0)</f>
        <v>6.3899999999999998E-2</v>
      </c>
      <c r="E430" s="23">
        <f t="shared" ca="1" si="95"/>
        <v>2.4583E-4</v>
      </c>
      <c r="F430" s="25">
        <f t="shared" si="94"/>
        <v>1.1499999999999999</v>
      </c>
      <c r="G430" s="26">
        <f t="shared" ca="1" si="98"/>
        <v>1.0002827045</v>
      </c>
      <c r="H430" s="23">
        <f ca="1">TRUNC(PRODUCT(G$16:G429),15)</f>
        <v>1.10505536554246</v>
      </c>
      <c r="I430" s="23">
        <f t="shared" si="96"/>
        <v>1</v>
      </c>
      <c r="J430" s="23">
        <f t="shared" ca="1" si="97"/>
        <v>1.1050553700000001</v>
      </c>
      <c r="K430" s="114">
        <f t="shared" ca="1" si="86"/>
        <v>14657310.383329</v>
      </c>
      <c r="L430" s="27">
        <f>IF(VLOOKUP(A430,$U$18:$AD$131,8)=VLOOKUP(A429,$U$18:$AD$131,8),0,VLOOKUP(A430,U$18:$AD$131,8))</f>
        <v>0</v>
      </c>
      <c r="M430" s="28">
        <f>IF(L430&gt;0,VLOOKUP(L430,T$18:$AC$131,7),0)</f>
        <v>0</v>
      </c>
      <c r="N430" s="23">
        <f t="shared" si="91"/>
        <v>0</v>
      </c>
      <c r="O430" s="23">
        <f t="shared" ca="1" si="87"/>
        <v>14657310.383329</v>
      </c>
      <c r="P430" s="29" t="str">
        <f t="shared" si="92"/>
        <v>J=</v>
      </c>
      <c r="Q430" s="30">
        <f t="shared" si="93"/>
        <v>47232</v>
      </c>
      <c r="R430" s="3"/>
      <c r="S430" s="3"/>
      <c r="T430" s="1"/>
      <c r="U430" s="1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25">
      <c r="A431" s="100">
        <f t="shared" si="88"/>
        <v>43264</v>
      </c>
      <c r="B431" s="114">
        <f t="shared" ca="1" si="89"/>
        <v>154220755.1372025</v>
      </c>
      <c r="C431" s="114">
        <f t="shared" si="90"/>
        <v>139519858.75</v>
      </c>
      <c r="D431" s="24">
        <f ca="1">IF(A431&lt;$B$1,VLOOKUP(A431,[1]DI!$A$4:$B$15000,2,FALSE),0)</f>
        <v>6.3899999999999998E-2</v>
      </c>
      <c r="E431" s="23">
        <f t="shared" ca="1" si="95"/>
        <v>2.4583E-4</v>
      </c>
      <c r="F431" s="25">
        <f t="shared" si="94"/>
        <v>1.1499999999999999</v>
      </c>
      <c r="G431" s="26">
        <f t="shared" ca="1" si="98"/>
        <v>1.0002827045</v>
      </c>
      <c r="H431" s="23">
        <f ca="1">TRUNC(PRODUCT(G$16:G430),15)</f>
        <v>1.1053677696670501</v>
      </c>
      <c r="I431" s="23">
        <f t="shared" si="96"/>
        <v>1</v>
      </c>
      <c r="J431" s="23">
        <f t="shared" ca="1" si="97"/>
        <v>1.10536777</v>
      </c>
      <c r="K431" s="114">
        <f t="shared" ca="1" si="86"/>
        <v>14700896.387202499</v>
      </c>
      <c r="L431" s="27">
        <f>IF(VLOOKUP(A431,$U$18:$AD$131,8)=VLOOKUP(A430,$U$18:$AD$131,8),0,VLOOKUP(A431,U$18:$AD$131,8))</f>
        <v>0</v>
      </c>
      <c r="M431" s="28">
        <f>IF(L431&gt;0,VLOOKUP(L431,T$18:$AC$131,7),0)</f>
        <v>0</v>
      </c>
      <c r="N431" s="23">
        <f t="shared" si="91"/>
        <v>0</v>
      </c>
      <c r="O431" s="23">
        <f t="shared" ca="1" si="87"/>
        <v>14700896.387202499</v>
      </c>
      <c r="P431" s="29" t="str">
        <f t="shared" si="92"/>
        <v>J=</v>
      </c>
      <c r="Q431" s="30">
        <f t="shared" si="93"/>
        <v>47232</v>
      </c>
      <c r="R431" s="3"/>
      <c r="S431" s="3"/>
      <c r="T431" s="1"/>
      <c r="U431" s="1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25">
      <c r="A432" s="100">
        <f t="shared" si="88"/>
        <v>43265</v>
      </c>
      <c r="B432" s="114">
        <f t="shared" ca="1" si="89"/>
        <v>154264353.69786331</v>
      </c>
      <c r="C432" s="114">
        <f t="shared" si="90"/>
        <v>139519858.75</v>
      </c>
      <c r="D432" s="24">
        <f ca="1">IF(A432&lt;$B$1,VLOOKUP(A432,[1]DI!$A$4:$B$15000,2,FALSE),0)</f>
        <v>6.3899999999999998E-2</v>
      </c>
      <c r="E432" s="23">
        <f t="shared" ca="1" si="95"/>
        <v>2.4583E-4</v>
      </c>
      <c r="F432" s="25">
        <f t="shared" si="94"/>
        <v>1.1499999999999999</v>
      </c>
      <c r="G432" s="26">
        <f t="shared" ca="1" si="98"/>
        <v>1.0002827045</v>
      </c>
      <c r="H432" s="23">
        <f ca="1">TRUNC(PRODUCT(G$16:G431),15)</f>
        <v>1.1056802621096899</v>
      </c>
      <c r="I432" s="23">
        <f t="shared" si="96"/>
        <v>1</v>
      </c>
      <c r="J432" s="23">
        <f t="shared" ca="1" si="97"/>
        <v>1.10568026</v>
      </c>
      <c r="K432" s="114">
        <f t="shared" ca="1" si="86"/>
        <v>14744494.947863299</v>
      </c>
      <c r="L432" s="27">
        <f>IF(VLOOKUP(A432,$U$18:$AD$131,8)=VLOOKUP(A431,$U$18:$AD$131,8),0,VLOOKUP(A432,U$18:$AD$131,8))</f>
        <v>0</v>
      </c>
      <c r="M432" s="28">
        <f>IF(L432&gt;0,VLOOKUP(L432,T$18:$AC$131,7),0)</f>
        <v>0</v>
      </c>
      <c r="N432" s="23">
        <f t="shared" si="91"/>
        <v>0</v>
      </c>
      <c r="O432" s="23">
        <f t="shared" ca="1" si="87"/>
        <v>14744494.947863299</v>
      </c>
      <c r="P432" s="29" t="str">
        <f t="shared" si="92"/>
        <v>J=</v>
      </c>
      <c r="Q432" s="30">
        <f t="shared" si="93"/>
        <v>47232</v>
      </c>
      <c r="R432" s="3"/>
      <c r="S432" s="3"/>
      <c r="T432" s="1"/>
      <c r="U432" s="1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25">
      <c r="A433" s="100">
        <f t="shared" si="88"/>
        <v>43266</v>
      </c>
      <c r="B433" s="114">
        <f t="shared" ca="1" si="89"/>
        <v>154307964.8153114</v>
      </c>
      <c r="C433" s="114">
        <f t="shared" si="90"/>
        <v>139519858.75</v>
      </c>
      <c r="D433" s="24">
        <f ca="1">IF(A433&lt;$B$1,VLOOKUP(A433,[1]DI!$A$4:$B$15000,2,FALSE),0)</f>
        <v>6.3899999999999998E-2</v>
      </c>
      <c r="E433" s="23">
        <f t="shared" ca="1" si="95"/>
        <v>2.4583E-4</v>
      </c>
      <c r="F433" s="25">
        <f t="shared" si="94"/>
        <v>1.1499999999999999</v>
      </c>
      <c r="G433" s="26">
        <f t="shared" ca="1" si="98"/>
        <v>1.0002827045</v>
      </c>
      <c r="H433" s="23">
        <f ca="1">TRUNC(PRODUCT(G$16:G432),15)</f>
        <v>1.10599284289535</v>
      </c>
      <c r="I433" s="23">
        <f t="shared" si="96"/>
        <v>1</v>
      </c>
      <c r="J433" s="23">
        <f t="shared" ca="1" si="97"/>
        <v>1.1059928400000001</v>
      </c>
      <c r="K433" s="114">
        <f t="shared" ca="1" si="86"/>
        <v>14788106.0653114</v>
      </c>
      <c r="L433" s="27">
        <f>IF(VLOOKUP(A433,$U$18:$AD$131,8)=VLOOKUP(A432,$U$18:$AD$131,8),0,VLOOKUP(A433,U$18:$AD$131,8))</f>
        <v>0</v>
      </c>
      <c r="M433" s="28">
        <f>IF(L433&gt;0,VLOOKUP(L433,T$18:$AC$131,7),0)</f>
        <v>0</v>
      </c>
      <c r="N433" s="23">
        <f t="shared" si="91"/>
        <v>0</v>
      </c>
      <c r="O433" s="23">
        <f t="shared" ca="1" si="87"/>
        <v>14788106.0653114</v>
      </c>
      <c r="P433" s="29" t="str">
        <f t="shared" si="92"/>
        <v>J=</v>
      </c>
      <c r="Q433" s="30">
        <f t="shared" si="93"/>
        <v>47232</v>
      </c>
      <c r="R433" s="3"/>
      <c r="S433" s="3"/>
      <c r="T433" s="1"/>
      <c r="U433" s="1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25">
      <c r="A434" s="100">
        <f t="shared" si="88"/>
        <v>43267</v>
      </c>
      <c r="B434" s="114">
        <f t="shared" ca="1" si="89"/>
        <v>154351588.48954669</v>
      </c>
      <c r="C434" s="114">
        <f t="shared" si="90"/>
        <v>139519858.75</v>
      </c>
      <c r="D434" s="24">
        <f ca="1">IF(A434&lt;$B$1,VLOOKUP(A434,[1]DI!$A$4:$B$15000,2,FALSE),0)</f>
        <v>0</v>
      </c>
      <c r="E434" s="23">
        <f t="shared" ca="1" si="95"/>
        <v>0</v>
      </c>
      <c r="F434" s="25">
        <f t="shared" si="94"/>
        <v>1.1499999999999999</v>
      </c>
      <c r="G434" s="26">
        <f t="shared" ca="1" si="98"/>
        <v>1</v>
      </c>
      <c r="H434" s="23">
        <f ca="1">TRUNC(PRODUCT(G$16:G433),15)</f>
        <v>1.106305512049</v>
      </c>
      <c r="I434" s="23">
        <f t="shared" si="96"/>
        <v>1</v>
      </c>
      <c r="J434" s="23">
        <f t="shared" ca="1" si="97"/>
        <v>1.1063055100000001</v>
      </c>
      <c r="K434" s="114">
        <f t="shared" ca="1" si="86"/>
        <v>14831729.739546699</v>
      </c>
      <c r="L434" s="27">
        <f>IF(VLOOKUP(A434,$U$18:$AD$131,8)=VLOOKUP(A433,$U$18:$AD$131,8),0,VLOOKUP(A434,U$18:$AD$131,8))</f>
        <v>0</v>
      </c>
      <c r="M434" s="28">
        <f>IF(L434&gt;0,VLOOKUP(L434,T$18:$AC$131,7),0)</f>
        <v>0</v>
      </c>
      <c r="N434" s="23">
        <f t="shared" si="91"/>
        <v>0</v>
      </c>
      <c r="O434" s="23">
        <f t="shared" ca="1" si="87"/>
        <v>14831729.739546699</v>
      </c>
      <c r="P434" s="29" t="str">
        <f t="shared" si="92"/>
        <v>J=</v>
      </c>
      <c r="Q434" s="30">
        <f t="shared" si="93"/>
        <v>47232</v>
      </c>
      <c r="R434" s="3"/>
      <c r="S434" s="3"/>
      <c r="T434" s="1"/>
      <c r="U434" s="1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25">
      <c r="A435" s="100">
        <f t="shared" si="88"/>
        <v>43268</v>
      </c>
      <c r="B435" s="114">
        <f t="shared" ca="1" si="89"/>
        <v>154351588.48954669</v>
      </c>
      <c r="C435" s="114">
        <f t="shared" si="90"/>
        <v>139519858.75</v>
      </c>
      <c r="D435" s="24">
        <f ca="1">IF(A435&lt;$B$1,VLOOKUP(A435,[1]DI!$A$4:$B$15000,2,FALSE),0)</f>
        <v>0</v>
      </c>
      <c r="E435" s="23">
        <f t="shared" ca="1" si="95"/>
        <v>0</v>
      </c>
      <c r="F435" s="25">
        <f t="shared" si="94"/>
        <v>1.1499999999999999</v>
      </c>
      <c r="G435" s="26">
        <f t="shared" ca="1" si="98"/>
        <v>1</v>
      </c>
      <c r="H435" s="23">
        <f ca="1">TRUNC(PRODUCT(G$16:G434),15)</f>
        <v>1.106305512049</v>
      </c>
      <c r="I435" s="23">
        <f t="shared" si="96"/>
        <v>1</v>
      </c>
      <c r="J435" s="23">
        <f t="shared" ca="1" si="97"/>
        <v>1.1063055100000001</v>
      </c>
      <c r="K435" s="114">
        <f t="shared" ca="1" si="86"/>
        <v>14831729.739546699</v>
      </c>
      <c r="L435" s="27">
        <f>IF(VLOOKUP(A435,$U$18:$AD$131,8)=VLOOKUP(A434,$U$18:$AD$131,8),0,VLOOKUP(A435,U$18:$AD$131,8))</f>
        <v>0</v>
      </c>
      <c r="M435" s="28">
        <f>IF(L435&gt;0,VLOOKUP(L435,T$18:$AC$131,7),0)</f>
        <v>0</v>
      </c>
      <c r="N435" s="23">
        <f t="shared" si="91"/>
        <v>0</v>
      </c>
      <c r="O435" s="23">
        <f t="shared" ca="1" si="87"/>
        <v>14831729.739546699</v>
      </c>
      <c r="P435" s="29" t="str">
        <f t="shared" si="92"/>
        <v>J=</v>
      </c>
      <c r="Q435" s="30">
        <f t="shared" si="93"/>
        <v>47232</v>
      </c>
      <c r="R435" s="3"/>
      <c r="S435" s="9"/>
      <c r="T435" s="1"/>
      <c r="U435" s="1"/>
      <c r="V435" s="9"/>
      <c r="W435" s="9"/>
      <c r="X435" s="9"/>
      <c r="Y435" s="9"/>
      <c r="Z435" s="3"/>
      <c r="AA435" s="9"/>
      <c r="AB435" s="9"/>
      <c r="AC435" s="9"/>
      <c r="AD435" s="9"/>
    </row>
    <row r="436" spans="1:30" x14ac:dyDescent="0.25">
      <c r="A436" s="100">
        <f t="shared" si="88"/>
        <v>43269</v>
      </c>
      <c r="B436" s="114">
        <f t="shared" ca="1" si="89"/>
        <v>154351588.48954669</v>
      </c>
      <c r="C436" s="114">
        <f t="shared" si="90"/>
        <v>139519858.75</v>
      </c>
      <c r="D436" s="24">
        <f ca="1">IF(A436&lt;$B$1,VLOOKUP(A436,[1]DI!$A$4:$B$15000,2,FALSE),0)</f>
        <v>6.3899999999999998E-2</v>
      </c>
      <c r="E436" s="23">
        <f t="shared" ca="1" si="95"/>
        <v>2.4583E-4</v>
      </c>
      <c r="F436" s="25">
        <f t="shared" si="94"/>
        <v>1.1499999999999999</v>
      </c>
      <c r="G436" s="26">
        <f t="shared" ca="1" si="98"/>
        <v>1.0002827045</v>
      </c>
      <c r="H436" s="23">
        <f ca="1">TRUNC(PRODUCT(G$16:G435),15)</f>
        <v>1.106305512049</v>
      </c>
      <c r="I436" s="23">
        <f t="shared" si="96"/>
        <v>1</v>
      </c>
      <c r="J436" s="23">
        <f t="shared" ca="1" si="97"/>
        <v>1.1063055100000001</v>
      </c>
      <c r="K436" s="114">
        <f t="shared" ca="1" si="86"/>
        <v>14831729.739546699</v>
      </c>
      <c r="L436" s="27">
        <f>IF(VLOOKUP(A436,$U$18:$AD$131,8)=VLOOKUP(A435,$U$18:$AD$131,8),0,VLOOKUP(A436,U$18:$AD$131,8))</f>
        <v>0</v>
      </c>
      <c r="M436" s="28">
        <f>IF(L436&gt;0,VLOOKUP(L436,T$18:$AC$131,7),0)</f>
        <v>0</v>
      </c>
      <c r="N436" s="23">
        <f t="shared" si="91"/>
        <v>0</v>
      </c>
      <c r="O436" s="23">
        <f t="shared" ca="1" si="87"/>
        <v>14831729.739546699</v>
      </c>
      <c r="P436" s="29" t="str">
        <f t="shared" si="92"/>
        <v>J=</v>
      </c>
      <c r="Q436" s="30">
        <f t="shared" si="93"/>
        <v>47232</v>
      </c>
      <c r="R436" s="3"/>
      <c r="S436" s="3"/>
      <c r="T436" s="1"/>
      <c r="U436" s="1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25">
      <c r="A437" s="100">
        <f t="shared" si="88"/>
        <v>43270</v>
      </c>
      <c r="B437" s="114">
        <f t="shared" ca="1" si="89"/>
        <v>154395224.7205694</v>
      </c>
      <c r="C437" s="114">
        <f t="shared" si="90"/>
        <v>139519858.75</v>
      </c>
      <c r="D437" s="24">
        <f ca="1">IF(A437&lt;$B$1,VLOOKUP(A437,[1]DI!$A$4:$B$15000,2,FALSE),0)</f>
        <v>6.3899999999999998E-2</v>
      </c>
      <c r="E437" s="23">
        <f t="shared" ca="1" si="95"/>
        <v>2.4583E-4</v>
      </c>
      <c r="F437" s="25">
        <f t="shared" si="94"/>
        <v>1.1499999999999999</v>
      </c>
      <c r="G437" s="26">
        <f t="shared" ca="1" si="98"/>
        <v>1.0002827045</v>
      </c>
      <c r="H437" s="23">
        <f ca="1">TRUNC(PRODUCT(G$16:G436),15)</f>
        <v>1.1066182695956299</v>
      </c>
      <c r="I437" s="23">
        <f t="shared" si="96"/>
        <v>1</v>
      </c>
      <c r="J437" s="23">
        <f t="shared" ca="1" si="97"/>
        <v>1.10661827</v>
      </c>
      <c r="K437" s="114">
        <f t="shared" ca="1" si="86"/>
        <v>14875365.9705694</v>
      </c>
      <c r="L437" s="27">
        <f>IF(VLOOKUP(A437,$U$18:$AD$131,8)=VLOOKUP(A436,$U$18:$AD$131,8),0,VLOOKUP(A437,U$18:$AD$131,8))</f>
        <v>0</v>
      </c>
      <c r="M437" s="28">
        <f>IF(L437&gt;0,VLOOKUP(L437,T$18:$AC$131,7),0)</f>
        <v>0</v>
      </c>
      <c r="N437" s="23">
        <f t="shared" si="91"/>
        <v>0</v>
      </c>
      <c r="O437" s="23">
        <f t="shared" ca="1" si="87"/>
        <v>14875365.9705694</v>
      </c>
      <c r="P437" s="29" t="str">
        <f t="shared" si="92"/>
        <v>J=</v>
      </c>
      <c r="Q437" s="30">
        <f t="shared" si="93"/>
        <v>47232</v>
      </c>
      <c r="R437" s="3"/>
      <c r="S437" s="3"/>
      <c r="T437" s="1"/>
      <c r="U437" s="1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25">
      <c r="A438" s="100">
        <f t="shared" si="88"/>
        <v>43271</v>
      </c>
      <c r="B438" s="114">
        <f t="shared" ca="1" si="89"/>
        <v>154438873.50837931</v>
      </c>
      <c r="C438" s="114">
        <f t="shared" si="90"/>
        <v>139519858.75</v>
      </c>
      <c r="D438" s="24">
        <f ca="1">IF(A438&lt;$B$1,VLOOKUP(A438,[1]DI!$A$4:$B$15000,2,FALSE),0)</f>
        <v>6.3899999999999998E-2</v>
      </c>
      <c r="E438" s="23">
        <f t="shared" ca="1" si="95"/>
        <v>2.4583E-4</v>
      </c>
      <c r="F438" s="25">
        <f t="shared" si="94"/>
        <v>1.1499999999999999</v>
      </c>
      <c r="G438" s="26">
        <f t="shared" ca="1" si="98"/>
        <v>1.0002827045</v>
      </c>
      <c r="H438" s="23">
        <f ca="1">TRUNC(PRODUCT(G$16:G437),15)</f>
        <v>1.1069311155602299</v>
      </c>
      <c r="I438" s="23">
        <f t="shared" si="96"/>
        <v>1</v>
      </c>
      <c r="J438" s="23">
        <f t="shared" ca="1" si="97"/>
        <v>1.10693112</v>
      </c>
      <c r="K438" s="114">
        <f t="shared" ca="1" si="86"/>
        <v>14919014.758379299</v>
      </c>
      <c r="L438" s="27">
        <f>IF(VLOOKUP(A438,$U$18:$AD$131,8)=VLOOKUP(A437,$U$18:$AD$131,8),0,VLOOKUP(A438,U$18:$AD$131,8))</f>
        <v>0</v>
      </c>
      <c r="M438" s="28">
        <f>IF(L438&gt;0,VLOOKUP(L438,T$18:$AC$131,7),0)</f>
        <v>0</v>
      </c>
      <c r="N438" s="23">
        <f t="shared" si="91"/>
        <v>0</v>
      </c>
      <c r="O438" s="23">
        <f t="shared" ca="1" si="87"/>
        <v>14919014.758379299</v>
      </c>
      <c r="P438" s="29" t="str">
        <f t="shared" si="92"/>
        <v>J=</v>
      </c>
      <c r="Q438" s="30">
        <f t="shared" si="93"/>
        <v>47232</v>
      </c>
      <c r="R438" s="3"/>
      <c r="S438" s="3"/>
      <c r="T438" s="1"/>
      <c r="U438" s="1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25">
      <c r="A439" s="100">
        <f t="shared" si="88"/>
        <v>43272</v>
      </c>
      <c r="B439" s="114">
        <f t="shared" ca="1" si="89"/>
        <v>154482533.45777789</v>
      </c>
      <c r="C439" s="114">
        <f t="shared" si="90"/>
        <v>139519858.75</v>
      </c>
      <c r="D439" s="24">
        <f ca="1">IF(A439&lt;$B$1,VLOOKUP(A439,[1]DI!$A$4:$B$15000,2,FALSE),0)</f>
        <v>6.3899999999999998E-2</v>
      </c>
      <c r="E439" s="23">
        <f t="shared" ca="1" si="95"/>
        <v>2.4583E-4</v>
      </c>
      <c r="F439" s="25">
        <f t="shared" si="94"/>
        <v>1.1499999999999999</v>
      </c>
      <c r="G439" s="26">
        <f t="shared" ca="1" si="98"/>
        <v>1.0002827045</v>
      </c>
      <c r="H439" s="23">
        <f ca="1">TRUNC(PRODUCT(G$16:G438),15)</f>
        <v>1.10724404996779</v>
      </c>
      <c r="I439" s="23">
        <f t="shared" si="96"/>
        <v>1</v>
      </c>
      <c r="J439" s="23">
        <f t="shared" ca="1" si="97"/>
        <v>1.10724405</v>
      </c>
      <c r="K439" s="114">
        <f t="shared" ca="1" si="86"/>
        <v>14962674.707777901</v>
      </c>
      <c r="L439" s="27">
        <f>IF(VLOOKUP(A439,$U$18:$AD$131,8)=VLOOKUP(A438,$U$18:$AD$131,8),0,VLOOKUP(A439,U$18:$AD$131,8))</f>
        <v>0</v>
      </c>
      <c r="M439" s="28">
        <f>IF(L439&gt;0,VLOOKUP(L439,T$18:$AC$131,7),0)</f>
        <v>0</v>
      </c>
      <c r="N439" s="23">
        <f t="shared" si="91"/>
        <v>0</v>
      </c>
      <c r="O439" s="23">
        <f t="shared" ca="1" si="87"/>
        <v>14962674.707777901</v>
      </c>
      <c r="P439" s="29" t="str">
        <f t="shared" si="92"/>
        <v>J=</v>
      </c>
      <c r="Q439" s="30">
        <f t="shared" si="93"/>
        <v>47232</v>
      </c>
      <c r="R439" s="3"/>
      <c r="S439" s="3"/>
      <c r="T439" s="1"/>
      <c r="U439" s="1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25">
      <c r="A440" s="100">
        <f t="shared" si="88"/>
        <v>43273</v>
      </c>
      <c r="B440" s="114">
        <f t="shared" ca="1" si="89"/>
        <v>154526205.9639639</v>
      </c>
      <c r="C440" s="114">
        <f t="shared" si="90"/>
        <v>139519858.75</v>
      </c>
      <c r="D440" s="24">
        <f ca="1">IF(A440&lt;$B$1,VLOOKUP(A440,[1]DI!$A$4:$B$15000,2,FALSE),0)</f>
        <v>6.3899999999999998E-2</v>
      </c>
      <c r="E440" s="23">
        <f t="shared" ca="1" si="95"/>
        <v>2.4583E-4</v>
      </c>
      <c r="F440" s="25">
        <f t="shared" si="94"/>
        <v>1.1499999999999999</v>
      </c>
      <c r="G440" s="26">
        <f t="shared" ca="1" si="98"/>
        <v>1.0002827045</v>
      </c>
      <c r="H440" s="23">
        <f ca="1">TRUNC(PRODUCT(G$16:G439),15)</f>
        <v>1.10755707284331</v>
      </c>
      <c r="I440" s="23">
        <f t="shared" si="96"/>
        <v>1</v>
      </c>
      <c r="J440" s="23">
        <f t="shared" ca="1" si="97"/>
        <v>1.1075570699999999</v>
      </c>
      <c r="K440" s="114">
        <f t="shared" ca="1" si="86"/>
        <v>15006347.2139639</v>
      </c>
      <c r="L440" s="27">
        <f>IF(VLOOKUP(A440,$U$18:$AD$131,8)=VLOOKUP(A439,$U$18:$AD$131,8),0,VLOOKUP(A440,U$18:$AD$131,8))</f>
        <v>0</v>
      </c>
      <c r="M440" s="28">
        <f>IF(L440&gt;0,VLOOKUP(L440,T$18:$AC$131,7),0)</f>
        <v>0</v>
      </c>
      <c r="N440" s="23">
        <f t="shared" si="91"/>
        <v>0</v>
      </c>
      <c r="O440" s="23">
        <f t="shared" ca="1" si="87"/>
        <v>15006347.2139639</v>
      </c>
      <c r="P440" s="29" t="str">
        <f t="shared" si="92"/>
        <v>J=</v>
      </c>
      <c r="Q440" s="30">
        <f t="shared" si="93"/>
        <v>47232</v>
      </c>
      <c r="R440" s="3"/>
      <c r="S440" s="3"/>
      <c r="T440" s="1"/>
      <c r="U440" s="1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25">
      <c r="A441" s="100">
        <f t="shared" si="88"/>
        <v>43274</v>
      </c>
      <c r="B441" s="114">
        <f t="shared" ca="1" si="89"/>
        <v>154569891.0269371</v>
      </c>
      <c r="C441" s="114">
        <f t="shared" si="90"/>
        <v>139519858.75</v>
      </c>
      <c r="D441" s="24">
        <f ca="1">IF(A441&lt;$B$1,VLOOKUP(A441,[1]DI!$A$4:$B$15000,2,FALSE),0)</f>
        <v>0</v>
      </c>
      <c r="E441" s="23">
        <f t="shared" ca="1" si="95"/>
        <v>0</v>
      </c>
      <c r="F441" s="25">
        <f t="shared" si="94"/>
        <v>1.1499999999999999</v>
      </c>
      <c r="G441" s="26">
        <f t="shared" ca="1" si="98"/>
        <v>1</v>
      </c>
      <c r="H441" s="23">
        <f ca="1">TRUNC(PRODUCT(G$16:G440),15)</f>
        <v>1.1078701842118099</v>
      </c>
      <c r="I441" s="23">
        <f t="shared" si="96"/>
        <v>1</v>
      </c>
      <c r="J441" s="23">
        <f t="shared" ca="1" si="97"/>
        <v>1.1078701799999999</v>
      </c>
      <c r="K441" s="114">
        <f t="shared" ca="1" si="86"/>
        <v>15050032.276937099</v>
      </c>
      <c r="L441" s="27">
        <f>IF(VLOOKUP(A441,$U$18:$AD$131,8)=VLOOKUP(A440,$U$18:$AD$131,8),0,VLOOKUP(A441,U$18:$AD$131,8))</f>
        <v>0</v>
      </c>
      <c r="M441" s="28">
        <f>IF(L441&gt;0,VLOOKUP(L441,T$18:$AC$131,7),0)</f>
        <v>0</v>
      </c>
      <c r="N441" s="23">
        <f t="shared" si="91"/>
        <v>0</v>
      </c>
      <c r="O441" s="23">
        <f t="shared" ca="1" si="87"/>
        <v>15050032.276937099</v>
      </c>
      <c r="P441" s="29" t="str">
        <f t="shared" si="92"/>
        <v>J=</v>
      </c>
      <c r="Q441" s="30">
        <f t="shared" si="93"/>
        <v>47232</v>
      </c>
      <c r="R441" s="3"/>
      <c r="S441" s="3"/>
      <c r="T441" s="1"/>
      <c r="U441" s="1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25">
      <c r="A442" s="100">
        <f t="shared" si="88"/>
        <v>43275</v>
      </c>
      <c r="B442" s="114">
        <f t="shared" ca="1" si="89"/>
        <v>154569891.0269371</v>
      </c>
      <c r="C442" s="114">
        <f t="shared" si="90"/>
        <v>139519858.75</v>
      </c>
      <c r="D442" s="24">
        <f ca="1">IF(A442&lt;$B$1,VLOOKUP(A442,[1]DI!$A$4:$B$15000,2,FALSE),0)</f>
        <v>0</v>
      </c>
      <c r="E442" s="23">
        <f t="shared" ca="1" si="95"/>
        <v>0</v>
      </c>
      <c r="F442" s="25">
        <f t="shared" si="94"/>
        <v>1.1499999999999999</v>
      </c>
      <c r="G442" s="26">
        <f t="shared" ca="1" si="98"/>
        <v>1</v>
      </c>
      <c r="H442" s="23">
        <f ca="1">TRUNC(PRODUCT(G$16:G441),15)</f>
        <v>1.1078701842118099</v>
      </c>
      <c r="I442" s="23">
        <f t="shared" si="96"/>
        <v>1</v>
      </c>
      <c r="J442" s="23">
        <f t="shared" ca="1" si="97"/>
        <v>1.1078701799999999</v>
      </c>
      <c r="K442" s="114">
        <f t="shared" ca="1" si="86"/>
        <v>15050032.276937099</v>
      </c>
      <c r="L442" s="27">
        <f>IF(VLOOKUP(A442,$U$18:$AD$131,8)=VLOOKUP(A441,$U$18:$AD$131,8),0,VLOOKUP(A442,U$18:$AD$131,8))</f>
        <v>0</v>
      </c>
      <c r="M442" s="28">
        <f>IF(L442&gt;0,VLOOKUP(L442,T$18:$AC$131,7),0)</f>
        <v>0</v>
      </c>
      <c r="N442" s="23">
        <f t="shared" si="91"/>
        <v>0</v>
      </c>
      <c r="O442" s="23">
        <f t="shared" ca="1" si="87"/>
        <v>15050032.276937099</v>
      </c>
      <c r="P442" s="29" t="str">
        <f t="shared" si="92"/>
        <v>J=</v>
      </c>
      <c r="Q442" s="30">
        <f t="shared" si="93"/>
        <v>47232</v>
      </c>
      <c r="R442" s="3"/>
      <c r="S442" s="3"/>
      <c r="T442" s="1"/>
      <c r="U442" s="1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25">
      <c r="A443" s="100">
        <f t="shared" si="88"/>
        <v>43276</v>
      </c>
      <c r="B443" s="114">
        <f t="shared" ca="1" si="89"/>
        <v>154569891.0269371</v>
      </c>
      <c r="C443" s="114">
        <f t="shared" si="90"/>
        <v>139519858.75</v>
      </c>
      <c r="D443" s="24">
        <f ca="1">IF(A443&lt;$B$1,VLOOKUP(A443,[1]DI!$A$4:$B$15000,2,FALSE),0)</f>
        <v>6.3899999999999998E-2</v>
      </c>
      <c r="E443" s="23">
        <f t="shared" ca="1" si="95"/>
        <v>2.4583E-4</v>
      </c>
      <c r="F443" s="25">
        <f t="shared" si="94"/>
        <v>1.1499999999999999</v>
      </c>
      <c r="G443" s="26">
        <f t="shared" ca="1" si="98"/>
        <v>1.0002827045</v>
      </c>
      <c r="H443" s="23">
        <f ca="1">TRUNC(PRODUCT(G$16:G442),15)</f>
        <v>1.1078701842118099</v>
      </c>
      <c r="I443" s="23">
        <f t="shared" si="96"/>
        <v>1</v>
      </c>
      <c r="J443" s="23">
        <f t="shared" ca="1" si="97"/>
        <v>1.1078701799999999</v>
      </c>
      <c r="K443" s="114">
        <f t="shared" ca="1" si="86"/>
        <v>15050032.276937099</v>
      </c>
      <c r="L443" s="27">
        <f>IF(VLOOKUP(A443,$U$18:$AD$131,8)=VLOOKUP(A442,$U$18:$AD$131,8),0,VLOOKUP(A443,U$18:$AD$131,8))</f>
        <v>0</v>
      </c>
      <c r="M443" s="28">
        <f>IF(L443&gt;0,VLOOKUP(L443,T$18:$AC$131,7),0)</f>
        <v>0</v>
      </c>
      <c r="N443" s="23">
        <f t="shared" si="91"/>
        <v>0</v>
      </c>
      <c r="O443" s="23">
        <f t="shared" ca="1" si="87"/>
        <v>15050032.276937099</v>
      </c>
      <c r="P443" s="29" t="str">
        <f t="shared" si="92"/>
        <v>J=</v>
      </c>
      <c r="Q443" s="30">
        <f t="shared" si="93"/>
        <v>47232</v>
      </c>
      <c r="R443" s="3"/>
      <c r="S443" s="3"/>
      <c r="T443" s="1"/>
      <c r="U443" s="1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25">
      <c r="A444" s="100">
        <f t="shared" si="88"/>
        <v>43277</v>
      </c>
      <c r="B444" s="114">
        <f t="shared" ca="1" si="89"/>
        <v>154613588.64669761</v>
      </c>
      <c r="C444" s="114">
        <f t="shared" si="90"/>
        <v>139519858.75</v>
      </c>
      <c r="D444" s="24">
        <f ca="1">IF(A444&lt;$B$1,VLOOKUP(A444,[1]DI!$A$4:$B$15000,2,FALSE),0)</f>
        <v>6.3899999999999998E-2</v>
      </c>
      <c r="E444" s="23">
        <f t="shared" ca="1" si="95"/>
        <v>2.4583E-4</v>
      </c>
      <c r="F444" s="25">
        <f t="shared" si="94"/>
        <v>1.1499999999999999</v>
      </c>
      <c r="G444" s="26">
        <f t="shared" ca="1" si="98"/>
        <v>1.0002827045</v>
      </c>
      <c r="H444" s="23">
        <f ca="1">TRUNC(PRODUCT(G$16:G443),15)</f>
        <v>1.10818338409831</v>
      </c>
      <c r="I444" s="23">
        <f t="shared" si="96"/>
        <v>1</v>
      </c>
      <c r="J444" s="23">
        <f t="shared" ca="1" si="97"/>
        <v>1.1081833800000001</v>
      </c>
      <c r="K444" s="114">
        <f t="shared" ca="1" si="86"/>
        <v>15093729.896697599</v>
      </c>
      <c r="L444" s="27">
        <f>IF(VLOOKUP(A444,$U$18:$AD$131,8)=VLOOKUP(A443,$U$18:$AD$131,8),0,VLOOKUP(A444,U$18:$AD$131,8))</f>
        <v>0</v>
      </c>
      <c r="M444" s="28">
        <f>IF(L444&gt;0,VLOOKUP(L444,T$18:$AC$131,7),0)</f>
        <v>0</v>
      </c>
      <c r="N444" s="23">
        <f t="shared" si="91"/>
        <v>0</v>
      </c>
      <c r="O444" s="23">
        <f t="shared" ca="1" si="87"/>
        <v>15093729.896697599</v>
      </c>
      <c r="P444" s="29" t="str">
        <f t="shared" si="92"/>
        <v>J=</v>
      </c>
      <c r="Q444" s="30">
        <f t="shared" si="93"/>
        <v>47232</v>
      </c>
      <c r="R444" s="3"/>
      <c r="S444" s="3"/>
      <c r="T444" s="1"/>
      <c r="U444" s="1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25">
      <c r="A445" s="100">
        <f t="shared" si="88"/>
        <v>43278</v>
      </c>
      <c r="B445" s="114">
        <f t="shared" ca="1" si="89"/>
        <v>154657298.82324541</v>
      </c>
      <c r="C445" s="114">
        <f t="shared" si="90"/>
        <v>139519858.75</v>
      </c>
      <c r="D445" s="24">
        <f ca="1">IF(A445&lt;$B$1,VLOOKUP(A445,[1]DI!$A$4:$B$15000,2,FALSE),0)</f>
        <v>6.3899999999999998E-2</v>
      </c>
      <c r="E445" s="23">
        <f t="shared" ca="1" si="95"/>
        <v>2.4583E-4</v>
      </c>
      <c r="F445" s="25">
        <f t="shared" si="94"/>
        <v>1.1499999999999999</v>
      </c>
      <c r="G445" s="26">
        <f t="shared" ca="1" si="98"/>
        <v>1.0002827045</v>
      </c>
      <c r="H445" s="23">
        <f ca="1">TRUNC(PRODUCT(G$16:G444),15)</f>
        <v>1.10849667252782</v>
      </c>
      <c r="I445" s="23">
        <f t="shared" si="96"/>
        <v>1</v>
      </c>
      <c r="J445" s="23">
        <f t="shared" ca="1" si="97"/>
        <v>1.1084966700000001</v>
      </c>
      <c r="K445" s="114">
        <f t="shared" ca="1" si="86"/>
        <v>15137440.073245401</v>
      </c>
      <c r="L445" s="27">
        <f>IF(VLOOKUP(A445,$U$18:$AD$131,8)=VLOOKUP(A444,$U$18:$AD$131,8),0,VLOOKUP(A445,U$18:$AD$131,8))</f>
        <v>0</v>
      </c>
      <c r="M445" s="28">
        <f>IF(L445&gt;0,VLOOKUP(L445,T$18:$AC$131,7),0)</f>
        <v>0</v>
      </c>
      <c r="N445" s="23">
        <f t="shared" si="91"/>
        <v>0</v>
      </c>
      <c r="O445" s="23">
        <f t="shared" ca="1" si="87"/>
        <v>15137440.073245401</v>
      </c>
      <c r="P445" s="29" t="str">
        <f t="shared" si="92"/>
        <v>J=</v>
      </c>
      <c r="Q445" s="30">
        <f t="shared" si="93"/>
        <v>47232</v>
      </c>
      <c r="R445" s="3"/>
      <c r="S445" s="3"/>
      <c r="T445" s="1"/>
      <c r="U445" s="1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25">
      <c r="A446" s="100">
        <f t="shared" si="88"/>
        <v>43279</v>
      </c>
      <c r="B446" s="114">
        <f t="shared" ca="1" si="89"/>
        <v>154701021.55658039</v>
      </c>
      <c r="C446" s="114">
        <f t="shared" si="90"/>
        <v>139519858.75</v>
      </c>
      <c r="D446" s="24">
        <f ca="1">IF(A446&lt;$B$1,VLOOKUP(A446,[1]DI!$A$4:$B$15000,2,FALSE),0)</f>
        <v>6.3899999999999998E-2</v>
      </c>
      <c r="E446" s="23">
        <f t="shared" ca="1" si="95"/>
        <v>2.4583E-4</v>
      </c>
      <c r="F446" s="25">
        <f t="shared" si="94"/>
        <v>1.1499999999999999</v>
      </c>
      <c r="G446" s="26">
        <f t="shared" ca="1" si="98"/>
        <v>1.0002827045</v>
      </c>
      <c r="H446" s="23">
        <f ca="1">TRUNC(PRODUCT(G$16:G445),15)</f>
        <v>1.1088100495253701</v>
      </c>
      <c r="I446" s="23">
        <f t="shared" si="96"/>
        <v>1</v>
      </c>
      <c r="J446" s="23">
        <f t="shared" ca="1" si="97"/>
        <v>1.10881005</v>
      </c>
      <c r="K446" s="114">
        <f t="shared" ca="1" si="86"/>
        <v>15181162.8065804</v>
      </c>
      <c r="L446" s="27">
        <f>IF(VLOOKUP(A446,$U$18:$AD$131,8)=VLOOKUP(A445,$U$18:$AD$131,8),0,VLOOKUP(A446,U$18:$AD$131,8))</f>
        <v>0</v>
      </c>
      <c r="M446" s="28">
        <f>IF(L446&gt;0,VLOOKUP(L446,T$18:$AC$131,7),0)</f>
        <v>0</v>
      </c>
      <c r="N446" s="23">
        <f t="shared" si="91"/>
        <v>0</v>
      </c>
      <c r="O446" s="23">
        <f t="shared" ca="1" si="87"/>
        <v>15181162.8065804</v>
      </c>
      <c r="P446" s="29" t="str">
        <f t="shared" si="92"/>
        <v>J=</v>
      </c>
      <c r="Q446" s="30">
        <f t="shared" si="93"/>
        <v>47232</v>
      </c>
      <c r="R446" s="3"/>
      <c r="S446" s="3"/>
      <c r="T446" s="1"/>
      <c r="U446" s="1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25">
      <c r="A447" s="100">
        <f t="shared" si="88"/>
        <v>43280</v>
      </c>
      <c r="B447" s="114">
        <f t="shared" ca="1" si="89"/>
        <v>154744756.84670281</v>
      </c>
      <c r="C447" s="114">
        <f t="shared" si="90"/>
        <v>139519858.75</v>
      </c>
      <c r="D447" s="24">
        <f ca="1">IF(A447&lt;$B$1,VLOOKUP(A447,[1]DI!$A$4:$B$15000,2,FALSE),0)</f>
        <v>6.3899999999999998E-2</v>
      </c>
      <c r="E447" s="23">
        <f t="shared" ca="1" si="95"/>
        <v>2.4583E-4</v>
      </c>
      <c r="F447" s="25">
        <f t="shared" si="94"/>
        <v>1.1499999999999999</v>
      </c>
      <c r="G447" s="26">
        <f t="shared" ca="1" si="98"/>
        <v>1.0002827045</v>
      </c>
      <c r="H447" s="23">
        <f ca="1">TRUNC(PRODUCT(G$16:G446),15)</f>
        <v>1.1091235151160199</v>
      </c>
      <c r="I447" s="23">
        <f t="shared" si="96"/>
        <v>1</v>
      </c>
      <c r="J447" s="23">
        <f t="shared" ca="1" si="97"/>
        <v>1.10912352</v>
      </c>
      <c r="K447" s="114">
        <f t="shared" ca="1" si="86"/>
        <v>15224898.096702799</v>
      </c>
      <c r="L447" s="27">
        <f>IF(VLOOKUP(A447,$U$18:$AD$131,8)=VLOOKUP(A446,$U$18:$AD$131,8),0,VLOOKUP(A447,U$18:$AD$131,8))</f>
        <v>0</v>
      </c>
      <c r="M447" s="28">
        <f>IF(L447&gt;0,VLOOKUP(L447,T$18:$AC$131,7),0)</f>
        <v>0</v>
      </c>
      <c r="N447" s="23">
        <f t="shared" si="91"/>
        <v>0</v>
      </c>
      <c r="O447" s="23">
        <f t="shared" ca="1" si="87"/>
        <v>15224898.096702799</v>
      </c>
      <c r="P447" s="29" t="str">
        <f t="shared" si="92"/>
        <v>J=</v>
      </c>
      <c r="Q447" s="30">
        <f t="shared" si="93"/>
        <v>47232</v>
      </c>
      <c r="R447" s="3"/>
      <c r="S447" s="3"/>
      <c r="T447" s="1"/>
      <c r="U447" s="1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25">
      <c r="A448" s="100">
        <f t="shared" si="88"/>
        <v>43281</v>
      </c>
      <c r="B448" s="114">
        <f t="shared" ca="1" si="89"/>
        <v>154788503.2984139</v>
      </c>
      <c r="C448" s="114">
        <f t="shared" si="90"/>
        <v>139519858.75</v>
      </c>
      <c r="D448" s="24">
        <f ca="1">IF(A448&lt;$B$1,VLOOKUP(A448,[1]DI!$A$4:$B$15000,2,FALSE),0)</f>
        <v>0</v>
      </c>
      <c r="E448" s="23">
        <f t="shared" ca="1" si="95"/>
        <v>0</v>
      </c>
      <c r="F448" s="25">
        <f t="shared" si="94"/>
        <v>1.1499999999999999</v>
      </c>
      <c r="G448" s="26">
        <f t="shared" ca="1" si="98"/>
        <v>1</v>
      </c>
      <c r="H448" s="23">
        <f ca="1">TRUNC(PRODUCT(G$16:G447),15)</f>
        <v>1.1094370693247999</v>
      </c>
      <c r="I448" s="23">
        <f t="shared" si="96"/>
        <v>1</v>
      </c>
      <c r="J448" s="23">
        <f t="shared" ca="1" si="97"/>
        <v>1.10943707</v>
      </c>
      <c r="K448" s="114">
        <f t="shared" ca="1" si="86"/>
        <v>15268644.548413901</v>
      </c>
      <c r="L448" s="27">
        <f>IF(VLOOKUP(A448,$U$18:$AD$131,8)=VLOOKUP(A447,$U$18:$AD$131,8),0,VLOOKUP(A448,U$18:$AD$131,8))</f>
        <v>0</v>
      </c>
      <c r="M448" s="28">
        <f>IF(L448&gt;0,VLOOKUP(L448,T$18:$AC$131,7),0)</f>
        <v>0</v>
      </c>
      <c r="N448" s="23">
        <f t="shared" si="91"/>
        <v>0</v>
      </c>
      <c r="O448" s="23">
        <f t="shared" ca="1" si="87"/>
        <v>15268644.548413901</v>
      </c>
      <c r="P448" s="29" t="str">
        <f t="shared" si="92"/>
        <v>J=</v>
      </c>
      <c r="Q448" s="30">
        <f t="shared" si="93"/>
        <v>47232</v>
      </c>
      <c r="R448" s="3"/>
      <c r="S448" s="3"/>
      <c r="T448" s="1"/>
      <c r="U448" s="1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25">
      <c r="A449" s="100">
        <f t="shared" si="88"/>
        <v>43282</v>
      </c>
      <c r="B449" s="114">
        <f t="shared" ca="1" si="89"/>
        <v>154788503.2984139</v>
      </c>
      <c r="C449" s="114">
        <f t="shared" si="90"/>
        <v>139519858.75</v>
      </c>
      <c r="D449" s="24">
        <f ca="1">IF(A449&lt;$B$1,VLOOKUP(A449,[1]DI!$A$4:$B$15000,2,FALSE),0)</f>
        <v>0</v>
      </c>
      <c r="E449" s="23">
        <f t="shared" ca="1" si="95"/>
        <v>0</v>
      </c>
      <c r="F449" s="25">
        <f t="shared" si="94"/>
        <v>1.1499999999999999</v>
      </c>
      <c r="G449" s="26">
        <f t="shared" ca="1" si="98"/>
        <v>1</v>
      </c>
      <c r="H449" s="23">
        <f ca="1">TRUNC(PRODUCT(G$16:G448),15)</f>
        <v>1.1094370693247999</v>
      </c>
      <c r="I449" s="23">
        <f t="shared" si="96"/>
        <v>1</v>
      </c>
      <c r="J449" s="23">
        <f t="shared" ca="1" si="97"/>
        <v>1.10943707</v>
      </c>
      <c r="K449" s="114">
        <f t="shared" ca="1" si="86"/>
        <v>15268644.548413901</v>
      </c>
      <c r="L449" s="27">
        <f>IF(VLOOKUP(A449,$U$18:$AD$131,8)=VLOOKUP(A448,$U$18:$AD$131,8),0,VLOOKUP(A449,U$18:$AD$131,8))</f>
        <v>0</v>
      </c>
      <c r="M449" s="28">
        <f>IF(L449&gt;0,VLOOKUP(L449,T$18:$AC$131,7),0)</f>
        <v>0</v>
      </c>
      <c r="N449" s="23">
        <f t="shared" si="91"/>
        <v>0</v>
      </c>
      <c r="O449" s="23">
        <f t="shared" ca="1" si="87"/>
        <v>15268644.548413901</v>
      </c>
      <c r="P449" s="29" t="str">
        <f t="shared" si="92"/>
        <v>J=</v>
      </c>
      <c r="Q449" s="30">
        <f t="shared" si="93"/>
        <v>47232</v>
      </c>
      <c r="R449" s="3"/>
      <c r="S449" s="3"/>
      <c r="T449" s="1"/>
      <c r="U449" s="1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25">
      <c r="A450" s="100">
        <f t="shared" si="88"/>
        <v>43283</v>
      </c>
      <c r="B450" s="114">
        <f t="shared" ca="1" si="89"/>
        <v>154788503.2984139</v>
      </c>
      <c r="C450" s="114">
        <f t="shared" si="90"/>
        <v>139519858.75</v>
      </c>
      <c r="D450" s="24">
        <f ca="1">IF(A450&lt;$B$1,VLOOKUP(A450,[1]DI!$A$4:$B$15000,2,FALSE),0)</f>
        <v>6.3899999999999998E-2</v>
      </c>
      <c r="E450" s="23">
        <f t="shared" ca="1" si="95"/>
        <v>2.4583E-4</v>
      </c>
      <c r="F450" s="25">
        <f t="shared" si="94"/>
        <v>1.1499999999999999</v>
      </c>
      <c r="G450" s="26">
        <f t="shared" ca="1" si="98"/>
        <v>1.0002827045</v>
      </c>
      <c r="H450" s="23">
        <f ca="1">TRUNC(PRODUCT(G$16:G449),15)</f>
        <v>1.1094370693247999</v>
      </c>
      <c r="I450" s="23">
        <f t="shared" si="96"/>
        <v>1</v>
      </c>
      <c r="J450" s="23">
        <f t="shared" ca="1" si="97"/>
        <v>1.10943707</v>
      </c>
      <c r="K450" s="114">
        <f t="shared" ca="1" si="86"/>
        <v>15268644.548413901</v>
      </c>
      <c r="L450" s="27">
        <f>IF(VLOOKUP(A450,$U$18:$AD$131,8)=VLOOKUP(A449,$U$18:$AD$131,8),0,VLOOKUP(A450,U$18:$AD$131,8))</f>
        <v>0</v>
      </c>
      <c r="M450" s="28">
        <f>IF(L450&gt;0,VLOOKUP(L450,T$18:$AC$131,7),0)</f>
        <v>0</v>
      </c>
      <c r="N450" s="23">
        <f t="shared" si="91"/>
        <v>0</v>
      </c>
      <c r="O450" s="23">
        <f t="shared" ca="1" si="87"/>
        <v>15268644.548413901</v>
      </c>
      <c r="P450" s="29" t="str">
        <f t="shared" si="92"/>
        <v>J=</v>
      </c>
      <c r="Q450" s="30">
        <f t="shared" si="93"/>
        <v>47232</v>
      </c>
      <c r="R450" s="3"/>
      <c r="S450" s="3"/>
      <c r="T450" s="1"/>
      <c r="U450" s="1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25">
      <c r="A451" s="100">
        <f t="shared" si="88"/>
        <v>43284</v>
      </c>
      <c r="B451" s="114">
        <f t="shared" ca="1" si="89"/>
        <v>154832262.30691221</v>
      </c>
      <c r="C451" s="114">
        <f t="shared" si="90"/>
        <v>139519858.75</v>
      </c>
      <c r="D451" s="24">
        <f ca="1">IF(A451&lt;$B$1,VLOOKUP(A451,[1]DI!$A$4:$B$15000,2,FALSE),0)</f>
        <v>6.3899999999999998E-2</v>
      </c>
      <c r="E451" s="23">
        <f t="shared" ca="1" si="95"/>
        <v>2.4583E-4</v>
      </c>
      <c r="F451" s="25">
        <f t="shared" si="94"/>
        <v>1.1499999999999999</v>
      </c>
      <c r="G451" s="26">
        <f t="shared" ca="1" si="98"/>
        <v>1.0002827045</v>
      </c>
      <c r="H451" s="23">
        <f ca="1">TRUNC(PRODUCT(G$16:G450),15)</f>
        <v>1.10975071217676</v>
      </c>
      <c r="I451" s="23">
        <f t="shared" si="96"/>
        <v>1</v>
      </c>
      <c r="J451" s="23">
        <f t="shared" ca="1" si="97"/>
        <v>1.1097507099999999</v>
      </c>
      <c r="K451" s="114">
        <f t="shared" ca="1" si="86"/>
        <v>15312403.556912201</v>
      </c>
      <c r="L451" s="27">
        <f>IF(VLOOKUP(A451,$U$18:$AD$131,8)=VLOOKUP(A450,$U$18:$AD$131,8),0,VLOOKUP(A451,U$18:$AD$131,8))</f>
        <v>0</v>
      </c>
      <c r="M451" s="28">
        <f>IF(L451&gt;0,VLOOKUP(L451,T$18:$AC$131,7),0)</f>
        <v>0</v>
      </c>
      <c r="N451" s="23">
        <f t="shared" si="91"/>
        <v>0</v>
      </c>
      <c r="O451" s="23">
        <f t="shared" ca="1" si="87"/>
        <v>15312403.556912201</v>
      </c>
      <c r="P451" s="29" t="str">
        <f t="shared" si="92"/>
        <v>J=</v>
      </c>
      <c r="Q451" s="30">
        <f t="shared" si="93"/>
        <v>47232</v>
      </c>
      <c r="R451" s="3"/>
      <c r="S451" s="3"/>
      <c r="T451" s="1"/>
      <c r="U451" s="1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25">
      <c r="A452" s="100">
        <f t="shared" si="88"/>
        <v>43285</v>
      </c>
      <c r="B452" s="114">
        <f t="shared" ca="1" si="89"/>
        <v>154876033.87219781</v>
      </c>
      <c r="C452" s="114">
        <f t="shared" si="90"/>
        <v>139519858.75</v>
      </c>
      <c r="D452" s="24">
        <f ca="1">IF(A452&lt;$B$1,VLOOKUP(A452,[1]DI!$A$4:$B$15000,2,FALSE),0)</f>
        <v>6.3899999999999998E-2</v>
      </c>
      <c r="E452" s="23">
        <f t="shared" ca="1" si="95"/>
        <v>2.4583E-4</v>
      </c>
      <c r="F452" s="25">
        <f t="shared" si="94"/>
        <v>1.1499999999999999</v>
      </c>
      <c r="G452" s="26">
        <f t="shared" ca="1" si="98"/>
        <v>1.0002827045</v>
      </c>
      <c r="H452" s="23">
        <f ca="1">TRUNC(PRODUCT(G$16:G451),15)</f>
        <v>1.11006444369698</v>
      </c>
      <c r="I452" s="23">
        <f t="shared" si="96"/>
        <v>1</v>
      </c>
      <c r="J452" s="23">
        <f t="shared" ca="1" si="97"/>
        <v>1.1100644399999999</v>
      </c>
      <c r="K452" s="114">
        <f t="shared" ca="1" si="86"/>
        <v>15356175.122197799</v>
      </c>
      <c r="L452" s="27">
        <f>IF(VLOOKUP(A452,$U$18:$AD$131,8)=VLOOKUP(A451,$U$18:$AD$131,8),0,VLOOKUP(A452,U$18:$AD$131,8))</f>
        <v>0</v>
      </c>
      <c r="M452" s="28">
        <f>IF(L452&gt;0,VLOOKUP(L452,T$18:$AC$131,7),0)</f>
        <v>0</v>
      </c>
      <c r="N452" s="23">
        <f t="shared" si="91"/>
        <v>0</v>
      </c>
      <c r="O452" s="23">
        <f t="shared" ca="1" si="87"/>
        <v>15356175.122197799</v>
      </c>
      <c r="P452" s="29" t="str">
        <f t="shared" si="92"/>
        <v>J=</v>
      </c>
      <c r="Q452" s="30">
        <f t="shared" si="93"/>
        <v>47232</v>
      </c>
      <c r="R452" s="3"/>
      <c r="S452" s="3"/>
      <c r="T452" s="1"/>
      <c r="U452" s="1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25">
      <c r="A453" s="100">
        <f t="shared" si="88"/>
        <v>43286</v>
      </c>
      <c r="B453" s="114">
        <f t="shared" ca="1" si="89"/>
        <v>154919817.9942708</v>
      </c>
      <c r="C453" s="114">
        <f t="shared" si="90"/>
        <v>139519858.75</v>
      </c>
      <c r="D453" s="24">
        <f ca="1">IF(A453&lt;$B$1,VLOOKUP(A453,[1]DI!$A$4:$B$15000,2,FALSE),0)</f>
        <v>6.3899999999999998E-2</v>
      </c>
      <c r="E453" s="23">
        <f t="shared" ca="1" si="95"/>
        <v>2.4583E-4</v>
      </c>
      <c r="F453" s="25">
        <f t="shared" si="94"/>
        <v>1.1499999999999999</v>
      </c>
      <c r="G453" s="26">
        <f t="shared" ca="1" si="98"/>
        <v>1.0002827045</v>
      </c>
      <c r="H453" s="23">
        <f ca="1">TRUNC(PRODUCT(G$16:G452),15)</f>
        <v>1.1103782639105</v>
      </c>
      <c r="I453" s="23">
        <f t="shared" si="96"/>
        <v>1</v>
      </c>
      <c r="J453" s="23">
        <f t="shared" ca="1" si="97"/>
        <v>1.1103782600000001</v>
      </c>
      <c r="K453" s="114">
        <f t="shared" ca="1" si="86"/>
        <v>15399959.2442708</v>
      </c>
      <c r="L453" s="27">
        <f>IF(VLOOKUP(A453,$U$18:$AD$131,8)=VLOOKUP(A452,$U$18:$AD$131,8),0,VLOOKUP(A453,U$18:$AD$131,8))</f>
        <v>0</v>
      </c>
      <c r="M453" s="28">
        <f>IF(L453&gt;0,VLOOKUP(L453,T$18:$AC$131,7),0)</f>
        <v>0</v>
      </c>
      <c r="N453" s="23">
        <f t="shared" si="91"/>
        <v>0</v>
      </c>
      <c r="O453" s="23">
        <f t="shared" ca="1" si="87"/>
        <v>15399959.2442708</v>
      </c>
      <c r="P453" s="29" t="str">
        <f t="shared" si="92"/>
        <v>J=</v>
      </c>
      <c r="Q453" s="30">
        <f t="shared" si="93"/>
        <v>47232</v>
      </c>
      <c r="R453" s="3"/>
      <c r="S453" s="3"/>
      <c r="T453" s="1"/>
      <c r="U453" s="1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25">
      <c r="A454" s="100">
        <f t="shared" si="88"/>
        <v>43287</v>
      </c>
      <c r="B454" s="114">
        <f t="shared" ca="1" si="89"/>
        <v>154963614.67313099</v>
      </c>
      <c r="C454" s="114">
        <f t="shared" si="90"/>
        <v>139519858.75</v>
      </c>
      <c r="D454" s="24">
        <f ca="1">IF(A454&lt;$B$1,VLOOKUP(A454,[1]DI!$A$4:$B$15000,2,FALSE),0)</f>
        <v>6.3899999999999998E-2</v>
      </c>
      <c r="E454" s="23">
        <f t="shared" ca="1" si="95"/>
        <v>2.4583E-4</v>
      </c>
      <c r="F454" s="25">
        <f t="shared" si="94"/>
        <v>1.1499999999999999</v>
      </c>
      <c r="G454" s="26">
        <f t="shared" ca="1" si="98"/>
        <v>1.0002827045</v>
      </c>
      <c r="H454" s="23">
        <f ca="1">TRUNC(PRODUCT(G$16:G453),15)</f>
        <v>1.11069217284241</v>
      </c>
      <c r="I454" s="23">
        <f t="shared" si="96"/>
        <v>1</v>
      </c>
      <c r="J454" s="23">
        <f t="shared" ca="1" si="97"/>
        <v>1.1106921700000001</v>
      </c>
      <c r="K454" s="114">
        <f t="shared" ca="1" si="86"/>
        <v>15443755.923131</v>
      </c>
      <c r="L454" s="27">
        <f>IF(VLOOKUP(A454,$U$18:$AD$131,8)=VLOOKUP(A453,$U$18:$AD$131,8),0,VLOOKUP(A454,U$18:$AD$131,8))</f>
        <v>0</v>
      </c>
      <c r="M454" s="28">
        <f>IF(L454&gt;0,VLOOKUP(L454,T$18:$AC$131,7),0)</f>
        <v>0</v>
      </c>
      <c r="N454" s="23">
        <f t="shared" si="91"/>
        <v>0</v>
      </c>
      <c r="O454" s="23">
        <f t="shared" ca="1" si="87"/>
        <v>15443755.923131</v>
      </c>
      <c r="P454" s="29" t="str">
        <f t="shared" si="92"/>
        <v>J=</v>
      </c>
      <c r="Q454" s="30">
        <f t="shared" si="93"/>
        <v>47232</v>
      </c>
      <c r="R454" s="3"/>
      <c r="S454" s="3"/>
      <c r="T454" s="1"/>
      <c r="U454" s="1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25">
      <c r="A455" s="100">
        <f t="shared" si="88"/>
        <v>43288</v>
      </c>
      <c r="B455" s="114">
        <f t="shared" ca="1" si="89"/>
        <v>155007423.90877849</v>
      </c>
      <c r="C455" s="114">
        <f t="shared" si="90"/>
        <v>139519858.75</v>
      </c>
      <c r="D455" s="24">
        <f ca="1">IF(A455&lt;$B$1,VLOOKUP(A455,[1]DI!$A$4:$B$15000,2,FALSE),0)</f>
        <v>0</v>
      </c>
      <c r="E455" s="23">
        <f t="shared" ca="1" si="95"/>
        <v>0</v>
      </c>
      <c r="F455" s="25">
        <f t="shared" si="94"/>
        <v>1.1499999999999999</v>
      </c>
      <c r="G455" s="26">
        <f t="shared" ca="1" si="98"/>
        <v>1</v>
      </c>
      <c r="H455" s="23">
        <f ca="1">TRUNC(PRODUCT(G$16:G454),15)</f>
        <v>1.11100617051779</v>
      </c>
      <c r="I455" s="23">
        <f t="shared" si="96"/>
        <v>1</v>
      </c>
      <c r="J455" s="23">
        <f t="shared" ca="1" si="97"/>
        <v>1.11100617</v>
      </c>
      <c r="K455" s="114">
        <f t="shared" ca="1" si="86"/>
        <v>15487565.1587785</v>
      </c>
      <c r="L455" s="27">
        <f>IF(VLOOKUP(A455,$U$18:$AD$131,8)=VLOOKUP(A454,$U$18:$AD$131,8),0,VLOOKUP(A455,U$18:$AD$131,8))</f>
        <v>0</v>
      </c>
      <c r="M455" s="28">
        <f>IF(L455&gt;0,VLOOKUP(L455,T$18:$AC$131,7),0)</f>
        <v>0</v>
      </c>
      <c r="N455" s="23">
        <f t="shared" si="91"/>
        <v>0</v>
      </c>
      <c r="O455" s="23">
        <f t="shared" ca="1" si="87"/>
        <v>15487565.1587785</v>
      </c>
      <c r="P455" s="29" t="str">
        <f t="shared" si="92"/>
        <v>J=</v>
      </c>
      <c r="Q455" s="30">
        <f t="shared" si="93"/>
        <v>47232</v>
      </c>
      <c r="R455" s="3"/>
      <c r="S455" s="3"/>
      <c r="T455" s="1"/>
      <c r="U455" s="1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25">
      <c r="A456" s="100">
        <f t="shared" si="88"/>
        <v>43289</v>
      </c>
      <c r="B456" s="114">
        <f t="shared" ca="1" si="89"/>
        <v>155007423.90877849</v>
      </c>
      <c r="C456" s="114">
        <f t="shared" si="90"/>
        <v>139519858.75</v>
      </c>
      <c r="D456" s="24">
        <f ca="1">IF(A456&lt;$B$1,VLOOKUP(A456,[1]DI!$A$4:$B$15000,2,FALSE),0)</f>
        <v>0</v>
      </c>
      <c r="E456" s="23">
        <f t="shared" ca="1" si="95"/>
        <v>0</v>
      </c>
      <c r="F456" s="25">
        <f t="shared" si="94"/>
        <v>1.1499999999999999</v>
      </c>
      <c r="G456" s="26">
        <f t="shared" ca="1" si="98"/>
        <v>1</v>
      </c>
      <c r="H456" s="23">
        <f ca="1">TRUNC(PRODUCT(G$16:G455),15)</f>
        <v>1.11100617051779</v>
      </c>
      <c r="I456" s="23">
        <f t="shared" si="96"/>
        <v>1</v>
      </c>
      <c r="J456" s="23">
        <f t="shared" ca="1" si="97"/>
        <v>1.11100617</v>
      </c>
      <c r="K456" s="114">
        <f t="shared" ca="1" si="86"/>
        <v>15487565.1587785</v>
      </c>
      <c r="L456" s="27">
        <f>IF(VLOOKUP(A456,$U$18:$AD$131,8)=VLOOKUP(A455,$U$18:$AD$131,8),0,VLOOKUP(A456,U$18:$AD$131,8))</f>
        <v>0</v>
      </c>
      <c r="M456" s="28">
        <f>IF(L456&gt;0,VLOOKUP(L456,T$18:$AC$131,7),0)</f>
        <v>0</v>
      </c>
      <c r="N456" s="23">
        <f t="shared" si="91"/>
        <v>0</v>
      </c>
      <c r="O456" s="23">
        <f t="shared" ca="1" si="87"/>
        <v>15487565.1587785</v>
      </c>
      <c r="P456" s="29" t="str">
        <f t="shared" si="92"/>
        <v>J=</v>
      </c>
      <c r="Q456" s="30">
        <f t="shared" si="93"/>
        <v>47232</v>
      </c>
      <c r="R456" s="3"/>
      <c r="S456" s="3"/>
      <c r="T456" s="1"/>
      <c r="U456" s="1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25">
      <c r="A457" s="100">
        <f t="shared" si="88"/>
        <v>43290</v>
      </c>
      <c r="B457" s="114">
        <f t="shared" ca="1" si="89"/>
        <v>155007423.90877849</v>
      </c>
      <c r="C457" s="114">
        <f t="shared" si="90"/>
        <v>139519858.75</v>
      </c>
      <c r="D457" s="24">
        <f ca="1">IF(A457&lt;$B$1,VLOOKUP(A457,[1]DI!$A$4:$B$15000,2,FALSE),0)</f>
        <v>6.3899999999999998E-2</v>
      </c>
      <c r="E457" s="23">
        <f t="shared" ca="1" si="95"/>
        <v>2.4583E-4</v>
      </c>
      <c r="F457" s="25">
        <f t="shared" si="94"/>
        <v>1.1499999999999999</v>
      </c>
      <c r="G457" s="26">
        <f t="shared" ca="1" si="98"/>
        <v>1.0002827045</v>
      </c>
      <c r="H457" s="23">
        <f ca="1">TRUNC(PRODUCT(G$16:G456),15)</f>
        <v>1.11100617051779</v>
      </c>
      <c r="I457" s="23">
        <f t="shared" si="96"/>
        <v>1</v>
      </c>
      <c r="J457" s="23">
        <f t="shared" ca="1" si="97"/>
        <v>1.11100617</v>
      </c>
      <c r="K457" s="114">
        <f t="shared" ca="1" si="86"/>
        <v>15487565.1587785</v>
      </c>
      <c r="L457" s="27">
        <f>IF(VLOOKUP(A457,$U$18:$AD$131,8)=VLOOKUP(A456,$U$18:$AD$131,8),0,VLOOKUP(A457,U$18:$AD$131,8))</f>
        <v>0</v>
      </c>
      <c r="M457" s="28">
        <f>IF(L457&gt;0,VLOOKUP(L457,T$18:$AC$131,7),0)</f>
        <v>0</v>
      </c>
      <c r="N457" s="23">
        <f t="shared" si="91"/>
        <v>0</v>
      </c>
      <c r="O457" s="23">
        <f t="shared" ca="1" si="87"/>
        <v>15487565.1587785</v>
      </c>
      <c r="P457" s="29" t="str">
        <f t="shared" si="92"/>
        <v>J=</v>
      </c>
      <c r="Q457" s="30">
        <f t="shared" si="93"/>
        <v>47232</v>
      </c>
      <c r="R457" s="3"/>
      <c r="S457" s="3"/>
      <c r="T457" s="1"/>
      <c r="U457" s="1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25">
      <c r="A458" s="100">
        <f t="shared" si="88"/>
        <v>43291</v>
      </c>
      <c r="B458" s="114">
        <f t="shared" ca="1" si="89"/>
        <v>155051245.7012133</v>
      </c>
      <c r="C458" s="114">
        <f t="shared" si="90"/>
        <v>139519858.75</v>
      </c>
      <c r="D458" s="24">
        <f ca="1">IF(A458&lt;$B$1,VLOOKUP(A458,[1]DI!$A$4:$B$15000,2,FALSE),0)</f>
        <v>6.3899999999999998E-2</v>
      </c>
      <c r="E458" s="23">
        <f t="shared" ca="1" si="95"/>
        <v>2.4583E-4</v>
      </c>
      <c r="F458" s="25">
        <f t="shared" si="94"/>
        <v>1.1499999999999999</v>
      </c>
      <c r="G458" s="26">
        <f t="shared" ca="1" si="98"/>
        <v>1.0002827045</v>
      </c>
      <c r="H458" s="23">
        <f ca="1">TRUNC(PRODUCT(G$16:G457),15)</f>
        <v>1.11132025696172</v>
      </c>
      <c r="I458" s="23">
        <f t="shared" si="96"/>
        <v>1</v>
      </c>
      <c r="J458" s="23">
        <f t="shared" ca="1" si="97"/>
        <v>1.1113202600000001</v>
      </c>
      <c r="K458" s="114">
        <f t="shared" ca="1" si="86"/>
        <v>15531386.9512133</v>
      </c>
      <c r="L458" s="27">
        <f>IF(VLOOKUP(A458,$U$18:$AD$131,8)=VLOOKUP(A457,$U$18:$AD$131,8),0,VLOOKUP(A458,U$18:$AD$131,8))</f>
        <v>0</v>
      </c>
      <c r="M458" s="28">
        <f>IF(L458&gt;0,VLOOKUP(L458,T$18:$AC$131,7),0)</f>
        <v>0</v>
      </c>
      <c r="N458" s="23">
        <f t="shared" si="91"/>
        <v>0</v>
      </c>
      <c r="O458" s="23">
        <f t="shared" ca="1" si="87"/>
        <v>15531386.9512133</v>
      </c>
      <c r="P458" s="29" t="str">
        <f t="shared" si="92"/>
        <v>J=</v>
      </c>
      <c r="Q458" s="30">
        <f t="shared" si="93"/>
        <v>47232</v>
      </c>
      <c r="R458" s="3"/>
      <c r="S458" s="3"/>
      <c r="T458" s="1"/>
      <c r="U458" s="1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25">
      <c r="A459" s="100">
        <f t="shared" si="88"/>
        <v>43292</v>
      </c>
      <c r="B459" s="114">
        <f t="shared" ca="1" si="89"/>
        <v>155095078.65523681</v>
      </c>
      <c r="C459" s="114">
        <f t="shared" si="90"/>
        <v>139519858.75</v>
      </c>
      <c r="D459" s="24">
        <f ca="1">IF(A459&lt;$B$1,VLOOKUP(A459,[1]DI!$A$4:$B$15000,2,FALSE),0)</f>
        <v>6.3899999999999998E-2</v>
      </c>
      <c r="E459" s="23">
        <f t="shared" ca="1" si="95"/>
        <v>2.4583E-4</v>
      </c>
      <c r="F459" s="25">
        <f t="shared" si="94"/>
        <v>1.1499999999999999</v>
      </c>
      <c r="G459" s="26">
        <f t="shared" ca="1" si="98"/>
        <v>1.0002827045</v>
      </c>
      <c r="H459" s="23">
        <f ca="1">TRUNC(PRODUCT(G$16:G458),15)</f>
        <v>1.1116344321992999</v>
      </c>
      <c r="I459" s="23">
        <f t="shared" si="96"/>
        <v>1</v>
      </c>
      <c r="J459" s="23">
        <f t="shared" ca="1" si="97"/>
        <v>1.1116344300000001</v>
      </c>
      <c r="K459" s="114">
        <f t="shared" ca="1" si="86"/>
        <v>15575219.905236799</v>
      </c>
      <c r="L459" s="27">
        <f>IF(VLOOKUP(A459,$U$18:$AD$131,8)=VLOOKUP(A458,$U$18:$AD$131,8),0,VLOOKUP(A459,U$18:$AD$131,8))</f>
        <v>0</v>
      </c>
      <c r="M459" s="28">
        <f>IF(L459&gt;0,VLOOKUP(L459,T$18:$AC$131,7),0)</f>
        <v>0</v>
      </c>
      <c r="N459" s="23">
        <f t="shared" si="91"/>
        <v>0</v>
      </c>
      <c r="O459" s="23">
        <f t="shared" ca="1" si="87"/>
        <v>15575219.905236799</v>
      </c>
      <c r="P459" s="29" t="str">
        <f t="shared" si="92"/>
        <v>J=</v>
      </c>
      <c r="Q459" s="30">
        <f t="shared" si="93"/>
        <v>47232</v>
      </c>
      <c r="R459" s="3"/>
      <c r="S459" s="3"/>
      <c r="T459" s="1"/>
      <c r="U459" s="1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25">
      <c r="A460" s="100">
        <f t="shared" si="88"/>
        <v>43293</v>
      </c>
      <c r="B460" s="114">
        <f t="shared" ca="1" si="89"/>
        <v>155138925.5612461</v>
      </c>
      <c r="C460" s="114">
        <f t="shared" si="90"/>
        <v>139519858.75</v>
      </c>
      <c r="D460" s="24">
        <f ca="1">IF(A460&lt;$B$1,VLOOKUP(A460,[1]DI!$A$4:$B$15000,2,FALSE),0)</f>
        <v>6.3899999999999998E-2</v>
      </c>
      <c r="E460" s="23">
        <f t="shared" ca="1" si="95"/>
        <v>2.4583E-4</v>
      </c>
      <c r="F460" s="25">
        <f t="shared" si="94"/>
        <v>1.1499999999999999</v>
      </c>
      <c r="G460" s="26">
        <f t="shared" ca="1" si="98"/>
        <v>1.0002827045</v>
      </c>
      <c r="H460" s="23">
        <f ca="1">TRUNC(PRODUCT(G$16:G459),15)</f>
        <v>1.11194869625564</v>
      </c>
      <c r="I460" s="23">
        <f t="shared" si="96"/>
        <v>1</v>
      </c>
      <c r="J460" s="23">
        <f t="shared" ca="1" si="97"/>
        <v>1.1119486999999999</v>
      </c>
      <c r="K460" s="114">
        <f t="shared" ca="1" si="86"/>
        <v>15619066.811246101</v>
      </c>
      <c r="L460" s="27">
        <f>IF(VLOOKUP(A460,$U$18:$AD$131,8)=VLOOKUP(A459,$U$18:$AD$131,8),0,VLOOKUP(A460,U$18:$AD$131,8))</f>
        <v>0</v>
      </c>
      <c r="M460" s="28">
        <f>IF(L460&gt;0,VLOOKUP(L460,T$18:$AC$131,7),0)</f>
        <v>0</v>
      </c>
      <c r="N460" s="23">
        <f t="shared" si="91"/>
        <v>0</v>
      </c>
      <c r="O460" s="23">
        <f t="shared" ca="1" si="87"/>
        <v>15619066.811246101</v>
      </c>
      <c r="P460" s="29" t="str">
        <f t="shared" si="92"/>
        <v>J=</v>
      </c>
      <c r="Q460" s="30">
        <f t="shared" si="93"/>
        <v>47232</v>
      </c>
      <c r="R460" s="3"/>
      <c r="S460" s="3"/>
      <c r="T460" s="1"/>
      <c r="U460" s="1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25">
      <c r="A461" s="100">
        <f t="shared" si="88"/>
        <v>43294</v>
      </c>
      <c r="B461" s="114">
        <f t="shared" ca="1" si="89"/>
        <v>155182783.6288442</v>
      </c>
      <c r="C461" s="114">
        <f t="shared" si="90"/>
        <v>139519858.75</v>
      </c>
      <c r="D461" s="24">
        <f ca="1">IF(A461&lt;$B$1,VLOOKUP(A461,[1]DI!$A$4:$B$15000,2,FALSE),0)</f>
        <v>6.3899999999999998E-2</v>
      </c>
      <c r="E461" s="23">
        <f t="shared" ca="1" si="95"/>
        <v>2.4583E-4</v>
      </c>
      <c r="F461" s="25">
        <f t="shared" si="94"/>
        <v>1.1499999999999999</v>
      </c>
      <c r="G461" s="26">
        <f t="shared" ca="1" si="98"/>
        <v>1.0002827045</v>
      </c>
      <c r="H461" s="23">
        <f ca="1">TRUNC(PRODUCT(G$16:G460),15)</f>
        <v>1.1122630491558401</v>
      </c>
      <c r="I461" s="23">
        <f t="shared" si="96"/>
        <v>1</v>
      </c>
      <c r="J461" s="23">
        <f t="shared" ca="1" si="97"/>
        <v>1.1122630499999999</v>
      </c>
      <c r="K461" s="114">
        <f t="shared" ca="1" si="86"/>
        <v>15662924.8788442</v>
      </c>
      <c r="L461" s="27">
        <f>IF(VLOOKUP(A461,$U$18:$AD$131,8)=VLOOKUP(A460,$U$18:$AD$131,8),0,VLOOKUP(A461,U$18:$AD$131,8))</f>
        <v>0</v>
      </c>
      <c r="M461" s="28">
        <f>IF(L461&gt;0,VLOOKUP(L461,T$18:$AC$131,7),0)</f>
        <v>0</v>
      </c>
      <c r="N461" s="23">
        <f t="shared" si="91"/>
        <v>0</v>
      </c>
      <c r="O461" s="23">
        <f t="shared" ca="1" si="87"/>
        <v>15662924.8788442</v>
      </c>
      <c r="P461" s="29" t="str">
        <f t="shared" si="92"/>
        <v>J=</v>
      </c>
      <c r="Q461" s="30">
        <f t="shared" si="93"/>
        <v>47232</v>
      </c>
      <c r="R461" s="3"/>
      <c r="S461" s="3"/>
      <c r="T461" s="1"/>
      <c r="U461" s="1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25">
      <c r="A462" s="100">
        <f t="shared" si="88"/>
        <v>43295</v>
      </c>
      <c r="B462" s="114">
        <f t="shared" ca="1" si="89"/>
        <v>155226654.2532295</v>
      </c>
      <c r="C462" s="114">
        <f t="shared" si="90"/>
        <v>139519858.75</v>
      </c>
      <c r="D462" s="24">
        <f ca="1">IF(A462&lt;$B$1,VLOOKUP(A462,[1]DI!$A$4:$B$15000,2,FALSE),0)</f>
        <v>0</v>
      </c>
      <c r="E462" s="23">
        <f t="shared" ca="1" si="95"/>
        <v>0</v>
      </c>
      <c r="F462" s="25">
        <f t="shared" si="94"/>
        <v>1.1499999999999999</v>
      </c>
      <c r="G462" s="26">
        <f t="shared" ca="1" si="98"/>
        <v>1</v>
      </c>
      <c r="H462" s="23">
        <f ca="1">TRUNC(PRODUCT(G$16:G461),15)</f>
        <v>1.1125774909250199</v>
      </c>
      <c r="I462" s="23">
        <f t="shared" si="96"/>
        <v>1</v>
      </c>
      <c r="J462" s="23">
        <f t="shared" ca="1" si="97"/>
        <v>1.1125774900000001</v>
      </c>
      <c r="K462" s="114">
        <f t="shared" ca="1" si="86"/>
        <v>15706795.503229501</v>
      </c>
      <c r="L462" s="27">
        <f>IF(VLOOKUP(A462,$U$18:$AD$131,8)=VLOOKUP(A461,$U$18:$AD$131,8),0,VLOOKUP(A462,U$18:$AD$131,8))</f>
        <v>0</v>
      </c>
      <c r="M462" s="28">
        <f>IF(L462&gt;0,VLOOKUP(L462,T$18:$AC$131,7),0)</f>
        <v>0</v>
      </c>
      <c r="N462" s="23">
        <f t="shared" si="91"/>
        <v>0</v>
      </c>
      <c r="O462" s="23">
        <f t="shared" ca="1" si="87"/>
        <v>15706795.503229501</v>
      </c>
      <c r="P462" s="29" t="str">
        <f t="shared" si="92"/>
        <v>J=</v>
      </c>
      <c r="Q462" s="30">
        <f t="shared" si="93"/>
        <v>47232</v>
      </c>
      <c r="R462" s="3"/>
      <c r="S462" s="3"/>
      <c r="T462" s="1"/>
      <c r="U462" s="1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25">
      <c r="A463" s="100">
        <f t="shared" si="88"/>
        <v>43296</v>
      </c>
      <c r="B463" s="114">
        <f t="shared" ca="1" si="89"/>
        <v>155226654.2532295</v>
      </c>
      <c r="C463" s="114">
        <f t="shared" si="90"/>
        <v>139519858.75</v>
      </c>
      <c r="D463" s="24">
        <f ca="1">IF(A463&lt;$B$1,VLOOKUP(A463,[1]DI!$A$4:$B$15000,2,FALSE),0)</f>
        <v>0</v>
      </c>
      <c r="E463" s="23">
        <f t="shared" ca="1" si="95"/>
        <v>0</v>
      </c>
      <c r="F463" s="25">
        <f t="shared" si="94"/>
        <v>1.1499999999999999</v>
      </c>
      <c r="G463" s="26">
        <f t="shared" ca="1" si="98"/>
        <v>1</v>
      </c>
      <c r="H463" s="23">
        <f ca="1">TRUNC(PRODUCT(G$16:G462),15)</f>
        <v>1.1125774909250199</v>
      </c>
      <c r="I463" s="23">
        <f t="shared" si="96"/>
        <v>1</v>
      </c>
      <c r="J463" s="23">
        <f t="shared" ca="1" si="97"/>
        <v>1.1125774900000001</v>
      </c>
      <c r="K463" s="114">
        <f t="shared" ca="1" si="86"/>
        <v>15706795.503229501</v>
      </c>
      <c r="L463" s="27">
        <f>IF(VLOOKUP(A463,$U$18:$AD$131,8)=VLOOKUP(A462,$U$18:$AD$131,8),0,VLOOKUP(A463,U$18:$AD$131,8))</f>
        <v>0</v>
      </c>
      <c r="M463" s="28">
        <f>IF(L463&gt;0,VLOOKUP(L463,T$18:$AC$131,7),0)</f>
        <v>0</v>
      </c>
      <c r="N463" s="23">
        <f t="shared" si="91"/>
        <v>0</v>
      </c>
      <c r="O463" s="23">
        <f t="shared" ca="1" si="87"/>
        <v>15706795.503229501</v>
      </c>
      <c r="P463" s="29" t="str">
        <f t="shared" si="92"/>
        <v>J=</v>
      </c>
      <c r="Q463" s="30">
        <f t="shared" si="93"/>
        <v>47232</v>
      </c>
      <c r="R463" s="3"/>
      <c r="S463" s="3"/>
      <c r="T463" s="1"/>
      <c r="U463" s="1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25">
      <c r="A464" s="100">
        <f t="shared" si="88"/>
        <v>43297</v>
      </c>
      <c r="B464" s="114">
        <f t="shared" ca="1" si="89"/>
        <v>155226654.2532295</v>
      </c>
      <c r="C464" s="114">
        <f t="shared" si="90"/>
        <v>139519858.75</v>
      </c>
      <c r="D464" s="24">
        <f ca="1">IF(A464&lt;$B$1,VLOOKUP(A464,[1]DI!$A$4:$B$15000,2,FALSE),0)</f>
        <v>6.3899999999999998E-2</v>
      </c>
      <c r="E464" s="23">
        <f t="shared" ca="1" si="95"/>
        <v>2.4583E-4</v>
      </c>
      <c r="F464" s="25">
        <f t="shared" si="94"/>
        <v>1.1499999999999999</v>
      </c>
      <c r="G464" s="26">
        <f t="shared" ca="1" si="98"/>
        <v>1.0002827045</v>
      </c>
      <c r="H464" s="23">
        <f ca="1">TRUNC(PRODUCT(G$16:G463),15)</f>
        <v>1.1125774909250199</v>
      </c>
      <c r="I464" s="23">
        <f t="shared" si="96"/>
        <v>1</v>
      </c>
      <c r="J464" s="23">
        <f t="shared" ca="1" si="97"/>
        <v>1.1125774900000001</v>
      </c>
      <c r="K464" s="114">
        <f t="shared" ref="K464:K527" ca="1" si="99">TRUNC((C464*(J464-1)),8)</f>
        <v>15706795.503229501</v>
      </c>
      <c r="L464" s="27">
        <f>IF(VLOOKUP(A464,$U$18:$AD$131,8)=VLOOKUP(A463,$U$18:$AD$131,8),0,VLOOKUP(A464,U$18:$AD$131,8))</f>
        <v>0</v>
      </c>
      <c r="M464" s="28">
        <f>IF(L464&gt;0,VLOOKUP(L464,T$18:$AC$131,7),0)</f>
        <v>0</v>
      </c>
      <c r="N464" s="23">
        <f t="shared" si="91"/>
        <v>0</v>
      </c>
      <c r="O464" s="23">
        <f t="shared" ref="O464:O527" ca="1" si="100">(K464+N464)</f>
        <v>15706795.503229501</v>
      </c>
      <c r="P464" s="29" t="str">
        <f t="shared" si="92"/>
        <v>J=</v>
      </c>
      <c r="Q464" s="30">
        <f t="shared" si="93"/>
        <v>47232</v>
      </c>
      <c r="R464" s="3"/>
      <c r="S464" s="3"/>
      <c r="T464" s="1"/>
      <c r="U464" s="1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25">
      <c r="A465" s="100">
        <f t="shared" ref="A465:A528" si="101">(A464+1)</f>
        <v>43298</v>
      </c>
      <c r="B465" s="114">
        <f t="shared" ref="B465:B528" ca="1" si="102">IF(A465&lt;=TODAY(),C465+K465,IF(AND(A465&gt;TODAY(),A465&lt;=$B$1),IF(VLOOKUP(TODAY(),$A$16:$D$5006,4,FALSE)=0,"n.d",C465+K465),"n.d"))</f>
        <v>155270537.4344022</v>
      </c>
      <c r="C465" s="114">
        <f t="shared" ref="C465:C528" si="103">TRUNC(C464-N464,8)</f>
        <v>139519858.75</v>
      </c>
      <c r="D465" s="24">
        <f ca="1">IF(A465&lt;$B$1,VLOOKUP(A465,[1]DI!$A$4:$B$15000,2,FALSE),0)</f>
        <v>6.3899999999999998E-2</v>
      </c>
      <c r="E465" s="23">
        <f t="shared" ca="1" si="95"/>
        <v>2.4583E-4</v>
      </c>
      <c r="F465" s="25">
        <f t="shared" si="94"/>
        <v>1.1499999999999999</v>
      </c>
      <c r="G465" s="26">
        <f t="shared" ca="1" si="98"/>
        <v>1.0002827045</v>
      </c>
      <c r="H465" s="23">
        <f ca="1">TRUNC(PRODUCT(G$16:G464),15)</f>
        <v>1.1128920215883</v>
      </c>
      <c r="I465" s="23">
        <f t="shared" si="96"/>
        <v>1</v>
      </c>
      <c r="J465" s="23">
        <f t="shared" ca="1" si="97"/>
        <v>1.1128920200000001</v>
      </c>
      <c r="K465" s="114">
        <f t="shared" ca="1" si="99"/>
        <v>15750678.684402199</v>
      </c>
      <c r="L465" s="27">
        <f>IF(VLOOKUP(A465,$U$18:$AD$131,8)=VLOOKUP(A464,$U$18:$AD$131,8),0,VLOOKUP(A465,U$18:$AD$131,8))</f>
        <v>0</v>
      </c>
      <c r="M465" s="28">
        <f>IF(L465&gt;0,VLOOKUP(L465,T$18:$AC$131,7),0)</f>
        <v>0</v>
      </c>
      <c r="N465" s="23">
        <f t="shared" ref="N465:N528" si="104">IF(M465&gt;0,(C465*M465),0)</f>
        <v>0</v>
      </c>
      <c r="O465" s="23">
        <f t="shared" ca="1" si="100"/>
        <v>15750678.684402199</v>
      </c>
      <c r="P465" s="29" t="str">
        <f t="shared" ref="P465:P528" si="105">IF(L464&gt;0,VLOOKUP(A464,$U$18:$AD$131,9),P464)</f>
        <v>J=</v>
      </c>
      <c r="Q465" s="30">
        <f t="shared" ref="Q465:Q528" si="106">IF(L464&gt;0,VLOOKUP(A464,$U$18:$AD$131,10),Q464)</f>
        <v>47232</v>
      </c>
      <c r="R465" s="3"/>
      <c r="S465" s="3"/>
      <c r="T465" s="1"/>
      <c r="U465" s="1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25">
      <c r="A466" s="100">
        <f t="shared" si="101"/>
        <v>43299</v>
      </c>
      <c r="B466" s="114">
        <f t="shared" ca="1" si="102"/>
        <v>155314433.17236209</v>
      </c>
      <c r="C466" s="114">
        <f t="shared" si="103"/>
        <v>139519858.75</v>
      </c>
      <c r="D466" s="24">
        <f ca="1">IF(A466&lt;$B$1,VLOOKUP(A466,[1]DI!$A$4:$B$15000,2,FALSE),0)</f>
        <v>6.3899999999999998E-2</v>
      </c>
      <c r="E466" s="23">
        <f t="shared" ca="1" si="95"/>
        <v>2.4583E-4</v>
      </c>
      <c r="F466" s="25">
        <f t="shared" ref="F466:F529" si="107">F465</f>
        <v>1.1499999999999999</v>
      </c>
      <c r="G466" s="26">
        <f t="shared" ca="1" si="98"/>
        <v>1.0002827045</v>
      </c>
      <c r="H466" s="23">
        <f ca="1">TRUNC(PRODUCT(G$16:G465),15)</f>
        <v>1.1132066411708199</v>
      </c>
      <c r="I466" s="23">
        <f t="shared" si="96"/>
        <v>1</v>
      </c>
      <c r="J466" s="23">
        <f t="shared" ca="1" si="97"/>
        <v>1.11320664</v>
      </c>
      <c r="K466" s="114">
        <f t="shared" ca="1" si="99"/>
        <v>15794574.4223621</v>
      </c>
      <c r="L466" s="27">
        <f>IF(VLOOKUP(A466,$U$18:$AD$131,8)=VLOOKUP(A465,$U$18:$AD$131,8),0,VLOOKUP(A466,U$18:$AD$131,8))</f>
        <v>0</v>
      </c>
      <c r="M466" s="28">
        <f>IF(L466&gt;0,VLOOKUP(L466,T$18:$AC$131,7),0)</f>
        <v>0</v>
      </c>
      <c r="N466" s="23">
        <f t="shared" si="104"/>
        <v>0</v>
      </c>
      <c r="O466" s="23">
        <f t="shared" ca="1" si="100"/>
        <v>15794574.4223621</v>
      </c>
      <c r="P466" s="29" t="str">
        <f t="shared" si="105"/>
        <v>J=</v>
      </c>
      <c r="Q466" s="30">
        <f t="shared" si="106"/>
        <v>47232</v>
      </c>
      <c r="R466" s="3"/>
      <c r="S466" s="3"/>
      <c r="T466" s="1"/>
      <c r="U466" s="1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25">
      <c r="A467" s="100">
        <f t="shared" si="101"/>
        <v>43300</v>
      </c>
      <c r="B467" s="114">
        <f t="shared" ca="1" si="102"/>
        <v>155358341.46710929</v>
      </c>
      <c r="C467" s="114">
        <f t="shared" si="103"/>
        <v>139519858.75</v>
      </c>
      <c r="D467" s="24">
        <f ca="1">IF(A467&lt;$B$1,VLOOKUP(A467,[1]DI!$A$4:$B$15000,2,FALSE),0)</f>
        <v>6.3899999999999998E-2</v>
      </c>
      <c r="E467" s="23">
        <f t="shared" ref="E467:E530" ca="1" si="108">ROUND((((1+D467)^(1/252)-1)),8)</f>
        <v>2.4583E-4</v>
      </c>
      <c r="F467" s="25">
        <f t="shared" si="107"/>
        <v>1.1499999999999999</v>
      </c>
      <c r="G467" s="26">
        <f t="shared" ca="1" si="98"/>
        <v>1.0002827045</v>
      </c>
      <c r="H467" s="23">
        <f ca="1">TRUNC(PRODUCT(G$16:G466),15)</f>
        <v>1.1135213496977101</v>
      </c>
      <c r="I467" s="23">
        <f t="shared" ref="I467:I530" si="109">IF(OR(L466&gt;0,L466="E"),H466,I466)</f>
        <v>1</v>
      </c>
      <c r="J467" s="23">
        <f t="shared" ref="J467:J530" ca="1" si="110">ROUND(TRUNC(H467/I467,15),8)</f>
        <v>1.1135213500000001</v>
      </c>
      <c r="K467" s="114">
        <f t="shared" ca="1" si="99"/>
        <v>15838482.7171093</v>
      </c>
      <c r="L467" s="27">
        <f>IF(VLOOKUP(A467,$U$18:$AD$131,8)=VLOOKUP(A466,$U$18:$AD$131,8),0,VLOOKUP(A467,U$18:$AD$131,8))</f>
        <v>0</v>
      </c>
      <c r="M467" s="28">
        <f>IF(L467&gt;0,VLOOKUP(L467,T$18:$AC$131,7),0)</f>
        <v>0</v>
      </c>
      <c r="N467" s="23">
        <f t="shared" si="104"/>
        <v>0</v>
      </c>
      <c r="O467" s="23">
        <f t="shared" ca="1" si="100"/>
        <v>15838482.7171093</v>
      </c>
      <c r="P467" s="29" t="str">
        <f t="shared" si="105"/>
        <v>J=</v>
      </c>
      <c r="Q467" s="30">
        <f t="shared" si="106"/>
        <v>47232</v>
      </c>
      <c r="R467" s="3"/>
      <c r="S467" s="3"/>
      <c r="T467" s="1"/>
      <c r="U467" s="1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25">
      <c r="A468" s="100">
        <f t="shared" si="101"/>
        <v>43301</v>
      </c>
      <c r="B468" s="114">
        <f t="shared" ca="1" si="102"/>
        <v>155402262.31864381</v>
      </c>
      <c r="C468" s="114">
        <f t="shared" si="103"/>
        <v>139519858.75</v>
      </c>
      <c r="D468" s="24">
        <f ca="1">IF(A468&lt;$B$1,VLOOKUP(A468,[1]DI!$A$4:$B$15000,2,FALSE),0)</f>
        <v>6.3899999999999998E-2</v>
      </c>
      <c r="E468" s="23">
        <f t="shared" ca="1" si="108"/>
        <v>2.4583E-4</v>
      </c>
      <c r="F468" s="25">
        <f t="shared" si="107"/>
        <v>1.1499999999999999</v>
      </c>
      <c r="G468" s="26">
        <f t="shared" ref="G468:G531" ca="1" si="111">TRUNC((1+(E468*F468)),15)</f>
        <v>1.0002827045</v>
      </c>
      <c r="H468" s="23">
        <f ca="1">TRUNC(PRODUCT(G$16:G467),15)</f>
        <v>1.1138361471941201</v>
      </c>
      <c r="I468" s="23">
        <f t="shared" si="109"/>
        <v>1</v>
      </c>
      <c r="J468" s="23">
        <f t="shared" ca="1" si="110"/>
        <v>1.11383615</v>
      </c>
      <c r="K468" s="114">
        <f t="shared" ca="1" si="99"/>
        <v>15882403.568643801</v>
      </c>
      <c r="L468" s="27">
        <f>IF(VLOOKUP(A468,$U$18:$AD$131,8)=VLOOKUP(A467,$U$18:$AD$131,8),0,VLOOKUP(A468,U$18:$AD$131,8))</f>
        <v>0</v>
      </c>
      <c r="M468" s="28">
        <f>IF(L468&gt;0,VLOOKUP(L468,T$18:$AC$131,7),0)</f>
        <v>0</v>
      </c>
      <c r="N468" s="23">
        <f t="shared" si="104"/>
        <v>0</v>
      </c>
      <c r="O468" s="23">
        <f t="shared" ca="1" si="100"/>
        <v>15882403.568643801</v>
      </c>
      <c r="P468" s="29" t="str">
        <f t="shared" si="105"/>
        <v>J=</v>
      </c>
      <c r="Q468" s="30">
        <f t="shared" si="106"/>
        <v>47232</v>
      </c>
      <c r="R468" s="3"/>
      <c r="S468" s="3"/>
      <c r="T468" s="1"/>
      <c r="U468" s="1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25">
      <c r="A469" s="100">
        <f t="shared" si="101"/>
        <v>43302</v>
      </c>
      <c r="B469" s="114">
        <f t="shared" ca="1" si="102"/>
        <v>155446194.33176699</v>
      </c>
      <c r="C469" s="114">
        <f t="shared" si="103"/>
        <v>139519858.75</v>
      </c>
      <c r="D469" s="24">
        <f ca="1">IF(A469&lt;$B$1,VLOOKUP(A469,[1]DI!$A$4:$B$15000,2,FALSE),0)</f>
        <v>0</v>
      </c>
      <c r="E469" s="23">
        <f t="shared" ca="1" si="108"/>
        <v>0</v>
      </c>
      <c r="F469" s="25">
        <f t="shared" si="107"/>
        <v>1.1499999999999999</v>
      </c>
      <c r="G469" s="26">
        <f t="shared" ca="1" si="111"/>
        <v>1</v>
      </c>
      <c r="H469" s="23">
        <f ca="1">TRUNC(PRODUCT(G$16:G468),15)</f>
        <v>1.1141510336851901</v>
      </c>
      <c r="I469" s="23">
        <f t="shared" si="109"/>
        <v>1</v>
      </c>
      <c r="J469" s="23">
        <f t="shared" ca="1" si="110"/>
        <v>1.1141510299999999</v>
      </c>
      <c r="K469" s="114">
        <f t="shared" ca="1" si="99"/>
        <v>15926335.581767</v>
      </c>
      <c r="L469" s="27">
        <f>IF(VLOOKUP(A469,$U$18:$AD$131,8)=VLOOKUP(A468,$U$18:$AD$131,8),0,VLOOKUP(A469,U$18:$AD$131,8))</f>
        <v>0</v>
      </c>
      <c r="M469" s="28">
        <f>IF(L469&gt;0,VLOOKUP(L469,T$18:$AC$131,7),0)</f>
        <v>0</v>
      </c>
      <c r="N469" s="23">
        <f t="shared" si="104"/>
        <v>0</v>
      </c>
      <c r="O469" s="23">
        <f t="shared" ca="1" si="100"/>
        <v>15926335.581767</v>
      </c>
      <c r="P469" s="29" t="str">
        <f t="shared" si="105"/>
        <v>J=</v>
      </c>
      <c r="Q469" s="30">
        <f t="shared" si="106"/>
        <v>47232</v>
      </c>
      <c r="R469" s="3"/>
      <c r="S469" s="3"/>
      <c r="T469" s="1"/>
      <c r="U469" s="1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25">
      <c r="A470" s="100">
        <f t="shared" si="101"/>
        <v>43303</v>
      </c>
      <c r="B470" s="114">
        <f t="shared" ca="1" si="102"/>
        <v>155446194.33176699</v>
      </c>
      <c r="C470" s="114">
        <f t="shared" si="103"/>
        <v>139519858.75</v>
      </c>
      <c r="D470" s="24">
        <f ca="1">IF(A470&lt;$B$1,VLOOKUP(A470,[1]DI!$A$4:$B$15000,2,FALSE),0)</f>
        <v>0</v>
      </c>
      <c r="E470" s="23">
        <f t="shared" ca="1" si="108"/>
        <v>0</v>
      </c>
      <c r="F470" s="25">
        <f t="shared" si="107"/>
        <v>1.1499999999999999</v>
      </c>
      <c r="G470" s="26">
        <f t="shared" ca="1" si="111"/>
        <v>1</v>
      </c>
      <c r="H470" s="23">
        <f ca="1">TRUNC(PRODUCT(G$16:G469),15)</f>
        <v>1.1141510336851901</v>
      </c>
      <c r="I470" s="23">
        <f t="shared" si="109"/>
        <v>1</v>
      </c>
      <c r="J470" s="23">
        <f t="shared" ca="1" si="110"/>
        <v>1.1141510299999999</v>
      </c>
      <c r="K470" s="114">
        <f t="shared" ca="1" si="99"/>
        <v>15926335.581767</v>
      </c>
      <c r="L470" s="27">
        <f>IF(VLOOKUP(A470,$U$18:$AD$131,8)=VLOOKUP(A469,$U$18:$AD$131,8),0,VLOOKUP(A470,U$18:$AD$131,8))</f>
        <v>0</v>
      </c>
      <c r="M470" s="28">
        <f>IF(L470&gt;0,VLOOKUP(L470,T$18:$AC$131,7),0)</f>
        <v>0</v>
      </c>
      <c r="N470" s="23">
        <f t="shared" si="104"/>
        <v>0</v>
      </c>
      <c r="O470" s="23">
        <f t="shared" ca="1" si="100"/>
        <v>15926335.581767</v>
      </c>
      <c r="P470" s="29" t="str">
        <f t="shared" si="105"/>
        <v>J=</v>
      </c>
      <c r="Q470" s="30">
        <f t="shared" si="106"/>
        <v>47232</v>
      </c>
      <c r="R470" s="3"/>
      <c r="S470" s="3"/>
      <c r="T470" s="1"/>
      <c r="U470" s="1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25">
      <c r="A471" s="100">
        <f t="shared" si="101"/>
        <v>43304</v>
      </c>
      <c r="B471" s="114">
        <f t="shared" ca="1" si="102"/>
        <v>155446194.33176699</v>
      </c>
      <c r="C471" s="114">
        <f t="shared" si="103"/>
        <v>139519858.75</v>
      </c>
      <c r="D471" s="24">
        <f ca="1">IF(A471&lt;$B$1,VLOOKUP(A471,[1]DI!$A$4:$B$15000,2,FALSE),0)</f>
        <v>6.3899999999999998E-2</v>
      </c>
      <c r="E471" s="23">
        <f t="shared" ca="1" si="108"/>
        <v>2.4583E-4</v>
      </c>
      <c r="F471" s="25">
        <f t="shared" si="107"/>
        <v>1.1499999999999999</v>
      </c>
      <c r="G471" s="26">
        <f t="shared" ca="1" si="111"/>
        <v>1.0002827045</v>
      </c>
      <c r="H471" s="23">
        <f ca="1">TRUNC(PRODUCT(G$16:G470),15)</f>
        <v>1.1141510336851901</v>
      </c>
      <c r="I471" s="23">
        <f t="shared" si="109"/>
        <v>1</v>
      </c>
      <c r="J471" s="23">
        <f t="shared" ca="1" si="110"/>
        <v>1.1141510299999999</v>
      </c>
      <c r="K471" s="114">
        <f t="shared" ca="1" si="99"/>
        <v>15926335.581767</v>
      </c>
      <c r="L471" s="27">
        <f>IF(VLOOKUP(A471,$U$18:$AD$131,8)=VLOOKUP(A470,$U$18:$AD$131,8),0,VLOOKUP(A471,U$18:$AD$131,8))</f>
        <v>0</v>
      </c>
      <c r="M471" s="28">
        <f>IF(L471&gt;0,VLOOKUP(L471,T$18:$AC$131,7),0)</f>
        <v>0</v>
      </c>
      <c r="N471" s="23">
        <f t="shared" si="104"/>
        <v>0</v>
      </c>
      <c r="O471" s="23">
        <f t="shared" ca="1" si="100"/>
        <v>15926335.581767</v>
      </c>
      <c r="P471" s="29" t="str">
        <f t="shared" si="105"/>
        <v>J=</v>
      </c>
      <c r="Q471" s="30">
        <f t="shared" si="106"/>
        <v>47232</v>
      </c>
      <c r="R471" s="3"/>
      <c r="S471" s="3"/>
      <c r="T471" s="1"/>
      <c r="U471" s="1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25">
      <c r="A472" s="100">
        <f t="shared" si="101"/>
        <v>43305</v>
      </c>
      <c r="B472" s="114">
        <f t="shared" ca="1" si="102"/>
        <v>155490140.2968761</v>
      </c>
      <c r="C472" s="114">
        <f t="shared" si="103"/>
        <v>139519858.75</v>
      </c>
      <c r="D472" s="24">
        <f ca="1">IF(A472&lt;$B$1,VLOOKUP(A472,[1]DI!$A$4:$B$15000,2,FALSE),0)</f>
        <v>6.3899999999999998E-2</v>
      </c>
      <c r="E472" s="23">
        <f t="shared" ca="1" si="108"/>
        <v>2.4583E-4</v>
      </c>
      <c r="F472" s="25">
        <f t="shared" si="107"/>
        <v>1.1499999999999999</v>
      </c>
      <c r="G472" s="26">
        <f t="shared" ca="1" si="111"/>
        <v>1.0002827045</v>
      </c>
      <c r="H472" s="23">
        <f ca="1">TRUNC(PRODUCT(G$16:G471),15)</f>
        <v>1.1144660091960901</v>
      </c>
      <c r="I472" s="23">
        <f t="shared" si="109"/>
        <v>1</v>
      </c>
      <c r="J472" s="23">
        <f t="shared" ca="1" si="110"/>
        <v>1.1144660099999999</v>
      </c>
      <c r="K472" s="114">
        <f t="shared" ca="1" si="99"/>
        <v>15970281.546876101</v>
      </c>
      <c r="L472" s="27">
        <f>IF(VLOOKUP(A472,$U$18:$AD$131,8)=VLOOKUP(A471,$U$18:$AD$131,8),0,VLOOKUP(A472,U$18:$AD$131,8))</f>
        <v>0</v>
      </c>
      <c r="M472" s="28">
        <f>IF(L472&gt;0,VLOOKUP(L472,T$18:$AC$131,7),0)</f>
        <v>0</v>
      </c>
      <c r="N472" s="23">
        <f t="shared" si="104"/>
        <v>0</v>
      </c>
      <c r="O472" s="23">
        <f t="shared" ca="1" si="100"/>
        <v>15970281.546876101</v>
      </c>
      <c r="P472" s="29" t="str">
        <f t="shared" si="105"/>
        <v>J=</v>
      </c>
      <c r="Q472" s="30">
        <f t="shared" si="106"/>
        <v>47232</v>
      </c>
      <c r="R472" s="3"/>
      <c r="S472" s="3"/>
      <c r="T472" s="1"/>
      <c r="U472" s="1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25">
      <c r="A473" s="100">
        <f t="shared" si="101"/>
        <v>43306</v>
      </c>
      <c r="B473" s="114">
        <f t="shared" ca="1" si="102"/>
        <v>155534097.42357391</v>
      </c>
      <c r="C473" s="114">
        <f t="shared" si="103"/>
        <v>139519858.75</v>
      </c>
      <c r="D473" s="24">
        <f ca="1">IF(A473&lt;$B$1,VLOOKUP(A473,[1]DI!$A$4:$B$15000,2,FALSE),0)</f>
        <v>6.3899999999999998E-2</v>
      </c>
      <c r="E473" s="23">
        <f t="shared" ca="1" si="108"/>
        <v>2.4583E-4</v>
      </c>
      <c r="F473" s="25">
        <f t="shared" si="107"/>
        <v>1.1499999999999999</v>
      </c>
      <c r="G473" s="26">
        <f t="shared" ca="1" si="111"/>
        <v>1.0002827045</v>
      </c>
      <c r="H473" s="23">
        <f ca="1">TRUNC(PRODUCT(G$16:G472),15)</f>
        <v>1.1147810737519901</v>
      </c>
      <c r="I473" s="23">
        <f t="shared" si="109"/>
        <v>1</v>
      </c>
      <c r="J473" s="23">
        <f t="shared" ca="1" si="110"/>
        <v>1.11478107</v>
      </c>
      <c r="K473" s="114">
        <f t="shared" ca="1" si="99"/>
        <v>16014238.6735739</v>
      </c>
      <c r="L473" s="27">
        <f>IF(VLOOKUP(A473,$U$18:$AD$131,8)=VLOOKUP(A472,$U$18:$AD$131,8),0,VLOOKUP(A473,U$18:$AD$131,8))</f>
        <v>0</v>
      </c>
      <c r="M473" s="28">
        <f>IF(L473&gt;0,VLOOKUP(L473,T$18:$AC$131,7),0)</f>
        <v>0</v>
      </c>
      <c r="N473" s="23">
        <f t="shared" si="104"/>
        <v>0</v>
      </c>
      <c r="O473" s="23">
        <f t="shared" ca="1" si="100"/>
        <v>16014238.6735739</v>
      </c>
      <c r="P473" s="29" t="str">
        <f t="shared" si="105"/>
        <v>J=</v>
      </c>
      <c r="Q473" s="30">
        <f t="shared" si="106"/>
        <v>47232</v>
      </c>
      <c r="R473" s="3"/>
      <c r="S473" s="3"/>
      <c r="T473" s="1"/>
      <c r="U473" s="1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25">
      <c r="A474" s="100">
        <f t="shared" si="101"/>
        <v>43307</v>
      </c>
      <c r="B474" s="114">
        <f t="shared" ca="1" si="102"/>
        <v>155578068.5022575</v>
      </c>
      <c r="C474" s="114">
        <f t="shared" si="103"/>
        <v>139519858.75</v>
      </c>
      <c r="D474" s="24">
        <f ca="1">IF(A474&lt;$B$1,VLOOKUP(A474,[1]DI!$A$4:$B$15000,2,FALSE),0)</f>
        <v>6.3899999999999998E-2</v>
      </c>
      <c r="E474" s="23">
        <f t="shared" ca="1" si="108"/>
        <v>2.4583E-4</v>
      </c>
      <c r="F474" s="25">
        <f t="shared" si="107"/>
        <v>1.1499999999999999</v>
      </c>
      <c r="G474" s="26">
        <f t="shared" ca="1" si="111"/>
        <v>1.0002827045</v>
      </c>
      <c r="H474" s="23">
        <f ca="1">TRUNC(PRODUCT(G$16:G473),15)</f>
        <v>1.11509622737805</v>
      </c>
      <c r="I474" s="23">
        <f t="shared" si="109"/>
        <v>1</v>
      </c>
      <c r="J474" s="23">
        <f t="shared" ca="1" si="110"/>
        <v>1.11509623</v>
      </c>
      <c r="K474" s="114">
        <f t="shared" ca="1" si="99"/>
        <v>16058209.7522575</v>
      </c>
      <c r="L474" s="27">
        <f>IF(VLOOKUP(A474,$U$18:$AD$131,8)=VLOOKUP(A473,$U$18:$AD$131,8),0,VLOOKUP(A474,U$18:$AD$131,8))</f>
        <v>0</v>
      </c>
      <c r="M474" s="28">
        <f>IF(L474&gt;0,VLOOKUP(L474,T$18:$AC$131,7),0)</f>
        <v>0</v>
      </c>
      <c r="N474" s="23">
        <f t="shared" si="104"/>
        <v>0</v>
      </c>
      <c r="O474" s="23">
        <f t="shared" ca="1" si="100"/>
        <v>16058209.7522575</v>
      </c>
      <c r="P474" s="29" t="str">
        <f t="shared" si="105"/>
        <v>J=</v>
      </c>
      <c r="Q474" s="30">
        <f t="shared" si="106"/>
        <v>47232</v>
      </c>
      <c r="R474" s="3"/>
      <c r="S474" s="9"/>
      <c r="T474" s="1"/>
      <c r="U474" s="1"/>
      <c r="V474" s="9"/>
      <c r="W474" s="9"/>
      <c r="X474" s="9"/>
      <c r="Y474" s="9"/>
      <c r="Z474" s="3"/>
      <c r="AA474" s="9"/>
      <c r="AB474" s="9"/>
      <c r="AC474" s="9"/>
      <c r="AD474" s="9"/>
    </row>
    <row r="475" spans="1:30" x14ac:dyDescent="0.25">
      <c r="A475" s="100">
        <f t="shared" si="101"/>
        <v>43308</v>
      </c>
      <c r="B475" s="114">
        <f t="shared" ca="1" si="102"/>
        <v>155622050.7425299</v>
      </c>
      <c r="C475" s="114">
        <f t="shared" si="103"/>
        <v>139519858.75</v>
      </c>
      <c r="D475" s="24">
        <f ca="1">IF(A475&lt;$B$1,VLOOKUP(A475,[1]DI!$A$4:$B$15000,2,FALSE),0)</f>
        <v>6.3899999999999998E-2</v>
      </c>
      <c r="E475" s="23">
        <f t="shared" ca="1" si="108"/>
        <v>2.4583E-4</v>
      </c>
      <c r="F475" s="25">
        <f t="shared" si="107"/>
        <v>1.1499999999999999</v>
      </c>
      <c r="G475" s="26">
        <f t="shared" ca="1" si="111"/>
        <v>1.0002827045</v>
      </c>
      <c r="H475" s="23">
        <f ca="1">TRUNC(PRODUCT(G$16:G474),15)</f>
        <v>1.1154114700994699</v>
      </c>
      <c r="I475" s="23">
        <f t="shared" si="109"/>
        <v>1</v>
      </c>
      <c r="J475" s="23">
        <f t="shared" ca="1" si="110"/>
        <v>1.11541147</v>
      </c>
      <c r="K475" s="114">
        <f t="shared" ca="1" si="99"/>
        <v>16102191.992529901</v>
      </c>
      <c r="L475" s="27">
        <f>IF(VLOOKUP(A475,$U$18:$AD$131,8)=VLOOKUP(A474,$U$18:$AD$131,8),0,VLOOKUP(A475,U$18:$AD$131,8))</f>
        <v>0</v>
      </c>
      <c r="M475" s="28">
        <f>IF(L475&gt;0,VLOOKUP(L475,T$18:$AC$131,7),0)</f>
        <v>0</v>
      </c>
      <c r="N475" s="23">
        <f t="shared" si="104"/>
        <v>0</v>
      </c>
      <c r="O475" s="23">
        <f t="shared" ca="1" si="100"/>
        <v>16102191.992529901</v>
      </c>
      <c r="P475" s="29" t="str">
        <f t="shared" si="105"/>
        <v>J=</v>
      </c>
      <c r="Q475" s="30">
        <f t="shared" si="106"/>
        <v>47232</v>
      </c>
      <c r="R475" s="3"/>
      <c r="S475" s="3"/>
      <c r="T475" s="1"/>
      <c r="U475" s="1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25">
      <c r="A476" s="100">
        <f t="shared" si="101"/>
        <v>43309</v>
      </c>
      <c r="B476" s="114">
        <f t="shared" ca="1" si="102"/>
        <v>155666045.53958949</v>
      </c>
      <c r="C476" s="114">
        <f t="shared" si="103"/>
        <v>139519858.75</v>
      </c>
      <c r="D476" s="24">
        <f ca="1">IF(A476&lt;$B$1,VLOOKUP(A476,[1]DI!$A$4:$B$15000,2,FALSE),0)</f>
        <v>0</v>
      </c>
      <c r="E476" s="23">
        <f t="shared" ca="1" si="108"/>
        <v>0</v>
      </c>
      <c r="F476" s="25">
        <f t="shared" si="107"/>
        <v>1.1499999999999999</v>
      </c>
      <c r="G476" s="26">
        <f t="shared" ca="1" si="111"/>
        <v>1</v>
      </c>
      <c r="H476" s="23">
        <f ca="1">TRUNC(PRODUCT(G$16:G475),15)</f>
        <v>1.1157268019414199</v>
      </c>
      <c r="I476" s="23">
        <f t="shared" si="109"/>
        <v>1</v>
      </c>
      <c r="J476" s="23">
        <f t="shared" ca="1" si="110"/>
        <v>1.1157268</v>
      </c>
      <c r="K476" s="114">
        <f t="shared" ca="1" si="99"/>
        <v>16146186.7895895</v>
      </c>
      <c r="L476" s="27">
        <f>IF(VLOOKUP(A476,$U$18:$AD$131,8)=VLOOKUP(A475,$U$18:$AD$131,8),0,VLOOKUP(A476,U$18:$AD$131,8))</f>
        <v>0</v>
      </c>
      <c r="M476" s="28">
        <f>IF(L476&gt;0,VLOOKUP(L476,T$18:$AC$131,7),0)</f>
        <v>0</v>
      </c>
      <c r="N476" s="23">
        <f t="shared" si="104"/>
        <v>0</v>
      </c>
      <c r="O476" s="23">
        <f t="shared" ca="1" si="100"/>
        <v>16146186.7895895</v>
      </c>
      <c r="P476" s="29" t="str">
        <f t="shared" si="105"/>
        <v>J=</v>
      </c>
      <c r="Q476" s="30">
        <f t="shared" si="106"/>
        <v>47232</v>
      </c>
      <c r="R476" s="3"/>
      <c r="S476" s="3"/>
      <c r="T476" s="1"/>
      <c r="U476" s="1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25">
      <c r="A477" s="100">
        <f t="shared" si="101"/>
        <v>43310</v>
      </c>
      <c r="B477" s="114">
        <f t="shared" ca="1" si="102"/>
        <v>155666045.53958949</v>
      </c>
      <c r="C477" s="114">
        <f t="shared" si="103"/>
        <v>139519858.75</v>
      </c>
      <c r="D477" s="24">
        <f ca="1">IF(A477&lt;$B$1,VLOOKUP(A477,[1]DI!$A$4:$B$15000,2,FALSE),0)</f>
        <v>0</v>
      </c>
      <c r="E477" s="23">
        <f t="shared" ca="1" si="108"/>
        <v>0</v>
      </c>
      <c r="F477" s="25">
        <f t="shared" si="107"/>
        <v>1.1499999999999999</v>
      </c>
      <c r="G477" s="26">
        <f t="shared" ca="1" si="111"/>
        <v>1</v>
      </c>
      <c r="H477" s="23">
        <f ca="1">TRUNC(PRODUCT(G$16:G476),15)</f>
        <v>1.1157268019414199</v>
      </c>
      <c r="I477" s="23">
        <f t="shared" si="109"/>
        <v>1</v>
      </c>
      <c r="J477" s="23">
        <f t="shared" ca="1" si="110"/>
        <v>1.1157268</v>
      </c>
      <c r="K477" s="114">
        <f t="shared" ca="1" si="99"/>
        <v>16146186.7895895</v>
      </c>
      <c r="L477" s="27">
        <f>IF(VLOOKUP(A477,$U$18:$AD$131,8)=VLOOKUP(A476,$U$18:$AD$131,8),0,VLOOKUP(A477,U$18:$AD$131,8))</f>
        <v>0</v>
      </c>
      <c r="M477" s="28">
        <f>IF(L477&gt;0,VLOOKUP(L477,T$18:$AC$131,7),0)</f>
        <v>0</v>
      </c>
      <c r="N477" s="23">
        <f t="shared" si="104"/>
        <v>0</v>
      </c>
      <c r="O477" s="23">
        <f t="shared" ca="1" si="100"/>
        <v>16146186.7895895</v>
      </c>
      <c r="P477" s="29" t="str">
        <f t="shared" si="105"/>
        <v>J=</v>
      </c>
      <c r="Q477" s="30">
        <f t="shared" si="106"/>
        <v>47232</v>
      </c>
      <c r="R477" s="3"/>
      <c r="S477" s="3"/>
      <c r="T477" s="1"/>
      <c r="U477" s="1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25">
      <c r="A478" s="100">
        <f t="shared" si="101"/>
        <v>43311</v>
      </c>
      <c r="B478" s="114">
        <f t="shared" ca="1" si="102"/>
        <v>155666045.53958949</v>
      </c>
      <c r="C478" s="114">
        <f t="shared" si="103"/>
        <v>139519858.75</v>
      </c>
      <c r="D478" s="24">
        <f ca="1">IF(A478&lt;$B$1,VLOOKUP(A478,[1]DI!$A$4:$B$15000,2,FALSE),0)</f>
        <v>6.3899999999999998E-2</v>
      </c>
      <c r="E478" s="23">
        <f t="shared" ca="1" si="108"/>
        <v>2.4583E-4</v>
      </c>
      <c r="F478" s="25">
        <f t="shared" si="107"/>
        <v>1.1499999999999999</v>
      </c>
      <c r="G478" s="26">
        <f t="shared" ca="1" si="111"/>
        <v>1.0002827045</v>
      </c>
      <c r="H478" s="23">
        <f ca="1">TRUNC(PRODUCT(G$16:G477),15)</f>
        <v>1.1157268019414199</v>
      </c>
      <c r="I478" s="23">
        <f t="shared" si="109"/>
        <v>1</v>
      </c>
      <c r="J478" s="23">
        <f t="shared" ca="1" si="110"/>
        <v>1.1157268</v>
      </c>
      <c r="K478" s="114">
        <f t="shared" ca="1" si="99"/>
        <v>16146186.7895895</v>
      </c>
      <c r="L478" s="27">
        <f>IF(VLOOKUP(A478,$U$18:$AD$131,8)=VLOOKUP(A477,$U$18:$AD$131,8),0,VLOOKUP(A478,U$18:$AD$131,8))</f>
        <v>0</v>
      </c>
      <c r="M478" s="28">
        <f>IF(L478&gt;0,VLOOKUP(L478,T$18:$AC$131,7),0)</f>
        <v>0</v>
      </c>
      <c r="N478" s="23">
        <f t="shared" si="104"/>
        <v>0</v>
      </c>
      <c r="O478" s="23">
        <f t="shared" ca="1" si="100"/>
        <v>16146186.7895895</v>
      </c>
      <c r="P478" s="29" t="str">
        <f t="shared" si="105"/>
        <v>J=</v>
      </c>
      <c r="Q478" s="30">
        <f t="shared" si="106"/>
        <v>47232</v>
      </c>
      <c r="R478" s="3"/>
      <c r="S478" s="3"/>
      <c r="T478" s="1"/>
      <c r="U478" s="1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25">
      <c r="A479" s="100">
        <f t="shared" si="101"/>
        <v>43312</v>
      </c>
      <c r="B479" s="114">
        <f t="shared" ca="1" si="102"/>
        <v>155710052.8934364</v>
      </c>
      <c r="C479" s="114">
        <f t="shared" si="103"/>
        <v>139519858.75</v>
      </c>
      <c r="D479" s="24">
        <f ca="1">IF(A479&lt;$B$1,VLOOKUP(A479,[1]DI!$A$4:$B$15000,2,FALSE),0)</f>
        <v>6.3899999999999998E-2</v>
      </c>
      <c r="E479" s="23">
        <f t="shared" ca="1" si="108"/>
        <v>2.4583E-4</v>
      </c>
      <c r="F479" s="25">
        <f t="shared" si="107"/>
        <v>1.1499999999999999</v>
      </c>
      <c r="G479" s="26">
        <f t="shared" ca="1" si="111"/>
        <v>1.0002827045</v>
      </c>
      <c r="H479" s="23">
        <f ca="1">TRUNC(PRODUCT(G$16:G478),15)</f>
        <v>1.1160422229290901</v>
      </c>
      <c r="I479" s="23">
        <f t="shared" si="109"/>
        <v>1</v>
      </c>
      <c r="J479" s="23">
        <f t="shared" ca="1" si="110"/>
        <v>1.11604222</v>
      </c>
      <c r="K479" s="114">
        <f t="shared" ca="1" si="99"/>
        <v>16190194.1434364</v>
      </c>
      <c r="L479" s="27">
        <f>IF(VLOOKUP(A479,$U$18:$AD$131,8)=VLOOKUP(A478,$U$18:$AD$131,8),0,VLOOKUP(A479,U$18:$AD$131,8))</f>
        <v>0</v>
      </c>
      <c r="M479" s="28">
        <f>IF(L479&gt;0,VLOOKUP(L479,T$18:$AC$131,7),0)</f>
        <v>0</v>
      </c>
      <c r="N479" s="23">
        <f t="shared" si="104"/>
        <v>0</v>
      </c>
      <c r="O479" s="23">
        <f t="shared" ca="1" si="100"/>
        <v>16190194.1434364</v>
      </c>
      <c r="P479" s="29" t="str">
        <f t="shared" si="105"/>
        <v>J=</v>
      </c>
      <c r="Q479" s="30">
        <f t="shared" si="106"/>
        <v>47232</v>
      </c>
      <c r="R479" s="3"/>
      <c r="S479" s="3"/>
      <c r="T479" s="1"/>
      <c r="U479" s="1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25">
      <c r="A480" s="100">
        <f t="shared" si="101"/>
        <v>43313</v>
      </c>
      <c r="B480" s="114">
        <f t="shared" ca="1" si="102"/>
        <v>155754072.80407059</v>
      </c>
      <c r="C480" s="114">
        <f t="shared" si="103"/>
        <v>139519858.75</v>
      </c>
      <c r="D480" s="24">
        <f ca="1">IF(A480&lt;$B$1,VLOOKUP(A480,[1]DI!$A$4:$B$15000,2,FALSE),0)</f>
        <v>6.3899999999999998E-2</v>
      </c>
      <c r="E480" s="23">
        <f t="shared" ca="1" si="108"/>
        <v>2.4583E-4</v>
      </c>
      <c r="F480" s="25">
        <f t="shared" si="107"/>
        <v>1.1499999999999999</v>
      </c>
      <c r="G480" s="26">
        <f t="shared" ca="1" si="111"/>
        <v>1.0002827045</v>
      </c>
      <c r="H480" s="23">
        <f ca="1">TRUNC(PRODUCT(G$16:G479),15)</f>
        <v>1.1163577330877099</v>
      </c>
      <c r="I480" s="23">
        <f t="shared" si="109"/>
        <v>1</v>
      </c>
      <c r="J480" s="23">
        <f t="shared" ca="1" si="110"/>
        <v>1.11635773</v>
      </c>
      <c r="K480" s="114">
        <f t="shared" ca="1" si="99"/>
        <v>16234214.054070599</v>
      </c>
      <c r="L480" s="27">
        <f>IF(VLOOKUP(A480,$U$18:$AD$131,8)=VLOOKUP(A479,$U$18:$AD$131,8),0,VLOOKUP(A480,U$18:$AD$131,8))</f>
        <v>0</v>
      </c>
      <c r="M480" s="28">
        <f>IF(L480&gt;0,VLOOKUP(L480,T$18:$AC$131,7),0)</f>
        <v>0</v>
      </c>
      <c r="N480" s="23">
        <f t="shared" si="104"/>
        <v>0</v>
      </c>
      <c r="O480" s="23">
        <f t="shared" ca="1" si="100"/>
        <v>16234214.054070599</v>
      </c>
      <c r="P480" s="29" t="str">
        <f t="shared" si="105"/>
        <v>J=</v>
      </c>
      <c r="Q480" s="30">
        <f t="shared" si="106"/>
        <v>47232</v>
      </c>
      <c r="R480" s="3"/>
      <c r="S480" s="3"/>
      <c r="T480" s="1"/>
      <c r="U480" s="1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25">
      <c r="A481" s="100">
        <f t="shared" si="101"/>
        <v>43314</v>
      </c>
      <c r="B481" s="114">
        <f t="shared" ca="1" si="102"/>
        <v>155798105.27149209</v>
      </c>
      <c r="C481" s="114">
        <f t="shared" si="103"/>
        <v>139519858.75</v>
      </c>
      <c r="D481" s="24">
        <f ca="1">IF(A481&lt;$B$1,VLOOKUP(A481,[1]DI!$A$4:$B$15000,2,FALSE),0)</f>
        <v>6.3899999999999998E-2</v>
      </c>
      <c r="E481" s="23">
        <f t="shared" ca="1" si="108"/>
        <v>2.4583E-4</v>
      </c>
      <c r="F481" s="25">
        <f t="shared" si="107"/>
        <v>1.1499999999999999</v>
      </c>
      <c r="G481" s="26">
        <f t="shared" ca="1" si="111"/>
        <v>1.0002827045</v>
      </c>
      <c r="H481" s="23">
        <f ca="1">TRUNC(PRODUCT(G$16:G480),15)</f>
        <v>1.11667333244246</v>
      </c>
      <c r="I481" s="23">
        <f t="shared" si="109"/>
        <v>1</v>
      </c>
      <c r="J481" s="23">
        <f t="shared" ca="1" si="110"/>
        <v>1.11667333</v>
      </c>
      <c r="K481" s="114">
        <f t="shared" ca="1" si="99"/>
        <v>16278246.521492099</v>
      </c>
      <c r="L481" s="27">
        <f>IF(VLOOKUP(A481,$U$18:$AD$131,8)=VLOOKUP(A480,$U$18:$AD$131,8),0,VLOOKUP(A481,U$18:$AD$131,8))</f>
        <v>0</v>
      </c>
      <c r="M481" s="28">
        <f>IF(L481&gt;0,VLOOKUP(L481,T$18:$AC$131,7),0)</f>
        <v>0</v>
      </c>
      <c r="N481" s="23">
        <f t="shared" si="104"/>
        <v>0</v>
      </c>
      <c r="O481" s="23">
        <f t="shared" ca="1" si="100"/>
        <v>16278246.521492099</v>
      </c>
      <c r="P481" s="29" t="str">
        <f t="shared" si="105"/>
        <v>J=</v>
      </c>
      <c r="Q481" s="30">
        <f t="shared" si="106"/>
        <v>47232</v>
      </c>
      <c r="R481" s="3"/>
      <c r="S481" s="3"/>
      <c r="T481" s="1"/>
      <c r="U481" s="1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25">
      <c r="A482" s="100">
        <f t="shared" si="101"/>
        <v>43315</v>
      </c>
      <c r="B482" s="114">
        <f t="shared" ca="1" si="102"/>
        <v>155842150.29570091</v>
      </c>
      <c r="C482" s="114">
        <f t="shared" si="103"/>
        <v>139519858.75</v>
      </c>
      <c r="D482" s="24">
        <f ca="1">IF(A482&lt;$B$1,VLOOKUP(A482,[1]DI!$A$4:$B$15000,2,FALSE),0)</f>
        <v>6.3899999999999998E-2</v>
      </c>
      <c r="E482" s="23">
        <f t="shared" ca="1" si="108"/>
        <v>2.4583E-4</v>
      </c>
      <c r="F482" s="25">
        <f t="shared" si="107"/>
        <v>1.1499999999999999</v>
      </c>
      <c r="G482" s="26">
        <f t="shared" ca="1" si="111"/>
        <v>1.0002827045</v>
      </c>
      <c r="H482" s="23">
        <f ca="1">TRUNC(PRODUCT(G$16:G481),15)</f>
        <v>1.11698902101857</v>
      </c>
      <c r="I482" s="23">
        <f t="shared" si="109"/>
        <v>1</v>
      </c>
      <c r="J482" s="23">
        <f t="shared" ca="1" si="110"/>
        <v>1.1169890200000001</v>
      </c>
      <c r="K482" s="114">
        <f t="shared" ca="1" si="99"/>
        <v>16322291.5457009</v>
      </c>
      <c r="L482" s="27">
        <f>IF(VLOOKUP(A482,$U$18:$AD$131,8)=VLOOKUP(A481,$U$18:$AD$131,8),0,VLOOKUP(A482,U$18:$AD$131,8))</f>
        <v>0</v>
      </c>
      <c r="M482" s="28">
        <f>IF(L482&gt;0,VLOOKUP(L482,T$18:$AC$131,7),0)</f>
        <v>0</v>
      </c>
      <c r="N482" s="23">
        <f t="shared" si="104"/>
        <v>0</v>
      </c>
      <c r="O482" s="23">
        <f t="shared" ca="1" si="100"/>
        <v>16322291.5457009</v>
      </c>
      <c r="P482" s="29" t="str">
        <f t="shared" si="105"/>
        <v>J=</v>
      </c>
      <c r="Q482" s="30">
        <f t="shared" si="106"/>
        <v>47232</v>
      </c>
      <c r="R482" s="3"/>
      <c r="S482" s="3"/>
      <c r="T482" s="1"/>
      <c r="U482" s="1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25">
      <c r="A483" s="100">
        <f t="shared" si="101"/>
        <v>43316</v>
      </c>
      <c r="B483" s="114">
        <f t="shared" ca="1" si="102"/>
        <v>155886207.876697</v>
      </c>
      <c r="C483" s="114">
        <f t="shared" si="103"/>
        <v>139519858.75</v>
      </c>
      <c r="D483" s="24">
        <f ca="1">IF(A483&lt;$B$1,VLOOKUP(A483,[1]DI!$A$4:$B$15000,2,FALSE),0)</f>
        <v>0</v>
      </c>
      <c r="E483" s="23">
        <f t="shared" ca="1" si="108"/>
        <v>0</v>
      </c>
      <c r="F483" s="25">
        <f t="shared" si="107"/>
        <v>1.1499999999999999</v>
      </c>
      <c r="G483" s="26">
        <f t="shared" ca="1" si="111"/>
        <v>1</v>
      </c>
      <c r="H483" s="23">
        <f ca="1">TRUNC(PRODUCT(G$16:G482),15)</f>
        <v>1.1173047988412601</v>
      </c>
      <c r="I483" s="23">
        <f t="shared" si="109"/>
        <v>1</v>
      </c>
      <c r="J483" s="23">
        <f t="shared" ca="1" si="110"/>
        <v>1.1173048000000001</v>
      </c>
      <c r="K483" s="114">
        <f t="shared" ca="1" si="99"/>
        <v>16366349.126697</v>
      </c>
      <c r="L483" s="27">
        <f>IF(VLOOKUP(A483,$U$18:$AD$131,8)=VLOOKUP(A482,$U$18:$AD$131,8),0,VLOOKUP(A483,U$18:$AD$131,8))</f>
        <v>0</v>
      </c>
      <c r="M483" s="28">
        <f>IF(L483&gt;0,VLOOKUP(L483,T$18:$AC$131,7),0)</f>
        <v>0</v>
      </c>
      <c r="N483" s="23">
        <f t="shared" si="104"/>
        <v>0</v>
      </c>
      <c r="O483" s="23">
        <f t="shared" ca="1" si="100"/>
        <v>16366349.126697</v>
      </c>
      <c r="P483" s="29" t="str">
        <f t="shared" si="105"/>
        <v>J=</v>
      </c>
      <c r="Q483" s="30">
        <f t="shared" si="106"/>
        <v>47232</v>
      </c>
      <c r="R483" s="3"/>
      <c r="S483" s="3"/>
      <c r="T483" s="1"/>
      <c r="U483" s="1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25">
      <c r="A484" s="100">
        <f t="shared" si="101"/>
        <v>43317</v>
      </c>
      <c r="B484" s="114">
        <f t="shared" ca="1" si="102"/>
        <v>155886207.876697</v>
      </c>
      <c r="C484" s="114">
        <f t="shared" si="103"/>
        <v>139519858.75</v>
      </c>
      <c r="D484" s="24">
        <f ca="1">IF(A484&lt;$B$1,VLOOKUP(A484,[1]DI!$A$4:$B$15000,2,FALSE),0)</f>
        <v>0</v>
      </c>
      <c r="E484" s="23">
        <f t="shared" ca="1" si="108"/>
        <v>0</v>
      </c>
      <c r="F484" s="25">
        <f t="shared" si="107"/>
        <v>1.1499999999999999</v>
      </c>
      <c r="G484" s="26">
        <f t="shared" ca="1" si="111"/>
        <v>1</v>
      </c>
      <c r="H484" s="23">
        <f ca="1">TRUNC(PRODUCT(G$16:G483),15)</f>
        <v>1.1173047988412601</v>
      </c>
      <c r="I484" s="23">
        <f t="shared" si="109"/>
        <v>1</v>
      </c>
      <c r="J484" s="23">
        <f t="shared" ca="1" si="110"/>
        <v>1.1173048000000001</v>
      </c>
      <c r="K484" s="114">
        <f t="shared" ca="1" si="99"/>
        <v>16366349.126697</v>
      </c>
      <c r="L484" s="27">
        <f>IF(VLOOKUP(A484,$U$18:$AD$131,8)=VLOOKUP(A483,$U$18:$AD$131,8),0,VLOOKUP(A484,U$18:$AD$131,8))</f>
        <v>0</v>
      </c>
      <c r="M484" s="28">
        <f>IF(L484&gt;0,VLOOKUP(L484,T$18:$AC$131,7),0)</f>
        <v>0</v>
      </c>
      <c r="N484" s="23">
        <f t="shared" si="104"/>
        <v>0</v>
      </c>
      <c r="O484" s="23">
        <f t="shared" ca="1" si="100"/>
        <v>16366349.126697</v>
      </c>
      <c r="P484" s="29" t="str">
        <f t="shared" si="105"/>
        <v>J=</v>
      </c>
      <c r="Q484" s="30">
        <f t="shared" si="106"/>
        <v>47232</v>
      </c>
      <c r="R484" s="3"/>
      <c r="S484" s="3"/>
      <c r="T484" s="1"/>
      <c r="U484" s="1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25">
      <c r="A485" s="100">
        <f t="shared" si="101"/>
        <v>43318</v>
      </c>
      <c r="B485" s="114">
        <f t="shared" ca="1" si="102"/>
        <v>155886207.876697</v>
      </c>
      <c r="C485" s="114">
        <f t="shared" si="103"/>
        <v>139519858.75</v>
      </c>
      <c r="D485" s="24">
        <f ca="1">IF(A485&lt;$B$1,VLOOKUP(A485,[1]DI!$A$4:$B$15000,2,FALSE),0)</f>
        <v>6.3899999999999998E-2</v>
      </c>
      <c r="E485" s="23">
        <f t="shared" ca="1" si="108"/>
        <v>2.4583E-4</v>
      </c>
      <c r="F485" s="25">
        <f t="shared" si="107"/>
        <v>1.1499999999999999</v>
      </c>
      <c r="G485" s="26">
        <f t="shared" ca="1" si="111"/>
        <v>1.0002827045</v>
      </c>
      <c r="H485" s="23">
        <f ca="1">TRUNC(PRODUCT(G$16:G484),15)</f>
        <v>1.1173047988412601</v>
      </c>
      <c r="I485" s="23">
        <f t="shared" si="109"/>
        <v>1</v>
      </c>
      <c r="J485" s="23">
        <f t="shared" ca="1" si="110"/>
        <v>1.1173048000000001</v>
      </c>
      <c r="K485" s="114">
        <f t="shared" ca="1" si="99"/>
        <v>16366349.126697</v>
      </c>
      <c r="L485" s="27">
        <f>IF(VLOOKUP(A485,$U$18:$AD$131,8)=VLOOKUP(A484,$U$18:$AD$131,8),0,VLOOKUP(A485,U$18:$AD$131,8))</f>
        <v>0</v>
      </c>
      <c r="M485" s="28">
        <f>IF(L485&gt;0,VLOOKUP(L485,T$18:$AC$131,7),0)</f>
        <v>0</v>
      </c>
      <c r="N485" s="23">
        <f t="shared" si="104"/>
        <v>0</v>
      </c>
      <c r="O485" s="23">
        <f t="shared" ca="1" si="100"/>
        <v>16366349.126697</v>
      </c>
      <c r="P485" s="29" t="str">
        <f t="shared" si="105"/>
        <v>J=</v>
      </c>
      <c r="Q485" s="30">
        <f t="shared" si="106"/>
        <v>47232</v>
      </c>
      <c r="R485" s="3"/>
      <c r="S485" s="3"/>
      <c r="T485" s="1"/>
      <c r="U485" s="1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25">
      <c r="A486" s="100">
        <f t="shared" si="101"/>
        <v>43319</v>
      </c>
      <c r="B486" s="114">
        <f t="shared" ca="1" si="102"/>
        <v>155930278.01448041</v>
      </c>
      <c r="C486" s="114">
        <f t="shared" si="103"/>
        <v>139519858.75</v>
      </c>
      <c r="D486" s="24">
        <f ca="1">IF(A486&lt;$B$1,VLOOKUP(A486,[1]DI!$A$4:$B$15000,2,FALSE),0)</f>
        <v>6.3899999999999998E-2</v>
      </c>
      <c r="E486" s="23">
        <f t="shared" ca="1" si="108"/>
        <v>2.4583E-4</v>
      </c>
      <c r="F486" s="25">
        <f t="shared" si="107"/>
        <v>1.1499999999999999</v>
      </c>
      <c r="G486" s="26">
        <f t="shared" ca="1" si="111"/>
        <v>1.0002827045</v>
      </c>
      <c r="H486" s="23">
        <f ca="1">TRUNC(PRODUCT(G$16:G485),15)</f>
        <v>1.1176206659357699</v>
      </c>
      <c r="I486" s="23">
        <f t="shared" si="109"/>
        <v>1</v>
      </c>
      <c r="J486" s="23">
        <f t="shared" ca="1" si="110"/>
        <v>1.11762067</v>
      </c>
      <c r="K486" s="114">
        <f t="shared" ca="1" si="99"/>
        <v>16410419.264480401</v>
      </c>
      <c r="L486" s="27">
        <f>IF(VLOOKUP(A486,$U$18:$AD$131,8)=VLOOKUP(A485,$U$18:$AD$131,8),0,VLOOKUP(A486,U$18:$AD$131,8))</f>
        <v>0</v>
      </c>
      <c r="M486" s="28">
        <f>IF(L486&gt;0,VLOOKUP(L486,T$18:$AC$131,7),0)</f>
        <v>0</v>
      </c>
      <c r="N486" s="23">
        <f t="shared" si="104"/>
        <v>0</v>
      </c>
      <c r="O486" s="23">
        <f t="shared" ca="1" si="100"/>
        <v>16410419.264480401</v>
      </c>
      <c r="P486" s="29" t="str">
        <f t="shared" si="105"/>
        <v>J=</v>
      </c>
      <c r="Q486" s="30">
        <f t="shared" si="106"/>
        <v>47232</v>
      </c>
      <c r="R486" s="3"/>
      <c r="S486" s="3"/>
      <c r="T486" s="1"/>
      <c r="U486" s="1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25">
      <c r="A487" s="100">
        <f t="shared" si="101"/>
        <v>43320</v>
      </c>
      <c r="B487" s="114">
        <f t="shared" ca="1" si="102"/>
        <v>155974359.3138524</v>
      </c>
      <c r="C487" s="114">
        <f t="shared" si="103"/>
        <v>139519858.75</v>
      </c>
      <c r="D487" s="24">
        <f ca="1">IF(A487&lt;$B$1,VLOOKUP(A487,[1]DI!$A$4:$B$15000,2,FALSE),0)</f>
        <v>6.3899999999999998E-2</v>
      </c>
      <c r="E487" s="23">
        <f t="shared" ca="1" si="108"/>
        <v>2.4583E-4</v>
      </c>
      <c r="F487" s="25">
        <f t="shared" si="107"/>
        <v>1.1499999999999999</v>
      </c>
      <c r="G487" s="26">
        <f t="shared" ca="1" si="111"/>
        <v>1.0002827045</v>
      </c>
      <c r="H487" s="23">
        <f ca="1">TRUNC(PRODUCT(G$16:G486),15)</f>
        <v>1.1179366223273199</v>
      </c>
      <c r="I487" s="23">
        <f t="shared" si="109"/>
        <v>1</v>
      </c>
      <c r="J487" s="23">
        <f t="shared" ca="1" si="110"/>
        <v>1.11793662</v>
      </c>
      <c r="K487" s="114">
        <f t="shared" ca="1" si="99"/>
        <v>16454500.5638524</v>
      </c>
      <c r="L487" s="27">
        <f>IF(VLOOKUP(A487,$U$18:$AD$131,8)=VLOOKUP(A486,$U$18:$AD$131,8),0,VLOOKUP(A487,U$18:$AD$131,8))</f>
        <v>0</v>
      </c>
      <c r="M487" s="28">
        <f>IF(L487&gt;0,VLOOKUP(L487,T$18:$AC$131,7),0)</f>
        <v>0</v>
      </c>
      <c r="N487" s="23">
        <f t="shared" si="104"/>
        <v>0</v>
      </c>
      <c r="O487" s="23">
        <f t="shared" ca="1" si="100"/>
        <v>16454500.5638524</v>
      </c>
      <c r="P487" s="29" t="str">
        <f t="shared" si="105"/>
        <v>J=</v>
      </c>
      <c r="Q487" s="30">
        <f t="shared" si="106"/>
        <v>47232</v>
      </c>
      <c r="R487" s="3"/>
      <c r="S487" s="3"/>
      <c r="T487" s="1"/>
      <c r="U487" s="1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25">
      <c r="A488" s="100">
        <f t="shared" si="101"/>
        <v>43321</v>
      </c>
      <c r="B488" s="114">
        <f t="shared" ca="1" si="102"/>
        <v>156018454.5652104</v>
      </c>
      <c r="C488" s="114">
        <f t="shared" si="103"/>
        <v>139519858.75</v>
      </c>
      <c r="D488" s="24">
        <f ca="1">IF(A488&lt;$B$1,VLOOKUP(A488,[1]DI!$A$4:$B$15000,2,FALSE),0)</f>
        <v>6.3899999999999998E-2</v>
      </c>
      <c r="E488" s="23">
        <f t="shared" ca="1" si="108"/>
        <v>2.4583E-4</v>
      </c>
      <c r="F488" s="25">
        <f t="shared" si="107"/>
        <v>1.1499999999999999</v>
      </c>
      <c r="G488" s="26">
        <f t="shared" ca="1" si="111"/>
        <v>1.0002827045</v>
      </c>
      <c r="H488" s="23">
        <f ca="1">TRUNC(PRODUCT(G$16:G487),15)</f>
        <v>1.11825266804117</v>
      </c>
      <c r="I488" s="23">
        <f t="shared" si="109"/>
        <v>1</v>
      </c>
      <c r="J488" s="23">
        <f t="shared" ca="1" si="110"/>
        <v>1.1182526699999999</v>
      </c>
      <c r="K488" s="114">
        <f t="shared" ca="1" si="99"/>
        <v>16498595.8152104</v>
      </c>
      <c r="L488" s="27">
        <f>IF(VLOOKUP(A488,$U$18:$AD$131,8)=VLOOKUP(A487,$U$18:$AD$131,8),0,VLOOKUP(A488,U$18:$AD$131,8))</f>
        <v>0</v>
      </c>
      <c r="M488" s="28">
        <f>IF(L488&gt;0,VLOOKUP(L488,T$18:$AC$131,7),0)</f>
        <v>0</v>
      </c>
      <c r="N488" s="23">
        <f t="shared" si="104"/>
        <v>0</v>
      </c>
      <c r="O488" s="23">
        <f t="shared" ca="1" si="100"/>
        <v>16498595.8152104</v>
      </c>
      <c r="P488" s="29" t="str">
        <f t="shared" si="105"/>
        <v>J=</v>
      </c>
      <c r="Q488" s="30">
        <f t="shared" si="106"/>
        <v>47232</v>
      </c>
      <c r="R488" s="3"/>
      <c r="S488" s="3"/>
      <c r="T488" s="1"/>
      <c r="U488" s="1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25">
      <c r="A489" s="100">
        <f t="shared" si="101"/>
        <v>43322</v>
      </c>
      <c r="B489" s="114">
        <f t="shared" ca="1" si="102"/>
        <v>156062560.97815701</v>
      </c>
      <c r="C489" s="114">
        <f t="shared" si="103"/>
        <v>139519858.75</v>
      </c>
      <c r="D489" s="24">
        <f ca="1">IF(A489&lt;$B$1,VLOOKUP(A489,[1]DI!$A$4:$B$15000,2,FALSE),0)</f>
        <v>6.3899999999999998E-2</v>
      </c>
      <c r="E489" s="23">
        <f t="shared" ca="1" si="108"/>
        <v>2.4583E-4</v>
      </c>
      <c r="F489" s="25">
        <f t="shared" si="107"/>
        <v>1.1499999999999999</v>
      </c>
      <c r="G489" s="26">
        <f t="shared" ca="1" si="111"/>
        <v>1.0002827045</v>
      </c>
      <c r="H489" s="23">
        <f ca="1">TRUNC(PRODUCT(G$16:G488),15)</f>
        <v>1.11856880310256</v>
      </c>
      <c r="I489" s="23">
        <f t="shared" si="109"/>
        <v>1</v>
      </c>
      <c r="J489" s="23">
        <f t="shared" ca="1" si="110"/>
        <v>1.1185688</v>
      </c>
      <c r="K489" s="114">
        <f t="shared" ca="1" si="99"/>
        <v>16542702.228157001</v>
      </c>
      <c r="L489" s="27">
        <f>IF(VLOOKUP(A489,$U$18:$AD$131,8)=VLOOKUP(A488,$U$18:$AD$131,8),0,VLOOKUP(A489,U$18:$AD$131,8))</f>
        <v>0</v>
      </c>
      <c r="M489" s="28">
        <f>IF(L489&gt;0,VLOOKUP(L489,T$18:$AC$131,7),0)</f>
        <v>0</v>
      </c>
      <c r="N489" s="23">
        <f t="shared" si="104"/>
        <v>0</v>
      </c>
      <c r="O489" s="23">
        <f t="shared" ca="1" si="100"/>
        <v>16542702.228157001</v>
      </c>
      <c r="P489" s="29" t="str">
        <f t="shared" si="105"/>
        <v>J=</v>
      </c>
      <c r="Q489" s="30">
        <f t="shared" si="106"/>
        <v>47232</v>
      </c>
      <c r="R489" s="3"/>
      <c r="S489" s="3"/>
      <c r="T489" s="1"/>
      <c r="U489" s="1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25">
      <c r="A490" s="100">
        <f t="shared" si="101"/>
        <v>43323</v>
      </c>
      <c r="B490" s="114">
        <f t="shared" ca="1" si="102"/>
        <v>156106681.34308949</v>
      </c>
      <c r="C490" s="114">
        <f t="shared" si="103"/>
        <v>139519858.75</v>
      </c>
      <c r="D490" s="24">
        <f ca="1">IF(A490&lt;$B$1,VLOOKUP(A490,[1]DI!$A$4:$B$15000,2,FALSE),0)</f>
        <v>0</v>
      </c>
      <c r="E490" s="23">
        <f t="shared" ca="1" si="108"/>
        <v>0</v>
      </c>
      <c r="F490" s="25">
        <f t="shared" si="107"/>
        <v>1.1499999999999999</v>
      </c>
      <c r="G490" s="26">
        <f t="shared" ca="1" si="111"/>
        <v>1</v>
      </c>
      <c r="H490" s="23">
        <f ca="1">TRUNC(PRODUCT(G$16:G489),15)</f>
        <v>1.1188850275367599</v>
      </c>
      <c r="I490" s="23">
        <f t="shared" si="109"/>
        <v>1</v>
      </c>
      <c r="J490" s="23">
        <f t="shared" ca="1" si="110"/>
        <v>1.1188850299999999</v>
      </c>
      <c r="K490" s="114">
        <f t="shared" ca="1" si="99"/>
        <v>16586822.5930895</v>
      </c>
      <c r="L490" s="27">
        <f>IF(VLOOKUP(A490,$U$18:$AD$131,8)=VLOOKUP(A489,$U$18:$AD$131,8),0,VLOOKUP(A490,U$18:$AD$131,8))</f>
        <v>0</v>
      </c>
      <c r="M490" s="28">
        <f>IF(L490&gt;0,VLOOKUP(L490,T$18:$AC$131,7),0)</f>
        <v>0</v>
      </c>
      <c r="N490" s="23">
        <f t="shared" si="104"/>
        <v>0</v>
      </c>
      <c r="O490" s="23">
        <f t="shared" ca="1" si="100"/>
        <v>16586822.5930895</v>
      </c>
      <c r="P490" s="29" t="str">
        <f t="shared" si="105"/>
        <v>J=</v>
      </c>
      <c r="Q490" s="30">
        <f t="shared" si="106"/>
        <v>47232</v>
      </c>
      <c r="R490" s="3"/>
      <c r="S490" s="3"/>
      <c r="T490" s="1"/>
      <c r="U490" s="1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25">
      <c r="A491" s="100">
        <f t="shared" si="101"/>
        <v>43324</v>
      </c>
      <c r="B491" s="114">
        <f t="shared" ca="1" si="102"/>
        <v>156106681.34308949</v>
      </c>
      <c r="C491" s="114">
        <f t="shared" si="103"/>
        <v>139519858.75</v>
      </c>
      <c r="D491" s="24">
        <f ca="1">IF(A491&lt;$B$1,VLOOKUP(A491,[1]DI!$A$4:$B$15000,2,FALSE),0)</f>
        <v>0</v>
      </c>
      <c r="E491" s="23">
        <f t="shared" ca="1" si="108"/>
        <v>0</v>
      </c>
      <c r="F491" s="25">
        <f t="shared" si="107"/>
        <v>1.1499999999999999</v>
      </c>
      <c r="G491" s="26">
        <f t="shared" ca="1" si="111"/>
        <v>1</v>
      </c>
      <c r="H491" s="23">
        <f ca="1">TRUNC(PRODUCT(G$16:G490),15)</f>
        <v>1.1188850275367599</v>
      </c>
      <c r="I491" s="23">
        <f t="shared" si="109"/>
        <v>1</v>
      </c>
      <c r="J491" s="23">
        <f t="shared" ca="1" si="110"/>
        <v>1.1188850299999999</v>
      </c>
      <c r="K491" s="114">
        <f t="shared" ca="1" si="99"/>
        <v>16586822.5930895</v>
      </c>
      <c r="L491" s="27">
        <f>IF(VLOOKUP(A491,$U$18:$AD$131,8)=VLOOKUP(A490,$U$18:$AD$131,8),0,VLOOKUP(A491,U$18:$AD$131,8))</f>
        <v>0</v>
      </c>
      <c r="M491" s="28">
        <f>IF(L491&gt;0,VLOOKUP(L491,T$18:$AC$131,7),0)</f>
        <v>0</v>
      </c>
      <c r="N491" s="23">
        <f t="shared" si="104"/>
        <v>0</v>
      </c>
      <c r="O491" s="23">
        <f t="shared" ca="1" si="100"/>
        <v>16586822.5930895</v>
      </c>
      <c r="P491" s="29" t="str">
        <f t="shared" si="105"/>
        <v>J=</v>
      </c>
      <c r="Q491" s="30">
        <f t="shared" si="106"/>
        <v>47232</v>
      </c>
      <c r="R491" s="3"/>
      <c r="S491" s="3"/>
      <c r="T491" s="1"/>
      <c r="U491" s="1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25">
      <c r="A492" s="100">
        <f t="shared" si="101"/>
        <v>43325</v>
      </c>
      <c r="B492" s="114">
        <f t="shared" ca="1" si="102"/>
        <v>156106681.34308949</v>
      </c>
      <c r="C492" s="114">
        <f t="shared" si="103"/>
        <v>139519858.75</v>
      </c>
      <c r="D492" s="24">
        <f ca="1">IF(A492&lt;$B$1,VLOOKUP(A492,[1]DI!$A$4:$B$15000,2,FALSE),0)</f>
        <v>6.3899999999999998E-2</v>
      </c>
      <c r="E492" s="23">
        <f t="shared" ca="1" si="108"/>
        <v>2.4583E-4</v>
      </c>
      <c r="F492" s="25">
        <f t="shared" si="107"/>
        <v>1.1499999999999999</v>
      </c>
      <c r="G492" s="26">
        <f t="shared" ca="1" si="111"/>
        <v>1.0002827045</v>
      </c>
      <c r="H492" s="23">
        <f ca="1">TRUNC(PRODUCT(G$16:G491),15)</f>
        <v>1.1188850275367599</v>
      </c>
      <c r="I492" s="23">
        <f t="shared" si="109"/>
        <v>1</v>
      </c>
      <c r="J492" s="23">
        <f t="shared" ca="1" si="110"/>
        <v>1.1188850299999999</v>
      </c>
      <c r="K492" s="114">
        <f t="shared" ca="1" si="99"/>
        <v>16586822.5930895</v>
      </c>
      <c r="L492" s="27">
        <f>IF(VLOOKUP(A492,$U$18:$AD$131,8)=VLOOKUP(A491,$U$18:$AD$131,8),0,VLOOKUP(A492,U$18:$AD$131,8))</f>
        <v>0</v>
      </c>
      <c r="M492" s="28">
        <f>IF(L492&gt;0,VLOOKUP(L492,T$18:$AC$131,7),0)</f>
        <v>0</v>
      </c>
      <c r="N492" s="23">
        <f t="shared" si="104"/>
        <v>0</v>
      </c>
      <c r="O492" s="23">
        <f t="shared" ca="1" si="100"/>
        <v>16586822.5930895</v>
      </c>
      <c r="P492" s="29" t="str">
        <f t="shared" si="105"/>
        <v>J=</v>
      </c>
      <c r="Q492" s="30">
        <f t="shared" si="106"/>
        <v>47232</v>
      </c>
      <c r="R492" s="3"/>
      <c r="S492" s="3"/>
      <c r="T492" s="1"/>
      <c r="U492" s="1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25">
      <c r="A493" s="100">
        <f t="shared" si="101"/>
        <v>43326</v>
      </c>
      <c r="B493" s="114">
        <f t="shared" ca="1" si="102"/>
        <v>156150812.8696107</v>
      </c>
      <c r="C493" s="114">
        <f t="shared" si="103"/>
        <v>139519858.75</v>
      </c>
      <c r="D493" s="24">
        <f ca="1">IF(A493&lt;$B$1,VLOOKUP(A493,[1]DI!$A$4:$B$15000,2,FALSE),0)</f>
        <v>6.3899999999999998E-2</v>
      </c>
      <c r="E493" s="23">
        <f t="shared" ca="1" si="108"/>
        <v>2.4583E-4</v>
      </c>
      <c r="F493" s="25">
        <f t="shared" si="107"/>
        <v>1.1499999999999999</v>
      </c>
      <c r="G493" s="26">
        <f t="shared" ca="1" si="111"/>
        <v>1.0002827045</v>
      </c>
      <c r="H493" s="23">
        <f ca="1">TRUNC(PRODUCT(G$16:G492),15)</f>
        <v>1.1192013413690201</v>
      </c>
      <c r="I493" s="23">
        <f t="shared" si="109"/>
        <v>1</v>
      </c>
      <c r="J493" s="23">
        <f t="shared" ca="1" si="110"/>
        <v>1.11920134</v>
      </c>
      <c r="K493" s="114">
        <f t="shared" ca="1" si="99"/>
        <v>16630954.119610701</v>
      </c>
      <c r="L493" s="27">
        <f>IF(VLOOKUP(A493,$U$18:$AD$131,8)=VLOOKUP(A492,$U$18:$AD$131,8),0,VLOOKUP(A493,U$18:$AD$131,8))</f>
        <v>0</v>
      </c>
      <c r="M493" s="28">
        <f>IF(L493&gt;0,VLOOKUP(L493,T$18:$AC$131,7),0)</f>
        <v>0</v>
      </c>
      <c r="N493" s="23">
        <f t="shared" si="104"/>
        <v>0</v>
      </c>
      <c r="O493" s="23">
        <f t="shared" ca="1" si="100"/>
        <v>16630954.119610701</v>
      </c>
      <c r="P493" s="29" t="str">
        <f t="shared" si="105"/>
        <v>J=</v>
      </c>
      <c r="Q493" s="30">
        <f t="shared" si="106"/>
        <v>47232</v>
      </c>
      <c r="R493" s="3"/>
      <c r="S493" s="3"/>
      <c r="T493" s="1"/>
      <c r="U493" s="1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25">
      <c r="A494" s="100">
        <f t="shared" si="101"/>
        <v>43327</v>
      </c>
      <c r="B494" s="114">
        <f t="shared" ca="1" si="102"/>
        <v>156194956.95291919</v>
      </c>
      <c r="C494" s="114">
        <f t="shared" si="103"/>
        <v>139519858.75</v>
      </c>
      <c r="D494" s="24">
        <f ca="1">IF(A494&lt;$B$1,VLOOKUP(A494,[1]DI!$A$4:$B$15000,2,FALSE),0)</f>
        <v>6.3899999999999998E-2</v>
      </c>
      <c r="E494" s="23">
        <f t="shared" ca="1" si="108"/>
        <v>2.4583E-4</v>
      </c>
      <c r="F494" s="25">
        <f t="shared" si="107"/>
        <v>1.1499999999999999</v>
      </c>
      <c r="G494" s="26">
        <f t="shared" ca="1" si="111"/>
        <v>1.0002827045</v>
      </c>
      <c r="H494" s="23">
        <f ca="1">TRUNC(PRODUCT(G$16:G493),15)</f>
        <v>1.11951774462464</v>
      </c>
      <c r="I494" s="23">
        <f t="shared" si="109"/>
        <v>1</v>
      </c>
      <c r="J494" s="23">
        <f t="shared" ca="1" si="110"/>
        <v>1.11951774</v>
      </c>
      <c r="K494" s="114">
        <f t="shared" ca="1" si="99"/>
        <v>16675098.2029192</v>
      </c>
      <c r="L494" s="27">
        <f>IF(VLOOKUP(A494,$U$18:$AD$131,8)=VLOOKUP(A493,$U$18:$AD$131,8),0,VLOOKUP(A494,U$18:$AD$131,8))</f>
        <v>0</v>
      </c>
      <c r="M494" s="28">
        <f>IF(L494&gt;0,VLOOKUP(L494,T$18:$AC$131,7),0)</f>
        <v>0</v>
      </c>
      <c r="N494" s="23">
        <f t="shared" si="104"/>
        <v>0</v>
      </c>
      <c r="O494" s="23">
        <f t="shared" ca="1" si="100"/>
        <v>16675098.2029192</v>
      </c>
      <c r="P494" s="29" t="str">
        <f t="shared" si="105"/>
        <v>J=</v>
      </c>
      <c r="Q494" s="30">
        <f t="shared" si="106"/>
        <v>47232</v>
      </c>
      <c r="R494" s="3"/>
      <c r="S494" s="3"/>
      <c r="T494" s="1"/>
      <c r="U494" s="1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25">
      <c r="A495" s="100">
        <f t="shared" si="101"/>
        <v>43328</v>
      </c>
      <c r="B495" s="114">
        <f t="shared" ca="1" si="102"/>
        <v>156239114.9882136</v>
      </c>
      <c r="C495" s="114">
        <f t="shared" si="103"/>
        <v>139519858.75</v>
      </c>
      <c r="D495" s="24">
        <f ca="1">IF(A495&lt;$B$1,VLOOKUP(A495,[1]DI!$A$4:$B$15000,2,FALSE),0)</f>
        <v>6.3899999999999998E-2</v>
      </c>
      <c r="E495" s="23">
        <f t="shared" ca="1" si="108"/>
        <v>2.4583E-4</v>
      </c>
      <c r="F495" s="25">
        <f t="shared" si="107"/>
        <v>1.1499999999999999</v>
      </c>
      <c r="G495" s="26">
        <f t="shared" ca="1" si="111"/>
        <v>1.0002827045</v>
      </c>
      <c r="H495" s="23">
        <f ca="1">TRUNC(PRODUCT(G$16:G494),15)</f>
        <v>1.1198342373288701</v>
      </c>
      <c r="I495" s="23">
        <f t="shared" si="109"/>
        <v>1</v>
      </c>
      <c r="J495" s="23">
        <f t="shared" ca="1" si="110"/>
        <v>1.1198342400000001</v>
      </c>
      <c r="K495" s="114">
        <f t="shared" ca="1" si="99"/>
        <v>16719256.238213601</v>
      </c>
      <c r="L495" s="27">
        <f>IF(VLOOKUP(A495,$U$18:$AD$131,8)=VLOOKUP(A494,$U$18:$AD$131,8),0,VLOOKUP(A495,U$18:$AD$131,8))</f>
        <v>0</v>
      </c>
      <c r="M495" s="28">
        <f>IF(L495&gt;0,VLOOKUP(L495,T$18:$AC$131,7),0)</f>
        <v>0</v>
      </c>
      <c r="N495" s="23">
        <f t="shared" si="104"/>
        <v>0</v>
      </c>
      <c r="O495" s="23">
        <f t="shared" ca="1" si="100"/>
        <v>16719256.238213601</v>
      </c>
      <c r="P495" s="29" t="str">
        <f t="shared" si="105"/>
        <v>J=</v>
      </c>
      <c r="Q495" s="30">
        <f t="shared" si="106"/>
        <v>47232</v>
      </c>
      <c r="R495" s="3"/>
      <c r="S495" s="3"/>
      <c r="T495" s="1"/>
      <c r="U495" s="1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25">
      <c r="A496" s="100">
        <f t="shared" si="101"/>
        <v>43329</v>
      </c>
      <c r="B496" s="114">
        <f t="shared" ca="1" si="102"/>
        <v>156283284.18509671</v>
      </c>
      <c r="C496" s="114">
        <f t="shared" si="103"/>
        <v>139519858.75</v>
      </c>
      <c r="D496" s="24">
        <f ca="1">IF(A496&lt;$B$1,VLOOKUP(A496,[1]DI!$A$4:$B$15000,2,FALSE),0)</f>
        <v>6.3899999999999998E-2</v>
      </c>
      <c r="E496" s="23">
        <f t="shared" ca="1" si="108"/>
        <v>2.4583E-4</v>
      </c>
      <c r="F496" s="25">
        <f t="shared" si="107"/>
        <v>1.1499999999999999</v>
      </c>
      <c r="G496" s="26">
        <f t="shared" ca="1" si="111"/>
        <v>1.0002827045</v>
      </c>
      <c r="H496" s="23">
        <f ca="1">TRUNC(PRODUCT(G$16:G495),15)</f>
        <v>1.12015081950702</v>
      </c>
      <c r="I496" s="23">
        <f t="shared" si="109"/>
        <v>1</v>
      </c>
      <c r="J496" s="23">
        <f t="shared" ca="1" si="110"/>
        <v>1.1201508200000001</v>
      </c>
      <c r="K496" s="114">
        <f t="shared" ca="1" si="99"/>
        <v>16763425.4350967</v>
      </c>
      <c r="L496" s="27">
        <f>IF(VLOOKUP(A496,$U$18:$AD$131,8)=VLOOKUP(A495,$U$18:$AD$131,8),0,VLOOKUP(A496,U$18:$AD$131,8))</f>
        <v>0</v>
      </c>
      <c r="M496" s="28">
        <f>IF(L496&gt;0,VLOOKUP(L496,T$18:$AC$131,7),0)</f>
        <v>0</v>
      </c>
      <c r="N496" s="23">
        <f t="shared" si="104"/>
        <v>0</v>
      </c>
      <c r="O496" s="23">
        <f t="shared" ca="1" si="100"/>
        <v>16763425.4350967</v>
      </c>
      <c r="P496" s="29" t="str">
        <f t="shared" si="105"/>
        <v>J=</v>
      </c>
      <c r="Q496" s="30">
        <f t="shared" si="106"/>
        <v>47232</v>
      </c>
      <c r="R496" s="3"/>
      <c r="S496" s="3"/>
      <c r="T496" s="1"/>
      <c r="U496" s="1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25">
      <c r="A497" s="100">
        <f t="shared" si="101"/>
        <v>43330</v>
      </c>
      <c r="B497" s="114">
        <f t="shared" ca="1" si="102"/>
        <v>156327465.93876702</v>
      </c>
      <c r="C497" s="114">
        <f t="shared" si="103"/>
        <v>139519858.75</v>
      </c>
      <c r="D497" s="24">
        <f ca="1">IF(A497&lt;$B$1,VLOOKUP(A497,[1]DI!$A$4:$B$15000,2,FALSE),0)</f>
        <v>0</v>
      </c>
      <c r="E497" s="23">
        <f t="shared" ca="1" si="108"/>
        <v>0</v>
      </c>
      <c r="F497" s="25">
        <f t="shared" si="107"/>
        <v>1.1499999999999999</v>
      </c>
      <c r="G497" s="26">
        <f t="shared" ca="1" si="111"/>
        <v>1</v>
      </c>
      <c r="H497" s="23">
        <f ca="1">TRUNC(PRODUCT(G$16:G496),15)</f>
        <v>1.1204674911843699</v>
      </c>
      <c r="I497" s="23">
        <f t="shared" si="109"/>
        <v>1</v>
      </c>
      <c r="J497" s="23">
        <f t="shared" ca="1" si="110"/>
        <v>1.12046749</v>
      </c>
      <c r="K497" s="114">
        <f t="shared" ca="1" si="99"/>
        <v>16807607.188767001</v>
      </c>
      <c r="L497" s="27">
        <f>IF(VLOOKUP(A497,$U$18:$AD$131,8)=VLOOKUP(A496,$U$18:$AD$131,8),0,VLOOKUP(A497,U$18:$AD$131,8))</f>
        <v>0</v>
      </c>
      <c r="M497" s="28">
        <f>IF(L497&gt;0,VLOOKUP(L497,T$18:$AC$131,7),0)</f>
        <v>0</v>
      </c>
      <c r="N497" s="23">
        <f t="shared" si="104"/>
        <v>0</v>
      </c>
      <c r="O497" s="23">
        <f t="shared" ca="1" si="100"/>
        <v>16807607.188767001</v>
      </c>
      <c r="P497" s="29" t="str">
        <f t="shared" si="105"/>
        <v>J=</v>
      </c>
      <c r="Q497" s="30">
        <f t="shared" si="106"/>
        <v>47232</v>
      </c>
      <c r="R497" s="3"/>
      <c r="S497" s="3"/>
      <c r="T497" s="1"/>
      <c r="U497" s="1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25">
      <c r="A498" s="100">
        <f t="shared" si="101"/>
        <v>43331</v>
      </c>
      <c r="B498" s="114">
        <f t="shared" ca="1" si="102"/>
        <v>156327465.93876702</v>
      </c>
      <c r="C498" s="114">
        <f t="shared" si="103"/>
        <v>139519858.75</v>
      </c>
      <c r="D498" s="24">
        <f ca="1">IF(A498&lt;$B$1,VLOOKUP(A498,[1]DI!$A$4:$B$15000,2,FALSE),0)</f>
        <v>0</v>
      </c>
      <c r="E498" s="23">
        <f t="shared" ca="1" si="108"/>
        <v>0</v>
      </c>
      <c r="F498" s="25">
        <f t="shared" si="107"/>
        <v>1.1499999999999999</v>
      </c>
      <c r="G498" s="26">
        <f t="shared" ca="1" si="111"/>
        <v>1</v>
      </c>
      <c r="H498" s="23">
        <f ca="1">TRUNC(PRODUCT(G$16:G497),15)</f>
        <v>1.1204674911843699</v>
      </c>
      <c r="I498" s="23">
        <f t="shared" si="109"/>
        <v>1</v>
      </c>
      <c r="J498" s="23">
        <f t="shared" ca="1" si="110"/>
        <v>1.12046749</v>
      </c>
      <c r="K498" s="114">
        <f t="shared" ca="1" si="99"/>
        <v>16807607.188767001</v>
      </c>
      <c r="L498" s="27">
        <f>IF(VLOOKUP(A498,$U$18:$AD$131,8)=VLOOKUP(A497,$U$18:$AD$131,8),0,VLOOKUP(A498,U$18:$AD$131,8))</f>
        <v>0</v>
      </c>
      <c r="M498" s="28">
        <f>IF(L498&gt;0,VLOOKUP(L498,T$18:$AC$131,7),0)</f>
        <v>0</v>
      </c>
      <c r="N498" s="23">
        <f t="shared" si="104"/>
        <v>0</v>
      </c>
      <c r="O498" s="23">
        <f t="shared" ca="1" si="100"/>
        <v>16807607.188767001</v>
      </c>
      <c r="P498" s="29" t="str">
        <f t="shared" si="105"/>
        <v>J=</v>
      </c>
      <c r="Q498" s="30">
        <f t="shared" si="106"/>
        <v>47232</v>
      </c>
      <c r="R498" s="3"/>
      <c r="S498" s="3"/>
      <c r="T498" s="1"/>
      <c r="U498" s="1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25">
      <c r="A499" s="100">
        <f t="shared" si="101"/>
        <v>43332</v>
      </c>
      <c r="B499" s="114">
        <f t="shared" ca="1" si="102"/>
        <v>156327465.93876702</v>
      </c>
      <c r="C499" s="114">
        <f t="shared" si="103"/>
        <v>139519858.75</v>
      </c>
      <c r="D499" s="24">
        <f ca="1">IF(A499&lt;$B$1,VLOOKUP(A499,[1]DI!$A$4:$B$15000,2,FALSE),0)</f>
        <v>6.3899999999999998E-2</v>
      </c>
      <c r="E499" s="23">
        <f t="shared" ca="1" si="108"/>
        <v>2.4583E-4</v>
      </c>
      <c r="F499" s="25">
        <f t="shared" si="107"/>
        <v>1.1499999999999999</v>
      </c>
      <c r="G499" s="26">
        <f t="shared" ca="1" si="111"/>
        <v>1.0002827045</v>
      </c>
      <c r="H499" s="23">
        <f ca="1">TRUNC(PRODUCT(G$16:G498),15)</f>
        <v>1.1204674911843699</v>
      </c>
      <c r="I499" s="23">
        <f t="shared" si="109"/>
        <v>1</v>
      </c>
      <c r="J499" s="23">
        <f t="shared" ca="1" si="110"/>
        <v>1.12046749</v>
      </c>
      <c r="K499" s="114">
        <f t="shared" ca="1" si="99"/>
        <v>16807607.188767001</v>
      </c>
      <c r="L499" s="27">
        <f>IF(VLOOKUP(A499,$U$18:$AD$131,8)=VLOOKUP(A498,$U$18:$AD$131,8),0,VLOOKUP(A499,U$18:$AD$131,8))</f>
        <v>0</v>
      </c>
      <c r="M499" s="28">
        <f>IF(L499&gt;0,VLOOKUP(L499,T$18:$AC$131,7),0)</f>
        <v>0</v>
      </c>
      <c r="N499" s="23">
        <f t="shared" si="104"/>
        <v>0</v>
      </c>
      <c r="O499" s="23">
        <f t="shared" ca="1" si="100"/>
        <v>16807607.188767001</v>
      </c>
      <c r="P499" s="29" t="str">
        <f t="shared" si="105"/>
        <v>J=</v>
      </c>
      <c r="Q499" s="30">
        <f t="shared" si="106"/>
        <v>47232</v>
      </c>
      <c r="R499" s="3"/>
      <c r="S499" s="3"/>
      <c r="T499" s="1"/>
      <c r="U499" s="1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25">
      <c r="A500" s="100">
        <f t="shared" si="101"/>
        <v>43333</v>
      </c>
      <c r="B500" s="114">
        <f t="shared" ca="1" si="102"/>
        <v>156371660.24922469</v>
      </c>
      <c r="C500" s="114">
        <f t="shared" si="103"/>
        <v>139519858.75</v>
      </c>
      <c r="D500" s="24">
        <f ca="1">IF(A500&lt;$B$1,VLOOKUP(A500,[1]DI!$A$4:$B$15000,2,FALSE),0)</f>
        <v>6.3899999999999998E-2</v>
      </c>
      <c r="E500" s="23">
        <f t="shared" ca="1" si="108"/>
        <v>2.4583E-4</v>
      </c>
      <c r="F500" s="25">
        <f t="shared" si="107"/>
        <v>1.1499999999999999</v>
      </c>
      <c r="G500" s="26">
        <f t="shared" ca="1" si="111"/>
        <v>1.0002827045</v>
      </c>
      <c r="H500" s="23">
        <f ca="1">TRUNC(PRODUCT(G$16:G499),15)</f>
        <v>1.1207842523862299</v>
      </c>
      <c r="I500" s="23">
        <f t="shared" si="109"/>
        <v>1</v>
      </c>
      <c r="J500" s="23">
        <f t="shared" ca="1" si="110"/>
        <v>1.12078425</v>
      </c>
      <c r="K500" s="114">
        <f t="shared" ca="1" si="99"/>
        <v>16851801.4992247</v>
      </c>
      <c r="L500" s="27">
        <f>IF(VLOOKUP(A500,$U$18:$AD$131,8)=VLOOKUP(A499,$U$18:$AD$131,8),0,VLOOKUP(A500,U$18:$AD$131,8))</f>
        <v>0</v>
      </c>
      <c r="M500" s="28">
        <f>IF(L500&gt;0,VLOOKUP(L500,T$18:$AC$131,7),0)</f>
        <v>0</v>
      </c>
      <c r="N500" s="23">
        <f t="shared" si="104"/>
        <v>0</v>
      </c>
      <c r="O500" s="23">
        <f t="shared" ca="1" si="100"/>
        <v>16851801.4992247</v>
      </c>
      <c r="P500" s="29" t="str">
        <f t="shared" si="105"/>
        <v>J=</v>
      </c>
      <c r="Q500" s="30">
        <f t="shared" si="106"/>
        <v>47232</v>
      </c>
      <c r="R500" s="3"/>
      <c r="S500" s="3"/>
      <c r="T500" s="1"/>
      <c r="U500" s="1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25">
      <c r="A501" s="100">
        <f t="shared" si="101"/>
        <v>43334</v>
      </c>
      <c r="B501" s="114">
        <f t="shared" ca="1" si="102"/>
        <v>156415867.11646959</v>
      </c>
      <c r="C501" s="114">
        <f t="shared" si="103"/>
        <v>139519858.75</v>
      </c>
      <c r="D501" s="24">
        <f ca="1">IF(A501&lt;$B$1,VLOOKUP(A501,[1]DI!$A$4:$B$15000,2,FALSE),0)</f>
        <v>6.3899999999999998E-2</v>
      </c>
      <c r="E501" s="23">
        <f t="shared" ca="1" si="108"/>
        <v>2.4583E-4</v>
      </c>
      <c r="F501" s="25">
        <f t="shared" si="107"/>
        <v>1.1499999999999999</v>
      </c>
      <c r="G501" s="26">
        <f t="shared" ca="1" si="111"/>
        <v>1.0002827045</v>
      </c>
      <c r="H501" s="23">
        <f ca="1">TRUNC(PRODUCT(G$16:G500),15)</f>
        <v>1.1211011031379099</v>
      </c>
      <c r="I501" s="23">
        <f t="shared" si="109"/>
        <v>1</v>
      </c>
      <c r="J501" s="23">
        <f t="shared" ca="1" si="110"/>
        <v>1.1211011</v>
      </c>
      <c r="K501" s="114">
        <f t="shared" ca="1" si="99"/>
        <v>16896008.366469599</v>
      </c>
      <c r="L501" s="27">
        <f>IF(VLOOKUP(A501,$U$18:$AD$131,8)=VLOOKUP(A500,$U$18:$AD$131,8),0,VLOOKUP(A501,U$18:$AD$131,8))</f>
        <v>0</v>
      </c>
      <c r="M501" s="28">
        <f>IF(L501&gt;0,VLOOKUP(L501,T$18:$AC$131,7),0)</f>
        <v>0</v>
      </c>
      <c r="N501" s="23">
        <f t="shared" si="104"/>
        <v>0</v>
      </c>
      <c r="O501" s="23">
        <f t="shared" ca="1" si="100"/>
        <v>16896008.366469599</v>
      </c>
      <c r="P501" s="29" t="str">
        <f t="shared" si="105"/>
        <v>J=</v>
      </c>
      <c r="Q501" s="30">
        <f t="shared" si="106"/>
        <v>47232</v>
      </c>
      <c r="R501" s="3"/>
      <c r="S501" s="3"/>
      <c r="T501" s="1"/>
      <c r="U501" s="1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25">
      <c r="A502" s="100">
        <f t="shared" si="101"/>
        <v>43335</v>
      </c>
      <c r="B502" s="114">
        <f t="shared" ca="1" si="102"/>
        <v>156460086.54050189</v>
      </c>
      <c r="C502" s="114">
        <f t="shared" si="103"/>
        <v>139519858.75</v>
      </c>
      <c r="D502" s="24">
        <f ca="1">IF(A502&lt;$B$1,VLOOKUP(A502,[1]DI!$A$4:$B$15000,2,FALSE),0)</f>
        <v>6.3899999999999998E-2</v>
      </c>
      <c r="E502" s="23">
        <f t="shared" ca="1" si="108"/>
        <v>2.4583E-4</v>
      </c>
      <c r="F502" s="25">
        <f t="shared" si="107"/>
        <v>1.1499999999999999</v>
      </c>
      <c r="G502" s="26">
        <f t="shared" ca="1" si="111"/>
        <v>1.0002827045</v>
      </c>
      <c r="H502" s="23">
        <f ca="1">TRUNC(PRODUCT(G$16:G501),15)</f>
        <v>1.1214180434647201</v>
      </c>
      <c r="I502" s="23">
        <f t="shared" si="109"/>
        <v>1</v>
      </c>
      <c r="J502" s="23">
        <f t="shared" ca="1" si="110"/>
        <v>1.12141804</v>
      </c>
      <c r="K502" s="114">
        <f t="shared" ca="1" si="99"/>
        <v>16940227.7905019</v>
      </c>
      <c r="L502" s="27">
        <f>IF(VLOOKUP(A502,$U$18:$AD$131,8)=VLOOKUP(A501,$U$18:$AD$131,8),0,VLOOKUP(A502,U$18:$AD$131,8))</f>
        <v>0</v>
      </c>
      <c r="M502" s="28">
        <f>IF(L502&gt;0,VLOOKUP(L502,T$18:$AC$131,7),0)</f>
        <v>0</v>
      </c>
      <c r="N502" s="23">
        <f t="shared" si="104"/>
        <v>0</v>
      </c>
      <c r="O502" s="23">
        <f t="shared" ca="1" si="100"/>
        <v>16940227.7905019</v>
      </c>
      <c r="P502" s="29" t="str">
        <f t="shared" si="105"/>
        <v>J=</v>
      </c>
      <c r="Q502" s="30">
        <f t="shared" si="106"/>
        <v>47232</v>
      </c>
      <c r="R502" s="3"/>
      <c r="S502" s="3"/>
      <c r="T502" s="1"/>
      <c r="U502" s="1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25">
      <c r="A503" s="100">
        <f t="shared" si="101"/>
        <v>43336</v>
      </c>
      <c r="B503" s="114">
        <f t="shared" ca="1" si="102"/>
        <v>156504318.52132142</v>
      </c>
      <c r="C503" s="114">
        <f t="shared" si="103"/>
        <v>139519858.75</v>
      </c>
      <c r="D503" s="24">
        <f ca="1">IF(A503&lt;$B$1,VLOOKUP(A503,[1]DI!$A$4:$B$15000,2,FALSE),0)</f>
        <v>6.3899999999999998E-2</v>
      </c>
      <c r="E503" s="23">
        <f t="shared" ca="1" si="108"/>
        <v>2.4583E-4</v>
      </c>
      <c r="F503" s="25">
        <f t="shared" si="107"/>
        <v>1.1499999999999999</v>
      </c>
      <c r="G503" s="26">
        <f t="shared" ca="1" si="111"/>
        <v>1.0002827045</v>
      </c>
      <c r="H503" s="23">
        <f ca="1">TRUNC(PRODUCT(G$16:G502),15)</f>
        <v>1.12173507339199</v>
      </c>
      <c r="I503" s="23">
        <f t="shared" si="109"/>
        <v>1</v>
      </c>
      <c r="J503" s="23">
        <f t="shared" ca="1" si="110"/>
        <v>1.1217350699999999</v>
      </c>
      <c r="K503" s="114">
        <f t="shared" ca="1" si="99"/>
        <v>16984459.771321401</v>
      </c>
      <c r="L503" s="27">
        <f>IF(VLOOKUP(A503,$U$18:$AD$131,8)=VLOOKUP(A502,$U$18:$AD$131,8),0,VLOOKUP(A503,U$18:$AD$131,8))</f>
        <v>0</v>
      </c>
      <c r="M503" s="28">
        <f>IF(L503&gt;0,VLOOKUP(L503,T$18:$AC$131,7),0)</f>
        <v>0</v>
      </c>
      <c r="N503" s="23">
        <f t="shared" si="104"/>
        <v>0</v>
      </c>
      <c r="O503" s="23">
        <f t="shared" ca="1" si="100"/>
        <v>16984459.771321401</v>
      </c>
      <c r="P503" s="29" t="str">
        <f t="shared" si="105"/>
        <v>J=</v>
      </c>
      <c r="Q503" s="30">
        <f t="shared" si="106"/>
        <v>47232</v>
      </c>
      <c r="R503" s="3"/>
      <c r="S503" s="3"/>
      <c r="T503" s="1"/>
      <c r="U503" s="1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25">
      <c r="A504" s="100">
        <f t="shared" si="101"/>
        <v>43337</v>
      </c>
      <c r="B504" s="114">
        <f t="shared" ca="1" si="102"/>
        <v>156548563.05892819</v>
      </c>
      <c r="C504" s="114">
        <f t="shared" si="103"/>
        <v>139519858.75</v>
      </c>
      <c r="D504" s="24">
        <f ca="1">IF(A504&lt;$B$1,VLOOKUP(A504,[1]DI!$A$4:$B$15000,2,FALSE),0)</f>
        <v>0</v>
      </c>
      <c r="E504" s="23">
        <f t="shared" ca="1" si="108"/>
        <v>0</v>
      </c>
      <c r="F504" s="25">
        <f t="shared" si="107"/>
        <v>1.1499999999999999</v>
      </c>
      <c r="G504" s="26">
        <f t="shared" ca="1" si="111"/>
        <v>1</v>
      </c>
      <c r="H504" s="23">
        <f ca="1">TRUNC(PRODUCT(G$16:G503),15)</f>
        <v>1.12205219294505</v>
      </c>
      <c r="I504" s="23">
        <f t="shared" si="109"/>
        <v>1</v>
      </c>
      <c r="J504" s="23">
        <f t="shared" ca="1" si="110"/>
        <v>1.12205219</v>
      </c>
      <c r="K504" s="114">
        <f t="shared" ca="1" si="99"/>
        <v>17028704.308928199</v>
      </c>
      <c r="L504" s="27">
        <f>IF(VLOOKUP(A504,$U$18:$AD$131,8)=VLOOKUP(A503,$U$18:$AD$131,8),0,VLOOKUP(A504,U$18:$AD$131,8))</f>
        <v>0</v>
      </c>
      <c r="M504" s="28">
        <f>IF(L504&gt;0,VLOOKUP(L504,T$18:$AC$131,7),0)</f>
        <v>0</v>
      </c>
      <c r="N504" s="23">
        <f t="shared" si="104"/>
        <v>0</v>
      </c>
      <c r="O504" s="23">
        <f t="shared" ca="1" si="100"/>
        <v>17028704.308928199</v>
      </c>
      <c r="P504" s="29" t="str">
        <f t="shared" si="105"/>
        <v>J=</v>
      </c>
      <c r="Q504" s="30">
        <f t="shared" si="106"/>
        <v>47232</v>
      </c>
      <c r="R504" s="3"/>
      <c r="S504" s="3"/>
      <c r="T504" s="1"/>
      <c r="U504" s="1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25">
      <c r="A505" s="100">
        <f t="shared" si="101"/>
        <v>43338</v>
      </c>
      <c r="B505" s="114">
        <f t="shared" ca="1" si="102"/>
        <v>156548563.05892819</v>
      </c>
      <c r="C505" s="114">
        <f t="shared" si="103"/>
        <v>139519858.75</v>
      </c>
      <c r="D505" s="24">
        <f ca="1">IF(A505&lt;$B$1,VLOOKUP(A505,[1]DI!$A$4:$B$15000,2,FALSE),0)</f>
        <v>0</v>
      </c>
      <c r="E505" s="23">
        <f t="shared" ca="1" si="108"/>
        <v>0</v>
      </c>
      <c r="F505" s="25">
        <f t="shared" si="107"/>
        <v>1.1499999999999999</v>
      </c>
      <c r="G505" s="26">
        <f t="shared" ca="1" si="111"/>
        <v>1</v>
      </c>
      <c r="H505" s="23">
        <f ca="1">TRUNC(PRODUCT(G$16:G504),15)</f>
        <v>1.12205219294505</v>
      </c>
      <c r="I505" s="23">
        <f t="shared" si="109"/>
        <v>1</v>
      </c>
      <c r="J505" s="23">
        <f t="shared" ca="1" si="110"/>
        <v>1.12205219</v>
      </c>
      <c r="K505" s="114">
        <f t="shared" ca="1" si="99"/>
        <v>17028704.308928199</v>
      </c>
      <c r="L505" s="27">
        <f>IF(VLOOKUP(A505,$U$18:$AD$131,8)=VLOOKUP(A504,$U$18:$AD$131,8),0,VLOOKUP(A505,U$18:$AD$131,8))</f>
        <v>0</v>
      </c>
      <c r="M505" s="28">
        <f>IF(L505&gt;0,VLOOKUP(L505,T$18:$AC$131,7),0)</f>
        <v>0</v>
      </c>
      <c r="N505" s="23">
        <f t="shared" si="104"/>
        <v>0</v>
      </c>
      <c r="O505" s="23">
        <f t="shared" ca="1" si="100"/>
        <v>17028704.308928199</v>
      </c>
      <c r="P505" s="29" t="str">
        <f t="shared" si="105"/>
        <v>J=</v>
      </c>
      <c r="Q505" s="30">
        <f t="shared" si="106"/>
        <v>47232</v>
      </c>
      <c r="R505" s="3"/>
      <c r="S505" s="3"/>
      <c r="T505" s="1"/>
      <c r="U505" s="1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25">
      <c r="A506" s="100">
        <f t="shared" si="101"/>
        <v>43339</v>
      </c>
      <c r="B506" s="114">
        <f t="shared" ca="1" si="102"/>
        <v>156548563.05892819</v>
      </c>
      <c r="C506" s="114">
        <f t="shared" si="103"/>
        <v>139519858.75</v>
      </c>
      <c r="D506" s="24">
        <f ca="1">IF(A506&lt;$B$1,VLOOKUP(A506,[1]DI!$A$4:$B$15000,2,FALSE),0)</f>
        <v>6.3899999999999998E-2</v>
      </c>
      <c r="E506" s="23">
        <f t="shared" ca="1" si="108"/>
        <v>2.4583E-4</v>
      </c>
      <c r="F506" s="25">
        <f t="shared" si="107"/>
        <v>1.1499999999999999</v>
      </c>
      <c r="G506" s="26">
        <f t="shared" ca="1" si="111"/>
        <v>1.0002827045</v>
      </c>
      <c r="H506" s="23">
        <f ca="1">TRUNC(PRODUCT(G$16:G505),15)</f>
        <v>1.12205219294505</v>
      </c>
      <c r="I506" s="23">
        <f t="shared" si="109"/>
        <v>1</v>
      </c>
      <c r="J506" s="23">
        <f t="shared" ca="1" si="110"/>
        <v>1.12205219</v>
      </c>
      <c r="K506" s="114">
        <f t="shared" ca="1" si="99"/>
        <v>17028704.308928199</v>
      </c>
      <c r="L506" s="27">
        <f>IF(VLOOKUP(A506,$U$18:$AD$131,8)=VLOOKUP(A505,$U$18:$AD$131,8),0,VLOOKUP(A506,U$18:$AD$131,8))</f>
        <v>0</v>
      </c>
      <c r="M506" s="28">
        <f>IF(L506&gt;0,VLOOKUP(L506,T$18:$AC$131,7),0)</f>
        <v>0</v>
      </c>
      <c r="N506" s="23">
        <f t="shared" si="104"/>
        <v>0</v>
      </c>
      <c r="O506" s="23">
        <f t="shared" ca="1" si="100"/>
        <v>17028704.308928199</v>
      </c>
      <c r="P506" s="29" t="str">
        <f t="shared" si="105"/>
        <v>J=</v>
      </c>
      <c r="Q506" s="30">
        <f t="shared" si="106"/>
        <v>47232</v>
      </c>
      <c r="R506" s="3"/>
      <c r="S506" s="3"/>
      <c r="T506" s="1"/>
      <c r="U506" s="1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25">
      <c r="A507" s="100">
        <f t="shared" si="101"/>
        <v>43340</v>
      </c>
      <c r="B507" s="114">
        <f t="shared" ca="1" si="102"/>
        <v>156592820.15332219</v>
      </c>
      <c r="C507" s="114">
        <f t="shared" si="103"/>
        <v>139519858.75</v>
      </c>
      <c r="D507" s="24">
        <f ca="1">IF(A507&lt;$B$1,VLOOKUP(A507,[1]DI!$A$4:$B$15000,2,FALSE),0)</f>
        <v>6.3899999999999998E-2</v>
      </c>
      <c r="E507" s="23">
        <f t="shared" ca="1" si="108"/>
        <v>2.4583E-4</v>
      </c>
      <c r="F507" s="25">
        <f t="shared" si="107"/>
        <v>1.1499999999999999</v>
      </c>
      <c r="G507" s="26">
        <f t="shared" ca="1" si="111"/>
        <v>1.0002827045</v>
      </c>
      <c r="H507" s="23">
        <f ca="1">TRUNC(PRODUCT(G$16:G506),15)</f>
        <v>1.1223694021492301</v>
      </c>
      <c r="I507" s="23">
        <f t="shared" si="109"/>
        <v>1</v>
      </c>
      <c r="J507" s="23">
        <f t="shared" ca="1" si="110"/>
        <v>1.1223694</v>
      </c>
      <c r="K507" s="114">
        <f t="shared" ca="1" si="99"/>
        <v>17072961.403322201</v>
      </c>
      <c r="L507" s="27">
        <f>IF(VLOOKUP(A507,$U$18:$AD$131,8)=VLOOKUP(A506,$U$18:$AD$131,8),0,VLOOKUP(A507,U$18:$AD$131,8))</f>
        <v>0</v>
      </c>
      <c r="M507" s="28">
        <f>IF(L507&gt;0,VLOOKUP(L507,T$18:$AC$131,7),0)</f>
        <v>0</v>
      </c>
      <c r="N507" s="23">
        <f t="shared" si="104"/>
        <v>0</v>
      </c>
      <c r="O507" s="23">
        <f t="shared" ca="1" si="100"/>
        <v>17072961.403322201</v>
      </c>
      <c r="P507" s="29" t="str">
        <f t="shared" si="105"/>
        <v>J=</v>
      </c>
      <c r="Q507" s="30">
        <f t="shared" si="106"/>
        <v>47232</v>
      </c>
      <c r="R507" s="3"/>
      <c r="S507" s="3"/>
      <c r="T507" s="1"/>
      <c r="U507" s="1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25">
      <c r="A508" s="100">
        <f t="shared" si="101"/>
        <v>43341</v>
      </c>
      <c r="B508" s="114">
        <f t="shared" ca="1" si="102"/>
        <v>156637089.80450359</v>
      </c>
      <c r="C508" s="114">
        <f t="shared" si="103"/>
        <v>139519858.75</v>
      </c>
      <c r="D508" s="24">
        <f ca="1">IF(A508&lt;$B$1,VLOOKUP(A508,[1]DI!$A$4:$B$15000,2,FALSE),0)</f>
        <v>6.3899999999999998E-2</v>
      </c>
      <c r="E508" s="23">
        <f t="shared" ca="1" si="108"/>
        <v>2.4583E-4</v>
      </c>
      <c r="F508" s="25">
        <f t="shared" si="107"/>
        <v>1.1499999999999999</v>
      </c>
      <c r="G508" s="26">
        <f t="shared" ca="1" si="111"/>
        <v>1.0002827045</v>
      </c>
      <c r="H508" s="23">
        <f ca="1">TRUNC(PRODUCT(G$16:G507),15)</f>
        <v>1.12268670102988</v>
      </c>
      <c r="I508" s="23">
        <f t="shared" si="109"/>
        <v>1</v>
      </c>
      <c r="J508" s="23">
        <f t="shared" ca="1" si="110"/>
        <v>1.1226867</v>
      </c>
      <c r="K508" s="114">
        <f t="shared" ca="1" si="99"/>
        <v>17117231.054503601</v>
      </c>
      <c r="L508" s="27">
        <f>IF(VLOOKUP(A508,$U$18:$AD$131,8)=VLOOKUP(A507,$U$18:$AD$131,8),0,VLOOKUP(A508,U$18:$AD$131,8))</f>
        <v>0</v>
      </c>
      <c r="M508" s="28">
        <f>IF(L508&gt;0,VLOOKUP(L508,T$18:$AC$131,7),0)</f>
        <v>0</v>
      </c>
      <c r="N508" s="23">
        <f t="shared" si="104"/>
        <v>0</v>
      </c>
      <c r="O508" s="23">
        <f t="shared" ca="1" si="100"/>
        <v>17117231.054503601</v>
      </c>
      <c r="P508" s="29" t="str">
        <f t="shared" si="105"/>
        <v>J=</v>
      </c>
      <c r="Q508" s="30">
        <f t="shared" si="106"/>
        <v>47232</v>
      </c>
      <c r="R508" s="3"/>
      <c r="S508" s="3"/>
      <c r="T508" s="1"/>
      <c r="U508" s="1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25">
      <c r="A509" s="100">
        <f t="shared" si="101"/>
        <v>43342</v>
      </c>
      <c r="B509" s="114">
        <f t="shared" ca="1" si="102"/>
        <v>156681372.0124723</v>
      </c>
      <c r="C509" s="114">
        <f t="shared" si="103"/>
        <v>139519858.75</v>
      </c>
      <c r="D509" s="24">
        <f ca="1">IF(A509&lt;$B$1,VLOOKUP(A509,[1]DI!$A$4:$B$15000,2,FALSE),0)</f>
        <v>6.3899999999999998E-2</v>
      </c>
      <c r="E509" s="23">
        <f t="shared" ca="1" si="108"/>
        <v>2.4583E-4</v>
      </c>
      <c r="F509" s="25">
        <f t="shared" si="107"/>
        <v>1.1499999999999999</v>
      </c>
      <c r="G509" s="26">
        <f t="shared" ca="1" si="111"/>
        <v>1.0002827045</v>
      </c>
      <c r="H509" s="23">
        <f ca="1">TRUNC(PRODUCT(G$16:G508),15)</f>
        <v>1.1230040896123501</v>
      </c>
      <c r="I509" s="23">
        <f t="shared" si="109"/>
        <v>1</v>
      </c>
      <c r="J509" s="23">
        <f t="shared" ca="1" si="110"/>
        <v>1.12300409</v>
      </c>
      <c r="K509" s="114">
        <f t="shared" ca="1" si="99"/>
        <v>17161513.262472302</v>
      </c>
      <c r="L509" s="27">
        <f>IF(VLOOKUP(A509,$U$18:$AD$131,8)=VLOOKUP(A508,$U$18:$AD$131,8),0,VLOOKUP(A509,U$18:$AD$131,8))</f>
        <v>0</v>
      </c>
      <c r="M509" s="28">
        <f>IF(L509&gt;0,VLOOKUP(L509,T$18:$AC$131,7),0)</f>
        <v>0</v>
      </c>
      <c r="N509" s="23">
        <f t="shared" si="104"/>
        <v>0</v>
      </c>
      <c r="O509" s="23">
        <f t="shared" ca="1" si="100"/>
        <v>17161513.262472302</v>
      </c>
      <c r="P509" s="29" t="str">
        <f t="shared" si="105"/>
        <v>J=</v>
      </c>
      <c r="Q509" s="30">
        <f t="shared" si="106"/>
        <v>47232</v>
      </c>
      <c r="R509" s="3"/>
      <c r="S509" s="9"/>
      <c r="T509" s="1"/>
      <c r="U509" s="1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5">
      <c r="A510" s="100">
        <f t="shared" si="101"/>
        <v>43343</v>
      </c>
      <c r="B510" s="114">
        <f t="shared" ca="1" si="102"/>
        <v>156725666.7772283</v>
      </c>
      <c r="C510" s="114">
        <f t="shared" si="103"/>
        <v>139519858.75</v>
      </c>
      <c r="D510" s="24">
        <f ca="1">IF(A510&lt;$B$1,VLOOKUP(A510,[1]DI!$A$4:$B$15000,2,FALSE),0)</f>
        <v>6.3899999999999998E-2</v>
      </c>
      <c r="E510" s="23">
        <f t="shared" ca="1" si="108"/>
        <v>2.4583E-4</v>
      </c>
      <c r="F510" s="25">
        <f t="shared" si="107"/>
        <v>1.1499999999999999</v>
      </c>
      <c r="G510" s="26">
        <f t="shared" ca="1" si="111"/>
        <v>1.0002827045</v>
      </c>
      <c r="H510" s="23">
        <f ca="1">TRUNC(PRODUCT(G$16:G509),15)</f>
        <v>1.1233215679220001</v>
      </c>
      <c r="I510" s="23">
        <f t="shared" si="109"/>
        <v>1</v>
      </c>
      <c r="J510" s="23">
        <f t="shared" ca="1" si="110"/>
        <v>1.1233215700000001</v>
      </c>
      <c r="K510" s="114">
        <f t="shared" ca="1" si="99"/>
        <v>17205808.0272283</v>
      </c>
      <c r="L510" s="27">
        <f>IF(VLOOKUP(A510,$U$18:$AD$131,8)=VLOOKUP(A509,$U$18:$AD$131,8),0,VLOOKUP(A510,U$18:$AD$131,8))</f>
        <v>0</v>
      </c>
      <c r="M510" s="28">
        <f>IF(L510&gt;0,VLOOKUP(L510,T$18:$AC$131,7),0)</f>
        <v>0</v>
      </c>
      <c r="N510" s="23">
        <f t="shared" si="104"/>
        <v>0</v>
      </c>
      <c r="O510" s="23">
        <f t="shared" ca="1" si="100"/>
        <v>17205808.0272283</v>
      </c>
      <c r="P510" s="29" t="str">
        <f t="shared" si="105"/>
        <v>J=</v>
      </c>
      <c r="Q510" s="30">
        <f t="shared" si="106"/>
        <v>47232</v>
      </c>
      <c r="R510" s="3"/>
      <c r="S510" s="3"/>
      <c r="T510" s="1"/>
      <c r="U510" s="1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25">
      <c r="A511" s="100">
        <f t="shared" si="101"/>
        <v>43344</v>
      </c>
      <c r="B511" s="114">
        <f t="shared" ca="1" si="102"/>
        <v>156769974.09877151</v>
      </c>
      <c r="C511" s="114">
        <f t="shared" si="103"/>
        <v>139519858.75</v>
      </c>
      <c r="D511" s="24">
        <f ca="1">IF(A511&lt;$B$1,VLOOKUP(A511,[1]DI!$A$4:$B$15000,2,FALSE),0)</f>
        <v>0</v>
      </c>
      <c r="E511" s="23">
        <f t="shared" ca="1" si="108"/>
        <v>0</v>
      </c>
      <c r="F511" s="25">
        <f t="shared" si="107"/>
        <v>1.1499999999999999</v>
      </c>
      <c r="G511" s="26">
        <f t="shared" ca="1" si="111"/>
        <v>1</v>
      </c>
      <c r="H511" s="23">
        <f ca="1">TRUNC(PRODUCT(G$16:G510),15)</f>
        <v>1.1236391359842</v>
      </c>
      <c r="I511" s="23">
        <f t="shared" si="109"/>
        <v>1</v>
      </c>
      <c r="J511" s="23">
        <f t="shared" ca="1" si="110"/>
        <v>1.1236391400000001</v>
      </c>
      <c r="K511" s="114">
        <f t="shared" ca="1" si="99"/>
        <v>17250115.348771501</v>
      </c>
      <c r="L511" s="27">
        <f>IF(VLOOKUP(A511,$U$18:$AD$131,8)=VLOOKUP(A510,$U$18:$AD$131,8),0,VLOOKUP(A511,U$18:$AD$131,8))</f>
        <v>0</v>
      </c>
      <c r="M511" s="28">
        <f>IF(L511&gt;0,VLOOKUP(L511,T$18:$AC$131,7),0)</f>
        <v>0</v>
      </c>
      <c r="N511" s="23">
        <f t="shared" si="104"/>
        <v>0</v>
      </c>
      <c r="O511" s="23">
        <f t="shared" ca="1" si="100"/>
        <v>17250115.348771501</v>
      </c>
      <c r="P511" s="29" t="str">
        <f t="shared" si="105"/>
        <v>J=</v>
      </c>
      <c r="Q511" s="30">
        <f t="shared" si="106"/>
        <v>47232</v>
      </c>
      <c r="R511" s="3"/>
      <c r="S511" s="3"/>
      <c r="T511" s="1"/>
      <c r="U511" s="1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25">
      <c r="A512" s="100">
        <f t="shared" si="101"/>
        <v>43345</v>
      </c>
      <c r="B512" s="114">
        <f t="shared" ca="1" si="102"/>
        <v>156769974.09877151</v>
      </c>
      <c r="C512" s="114">
        <f t="shared" si="103"/>
        <v>139519858.75</v>
      </c>
      <c r="D512" s="24">
        <f ca="1">IF(A512&lt;$B$1,VLOOKUP(A512,[1]DI!$A$4:$B$15000,2,FALSE),0)</f>
        <v>0</v>
      </c>
      <c r="E512" s="23">
        <f t="shared" ca="1" si="108"/>
        <v>0</v>
      </c>
      <c r="F512" s="25">
        <f t="shared" si="107"/>
        <v>1.1499999999999999</v>
      </c>
      <c r="G512" s="26">
        <f t="shared" ca="1" si="111"/>
        <v>1</v>
      </c>
      <c r="H512" s="23">
        <f ca="1">TRUNC(PRODUCT(G$16:G511),15)</f>
        <v>1.1236391359842</v>
      </c>
      <c r="I512" s="23">
        <f t="shared" si="109"/>
        <v>1</v>
      </c>
      <c r="J512" s="23">
        <f t="shared" ca="1" si="110"/>
        <v>1.1236391400000001</v>
      </c>
      <c r="K512" s="114">
        <f t="shared" ca="1" si="99"/>
        <v>17250115.348771501</v>
      </c>
      <c r="L512" s="27">
        <f>IF(VLOOKUP(A512,$U$18:$AD$131,8)=VLOOKUP(A511,$U$18:$AD$131,8),0,VLOOKUP(A512,U$18:$AD$131,8))</f>
        <v>0</v>
      </c>
      <c r="M512" s="28">
        <f>IF(L512&gt;0,VLOOKUP(L512,T$18:$AC$131,7),0)</f>
        <v>0</v>
      </c>
      <c r="N512" s="23">
        <f t="shared" si="104"/>
        <v>0</v>
      </c>
      <c r="O512" s="23">
        <f t="shared" ca="1" si="100"/>
        <v>17250115.348771501</v>
      </c>
      <c r="P512" s="29" t="str">
        <f t="shared" si="105"/>
        <v>J=</v>
      </c>
      <c r="Q512" s="30">
        <f t="shared" si="106"/>
        <v>47232</v>
      </c>
      <c r="R512" s="3"/>
      <c r="S512" s="3"/>
      <c r="T512" s="1"/>
      <c r="U512" s="1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25">
      <c r="A513" s="100">
        <f t="shared" si="101"/>
        <v>43346</v>
      </c>
      <c r="B513" s="114">
        <f t="shared" ca="1" si="102"/>
        <v>156769974.09877151</v>
      </c>
      <c r="C513" s="114">
        <f t="shared" si="103"/>
        <v>139519858.75</v>
      </c>
      <c r="D513" s="24">
        <f ca="1">IF(A513&lt;$B$1,VLOOKUP(A513,[1]DI!$A$4:$B$15000,2,FALSE),0)</f>
        <v>6.3899999999999998E-2</v>
      </c>
      <c r="E513" s="23">
        <f t="shared" ca="1" si="108"/>
        <v>2.4583E-4</v>
      </c>
      <c r="F513" s="25">
        <f t="shared" si="107"/>
        <v>1.1499999999999999</v>
      </c>
      <c r="G513" s="26">
        <f t="shared" ca="1" si="111"/>
        <v>1.0002827045</v>
      </c>
      <c r="H513" s="23">
        <f ca="1">TRUNC(PRODUCT(G$16:G512),15)</f>
        <v>1.1236391359842</v>
      </c>
      <c r="I513" s="23">
        <f t="shared" si="109"/>
        <v>1</v>
      </c>
      <c r="J513" s="23">
        <f t="shared" ca="1" si="110"/>
        <v>1.1236391400000001</v>
      </c>
      <c r="K513" s="114">
        <f t="shared" ca="1" si="99"/>
        <v>17250115.348771501</v>
      </c>
      <c r="L513" s="27">
        <f>IF(VLOOKUP(A513,$U$18:$AD$131,8)=VLOOKUP(A512,$U$18:$AD$131,8),0,VLOOKUP(A513,U$18:$AD$131,8))</f>
        <v>0</v>
      </c>
      <c r="M513" s="28">
        <f>IF(L513&gt;0,VLOOKUP(L513,T$18:$AC$131,7),0)</f>
        <v>0</v>
      </c>
      <c r="N513" s="23">
        <f t="shared" si="104"/>
        <v>0</v>
      </c>
      <c r="O513" s="23">
        <f t="shared" ca="1" si="100"/>
        <v>17250115.348771501</v>
      </c>
      <c r="P513" s="29" t="str">
        <f t="shared" si="105"/>
        <v>J=</v>
      </c>
      <c r="Q513" s="30">
        <f t="shared" si="106"/>
        <v>47232</v>
      </c>
      <c r="R513" s="3"/>
      <c r="S513" s="3"/>
      <c r="T513" s="1"/>
      <c r="U513" s="1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25">
      <c r="A514" s="100">
        <f t="shared" si="101"/>
        <v>43347</v>
      </c>
      <c r="B514" s="114">
        <f t="shared" ca="1" si="102"/>
        <v>156814292.5819034</v>
      </c>
      <c r="C514" s="114">
        <f t="shared" si="103"/>
        <v>139519858.75</v>
      </c>
      <c r="D514" s="24">
        <f ca="1">IF(A514&lt;$B$1,VLOOKUP(A514,[1]DI!$A$4:$B$15000,2,FALSE),0)</f>
        <v>6.3899999999999998E-2</v>
      </c>
      <c r="E514" s="23">
        <f t="shared" ca="1" si="108"/>
        <v>2.4583E-4</v>
      </c>
      <c r="F514" s="25">
        <f t="shared" si="107"/>
        <v>1.1499999999999999</v>
      </c>
      <c r="G514" s="26">
        <f t="shared" ca="1" si="111"/>
        <v>1.0002827045</v>
      </c>
      <c r="H514" s="23">
        <f ca="1">TRUNC(PRODUCT(G$16:G513),15)</f>
        <v>1.12395679382432</v>
      </c>
      <c r="I514" s="23">
        <f t="shared" si="109"/>
        <v>1</v>
      </c>
      <c r="J514" s="23">
        <f t="shared" ca="1" si="110"/>
        <v>1.12395679</v>
      </c>
      <c r="K514" s="114">
        <f t="shared" ca="1" si="99"/>
        <v>17294433.831903402</v>
      </c>
      <c r="L514" s="27">
        <f>IF(VLOOKUP(A514,$U$18:$AD$131,8)=VLOOKUP(A513,$U$18:$AD$131,8),0,VLOOKUP(A514,U$18:$AD$131,8))</f>
        <v>0</v>
      </c>
      <c r="M514" s="28">
        <f>IF(L514&gt;0,VLOOKUP(L514,T$18:$AC$131,7),0)</f>
        <v>0</v>
      </c>
      <c r="N514" s="23">
        <f t="shared" si="104"/>
        <v>0</v>
      </c>
      <c r="O514" s="23">
        <f t="shared" ca="1" si="100"/>
        <v>17294433.831903402</v>
      </c>
      <c r="P514" s="29" t="str">
        <f t="shared" si="105"/>
        <v>J=</v>
      </c>
      <c r="Q514" s="30">
        <f t="shared" si="106"/>
        <v>47232</v>
      </c>
      <c r="R514" s="3"/>
      <c r="S514" s="3"/>
      <c r="T514" s="1"/>
      <c r="U514" s="1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25">
      <c r="A515" s="100">
        <f t="shared" si="101"/>
        <v>43348</v>
      </c>
      <c r="B515" s="114">
        <f t="shared" ca="1" si="102"/>
        <v>156858625.01702121</v>
      </c>
      <c r="C515" s="114">
        <f t="shared" si="103"/>
        <v>139519858.75</v>
      </c>
      <c r="D515" s="24">
        <f ca="1">IF(A515&lt;$B$1,VLOOKUP(A515,[1]DI!$A$4:$B$15000,2,FALSE),0)</f>
        <v>6.3899999999999998E-2</v>
      </c>
      <c r="E515" s="23">
        <f t="shared" ca="1" si="108"/>
        <v>2.4583E-4</v>
      </c>
      <c r="F515" s="25">
        <f t="shared" si="107"/>
        <v>1.1499999999999999</v>
      </c>
      <c r="G515" s="26">
        <f t="shared" ca="1" si="111"/>
        <v>1.0002827045</v>
      </c>
      <c r="H515" s="23">
        <f ca="1">TRUNC(PRODUCT(G$16:G514),15)</f>
        <v>1.12427454146774</v>
      </c>
      <c r="I515" s="23">
        <f t="shared" si="109"/>
        <v>1</v>
      </c>
      <c r="J515" s="23">
        <f t="shared" ca="1" si="110"/>
        <v>1.12427454</v>
      </c>
      <c r="K515" s="114">
        <f t="shared" ca="1" si="99"/>
        <v>17338766.267021202</v>
      </c>
      <c r="L515" s="27">
        <f>IF(VLOOKUP(A515,$U$18:$AD$131,8)=VLOOKUP(A514,$U$18:$AD$131,8),0,VLOOKUP(A515,U$18:$AD$131,8))</f>
        <v>0</v>
      </c>
      <c r="M515" s="28">
        <f>IF(L515&gt;0,VLOOKUP(L515,T$18:$AC$131,7),0)</f>
        <v>0</v>
      </c>
      <c r="N515" s="23">
        <f t="shared" si="104"/>
        <v>0</v>
      </c>
      <c r="O515" s="23">
        <f t="shared" ca="1" si="100"/>
        <v>17338766.267021202</v>
      </c>
      <c r="P515" s="29" t="str">
        <f t="shared" si="105"/>
        <v>J=</v>
      </c>
      <c r="Q515" s="30">
        <f t="shared" si="106"/>
        <v>47232</v>
      </c>
      <c r="R515" s="3"/>
      <c r="S515" s="3"/>
      <c r="T515" s="1"/>
      <c r="U515" s="1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25">
      <c r="A516" s="100">
        <f t="shared" si="101"/>
        <v>43349</v>
      </c>
      <c r="B516" s="114">
        <f t="shared" ca="1" si="102"/>
        <v>156902970.0089263</v>
      </c>
      <c r="C516" s="114">
        <f t="shared" si="103"/>
        <v>139519858.75</v>
      </c>
      <c r="D516" s="24">
        <f ca="1">IF(A516&lt;$B$1,VLOOKUP(A516,[1]DI!$A$4:$B$15000,2,FALSE),0)</f>
        <v>6.3899999999999998E-2</v>
      </c>
      <c r="E516" s="23">
        <f t="shared" ca="1" si="108"/>
        <v>2.4583E-4</v>
      </c>
      <c r="F516" s="25">
        <f t="shared" si="107"/>
        <v>1.1499999999999999</v>
      </c>
      <c r="G516" s="26">
        <f t="shared" ca="1" si="111"/>
        <v>1.0002827045</v>
      </c>
      <c r="H516" s="23">
        <f ca="1">TRUNC(PRODUCT(G$16:G515),15)</f>
        <v>1.12459237893985</v>
      </c>
      <c r="I516" s="23">
        <f t="shared" si="109"/>
        <v>1</v>
      </c>
      <c r="J516" s="23">
        <f t="shared" ca="1" si="110"/>
        <v>1.1245923799999999</v>
      </c>
      <c r="K516" s="114">
        <f t="shared" ca="1" si="99"/>
        <v>17383111.258926298</v>
      </c>
      <c r="L516" s="27">
        <f>IF(VLOOKUP(A516,$U$18:$AD$131,8)=VLOOKUP(A515,$U$18:$AD$131,8),0,VLOOKUP(A516,U$18:$AD$131,8))</f>
        <v>0</v>
      </c>
      <c r="M516" s="28">
        <f>IF(L516&gt;0,VLOOKUP(L516,T$18:$AC$131,7),0)</f>
        <v>0</v>
      </c>
      <c r="N516" s="23">
        <f t="shared" si="104"/>
        <v>0</v>
      </c>
      <c r="O516" s="23">
        <f t="shared" ca="1" si="100"/>
        <v>17383111.258926298</v>
      </c>
      <c r="P516" s="29" t="str">
        <f t="shared" si="105"/>
        <v>J=</v>
      </c>
      <c r="Q516" s="30">
        <f t="shared" si="106"/>
        <v>47232</v>
      </c>
      <c r="R516" s="3"/>
      <c r="S516" s="3"/>
      <c r="T516" s="1"/>
      <c r="U516" s="1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25">
      <c r="A517" s="100">
        <f t="shared" si="101"/>
        <v>43350</v>
      </c>
      <c r="B517" s="114">
        <f t="shared" ca="1" si="102"/>
        <v>156947327.55761871</v>
      </c>
      <c r="C517" s="114">
        <f t="shared" si="103"/>
        <v>139519858.75</v>
      </c>
      <c r="D517" s="24">
        <f ca="1">IF(A517&lt;$B$1,VLOOKUP(A517,[1]DI!$A$4:$B$15000,2,FALSE),0)</f>
        <v>0</v>
      </c>
      <c r="E517" s="23">
        <f t="shared" ca="1" si="108"/>
        <v>0</v>
      </c>
      <c r="F517" s="25">
        <f t="shared" si="107"/>
        <v>1.1499999999999999</v>
      </c>
      <c r="G517" s="26">
        <f t="shared" ca="1" si="111"/>
        <v>1</v>
      </c>
      <c r="H517" s="23">
        <f ca="1">TRUNC(PRODUCT(G$16:G516),15)</f>
        <v>1.1249103062660399</v>
      </c>
      <c r="I517" s="23">
        <f t="shared" si="109"/>
        <v>1</v>
      </c>
      <c r="J517" s="23">
        <f t="shared" ca="1" si="110"/>
        <v>1.12491031</v>
      </c>
      <c r="K517" s="114">
        <f t="shared" ca="1" si="99"/>
        <v>17427468.8076187</v>
      </c>
      <c r="L517" s="27">
        <f>IF(VLOOKUP(A517,$U$18:$AD$131,8)=VLOOKUP(A516,$U$18:$AD$131,8),0,VLOOKUP(A517,U$18:$AD$131,8))</f>
        <v>0</v>
      </c>
      <c r="M517" s="28">
        <f>IF(L517&gt;0,VLOOKUP(L517,T$18:$AC$131,7),0)</f>
        <v>0</v>
      </c>
      <c r="N517" s="23">
        <f t="shared" si="104"/>
        <v>0</v>
      </c>
      <c r="O517" s="23">
        <f t="shared" ca="1" si="100"/>
        <v>17427468.8076187</v>
      </c>
      <c r="P517" s="29" t="str">
        <f t="shared" si="105"/>
        <v>J=</v>
      </c>
      <c r="Q517" s="30">
        <f t="shared" si="106"/>
        <v>47232</v>
      </c>
      <c r="R517" s="3"/>
      <c r="S517" s="3"/>
      <c r="T517" s="1"/>
      <c r="U517" s="1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25">
      <c r="A518" s="100">
        <f t="shared" si="101"/>
        <v>43351</v>
      </c>
      <c r="B518" s="114">
        <f t="shared" ca="1" si="102"/>
        <v>156947327.55761871</v>
      </c>
      <c r="C518" s="114">
        <f t="shared" si="103"/>
        <v>139519858.75</v>
      </c>
      <c r="D518" s="24">
        <f ca="1">IF(A518&lt;$B$1,VLOOKUP(A518,[1]DI!$A$4:$B$15000,2,FALSE),0)</f>
        <v>0</v>
      </c>
      <c r="E518" s="23">
        <f t="shared" ca="1" si="108"/>
        <v>0</v>
      </c>
      <c r="F518" s="25">
        <f t="shared" si="107"/>
        <v>1.1499999999999999</v>
      </c>
      <c r="G518" s="26">
        <f t="shared" ca="1" si="111"/>
        <v>1</v>
      </c>
      <c r="H518" s="23">
        <f ca="1">TRUNC(PRODUCT(G$16:G517),15)</f>
        <v>1.1249103062660399</v>
      </c>
      <c r="I518" s="23">
        <f t="shared" si="109"/>
        <v>1</v>
      </c>
      <c r="J518" s="23">
        <f t="shared" ca="1" si="110"/>
        <v>1.12491031</v>
      </c>
      <c r="K518" s="114">
        <f t="shared" ca="1" si="99"/>
        <v>17427468.8076187</v>
      </c>
      <c r="L518" s="27">
        <f>IF(VLOOKUP(A518,$U$18:$AD$131,8)=VLOOKUP(A517,$U$18:$AD$131,8),0,VLOOKUP(A518,U$18:$AD$131,8))</f>
        <v>0</v>
      </c>
      <c r="M518" s="28">
        <f>IF(L518&gt;0,VLOOKUP(L518,T$18:$AC$131,7),0)</f>
        <v>0</v>
      </c>
      <c r="N518" s="23">
        <f t="shared" si="104"/>
        <v>0</v>
      </c>
      <c r="O518" s="23">
        <f t="shared" ca="1" si="100"/>
        <v>17427468.8076187</v>
      </c>
      <c r="P518" s="29" t="str">
        <f t="shared" si="105"/>
        <v>J=</v>
      </c>
      <c r="Q518" s="30">
        <f t="shared" si="106"/>
        <v>47232</v>
      </c>
      <c r="R518" s="3"/>
      <c r="S518" s="3"/>
      <c r="T518" s="1"/>
      <c r="U518" s="1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25">
      <c r="A519" s="100">
        <f t="shared" si="101"/>
        <v>43352</v>
      </c>
      <c r="B519" s="114">
        <f t="shared" ca="1" si="102"/>
        <v>156947327.55761871</v>
      </c>
      <c r="C519" s="114">
        <f t="shared" si="103"/>
        <v>139519858.75</v>
      </c>
      <c r="D519" s="24">
        <f ca="1">IF(A519&lt;$B$1,VLOOKUP(A519,[1]DI!$A$4:$B$15000,2,FALSE),0)</f>
        <v>0</v>
      </c>
      <c r="E519" s="23">
        <f t="shared" ca="1" si="108"/>
        <v>0</v>
      </c>
      <c r="F519" s="25">
        <f t="shared" si="107"/>
        <v>1.1499999999999999</v>
      </c>
      <c r="G519" s="26">
        <f t="shared" ca="1" si="111"/>
        <v>1</v>
      </c>
      <c r="H519" s="23">
        <f ca="1">TRUNC(PRODUCT(G$16:G518),15)</f>
        <v>1.1249103062660399</v>
      </c>
      <c r="I519" s="23">
        <f t="shared" si="109"/>
        <v>1</v>
      </c>
      <c r="J519" s="23">
        <f t="shared" ca="1" si="110"/>
        <v>1.12491031</v>
      </c>
      <c r="K519" s="114">
        <f t="shared" ca="1" si="99"/>
        <v>17427468.8076187</v>
      </c>
      <c r="L519" s="27">
        <f>IF(VLOOKUP(A519,$U$18:$AD$131,8)=VLOOKUP(A518,$U$18:$AD$131,8),0,VLOOKUP(A519,U$18:$AD$131,8))</f>
        <v>0</v>
      </c>
      <c r="M519" s="28">
        <f>IF(L519&gt;0,VLOOKUP(L519,T$18:$AC$131,7),0)</f>
        <v>0</v>
      </c>
      <c r="N519" s="23">
        <f t="shared" si="104"/>
        <v>0</v>
      </c>
      <c r="O519" s="23">
        <f t="shared" ca="1" si="100"/>
        <v>17427468.8076187</v>
      </c>
      <c r="P519" s="29" t="str">
        <f t="shared" si="105"/>
        <v>J=</v>
      </c>
      <c r="Q519" s="30">
        <f t="shared" si="106"/>
        <v>47232</v>
      </c>
      <c r="R519" s="3"/>
      <c r="S519" s="3"/>
      <c r="T519" s="1"/>
      <c r="U519" s="1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25">
      <c r="A520" s="100">
        <f t="shared" si="101"/>
        <v>43353</v>
      </c>
      <c r="B520" s="114">
        <f t="shared" ca="1" si="102"/>
        <v>156947327.55761871</v>
      </c>
      <c r="C520" s="114">
        <f t="shared" si="103"/>
        <v>139519858.75</v>
      </c>
      <c r="D520" s="24">
        <f ca="1">IF(A520&lt;$B$1,VLOOKUP(A520,[1]DI!$A$4:$B$15000,2,FALSE),0)</f>
        <v>6.3899999999999998E-2</v>
      </c>
      <c r="E520" s="23">
        <f t="shared" ca="1" si="108"/>
        <v>2.4583E-4</v>
      </c>
      <c r="F520" s="25">
        <f t="shared" si="107"/>
        <v>1.1499999999999999</v>
      </c>
      <c r="G520" s="26">
        <f t="shared" ca="1" si="111"/>
        <v>1.0002827045</v>
      </c>
      <c r="H520" s="23">
        <f ca="1">TRUNC(PRODUCT(G$16:G519),15)</f>
        <v>1.1249103062660399</v>
      </c>
      <c r="I520" s="23">
        <f t="shared" si="109"/>
        <v>1</v>
      </c>
      <c r="J520" s="23">
        <f t="shared" ca="1" si="110"/>
        <v>1.12491031</v>
      </c>
      <c r="K520" s="114">
        <f t="shared" ca="1" si="99"/>
        <v>17427468.8076187</v>
      </c>
      <c r="L520" s="27">
        <f>IF(VLOOKUP(A520,$U$18:$AD$131,8)=VLOOKUP(A519,$U$18:$AD$131,8),0,VLOOKUP(A520,U$18:$AD$131,8))</f>
        <v>0</v>
      </c>
      <c r="M520" s="28">
        <f>IF(L520&gt;0,VLOOKUP(L520,T$18:$AC$131,7),0)</f>
        <v>0</v>
      </c>
      <c r="N520" s="23">
        <f t="shared" si="104"/>
        <v>0</v>
      </c>
      <c r="O520" s="23">
        <f t="shared" ca="1" si="100"/>
        <v>17427468.8076187</v>
      </c>
      <c r="P520" s="29" t="str">
        <f t="shared" si="105"/>
        <v>J=</v>
      </c>
      <c r="Q520" s="30">
        <f t="shared" si="106"/>
        <v>47232</v>
      </c>
      <c r="R520" s="3"/>
      <c r="S520" s="3"/>
      <c r="T520" s="1"/>
      <c r="U520" s="1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25">
      <c r="A521" s="100">
        <f t="shared" si="101"/>
        <v>43354</v>
      </c>
      <c r="B521" s="114">
        <f t="shared" ca="1" si="102"/>
        <v>156991696.26789981</v>
      </c>
      <c r="C521" s="114">
        <f t="shared" si="103"/>
        <v>139519858.75</v>
      </c>
      <c r="D521" s="24">
        <f ca="1">IF(A521&lt;$B$1,VLOOKUP(A521,[1]DI!$A$4:$B$15000,2,FALSE),0)</f>
        <v>6.3899999999999998E-2</v>
      </c>
      <c r="E521" s="23">
        <f t="shared" ca="1" si="108"/>
        <v>2.4583E-4</v>
      </c>
      <c r="F521" s="25">
        <f t="shared" si="107"/>
        <v>1.1499999999999999</v>
      </c>
      <c r="G521" s="26">
        <f t="shared" ca="1" si="111"/>
        <v>1.0002827045</v>
      </c>
      <c r="H521" s="23">
        <f ca="1">TRUNC(PRODUCT(G$16:G520),15)</f>
        <v>1.12522832347172</v>
      </c>
      <c r="I521" s="23">
        <f t="shared" si="109"/>
        <v>1</v>
      </c>
      <c r="J521" s="23">
        <f t="shared" ca="1" si="110"/>
        <v>1.1252283199999999</v>
      </c>
      <c r="K521" s="114">
        <f t="shared" ca="1" si="99"/>
        <v>17471837.5178998</v>
      </c>
      <c r="L521" s="27">
        <f>IF(VLOOKUP(A521,$U$18:$AD$131,8)=VLOOKUP(A520,$U$18:$AD$131,8),0,VLOOKUP(A521,U$18:$AD$131,8))</f>
        <v>0</v>
      </c>
      <c r="M521" s="28">
        <f>IF(L521&gt;0,VLOOKUP(L521,T$18:$AC$131,7),0)</f>
        <v>0</v>
      </c>
      <c r="N521" s="23">
        <f t="shared" si="104"/>
        <v>0</v>
      </c>
      <c r="O521" s="23">
        <f t="shared" ca="1" si="100"/>
        <v>17471837.5178998</v>
      </c>
      <c r="P521" s="29" t="str">
        <f t="shared" si="105"/>
        <v>J=</v>
      </c>
      <c r="Q521" s="30">
        <f t="shared" si="106"/>
        <v>47232</v>
      </c>
      <c r="R521" s="3"/>
      <c r="S521" s="3"/>
      <c r="T521" s="1"/>
      <c r="U521" s="1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25">
      <c r="A522" s="100">
        <f t="shared" si="101"/>
        <v>43355</v>
      </c>
      <c r="B522" s="114">
        <f t="shared" ca="1" si="102"/>
        <v>157036078.93016681</v>
      </c>
      <c r="C522" s="114">
        <f t="shared" si="103"/>
        <v>139519858.75</v>
      </c>
      <c r="D522" s="24">
        <f ca="1">IF(A522&lt;$B$1,VLOOKUP(A522,[1]DI!$A$4:$B$15000,2,FALSE),0)</f>
        <v>6.3899999999999998E-2</v>
      </c>
      <c r="E522" s="23">
        <f t="shared" ca="1" si="108"/>
        <v>2.4583E-4</v>
      </c>
      <c r="F522" s="25">
        <f t="shared" si="107"/>
        <v>1.1499999999999999</v>
      </c>
      <c r="G522" s="26">
        <f t="shared" ca="1" si="111"/>
        <v>1.0002827045</v>
      </c>
      <c r="H522" s="23">
        <f ca="1">TRUNC(PRODUCT(G$16:G521),15)</f>
        <v>1.12554643058229</v>
      </c>
      <c r="I522" s="23">
        <f t="shared" si="109"/>
        <v>1</v>
      </c>
      <c r="J522" s="23">
        <f t="shared" ca="1" si="110"/>
        <v>1.12554643</v>
      </c>
      <c r="K522" s="114">
        <f t="shared" ca="1" si="99"/>
        <v>17516220.1801668</v>
      </c>
      <c r="L522" s="27">
        <f>IF(VLOOKUP(A522,$U$18:$AD$131,8)=VLOOKUP(A521,$U$18:$AD$131,8),0,VLOOKUP(A522,U$18:$AD$131,8))</f>
        <v>0</v>
      </c>
      <c r="M522" s="28">
        <f>IF(L522&gt;0,VLOOKUP(L522,T$18:$AC$131,7),0)</f>
        <v>0</v>
      </c>
      <c r="N522" s="23">
        <f t="shared" si="104"/>
        <v>0</v>
      </c>
      <c r="O522" s="23">
        <f t="shared" ca="1" si="100"/>
        <v>17516220.1801668</v>
      </c>
      <c r="P522" s="29" t="str">
        <f t="shared" si="105"/>
        <v>J=</v>
      </c>
      <c r="Q522" s="30">
        <f t="shared" si="106"/>
        <v>47232</v>
      </c>
      <c r="R522" s="3"/>
      <c r="S522" s="3"/>
      <c r="T522" s="1"/>
      <c r="U522" s="1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25">
      <c r="A523" s="100">
        <f t="shared" si="101"/>
        <v>43356</v>
      </c>
      <c r="B523" s="114">
        <f t="shared" ca="1" si="102"/>
        <v>157080474.149221</v>
      </c>
      <c r="C523" s="114">
        <f t="shared" si="103"/>
        <v>139519858.75</v>
      </c>
      <c r="D523" s="24">
        <f ca="1">IF(A523&lt;$B$1,VLOOKUP(A523,[1]DI!$A$4:$B$15000,2,FALSE),0)</f>
        <v>6.3899999999999998E-2</v>
      </c>
      <c r="E523" s="23">
        <f t="shared" ca="1" si="108"/>
        <v>2.4583E-4</v>
      </c>
      <c r="F523" s="25">
        <f t="shared" si="107"/>
        <v>1.1499999999999999</v>
      </c>
      <c r="G523" s="26">
        <f t="shared" ca="1" si="111"/>
        <v>1.0002827045</v>
      </c>
      <c r="H523" s="23">
        <f ca="1">TRUNC(PRODUCT(G$16:G522),15)</f>
        <v>1.1258646276231701</v>
      </c>
      <c r="I523" s="23">
        <f t="shared" si="109"/>
        <v>1</v>
      </c>
      <c r="J523" s="23">
        <f t="shared" ca="1" si="110"/>
        <v>1.1258646299999999</v>
      </c>
      <c r="K523" s="114">
        <f t="shared" ca="1" si="99"/>
        <v>17560615.399220999</v>
      </c>
      <c r="L523" s="27">
        <f>IF(VLOOKUP(A523,$U$18:$AD$131,8)=VLOOKUP(A522,$U$18:$AD$131,8),0,VLOOKUP(A523,U$18:$AD$131,8))</f>
        <v>0</v>
      </c>
      <c r="M523" s="28">
        <f>IF(L523&gt;0,VLOOKUP(L523,T$18:$AC$131,7),0)</f>
        <v>0</v>
      </c>
      <c r="N523" s="23">
        <f t="shared" si="104"/>
        <v>0</v>
      </c>
      <c r="O523" s="23">
        <f t="shared" ca="1" si="100"/>
        <v>17560615.399220999</v>
      </c>
      <c r="P523" s="29" t="str">
        <f t="shared" si="105"/>
        <v>J=</v>
      </c>
      <c r="Q523" s="30">
        <f t="shared" si="106"/>
        <v>47232</v>
      </c>
      <c r="R523" s="3"/>
      <c r="S523" s="3"/>
      <c r="T523" s="1"/>
      <c r="U523" s="1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25">
      <c r="A524" s="100">
        <f t="shared" si="101"/>
        <v>43357</v>
      </c>
      <c r="B524" s="114">
        <f t="shared" ca="1" si="102"/>
        <v>157124880.52986401</v>
      </c>
      <c r="C524" s="114">
        <f t="shared" si="103"/>
        <v>139519858.75</v>
      </c>
      <c r="D524" s="24">
        <f ca="1">IF(A524&lt;$B$1,VLOOKUP(A524,[1]DI!$A$4:$B$15000,2,FALSE),0)</f>
        <v>6.3899999999999998E-2</v>
      </c>
      <c r="E524" s="23">
        <f t="shared" ca="1" si="108"/>
        <v>2.4583E-4</v>
      </c>
      <c r="F524" s="25">
        <f t="shared" si="107"/>
        <v>1.1499999999999999</v>
      </c>
      <c r="G524" s="26">
        <f t="shared" ca="1" si="111"/>
        <v>1.0002827045</v>
      </c>
      <c r="H524" s="23">
        <f ca="1">TRUNC(PRODUCT(G$16:G523),15)</f>
        <v>1.1261829146197899</v>
      </c>
      <c r="I524" s="23">
        <f t="shared" si="109"/>
        <v>1</v>
      </c>
      <c r="J524" s="23">
        <f t="shared" ca="1" si="110"/>
        <v>1.12618291</v>
      </c>
      <c r="K524" s="114">
        <f t="shared" ca="1" si="99"/>
        <v>17605021.779863998</v>
      </c>
      <c r="L524" s="27">
        <f>IF(VLOOKUP(A524,$U$18:$AD$131,8)=VLOOKUP(A523,$U$18:$AD$131,8),0,VLOOKUP(A524,U$18:$AD$131,8))</f>
        <v>0</v>
      </c>
      <c r="M524" s="28">
        <f>IF(L524&gt;0,VLOOKUP(L524,T$18:$AC$131,7),0)</f>
        <v>0</v>
      </c>
      <c r="N524" s="23">
        <f t="shared" si="104"/>
        <v>0</v>
      </c>
      <c r="O524" s="23">
        <f t="shared" ca="1" si="100"/>
        <v>17605021.779863998</v>
      </c>
      <c r="P524" s="29" t="str">
        <f t="shared" si="105"/>
        <v>J=</v>
      </c>
      <c r="Q524" s="30">
        <f t="shared" si="106"/>
        <v>47232</v>
      </c>
      <c r="R524" s="3"/>
      <c r="S524" s="3"/>
      <c r="T524" s="1"/>
      <c r="U524" s="1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25">
      <c r="A525" s="100">
        <f t="shared" si="101"/>
        <v>43358</v>
      </c>
      <c r="B525" s="114">
        <f t="shared" ca="1" si="102"/>
        <v>157169300.8624928</v>
      </c>
      <c r="C525" s="114">
        <f t="shared" si="103"/>
        <v>139519858.75</v>
      </c>
      <c r="D525" s="24">
        <f ca="1">IF(A525&lt;$B$1,VLOOKUP(A525,[1]DI!$A$4:$B$15000,2,FALSE),0)</f>
        <v>0</v>
      </c>
      <c r="E525" s="23">
        <f t="shared" ca="1" si="108"/>
        <v>0</v>
      </c>
      <c r="F525" s="25">
        <f t="shared" si="107"/>
        <v>1.1499999999999999</v>
      </c>
      <c r="G525" s="26">
        <f t="shared" ca="1" si="111"/>
        <v>1</v>
      </c>
      <c r="H525" s="23">
        <f ca="1">TRUNC(PRODUCT(G$16:G524),15)</f>
        <v>1.1265012915975801</v>
      </c>
      <c r="I525" s="23">
        <f t="shared" si="109"/>
        <v>1</v>
      </c>
      <c r="J525" s="23">
        <f t="shared" ca="1" si="110"/>
        <v>1.12650129</v>
      </c>
      <c r="K525" s="114">
        <f t="shared" ca="1" si="99"/>
        <v>17649442.1124928</v>
      </c>
      <c r="L525" s="27">
        <f>IF(VLOOKUP(A525,$U$18:$AD$131,8)=VLOOKUP(A524,$U$18:$AD$131,8),0,VLOOKUP(A525,U$18:$AD$131,8))</f>
        <v>0</v>
      </c>
      <c r="M525" s="28">
        <f>IF(L525&gt;0,VLOOKUP(L525,T$18:$AC$131,7),0)</f>
        <v>0</v>
      </c>
      <c r="N525" s="23">
        <f t="shared" si="104"/>
        <v>0</v>
      </c>
      <c r="O525" s="23">
        <f t="shared" ca="1" si="100"/>
        <v>17649442.1124928</v>
      </c>
      <c r="P525" s="29" t="str">
        <f t="shared" si="105"/>
        <v>J=</v>
      </c>
      <c r="Q525" s="30">
        <f t="shared" si="106"/>
        <v>47232</v>
      </c>
      <c r="R525" s="3"/>
      <c r="S525" s="3"/>
      <c r="T525" s="1"/>
      <c r="U525" s="1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25">
      <c r="A526" s="100">
        <f t="shared" si="101"/>
        <v>43359</v>
      </c>
      <c r="B526" s="114">
        <f t="shared" ca="1" si="102"/>
        <v>157169300.8624928</v>
      </c>
      <c r="C526" s="114">
        <f t="shared" si="103"/>
        <v>139519858.75</v>
      </c>
      <c r="D526" s="24">
        <f ca="1">IF(A526&lt;$B$1,VLOOKUP(A526,[1]DI!$A$4:$B$15000,2,FALSE),0)</f>
        <v>0</v>
      </c>
      <c r="E526" s="23">
        <f t="shared" ca="1" si="108"/>
        <v>0</v>
      </c>
      <c r="F526" s="25">
        <f t="shared" si="107"/>
        <v>1.1499999999999999</v>
      </c>
      <c r="G526" s="26">
        <f t="shared" ca="1" si="111"/>
        <v>1</v>
      </c>
      <c r="H526" s="23">
        <f ca="1">TRUNC(PRODUCT(G$16:G525),15)</f>
        <v>1.1265012915975801</v>
      </c>
      <c r="I526" s="23">
        <f t="shared" si="109"/>
        <v>1</v>
      </c>
      <c r="J526" s="23">
        <f t="shared" ca="1" si="110"/>
        <v>1.12650129</v>
      </c>
      <c r="K526" s="114">
        <f t="shared" ca="1" si="99"/>
        <v>17649442.1124928</v>
      </c>
      <c r="L526" s="27">
        <f>IF(VLOOKUP(A526,$U$18:$AD$131,8)=VLOOKUP(A525,$U$18:$AD$131,8),0,VLOOKUP(A526,U$18:$AD$131,8))</f>
        <v>0</v>
      </c>
      <c r="M526" s="28">
        <f>IF(L526&gt;0,VLOOKUP(L526,T$18:$AC$131,7),0)</f>
        <v>0</v>
      </c>
      <c r="N526" s="23">
        <f t="shared" si="104"/>
        <v>0</v>
      </c>
      <c r="O526" s="23">
        <f t="shared" ca="1" si="100"/>
        <v>17649442.1124928</v>
      </c>
      <c r="P526" s="29" t="str">
        <f t="shared" si="105"/>
        <v>J=</v>
      </c>
      <c r="Q526" s="30">
        <f t="shared" si="106"/>
        <v>47232</v>
      </c>
      <c r="R526" s="3"/>
      <c r="S526" s="3"/>
      <c r="T526" s="1"/>
      <c r="U526" s="1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25">
      <c r="A527" s="100">
        <f t="shared" si="101"/>
        <v>43360</v>
      </c>
      <c r="B527" s="114">
        <f t="shared" ca="1" si="102"/>
        <v>157169300.8624928</v>
      </c>
      <c r="C527" s="114">
        <f t="shared" si="103"/>
        <v>139519858.75</v>
      </c>
      <c r="D527" s="24">
        <f ca="1">IF(A527&lt;$B$1,VLOOKUP(A527,[1]DI!$A$4:$B$15000,2,FALSE),0)</f>
        <v>6.3899999999999998E-2</v>
      </c>
      <c r="E527" s="23">
        <f t="shared" ca="1" si="108"/>
        <v>2.4583E-4</v>
      </c>
      <c r="F527" s="25">
        <f t="shared" si="107"/>
        <v>1.1499999999999999</v>
      </c>
      <c r="G527" s="26">
        <f t="shared" ca="1" si="111"/>
        <v>1.0002827045</v>
      </c>
      <c r="H527" s="23">
        <f ca="1">TRUNC(PRODUCT(G$16:G526),15)</f>
        <v>1.1265012915975801</v>
      </c>
      <c r="I527" s="23">
        <f t="shared" si="109"/>
        <v>1</v>
      </c>
      <c r="J527" s="23">
        <f t="shared" ca="1" si="110"/>
        <v>1.12650129</v>
      </c>
      <c r="K527" s="114">
        <f t="shared" ca="1" si="99"/>
        <v>17649442.1124928</v>
      </c>
      <c r="L527" s="27">
        <f>IF(VLOOKUP(A527,$U$18:$AD$131,8)=VLOOKUP(A526,$U$18:$AD$131,8),0,VLOOKUP(A527,U$18:$AD$131,8))</f>
        <v>0</v>
      </c>
      <c r="M527" s="28">
        <f>IF(L527&gt;0,VLOOKUP(L527,T$18:$AC$131,7),0)</f>
        <v>0</v>
      </c>
      <c r="N527" s="23">
        <f t="shared" si="104"/>
        <v>0</v>
      </c>
      <c r="O527" s="23">
        <f t="shared" ca="1" si="100"/>
        <v>17649442.1124928</v>
      </c>
      <c r="P527" s="29" t="str">
        <f t="shared" si="105"/>
        <v>J=</v>
      </c>
      <c r="Q527" s="30">
        <f t="shared" si="106"/>
        <v>47232</v>
      </c>
      <c r="R527" s="3"/>
      <c r="S527" s="9"/>
      <c r="T527" s="1"/>
      <c r="U527" s="1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5">
      <c r="A528" s="100">
        <f t="shared" si="101"/>
        <v>43361</v>
      </c>
      <c r="B528" s="114">
        <f t="shared" ca="1" si="102"/>
        <v>157213733.7519089</v>
      </c>
      <c r="C528" s="114">
        <f t="shared" si="103"/>
        <v>139519858.75</v>
      </c>
      <c r="D528" s="24">
        <f ca="1">IF(A528&lt;$B$1,VLOOKUP(A528,[1]DI!$A$4:$B$15000,2,FALSE),0)</f>
        <v>6.3899999999999998E-2</v>
      </c>
      <c r="E528" s="23">
        <f t="shared" ca="1" si="108"/>
        <v>2.4583E-4</v>
      </c>
      <c r="F528" s="25">
        <f t="shared" si="107"/>
        <v>1.1499999999999999</v>
      </c>
      <c r="G528" s="26">
        <f t="shared" ca="1" si="111"/>
        <v>1.0002827045</v>
      </c>
      <c r="H528" s="23">
        <f ca="1">TRUNC(PRODUCT(G$16:G527),15)</f>
        <v>1.1268197585819699</v>
      </c>
      <c r="I528" s="23">
        <f t="shared" si="109"/>
        <v>1</v>
      </c>
      <c r="J528" s="23">
        <f t="shared" ca="1" si="110"/>
        <v>1.1268197600000001</v>
      </c>
      <c r="K528" s="114">
        <f t="shared" ref="K528:K591" ca="1" si="112">TRUNC((C528*(J528-1)),8)</f>
        <v>17693875.001908898</v>
      </c>
      <c r="L528" s="27">
        <f>IF(VLOOKUP(A528,$U$18:$AD$131,8)=VLOOKUP(A527,$U$18:$AD$131,8),0,VLOOKUP(A528,U$18:$AD$131,8))</f>
        <v>0</v>
      </c>
      <c r="M528" s="28">
        <f>IF(L528&gt;0,VLOOKUP(L528,T$18:$AC$131,7),0)</f>
        <v>0</v>
      </c>
      <c r="N528" s="23">
        <f t="shared" si="104"/>
        <v>0</v>
      </c>
      <c r="O528" s="23">
        <f t="shared" ref="O528:O591" ca="1" si="113">(K528+N528)</f>
        <v>17693875.001908898</v>
      </c>
      <c r="P528" s="29" t="str">
        <f t="shared" si="105"/>
        <v>J=</v>
      </c>
      <c r="Q528" s="30">
        <f t="shared" si="106"/>
        <v>47232</v>
      </c>
      <c r="R528" s="3"/>
      <c r="S528" s="3"/>
      <c r="T528" s="1"/>
      <c r="U528" s="1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25">
      <c r="A529" s="100">
        <f t="shared" ref="A529:A592" si="114">(A528+1)</f>
        <v>43362</v>
      </c>
      <c r="B529" s="114">
        <f t="shared" ref="B529:B592" ca="1" si="115">IF(A529&lt;=TODAY(),C529+K529,IF(AND(A529&gt;TODAY(),A529&lt;=$B$1),IF(VLOOKUP(TODAY(),$A$16:$D$5006,4,FALSE)=0,"n.d",C529+K529),"n.d"))</f>
        <v>157258179.19811231</v>
      </c>
      <c r="C529" s="114">
        <f t="shared" ref="C529:C592" si="116">TRUNC(C528-N528,8)</f>
        <v>139519858.75</v>
      </c>
      <c r="D529" s="24">
        <f ca="1">IF(A529&lt;$B$1,VLOOKUP(A529,[1]DI!$A$4:$B$15000,2,FALSE),0)</f>
        <v>6.3899999999999998E-2</v>
      </c>
      <c r="E529" s="23">
        <f t="shared" ca="1" si="108"/>
        <v>2.4583E-4</v>
      </c>
      <c r="F529" s="25">
        <f t="shared" si="107"/>
        <v>1.1499999999999999</v>
      </c>
      <c r="G529" s="26">
        <f t="shared" ca="1" si="111"/>
        <v>1.0002827045</v>
      </c>
      <c r="H529" s="23">
        <f ca="1">TRUNC(PRODUCT(G$16:G528),15)</f>
        <v>1.12713831559841</v>
      </c>
      <c r="I529" s="23">
        <f t="shared" si="109"/>
        <v>1</v>
      </c>
      <c r="J529" s="23">
        <f t="shared" ca="1" si="110"/>
        <v>1.12713832</v>
      </c>
      <c r="K529" s="114">
        <f t="shared" ca="1" si="112"/>
        <v>17738320.448112302</v>
      </c>
      <c r="L529" s="27">
        <f>IF(VLOOKUP(A529,$U$18:$AD$131,8)=VLOOKUP(A528,$U$18:$AD$131,8),0,VLOOKUP(A529,U$18:$AD$131,8))</f>
        <v>0</v>
      </c>
      <c r="M529" s="28">
        <f>IF(L529&gt;0,VLOOKUP(L529,T$18:$AC$131,7),0)</f>
        <v>0</v>
      </c>
      <c r="N529" s="23">
        <f t="shared" ref="N529:N592" si="117">IF(M529&gt;0,(C529*M529),0)</f>
        <v>0</v>
      </c>
      <c r="O529" s="23">
        <f t="shared" ca="1" si="113"/>
        <v>17738320.448112302</v>
      </c>
      <c r="P529" s="29" t="str">
        <f t="shared" ref="P529:P592" si="118">IF(L528&gt;0,VLOOKUP(A528,$U$18:$AD$131,9),P528)</f>
        <v>J=</v>
      </c>
      <c r="Q529" s="30">
        <f t="shared" ref="Q529:Q592" si="119">IF(L528&gt;0,VLOOKUP(A528,$U$18:$AD$131,10),Q528)</f>
        <v>47232</v>
      </c>
      <c r="R529" s="3"/>
      <c r="S529" s="3"/>
      <c r="T529" s="1"/>
      <c r="U529" s="1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25">
      <c r="A530" s="100">
        <f t="shared" si="114"/>
        <v>43363</v>
      </c>
      <c r="B530" s="114">
        <f t="shared" ca="1" si="115"/>
        <v>157302635.80590439</v>
      </c>
      <c r="C530" s="114">
        <f t="shared" si="116"/>
        <v>139519858.75</v>
      </c>
      <c r="D530" s="24">
        <f ca="1">IF(A530&lt;$B$1,VLOOKUP(A530,[1]DI!$A$4:$B$15000,2,FALSE),0)</f>
        <v>6.3899999999999998E-2</v>
      </c>
      <c r="E530" s="23">
        <f t="shared" ca="1" si="108"/>
        <v>2.4583E-4</v>
      </c>
      <c r="F530" s="25">
        <f t="shared" ref="F530:F593" si="120">F529</f>
        <v>1.1499999999999999</v>
      </c>
      <c r="G530" s="26">
        <f t="shared" ca="1" si="111"/>
        <v>1.0002827045</v>
      </c>
      <c r="H530" s="23">
        <f ca="1">TRUNC(PRODUCT(G$16:G529),15)</f>
        <v>1.1274569626723501</v>
      </c>
      <c r="I530" s="23">
        <f t="shared" si="109"/>
        <v>1</v>
      </c>
      <c r="J530" s="23">
        <f t="shared" ca="1" si="110"/>
        <v>1.12745696</v>
      </c>
      <c r="K530" s="114">
        <f t="shared" ca="1" si="112"/>
        <v>17782777.0559044</v>
      </c>
      <c r="L530" s="27">
        <f>IF(VLOOKUP(A530,$U$18:$AD$131,8)=VLOOKUP(A529,$U$18:$AD$131,8),0,VLOOKUP(A530,U$18:$AD$131,8))</f>
        <v>0</v>
      </c>
      <c r="M530" s="28">
        <f>IF(L530&gt;0,VLOOKUP(L530,T$18:$AC$131,7),0)</f>
        <v>0</v>
      </c>
      <c r="N530" s="23">
        <f t="shared" si="117"/>
        <v>0</v>
      </c>
      <c r="O530" s="23">
        <f t="shared" ca="1" si="113"/>
        <v>17782777.0559044</v>
      </c>
      <c r="P530" s="29" t="str">
        <f t="shared" si="118"/>
        <v>J=</v>
      </c>
      <c r="Q530" s="30">
        <f t="shared" si="119"/>
        <v>47232</v>
      </c>
      <c r="R530" s="3"/>
      <c r="S530" s="3"/>
      <c r="T530" s="1"/>
      <c r="U530" s="1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25">
      <c r="A531" s="100">
        <f t="shared" si="114"/>
        <v>43364</v>
      </c>
      <c r="B531" s="114">
        <f t="shared" ca="1" si="115"/>
        <v>157347106.36568239</v>
      </c>
      <c r="C531" s="114">
        <f t="shared" si="116"/>
        <v>139519858.75</v>
      </c>
      <c r="D531" s="24">
        <f ca="1">IF(A531&lt;$B$1,VLOOKUP(A531,[1]DI!$A$4:$B$15000,2,FALSE),0)</f>
        <v>6.3899999999999998E-2</v>
      </c>
      <c r="E531" s="23">
        <f t="shared" ref="E531:E594" ca="1" si="121">ROUND((((1+D531)^(1/252)-1)),8)</f>
        <v>2.4583E-4</v>
      </c>
      <c r="F531" s="25">
        <f t="shared" si="120"/>
        <v>1.1499999999999999</v>
      </c>
      <c r="G531" s="26">
        <f t="shared" ca="1" si="111"/>
        <v>1.0002827045</v>
      </c>
      <c r="H531" s="23">
        <f ca="1">TRUNC(PRODUCT(G$16:G530),15)</f>
        <v>1.1277756998292601</v>
      </c>
      <c r="I531" s="23">
        <f t="shared" ref="I531:I594" si="122">IF(OR(L530&gt;0,L530="E"),H530,I530)</f>
        <v>1</v>
      </c>
      <c r="J531" s="23">
        <f t="shared" ref="J531:J594" ca="1" si="123">ROUND(TRUNC(H531/I531,15),8)</f>
        <v>1.1277756999999999</v>
      </c>
      <c r="K531" s="114">
        <f t="shared" ca="1" si="112"/>
        <v>17827247.615682401</v>
      </c>
      <c r="L531" s="27">
        <f>IF(VLOOKUP(A531,$U$18:$AD$131,8)=VLOOKUP(A530,$U$18:$AD$131,8),0,VLOOKUP(A531,U$18:$AD$131,8))</f>
        <v>0</v>
      </c>
      <c r="M531" s="28">
        <f>IF(L531&gt;0,VLOOKUP(L531,T$18:$AC$131,7),0)</f>
        <v>0</v>
      </c>
      <c r="N531" s="23">
        <f t="shared" si="117"/>
        <v>0</v>
      </c>
      <c r="O531" s="23">
        <f t="shared" ca="1" si="113"/>
        <v>17827247.615682401</v>
      </c>
      <c r="P531" s="29" t="str">
        <f t="shared" si="118"/>
        <v>J=</v>
      </c>
      <c r="Q531" s="30">
        <f t="shared" si="119"/>
        <v>47232</v>
      </c>
      <c r="R531" s="3"/>
      <c r="S531" s="3"/>
      <c r="T531" s="1"/>
      <c r="U531" s="1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25">
      <c r="A532" s="100">
        <f t="shared" si="114"/>
        <v>43365</v>
      </c>
      <c r="B532" s="114">
        <f t="shared" ca="1" si="115"/>
        <v>157391589.48224759</v>
      </c>
      <c r="C532" s="114">
        <f t="shared" si="116"/>
        <v>139519858.75</v>
      </c>
      <c r="D532" s="24">
        <f ca="1">IF(A532&lt;$B$1,VLOOKUP(A532,[1]DI!$A$4:$B$15000,2,FALSE),0)</f>
        <v>0</v>
      </c>
      <c r="E532" s="23">
        <f t="shared" ca="1" si="121"/>
        <v>0</v>
      </c>
      <c r="F532" s="25">
        <f t="shared" si="120"/>
        <v>1.1499999999999999</v>
      </c>
      <c r="G532" s="26">
        <f t="shared" ref="G532:G595" ca="1" si="124">TRUNC((1+(E532*F532)),15)</f>
        <v>1</v>
      </c>
      <c r="H532" s="23">
        <f ca="1">TRUNC(PRODUCT(G$16:G531),15)</f>
        <v>1.1280945270945899</v>
      </c>
      <c r="I532" s="23">
        <f t="shared" si="122"/>
        <v>1</v>
      </c>
      <c r="J532" s="23">
        <f t="shared" ca="1" si="123"/>
        <v>1.12809453</v>
      </c>
      <c r="K532" s="114">
        <f t="shared" ca="1" si="112"/>
        <v>17871730.732247598</v>
      </c>
      <c r="L532" s="27">
        <f>IF(VLOOKUP(A532,$U$18:$AD$131,8)=VLOOKUP(A531,$U$18:$AD$131,8),0,VLOOKUP(A532,U$18:$AD$131,8))</f>
        <v>0</v>
      </c>
      <c r="M532" s="28">
        <f>IF(L532&gt;0,VLOOKUP(L532,T$18:$AC$131,7),0)</f>
        <v>0</v>
      </c>
      <c r="N532" s="23">
        <f t="shared" si="117"/>
        <v>0</v>
      </c>
      <c r="O532" s="23">
        <f t="shared" ca="1" si="113"/>
        <v>17871730.732247598</v>
      </c>
      <c r="P532" s="29" t="str">
        <f t="shared" si="118"/>
        <v>J=</v>
      </c>
      <c r="Q532" s="30">
        <f t="shared" si="119"/>
        <v>47232</v>
      </c>
      <c r="R532" s="3"/>
      <c r="S532" s="3"/>
      <c r="T532" s="1"/>
      <c r="U532" s="1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25">
      <c r="A533" s="100">
        <f t="shared" si="114"/>
        <v>43366</v>
      </c>
      <c r="B533" s="114">
        <f t="shared" ca="1" si="115"/>
        <v>157391589.48224759</v>
      </c>
      <c r="C533" s="114">
        <f t="shared" si="116"/>
        <v>139519858.75</v>
      </c>
      <c r="D533" s="24">
        <f ca="1">IF(A533&lt;$B$1,VLOOKUP(A533,[1]DI!$A$4:$B$15000,2,FALSE),0)</f>
        <v>0</v>
      </c>
      <c r="E533" s="23">
        <f t="shared" ca="1" si="121"/>
        <v>0</v>
      </c>
      <c r="F533" s="25">
        <f t="shared" si="120"/>
        <v>1.1499999999999999</v>
      </c>
      <c r="G533" s="26">
        <f t="shared" ca="1" si="124"/>
        <v>1</v>
      </c>
      <c r="H533" s="23">
        <f ca="1">TRUNC(PRODUCT(G$16:G532),15)</f>
        <v>1.1280945270945899</v>
      </c>
      <c r="I533" s="23">
        <f t="shared" si="122"/>
        <v>1</v>
      </c>
      <c r="J533" s="23">
        <f t="shared" ca="1" si="123"/>
        <v>1.12809453</v>
      </c>
      <c r="K533" s="114">
        <f t="shared" ca="1" si="112"/>
        <v>17871730.732247598</v>
      </c>
      <c r="L533" s="27">
        <f>IF(VLOOKUP(A533,$U$18:$AD$131,8)=VLOOKUP(A532,$U$18:$AD$131,8),0,VLOOKUP(A533,U$18:$AD$131,8))</f>
        <v>0</v>
      </c>
      <c r="M533" s="28">
        <f>IF(L533&gt;0,VLOOKUP(L533,T$18:$AC$131,7),0)</f>
        <v>0</v>
      </c>
      <c r="N533" s="23">
        <f t="shared" si="117"/>
        <v>0</v>
      </c>
      <c r="O533" s="23">
        <f t="shared" ca="1" si="113"/>
        <v>17871730.732247598</v>
      </c>
      <c r="P533" s="29" t="str">
        <f t="shared" si="118"/>
        <v>J=</v>
      </c>
      <c r="Q533" s="30">
        <f t="shared" si="119"/>
        <v>47232</v>
      </c>
      <c r="R533" s="3"/>
      <c r="S533" s="3"/>
      <c r="T533" s="1"/>
      <c r="U533" s="1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25">
      <c r="A534" s="100">
        <f t="shared" si="114"/>
        <v>43367</v>
      </c>
      <c r="B534" s="114">
        <f t="shared" ca="1" si="115"/>
        <v>157391589.48224759</v>
      </c>
      <c r="C534" s="114">
        <f t="shared" si="116"/>
        <v>139519858.75</v>
      </c>
      <c r="D534" s="24">
        <f ca="1">IF(A534&lt;$B$1,VLOOKUP(A534,[1]DI!$A$4:$B$15000,2,FALSE),0)</f>
        <v>6.3899999999999998E-2</v>
      </c>
      <c r="E534" s="23">
        <f t="shared" ca="1" si="121"/>
        <v>2.4583E-4</v>
      </c>
      <c r="F534" s="25">
        <f t="shared" si="120"/>
        <v>1.1499999999999999</v>
      </c>
      <c r="G534" s="26">
        <f t="shared" ca="1" si="124"/>
        <v>1.0002827045</v>
      </c>
      <c r="H534" s="23">
        <f ca="1">TRUNC(PRODUCT(G$16:G533),15)</f>
        <v>1.1280945270945899</v>
      </c>
      <c r="I534" s="23">
        <f t="shared" si="122"/>
        <v>1</v>
      </c>
      <c r="J534" s="23">
        <f t="shared" ca="1" si="123"/>
        <v>1.12809453</v>
      </c>
      <c r="K534" s="114">
        <f t="shared" ca="1" si="112"/>
        <v>17871730.732247598</v>
      </c>
      <c r="L534" s="27">
        <f>IF(VLOOKUP(A534,$U$18:$AD$131,8)=VLOOKUP(A533,$U$18:$AD$131,8),0,VLOOKUP(A534,U$18:$AD$131,8))</f>
        <v>0</v>
      </c>
      <c r="M534" s="28">
        <f>IF(L534&gt;0,VLOOKUP(L534,T$18:$AC$131,7),0)</f>
        <v>0</v>
      </c>
      <c r="N534" s="23">
        <f t="shared" si="117"/>
        <v>0</v>
      </c>
      <c r="O534" s="23">
        <f t="shared" ca="1" si="113"/>
        <v>17871730.732247598</v>
      </c>
      <c r="P534" s="29" t="str">
        <f t="shared" si="118"/>
        <v>J=</v>
      </c>
      <c r="Q534" s="30">
        <f t="shared" si="119"/>
        <v>47232</v>
      </c>
      <c r="R534" s="3"/>
      <c r="S534" s="3"/>
      <c r="T534" s="1"/>
      <c r="U534" s="1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25">
      <c r="A535" s="100">
        <f t="shared" si="114"/>
        <v>43368</v>
      </c>
      <c r="B535" s="114">
        <f t="shared" ca="1" si="115"/>
        <v>157436083.76040161</v>
      </c>
      <c r="C535" s="114">
        <f t="shared" si="116"/>
        <v>139519858.75</v>
      </c>
      <c r="D535" s="24">
        <f ca="1">IF(A535&lt;$B$1,VLOOKUP(A535,[1]DI!$A$4:$B$15000,2,FALSE),0)</f>
        <v>6.3899999999999998E-2</v>
      </c>
      <c r="E535" s="23">
        <f t="shared" ca="1" si="121"/>
        <v>2.4583E-4</v>
      </c>
      <c r="F535" s="25">
        <f t="shared" si="120"/>
        <v>1.1499999999999999</v>
      </c>
      <c r="G535" s="26">
        <f t="shared" ca="1" si="124"/>
        <v>1.0002827045</v>
      </c>
      <c r="H535" s="23">
        <f ca="1">TRUNC(PRODUCT(G$16:G534),15)</f>
        <v>1.1284134444938201</v>
      </c>
      <c r="I535" s="23">
        <f t="shared" si="122"/>
        <v>1</v>
      </c>
      <c r="J535" s="23">
        <f t="shared" ca="1" si="123"/>
        <v>1.1284134400000001</v>
      </c>
      <c r="K535" s="114">
        <f t="shared" ca="1" si="112"/>
        <v>17916225.010401599</v>
      </c>
      <c r="L535" s="27">
        <f>IF(VLOOKUP(A535,$U$18:$AD$131,8)=VLOOKUP(A534,$U$18:$AD$131,8),0,VLOOKUP(A535,U$18:$AD$131,8))</f>
        <v>0</v>
      </c>
      <c r="M535" s="28">
        <f>IF(L535&gt;0,VLOOKUP(L535,T$18:$AC$131,7),0)</f>
        <v>0</v>
      </c>
      <c r="N535" s="23">
        <f t="shared" si="117"/>
        <v>0</v>
      </c>
      <c r="O535" s="23">
        <f t="shared" ca="1" si="113"/>
        <v>17916225.010401599</v>
      </c>
      <c r="P535" s="29" t="str">
        <f t="shared" si="118"/>
        <v>J=</v>
      </c>
      <c r="Q535" s="30">
        <f t="shared" si="119"/>
        <v>47232</v>
      </c>
      <c r="R535" s="3"/>
      <c r="S535" s="3"/>
      <c r="T535" s="1"/>
      <c r="U535" s="1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25">
      <c r="A536" s="100">
        <f t="shared" si="114"/>
        <v>43369</v>
      </c>
      <c r="B536" s="114">
        <f t="shared" ca="1" si="115"/>
        <v>157480591.9905414</v>
      </c>
      <c r="C536" s="114">
        <f t="shared" si="116"/>
        <v>139519858.75</v>
      </c>
      <c r="D536" s="24">
        <f ca="1">IF(A536&lt;$B$1,VLOOKUP(A536,[1]DI!$A$4:$B$15000,2,FALSE),0)</f>
        <v>6.3899999999999998E-2</v>
      </c>
      <c r="E536" s="23">
        <f t="shared" ca="1" si="121"/>
        <v>2.4583E-4</v>
      </c>
      <c r="F536" s="25">
        <f t="shared" si="120"/>
        <v>1.1499999999999999</v>
      </c>
      <c r="G536" s="26">
        <f t="shared" ca="1" si="124"/>
        <v>1.0002827045</v>
      </c>
      <c r="H536" s="23">
        <f ca="1">TRUNC(PRODUCT(G$16:G535),15)</f>
        <v>1.12873245205244</v>
      </c>
      <c r="I536" s="23">
        <f t="shared" si="122"/>
        <v>1</v>
      </c>
      <c r="J536" s="23">
        <f t="shared" ca="1" si="123"/>
        <v>1.12873245</v>
      </c>
      <c r="K536" s="114">
        <f t="shared" ca="1" si="112"/>
        <v>17960733.240541399</v>
      </c>
      <c r="L536" s="27">
        <f>IF(VLOOKUP(A536,$U$18:$AD$131,8)=VLOOKUP(A535,$U$18:$AD$131,8),0,VLOOKUP(A536,U$18:$AD$131,8))</f>
        <v>0</v>
      </c>
      <c r="M536" s="28">
        <f>IF(L536&gt;0,VLOOKUP(L536,T$18:$AC$131,7),0)</f>
        <v>0</v>
      </c>
      <c r="N536" s="23">
        <f t="shared" si="117"/>
        <v>0</v>
      </c>
      <c r="O536" s="23">
        <f t="shared" ca="1" si="113"/>
        <v>17960733.240541399</v>
      </c>
      <c r="P536" s="29" t="str">
        <f t="shared" si="118"/>
        <v>J=</v>
      </c>
      <c r="Q536" s="30">
        <f t="shared" si="119"/>
        <v>47232</v>
      </c>
      <c r="R536" s="3"/>
      <c r="S536" s="3"/>
      <c r="T536" s="1"/>
      <c r="U536" s="1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25">
      <c r="A537" s="100">
        <f t="shared" si="114"/>
        <v>43370</v>
      </c>
      <c r="B537" s="114">
        <f t="shared" ca="1" si="115"/>
        <v>157525112.77746859</v>
      </c>
      <c r="C537" s="114">
        <f t="shared" si="116"/>
        <v>139519858.75</v>
      </c>
      <c r="D537" s="24">
        <f ca="1">IF(A537&lt;$B$1,VLOOKUP(A537,[1]DI!$A$4:$B$15000,2,FALSE),0)</f>
        <v>6.3899999999999998E-2</v>
      </c>
      <c r="E537" s="23">
        <f t="shared" ca="1" si="121"/>
        <v>2.4583E-4</v>
      </c>
      <c r="F537" s="25">
        <f t="shared" si="120"/>
        <v>1.1499999999999999</v>
      </c>
      <c r="G537" s="26">
        <f t="shared" ca="1" si="124"/>
        <v>1.0002827045</v>
      </c>
      <c r="H537" s="23">
        <f ca="1">TRUNC(PRODUCT(G$16:G536),15)</f>
        <v>1.1290515497959299</v>
      </c>
      <c r="I537" s="23">
        <f t="shared" si="122"/>
        <v>1</v>
      </c>
      <c r="J537" s="23">
        <f t="shared" ca="1" si="123"/>
        <v>1.12905155</v>
      </c>
      <c r="K537" s="114">
        <f t="shared" ca="1" si="112"/>
        <v>18005254.027468599</v>
      </c>
      <c r="L537" s="27">
        <f>IF(VLOOKUP(A537,$U$18:$AD$131,8)=VLOOKUP(A536,$U$18:$AD$131,8),0,VLOOKUP(A537,U$18:$AD$131,8))</f>
        <v>0</v>
      </c>
      <c r="M537" s="28">
        <f>IF(L537&gt;0,VLOOKUP(L537,T$18:$AC$131,7),0)</f>
        <v>0</v>
      </c>
      <c r="N537" s="23">
        <f t="shared" si="117"/>
        <v>0</v>
      </c>
      <c r="O537" s="23">
        <f t="shared" ca="1" si="113"/>
        <v>18005254.027468599</v>
      </c>
      <c r="P537" s="29" t="str">
        <f t="shared" si="118"/>
        <v>J=</v>
      </c>
      <c r="Q537" s="30">
        <f t="shared" si="119"/>
        <v>47232</v>
      </c>
      <c r="R537" s="3"/>
      <c r="S537" s="3"/>
      <c r="T537" s="1"/>
      <c r="U537" s="1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25">
      <c r="A538" s="100">
        <f t="shared" si="114"/>
        <v>43371</v>
      </c>
      <c r="B538" s="114">
        <f t="shared" ca="1" si="115"/>
        <v>157569646.12118301</v>
      </c>
      <c r="C538" s="114">
        <f t="shared" si="116"/>
        <v>139519858.75</v>
      </c>
      <c r="D538" s="24">
        <f ca="1">IF(A538&lt;$B$1,VLOOKUP(A538,[1]DI!$A$4:$B$15000,2,FALSE),0)</f>
        <v>6.3899999999999998E-2</v>
      </c>
      <c r="E538" s="23">
        <f t="shared" ca="1" si="121"/>
        <v>2.4583E-4</v>
      </c>
      <c r="F538" s="25">
        <f t="shared" si="120"/>
        <v>1.1499999999999999</v>
      </c>
      <c r="G538" s="26">
        <f t="shared" ca="1" si="124"/>
        <v>1.0002827045</v>
      </c>
      <c r="H538" s="23">
        <f ca="1">TRUNC(PRODUCT(G$16:G537),15)</f>
        <v>1.1293707377497899</v>
      </c>
      <c r="I538" s="23">
        <f t="shared" si="122"/>
        <v>1</v>
      </c>
      <c r="J538" s="23">
        <f t="shared" ca="1" si="123"/>
        <v>1.1293707399999999</v>
      </c>
      <c r="K538" s="114">
        <f t="shared" ca="1" si="112"/>
        <v>18049787.371183001</v>
      </c>
      <c r="L538" s="27">
        <f>IF(VLOOKUP(A538,$U$18:$AD$131,8)=VLOOKUP(A537,$U$18:$AD$131,8),0,VLOOKUP(A538,U$18:$AD$131,8))</f>
        <v>0</v>
      </c>
      <c r="M538" s="28">
        <f>IF(L538&gt;0,VLOOKUP(L538,T$18:$AC$131,7),0)</f>
        <v>0</v>
      </c>
      <c r="N538" s="23">
        <f t="shared" si="117"/>
        <v>0</v>
      </c>
      <c r="O538" s="23">
        <f t="shared" ca="1" si="113"/>
        <v>18049787.371183001</v>
      </c>
      <c r="P538" s="29" t="str">
        <f t="shared" si="118"/>
        <v>J=</v>
      </c>
      <c r="Q538" s="30">
        <f t="shared" si="119"/>
        <v>47232</v>
      </c>
      <c r="R538" s="3"/>
      <c r="S538" s="3"/>
      <c r="T538" s="1"/>
      <c r="U538" s="1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25">
      <c r="A539" s="100">
        <f t="shared" si="114"/>
        <v>43372</v>
      </c>
      <c r="B539" s="114">
        <f t="shared" ca="1" si="115"/>
        <v>157614192.02168471</v>
      </c>
      <c r="C539" s="114">
        <f t="shared" si="116"/>
        <v>139519858.75</v>
      </c>
      <c r="D539" s="24">
        <f ca="1">IF(A539&lt;$B$1,VLOOKUP(A539,[1]DI!$A$4:$B$15000,2,FALSE),0)</f>
        <v>0</v>
      </c>
      <c r="E539" s="23">
        <f t="shared" ca="1" si="121"/>
        <v>0</v>
      </c>
      <c r="F539" s="25">
        <f t="shared" si="120"/>
        <v>1.1499999999999999</v>
      </c>
      <c r="G539" s="26">
        <f t="shared" ca="1" si="124"/>
        <v>1</v>
      </c>
      <c r="H539" s="23">
        <f ca="1">TRUNC(PRODUCT(G$16:G538),15)</f>
        <v>1.12969001593952</v>
      </c>
      <c r="I539" s="23">
        <f t="shared" si="122"/>
        <v>1</v>
      </c>
      <c r="J539" s="23">
        <f t="shared" ca="1" si="123"/>
        <v>1.12969002</v>
      </c>
      <c r="K539" s="114">
        <f t="shared" ca="1" si="112"/>
        <v>18094333.271684699</v>
      </c>
      <c r="L539" s="27">
        <f>IF(VLOOKUP(A539,$U$18:$AD$131,8)=VLOOKUP(A538,$U$18:$AD$131,8),0,VLOOKUP(A539,U$18:$AD$131,8))</f>
        <v>0</v>
      </c>
      <c r="M539" s="28">
        <f>IF(L539&gt;0,VLOOKUP(L539,T$18:$AC$131,7),0)</f>
        <v>0</v>
      </c>
      <c r="N539" s="23">
        <f t="shared" si="117"/>
        <v>0</v>
      </c>
      <c r="O539" s="23">
        <f t="shared" ca="1" si="113"/>
        <v>18094333.271684699</v>
      </c>
      <c r="P539" s="29" t="str">
        <f t="shared" si="118"/>
        <v>J=</v>
      </c>
      <c r="Q539" s="30">
        <f t="shared" si="119"/>
        <v>47232</v>
      </c>
      <c r="R539" s="3"/>
      <c r="S539" s="3"/>
      <c r="T539" s="1"/>
      <c r="U539" s="1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25">
      <c r="A540" s="100">
        <f t="shared" si="114"/>
        <v>43373</v>
      </c>
      <c r="B540" s="114">
        <f t="shared" ca="1" si="115"/>
        <v>157614192.02168471</v>
      </c>
      <c r="C540" s="114">
        <f t="shared" si="116"/>
        <v>139519858.75</v>
      </c>
      <c r="D540" s="24">
        <f ca="1">IF(A540&lt;$B$1,VLOOKUP(A540,[1]DI!$A$4:$B$15000,2,FALSE),0)</f>
        <v>0</v>
      </c>
      <c r="E540" s="23">
        <f t="shared" ca="1" si="121"/>
        <v>0</v>
      </c>
      <c r="F540" s="25">
        <f t="shared" si="120"/>
        <v>1.1499999999999999</v>
      </c>
      <c r="G540" s="26">
        <f t="shared" ca="1" si="124"/>
        <v>1</v>
      </c>
      <c r="H540" s="23">
        <f ca="1">TRUNC(PRODUCT(G$16:G539),15)</f>
        <v>1.12969001593952</v>
      </c>
      <c r="I540" s="23">
        <f t="shared" si="122"/>
        <v>1</v>
      </c>
      <c r="J540" s="23">
        <f t="shared" ca="1" si="123"/>
        <v>1.12969002</v>
      </c>
      <c r="K540" s="114">
        <f t="shared" ca="1" si="112"/>
        <v>18094333.271684699</v>
      </c>
      <c r="L540" s="27">
        <f>IF(VLOOKUP(A540,$U$18:$AD$131,8)=VLOOKUP(A539,$U$18:$AD$131,8),0,VLOOKUP(A540,U$18:$AD$131,8))</f>
        <v>0</v>
      </c>
      <c r="M540" s="28">
        <f>IF(L540&gt;0,VLOOKUP(L540,T$18:$AC$131,7),0)</f>
        <v>0</v>
      </c>
      <c r="N540" s="23">
        <f t="shared" si="117"/>
        <v>0</v>
      </c>
      <c r="O540" s="23">
        <f t="shared" ca="1" si="113"/>
        <v>18094333.271684699</v>
      </c>
      <c r="P540" s="29" t="str">
        <f t="shared" si="118"/>
        <v>J=</v>
      </c>
      <c r="Q540" s="30">
        <f t="shared" si="119"/>
        <v>47232</v>
      </c>
      <c r="R540" s="3"/>
      <c r="S540" s="3"/>
      <c r="T540" s="1"/>
      <c r="U540" s="1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25">
      <c r="A541" s="100">
        <f t="shared" si="114"/>
        <v>43374</v>
      </c>
      <c r="B541" s="114">
        <f t="shared" ca="1" si="115"/>
        <v>157614192.02168471</v>
      </c>
      <c r="C541" s="114">
        <f t="shared" si="116"/>
        <v>139519858.75</v>
      </c>
      <c r="D541" s="24">
        <f ca="1">IF(A541&lt;$B$1,VLOOKUP(A541,[1]DI!$A$4:$B$15000,2,FALSE),0)</f>
        <v>6.4000000000000001E-2</v>
      </c>
      <c r="E541" s="23">
        <f t="shared" ca="1" si="121"/>
        <v>2.4620000000000002E-4</v>
      </c>
      <c r="F541" s="25">
        <f t="shared" si="120"/>
        <v>1.1499999999999999</v>
      </c>
      <c r="G541" s="26">
        <f t="shared" ca="1" si="124"/>
        <v>1.0002831299999999</v>
      </c>
      <c r="H541" s="23">
        <f ca="1">TRUNC(PRODUCT(G$16:G540),15)</f>
        <v>1.12969001593952</v>
      </c>
      <c r="I541" s="23">
        <f t="shared" si="122"/>
        <v>1</v>
      </c>
      <c r="J541" s="23">
        <f t="shared" ca="1" si="123"/>
        <v>1.12969002</v>
      </c>
      <c r="K541" s="114">
        <f t="shared" ca="1" si="112"/>
        <v>18094333.271684699</v>
      </c>
      <c r="L541" s="27">
        <f>IF(VLOOKUP(A541,$U$18:$AD$131,8)=VLOOKUP(A540,$U$18:$AD$131,8),0,VLOOKUP(A541,U$18:$AD$131,8))</f>
        <v>0</v>
      </c>
      <c r="M541" s="28">
        <f>IF(L541&gt;0,VLOOKUP(L541,T$18:$AC$131,7),0)</f>
        <v>0</v>
      </c>
      <c r="N541" s="23">
        <f t="shared" si="117"/>
        <v>0</v>
      </c>
      <c r="O541" s="23">
        <f t="shared" ca="1" si="113"/>
        <v>18094333.271684699</v>
      </c>
      <c r="P541" s="29" t="str">
        <f t="shared" si="118"/>
        <v>J=</v>
      </c>
      <c r="Q541" s="30">
        <f t="shared" si="119"/>
        <v>47232</v>
      </c>
      <c r="R541" s="3"/>
      <c r="S541" s="3"/>
      <c r="T541" s="1"/>
      <c r="U541" s="1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25">
      <c r="A542" s="100">
        <f t="shared" si="114"/>
        <v>43375</v>
      </c>
      <c r="B542" s="114">
        <f t="shared" ca="1" si="115"/>
        <v>157658817.44850591</v>
      </c>
      <c r="C542" s="114">
        <f t="shared" si="116"/>
        <v>139519858.75</v>
      </c>
      <c r="D542" s="24">
        <f ca="1">IF(A542&lt;$B$1,VLOOKUP(A542,[1]DI!$A$4:$B$15000,2,FALSE),0)</f>
        <v>6.4000000000000001E-2</v>
      </c>
      <c r="E542" s="23">
        <f t="shared" ca="1" si="121"/>
        <v>2.4620000000000002E-4</v>
      </c>
      <c r="F542" s="25">
        <f t="shared" si="120"/>
        <v>1.1499999999999999</v>
      </c>
      <c r="G542" s="26">
        <f t="shared" ca="1" si="124"/>
        <v>1.0002831299999999</v>
      </c>
      <c r="H542" s="23">
        <f ca="1">TRUNC(PRODUCT(G$16:G541),15)</f>
        <v>1.13000986507374</v>
      </c>
      <c r="I542" s="23">
        <f t="shared" si="122"/>
        <v>1</v>
      </c>
      <c r="J542" s="23">
        <f t="shared" ca="1" si="123"/>
        <v>1.1300098700000001</v>
      </c>
      <c r="K542" s="114">
        <f t="shared" ca="1" si="112"/>
        <v>18138958.698505901</v>
      </c>
      <c r="L542" s="27">
        <f>IF(VLOOKUP(A542,$U$18:$AD$131,8)=VLOOKUP(A541,$U$18:$AD$131,8),0,VLOOKUP(A542,U$18:$AD$131,8))</f>
        <v>0</v>
      </c>
      <c r="M542" s="28">
        <f>IF(L542&gt;0,VLOOKUP(L542,T$18:$AC$131,7),0)</f>
        <v>0</v>
      </c>
      <c r="N542" s="23">
        <f t="shared" si="117"/>
        <v>0</v>
      </c>
      <c r="O542" s="23">
        <f t="shared" ca="1" si="113"/>
        <v>18138958.698505901</v>
      </c>
      <c r="P542" s="29" t="str">
        <f t="shared" si="118"/>
        <v>J=</v>
      </c>
      <c r="Q542" s="30">
        <f t="shared" si="119"/>
        <v>47232</v>
      </c>
      <c r="R542" s="3"/>
      <c r="S542" s="3"/>
      <c r="T542" s="1"/>
      <c r="U542" s="1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25">
      <c r="A543" s="100">
        <f t="shared" si="114"/>
        <v>43376</v>
      </c>
      <c r="B543" s="114">
        <f t="shared" ca="1" si="115"/>
        <v>157703454.03691569</v>
      </c>
      <c r="C543" s="114">
        <f t="shared" si="116"/>
        <v>139519858.75</v>
      </c>
      <c r="D543" s="24">
        <f ca="1">IF(A543&lt;$B$1,VLOOKUP(A543,[1]DI!$A$4:$B$15000,2,FALSE),0)</f>
        <v>6.4000000000000001E-2</v>
      </c>
      <c r="E543" s="23">
        <f t="shared" ca="1" si="121"/>
        <v>2.4620000000000002E-4</v>
      </c>
      <c r="F543" s="25">
        <f t="shared" si="120"/>
        <v>1.1499999999999999</v>
      </c>
      <c r="G543" s="26">
        <f t="shared" ca="1" si="124"/>
        <v>1.0002831299999999</v>
      </c>
      <c r="H543" s="23">
        <f ca="1">TRUNC(PRODUCT(G$16:G542),15)</f>
        <v>1.13032980476684</v>
      </c>
      <c r="I543" s="23">
        <f t="shared" si="122"/>
        <v>1</v>
      </c>
      <c r="J543" s="23">
        <f t="shared" ca="1" si="123"/>
        <v>1.1303297999999999</v>
      </c>
      <c r="K543" s="114">
        <f t="shared" ca="1" si="112"/>
        <v>18183595.286915701</v>
      </c>
      <c r="L543" s="27">
        <f>IF(VLOOKUP(A543,$U$18:$AD$131,8)=VLOOKUP(A542,$U$18:$AD$131,8),0,VLOOKUP(A543,U$18:$AD$131,8))</f>
        <v>0</v>
      </c>
      <c r="M543" s="28">
        <f>IF(L543&gt;0,VLOOKUP(L543,T$18:$AC$131,7),0)</f>
        <v>0</v>
      </c>
      <c r="N543" s="23">
        <f t="shared" si="117"/>
        <v>0</v>
      </c>
      <c r="O543" s="23">
        <f t="shared" ca="1" si="113"/>
        <v>18183595.286915701</v>
      </c>
      <c r="P543" s="29" t="str">
        <f t="shared" si="118"/>
        <v>J=</v>
      </c>
      <c r="Q543" s="30">
        <f t="shared" si="119"/>
        <v>47232</v>
      </c>
      <c r="R543" s="3"/>
      <c r="S543" s="3"/>
      <c r="T543" s="1"/>
      <c r="U543" s="1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25">
      <c r="A544" s="100">
        <f t="shared" si="114"/>
        <v>43377</v>
      </c>
      <c r="B544" s="114">
        <f t="shared" ca="1" si="115"/>
        <v>157748105.9725101</v>
      </c>
      <c r="C544" s="114">
        <f t="shared" si="116"/>
        <v>139519858.75</v>
      </c>
      <c r="D544" s="24">
        <f ca="1">IF(A544&lt;$B$1,VLOOKUP(A544,[1]DI!$A$4:$B$15000,2,FALSE),0)</f>
        <v>6.4000000000000001E-2</v>
      </c>
      <c r="E544" s="23">
        <f t="shared" ca="1" si="121"/>
        <v>2.4620000000000002E-4</v>
      </c>
      <c r="F544" s="25">
        <f t="shared" si="120"/>
        <v>1.1499999999999999</v>
      </c>
      <c r="G544" s="26">
        <f t="shared" ca="1" si="124"/>
        <v>1.0002831299999999</v>
      </c>
      <c r="H544" s="23">
        <f ca="1">TRUNC(PRODUCT(G$16:G543),15)</f>
        <v>1.13064983504446</v>
      </c>
      <c r="I544" s="23">
        <f t="shared" si="122"/>
        <v>1</v>
      </c>
      <c r="J544" s="23">
        <f t="shared" ca="1" si="123"/>
        <v>1.13064984</v>
      </c>
      <c r="K544" s="114">
        <f t="shared" ca="1" si="112"/>
        <v>18228247.222510099</v>
      </c>
      <c r="L544" s="27">
        <f>IF(VLOOKUP(A544,$U$18:$AD$131,8)=VLOOKUP(A543,$U$18:$AD$131,8),0,VLOOKUP(A544,U$18:$AD$131,8))</f>
        <v>0</v>
      </c>
      <c r="M544" s="28">
        <f>IF(L544&gt;0,VLOOKUP(L544,T$18:$AC$131,7),0)</f>
        <v>0</v>
      </c>
      <c r="N544" s="23">
        <f t="shared" si="117"/>
        <v>0</v>
      </c>
      <c r="O544" s="23">
        <f t="shared" ca="1" si="113"/>
        <v>18228247.222510099</v>
      </c>
      <c r="P544" s="29" t="str">
        <f t="shared" si="118"/>
        <v>J=</v>
      </c>
      <c r="Q544" s="30">
        <f t="shared" si="119"/>
        <v>47232</v>
      </c>
      <c r="R544" s="3"/>
      <c r="S544" s="3"/>
      <c r="T544" s="1"/>
      <c r="U544" s="1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25">
      <c r="A545" s="100">
        <f t="shared" si="114"/>
        <v>43378</v>
      </c>
      <c r="B545" s="114">
        <f t="shared" ca="1" si="115"/>
        <v>157792769.06969321</v>
      </c>
      <c r="C545" s="114">
        <f t="shared" si="116"/>
        <v>139519858.75</v>
      </c>
      <c r="D545" s="24">
        <f ca="1">IF(A545&lt;$B$1,VLOOKUP(A545,[1]DI!$A$4:$B$15000,2,FALSE),0)</f>
        <v>6.4000000000000001E-2</v>
      </c>
      <c r="E545" s="23">
        <f t="shared" ca="1" si="121"/>
        <v>2.4620000000000002E-4</v>
      </c>
      <c r="F545" s="25">
        <f t="shared" si="120"/>
        <v>1.1499999999999999</v>
      </c>
      <c r="G545" s="26">
        <f t="shared" ca="1" si="124"/>
        <v>1.0002831299999999</v>
      </c>
      <c r="H545" s="23">
        <f ca="1">TRUNC(PRODUCT(G$16:G544),15)</f>
        <v>1.1309699559322599</v>
      </c>
      <c r="I545" s="23">
        <f t="shared" si="122"/>
        <v>1</v>
      </c>
      <c r="J545" s="23">
        <f t="shared" ca="1" si="123"/>
        <v>1.1309699600000001</v>
      </c>
      <c r="K545" s="114">
        <f t="shared" ca="1" si="112"/>
        <v>18272910.3196932</v>
      </c>
      <c r="L545" s="27">
        <f>IF(VLOOKUP(A545,$U$18:$AD$131,8)=VLOOKUP(A544,$U$18:$AD$131,8),0,VLOOKUP(A545,U$18:$AD$131,8))</f>
        <v>0</v>
      </c>
      <c r="M545" s="28">
        <f>IF(L545&gt;0,VLOOKUP(L545,T$18:$AC$131,7),0)</f>
        <v>0</v>
      </c>
      <c r="N545" s="23">
        <f t="shared" si="117"/>
        <v>0</v>
      </c>
      <c r="O545" s="23">
        <f t="shared" ca="1" si="113"/>
        <v>18272910.3196932</v>
      </c>
      <c r="P545" s="29" t="str">
        <f t="shared" si="118"/>
        <v>J=</v>
      </c>
      <c r="Q545" s="30">
        <f t="shared" si="119"/>
        <v>47232</v>
      </c>
      <c r="R545" s="3"/>
      <c r="S545" s="3"/>
      <c r="T545" s="1"/>
      <c r="U545" s="1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25">
      <c r="A546" s="100">
        <f t="shared" si="114"/>
        <v>43379</v>
      </c>
      <c r="B546" s="114">
        <f t="shared" ca="1" si="115"/>
        <v>157837444.72366351</v>
      </c>
      <c r="C546" s="114">
        <f t="shared" si="116"/>
        <v>139519858.75</v>
      </c>
      <c r="D546" s="24">
        <f ca="1">IF(A546&lt;$B$1,VLOOKUP(A546,[1]DI!$A$4:$B$15000,2,FALSE),0)</f>
        <v>0</v>
      </c>
      <c r="E546" s="23">
        <f t="shared" ca="1" si="121"/>
        <v>0</v>
      </c>
      <c r="F546" s="25">
        <f t="shared" si="120"/>
        <v>1.1499999999999999</v>
      </c>
      <c r="G546" s="26">
        <f t="shared" ca="1" si="124"/>
        <v>1</v>
      </c>
      <c r="H546" s="23">
        <f ca="1">TRUNC(PRODUCT(G$16:G545),15)</f>
        <v>1.13129016745588</v>
      </c>
      <c r="I546" s="23">
        <f t="shared" si="122"/>
        <v>1</v>
      </c>
      <c r="J546" s="23">
        <f t="shared" ca="1" si="123"/>
        <v>1.13129017</v>
      </c>
      <c r="K546" s="114">
        <f t="shared" ca="1" si="112"/>
        <v>18317585.973663501</v>
      </c>
      <c r="L546" s="27">
        <f>IF(VLOOKUP(A546,$U$18:$AD$131,8)=VLOOKUP(A545,$U$18:$AD$131,8),0,VLOOKUP(A546,U$18:$AD$131,8))</f>
        <v>0</v>
      </c>
      <c r="M546" s="28">
        <f>IF(L546&gt;0,VLOOKUP(L546,T$18:$AC$131,7),0)</f>
        <v>0</v>
      </c>
      <c r="N546" s="23">
        <f t="shared" si="117"/>
        <v>0</v>
      </c>
      <c r="O546" s="23">
        <f t="shared" ca="1" si="113"/>
        <v>18317585.973663501</v>
      </c>
      <c r="P546" s="29" t="str">
        <f t="shared" si="118"/>
        <v>J=</v>
      </c>
      <c r="Q546" s="30">
        <f t="shared" si="119"/>
        <v>47232</v>
      </c>
      <c r="R546" s="3"/>
      <c r="S546" s="3"/>
      <c r="T546" s="1"/>
      <c r="U546" s="1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25">
      <c r="A547" s="100">
        <f t="shared" si="114"/>
        <v>43380</v>
      </c>
      <c r="B547" s="114">
        <f t="shared" ca="1" si="115"/>
        <v>157837444.72366351</v>
      </c>
      <c r="C547" s="114">
        <f t="shared" si="116"/>
        <v>139519858.75</v>
      </c>
      <c r="D547" s="24">
        <f ca="1">IF(A547&lt;$B$1,VLOOKUP(A547,[1]DI!$A$4:$B$15000,2,FALSE),0)</f>
        <v>0</v>
      </c>
      <c r="E547" s="23">
        <f t="shared" ca="1" si="121"/>
        <v>0</v>
      </c>
      <c r="F547" s="25">
        <f t="shared" si="120"/>
        <v>1.1499999999999999</v>
      </c>
      <c r="G547" s="26">
        <f t="shared" ca="1" si="124"/>
        <v>1</v>
      </c>
      <c r="H547" s="23">
        <f ca="1">TRUNC(PRODUCT(G$16:G546),15)</f>
        <v>1.13129016745588</v>
      </c>
      <c r="I547" s="23">
        <f t="shared" si="122"/>
        <v>1</v>
      </c>
      <c r="J547" s="23">
        <f t="shared" ca="1" si="123"/>
        <v>1.13129017</v>
      </c>
      <c r="K547" s="114">
        <f t="shared" ca="1" si="112"/>
        <v>18317585.973663501</v>
      </c>
      <c r="L547" s="27">
        <f>IF(VLOOKUP(A547,$U$18:$AD$131,8)=VLOOKUP(A546,$U$18:$AD$131,8),0,VLOOKUP(A547,U$18:$AD$131,8))</f>
        <v>0</v>
      </c>
      <c r="M547" s="28">
        <f>IF(L547&gt;0,VLOOKUP(L547,T$18:$AC$131,7),0)</f>
        <v>0</v>
      </c>
      <c r="N547" s="23">
        <f t="shared" si="117"/>
        <v>0</v>
      </c>
      <c r="O547" s="23">
        <f t="shared" ca="1" si="113"/>
        <v>18317585.973663501</v>
      </c>
      <c r="P547" s="29" t="str">
        <f t="shared" si="118"/>
        <v>J=</v>
      </c>
      <c r="Q547" s="30">
        <f t="shared" si="119"/>
        <v>47232</v>
      </c>
      <c r="R547" s="3"/>
      <c r="S547" s="3"/>
      <c r="T547" s="1"/>
      <c r="U547" s="1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25">
      <c r="A548" s="100">
        <f t="shared" si="114"/>
        <v>43381</v>
      </c>
      <c r="B548" s="114">
        <f t="shared" ca="1" si="115"/>
        <v>157837444.72366351</v>
      </c>
      <c r="C548" s="114">
        <f t="shared" si="116"/>
        <v>139519858.75</v>
      </c>
      <c r="D548" s="24">
        <f ca="1">IF(A548&lt;$B$1,VLOOKUP(A548,[1]DI!$A$4:$B$15000,2,FALSE),0)</f>
        <v>6.4000000000000001E-2</v>
      </c>
      <c r="E548" s="23">
        <f t="shared" ca="1" si="121"/>
        <v>2.4620000000000002E-4</v>
      </c>
      <c r="F548" s="25">
        <f t="shared" si="120"/>
        <v>1.1499999999999999</v>
      </c>
      <c r="G548" s="26">
        <f t="shared" ca="1" si="124"/>
        <v>1.0002831299999999</v>
      </c>
      <c r="H548" s="23">
        <f ca="1">TRUNC(PRODUCT(G$16:G547),15)</f>
        <v>1.13129016745588</v>
      </c>
      <c r="I548" s="23">
        <f t="shared" si="122"/>
        <v>1</v>
      </c>
      <c r="J548" s="23">
        <f t="shared" ca="1" si="123"/>
        <v>1.13129017</v>
      </c>
      <c r="K548" s="114">
        <f t="shared" ca="1" si="112"/>
        <v>18317585.973663501</v>
      </c>
      <c r="L548" s="27">
        <f>IF(VLOOKUP(A548,$U$18:$AD$131,8)=VLOOKUP(A547,$U$18:$AD$131,8),0,VLOOKUP(A548,U$18:$AD$131,8))</f>
        <v>0</v>
      </c>
      <c r="M548" s="28">
        <f>IF(L548&gt;0,VLOOKUP(L548,T$18:$AC$131,7),0)</f>
        <v>0</v>
      </c>
      <c r="N548" s="23">
        <f t="shared" si="117"/>
        <v>0</v>
      </c>
      <c r="O548" s="23">
        <f t="shared" ca="1" si="113"/>
        <v>18317585.973663501</v>
      </c>
      <c r="P548" s="29" t="str">
        <f t="shared" si="118"/>
        <v>J=</v>
      </c>
      <c r="Q548" s="30">
        <f t="shared" si="119"/>
        <v>47232</v>
      </c>
      <c r="R548" s="3"/>
      <c r="S548" s="3"/>
      <c r="T548" s="1"/>
      <c r="U548" s="1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25">
      <c r="A549" s="100">
        <f t="shared" si="114"/>
        <v>43382</v>
      </c>
      <c r="B549" s="114">
        <f t="shared" ca="1" si="115"/>
        <v>157882132.93442109</v>
      </c>
      <c r="C549" s="114">
        <f t="shared" si="116"/>
        <v>139519858.75</v>
      </c>
      <c r="D549" s="24">
        <f ca="1">IF(A549&lt;$B$1,VLOOKUP(A549,[1]DI!$A$4:$B$15000,2,FALSE),0)</f>
        <v>6.4000000000000001E-2</v>
      </c>
      <c r="E549" s="23">
        <f t="shared" ca="1" si="121"/>
        <v>2.4620000000000002E-4</v>
      </c>
      <c r="F549" s="25">
        <f t="shared" si="120"/>
        <v>1.1499999999999999</v>
      </c>
      <c r="G549" s="26">
        <f t="shared" ca="1" si="124"/>
        <v>1.0002831299999999</v>
      </c>
      <c r="H549" s="23">
        <f ca="1">TRUNC(PRODUCT(G$16:G548),15)</f>
        <v>1.1316104696409901</v>
      </c>
      <c r="I549" s="23">
        <f t="shared" si="122"/>
        <v>1</v>
      </c>
      <c r="J549" s="23">
        <f t="shared" ca="1" si="123"/>
        <v>1.13161047</v>
      </c>
      <c r="K549" s="114">
        <f t="shared" ca="1" si="112"/>
        <v>18362274.1844211</v>
      </c>
      <c r="L549" s="27">
        <f>IF(VLOOKUP(A549,$U$18:$AD$131,8)=VLOOKUP(A548,$U$18:$AD$131,8),0,VLOOKUP(A549,U$18:$AD$131,8))</f>
        <v>0</v>
      </c>
      <c r="M549" s="28">
        <f>IF(L549&gt;0,VLOOKUP(L549,T$18:$AC$131,7),0)</f>
        <v>0</v>
      </c>
      <c r="N549" s="23">
        <f t="shared" si="117"/>
        <v>0</v>
      </c>
      <c r="O549" s="23">
        <f t="shared" ca="1" si="113"/>
        <v>18362274.1844211</v>
      </c>
      <c r="P549" s="29" t="str">
        <f t="shared" si="118"/>
        <v>J=</v>
      </c>
      <c r="Q549" s="30">
        <f t="shared" si="119"/>
        <v>47232</v>
      </c>
      <c r="R549" s="3"/>
      <c r="S549" s="3"/>
      <c r="T549" s="1"/>
      <c r="U549" s="1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25">
      <c r="A550" s="100">
        <f t="shared" si="114"/>
        <v>43383</v>
      </c>
      <c r="B550" s="114">
        <f t="shared" ca="1" si="115"/>
        <v>157926833.70196599</v>
      </c>
      <c r="C550" s="114">
        <f t="shared" si="116"/>
        <v>139519858.75</v>
      </c>
      <c r="D550" s="24">
        <f ca="1">IF(A550&lt;$B$1,VLOOKUP(A550,[1]DI!$A$4:$B$15000,2,FALSE),0)</f>
        <v>6.4000000000000001E-2</v>
      </c>
      <c r="E550" s="23">
        <f t="shared" ca="1" si="121"/>
        <v>2.4620000000000002E-4</v>
      </c>
      <c r="F550" s="25">
        <f t="shared" si="120"/>
        <v>1.1499999999999999</v>
      </c>
      <c r="G550" s="26">
        <f t="shared" ca="1" si="124"/>
        <v>1.0002831299999999</v>
      </c>
      <c r="H550" s="23">
        <f ca="1">TRUNC(PRODUCT(G$16:G549),15)</f>
        <v>1.13193086251326</v>
      </c>
      <c r="I550" s="23">
        <f t="shared" si="122"/>
        <v>1</v>
      </c>
      <c r="J550" s="23">
        <f t="shared" ca="1" si="123"/>
        <v>1.13193086</v>
      </c>
      <c r="K550" s="114">
        <f t="shared" ca="1" si="112"/>
        <v>18406974.951965999</v>
      </c>
      <c r="L550" s="27">
        <f>IF(VLOOKUP(A550,$U$18:$AD$131,8)=VLOOKUP(A549,$U$18:$AD$131,8),0,VLOOKUP(A550,U$18:$AD$131,8))</f>
        <v>0</v>
      </c>
      <c r="M550" s="28">
        <f>IF(L550&gt;0,VLOOKUP(L550,T$18:$AC$131,7),0)</f>
        <v>0</v>
      </c>
      <c r="N550" s="23">
        <f t="shared" si="117"/>
        <v>0</v>
      </c>
      <c r="O550" s="23">
        <f t="shared" ca="1" si="113"/>
        <v>18406974.951965999</v>
      </c>
      <c r="P550" s="29" t="str">
        <f t="shared" si="118"/>
        <v>J=</v>
      </c>
      <c r="Q550" s="30">
        <f t="shared" si="119"/>
        <v>47232</v>
      </c>
      <c r="R550" s="3"/>
      <c r="S550" s="3"/>
      <c r="T550" s="1"/>
      <c r="U550" s="1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25">
      <c r="A551" s="100">
        <f t="shared" si="114"/>
        <v>43384</v>
      </c>
      <c r="B551" s="114">
        <f t="shared" ca="1" si="115"/>
        <v>157971548.42149681</v>
      </c>
      <c r="C551" s="114">
        <f t="shared" si="116"/>
        <v>139519858.75</v>
      </c>
      <c r="D551" s="24">
        <f ca="1">IF(A551&lt;$B$1,VLOOKUP(A551,[1]DI!$A$4:$B$15000,2,FALSE),0)</f>
        <v>6.4000000000000001E-2</v>
      </c>
      <c r="E551" s="23">
        <f t="shared" ca="1" si="121"/>
        <v>2.4620000000000002E-4</v>
      </c>
      <c r="F551" s="25">
        <f t="shared" si="120"/>
        <v>1.1499999999999999</v>
      </c>
      <c r="G551" s="26">
        <f t="shared" ca="1" si="124"/>
        <v>1.0002831299999999</v>
      </c>
      <c r="H551" s="23">
        <f ca="1">TRUNC(PRODUCT(G$16:G550),15)</f>
        <v>1.1322513460983601</v>
      </c>
      <c r="I551" s="23">
        <f t="shared" si="122"/>
        <v>1</v>
      </c>
      <c r="J551" s="23">
        <f t="shared" ca="1" si="123"/>
        <v>1.13225135</v>
      </c>
      <c r="K551" s="114">
        <f t="shared" ca="1" si="112"/>
        <v>18451689.671496801</v>
      </c>
      <c r="L551" s="27">
        <f>IF(VLOOKUP(A551,$U$18:$AD$131,8)=VLOOKUP(A550,$U$18:$AD$131,8),0,VLOOKUP(A551,U$18:$AD$131,8))</f>
        <v>0</v>
      </c>
      <c r="M551" s="28">
        <f>IF(L551&gt;0,VLOOKUP(L551,T$18:$AC$131,7),0)</f>
        <v>0</v>
      </c>
      <c r="N551" s="23">
        <f t="shared" si="117"/>
        <v>0</v>
      </c>
      <c r="O551" s="23">
        <f t="shared" ca="1" si="113"/>
        <v>18451689.671496801</v>
      </c>
      <c r="P551" s="29" t="str">
        <f t="shared" si="118"/>
        <v>J=</v>
      </c>
      <c r="Q551" s="30">
        <f t="shared" si="119"/>
        <v>47232</v>
      </c>
      <c r="R551" s="3"/>
      <c r="S551" s="3"/>
      <c r="T551" s="1"/>
      <c r="U551" s="1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25">
      <c r="A552" s="100">
        <f t="shared" si="114"/>
        <v>43385</v>
      </c>
      <c r="B552" s="114">
        <f t="shared" ca="1" si="115"/>
        <v>158016274.3026163</v>
      </c>
      <c r="C552" s="114">
        <f t="shared" si="116"/>
        <v>139519858.75</v>
      </c>
      <c r="D552" s="24">
        <f ca="1">IF(A552&lt;$B$1,VLOOKUP(A552,[1]DI!$A$4:$B$15000,2,FALSE),0)</f>
        <v>0</v>
      </c>
      <c r="E552" s="23">
        <f t="shared" ca="1" si="121"/>
        <v>0</v>
      </c>
      <c r="F552" s="25">
        <f t="shared" si="120"/>
        <v>1.1499999999999999</v>
      </c>
      <c r="G552" s="26">
        <f t="shared" ca="1" si="124"/>
        <v>1</v>
      </c>
      <c r="H552" s="23">
        <f ca="1">TRUNC(PRODUCT(G$16:G551),15)</f>
        <v>1.13257192042198</v>
      </c>
      <c r="I552" s="23">
        <f t="shared" si="122"/>
        <v>1</v>
      </c>
      <c r="J552" s="23">
        <f t="shared" ca="1" si="123"/>
        <v>1.13257192</v>
      </c>
      <c r="K552" s="114">
        <f t="shared" ca="1" si="112"/>
        <v>18496415.552616298</v>
      </c>
      <c r="L552" s="27">
        <f>IF(VLOOKUP(A552,$U$18:$AD$131,8)=VLOOKUP(A551,$U$18:$AD$131,8),0,VLOOKUP(A552,U$18:$AD$131,8))</f>
        <v>0</v>
      </c>
      <c r="M552" s="28">
        <f>IF(L552&gt;0,VLOOKUP(L552,T$18:$AC$131,7),0)</f>
        <v>0</v>
      </c>
      <c r="N552" s="23">
        <f t="shared" si="117"/>
        <v>0</v>
      </c>
      <c r="O552" s="23">
        <f t="shared" ca="1" si="113"/>
        <v>18496415.552616298</v>
      </c>
      <c r="P552" s="29" t="str">
        <f t="shared" si="118"/>
        <v>J=</v>
      </c>
      <c r="Q552" s="30">
        <f t="shared" si="119"/>
        <v>47232</v>
      </c>
      <c r="R552" s="3"/>
      <c r="S552" s="3"/>
      <c r="T552" s="1"/>
      <c r="U552" s="1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25">
      <c r="A553" s="100">
        <f t="shared" si="114"/>
        <v>43386</v>
      </c>
      <c r="B553" s="114">
        <f t="shared" ca="1" si="115"/>
        <v>158016274.3026163</v>
      </c>
      <c r="C553" s="114">
        <f t="shared" si="116"/>
        <v>139519858.75</v>
      </c>
      <c r="D553" s="24">
        <f ca="1">IF(A553&lt;$B$1,VLOOKUP(A553,[1]DI!$A$4:$B$15000,2,FALSE),0)</f>
        <v>0</v>
      </c>
      <c r="E553" s="23">
        <f t="shared" ca="1" si="121"/>
        <v>0</v>
      </c>
      <c r="F553" s="25">
        <f t="shared" si="120"/>
        <v>1.1499999999999999</v>
      </c>
      <c r="G553" s="26">
        <f t="shared" ca="1" si="124"/>
        <v>1</v>
      </c>
      <c r="H553" s="23">
        <f ca="1">TRUNC(PRODUCT(G$16:G552),15)</f>
        <v>1.13257192042198</v>
      </c>
      <c r="I553" s="23">
        <f t="shared" si="122"/>
        <v>1</v>
      </c>
      <c r="J553" s="23">
        <f t="shared" ca="1" si="123"/>
        <v>1.13257192</v>
      </c>
      <c r="K553" s="114">
        <f t="shared" ca="1" si="112"/>
        <v>18496415.552616298</v>
      </c>
      <c r="L553" s="27">
        <f>IF(VLOOKUP(A553,$U$18:$AD$131,8)=VLOOKUP(A552,$U$18:$AD$131,8),0,VLOOKUP(A553,U$18:$AD$131,8))</f>
        <v>0</v>
      </c>
      <c r="M553" s="28">
        <f>IF(L553&gt;0,VLOOKUP(L553,T$18:$AC$131,7),0)</f>
        <v>0</v>
      </c>
      <c r="N553" s="23">
        <f t="shared" si="117"/>
        <v>0</v>
      </c>
      <c r="O553" s="23">
        <f t="shared" ca="1" si="113"/>
        <v>18496415.552616298</v>
      </c>
      <c r="P553" s="29" t="str">
        <f t="shared" si="118"/>
        <v>J=</v>
      </c>
      <c r="Q553" s="30">
        <f t="shared" si="119"/>
        <v>47232</v>
      </c>
      <c r="R553" s="3"/>
      <c r="S553" s="3"/>
      <c r="T553" s="1"/>
      <c r="U553" s="1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25">
      <c r="A554" s="100">
        <f t="shared" si="114"/>
        <v>43387</v>
      </c>
      <c r="B554" s="114">
        <f t="shared" ca="1" si="115"/>
        <v>158016274.3026163</v>
      </c>
      <c r="C554" s="114">
        <f t="shared" si="116"/>
        <v>139519858.75</v>
      </c>
      <c r="D554" s="24">
        <f ca="1">IF(A554&lt;$B$1,VLOOKUP(A554,[1]DI!$A$4:$B$15000,2,FALSE),0)</f>
        <v>0</v>
      </c>
      <c r="E554" s="23">
        <f t="shared" ca="1" si="121"/>
        <v>0</v>
      </c>
      <c r="F554" s="25">
        <f t="shared" si="120"/>
        <v>1.1499999999999999</v>
      </c>
      <c r="G554" s="26">
        <f t="shared" ca="1" si="124"/>
        <v>1</v>
      </c>
      <c r="H554" s="23">
        <f ca="1">TRUNC(PRODUCT(G$16:G553),15)</f>
        <v>1.13257192042198</v>
      </c>
      <c r="I554" s="23">
        <f t="shared" si="122"/>
        <v>1</v>
      </c>
      <c r="J554" s="23">
        <f t="shared" ca="1" si="123"/>
        <v>1.13257192</v>
      </c>
      <c r="K554" s="114">
        <f t="shared" ca="1" si="112"/>
        <v>18496415.552616298</v>
      </c>
      <c r="L554" s="27">
        <f>IF(VLOOKUP(A554,$U$18:$AD$131,8)=VLOOKUP(A553,$U$18:$AD$131,8),0,VLOOKUP(A554,U$18:$AD$131,8))</f>
        <v>0</v>
      </c>
      <c r="M554" s="28">
        <f>IF(L554&gt;0,VLOOKUP(L554,T$18:$AC$131,7),0)</f>
        <v>0</v>
      </c>
      <c r="N554" s="23">
        <f t="shared" si="117"/>
        <v>0</v>
      </c>
      <c r="O554" s="23">
        <f t="shared" ca="1" si="113"/>
        <v>18496415.552616298</v>
      </c>
      <c r="P554" s="29" t="str">
        <f t="shared" si="118"/>
        <v>J=</v>
      </c>
      <c r="Q554" s="30">
        <f t="shared" si="119"/>
        <v>47232</v>
      </c>
      <c r="R554" s="3"/>
      <c r="S554" s="3"/>
      <c r="T554" s="1"/>
      <c r="U554" s="1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25">
      <c r="A555" s="100">
        <f t="shared" si="114"/>
        <v>43388</v>
      </c>
      <c r="B555" s="114">
        <f t="shared" ca="1" si="115"/>
        <v>158016274.3026163</v>
      </c>
      <c r="C555" s="114">
        <f t="shared" si="116"/>
        <v>139519858.75</v>
      </c>
      <c r="D555" s="24">
        <f ca="1">IF(A555&lt;$B$1,VLOOKUP(A555,[1]DI!$A$4:$B$15000,2,FALSE),0)</f>
        <v>6.4000000000000001E-2</v>
      </c>
      <c r="E555" s="23">
        <f t="shared" ca="1" si="121"/>
        <v>2.4620000000000002E-4</v>
      </c>
      <c r="F555" s="25">
        <f t="shared" si="120"/>
        <v>1.1499999999999999</v>
      </c>
      <c r="G555" s="26">
        <f t="shared" ca="1" si="124"/>
        <v>1.0002831299999999</v>
      </c>
      <c r="H555" s="23">
        <f ca="1">TRUNC(PRODUCT(G$16:G554),15)</f>
        <v>1.13257192042198</v>
      </c>
      <c r="I555" s="23">
        <f t="shared" si="122"/>
        <v>1</v>
      </c>
      <c r="J555" s="23">
        <f t="shared" ca="1" si="123"/>
        <v>1.13257192</v>
      </c>
      <c r="K555" s="114">
        <f t="shared" ca="1" si="112"/>
        <v>18496415.552616298</v>
      </c>
      <c r="L555" s="27">
        <f>IF(VLOOKUP(A555,$U$18:$AD$131,8)=VLOOKUP(A554,$U$18:$AD$131,8),0,VLOOKUP(A555,U$18:$AD$131,8))</f>
        <v>0</v>
      </c>
      <c r="M555" s="28">
        <f>IF(L555&gt;0,VLOOKUP(L555,T$18:$AC$131,7),0)</f>
        <v>0</v>
      </c>
      <c r="N555" s="23">
        <f t="shared" si="117"/>
        <v>0</v>
      </c>
      <c r="O555" s="23">
        <f t="shared" ca="1" si="113"/>
        <v>18496415.552616298</v>
      </c>
      <c r="P555" s="29" t="str">
        <f t="shared" si="118"/>
        <v>J=</v>
      </c>
      <c r="Q555" s="30">
        <f t="shared" si="119"/>
        <v>47232</v>
      </c>
      <c r="R555" s="3"/>
      <c r="S555" s="3"/>
      <c r="T555" s="1"/>
      <c r="U555" s="1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25">
      <c r="A556" s="100">
        <f t="shared" si="114"/>
        <v>43389</v>
      </c>
      <c r="B556" s="114">
        <f t="shared" ca="1" si="115"/>
        <v>158061014.13572168</v>
      </c>
      <c r="C556" s="114">
        <f t="shared" si="116"/>
        <v>139519858.75</v>
      </c>
      <c r="D556" s="24">
        <f ca="1">IF(A556&lt;$B$1,VLOOKUP(A556,[1]DI!$A$4:$B$15000,2,FALSE),0)</f>
        <v>6.4000000000000001E-2</v>
      </c>
      <c r="E556" s="23">
        <f t="shared" ca="1" si="121"/>
        <v>2.4620000000000002E-4</v>
      </c>
      <c r="F556" s="25">
        <f t="shared" si="120"/>
        <v>1.1499999999999999</v>
      </c>
      <c r="G556" s="26">
        <f t="shared" ca="1" si="124"/>
        <v>1.0002831299999999</v>
      </c>
      <c r="H556" s="23">
        <f ca="1">TRUNC(PRODUCT(G$16:G555),15)</f>
        <v>1.13289258550981</v>
      </c>
      <c r="I556" s="23">
        <f t="shared" si="122"/>
        <v>1</v>
      </c>
      <c r="J556" s="23">
        <f t="shared" ca="1" si="123"/>
        <v>1.13289259</v>
      </c>
      <c r="K556" s="114">
        <f t="shared" ca="1" si="112"/>
        <v>18541155.385721698</v>
      </c>
      <c r="L556" s="27">
        <f>IF(VLOOKUP(A556,$U$18:$AD$131,8)=VLOOKUP(A555,$U$18:$AD$131,8),0,VLOOKUP(A556,U$18:$AD$131,8))</f>
        <v>0</v>
      </c>
      <c r="M556" s="28">
        <f>IF(L556&gt;0,VLOOKUP(L556,T$18:$AC$131,7),0)</f>
        <v>0</v>
      </c>
      <c r="N556" s="23">
        <f t="shared" si="117"/>
        <v>0</v>
      </c>
      <c r="O556" s="23">
        <f t="shared" ca="1" si="113"/>
        <v>18541155.385721698</v>
      </c>
      <c r="P556" s="29" t="str">
        <f t="shared" si="118"/>
        <v>J=</v>
      </c>
      <c r="Q556" s="30">
        <f t="shared" si="119"/>
        <v>47232</v>
      </c>
      <c r="R556" s="3"/>
      <c r="S556" s="3"/>
      <c r="T556" s="1"/>
      <c r="U556" s="1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25">
      <c r="A557" s="100">
        <f t="shared" si="114"/>
        <v>43390</v>
      </c>
      <c r="B557" s="114">
        <f t="shared" ca="1" si="115"/>
        <v>158105765.13041571</v>
      </c>
      <c r="C557" s="114">
        <f t="shared" si="116"/>
        <v>139519858.75</v>
      </c>
      <c r="D557" s="24">
        <f ca="1">IF(A557&lt;$B$1,VLOOKUP(A557,[1]DI!$A$4:$B$15000,2,FALSE),0)</f>
        <v>6.4000000000000001E-2</v>
      </c>
      <c r="E557" s="23">
        <f t="shared" ca="1" si="121"/>
        <v>2.4620000000000002E-4</v>
      </c>
      <c r="F557" s="25">
        <f t="shared" si="120"/>
        <v>1.1499999999999999</v>
      </c>
      <c r="G557" s="26">
        <f t="shared" ca="1" si="124"/>
        <v>1.0002831299999999</v>
      </c>
      <c r="H557" s="23">
        <f ca="1">TRUNC(PRODUCT(G$16:G556),15)</f>
        <v>1.13321334138755</v>
      </c>
      <c r="I557" s="23">
        <f t="shared" si="122"/>
        <v>1</v>
      </c>
      <c r="J557" s="23">
        <f t="shared" ca="1" si="123"/>
        <v>1.13321334</v>
      </c>
      <c r="K557" s="114">
        <f t="shared" ca="1" si="112"/>
        <v>18585906.3804157</v>
      </c>
      <c r="L557" s="27">
        <f>IF(VLOOKUP(A557,$U$18:$AD$131,8)=VLOOKUP(A556,$U$18:$AD$131,8),0,VLOOKUP(A557,U$18:$AD$131,8))</f>
        <v>0</v>
      </c>
      <c r="M557" s="28">
        <f>IF(L557&gt;0,VLOOKUP(L557,T$18:$AC$131,7),0)</f>
        <v>0</v>
      </c>
      <c r="N557" s="23">
        <f t="shared" si="117"/>
        <v>0</v>
      </c>
      <c r="O557" s="23">
        <f t="shared" ca="1" si="113"/>
        <v>18585906.3804157</v>
      </c>
      <c r="P557" s="29" t="str">
        <f t="shared" si="118"/>
        <v>J=</v>
      </c>
      <c r="Q557" s="30">
        <f t="shared" si="119"/>
        <v>47232</v>
      </c>
      <c r="R557" s="3"/>
      <c r="S557" s="3"/>
      <c r="T557" s="1"/>
      <c r="U557" s="1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25">
      <c r="A558" s="100">
        <f t="shared" si="114"/>
        <v>43391</v>
      </c>
      <c r="B558" s="114">
        <f t="shared" ca="1" si="115"/>
        <v>158150530.07709569</v>
      </c>
      <c r="C558" s="114">
        <f t="shared" si="116"/>
        <v>139519858.75</v>
      </c>
      <c r="D558" s="24">
        <f ca="1">IF(A558&lt;$B$1,VLOOKUP(A558,[1]DI!$A$4:$B$15000,2,FALSE),0)</f>
        <v>6.4000000000000001E-2</v>
      </c>
      <c r="E558" s="23">
        <f t="shared" ca="1" si="121"/>
        <v>2.4620000000000002E-4</v>
      </c>
      <c r="F558" s="25">
        <f t="shared" si="120"/>
        <v>1.1499999999999999</v>
      </c>
      <c r="G558" s="26">
        <f t="shared" ca="1" si="124"/>
        <v>1.0002831299999999</v>
      </c>
      <c r="H558" s="23">
        <f ca="1">TRUNC(PRODUCT(G$16:G557),15)</f>
        <v>1.13353418808089</v>
      </c>
      <c r="I558" s="23">
        <f t="shared" si="122"/>
        <v>1</v>
      </c>
      <c r="J558" s="23">
        <f t="shared" ca="1" si="123"/>
        <v>1.13353419</v>
      </c>
      <c r="K558" s="114">
        <f t="shared" ca="1" si="112"/>
        <v>18630671.327095699</v>
      </c>
      <c r="L558" s="27">
        <f>IF(VLOOKUP(A558,$U$18:$AD$131,8)=VLOOKUP(A557,$U$18:$AD$131,8),0,VLOOKUP(A558,U$18:$AD$131,8))</f>
        <v>0</v>
      </c>
      <c r="M558" s="28">
        <f>IF(L558&gt;0,VLOOKUP(L558,T$18:$AC$131,7),0)</f>
        <v>0</v>
      </c>
      <c r="N558" s="23">
        <f t="shared" si="117"/>
        <v>0</v>
      </c>
      <c r="O558" s="23">
        <f t="shared" ca="1" si="113"/>
        <v>18630671.327095699</v>
      </c>
      <c r="P558" s="29" t="str">
        <f t="shared" si="118"/>
        <v>J=</v>
      </c>
      <c r="Q558" s="30">
        <f t="shared" si="119"/>
        <v>47232</v>
      </c>
      <c r="R558" s="3"/>
      <c r="S558" s="3"/>
      <c r="T558" s="1"/>
      <c r="U558" s="1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25">
      <c r="A559" s="100">
        <f t="shared" si="114"/>
        <v>43392</v>
      </c>
      <c r="B559" s="114">
        <f t="shared" ca="1" si="115"/>
        <v>158195307.58056289</v>
      </c>
      <c r="C559" s="114">
        <f t="shared" si="116"/>
        <v>139519858.75</v>
      </c>
      <c r="D559" s="24">
        <f ca="1">IF(A559&lt;$B$1,VLOOKUP(A559,[1]DI!$A$4:$B$15000,2,FALSE),0)</f>
        <v>6.4000000000000001E-2</v>
      </c>
      <c r="E559" s="23">
        <f t="shared" ca="1" si="121"/>
        <v>2.4620000000000002E-4</v>
      </c>
      <c r="F559" s="25">
        <f t="shared" si="120"/>
        <v>1.1499999999999999</v>
      </c>
      <c r="G559" s="26">
        <f t="shared" ca="1" si="124"/>
        <v>1.0002831299999999</v>
      </c>
      <c r="H559" s="23">
        <f ca="1">TRUNC(PRODUCT(G$16:G558),15)</f>
        <v>1.13385512561557</v>
      </c>
      <c r="I559" s="23">
        <f t="shared" si="122"/>
        <v>1</v>
      </c>
      <c r="J559" s="23">
        <f t="shared" ca="1" si="123"/>
        <v>1.1338551299999999</v>
      </c>
      <c r="K559" s="114">
        <f t="shared" ca="1" si="112"/>
        <v>18675448.830562901</v>
      </c>
      <c r="L559" s="27">
        <f>IF(VLOOKUP(A559,$U$18:$AD$131,8)=VLOOKUP(A558,$U$18:$AD$131,8),0,VLOOKUP(A559,U$18:$AD$131,8))</f>
        <v>0</v>
      </c>
      <c r="M559" s="28">
        <f>IF(L559&gt;0,VLOOKUP(L559,T$18:$AC$131,7),0)</f>
        <v>0</v>
      </c>
      <c r="N559" s="23">
        <f t="shared" si="117"/>
        <v>0</v>
      </c>
      <c r="O559" s="23">
        <f t="shared" ca="1" si="113"/>
        <v>18675448.830562901</v>
      </c>
      <c r="P559" s="29" t="str">
        <f t="shared" si="118"/>
        <v>J=</v>
      </c>
      <c r="Q559" s="30">
        <f t="shared" si="119"/>
        <v>47232</v>
      </c>
      <c r="R559" s="3"/>
      <c r="S559" s="3"/>
      <c r="T559" s="1"/>
      <c r="U559" s="1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25">
      <c r="A560" s="100">
        <f t="shared" si="114"/>
        <v>43393</v>
      </c>
      <c r="B560" s="114">
        <f t="shared" ca="1" si="115"/>
        <v>158240096.24561879</v>
      </c>
      <c r="C560" s="114">
        <f t="shared" si="116"/>
        <v>139519858.75</v>
      </c>
      <c r="D560" s="24">
        <f ca="1">IF(A560&lt;$B$1,VLOOKUP(A560,[1]DI!$A$4:$B$15000,2,FALSE),0)</f>
        <v>0</v>
      </c>
      <c r="E560" s="23">
        <f t="shared" ca="1" si="121"/>
        <v>0</v>
      </c>
      <c r="F560" s="25">
        <f t="shared" si="120"/>
        <v>1.1499999999999999</v>
      </c>
      <c r="G560" s="26">
        <f t="shared" ca="1" si="124"/>
        <v>1</v>
      </c>
      <c r="H560" s="23">
        <f ca="1">TRUNC(PRODUCT(G$16:G559),15)</f>
        <v>1.1341761540172799</v>
      </c>
      <c r="I560" s="23">
        <f t="shared" si="122"/>
        <v>1</v>
      </c>
      <c r="J560" s="23">
        <f t="shared" ca="1" si="123"/>
        <v>1.13417615</v>
      </c>
      <c r="K560" s="114">
        <f t="shared" ca="1" si="112"/>
        <v>18720237.495618802</v>
      </c>
      <c r="L560" s="27">
        <f>IF(VLOOKUP(A560,$U$18:$AD$131,8)=VLOOKUP(A559,$U$18:$AD$131,8),0,VLOOKUP(A560,U$18:$AD$131,8))</f>
        <v>0</v>
      </c>
      <c r="M560" s="28">
        <f>IF(L560&gt;0,VLOOKUP(L560,T$18:$AC$131,7),0)</f>
        <v>0</v>
      </c>
      <c r="N560" s="23">
        <f t="shared" si="117"/>
        <v>0</v>
      </c>
      <c r="O560" s="23">
        <f t="shared" ca="1" si="113"/>
        <v>18720237.495618802</v>
      </c>
      <c r="P560" s="29" t="str">
        <f t="shared" si="118"/>
        <v>J=</v>
      </c>
      <c r="Q560" s="30">
        <f t="shared" si="119"/>
        <v>47232</v>
      </c>
      <c r="R560" s="3"/>
      <c r="S560" s="3"/>
      <c r="T560" s="1"/>
      <c r="U560" s="1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25">
      <c r="A561" s="100">
        <f t="shared" si="114"/>
        <v>43394</v>
      </c>
      <c r="B561" s="114">
        <f t="shared" ca="1" si="115"/>
        <v>158240096.24561879</v>
      </c>
      <c r="C561" s="114">
        <f t="shared" si="116"/>
        <v>139519858.75</v>
      </c>
      <c r="D561" s="24">
        <f ca="1">IF(A561&lt;$B$1,VLOOKUP(A561,[1]DI!$A$4:$B$15000,2,FALSE),0)</f>
        <v>0</v>
      </c>
      <c r="E561" s="23">
        <f t="shared" ca="1" si="121"/>
        <v>0</v>
      </c>
      <c r="F561" s="25">
        <f t="shared" si="120"/>
        <v>1.1499999999999999</v>
      </c>
      <c r="G561" s="26">
        <f t="shared" ca="1" si="124"/>
        <v>1</v>
      </c>
      <c r="H561" s="23">
        <f ca="1">TRUNC(PRODUCT(G$16:G560),15)</f>
        <v>1.1341761540172799</v>
      </c>
      <c r="I561" s="23">
        <f t="shared" si="122"/>
        <v>1</v>
      </c>
      <c r="J561" s="23">
        <f t="shared" ca="1" si="123"/>
        <v>1.13417615</v>
      </c>
      <c r="K561" s="114">
        <f t="shared" ca="1" si="112"/>
        <v>18720237.495618802</v>
      </c>
      <c r="L561" s="27">
        <f>IF(VLOOKUP(A561,$U$18:$AD$131,8)=VLOOKUP(A560,$U$18:$AD$131,8),0,VLOOKUP(A561,U$18:$AD$131,8))</f>
        <v>0</v>
      </c>
      <c r="M561" s="28">
        <f>IF(L561&gt;0,VLOOKUP(L561,T$18:$AC$131,7),0)</f>
        <v>0</v>
      </c>
      <c r="N561" s="23">
        <f t="shared" si="117"/>
        <v>0</v>
      </c>
      <c r="O561" s="23">
        <f t="shared" ca="1" si="113"/>
        <v>18720237.495618802</v>
      </c>
      <c r="P561" s="29" t="str">
        <f t="shared" si="118"/>
        <v>J=</v>
      </c>
      <c r="Q561" s="30">
        <f t="shared" si="119"/>
        <v>47232</v>
      </c>
      <c r="R561" s="3"/>
      <c r="S561" s="3"/>
      <c r="T561" s="1"/>
      <c r="U561" s="1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25">
      <c r="A562" s="100">
        <f t="shared" si="114"/>
        <v>43395</v>
      </c>
      <c r="B562" s="114">
        <f t="shared" ca="1" si="115"/>
        <v>158240096.24561879</v>
      </c>
      <c r="C562" s="114">
        <f t="shared" si="116"/>
        <v>139519858.75</v>
      </c>
      <c r="D562" s="24">
        <f ca="1">IF(A562&lt;$B$1,VLOOKUP(A562,[1]DI!$A$4:$B$15000,2,FALSE),0)</f>
        <v>6.4000000000000001E-2</v>
      </c>
      <c r="E562" s="23">
        <f t="shared" ca="1" si="121"/>
        <v>2.4620000000000002E-4</v>
      </c>
      <c r="F562" s="25">
        <f t="shared" si="120"/>
        <v>1.1499999999999999</v>
      </c>
      <c r="G562" s="26">
        <f t="shared" ca="1" si="124"/>
        <v>1.0002831299999999</v>
      </c>
      <c r="H562" s="23">
        <f ca="1">TRUNC(PRODUCT(G$16:G561),15)</f>
        <v>1.1341761540172799</v>
      </c>
      <c r="I562" s="23">
        <f t="shared" si="122"/>
        <v>1</v>
      </c>
      <c r="J562" s="23">
        <f t="shared" ca="1" si="123"/>
        <v>1.13417615</v>
      </c>
      <c r="K562" s="114">
        <f t="shared" ca="1" si="112"/>
        <v>18720237.495618802</v>
      </c>
      <c r="L562" s="27">
        <f>IF(VLOOKUP(A562,$U$18:$AD$131,8)=VLOOKUP(A561,$U$18:$AD$131,8),0,VLOOKUP(A562,U$18:$AD$131,8))</f>
        <v>0</v>
      </c>
      <c r="M562" s="28">
        <f>IF(L562&gt;0,VLOOKUP(L562,T$18:$AC$131,7),0)</f>
        <v>0</v>
      </c>
      <c r="N562" s="23">
        <f t="shared" si="117"/>
        <v>0</v>
      </c>
      <c r="O562" s="23">
        <f t="shared" ca="1" si="113"/>
        <v>18720237.495618802</v>
      </c>
      <c r="P562" s="29" t="str">
        <f t="shared" si="118"/>
        <v>J=</v>
      </c>
      <c r="Q562" s="30">
        <f t="shared" si="119"/>
        <v>47232</v>
      </c>
      <c r="R562" s="3"/>
      <c r="S562" s="3"/>
      <c r="T562" s="1"/>
      <c r="U562" s="1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25">
      <c r="A563" s="100">
        <f t="shared" si="114"/>
        <v>43396</v>
      </c>
      <c r="B563" s="114">
        <f t="shared" ca="1" si="115"/>
        <v>158284898.86266059</v>
      </c>
      <c r="C563" s="114">
        <f t="shared" si="116"/>
        <v>139519858.75</v>
      </c>
      <c r="D563" s="24">
        <f ca="1">IF(A563&lt;$B$1,VLOOKUP(A563,[1]DI!$A$4:$B$15000,2,FALSE),0)</f>
        <v>6.4000000000000001E-2</v>
      </c>
      <c r="E563" s="23">
        <f t="shared" ca="1" si="121"/>
        <v>2.4620000000000002E-4</v>
      </c>
      <c r="F563" s="25">
        <f t="shared" si="120"/>
        <v>1.1499999999999999</v>
      </c>
      <c r="G563" s="26">
        <f t="shared" ca="1" si="124"/>
        <v>1.0002831299999999</v>
      </c>
      <c r="H563" s="23">
        <f ca="1">TRUNC(PRODUCT(G$16:G562),15)</f>
        <v>1.13449727331177</v>
      </c>
      <c r="I563" s="23">
        <f t="shared" si="122"/>
        <v>1</v>
      </c>
      <c r="J563" s="23">
        <f t="shared" ca="1" si="123"/>
        <v>1.13449727</v>
      </c>
      <c r="K563" s="114">
        <f t="shared" ca="1" si="112"/>
        <v>18765040.112660602</v>
      </c>
      <c r="L563" s="27">
        <f>IF(VLOOKUP(A563,$U$18:$AD$131,8)=VLOOKUP(A562,$U$18:$AD$131,8),0,VLOOKUP(A563,U$18:$AD$131,8))</f>
        <v>0</v>
      </c>
      <c r="M563" s="28">
        <f>IF(L563&gt;0,VLOOKUP(L563,T$18:$AC$131,7),0)</f>
        <v>0</v>
      </c>
      <c r="N563" s="23">
        <f t="shared" si="117"/>
        <v>0</v>
      </c>
      <c r="O563" s="23">
        <f t="shared" ca="1" si="113"/>
        <v>18765040.112660602</v>
      </c>
      <c r="P563" s="29" t="str">
        <f t="shared" si="118"/>
        <v>J=</v>
      </c>
      <c r="Q563" s="30">
        <f t="shared" si="119"/>
        <v>47232</v>
      </c>
      <c r="R563" s="3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x14ac:dyDescent="0.25">
      <c r="A564" s="100">
        <f t="shared" si="114"/>
        <v>43397</v>
      </c>
      <c r="B564" s="114">
        <f t="shared" ca="1" si="115"/>
        <v>158329714.0364897</v>
      </c>
      <c r="C564" s="114">
        <f t="shared" si="116"/>
        <v>139519858.75</v>
      </c>
      <c r="D564" s="24">
        <f ca="1">IF(A564&lt;$B$1,VLOOKUP(A564,[1]DI!$A$4:$B$15000,2,FALSE),0)</f>
        <v>6.4000000000000001E-2</v>
      </c>
      <c r="E564" s="23">
        <f t="shared" ca="1" si="121"/>
        <v>2.4620000000000002E-4</v>
      </c>
      <c r="F564" s="25">
        <f t="shared" si="120"/>
        <v>1.1499999999999999</v>
      </c>
      <c r="G564" s="26">
        <f t="shared" ca="1" si="124"/>
        <v>1.0002831299999999</v>
      </c>
      <c r="H564" s="23">
        <f ca="1">TRUNC(PRODUCT(G$16:G563),15)</f>
        <v>1.1348184835247599</v>
      </c>
      <c r="I564" s="23">
        <f t="shared" si="122"/>
        <v>1</v>
      </c>
      <c r="J564" s="23">
        <f t="shared" ca="1" si="123"/>
        <v>1.1348184800000001</v>
      </c>
      <c r="K564" s="114">
        <f t="shared" ca="1" si="112"/>
        <v>18809855.286489699</v>
      </c>
      <c r="L564" s="27">
        <f>IF(VLOOKUP(A564,$U$18:$AD$131,8)=VLOOKUP(A563,$U$18:$AD$131,8),0,VLOOKUP(A564,U$18:$AD$131,8))</f>
        <v>0</v>
      </c>
      <c r="M564" s="28">
        <f>IF(L564&gt;0,VLOOKUP(L564,T$18:$AC$131,7),0)</f>
        <v>0</v>
      </c>
      <c r="N564" s="23">
        <f t="shared" si="117"/>
        <v>0</v>
      </c>
      <c r="O564" s="23">
        <f t="shared" ca="1" si="113"/>
        <v>18809855.286489699</v>
      </c>
      <c r="P564" s="29" t="str">
        <f t="shared" si="118"/>
        <v>J=</v>
      </c>
      <c r="Q564" s="30">
        <f t="shared" si="119"/>
        <v>47232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25">
      <c r="A565" s="100">
        <f t="shared" si="114"/>
        <v>43398</v>
      </c>
      <c r="B565" s="114">
        <f t="shared" ca="1" si="115"/>
        <v>158374541.76710612</v>
      </c>
      <c r="C565" s="114">
        <f t="shared" si="116"/>
        <v>139519858.75</v>
      </c>
      <c r="D565" s="24">
        <f ca="1">IF(A565&lt;$B$1,VLOOKUP(A565,[1]DI!$A$4:$B$15000,2,FALSE),0)</f>
        <v>6.4000000000000001E-2</v>
      </c>
      <c r="E565" s="23">
        <f t="shared" ca="1" si="121"/>
        <v>2.4620000000000002E-4</v>
      </c>
      <c r="F565" s="25">
        <f t="shared" si="120"/>
        <v>1.1499999999999999</v>
      </c>
      <c r="G565" s="26">
        <f t="shared" ca="1" si="124"/>
        <v>1.0002831299999999</v>
      </c>
      <c r="H565" s="23">
        <f ca="1">TRUNC(PRODUCT(G$16:G564),15)</f>
        <v>1.1351397846819999</v>
      </c>
      <c r="I565" s="23">
        <f t="shared" si="122"/>
        <v>1</v>
      </c>
      <c r="J565" s="23">
        <f t="shared" ca="1" si="123"/>
        <v>1.13513978</v>
      </c>
      <c r="K565" s="114">
        <f t="shared" ca="1" si="112"/>
        <v>18854683.017106101</v>
      </c>
      <c r="L565" s="27">
        <f>IF(VLOOKUP(A565,$U$18:$AD$131,8)=VLOOKUP(A564,$U$18:$AD$131,8),0,VLOOKUP(A565,U$18:$AD$131,8))</f>
        <v>0</v>
      </c>
      <c r="M565" s="28">
        <f>IF(L565&gt;0,VLOOKUP(L565,T$18:$AC$131,7),0)</f>
        <v>0</v>
      </c>
      <c r="N565" s="23">
        <f t="shared" si="117"/>
        <v>0</v>
      </c>
      <c r="O565" s="23">
        <f t="shared" ca="1" si="113"/>
        <v>18854683.017106101</v>
      </c>
      <c r="P565" s="29" t="str">
        <f t="shared" si="118"/>
        <v>J=</v>
      </c>
      <c r="Q565" s="30">
        <f t="shared" si="119"/>
        <v>47232</v>
      </c>
      <c r="R565" s="3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x14ac:dyDescent="0.25">
      <c r="A566" s="100">
        <f t="shared" si="114"/>
        <v>43399</v>
      </c>
      <c r="B566" s="114">
        <f t="shared" ca="1" si="115"/>
        <v>158419383.44970831</v>
      </c>
      <c r="C566" s="114">
        <f t="shared" si="116"/>
        <v>139519858.75</v>
      </c>
      <c r="D566" s="24">
        <f ca="1">IF(A566&lt;$B$1,VLOOKUP(A566,[1]DI!$A$4:$B$15000,2,FALSE),0)</f>
        <v>6.4000000000000001E-2</v>
      </c>
      <c r="E566" s="23">
        <f t="shared" ca="1" si="121"/>
        <v>2.4620000000000002E-4</v>
      </c>
      <c r="F566" s="25">
        <f t="shared" si="120"/>
        <v>1.1499999999999999</v>
      </c>
      <c r="G566" s="26">
        <f t="shared" ca="1" si="124"/>
        <v>1.0002831299999999</v>
      </c>
      <c r="H566" s="23">
        <f ca="1">TRUNC(PRODUCT(G$16:G565),15)</f>
        <v>1.13546117680924</v>
      </c>
      <c r="I566" s="23">
        <f t="shared" si="122"/>
        <v>1</v>
      </c>
      <c r="J566" s="23">
        <f t="shared" ca="1" si="123"/>
        <v>1.1354611800000001</v>
      </c>
      <c r="K566" s="114">
        <f t="shared" ca="1" si="112"/>
        <v>18899524.699708302</v>
      </c>
      <c r="L566" s="27">
        <f>IF(VLOOKUP(A566,$U$18:$AD$131,8)=VLOOKUP(A565,$U$18:$AD$131,8),0,VLOOKUP(A566,U$18:$AD$131,8))</f>
        <v>0</v>
      </c>
      <c r="M566" s="28">
        <f>IF(L566&gt;0,VLOOKUP(L566,T$18:$AC$131,7),0)</f>
        <v>0</v>
      </c>
      <c r="N566" s="23">
        <f t="shared" si="117"/>
        <v>0</v>
      </c>
      <c r="O566" s="23">
        <f t="shared" ca="1" si="113"/>
        <v>18899524.699708302</v>
      </c>
      <c r="P566" s="29" t="str">
        <f t="shared" si="118"/>
        <v>J=</v>
      </c>
      <c r="Q566" s="30">
        <f t="shared" si="119"/>
        <v>47232</v>
      </c>
      <c r="R566" s="3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x14ac:dyDescent="0.25">
      <c r="A567" s="100">
        <f t="shared" si="114"/>
        <v>43400</v>
      </c>
      <c r="B567" s="114">
        <f t="shared" ca="1" si="115"/>
        <v>158464236.2938993</v>
      </c>
      <c r="C567" s="114">
        <f t="shared" si="116"/>
        <v>139519858.75</v>
      </c>
      <c r="D567" s="24">
        <f ca="1">IF(A567&lt;$B$1,VLOOKUP(A567,[1]DI!$A$4:$B$15000,2,FALSE),0)</f>
        <v>0</v>
      </c>
      <c r="E567" s="23">
        <f t="shared" ca="1" si="121"/>
        <v>0</v>
      </c>
      <c r="F567" s="25">
        <f t="shared" si="120"/>
        <v>1.1499999999999999</v>
      </c>
      <c r="G567" s="26">
        <f t="shared" ca="1" si="124"/>
        <v>1</v>
      </c>
      <c r="H567" s="23">
        <f ca="1">TRUNC(PRODUCT(G$16:G566),15)</f>
        <v>1.13578265993223</v>
      </c>
      <c r="I567" s="23">
        <f t="shared" si="122"/>
        <v>1</v>
      </c>
      <c r="J567" s="23">
        <f t="shared" ca="1" si="123"/>
        <v>1.1357826600000001</v>
      </c>
      <c r="K567" s="114">
        <f t="shared" ca="1" si="112"/>
        <v>18944377.543899301</v>
      </c>
      <c r="L567" s="27">
        <f>IF(VLOOKUP(A567,$U$18:$AD$131,8)=VLOOKUP(A566,$U$18:$AD$131,8),0,VLOOKUP(A567,U$18:$AD$131,8))</f>
        <v>0</v>
      </c>
      <c r="M567" s="28">
        <f>IF(L567&gt;0,VLOOKUP(L567,T$18:$AC$131,7),0)</f>
        <v>0</v>
      </c>
      <c r="N567" s="23">
        <f t="shared" si="117"/>
        <v>0</v>
      </c>
      <c r="O567" s="23">
        <f t="shared" ca="1" si="113"/>
        <v>18944377.543899301</v>
      </c>
      <c r="P567" s="29" t="str">
        <f t="shared" si="118"/>
        <v>J=</v>
      </c>
      <c r="Q567" s="30">
        <f t="shared" si="119"/>
        <v>47232</v>
      </c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25">
      <c r="A568" s="100">
        <f t="shared" si="114"/>
        <v>43401</v>
      </c>
      <c r="B568" s="114">
        <f t="shared" ca="1" si="115"/>
        <v>158464236.2938993</v>
      </c>
      <c r="C568" s="114">
        <f t="shared" si="116"/>
        <v>139519858.75</v>
      </c>
      <c r="D568" s="24">
        <f ca="1">IF(A568&lt;$B$1,VLOOKUP(A568,[1]DI!$A$4:$B$15000,2,FALSE),0)</f>
        <v>0</v>
      </c>
      <c r="E568" s="23">
        <f t="shared" ca="1" si="121"/>
        <v>0</v>
      </c>
      <c r="F568" s="25">
        <f t="shared" si="120"/>
        <v>1.1499999999999999</v>
      </c>
      <c r="G568" s="26">
        <f t="shared" ca="1" si="124"/>
        <v>1</v>
      </c>
      <c r="H568" s="23">
        <f ca="1">TRUNC(PRODUCT(G$16:G567),15)</f>
        <v>1.13578265993223</v>
      </c>
      <c r="I568" s="23">
        <f t="shared" si="122"/>
        <v>1</v>
      </c>
      <c r="J568" s="23">
        <f t="shared" ca="1" si="123"/>
        <v>1.1357826600000001</v>
      </c>
      <c r="K568" s="114">
        <f t="shared" ca="1" si="112"/>
        <v>18944377.543899301</v>
      </c>
      <c r="L568" s="27">
        <f>IF(VLOOKUP(A568,$U$18:$AD$131,8)=VLOOKUP(A567,$U$18:$AD$131,8),0,VLOOKUP(A568,U$18:$AD$131,8))</f>
        <v>0</v>
      </c>
      <c r="M568" s="28">
        <f>IF(L568&gt;0,VLOOKUP(L568,T$18:$AC$131,7),0)</f>
        <v>0</v>
      </c>
      <c r="N568" s="23">
        <f t="shared" si="117"/>
        <v>0</v>
      </c>
      <c r="O568" s="23">
        <f t="shared" ca="1" si="113"/>
        <v>18944377.543899301</v>
      </c>
      <c r="P568" s="29" t="str">
        <f t="shared" si="118"/>
        <v>J=</v>
      </c>
      <c r="Q568" s="30">
        <f t="shared" si="119"/>
        <v>47232</v>
      </c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25">
      <c r="A569" s="100">
        <f t="shared" si="114"/>
        <v>43402</v>
      </c>
      <c r="B569" s="114">
        <f t="shared" ca="1" si="115"/>
        <v>158464236.2938993</v>
      </c>
      <c r="C569" s="114">
        <f t="shared" si="116"/>
        <v>139519858.75</v>
      </c>
      <c r="D569" s="24">
        <f ca="1">IF(A569&lt;$B$1,VLOOKUP(A569,[1]DI!$A$4:$B$15000,2,FALSE),0)</f>
        <v>6.4000000000000001E-2</v>
      </c>
      <c r="E569" s="23">
        <f t="shared" ca="1" si="121"/>
        <v>2.4620000000000002E-4</v>
      </c>
      <c r="F569" s="25">
        <f t="shared" si="120"/>
        <v>1.1499999999999999</v>
      </c>
      <c r="G569" s="26">
        <f t="shared" ca="1" si="124"/>
        <v>1.0002831299999999</v>
      </c>
      <c r="H569" s="23">
        <f ca="1">TRUNC(PRODUCT(G$16:G568),15)</f>
        <v>1.13578265993223</v>
      </c>
      <c r="I569" s="23">
        <f t="shared" si="122"/>
        <v>1</v>
      </c>
      <c r="J569" s="23">
        <f t="shared" ca="1" si="123"/>
        <v>1.1357826600000001</v>
      </c>
      <c r="K569" s="114">
        <f t="shared" ca="1" si="112"/>
        <v>18944377.543899301</v>
      </c>
      <c r="L569" s="27">
        <f>IF(VLOOKUP(A569,$U$18:$AD$131,8)=VLOOKUP(A568,$U$18:$AD$131,8),0,VLOOKUP(A569,U$18:$AD$131,8))</f>
        <v>0</v>
      </c>
      <c r="M569" s="28">
        <f>IF(L569&gt;0,VLOOKUP(L569,T$18:$AC$131,7),0)</f>
        <v>0</v>
      </c>
      <c r="N569" s="23">
        <f t="shared" si="117"/>
        <v>0</v>
      </c>
      <c r="O569" s="23">
        <f t="shared" ca="1" si="113"/>
        <v>18944377.543899301</v>
      </c>
      <c r="P569" s="29" t="str">
        <f t="shared" si="118"/>
        <v>J=</v>
      </c>
      <c r="Q569" s="30">
        <f t="shared" si="119"/>
        <v>47232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25">
      <c r="A570" s="100">
        <f t="shared" si="114"/>
        <v>43403</v>
      </c>
      <c r="B570" s="114">
        <f t="shared" ca="1" si="115"/>
        <v>158509101.69487751</v>
      </c>
      <c r="C570" s="114">
        <f t="shared" si="116"/>
        <v>139519858.75</v>
      </c>
      <c r="D570" s="24">
        <f ca="1">IF(A570&lt;$B$1,VLOOKUP(A570,[1]DI!$A$4:$B$15000,2,FALSE),0)</f>
        <v>6.4000000000000001E-2</v>
      </c>
      <c r="E570" s="23">
        <f t="shared" ca="1" si="121"/>
        <v>2.4620000000000002E-4</v>
      </c>
      <c r="F570" s="25">
        <f t="shared" si="120"/>
        <v>1.1499999999999999</v>
      </c>
      <c r="G570" s="26">
        <f t="shared" ca="1" si="124"/>
        <v>1.0002831299999999</v>
      </c>
      <c r="H570" s="23">
        <f ca="1">TRUNC(PRODUCT(G$16:G569),15)</f>
        <v>1.13610423407673</v>
      </c>
      <c r="I570" s="23">
        <f t="shared" si="122"/>
        <v>1</v>
      </c>
      <c r="J570" s="23">
        <f t="shared" ca="1" si="123"/>
        <v>1.1361042299999999</v>
      </c>
      <c r="K570" s="114">
        <f t="shared" ca="1" si="112"/>
        <v>18989242.944877502</v>
      </c>
      <c r="L570" s="27">
        <f>IF(VLOOKUP(A570,$U$18:$AD$131,8)=VLOOKUP(A569,$U$18:$AD$131,8),0,VLOOKUP(A570,U$18:$AD$131,8))</f>
        <v>0</v>
      </c>
      <c r="M570" s="28">
        <f>IF(L570&gt;0,VLOOKUP(L570,T$18:$AC$131,7),0)</f>
        <v>0</v>
      </c>
      <c r="N570" s="23">
        <f t="shared" si="117"/>
        <v>0</v>
      </c>
      <c r="O570" s="23">
        <f t="shared" ca="1" si="113"/>
        <v>18989242.944877502</v>
      </c>
      <c r="P570" s="29" t="str">
        <f t="shared" si="118"/>
        <v>J=</v>
      </c>
      <c r="Q570" s="30">
        <f t="shared" si="119"/>
        <v>47232</v>
      </c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25">
      <c r="A571" s="100">
        <f t="shared" si="114"/>
        <v>43404</v>
      </c>
      <c r="B571" s="114">
        <f t="shared" ca="1" si="115"/>
        <v>158553981.04784161</v>
      </c>
      <c r="C571" s="114">
        <f t="shared" si="116"/>
        <v>139519858.75</v>
      </c>
      <c r="D571" s="24">
        <f ca="1">IF(A571&lt;$B$1,VLOOKUP(A571,[1]DI!$A$4:$B$15000,2,FALSE),0)</f>
        <v>6.4000000000000001E-2</v>
      </c>
      <c r="E571" s="23">
        <f t="shared" ca="1" si="121"/>
        <v>2.4620000000000002E-4</v>
      </c>
      <c r="F571" s="25">
        <f t="shared" si="120"/>
        <v>1.1499999999999999</v>
      </c>
      <c r="G571" s="26">
        <f t="shared" ca="1" si="124"/>
        <v>1.0002831299999999</v>
      </c>
      <c r="H571" s="23">
        <f ca="1">TRUNC(PRODUCT(G$16:G570),15)</f>
        <v>1.1364258992685301</v>
      </c>
      <c r="I571" s="23">
        <f t="shared" si="122"/>
        <v>1</v>
      </c>
      <c r="J571" s="23">
        <f t="shared" ca="1" si="123"/>
        <v>1.1364259000000001</v>
      </c>
      <c r="K571" s="114">
        <f t="shared" ca="1" si="112"/>
        <v>19034122.297841601</v>
      </c>
      <c r="L571" s="27">
        <f>IF(VLOOKUP(A571,$U$18:$AD$131,8)=VLOOKUP(A570,$U$18:$AD$131,8),0,VLOOKUP(A571,U$18:$AD$131,8))</f>
        <v>0</v>
      </c>
      <c r="M571" s="28">
        <f>IF(L571&gt;0,VLOOKUP(L571,T$18:$AC$131,7),0)</f>
        <v>0</v>
      </c>
      <c r="N571" s="23">
        <f t="shared" si="117"/>
        <v>0</v>
      </c>
      <c r="O571" s="23">
        <f t="shared" ca="1" si="113"/>
        <v>19034122.297841601</v>
      </c>
      <c r="P571" s="29" t="str">
        <f t="shared" si="118"/>
        <v>J=</v>
      </c>
      <c r="Q571" s="30">
        <f t="shared" si="119"/>
        <v>47232</v>
      </c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25">
      <c r="A572" s="100">
        <f t="shared" si="114"/>
        <v>43405</v>
      </c>
      <c r="B572" s="114">
        <f t="shared" ca="1" si="115"/>
        <v>158598872.95759299</v>
      </c>
      <c r="C572" s="114">
        <f t="shared" si="116"/>
        <v>139519858.75</v>
      </c>
      <c r="D572" s="24">
        <f ca="1">IF(A572&lt;$B$1,VLOOKUP(A572,[1]DI!$A$4:$B$15000,2,FALSE),0)</f>
        <v>6.4000000000000001E-2</v>
      </c>
      <c r="E572" s="23">
        <f t="shared" ca="1" si="121"/>
        <v>2.4620000000000002E-4</v>
      </c>
      <c r="F572" s="25">
        <f t="shared" si="120"/>
        <v>1.1499999999999999</v>
      </c>
      <c r="G572" s="26">
        <f t="shared" ca="1" si="124"/>
        <v>1.0002831299999999</v>
      </c>
      <c r="H572" s="23">
        <f ca="1">TRUNC(PRODUCT(G$16:G571),15)</f>
        <v>1.13674765553339</v>
      </c>
      <c r="I572" s="23">
        <f t="shared" si="122"/>
        <v>1</v>
      </c>
      <c r="J572" s="23">
        <f t="shared" ca="1" si="123"/>
        <v>1.1367476599999999</v>
      </c>
      <c r="K572" s="114">
        <f t="shared" ca="1" si="112"/>
        <v>19079014.207593001</v>
      </c>
      <c r="L572" s="27">
        <f>IF(VLOOKUP(A572,$U$18:$AD$131,8)=VLOOKUP(A571,$U$18:$AD$131,8),0,VLOOKUP(A572,U$18:$AD$131,8))</f>
        <v>0</v>
      </c>
      <c r="M572" s="28">
        <f>IF(L572&gt;0,VLOOKUP(L572,T$18:$AC$131,7),0)</f>
        <v>0</v>
      </c>
      <c r="N572" s="23">
        <f t="shared" si="117"/>
        <v>0</v>
      </c>
      <c r="O572" s="23">
        <f t="shared" ca="1" si="113"/>
        <v>19079014.207593001</v>
      </c>
      <c r="P572" s="29" t="str">
        <f t="shared" si="118"/>
        <v>J=</v>
      </c>
      <c r="Q572" s="30">
        <f t="shared" si="119"/>
        <v>47232</v>
      </c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25">
      <c r="A573" s="100">
        <f t="shared" si="114"/>
        <v>43406</v>
      </c>
      <c r="B573" s="114">
        <f t="shared" ca="1" si="115"/>
        <v>158643776.02893311</v>
      </c>
      <c r="C573" s="114">
        <f t="shared" si="116"/>
        <v>139519858.75</v>
      </c>
      <c r="D573" s="24">
        <f ca="1">IF(A573&lt;$B$1,VLOOKUP(A573,[1]DI!$A$4:$B$15000,2,FALSE),0)</f>
        <v>0</v>
      </c>
      <c r="E573" s="23">
        <f t="shared" ca="1" si="121"/>
        <v>0</v>
      </c>
      <c r="F573" s="25">
        <f t="shared" si="120"/>
        <v>1.1499999999999999</v>
      </c>
      <c r="G573" s="26">
        <f t="shared" ca="1" si="124"/>
        <v>1</v>
      </c>
      <c r="H573" s="23">
        <f ca="1">TRUNC(PRODUCT(G$16:G572),15)</f>
        <v>1.1370695028971001</v>
      </c>
      <c r="I573" s="23">
        <f t="shared" si="122"/>
        <v>1</v>
      </c>
      <c r="J573" s="23">
        <f t="shared" ca="1" si="123"/>
        <v>1.1370695</v>
      </c>
      <c r="K573" s="114">
        <f t="shared" ca="1" si="112"/>
        <v>19123917.2789331</v>
      </c>
      <c r="L573" s="27">
        <f>IF(VLOOKUP(A573,$U$18:$AD$131,8)=VLOOKUP(A572,$U$18:$AD$131,8),0,VLOOKUP(A573,U$18:$AD$131,8))</f>
        <v>0</v>
      </c>
      <c r="M573" s="28">
        <f>IF(L573&gt;0,VLOOKUP(L573,T$18:$AC$131,7),0)</f>
        <v>0</v>
      </c>
      <c r="N573" s="23">
        <f t="shared" si="117"/>
        <v>0</v>
      </c>
      <c r="O573" s="23">
        <f t="shared" ca="1" si="113"/>
        <v>19123917.2789331</v>
      </c>
      <c r="P573" s="29" t="str">
        <f t="shared" si="118"/>
        <v>J=</v>
      </c>
      <c r="Q573" s="30">
        <f t="shared" si="119"/>
        <v>47232</v>
      </c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25">
      <c r="A574" s="100">
        <f t="shared" si="114"/>
        <v>43407</v>
      </c>
      <c r="B574" s="114">
        <f t="shared" ca="1" si="115"/>
        <v>158643776.02893311</v>
      </c>
      <c r="C574" s="114">
        <f t="shared" si="116"/>
        <v>139519858.75</v>
      </c>
      <c r="D574" s="24">
        <f ca="1">IF(A574&lt;$B$1,VLOOKUP(A574,[1]DI!$A$4:$B$15000,2,FALSE),0)</f>
        <v>0</v>
      </c>
      <c r="E574" s="23">
        <f t="shared" ca="1" si="121"/>
        <v>0</v>
      </c>
      <c r="F574" s="25">
        <f t="shared" si="120"/>
        <v>1.1499999999999999</v>
      </c>
      <c r="G574" s="26">
        <f t="shared" ca="1" si="124"/>
        <v>1</v>
      </c>
      <c r="H574" s="23">
        <f ca="1">TRUNC(PRODUCT(G$16:G573),15)</f>
        <v>1.1370695028971001</v>
      </c>
      <c r="I574" s="23">
        <f t="shared" si="122"/>
        <v>1</v>
      </c>
      <c r="J574" s="23">
        <f t="shared" ca="1" si="123"/>
        <v>1.1370695</v>
      </c>
      <c r="K574" s="114">
        <f t="shared" ca="1" si="112"/>
        <v>19123917.2789331</v>
      </c>
      <c r="L574" s="27">
        <f>IF(VLOOKUP(A574,$U$18:$AD$131,8)=VLOOKUP(A573,$U$18:$AD$131,8),0,VLOOKUP(A574,U$18:$AD$131,8))</f>
        <v>0</v>
      </c>
      <c r="M574" s="28">
        <f>IF(L574&gt;0,VLOOKUP(L574,T$18:$AC$131,7),0)</f>
        <v>0</v>
      </c>
      <c r="N574" s="23">
        <f t="shared" si="117"/>
        <v>0</v>
      </c>
      <c r="O574" s="23">
        <f t="shared" ca="1" si="113"/>
        <v>19123917.2789331</v>
      </c>
      <c r="P574" s="29" t="str">
        <f t="shared" si="118"/>
        <v>J=</v>
      </c>
      <c r="Q574" s="30">
        <f t="shared" si="119"/>
        <v>47232</v>
      </c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25">
      <c r="A575" s="100">
        <f t="shared" si="114"/>
        <v>43408</v>
      </c>
      <c r="B575" s="114">
        <f t="shared" ca="1" si="115"/>
        <v>158643776.02893311</v>
      </c>
      <c r="C575" s="114">
        <f t="shared" si="116"/>
        <v>139519858.75</v>
      </c>
      <c r="D575" s="24">
        <f ca="1">IF(A575&lt;$B$1,VLOOKUP(A575,[1]DI!$A$4:$B$15000,2,FALSE),0)</f>
        <v>0</v>
      </c>
      <c r="E575" s="23">
        <f t="shared" ca="1" si="121"/>
        <v>0</v>
      </c>
      <c r="F575" s="25">
        <f t="shared" si="120"/>
        <v>1.1499999999999999</v>
      </c>
      <c r="G575" s="26">
        <f t="shared" ca="1" si="124"/>
        <v>1</v>
      </c>
      <c r="H575" s="23">
        <f ca="1">TRUNC(PRODUCT(G$16:G574),15)</f>
        <v>1.1370695028971001</v>
      </c>
      <c r="I575" s="23">
        <f t="shared" si="122"/>
        <v>1</v>
      </c>
      <c r="J575" s="23">
        <f t="shared" ca="1" si="123"/>
        <v>1.1370695</v>
      </c>
      <c r="K575" s="114">
        <f t="shared" ca="1" si="112"/>
        <v>19123917.2789331</v>
      </c>
      <c r="L575" s="27">
        <f>IF(VLOOKUP(A575,$U$18:$AD$131,8)=VLOOKUP(A574,$U$18:$AD$131,8),0,VLOOKUP(A575,U$18:$AD$131,8))</f>
        <v>0</v>
      </c>
      <c r="M575" s="28">
        <f>IF(L575&gt;0,VLOOKUP(L575,T$18:$AC$131,7),0)</f>
        <v>0</v>
      </c>
      <c r="N575" s="23">
        <f t="shared" si="117"/>
        <v>0</v>
      </c>
      <c r="O575" s="23">
        <f t="shared" ca="1" si="113"/>
        <v>19123917.2789331</v>
      </c>
      <c r="P575" s="29" t="str">
        <f t="shared" si="118"/>
        <v>J=</v>
      </c>
      <c r="Q575" s="30">
        <f t="shared" si="119"/>
        <v>47232</v>
      </c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25">
      <c r="A576" s="100">
        <f t="shared" si="114"/>
        <v>43409</v>
      </c>
      <c r="B576" s="114">
        <f t="shared" ca="1" si="115"/>
        <v>158643776.02893311</v>
      </c>
      <c r="C576" s="114">
        <f t="shared" si="116"/>
        <v>139519858.75</v>
      </c>
      <c r="D576" s="24">
        <f ca="1">IF(A576&lt;$B$1,VLOOKUP(A576,[1]DI!$A$4:$B$15000,2,FALSE),0)</f>
        <v>6.4000000000000001E-2</v>
      </c>
      <c r="E576" s="23">
        <f t="shared" ca="1" si="121"/>
        <v>2.4620000000000002E-4</v>
      </c>
      <c r="F576" s="25">
        <f t="shared" si="120"/>
        <v>1.1499999999999999</v>
      </c>
      <c r="G576" s="26">
        <f t="shared" ca="1" si="124"/>
        <v>1.0002831299999999</v>
      </c>
      <c r="H576" s="23">
        <f ca="1">TRUNC(PRODUCT(G$16:G575),15)</f>
        <v>1.1370695028971001</v>
      </c>
      <c r="I576" s="23">
        <f t="shared" si="122"/>
        <v>1</v>
      </c>
      <c r="J576" s="23">
        <f t="shared" ca="1" si="123"/>
        <v>1.1370695</v>
      </c>
      <c r="K576" s="114">
        <f t="shared" ca="1" si="112"/>
        <v>19123917.2789331</v>
      </c>
      <c r="L576" s="27">
        <f>IF(VLOOKUP(A576,$U$18:$AD$131,8)=VLOOKUP(A575,$U$18:$AD$131,8),0,VLOOKUP(A576,U$18:$AD$131,8))</f>
        <v>0</v>
      </c>
      <c r="M576" s="28">
        <f>IF(L576&gt;0,VLOOKUP(L576,T$18:$AC$131,7),0)</f>
        <v>0</v>
      </c>
      <c r="N576" s="23">
        <f t="shared" si="117"/>
        <v>0</v>
      </c>
      <c r="O576" s="23">
        <f t="shared" ca="1" si="113"/>
        <v>19123917.2789331</v>
      </c>
      <c r="P576" s="29" t="str">
        <f t="shared" si="118"/>
        <v>J=</v>
      </c>
      <c r="Q576" s="30">
        <f t="shared" si="119"/>
        <v>47232</v>
      </c>
      <c r="R576" s="3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x14ac:dyDescent="0.25">
      <c r="A577" s="100">
        <f t="shared" si="114"/>
        <v>43410</v>
      </c>
      <c r="B577" s="114">
        <f t="shared" ca="1" si="115"/>
        <v>158688693.05225909</v>
      </c>
      <c r="C577" s="114">
        <f t="shared" si="116"/>
        <v>139519858.75</v>
      </c>
      <c r="D577" s="24">
        <f ca="1">IF(A577&lt;$B$1,VLOOKUP(A577,[1]DI!$A$4:$B$15000,2,FALSE),0)</f>
        <v>6.4000000000000001E-2</v>
      </c>
      <c r="E577" s="23">
        <f t="shared" ca="1" si="121"/>
        <v>2.4620000000000002E-4</v>
      </c>
      <c r="F577" s="25">
        <f t="shared" si="120"/>
        <v>1.1499999999999999</v>
      </c>
      <c r="G577" s="26">
        <f t="shared" ca="1" si="124"/>
        <v>1.0002831299999999</v>
      </c>
      <c r="H577" s="23">
        <f ca="1">TRUNC(PRODUCT(G$16:G576),15)</f>
        <v>1.13739144138545</v>
      </c>
      <c r="I577" s="23">
        <f t="shared" si="122"/>
        <v>1</v>
      </c>
      <c r="J577" s="23">
        <f t="shared" ca="1" si="123"/>
        <v>1.13739144</v>
      </c>
      <c r="K577" s="114">
        <f t="shared" ca="1" si="112"/>
        <v>19168834.302259099</v>
      </c>
      <c r="L577" s="27">
        <f>IF(VLOOKUP(A577,$U$18:$AD$131,8)=VLOOKUP(A576,$U$18:$AD$131,8),0,VLOOKUP(A577,U$18:$AD$131,8))</f>
        <v>0</v>
      </c>
      <c r="M577" s="28">
        <f>IF(L577&gt;0,VLOOKUP(L577,T$18:$AC$131,7),0)</f>
        <v>0</v>
      </c>
      <c r="N577" s="23">
        <f t="shared" si="117"/>
        <v>0</v>
      </c>
      <c r="O577" s="23">
        <f t="shared" ca="1" si="113"/>
        <v>19168834.302259099</v>
      </c>
      <c r="P577" s="29" t="str">
        <f t="shared" si="118"/>
        <v>J=</v>
      </c>
      <c r="Q577" s="30">
        <f t="shared" si="119"/>
        <v>47232</v>
      </c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25">
      <c r="A578" s="100">
        <f t="shared" si="114"/>
        <v>43411</v>
      </c>
      <c r="B578" s="114">
        <f t="shared" ca="1" si="115"/>
        <v>158733622.63237241</v>
      </c>
      <c r="C578" s="114">
        <f t="shared" si="116"/>
        <v>139519858.75</v>
      </c>
      <c r="D578" s="24">
        <f ca="1">IF(A578&lt;$B$1,VLOOKUP(A578,[1]DI!$A$4:$B$15000,2,FALSE),0)</f>
        <v>6.4000000000000001E-2</v>
      </c>
      <c r="E578" s="23">
        <f t="shared" ca="1" si="121"/>
        <v>2.4620000000000002E-4</v>
      </c>
      <c r="F578" s="25">
        <f t="shared" si="120"/>
        <v>1.1499999999999999</v>
      </c>
      <c r="G578" s="26">
        <f t="shared" ca="1" si="124"/>
        <v>1.0002831299999999</v>
      </c>
      <c r="H578" s="23">
        <f ca="1">TRUNC(PRODUCT(G$16:G577),15)</f>
        <v>1.13771347102425</v>
      </c>
      <c r="I578" s="23">
        <f t="shared" si="122"/>
        <v>1</v>
      </c>
      <c r="J578" s="23">
        <f t="shared" ca="1" si="123"/>
        <v>1.13771347</v>
      </c>
      <c r="K578" s="114">
        <f t="shared" ca="1" si="112"/>
        <v>19213763.882372402</v>
      </c>
      <c r="L578" s="27">
        <f>IF(VLOOKUP(A578,$U$18:$AD$131,8)=VLOOKUP(A577,$U$18:$AD$131,8),0,VLOOKUP(A578,U$18:$AD$131,8))</f>
        <v>0</v>
      </c>
      <c r="M578" s="28">
        <f>IF(L578&gt;0,VLOOKUP(L578,T$18:$AC$131,7),0)</f>
        <v>0</v>
      </c>
      <c r="N578" s="23">
        <f t="shared" si="117"/>
        <v>0</v>
      </c>
      <c r="O578" s="23">
        <f t="shared" ca="1" si="113"/>
        <v>19213763.882372402</v>
      </c>
      <c r="P578" s="29" t="str">
        <f t="shared" si="118"/>
        <v>J=</v>
      </c>
      <c r="Q578" s="30">
        <f t="shared" si="119"/>
        <v>47232</v>
      </c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25">
      <c r="A579" s="100">
        <f t="shared" si="114"/>
        <v>43412</v>
      </c>
      <c r="B579" s="114">
        <f t="shared" ca="1" si="115"/>
        <v>158778564.76927289</v>
      </c>
      <c r="C579" s="114">
        <f t="shared" si="116"/>
        <v>139519858.75</v>
      </c>
      <c r="D579" s="24">
        <f ca="1">IF(A579&lt;$B$1,VLOOKUP(A579,[1]DI!$A$4:$B$15000,2,FALSE),0)</f>
        <v>6.4000000000000001E-2</v>
      </c>
      <c r="E579" s="23">
        <f t="shared" ca="1" si="121"/>
        <v>2.4620000000000002E-4</v>
      </c>
      <c r="F579" s="25">
        <f t="shared" si="120"/>
        <v>1.1499999999999999</v>
      </c>
      <c r="G579" s="26">
        <f t="shared" ca="1" si="124"/>
        <v>1.0002831299999999</v>
      </c>
      <c r="H579" s="23">
        <f ca="1">TRUNC(PRODUCT(G$16:G578),15)</f>
        <v>1.1380355918392999</v>
      </c>
      <c r="I579" s="23">
        <f t="shared" si="122"/>
        <v>1</v>
      </c>
      <c r="J579" s="23">
        <f t="shared" ca="1" si="123"/>
        <v>1.1380355900000001</v>
      </c>
      <c r="K579" s="114">
        <f t="shared" ca="1" si="112"/>
        <v>19258706.019272901</v>
      </c>
      <c r="L579" s="27">
        <f>IF(VLOOKUP(A579,$U$18:$AD$131,8)=VLOOKUP(A578,$U$18:$AD$131,8),0,VLOOKUP(A579,U$18:$AD$131,8))</f>
        <v>0</v>
      </c>
      <c r="M579" s="28">
        <f>IF(L579&gt;0,VLOOKUP(L579,T$18:$AC$131,7),0)</f>
        <v>0</v>
      </c>
      <c r="N579" s="23">
        <f t="shared" si="117"/>
        <v>0</v>
      </c>
      <c r="O579" s="23">
        <f t="shared" ca="1" si="113"/>
        <v>19258706.019272901</v>
      </c>
      <c r="P579" s="29" t="str">
        <f t="shared" si="118"/>
        <v>J=</v>
      </c>
      <c r="Q579" s="30">
        <f t="shared" si="119"/>
        <v>47232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25">
      <c r="A580" s="100">
        <f t="shared" si="114"/>
        <v>43413</v>
      </c>
      <c r="B580" s="114">
        <f t="shared" ca="1" si="115"/>
        <v>158823519.46296081</v>
      </c>
      <c r="C580" s="114">
        <f t="shared" si="116"/>
        <v>139519858.75</v>
      </c>
      <c r="D580" s="24">
        <f ca="1">IF(A580&lt;$B$1,VLOOKUP(A580,[1]DI!$A$4:$B$15000,2,FALSE),0)</f>
        <v>6.4000000000000001E-2</v>
      </c>
      <c r="E580" s="23">
        <f t="shared" ca="1" si="121"/>
        <v>2.4620000000000002E-4</v>
      </c>
      <c r="F580" s="25">
        <f t="shared" si="120"/>
        <v>1.1499999999999999</v>
      </c>
      <c r="G580" s="26">
        <f t="shared" ca="1" si="124"/>
        <v>1.0002831299999999</v>
      </c>
      <c r="H580" s="23">
        <f ca="1">TRUNC(PRODUCT(G$16:G579),15)</f>
        <v>1.1383578038564199</v>
      </c>
      <c r="I580" s="23">
        <f t="shared" si="122"/>
        <v>1</v>
      </c>
      <c r="J580" s="23">
        <f t="shared" ca="1" si="123"/>
        <v>1.1383578000000001</v>
      </c>
      <c r="K580" s="114">
        <f t="shared" ca="1" si="112"/>
        <v>19303660.712960798</v>
      </c>
      <c r="L580" s="27">
        <f>IF(VLOOKUP(A580,$U$18:$AD$131,8)=VLOOKUP(A579,$U$18:$AD$131,8),0,VLOOKUP(A580,U$18:$AD$131,8))</f>
        <v>0</v>
      </c>
      <c r="M580" s="28">
        <f>IF(L580&gt;0,VLOOKUP(L580,T$18:$AC$131,7),0)</f>
        <v>0</v>
      </c>
      <c r="N580" s="23">
        <f t="shared" si="117"/>
        <v>0</v>
      </c>
      <c r="O580" s="23">
        <f t="shared" ca="1" si="113"/>
        <v>19303660.712960798</v>
      </c>
      <c r="P580" s="29" t="str">
        <f t="shared" si="118"/>
        <v>J=</v>
      </c>
      <c r="Q580" s="30">
        <f t="shared" si="119"/>
        <v>47232</v>
      </c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25">
      <c r="A581" s="100">
        <f t="shared" si="114"/>
        <v>43414</v>
      </c>
      <c r="B581" s="114">
        <f t="shared" ca="1" si="115"/>
        <v>158868488.10863441</v>
      </c>
      <c r="C581" s="114">
        <f t="shared" si="116"/>
        <v>139519858.75</v>
      </c>
      <c r="D581" s="24">
        <f ca="1">IF(A581&lt;$B$1,VLOOKUP(A581,[1]DI!$A$4:$B$15000,2,FALSE),0)</f>
        <v>0</v>
      </c>
      <c r="E581" s="23">
        <f t="shared" ca="1" si="121"/>
        <v>0</v>
      </c>
      <c r="F581" s="25">
        <f t="shared" si="120"/>
        <v>1.1499999999999999</v>
      </c>
      <c r="G581" s="26">
        <f t="shared" ca="1" si="124"/>
        <v>1</v>
      </c>
      <c r="H581" s="23">
        <f ca="1">TRUNC(PRODUCT(G$16:G580),15)</f>
        <v>1.1386801071014301</v>
      </c>
      <c r="I581" s="23">
        <f t="shared" si="122"/>
        <v>1</v>
      </c>
      <c r="J581" s="23">
        <f t="shared" ca="1" si="123"/>
        <v>1.1386801099999999</v>
      </c>
      <c r="K581" s="114">
        <f t="shared" ca="1" si="112"/>
        <v>19348629.358634401</v>
      </c>
      <c r="L581" s="27">
        <f>IF(VLOOKUP(A581,$U$18:$AD$131,8)=VLOOKUP(A580,$U$18:$AD$131,8),0,VLOOKUP(A581,U$18:$AD$131,8))</f>
        <v>0</v>
      </c>
      <c r="M581" s="28">
        <f>IF(L581&gt;0,VLOOKUP(L581,T$18:$AC$131,7),0)</f>
        <v>0</v>
      </c>
      <c r="N581" s="23">
        <f t="shared" si="117"/>
        <v>0</v>
      </c>
      <c r="O581" s="23">
        <f t="shared" ca="1" si="113"/>
        <v>19348629.358634401</v>
      </c>
      <c r="P581" s="29" t="str">
        <f t="shared" si="118"/>
        <v>J=</v>
      </c>
      <c r="Q581" s="30">
        <f t="shared" si="119"/>
        <v>47232</v>
      </c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25">
      <c r="A582" s="100">
        <f t="shared" si="114"/>
        <v>43415</v>
      </c>
      <c r="B582" s="114">
        <f t="shared" ca="1" si="115"/>
        <v>158868488.10863441</v>
      </c>
      <c r="C582" s="114">
        <f t="shared" si="116"/>
        <v>139519858.75</v>
      </c>
      <c r="D582" s="24">
        <f ca="1">IF(A582&lt;$B$1,VLOOKUP(A582,[1]DI!$A$4:$B$15000,2,FALSE),0)</f>
        <v>0</v>
      </c>
      <c r="E582" s="23">
        <f t="shared" ca="1" si="121"/>
        <v>0</v>
      </c>
      <c r="F582" s="25">
        <f t="shared" si="120"/>
        <v>1.1499999999999999</v>
      </c>
      <c r="G582" s="26">
        <f t="shared" ca="1" si="124"/>
        <v>1</v>
      </c>
      <c r="H582" s="23">
        <f ca="1">TRUNC(PRODUCT(G$16:G581),15)</f>
        <v>1.1386801071014301</v>
      </c>
      <c r="I582" s="23">
        <f t="shared" si="122"/>
        <v>1</v>
      </c>
      <c r="J582" s="23">
        <f t="shared" ca="1" si="123"/>
        <v>1.1386801099999999</v>
      </c>
      <c r="K582" s="114">
        <f t="shared" ca="1" si="112"/>
        <v>19348629.358634401</v>
      </c>
      <c r="L582" s="27">
        <f>IF(VLOOKUP(A582,$U$18:$AD$131,8)=VLOOKUP(A581,$U$18:$AD$131,8),0,VLOOKUP(A582,U$18:$AD$131,8))</f>
        <v>0</v>
      </c>
      <c r="M582" s="28">
        <f>IF(L582&gt;0,VLOOKUP(L582,T$18:$AC$131,7),0)</f>
        <v>0</v>
      </c>
      <c r="N582" s="23">
        <f t="shared" si="117"/>
        <v>0</v>
      </c>
      <c r="O582" s="23">
        <f t="shared" ca="1" si="113"/>
        <v>19348629.358634401</v>
      </c>
      <c r="P582" s="29" t="str">
        <f t="shared" si="118"/>
        <v>J=</v>
      </c>
      <c r="Q582" s="30">
        <f t="shared" si="119"/>
        <v>47232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25">
      <c r="A583" s="100">
        <f t="shared" si="114"/>
        <v>43416</v>
      </c>
      <c r="B583" s="114">
        <f t="shared" ca="1" si="115"/>
        <v>158868488.10863441</v>
      </c>
      <c r="C583" s="114">
        <f t="shared" si="116"/>
        <v>139519858.75</v>
      </c>
      <c r="D583" s="24">
        <f ca="1">IF(A583&lt;$B$1,VLOOKUP(A583,[1]DI!$A$4:$B$15000,2,FALSE),0)</f>
        <v>6.4000000000000001E-2</v>
      </c>
      <c r="E583" s="23">
        <f t="shared" ca="1" si="121"/>
        <v>2.4620000000000002E-4</v>
      </c>
      <c r="F583" s="25">
        <f t="shared" si="120"/>
        <v>1.1499999999999999</v>
      </c>
      <c r="G583" s="26">
        <f t="shared" ca="1" si="124"/>
        <v>1.0002831299999999</v>
      </c>
      <c r="H583" s="23">
        <f ca="1">TRUNC(PRODUCT(G$16:G582),15)</f>
        <v>1.1386801071014301</v>
      </c>
      <c r="I583" s="23">
        <f t="shared" si="122"/>
        <v>1</v>
      </c>
      <c r="J583" s="23">
        <f t="shared" ca="1" si="123"/>
        <v>1.1386801099999999</v>
      </c>
      <c r="K583" s="114">
        <f t="shared" ca="1" si="112"/>
        <v>19348629.358634401</v>
      </c>
      <c r="L583" s="27">
        <f>IF(VLOOKUP(A583,$U$18:$AD$131,8)=VLOOKUP(A582,$U$18:$AD$131,8),0,VLOOKUP(A583,U$18:$AD$131,8))</f>
        <v>0</v>
      </c>
      <c r="M583" s="28">
        <f>IF(L583&gt;0,VLOOKUP(L583,T$18:$AC$131,7),0)</f>
        <v>0</v>
      </c>
      <c r="N583" s="23">
        <f t="shared" si="117"/>
        <v>0</v>
      </c>
      <c r="O583" s="23">
        <f t="shared" ca="1" si="113"/>
        <v>19348629.358634401</v>
      </c>
      <c r="P583" s="29" t="str">
        <f t="shared" si="118"/>
        <v>J=</v>
      </c>
      <c r="Q583" s="30">
        <f t="shared" si="119"/>
        <v>47232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25">
      <c r="A584" s="100">
        <f t="shared" si="114"/>
        <v>43417</v>
      </c>
      <c r="B584" s="114">
        <f t="shared" ca="1" si="115"/>
        <v>158913467.91589689</v>
      </c>
      <c r="C584" s="114">
        <f t="shared" si="116"/>
        <v>139519858.75</v>
      </c>
      <c r="D584" s="24">
        <f ca="1">IF(A584&lt;$B$1,VLOOKUP(A584,[1]DI!$A$4:$B$15000,2,FALSE),0)</f>
        <v>6.4000000000000001E-2</v>
      </c>
      <c r="E584" s="23">
        <f t="shared" ca="1" si="121"/>
        <v>2.4620000000000002E-4</v>
      </c>
      <c r="F584" s="25">
        <f t="shared" si="120"/>
        <v>1.1499999999999999</v>
      </c>
      <c r="G584" s="26">
        <f t="shared" ca="1" si="124"/>
        <v>1.0002831299999999</v>
      </c>
      <c r="H584" s="23">
        <f ca="1">TRUNC(PRODUCT(G$16:G583),15)</f>
        <v>1.1390025016001499</v>
      </c>
      <c r="I584" s="23">
        <f t="shared" si="122"/>
        <v>1</v>
      </c>
      <c r="J584" s="23">
        <f t="shared" ca="1" si="123"/>
        <v>1.1390024999999999</v>
      </c>
      <c r="K584" s="114">
        <f t="shared" ca="1" si="112"/>
        <v>19393609.1658969</v>
      </c>
      <c r="L584" s="27">
        <f>IF(VLOOKUP(A584,$U$18:$AD$131,8)=VLOOKUP(A583,$U$18:$AD$131,8),0,VLOOKUP(A584,U$18:$AD$131,8))</f>
        <v>0</v>
      </c>
      <c r="M584" s="28">
        <f>IF(L584&gt;0,VLOOKUP(L584,T$18:$AC$131,7),0)</f>
        <v>0</v>
      </c>
      <c r="N584" s="23">
        <f t="shared" si="117"/>
        <v>0</v>
      </c>
      <c r="O584" s="23">
        <f t="shared" ca="1" si="113"/>
        <v>19393609.1658969</v>
      </c>
      <c r="P584" s="29" t="str">
        <f t="shared" si="118"/>
        <v>J=</v>
      </c>
      <c r="Q584" s="30">
        <f t="shared" si="119"/>
        <v>47232</v>
      </c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25">
      <c r="A585" s="100">
        <f t="shared" si="114"/>
        <v>43418</v>
      </c>
      <c r="B585" s="114">
        <f t="shared" ca="1" si="115"/>
        <v>158958461.67514521</v>
      </c>
      <c r="C585" s="114">
        <f t="shared" si="116"/>
        <v>139519858.75</v>
      </c>
      <c r="D585" s="24">
        <f ca="1">IF(A585&lt;$B$1,VLOOKUP(A585,[1]DI!$A$4:$B$15000,2,FALSE),0)</f>
        <v>6.4000000000000001E-2</v>
      </c>
      <c r="E585" s="23">
        <f t="shared" ca="1" si="121"/>
        <v>2.4620000000000002E-4</v>
      </c>
      <c r="F585" s="25">
        <f t="shared" si="120"/>
        <v>1.1499999999999999</v>
      </c>
      <c r="G585" s="26">
        <f t="shared" ca="1" si="124"/>
        <v>1.0002831299999999</v>
      </c>
      <c r="H585" s="23">
        <f ca="1">TRUNC(PRODUCT(G$16:G584),15)</f>
        <v>1.1393249873784299</v>
      </c>
      <c r="I585" s="23">
        <f t="shared" si="122"/>
        <v>1</v>
      </c>
      <c r="J585" s="23">
        <f t="shared" ca="1" si="123"/>
        <v>1.13932499</v>
      </c>
      <c r="K585" s="114">
        <f t="shared" ca="1" si="112"/>
        <v>19438602.925145201</v>
      </c>
      <c r="L585" s="27">
        <f>IF(VLOOKUP(A585,$U$18:$AD$131,8)=VLOOKUP(A584,$U$18:$AD$131,8),0,VLOOKUP(A585,U$18:$AD$131,8))</f>
        <v>0</v>
      </c>
      <c r="M585" s="28">
        <f>IF(L585&gt;0,VLOOKUP(L585,T$18:$AC$131,7),0)</f>
        <v>0</v>
      </c>
      <c r="N585" s="23">
        <f t="shared" si="117"/>
        <v>0</v>
      </c>
      <c r="O585" s="23">
        <f t="shared" ca="1" si="113"/>
        <v>19438602.925145201</v>
      </c>
      <c r="P585" s="29" t="str">
        <f t="shared" si="118"/>
        <v>J=</v>
      </c>
      <c r="Q585" s="30">
        <f t="shared" si="119"/>
        <v>47232</v>
      </c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25">
      <c r="A586" s="100">
        <f t="shared" si="114"/>
        <v>43419</v>
      </c>
      <c r="B586" s="114">
        <f t="shared" ca="1" si="115"/>
        <v>159003466.5959821</v>
      </c>
      <c r="C586" s="114">
        <f t="shared" si="116"/>
        <v>139519858.75</v>
      </c>
      <c r="D586" s="24">
        <f ca="1">IF(A586&lt;$B$1,VLOOKUP(A586,[1]DI!$A$4:$B$15000,2,FALSE),0)</f>
        <v>0</v>
      </c>
      <c r="E586" s="23">
        <f t="shared" ca="1" si="121"/>
        <v>0</v>
      </c>
      <c r="F586" s="25">
        <f t="shared" si="120"/>
        <v>1.1499999999999999</v>
      </c>
      <c r="G586" s="26">
        <f t="shared" ca="1" si="124"/>
        <v>1</v>
      </c>
      <c r="H586" s="23">
        <f ca="1">TRUNC(PRODUCT(G$16:G585),15)</f>
        <v>1.1396475644621</v>
      </c>
      <c r="I586" s="23">
        <f t="shared" si="122"/>
        <v>1</v>
      </c>
      <c r="J586" s="23">
        <f t="shared" ca="1" si="123"/>
        <v>1.13964756</v>
      </c>
      <c r="K586" s="114">
        <f t="shared" ca="1" si="112"/>
        <v>19483607.845982101</v>
      </c>
      <c r="L586" s="27">
        <f>IF(VLOOKUP(A586,$U$18:$AD$131,8)=VLOOKUP(A585,$U$18:$AD$131,8),0,VLOOKUP(A586,U$18:$AD$131,8))</f>
        <v>0</v>
      </c>
      <c r="M586" s="28">
        <f>IF(L586&gt;0,VLOOKUP(L586,T$18:$AC$131,7),0)</f>
        <v>0</v>
      </c>
      <c r="N586" s="23">
        <f t="shared" si="117"/>
        <v>0</v>
      </c>
      <c r="O586" s="23">
        <f t="shared" ca="1" si="113"/>
        <v>19483607.845982101</v>
      </c>
      <c r="P586" s="29" t="str">
        <f t="shared" si="118"/>
        <v>J=</v>
      </c>
      <c r="Q586" s="30">
        <f t="shared" si="119"/>
        <v>47232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25">
      <c r="A587" s="100">
        <f t="shared" si="114"/>
        <v>43420</v>
      </c>
      <c r="B587" s="114">
        <f t="shared" ca="1" si="115"/>
        <v>159003466.5959821</v>
      </c>
      <c r="C587" s="114">
        <f t="shared" si="116"/>
        <v>139519858.75</v>
      </c>
      <c r="D587" s="24">
        <f ca="1">IF(A587&lt;$B$1,VLOOKUP(A587,[1]DI!$A$4:$B$15000,2,FALSE),0)</f>
        <v>6.4000000000000001E-2</v>
      </c>
      <c r="E587" s="23">
        <f t="shared" ca="1" si="121"/>
        <v>2.4620000000000002E-4</v>
      </c>
      <c r="F587" s="25">
        <f t="shared" si="120"/>
        <v>1.1499999999999999</v>
      </c>
      <c r="G587" s="26">
        <f t="shared" ca="1" si="124"/>
        <v>1.0002831299999999</v>
      </c>
      <c r="H587" s="23">
        <f ca="1">TRUNC(PRODUCT(G$16:G586),15)</f>
        <v>1.1396475644621</v>
      </c>
      <c r="I587" s="23">
        <f t="shared" si="122"/>
        <v>1</v>
      </c>
      <c r="J587" s="23">
        <f t="shared" ca="1" si="123"/>
        <v>1.13964756</v>
      </c>
      <c r="K587" s="114">
        <f t="shared" ca="1" si="112"/>
        <v>19483607.845982101</v>
      </c>
      <c r="L587" s="27">
        <f>IF(VLOOKUP(A587,$U$18:$AD$131,8)=VLOOKUP(A586,$U$18:$AD$131,8),0,VLOOKUP(A587,U$18:$AD$131,8))</f>
        <v>0</v>
      </c>
      <c r="M587" s="28">
        <f>IF(L587&gt;0,VLOOKUP(L587,T$18:$AC$131,7),0)</f>
        <v>0</v>
      </c>
      <c r="N587" s="23">
        <f t="shared" si="117"/>
        <v>0</v>
      </c>
      <c r="O587" s="23">
        <f t="shared" ca="1" si="113"/>
        <v>19483607.845982101</v>
      </c>
      <c r="P587" s="29" t="str">
        <f t="shared" si="118"/>
        <v>J=</v>
      </c>
      <c r="Q587" s="30">
        <f t="shared" si="119"/>
        <v>47232</v>
      </c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25">
      <c r="A588" s="100">
        <f t="shared" si="114"/>
        <v>43421</v>
      </c>
      <c r="B588" s="114">
        <f t="shared" ca="1" si="115"/>
        <v>159048485.46880502</v>
      </c>
      <c r="C588" s="114">
        <f t="shared" si="116"/>
        <v>139519858.75</v>
      </c>
      <c r="D588" s="24">
        <f ca="1">IF(A588&lt;$B$1,VLOOKUP(A588,[1]DI!$A$4:$B$15000,2,FALSE),0)</f>
        <v>0</v>
      </c>
      <c r="E588" s="23">
        <f t="shared" ca="1" si="121"/>
        <v>0</v>
      </c>
      <c r="F588" s="25">
        <f t="shared" si="120"/>
        <v>1.1499999999999999</v>
      </c>
      <c r="G588" s="26">
        <f t="shared" ca="1" si="124"/>
        <v>1</v>
      </c>
      <c r="H588" s="23">
        <f ca="1">TRUNC(PRODUCT(G$16:G587),15)</f>
        <v>1.13997023287703</v>
      </c>
      <c r="I588" s="23">
        <f t="shared" si="122"/>
        <v>1</v>
      </c>
      <c r="J588" s="23">
        <f t="shared" ca="1" si="123"/>
        <v>1.1399702300000001</v>
      </c>
      <c r="K588" s="114">
        <f t="shared" ca="1" si="112"/>
        <v>19528626.718805</v>
      </c>
      <c r="L588" s="27">
        <f>IF(VLOOKUP(A588,$U$18:$AD$131,8)=VLOOKUP(A587,$U$18:$AD$131,8),0,VLOOKUP(A588,U$18:$AD$131,8))</f>
        <v>0</v>
      </c>
      <c r="M588" s="28">
        <f>IF(L588&gt;0,VLOOKUP(L588,T$18:$AC$131,7),0)</f>
        <v>0</v>
      </c>
      <c r="N588" s="23">
        <f t="shared" si="117"/>
        <v>0</v>
      </c>
      <c r="O588" s="23">
        <f t="shared" ca="1" si="113"/>
        <v>19528626.718805</v>
      </c>
      <c r="P588" s="29" t="str">
        <f t="shared" si="118"/>
        <v>J=</v>
      </c>
      <c r="Q588" s="30">
        <f t="shared" si="119"/>
        <v>47232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25">
      <c r="A589" s="100">
        <f t="shared" si="114"/>
        <v>43422</v>
      </c>
      <c r="B589" s="114">
        <f t="shared" ca="1" si="115"/>
        <v>159048485.46880502</v>
      </c>
      <c r="C589" s="114">
        <f t="shared" si="116"/>
        <v>139519858.75</v>
      </c>
      <c r="D589" s="24">
        <f ca="1">IF(A589&lt;$B$1,VLOOKUP(A589,[1]DI!$A$4:$B$15000,2,FALSE),0)</f>
        <v>0</v>
      </c>
      <c r="E589" s="23">
        <f t="shared" ca="1" si="121"/>
        <v>0</v>
      </c>
      <c r="F589" s="25">
        <f t="shared" si="120"/>
        <v>1.1499999999999999</v>
      </c>
      <c r="G589" s="26">
        <f t="shared" ca="1" si="124"/>
        <v>1</v>
      </c>
      <c r="H589" s="23">
        <f ca="1">TRUNC(PRODUCT(G$16:G588),15)</f>
        <v>1.13997023287703</v>
      </c>
      <c r="I589" s="23">
        <f t="shared" si="122"/>
        <v>1</v>
      </c>
      <c r="J589" s="23">
        <f t="shared" ca="1" si="123"/>
        <v>1.1399702300000001</v>
      </c>
      <c r="K589" s="114">
        <f t="shared" ca="1" si="112"/>
        <v>19528626.718805</v>
      </c>
      <c r="L589" s="27">
        <f>IF(VLOOKUP(A589,$U$18:$AD$131,8)=VLOOKUP(A588,$U$18:$AD$131,8),0,VLOOKUP(A589,U$18:$AD$131,8))</f>
        <v>0</v>
      </c>
      <c r="M589" s="28">
        <f>IF(L589&gt;0,VLOOKUP(L589,T$18:$AC$131,7),0)</f>
        <v>0</v>
      </c>
      <c r="N589" s="23">
        <f t="shared" si="117"/>
        <v>0</v>
      </c>
      <c r="O589" s="23">
        <f t="shared" ca="1" si="113"/>
        <v>19528626.718805</v>
      </c>
      <c r="P589" s="29" t="str">
        <f t="shared" si="118"/>
        <v>J=</v>
      </c>
      <c r="Q589" s="30">
        <f t="shared" si="119"/>
        <v>47232</v>
      </c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25">
      <c r="A590" s="100">
        <f t="shared" si="114"/>
        <v>43423</v>
      </c>
      <c r="B590" s="114">
        <f t="shared" ca="1" si="115"/>
        <v>159048485.46880502</v>
      </c>
      <c r="C590" s="114">
        <f t="shared" si="116"/>
        <v>139519858.75</v>
      </c>
      <c r="D590" s="24">
        <f ca="1">IF(A590&lt;$B$1,VLOOKUP(A590,[1]DI!$A$4:$B$15000,2,FALSE),0)</f>
        <v>6.4000000000000001E-2</v>
      </c>
      <c r="E590" s="23">
        <f t="shared" ca="1" si="121"/>
        <v>2.4620000000000002E-4</v>
      </c>
      <c r="F590" s="25">
        <f t="shared" si="120"/>
        <v>1.1499999999999999</v>
      </c>
      <c r="G590" s="26">
        <f t="shared" ca="1" si="124"/>
        <v>1.0002831299999999</v>
      </c>
      <c r="H590" s="23">
        <f ca="1">TRUNC(PRODUCT(G$16:G589),15)</f>
        <v>1.13997023287703</v>
      </c>
      <c r="I590" s="23">
        <f t="shared" si="122"/>
        <v>1</v>
      </c>
      <c r="J590" s="23">
        <f t="shared" ca="1" si="123"/>
        <v>1.1399702300000001</v>
      </c>
      <c r="K590" s="114">
        <f t="shared" ca="1" si="112"/>
        <v>19528626.718805</v>
      </c>
      <c r="L590" s="27">
        <f>IF(VLOOKUP(A590,$U$18:$AD$131,8)=VLOOKUP(A589,$U$18:$AD$131,8),0,VLOOKUP(A590,U$18:$AD$131,8))</f>
        <v>0</v>
      </c>
      <c r="M590" s="28">
        <f>IF(L590&gt;0,VLOOKUP(L590,T$18:$AC$131,7),0)</f>
        <v>0</v>
      </c>
      <c r="N590" s="23">
        <f t="shared" si="117"/>
        <v>0</v>
      </c>
      <c r="O590" s="23">
        <f t="shared" ca="1" si="113"/>
        <v>19528626.718805</v>
      </c>
      <c r="P590" s="29" t="str">
        <f t="shared" si="118"/>
        <v>J=</v>
      </c>
      <c r="Q590" s="30">
        <f t="shared" si="119"/>
        <v>47232</v>
      </c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25">
      <c r="A591" s="100">
        <f t="shared" si="114"/>
        <v>43424</v>
      </c>
      <c r="B591" s="114">
        <f t="shared" ca="1" si="115"/>
        <v>159093516.89841521</v>
      </c>
      <c r="C591" s="114">
        <f t="shared" si="116"/>
        <v>139519858.75</v>
      </c>
      <c r="D591" s="24">
        <f ca="1">IF(A591&lt;$B$1,VLOOKUP(A591,[1]DI!$A$4:$B$15000,2,FALSE),0)</f>
        <v>6.4000000000000001E-2</v>
      </c>
      <c r="E591" s="23">
        <f t="shared" ca="1" si="121"/>
        <v>2.4620000000000002E-4</v>
      </c>
      <c r="F591" s="25">
        <f t="shared" si="120"/>
        <v>1.1499999999999999</v>
      </c>
      <c r="G591" s="26">
        <f t="shared" ca="1" si="124"/>
        <v>1.0002831299999999</v>
      </c>
      <c r="H591" s="23">
        <f ca="1">TRUNC(PRODUCT(G$16:G590),15)</f>
        <v>1.1402929926490699</v>
      </c>
      <c r="I591" s="23">
        <f t="shared" si="122"/>
        <v>1</v>
      </c>
      <c r="J591" s="23">
        <f t="shared" ca="1" si="123"/>
        <v>1.1402929900000001</v>
      </c>
      <c r="K591" s="114">
        <f t="shared" ca="1" si="112"/>
        <v>19573658.1484152</v>
      </c>
      <c r="L591" s="27">
        <f>IF(VLOOKUP(A591,$U$18:$AD$131,8)=VLOOKUP(A590,$U$18:$AD$131,8),0,VLOOKUP(A591,U$18:$AD$131,8))</f>
        <v>0</v>
      </c>
      <c r="M591" s="28">
        <f>IF(L591&gt;0,VLOOKUP(L591,T$18:$AC$131,7),0)</f>
        <v>0</v>
      </c>
      <c r="N591" s="23">
        <f t="shared" si="117"/>
        <v>0</v>
      </c>
      <c r="O591" s="23">
        <f t="shared" ca="1" si="113"/>
        <v>19573658.1484152</v>
      </c>
      <c r="P591" s="29" t="str">
        <f t="shared" si="118"/>
        <v>J=</v>
      </c>
      <c r="Q591" s="30">
        <f t="shared" si="119"/>
        <v>47232</v>
      </c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25">
      <c r="A592" s="100">
        <f t="shared" si="114"/>
        <v>43425</v>
      </c>
      <c r="B592" s="114">
        <f t="shared" ca="1" si="115"/>
        <v>159138560.88481259</v>
      </c>
      <c r="C592" s="114">
        <f t="shared" si="116"/>
        <v>139519858.75</v>
      </c>
      <c r="D592" s="24">
        <f ca="1">IF(A592&lt;$B$1,VLOOKUP(A592,[1]DI!$A$4:$B$15000,2,FALSE),0)</f>
        <v>6.4000000000000001E-2</v>
      </c>
      <c r="E592" s="23">
        <f t="shared" ca="1" si="121"/>
        <v>2.4620000000000002E-4</v>
      </c>
      <c r="F592" s="25">
        <f t="shared" si="120"/>
        <v>1.1499999999999999</v>
      </c>
      <c r="G592" s="26">
        <f t="shared" ca="1" si="124"/>
        <v>1.0002831299999999</v>
      </c>
      <c r="H592" s="23">
        <f ca="1">TRUNC(PRODUCT(G$16:G591),15)</f>
        <v>1.1406158438040701</v>
      </c>
      <c r="I592" s="23">
        <f t="shared" si="122"/>
        <v>1</v>
      </c>
      <c r="J592" s="23">
        <f t="shared" ca="1" si="123"/>
        <v>1.1406158399999999</v>
      </c>
      <c r="K592" s="114">
        <f t="shared" ref="K592:K655" ca="1" si="125">TRUNC((C592*(J592-1)),8)</f>
        <v>19618702.134812601</v>
      </c>
      <c r="L592" s="27">
        <f>IF(VLOOKUP(A592,$U$18:$AD$131,8)=VLOOKUP(A591,$U$18:$AD$131,8),0,VLOOKUP(A592,U$18:$AD$131,8))</f>
        <v>0</v>
      </c>
      <c r="M592" s="28">
        <f>IF(L592&gt;0,VLOOKUP(L592,T$18:$AC$131,7),0)</f>
        <v>0</v>
      </c>
      <c r="N592" s="23">
        <f t="shared" si="117"/>
        <v>0</v>
      </c>
      <c r="O592" s="23">
        <f t="shared" ref="O592:O655" ca="1" si="126">(K592+N592)</f>
        <v>19618702.134812601</v>
      </c>
      <c r="P592" s="29" t="str">
        <f t="shared" si="118"/>
        <v>J=</v>
      </c>
      <c r="Q592" s="30">
        <f t="shared" si="119"/>
        <v>47232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25">
      <c r="A593" s="100">
        <f t="shared" ref="A593:A656" si="127">(A592+1)</f>
        <v>43426</v>
      </c>
      <c r="B593" s="114">
        <f t="shared" ref="B593:B656" ca="1" si="128">IF(A593&lt;=TODAY(),C593+K593,IF(AND(A593&gt;TODAY(),A593&lt;=$B$1),IF(VLOOKUP(TODAY(),$A$16:$D$5006,4,FALSE)=0,"n.d",C593+K593),"n.d"))</f>
        <v>159183618.8231959</v>
      </c>
      <c r="C593" s="114">
        <f t="shared" ref="C593:C656" si="129">TRUNC(C592-N592,8)</f>
        <v>139519858.75</v>
      </c>
      <c r="D593" s="24">
        <f ca="1">IF(A593&lt;$B$1,VLOOKUP(A593,[1]DI!$A$4:$B$15000,2,FALSE),0)</f>
        <v>6.4000000000000001E-2</v>
      </c>
      <c r="E593" s="23">
        <f t="shared" ca="1" si="121"/>
        <v>2.4620000000000002E-4</v>
      </c>
      <c r="F593" s="25">
        <f t="shared" si="120"/>
        <v>1.1499999999999999</v>
      </c>
      <c r="G593" s="26">
        <f t="shared" ca="1" si="124"/>
        <v>1.0002831299999999</v>
      </c>
      <c r="H593" s="23">
        <f ca="1">TRUNC(PRODUCT(G$16:G592),15)</f>
        <v>1.1409387863679299</v>
      </c>
      <c r="I593" s="23">
        <f t="shared" si="122"/>
        <v>1</v>
      </c>
      <c r="J593" s="23">
        <f t="shared" ca="1" si="123"/>
        <v>1.1409387900000001</v>
      </c>
      <c r="K593" s="114">
        <f t="shared" ca="1" si="125"/>
        <v>19663760.073195901</v>
      </c>
      <c r="L593" s="27">
        <f>IF(VLOOKUP(A593,$U$18:$AD$131,8)=VLOOKUP(A592,$U$18:$AD$131,8),0,VLOOKUP(A593,U$18:$AD$131,8))</f>
        <v>0</v>
      </c>
      <c r="M593" s="28">
        <f>IF(L593&gt;0,VLOOKUP(L593,T$18:$AC$131,7),0)</f>
        <v>0</v>
      </c>
      <c r="N593" s="23">
        <f t="shared" ref="N593:N656" si="130">IF(M593&gt;0,(C593*M593),0)</f>
        <v>0</v>
      </c>
      <c r="O593" s="23">
        <f t="shared" ca="1" si="126"/>
        <v>19663760.073195901</v>
      </c>
      <c r="P593" s="29" t="str">
        <f t="shared" ref="P593:P656" si="131">IF(L592&gt;0,VLOOKUP(A592,$U$18:$AD$131,9),P592)</f>
        <v>J=</v>
      </c>
      <c r="Q593" s="30">
        <f t="shared" ref="Q593:Q656" si="132">IF(L592&gt;0,VLOOKUP(A592,$U$18:$AD$131,10),Q592)</f>
        <v>47232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25">
      <c r="A594" s="100">
        <f t="shared" si="127"/>
        <v>43427</v>
      </c>
      <c r="B594" s="114">
        <f t="shared" ca="1" si="128"/>
        <v>159228687.92316788</v>
      </c>
      <c r="C594" s="114">
        <f t="shared" si="129"/>
        <v>139519858.75</v>
      </c>
      <c r="D594" s="24">
        <f ca="1">IF(A594&lt;$B$1,VLOOKUP(A594,[1]DI!$A$4:$B$15000,2,FALSE),0)</f>
        <v>6.4000000000000001E-2</v>
      </c>
      <c r="E594" s="23">
        <f t="shared" ca="1" si="121"/>
        <v>2.4620000000000002E-4</v>
      </c>
      <c r="F594" s="25">
        <f t="shared" ref="F594:F657" si="133">F593</f>
        <v>1.1499999999999999</v>
      </c>
      <c r="G594" s="26">
        <f t="shared" ca="1" si="124"/>
        <v>1.0002831299999999</v>
      </c>
      <c r="H594" s="23">
        <f ca="1">TRUNC(PRODUCT(G$16:G593),15)</f>
        <v>1.1412618203665099</v>
      </c>
      <c r="I594" s="23">
        <f t="shared" si="122"/>
        <v>1</v>
      </c>
      <c r="J594" s="23">
        <f t="shared" ca="1" si="123"/>
        <v>1.14126182</v>
      </c>
      <c r="K594" s="114">
        <f t="shared" ca="1" si="125"/>
        <v>19708829.173167899</v>
      </c>
      <c r="L594" s="27">
        <f>IF(VLOOKUP(A594,$U$18:$AD$131,8)=VLOOKUP(A593,$U$18:$AD$131,8),0,VLOOKUP(A594,U$18:$AD$131,8))</f>
        <v>0</v>
      </c>
      <c r="M594" s="28">
        <f>IF(L594&gt;0,VLOOKUP(L594,T$18:$AC$131,7),0)</f>
        <v>0</v>
      </c>
      <c r="N594" s="23">
        <f t="shared" si="130"/>
        <v>0</v>
      </c>
      <c r="O594" s="23">
        <f t="shared" ca="1" si="126"/>
        <v>19708829.173167899</v>
      </c>
      <c r="P594" s="29" t="str">
        <f t="shared" si="131"/>
        <v>J=</v>
      </c>
      <c r="Q594" s="30">
        <f t="shared" si="132"/>
        <v>47232</v>
      </c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25">
      <c r="A595" s="100">
        <f t="shared" si="127"/>
        <v>43428</v>
      </c>
      <c r="B595" s="114">
        <f t="shared" ca="1" si="128"/>
        <v>159273770.97512579</v>
      </c>
      <c r="C595" s="114">
        <f t="shared" si="129"/>
        <v>139519858.75</v>
      </c>
      <c r="D595" s="24">
        <f ca="1">IF(A595&lt;$B$1,VLOOKUP(A595,[1]DI!$A$4:$B$15000,2,FALSE),0)</f>
        <v>0</v>
      </c>
      <c r="E595" s="23">
        <f t="shared" ref="E595:E658" ca="1" si="134">ROUND((((1+D595)^(1/252)-1)),8)</f>
        <v>0</v>
      </c>
      <c r="F595" s="25">
        <f t="shared" si="133"/>
        <v>1.1499999999999999</v>
      </c>
      <c r="G595" s="26">
        <f t="shared" ca="1" si="124"/>
        <v>1</v>
      </c>
      <c r="H595" s="23">
        <f ca="1">TRUNC(PRODUCT(G$16:G594),15)</f>
        <v>1.1415849458257099</v>
      </c>
      <c r="I595" s="23">
        <f t="shared" ref="I595:I658" si="135">IF(OR(L594&gt;0,L594="E"),H594,I594)</f>
        <v>1</v>
      </c>
      <c r="J595" s="23">
        <f t="shared" ref="J595:J658" ca="1" si="136">ROUND(TRUNC(H595/I595,15),8)</f>
        <v>1.1415849499999999</v>
      </c>
      <c r="K595" s="114">
        <f t="shared" ca="1" si="125"/>
        <v>19753912.225125801</v>
      </c>
      <c r="L595" s="27">
        <f>IF(VLOOKUP(A595,$U$18:$AD$131,8)=VLOOKUP(A594,$U$18:$AD$131,8),0,VLOOKUP(A595,U$18:$AD$131,8))</f>
        <v>0</v>
      </c>
      <c r="M595" s="28">
        <f>IF(L595&gt;0,VLOOKUP(L595,T$18:$AC$131,7),0)</f>
        <v>0</v>
      </c>
      <c r="N595" s="23">
        <f t="shared" si="130"/>
        <v>0</v>
      </c>
      <c r="O595" s="23">
        <f t="shared" ca="1" si="126"/>
        <v>19753912.225125801</v>
      </c>
      <c r="P595" s="29" t="str">
        <f t="shared" si="131"/>
        <v>J=</v>
      </c>
      <c r="Q595" s="30">
        <f t="shared" si="132"/>
        <v>47232</v>
      </c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25">
      <c r="A596" s="100">
        <f t="shared" si="127"/>
        <v>43429</v>
      </c>
      <c r="B596" s="114">
        <f t="shared" ca="1" si="128"/>
        <v>159273770.97512579</v>
      </c>
      <c r="C596" s="114">
        <f t="shared" si="129"/>
        <v>139519858.75</v>
      </c>
      <c r="D596" s="24">
        <f ca="1">IF(A596&lt;$B$1,VLOOKUP(A596,[1]DI!$A$4:$B$15000,2,FALSE),0)</f>
        <v>0</v>
      </c>
      <c r="E596" s="23">
        <f t="shared" ca="1" si="134"/>
        <v>0</v>
      </c>
      <c r="F596" s="25">
        <f t="shared" si="133"/>
        <v>1.1499999999999999</v>
      </c>
      <c r="G596" s="26">
        <f t="shared" ref="G596:G659" ca="1" si="137">TRUNC((1+(E596*F596)),15)</f>
        <v>1</v>
      </c>
      <c r="H596" s="23">
        <f ca="1">TRUNC(PRODUCT(G$16:G595),15)</f>
        <v>1.1415849458257099</v>
      </c>
      <c r="I596" s="23">
        <f t="shared" si="135"/>
        <v>1</v>
      </c>
      <c r="J596" s="23">
        <f t="shared" ca="1" si="136"/>
        <v>1.1415849499999999</v>
      </c>
      <c r="K596" s="114">
        <f t="shared" ca="1" si="125"/>
        <v>19753912.225125801</v>
      </c>
      <c r="L596" s="27">
        <f>IF(VLOOKUP(A596,$U$18:$AD$131,8)=VLOOKUP(A595,$U$18:$AD$131,8),0,VLOOKUP(A596,U$18:$AD$131,8))</f>
        <v>0</v>
      </c>
      <c r="M596" s="28">
        <f>IF(L596&gt;0,VLOOKUP(L596,T$18:$AC$131,7),0)</f>
        <v>0</v>
      </c>
      <c r="N596" s="23">
        <f t="shared" si="130"/>
        <v>0</v>
      </c>
      <c r="O596" s="23">
        <f t="shared" ca="1" si="126"/>
        <v>19753912.225125801</v>
      </c>
      <c r="P596" s="29" t="str">
        <f t="shared" si="131"/>
        <v>J=</v>
      </c>
      <c r="Q596" s="30">
        <f t="shared" si="132"/>
        <v>47232</v>
      </c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25">
      <c r="A597" s="100">
        <f t="shared" si="127"/>
        <v>43430</v>
      </c>
      <c r="B597" s="114">
        <f t="shared" ca="1" si="128"/>
        <v>159273770.97512579</v>
      </c>
      <c r="C597" s="114">
        <f t="shared" si="129"/>
        <v>139519858.75</v>
      </c>
      <c r="D597" s="24">
        <f ca="1">IF(A597&lt;$B$1,VLOOKUP(A597,[1]DI!$A$4:$B$15000,2,FALSE),0)</f>
        <v>6.4000000000000001E-2</v>
      </c>
      <c r="E597" s="23">
        <f t="shared" ca="1" si="134"/>
        <v>2.4620000000000002E-4</v>
      </c>
      <c r="F597" s="25">
        <f t="shared" si="133"/>
        <v>1.1499999999999999</v>
      </c>
      <c r="G597" s="26">
        <f t="shared" ca="1" si="137"/>
        <v>1.0002831299999999</v>
      </c>
      <c r="H597" s="23">
        <f ca="1">TRUNC(PRODUCT(G$16:G596),15)</f>
        <v>1.1415849458257099</v>
      </c>
      <c r="I597" s="23">
        <f t="shared" si="135"/>
        <v>1</v>
      </c>
      <c r="J597" s="23">
        <f t="shared" ca="1" si="136"/>
        <v>1.1415849499999999</v>
      </c>
      <c r="K597" s="114">
        <f t="shared" ca="1" si="125"/>
        <v>19753912.225125801</v>
      </c>
      <c r="L597" s="27">
        <f>IF(VLOOKUP(A597,$U$18:$AD$131,8)=VLOOKUP(A596,$U$18:$AD$131,8),0,VLOOKUP(A597,U$18:$AD$131,8))</f>
        <v>0</v>
      </c>
      <c r="M597" s="28">
        <f>IF(L597&gt;0,VLOOKUP(L597,T$18:$AC$131,7),0)</f>
        <v>0</v>
      </c>
      <c r="N597" s="23">
        <f t="shared" si="130"/>
        <v>0</v>
      </c>
      <c r="O597" s="23">
        <f t="shared" ca="1" si="126"/>
        <v>19753912.225125801</v>
      </c>
      <c r="P597" s="29" t="str">
        <f t="shared" si="131"/>
        <v>J=</v>
      </c>
      <c r="Q597" s="30">
        <f t="shared" si="132"/>
        <v>47232</v>
      </c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25">
      <c r="A598" s="100">
        <f t="shared" si="127"/>
        <v>43431</v>
      </c>
      <c r="B598" s="114">
        <f t="shared" ca="1" si="128"/>
        <v>159318865.18867239</v>
      </c>
      <c r="C598" s="114">
        <f t="shared" si="129"/>
        <v>139519858.75</v>
      </c>
      <c r="D598" s="24">
        <f ca="1">IF(A598&lt;$B$1,VLOOKUP(A598,[1]DI!$A$4:$B$15000,2,FALSE),0)</f>
        <v>6.4000000000000001E-2</v>
      </c>
      <c r="E598" s="23">
        <f t="shared" ca="1" si="134"/>
        <v>2.4620000000000002E-4</v>
      </c>
      <c r="F598" s="25">
        <f t="shared" si="133"/>
        <v>1.1499999999999999</v>
      </c>
      <c r="G598" s="26">
        <f t="shared" ca="1" si="137"/>
        <v>1.0002831299999999</v>
      </c>
      <c r="H598" s="23">
        <f ca="1">TRUNC(PRODUCT(G$16:G597),15)</f>
        <v>1.14190816277143</v>
      </c>
      <c r="I598" s="23">
        <f t="shared" si="135"/>
        <v>1</v>
      </c>
      <c r="J598" s="23">
        <f t="shared" ca="1" si="136"/>
        <v>1.1419081600000001</v>
      </c>
      <c r="K598" s="114">
        <f t="shared" ca="1" si="125"/>
        <v>19799006.438672401</v>
      </c>
      <c r="L598" s="27">
        <f>IF(VLOOKUP(A598,$U$18:$AD$131,8)=VLOOKUP(A597,$U$18:$AD$131,8),0,VLOOKUP(A598,U$18:$AD$131,8))</f>
        <v>0</v>
      </c>
      <c r="M598" s="28">
        <f>IF(L598&gt;0,VLOOKUP(L598,T$18:$AC$131,7),0)</f>
        <v>0</v>
      </c>
      <c r="N598" s="23">
        <f t="shared" si="130"/>
        <v>0</v>
      </c>
      <c r="O598" s="23">
        <f t="shared" ca="1" si="126"/>
        <v>19799006.438672401</v>
      </c>
      <c r="P598" s="29" t="str">
        <f t="shared" si="131"/>
        <v>J=</v>
      </c>
      <c r="Q598" s="30">
        <f t="shared" si="132"/>
        <v>47232</v>
      </c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25">
      <c r="A599" s="100">
        <f t="shared" si="127"/>
        <v>43432</v>
      </c>
      <c r="B599" s="114">
        <f t="shared" ca="1" si="128"/>
        <v>159363973.35420489</v>
      </c>
      <c r="C599" s="114">
        <f t="shared" si="129"/>
        <v>139519858.75</v>
      </c>
      <c r="D599" s="24">
        <f ca="1">IF(A599&lt;$B$1,VLOOKUP(A599,[1]DI!$A$4:$B$15000,2,FALSE),0)</f>
        <v>6.4000000000000001E-2</v>
      </c>
      <c r="E599" s="23">
        <f t="shared" ca="1" si="134"/>
        <v>2.4620000000000002E-4</v>
      </c>
      <c r="F599" s="25">
        <f t="shared" si="133"/>
        <v>1.1499999999999999</v>
      </c>
      <c r="G599" s="26">
        <f t="shared" ca="1" si="137"/>
        <v>1.0002831299999999</v>
      </c>
      <c r="H599" s="23">
        <f ca="1">TRUNC(PRODUCT(G$16:G598),15)</f>
        <v>1.14223147122955</v>
      </c>
      <c r="I599" s="23">
        <f t="shared" si="135"/>
        <v>1</v>
      </c>
      <c r="J599" s="23">
        <f t="shared" ca="1" si="136"/>
        <v>1.14223147</v>
      </c>
      <c r="K599" s="114">
        <f t="shared" ca="1" si="125"/>
        <v>19844114.604204901</v>
      </c>
      <c r="L599" s="27">
        <f>IF(VLOOKUP(A599,$U$18:$AD$131,8)=VLOOKUP(A598,$U$18:$AD$131,8),0,VLOOKUP(A599,U$18:$AD$131,8))</f>
        <v>0</v>
      </c>
      <c r="M599" s="28">
        <f>IF(L599&gt;0,VLOOKUP(L599,T$18:$AC$131,7),0)</f>
        <v>0</v>
      </c>
      <c r="N599" s="23">
        <f t="shared" si="130"/>
        <v>0</v>
      </c>
      <c r="O599" s="23">
        <f t="shared" ca="1" si="126"/>
        <v>19844114.604204901</v>
      </c>
      <c r="P599" s="29" t="str">
        <f t="shared" si="131"/>
        <v>J=</v>
      </c>
      <c r="Q599" s="30">
        <f t="shared" si="132"/>
        <v>47232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25">
      <c r="A600" s="100">
        <f t="shared" si="127"/>
        <v>43433</v>
      </c>
      <c r="B600" s="114">
        <f t="shared" ca="1" si="128"/>
        <v>159409094.07652462</v>
      </c>
      <c r="C600" s="114">
        <f t="shared" si="129"/>
        <v>139519858.75</v>
      </c>
      <c r="D600" s="24">
        <f ca="1">IF(A600&lt;$B$1,VLOOKUP(A600,[1]DI!$A$4:$B$15000,2,FALSE),0)</f>
        <v>6.4000000000000001E-2</v>
      </c>
      <c r="E600" s="23">
        <f t="shared" ca="1" si="134"/>
        <v>2.4620000000000002E-4</v>
      </c>
      <c r="F600" s="25">
        <f t="shared" si="133"/>
        <v>1.1499999999999999</v>
      </c>
      <c r="G600" s="26">
        <f t="shared" ca="1" si="137"/>
        <v>1.0002831299999999</v>
      </c>
      <c r="H600" s="23">
        <f ca="1">TRUNC(PRODUCT(G$16:G599),15)</f>
        <v>1.1425548712260001</v>
      </c>
      <c r="I600" s="23">
        <f t="shared" si="135"/>
        <v>1</v>
      </c>
      <c r="J600" s="23">
        <f t="shared" ca="1" si="136"/>
        <v>1.1425548699999999</v>
      </c>
      <c r="K600" s="114">
        <f t="shared" ca="1" si="125"/>
        <v>19889235.3265246</v>
      </c>
      <c r="L600" s="27">
        <f>IF(VLOOKUP(A600,$U$18:$AD$131,8)=VLOOKUP(A599,$U$18:$AD$131,8),0,VLOOKUP(A600,U$18:$AD$131,8))</f>
        <v>0</v>
      </c>
      <c r="M600" s="28">
        <f>IF(L600&gt;0,VLOOKUP(L600,T$18:$AC$131,7),0)</f>
        <v>0</v>
      </c>
      <c r="N600" s="23">
        <f t="shared" si="130"/>
        <v>0</v>
      </c>
      <c r="O600" s="23">
        <f t="shared" ca="1" si="126"/>
        <v>19889235.3265246</v>
      </c>
      <c r="P600" s="29" t="str">
        <f t="shared" si="131"/>
        <v>J=</v>
      </c>
      <c r="Q600" s="30">
        <f t="shared" si="132"/>
        <v>47232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25">
      <c r="A601" s="100">
        <f t="shared" si="127"/>
        <v>43434</v>
      </c>
      <c r="B601" s="114">
        <f t="shared" ca="1" si="128"/>
        <v>159454227.35563171</v>
      </c>
      <c r="C601" s="114">
        <f t="shared" si="129"/>
        <v>139519858.75</v>
      </c>
      <c r="D601" s="24">
        <f ca="1">IF(A601&lt;$B$1,VLOOKUP(A601,[1]DI!$A$4:$B$15000,2,FALSE),0)</f>
        <v>6.4000000000000001E-2</v>
      </c>
      <c r="E601" s="23">
        <f t="shared" ca="1" si="134"/>
        <v>2.4620000000000002E-4</v>
      </c>
      <c r="F601" s="25">
        <f t="shared" si="133"/>
        <v>1.1499999999999999</v>
      </c>
      <c r="G601" s="26">
        <f t="shared" ca="1" si="137"/>
        <v>1.0002831299999999</v>
      </c>
      <c r="H601" s="23">
        <f ca="1">TRUNC(PRODUCT(G$16:G600),15)</f>
        <v>1.1428783627866901</v>
      </c>
      <c r="I601" s="23">
        <f t="shared" si="135"/>
        <v>1</v>
      </c>
      <c r="J601" s="23">
        <f t="shared" ca="1" si="136"/>
        <v>1.1428783600000001</v>
      </c>
      <c r="K601" s="114">
        <f t="shared" ca="1" si="125"/>
        <v>19934368.605631702</v>
      </c>
      <c r="L601" s="27">
        <f>IF(VLOOKUP(A601,$U$18:$AD$131,8)=VLOOKUP(A600,$U$18:$AD$131,8),0,VLOOKUP(A601,U$18:$AD$131,8))</f>
        <v>0</v>
      </c>
      <c r="M601" s="28">
        <f>IF(L601&gt;0,VLOOKUP(L601,T$18:$AC$131,7),0)</f>
        <v>0</v>
      </c>
      <c r="N601" s="23">
        <f t="shared" si="130"/>
        <v>0</v>
      </c>
      <c r="O601" s="23">
        <f t="shared" ca="1" si="126"/>
        <v>19934368.605631702</v>
      </c>
      <c r="P601" s="29" t="str">
        <f t="shared" si="131"/>
        <v>J=</v>
      </c>
      <c r="Q601" s="30">
        <f t="shared" si="132"/>
        <v>47232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25">
      <c r="A602" s="100">
        <f t="shared" si="127"/>
        <v>43435</v>
      </c>
      <c r="B602" s="114">
        <f t="shared" ca="1" si="128"/>
        <v>159499374.58672449</v>
      </c>
      <c r="C602" s="114">
        <f t="shared" si="129"/>
        <v>139519858.75</v>
      </c>
      <c r="D602" s="24">
        <f ca="1">IF(A602&lt;$B$1,VLOOKUP(A602,[1]DI!$A$4:$B$15000,2,FALSE),0)</f>
        <v>0</v>
      </c>
      <c r="E602" s="23">
        <f t="shared" ca="1" si="134"/>
        <v>0</v>
      </c>
      <c r="F602" s="25">
        <f t="shared" si="133"/>
        <v>1.1499999999999999</v>
      </c>
      <c r="G602" s="26">
        <f t="shared" ca="1" si="137"/>
        <v>1</v>
      </c>
      <c r="H602" s="23">
        <f ca="1">TRUNC(PRODUCT(G$16:G601),15)</f>
        <v>1.14320194593755</v>
      </c>
      <c r="I602" s="23">
        <f t="shared" si="135"/>
        <v>1</v>
      </c>
      <c r="J602" s="23">
        <f t="shared" ca="1" si="136"/>
        <v>1.1432019499999999</v>
      </c>
      <c r="K602" s="114">
        <f t="shared" ca="1" si="125"/>
        <v>19979515.836724501</v>
      </c>
      <c r="L602" s="27">
        <f>IF(VLOOKUP(A602,$U$18:$AD$131,8)=VLOOKUP(A601,$U$18:$AD$131,8),0,VLOOKUP(A602,U$18:$AD$131,8))</f>
        <v>0</v>
      </c>
      <c r="M602" s="28">
        <f>IF(L602&gt;0,VLOOKUP(L602,T$18:$AC$131,7),0)</f>
        <v>0</v>
      </c>
      <c r="N602" s="23">
        <f t="shared" si="130"/>
        <v>0</v>
      </c>
      <c r="O602" s="23">
        <f t="shared" ca="1" si="126"/>
        <v>19979515.836724501</v>
      </c>
      <c r="P602" s="29" t="str">
        <f t="shared" si="131"/>
        <v>J=</v>
      </c>
      <c r="Q602" s="30">
        <f t="shared" si="132"/>
        <v>47232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25">
      <c r="A603" s="100">
        <f t="shared" si="127"/>
        <v>43436</v>
      </c>
      <c r="B603" s="114">
        <f t="shared" ca="1" si="128"/>
        <v>159499374.58672449</v>
      </c>
      <c r="C603" s="114">
        <f t="shared" si="129"/>
        <v>139519858.75</v>
      </c>
      <c r="D603" s="24">
        <f ca="1">IF(A603&lt;$B$1,VLOOKUP(A603,[1]DI!$A$4:$B$15000,2,FALSE),0)</f>
        <v>0</v>
      </c>
      <c r="E603" s="23">
        <f t="shared" ca="1" si="134"/>
        <v>0</v>
      </c>
      <c r="F603" s="25">
        <f t="shared" si="133"/>
        <v>1.1499999999999999</v>
      </c>
      <c r="G603" s="26">
        <f t="shared" ca="1" si="137"/>
        <v>1</v>
      </c>
      <c r="H603" s="23">
        <f ca="1">TRUNC(PRODUCT(G$16:G602),15)</f>
        <v>1.14320194593755</v>
      </c>
      <c r="I603" s="23">
        <f t="shared" si="135"/>
        <v>1</v>
      </c>
      <c r="J603" s="23">
        <f t="shared" ca="1" si="136"/>
        <v>1.1432019499999999</v>
      </c>
      <c r="K603" s="114">
        <f t="shared" ca="1" si="125"/>
        <v>19979515.836724501</v>
      </c>
      <c r="L603" s="27">
        <f>IF(VLOOKUP(A603,$U$18:$AD$131,8)=VLOOKUP(A602,$U$18:$AD$131,8),0,VLOOKUP(A603,U$18:$AD$131,8))</f>
        <v>0</v>
      </c>
      <c r="M603" s="28">
        <f>IF(L603&gt;0,VLOOKUP(L603,T$18:$AC$131,7),0)</f>
        <v>0</v>
      </c>
      <c r="N603" s="23">
        <f t="shared" si="130"/>
        <v>0</v>
      </c>
      <c r="O603" s="23">
        <f t="shared" ca="1" si="126"/>
        <v>19979515.836724501</v>
      </c>
      <c r="P603" s="29" t="str">
        <f t="shared" si="131"/>
        <v>J=</v>
      </c>
      <c r="Q603" s="30">
        <f t="shared" si="132"/>
        <v>47232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25">
      <c r="A604" s="100">
        <f t="shared" si="127"/>
        <v>43437</v>
      </c>
      <c r="B604" s="114">
        <f t="shared" ca="1" si="128"/>
        <v>159499374.58672449</v>
      </c>
      <c r="C604" s="114">
        <f t="shared" si="129"/>
        <v>139519858.75</v>
      </c>
      <c r="D604" s="24">
        <f ca="1">IF(A604&lt;$B$1,VLOOKUP(A604,[1]DI!$A$4:$B$15000,2,FALSE),0)</f>
        <v>6.4000000000000001E-2</v>
      </c>
      <c r="E604" s="23">
        <f t="shared" ca="1" si="134"/>
        <v>2.4620000000000002E-4</v>
      </c>
      <c r="F604" s="25">
        <f t="shared" si="133"/>
        <v>1.1499999999999999</v>
      </c>
      <c r="G604" s="26">
        <f t="shared" ca="1" si="137"/>
        <v>1.0002831299999999</v>
      </c>
      <c r="H604" s="23">
        <f ca="1">TRUNC(PRODUCT(G$16:G603),15)</f>
        <v>1.14320194593755</v>
      </c>
      <c r="I604" s="23">
        <f t="shared" si="135"/>
        <v>1</v>
      </c>
      <c r="J604" s="23">
        <f t="shared" ca="1" si="136"/>
        <v>1.1432019499999999</v>
      </c>
      <c r="K604" s="114">
        <f t="shared" ca="1" si="125"/>
        <v>19979515.836724501</v>
      </c>
      <c r="L604" s="27">
        <f>IF(VLOOKUP(A604,$U$18:$AD$131,8)=VLOOKUP(A603,$U$18:$AD$131,8),0,VLOOKUP(A604,U$18:$AD$131,8))</f>
        <v>0</v>
      </c>
      <c r="M604" s="28">
        <f>IF(L604&gt;0,VLOOKUP(L604,T$18:$AC$131,7),0)</f>
        <v>0</v>
      </c>
      <c r="N604" s="23">
        <f t="shared" si="130"/>
        <v>0</v>
      </c>
      <c r="O604" s="23">
        <f t="shared" ca="1" si="126"/>
        <v>19979515.836724501</v>
      </c>
      <c r="P604" s="29" t="str">
        <f t="shared" si="131"/>
        <v>J=</v>
      </c>
      <c r="Q604" s="30">
        <f t="shared" si="132"/>
        <v>47232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25">
      <c r="A605" s="100">
        <f t="shared" si="127"/>
        <v>43438</v>
      </c>
      <c r="B605" s="114">
        <f t="shared" ca="1" si="128"/>
        <v>159544532.97940621</v>
      </c>
      <c r="C605" s="114">
        <f t="shared" si="129"/>
        <v>139519858.75</v>
      </c>
      <c r="D605" s="24">
        <f ca="1">IF(A605&lt;$B$1,VLOOKUP(A605,[1]DI!$A$4:$B$15000,2,FALSE),0)</f>
        <v>6.4000000000000001E-2</v>
      </c>
      <c r="E605" s="23">
        <f t="shared" ca="1" si="134"/>
        <v>2.4620000000000002E-4</v>
      </c>
      <c r="F605" s="25">
        <f t="shared" si="133"/>
        <v>1.1499999999999999</v>
      </c>
      <c r="G605" s="26">
        <f t="shared" ca="1" si="137"/>
        <v>1.0002831299999999</v>
      </c>
      <c r="H605" s="23">
        <f ca="1">TRUNC(PRODUCT(G$16:G604),15)</f>
        <v>1.1435256207044999</v>
      </c>
      <c r="I605" s="23">
        <f t="shared" si="135"/>
        <v>1</v>
      </c>
      <c r="J605" s="23">
        <f t="shared" ca="1" si="136"/>
        <v>1.1435256199999999</v>
      </c>
      <c r="K605" s="114">
        <f t="shared" ca="1" si="125"/>
        <v>20024674.2294062</v>
      </c>
      <c r="L605" s="27">
        <f>IF(VLOOKUP(A605,$U$18:$AD$131,8)=VLOOKUP(A604,$U$18:$AD$131,8),0,VLOOKUP(A605,U$18:$AD$131,8))</f>
        <v>0</v>
      </c>
      <c r="M605" s="28">
        <f>IF(L605&gt;0,VLOOKUP(L605,T$18:$AC$131,7),0)</f>
        <v>0</v>
      </c>
      <c r="N605" s="23">
        <f t="shared" si="130"/>
        <v>0</v>
      </c>
      <c r="O605" s="23">
        <f t="shared" ca="1" si="126"/>
        <v>20024674.2294062</v>
      </c>
      <c r="P605" s="29" t="str">
        <f t="shared" si="131"/>
        <v>J=</v>
      </c>
      <c r="Q605" s="30">
        <f t="shared" si="132"/>
        <v>47232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25">
      <c r="A606" s="100">
        <f t="shared" si="127"/>
        <v>43439</v>
      </c>
      <c r="B606" s="114">
        <f t="shared" ca="1" si="128"/>
        <v>159589705.3240737</v>
      </c>
      <c r="C606" s="114">
        <f t="shared" si="129"/>
        <v>139519858.75</v>
      </c>
      <c r="D606" s="24">
        <f ca="1">IF(A606&lt;$B$1,VLOOKUP(A606,[1]DI!$A$4:$B$15000,2,FALSE),0)</f>
        <v>6.4000000000000001E-2</v>
      </c>
      <c r="E606" s="23">
        <f t="shared" ca="1" si="134"/>
        <v>2.4620000000000002E-4</v>
      </c>
      <c r="F606" s="25">
        <f t="shared" si="133"/>
        <v>1.1499999999999999</v>
      </c>
      <c r="G606" s="26">
        <f t="shared" ca="1" si="137"/>
        <v>1.0002831299999999</v>
      </c>
      <c r="H606" s="23">
        <f ca="1">TRUNC(PRODUCT(G$16:G605),15)</f>
        <v>1.14384938711349</v>
      </c>
      <c r="I606" s="23">
        <f t="shared" si="135"/>
        <v>1</v>
      </c>
      <c r="J606" s="23">
        <f t="shared" ca="1" si="136"/>
        <v>1.14384939</v>
      </c>
      <c r="K606" s="114">
        <f t="shared" ca="1" si="125"/>
        <v>20069846.574073698</v>
      </c>
      <c r="L606" s="27">
        <f>IF(VLOOKUP(A606,$U$18:$AD$131,8)=VLOOKUP(A605,$U$18:$AD$131,8),0,VLOOKUP(A606,U$18:$AD$131,8))</f>
        <v>0</v>
      </c>
      <c r="M606" s="28">
        <f>IF(L606&gt;0,VLOOKUP(L606,T$18:$AC$131,7),0)</f>
        <v>0</v>
      </c>
      <c r="N606" s="23">
        <f t="shared" si="130"/>
        <v>0</v>
      </c>
      <c r="O606" s="23">
        <f t="shared" ca="1" si="126"/>
        <v>20069846.574073698</v>
      </c>
      <c r="P606" s="29" t="str">
        <f t="shared" si="131"/>
        <v>J=</v>
      </c>
      <c r="Q606" s="30">
        <f t="shared" si="132"/>
        <v>47232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25">
      <c r="A607" s="100">
        <f t="shared" si="127"/>
        <v>43440</v>
      </c>
      <c r="B607" s="114">
        <f t="shared" ca="1" si="128"/>
        <v>159634890.22552839</v>
      </c>
      <c r="C607" s="114">
        <f t="shared" si="129"/>
        <v>139519858.75</v>
      </c>
      <c r="D607" s="24">
        <f ca="1">IF(A607&lt;$B$1,VLOOKUP(A607,[1]DI!$A$4:$B$15000,2,FALSE),0)</f>
        <v>6.4000000000000001E-2</v>
      </c>
      <c r="E607" s="23">
        <f t="shared" ca="1" si="134"/>
        <v>2.4620000000000002E-4</v>
      </c>
      <c r="F607" s="25">
        <f t="shared" si="133"/>
        <v>1.1499999999999999</v>
      </c>
      <c r="G607" s="26">
        <f t="shared" ca="1" si="137"/>
        <v>1.0002831299999999</v>
      </c>
      <c r="H607" s="23">
        <f ca="1">TRUNC(PRODUCT(G$16:G606),15)</f>
        <v>1.14417324519046</v>
      </c>
      <c r="I607" s="23">
        <f t="shared" si="135"/>
        <v>1</v>
      </c>
      <c r="J607" s="23">
        <f t="shared" ca="1" si="136"/>
        <v>1.1441732499999999</v>
      </c>
      <c r="K607" s="114">
        <f t="shared" ca="1" si="125"/>
        <v>20115031.4755284</v>
      </c>
      <c r="L607" s="27">
        <f>IF(VLOOKUP(A607,$U$18:$AD$131,8)=VLOOKUP(A606,$U$18:$AD$131,8),0,VLOOKUP(A607,U$18:$AD$131,8))</f>
        <v>0</v>
      </c>
      <c r="M607" s="28">
        <f>IF(L607&gt;0,VLOOKUP(L607,T$18:$AC$131,7),0)</f>
        <v>0</v>
      </c>
      <c r="N607" s="23">
        <f t="shared" si="130"/>
        <v>0</v>
      </c>
      <c r="O607" s="23">
        <f t="shared" ca="1" si="126"/>
        <v>20115031.4755284</v>
      </c>
      <c r="P607" s="29" t="str">
        <f t="shared" si="131"/>
        <v>J=</v>
      </c>
      <c r="Q607" s="30">
        <f t="shared" si="132"/>
        <v>47232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25">
      <c r="A608" s="100">
        <f t="shared" si="127"/>
        <v>43441</v>
      </c>
      <c r="B608" s="114">
        <f t="shared" ca="1" si="128"/>
        <v>159680086.28857189</v>
      </c>
      <c r="C608" s="114">
        <f t="shared" si="129"/>
        <v>139519858.75</v>
      </c>
      <c r="D608" s="24">
        <f ca="1">IF(A608&lt;$B$1,VLOOKUP(A608,[1]DI!$A$4:$B$15000,2,FALSE),0)</f>
        <v>6.4000000000000001E-2</v>
      </c>
      <c r="E608" s="23">
        <f t="shared" ca="1" si="134"/>
        <v>2.4620000000000002E-4</v>
      </c>
      <c r="F608" s="25">
        <f t="shared" si="133"/>
        <v>1.1499999999999999</v>
      </c>
      <c r="G608" s="26">
        <f t="shared" ca="1" si="137"/>
        <v>1.0002831299999999</v>
      </c>
      <c r="H608" s="23">
        <f ca="1">TRUNC(PRODUCT(G$16:G607),15)</f>
        <v>1.14449719496137</v>
      </c>
      <c r="I608" s="23">
        <f t="shared" si="135"/>
        <v>1</v>
      </c>
      <c r="J608" s="23">
        <f t="shared" ca="1" si="136"/>
        <v>1.1444971900000001</v>
      </c>
      <c r="K608" s="114">
        <f t="shared" ca="1" si="125"/>
        <v>20160227.538571902</v>
      </c>
      <c r="L608" s="27">
        <f>IF(VLOOKUP(A608,$U$18:$AD$131,8)=VLOOKUP(A607,$U$18:$AD$131,8),0,VLOOKUP(A608,U$18:$AD$131,8))</f>
        <v>0</v>
      </c>
      <c r="M608" s="28">
        <f>IF(L608&gt;0,VLOOKUP(L608,T$18:$AC$131,7),0)</f>
        <v>0</v>
      </c>
      <c r="N608" s="23">
        <f t="shared" si="130"/>
        <v>0</v>
      </c>
      <c r="O608" s="23">
        <f t="shared" ca="1" si="126"/>
        <v>20160227.538571902</v>
      </c>
      <c r="P608" s="29" t="str">
        <f t="shared" si="131"/>
        <v>J=</v>
      </c>
      <c r="Q608" s="30">
        <f t="shared" si="132"/>
        <v>47232</v>
      </c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25">
      <c r="A609" s="100">
        <f t="shared" si="127"/>
        <v>43442</v>
      </c>
      <c r="B609" s="114">
        <f t="shared" ca="1" si="128"/>
        <v>159725297.69879979</v>
      </c>
      <c r="C609" s="114">
        <f t="shared" si="129"/>
        <v>139519858.75</v>
      </c>
      <c r="D609" s="24">
        <f ca="1">IF(A609&lt;$B$1,VLOOKUP(A609,[1]DI!$A$4:$B$15000,2,FALSE),0)</f>
        <v>0</v>
      </c>
      <c r="E609" s="23">
        <f t="shared" ca="1" si="134"/>
        <v>0</v>
      </c>
      <c r="F609" s="25">
        <f t="shared" si="133"/>
        <v>1.1499999999999999</v>
      </c>
      <c r="G609" s="26">
        <f t="shared" ca="1" si="137"/>
        <v>1</v>
      </c>
      <c r="H609" s="23">
        <f ca="1">TRUNC(PRODUCT(G$16:G608),15)</f>
        <v>1.1448212364521799</v>
      </c>
      <c r="I609" s="23">
        <f t="shared" si="135"/>
        <v>1</v>
      </c>
      <c r="J609" s="23">
        <f t="shared" ca="1" si="136"/>
        <v>1.14482124</v>
      </c>
      <c r="K609" s="114">
        <f t="shared" ca="1" si="125"/>
        <v>20205438.9487998</v>
      </c>
      <c r="L609" s="27">
        <f>IF(VLOOKUP(A609,$U$18:$AD$131,8)=VLOOKUP(A608,$U$18:$AD$131,8),0,VLOOKUP(A609,U$18:$AD$131,8))</f>
        <v>0</v>
      </c>
      <c r="M609" s="28">
        <f>IF(L609&gt;0,VLOOKUP(L609,T$18:$AC$131,7),0)</f>
        <v>0</v>
      </c>
      <c r="N609" s="23">
        <f t="shared" si="130"/>
        <v>0</v>
      </c>
      <c r="O609" s="23">
        <f t="shared" ca="1" si="126"/>
        <v>20205438.9487998</v>
      </c>
      <c r="P609" s="29" t="str">
        <f t="shared" si="131"/>
        <v>J=</v>
      </c>
      <c r="Q609" s="30">
        <f t="shared" si="132"/>
        <v>47232</v>
      </c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25">
      <c r="A610" s="100">
        <f t="shared" si="127"/>
        <v>43443</v>
      </c>
      <c r="B610" s="114">
        <f t="shared" ca="1" si="128"/>
        <v>159725297.69879979</v>
      </c>
      <c r="C610" s="114">
        <f t="shared" si="129"/>
        <v>139519858.75</v>
      </c>
      <c r="D610" s="24">
        <f ca="1">IF(A610&lt;$B$1,VLOOKUP(A610,[1]DI!$A$4:$B$15000,2,FALSE),0)</f>
        <v>0</v>
      </c>
      <c r="E610" s="23">
        <f t="shared" ca="1" si="134"/>
        <v>0</v>
      </c>
      <c r="F610" s="25">
        <f t="shared" si="133"/>
        <v>1.1499999999999999</v>
      </c>
      <c r="G610" s="26">
        <f t="shared" ca="1" si="137"/>
        <v>1</v>
      </c>
      <c r="H610" s="23">
        <f ca="1">TRUNC(PRODUCT(G$16:G609),15)</f>
        <v>1.1448212364521799</v>
      </c>
      <c r="I610" s="23">
        <f t="shared" si="135"/>
        <v>1</v>
      </c>
      <c r="J610" s="23">
        <f t="shared" ca="1" si="136"/>
        <v>1.14482124</v>
      </c>
      <c r="K610" s="114">
        <f t="shared" ca="1" si="125"/>
        <v>20205438.9487998</v>
      </c>
      <c r="L610" s="27">
        <f>IF(VLOOKUP(A610,$U$18:$AD$131,8)=VLOOKUP(A609,$U$18:$AD$131,8),0,VLOOKUP(A610,U$18:$AD$131,8))</f>
        <v>0</v>
      </c>
      <c r="M610" s="28">
        <f>IF(L610&gt;0,VLOOKUP(L610,T$18:$AC$131,7),0)</f>
        <v>0</v>
      </c>
      <c r="N610" s="23">
        <f t="shared" si="130"/>
        <v>0</v>
      </c>
      <c r="O610" s="23">
        <f t="shared" ca="1" si="126"/>
        <v>20205438.9487998</v>
      </c>
      <c r="P610" s="29" t="str">
        <f t="shared" si="131"/>
        <v>J=</v>
      </c>
      <c r="Q610" s="30">
        <f t="shared" si="132"/>
        <v>47232</v>
      </c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25">
      <c r="A611" s="100">
        <f t="shared" si="127"/>
        <v>43444</v>
      </c>
      <c r="B611" s="114">
        <f t="shared" ca="1" si="128"/>
        <v>159725297.69879979</v>
      </c>
      <c r="C611" s="114">
        <f t="shared" si="129"/>
        <v>139519858.75</v>
      </c>
      <c r="D611" s="24">
        <f ca="1">IF(A611&lt;$B$1,VLOOKUP(A611,[1]DI!$A$4:$B$15000,2,FALSE),0)</f>
        <v>6.4000000000000001E-2</v>
      </c>
      <c r="E611" s="23">
        <f t="shared" ca="1" si="134"/>
        <v>2.4620000000000002E-4</v>
      </c>
      <c r="F611" s="25">
        <f t="shared" si="133"/>
        <v>1.1499999999999999</v>
      </c>
      <c r="G611" s="26">
        <f t="shared" ca="1" si="137"/>
        <v>1.0002831299999999</v>
      </c>
      <c r="H611" s="23">
        <f ca="1">TRUNC(PRODUCT(G$16:G610),15)</f>
        <v>1.1448212364521799</v>
      </c>
      <c r="I611" s="23">
        <f t="shared" si="135"/>
        <v>1</v>
      </c>
      <c r="J611" s="23">
        <f t="shared" ca="1" si="136"/>
        <v>1.14482124</v>
      </c>
      <c r="K611" s="114">
        <f t="shared" ca="1" si="125"/>
        <v>20205438.9487998</v>
      </c>
      <c r="L611" s="27">
        <f>IF(VLOOKUP(A611,$U$18:$AD$131,8)=VLOOKUP(A610,$U$18:$AD$131,8),0,VLOOKUP(A611,U$18:$AD$131,8))</f>
        <v>0</v>
      </c>
      <c r="M611" s="28">
        <f>IF(L611&gt;0,VLOOKUP(L611,T$18:$AC$131,7),0)</f>
        <v>0</v>
      </c>
      <c r="N611" s="23">
        <f t="shared" si="130"/>
        <v>0</v>
      </c>
      <c r="O611" s="23">
        <f t="shared" ca="1" si="126"/>
        <v>20205438.9487998</v>
      </c>
      <c r="P611" s="29" t="str">
        <f t="shared" si="131"/>
        <v>J=</v>
      </c>
      <c r="Q611" s="30">
        <f t="shared" si="132"/>
        <v>47232</v>
      </c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25">
      <c r="A612" s="100">
        <f t="shared" si="127"/>
        <v>43445</v>
      </c>
      <c r="B612" s="114">
        <f t="shared" ca="1" si="128"/>
        <v>159770520.2706165</v>
      </c>
      <c r="C612" s="114">
        <f t="shared" si="129"/>
        <v>139519858.75</v>
      </c>
      <c r="D612" s="24">
        <f ca="1">IF(A612&lt;$B$1,VLOOKUP(A612,[1]DI!$A$4:$B$15000,2,FALSE),0)</f>
        <v>6.4000000000000001E-2</v>
      </c>
      <c r="E612" s="23">
        <f t="shared" ca="1" si="134"/>
        <v>2.4620000000000002E-4</v>
      </c>
      <c r="F612" s="25">
        <f t="shared" si="133"/>
        <v>1.1499999999999999</v>
      </c>
      <c r="G612" s="26">
        <f t="shared" ca="1" si="137"/>
        <v>1.0002831299999999</v>
      </c>
      <c r="H612" s="23">
        <f ca="1">TRUNC(PRODUCT(G$16:G611),15)</f>
        <v>1.14514536968886</v>
      </c>
      <c r="I612" s="23">
        <f t="shared" si="135"/>
        <v>1</v>
      </c>
      <c r="J612" s="23">
        <f t="shared" ca="1" si="136"/>
        <v>1.1451453700000001</v>
      </c>
      <c r="K612" s="114">
        <f t="shared" ca="1" si="125"/>
        <v>20250661.520616502</v>
      </c>
      <c r="L612" s="27">
        <f>IF(VLOOKUP(A612,$U$18:$AD$131,8)=VLOOKUP(A611,$U$18:$AD$131,8),0,VLOOKUP(A612,U$18:$AD$131,8))</f>
        <v>0</v>
      </c>
      <c r="M612" s="28">
        <f>IF(L612&gt;0,VLOOKUP(L612,T$18:$AC$131,7),0)</f>
        <v>0</v>
      </c>
      <c r="N612" s="23">
        <f t="shared" si="130"/>
        <v>0</v>
      </c>
      <c r="O612" s="23">
        <f t="shared" ca="1" si="126"/>
        <v>20250661.520616502</v>
      </c>
      <c r="P612" s="29" t="str">
        <f t="shared" si="131"/>
        <v>J=</v>
      </c>
      <c r="Q612" s="30">
        <f t="shared" si="132"/>
        <v>47232</v>
      </c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25">
      <c r="A613" s="100">
        <f t="shared" si="127"/>
        <v>43446</v>
      </c>
      <c r="B613" s="114">
        <f t="shared" ca="1" si="128"/>
        <v>159815755.39922041</v>
      </c>
      <c r="C613" s="114">
        <f t="shared" si="129"/>
        <v>139519858.75</v>
      </c>
      <c r="D613" s="24">
        <f ca="1">IF(A613&lt;$B$1,VLOOKUP(A613,[1]DI!$A$4:$B$15000,2,FALSE),0)</f>
        <v>6.4000000000000001E-2</v>
      </c>
      <c r="E613" s="23">
        <f t="shared" ca="1" si="134"/>
        <v>2.4620000000000002E-4</v>
      </c>
      <c r="F613" s="25">
        <f t="shared" si="133"/>
        <v>1.1499999999999999</v>
      </c>
      <c r="G613" s="26">
        <f t="shared" ca="1" si="137"/>
        <v>1.0002831299999999</v>
      </c>
      <c r="H613" s="23">
        <f ca="1">TRUNC(PRODUCT(G$16:G612),15)</f>
        <v>1.1454695946973801</v>
      </c>
      <c r="I613" s="23">
        <f t="shared" si="135"/>
        <v>1</v>
      </c>
      <c r="J613" s="23">
        <f t="shared" ca="1" si="136"/>
        <v>1.14546959</v>
      </c>
      <c r="K613" s="114">
        <f t="shared" ca="1" si="125"/>
        <v>20295896.6492204</v>
      </c>
      <c r="L613" s="27">
        <f>IF(VLOOKUP(A613,$U$18:$AD$131,8)=VLOOKUP(A612,$U$18:$AD$131,8),0,VLOOKUP(A613,U$18:$AD$131,8))</f>
        <v>0</v>
      </c>
      <c r="M613" s="28">
        <f>IF(L613&gt;0,VLOOKUP(L613,T$18:$AC$131,7),0)</f>
        <v>0</v>
      </c>
      <c r="N613" s="23">
        <f t="shared" si="130"/>
        <v>0</v>
      </c>
      <c r="O613" s="23">
        <f t="shared" ca="1" si="126"/>
        <v>20295896.6492204</v>
      </c>
      <c r="P613" s="29" t="str">
        <f t="shared" si="131"/>
        <v>J=</v>
      </c>
      <c r="Q613" s="30">
        <f t="shared" si="132"/>
        <v>47232</v>
      </c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25">
      <c r="A614" s="100">
        <f t="shared" si="127"/>
        <v>43447</v>
      </c>
      <c r="B614" s="114">
        <f t="shared" ca="1" si="128"/>
        <v>159861004.47981021</v>
      </c>
      <c r="C614" s="114">
        <f t="shared" si="129"/>
        <v>139519858.75</v>
      </c>
      <c r="D614" s="24">
        <f ca="1">IF(A614&lt;$B$1,VLOOKUP(A614,[1]DI!$A$4:$B$15000,2,FALSE),0)</f>
        <v>6.4000000000000001E-2</v>
      </c>
      <c r="E614" s="23">
        <f t="shared" ca="1" si="134"/>
        <v>2.4620000000000002E-4</v>
      </c>
      <c r="F614" s="25">
        <f t="shared" si="133"/>
        <v>1.1499999999999999</v>
      </c>
      <c r="G614" s="26">
        <f t="shared" ca="1" si="137"/>
        <v>1.0002831299999999</v>
      </c>
      <c r="H614" s="23">
        <f ca="1">TRUNC(PRODUCT(G$16:G613),15)</f>
        <v>1.1457939115037299</v>
      </c>
      <c r="I614" s="23">
        <f t="shared" si="135"/>
        <v>1</v>
      </c>
      <c r="J614" s="23">
        <f t="shared" ca="1" si="136"/>
        <v>1.1457939100000001</v>
      </c>
      <c r="K614" s="114">
        <f t="shared" ca="1" si="125"/>
        <v>20341145.729810201</v>
      </c>
      <c r="L614" s="27">
        <f>IF(VLOOKUP(A614,$U$18:$AD$131,8)=VLOOKUP(A613,$U$18:$AD$131,8),0,VLOOKUP(A614,U$18:$AD$131,8))</f>
        <v>0</v>
      </c>
      <c r="M614" s="28">
        <f>IF(L614&gt;0,VLOOKUP(L614,T$18:$AC$131,7),0)</f>
        <v>0</v>
      </c>
      <c r="N614" s="23">
        <f t="shared" si="130"/>
        <v>0</v>
      </c>
      <c r="O614" s="23">
        <f t="shared" ca="1" si="126"/>
        <v>20341145.729810201</v>
      </c>
      <c r="P614" s="29" t="str">
        <f t="shared" si="131"/>
        <v>J=</v>
      </c>
      <c r="Q614" s="30">
        <f t="shared" si="132"/>
        <v>47232</v>
      </c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25">
      <c r="A615" s="100">
        <f t="shared" si="127"/>
        <v>43448</v>
      </c>
      <c r="B615" s="114">
        <f t="shared" ca="1" si="128"/>
        <v>159906266.11718729</v>
      </c>
      <c r="C615" s="114">
        <f t="shared" si="129"/>
        <v>139519858.75</v>
      </c>
      <c r="D615" s="24">
        <f ca="1">IF(A615&lt;$B$1,VLOOKUP(A615,[1]DI!$A$4:$B$15000,2,FALSE),0)</f>
        <v>6.4000000000000001E-2</v>
      </c>
      <c r="E615" s="23">
        <f t="shared" ca="1" si="134"/>
        <v>2.4620000000000002E-4</v>
      </c>
      <c r="F615" s="25">
        <f t="shared" si="133"/>
        <v>1.1499999999999999</v>
      </c>
      <c r="G615" s="26">
        <f t="shared" ca="1" si="137"/>
        <v>1.0002831299999999</v>
      </c>
      <c r="H615" s="23">
        <f ca="1">TRUNC(PRODUCT(G$16:G614),15)</f>
        <v>1.14611832013389</v>
      </c>
      <c r="I615" s="23">
        <f t="shared" si="135"/>
        <v>1</v>
      </c>
      <c r="J615" s="23">
        <f t="shared" ca="1" si="136"/>
        <v>1.14611832</v>
      </c>
      <c r="K615" s="114">
        <f t="shared" ca="1" si="125"/>
        <v>20386407.367187299</v>
      </c>
      <c r="L615" s="27">
        <f>IF(VLOOKUP(A615,$U$18:$AD$131,8)=VLOOKUP(A614,$U$18:$AD$131,8),0,VLOOKUP(A615,U$18:$AD$131,8))</f>
        <v>0</v>
      </c>
      <c r="M615" s="28">
        <f>IF(L615&gt;0,VLOOKUP(L615,T$18:$AC$131,7),0)</f>
        <v>0</v>
      </c>
      <c r="N615" s="23">
        <f t="shared" si="130"/>
        <v>0</v>
      </c>
      <c r="O615" s="23">
        <f t="shared" ca="1" si="126"/>
        <v>20386407.367187299</v>
      </c>
      <c r="P615" s="29" t="str">
        <f t="shared" si="131"/>
        <v>J=</v>
      </c>
      <c r="Q615" s="30">
        <f t="shared" si="132"/>
        <v>47232</v>
      </c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25">
      <c r="A616" s="100">
        <f t="shared" si="127"/>
        <v>43449</v>
      </c>
      <c r="B616" s="114">
        <f t="shared" ca="1" si="128"/>
        <v>159951540.31135172</v>
      </c>
      <c r="C616" s="114">
        <f t="shared" si="129"/>
        <v>139519858.75</v>
      </c>
      <c r="D616" s="24">
        <f ca="1">IF(A616&lt;$B$1,VLOOKUP(A616,[1]DI!$A$4:$B$15000,2,FALSE),0)</f>
        <v>0</v>
      </c>
      <c r="E616" s="23">
        <f t="shared" ca="1" si="134"/>
        <v>0</v>
      </c>
      <c r="F616" s="25">
        <f t="shared" si="133"/>
        <v>1.1499999999999999</v>
      </c>
      <c r="G616" s="26">
        <f t="shared" ca="1" si="137"/>
        <v>1</v>
      </c>
      <c r="H616" s="23">
        <f ca="1">TRUNC(PRODUCT(G$16:G615),15)</f>
        <v>1.1464428206138699</v>
      </c>
      <c r="I616" s="23">
        <f t="shared" si="135"/>
        <v>1</v>
      </c>
      <c r="J616" s="23">
        <f t="shared" ca="1" si="136"/>
        <v>1.1464428200000001</v>
      </c>
      <c r="K616" s="114">
        <f t="shared" ca="1" si="125"/>
        <v>20431681.561351702</v>
      </c>
      <c r="L616" s="27">
        <f>IF(VLOOKUP(A616,$U$18:$AD$131,8)=VLOOKUP(A615,$U$18:$AD$131,8),0,VLOOKUP(A616,U$18:$AD$131,8))</f>
        <v>0</v>
      </c>
      <c r="M616" s="28">
        <f>IF(L616&gt;0,VLOOKUP(L616,T$18:$AC$131,7),0)</f>
        <v>0</v>
      </c>
      <c r="N616" s="23">
        <f t="shared" si="130"/>
        <v>0</v>
      </c>
      <c r="O616" s="23">
        <f t="shared" ca="1" si="126"/>
        <v>20431681.561351702</v>
      </c>
      <c r="P616" s="29" t="str">
        <f t="shared" si="131"/>
        <v>J=</v>
      </c>
      <c r="Q616" s="30">
        <f t="shared" si="132"/>
        <v>47232</v>
      </c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25">
      <c r="A617" s="100">
        <f t="shared" si="127"/>
        <v>43450</v>
      </c>
      <c r="B617" s="114">
        <f t="shared" ca="1" si="128"/>
        <v>159951540.31135172</v>
      </c>
      <c r="C617" s="114">
        <f t="shared" si="129"/>
        <v>139519858.75</v>
      </c>
      <c r="D617" s="24">
        <f ca="1">IF(A617&lt;$B$1,VLOOKUP(A617,[1]DI!$A$4:$B$15000,2,FALSE),0)</f>
        <v>0</v>
      </c>
      <c r="E617" s="23">
        <f t="shared" ca="1" si="134"/>
        <v>0</v>
      </c>
      <c r="F617" s="25">
        <f t="shared" si="133"/>
        <v>1.1499999999999999</v>
      </c>
      <c r="G617" s="26">
        <f t="shared" ca="1" si="137"/>
        <v>1</v>
      </c>
      <c r="H617" s="23">
        <f ca="1">TRUNC(PRODUCT(G$16:G616),15)</f>
        <v>1.1464428206138699</v>
      </c>
      <c r="I617" s="23">
        <f t="shared" si="135"/>
        <v>1</v>
      </c>
      <c r="J617" s="23">
        <f t="shared" ca="1" si="136"/>
        <v>1.1464428200000001</v>
      </c>
      <c r="K617" s="114">
        <f t="shared" ca="1" si="125"/>
        <v>20431681.561351702</v>
      </c>
      <c r="L617" s="27">
        <f>IF(VLOOKUP(A617,$U$18:$AD$131,8)=VLOOKUP(A616,$U$18:$AD$131,8),0,VLOOKUP(A617,U$18:$AD$131,8))</f>
        <v>0</v>
      </c>
      <c r="M617" s="28">
        <f>IF(L617&gt;0,VLOOKUP(L617,T$18:$AC$131,7),0)</f>
        <v>0</v>
      </c>
      <c r="N617" s="23">
        <f t="shared" si="130"/>
        <v>0</v>
      </c>
      <c r="O617" s="23">
        <f t="shared" ca="1" si="126"/>
        <v>20431681.561351702</v>
      </c>
      <c r="P617" s="29" t="str">
        <f t="shared" si="131"/>
        <v>J=</v>
      </c>
      <c r="Q617" s="30">
        <f t="shared" si="132"/>
        <v>47232</v>
      </c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25">
      <c r="A618" s="100">
        <f t="shared" si="127"/>
        <v>43451</v>
      </c>
      <c r="B618" s="114">
        <f t="shared" ca="1" si="128"/>
        <v>159951540.31135172</v>
      </c>
      <c r="C618" s="114">
        <f t="shared" si="129"/>
        <v>139519858.75</v>
      </c>
      <c r="D618" s="24">
        <f ca="1">IF(A618&lt;$B$1,VLOOKUP(A618,[1]DI!$A$4:$B$15000,2,FALSE),0)</f>
        <v>6.4000000000000001E-2</v>
      </c>
      <c r="E618" s="23">
        <f t="shared" ca="1" si="134"/>
        <v>2.4620000000000002E-4</v>
      </c>
      <c r="F618" s="25">
        <f t="shared" si="133"/>
        <v>1.1499999999999999</v>
      </c>
      <c r="G618" s="26">
        <f t="shared" ca="1" si="137"/>
        <v>1.0002831299999999</v>
      </c>
      <c r="H618" s="23">
        <f ca="1">TRUNC(PRODUCT(G$16:G617),15)</f>
        <v>1.1464428206138699</v>
      </c>
      <c r="I618" s="23">
        <f t="shared" si="135"/>
        <v>1</v>
      </c>
      <c r="J618" s="23">
        <f t="shared" ca="1" si="136"/>
        <v>1.1464428200000001</v>
      </c>
      <c r="K618" s="114">
        <f t="shared" ca="1" si="125"/>
        <v>20431681.561351702</v>
      </c>
      <c r="L618" s="27">
        <f>IF(VLOOKUP(A618,$U$18:$AD$131,8)=VLOOKUP(A617,$U$18:$AD$131,8),0,VLOOKUP(A618,U$18:$AD$131,8))</f>
        <v>0</v>
      </c>
      <c r="M618" s="28">
        <f>IF(L618&gt;0,VLOOKUP(L618,T$18:$AC$131,7),0)</f>
        <v>0</v>
      </c>
      <c r="N618" s="23">
        <f t="shared" si="130"/>
        <v>0</v>
      </c>
      <c r="O618" s="23">
        <f t="shared" ca="1" si="126"/>
        <v>20431681.561351702</v>
      </c>
      <c r="P618" s="29" t="str">
        <f t="shared" si="131"/>
        <v>J=</v>
      </c>
      <c r="Q618" s="30">
        <f t="shared" si="132"/>
        <v>47232</v>
      </c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25">
      <c r="A619" s="100">
        <f t="shared" si="127"/>
        <v>43452</v>
      </c>
      <c r="B619" s="114">
        <f t="shared" ca="1" si="128"/>
        <v>159996827.0623033</v>
      </c>
      <c r="C619" s="114">
        <f t="shared" si="129"/>
        <v>139519858.75</v>
      </c>
      <c r="D619" s="24">
        <f ca="1">IF(A619&lt;$B$1,VLOOKUP(A619,[1]DI!$A$4:$B$15000,2,FALSE),0)</f>
        <v>6.4000000000000001E-2</v>
      </c>
      <c r="E619" s="23">
        <f t="shared" ca="1" si="134"/>
        <v>2.4620000000000002E-4</v>
      </c>
      <c r="F619" s="25">
        <f t="shared" si="133"/>
        <v>1.1499999999999999</v>
      </c>
      <c r="G619" s="26">
        <f t="shared" ca="1" si="137"/>
        <v>1.0002831299999999</v>
      </c>
      <c r="H619" s="23">
        <f ca="1">TRUNC(PRODUCT(G$16:G618),15)</f>
        <v>1.1467674129696701</v>
      </c>
      <c r="I619" s="23">
        <f t="shared" si="135"/>
        <v>1</v>
      </c>
      <c r="J619" s="23">
        <f t="shared" ca="1" si="136"/>
        <v>1.14676741</v>
      </c>
      <c r="K619" s="114">
        <f t="shared" ca="1" si="125"/>
        <v>20476968.312303301</v>
      </c>
      <c r="L619" s="27">
        <f>IF(VLOOKUP(A619,$U$18:$AD$131,8)=VLOOKUP(A618,$U$18:$AD$131,8),0,VLOOKUP(A619,U$18:$AD$131,8))</f>
        <v>0</v>
      </c>
      <c r="M619" s="28">
        <f>IF(L619&gt;0,VLOOKUP(L619,T$18:$AC$131,7),0)</f>
        <v>0</v>
      </c>
      <c r="N619" s="23">
        <f t="shared" si="130"/>
        <v>0</v>
      </c>
      <c r="O619" s="23">
        <f t="shared" ca="1" si="126"/>
        <v>20476968.312303301</v>
      </c>
      <c r="P619" s="29" t="str">
        <f t="shared" si="131"/>
        <v>J=</v>
      </c>
      <c r="Q619" s="30">
        <f t="shared" si="132"/>
        <v>47232</v>
      </c>
      <c r="R619" s="3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x14ac:dyDescent="0.25">
      <c r="A620" s="100">
        <f t="shared" si="127"/>
        <v>43453</v>
      </c>
      <c r="B620" s="114">
        <f t="shared" ca="1" si="128"/>
        <v>160042127.76524091</v>
      </c>
      <c r="C620" s="114">
        <f t="shared" si="129"/>
        <v>139519858.75</v>
      </c>
      <c r="D620" s="24">
        <f ca="1">IF(A620&lt;$B$1,VLOOKUP(A620,[1]DI!$A$4:$B$15000,2,FALSE),0)</f>
        <v>6.4000000000000001E-2</v>
      </c>
      <c r="E620" s="23">
        <f t="shared" ca="1" si="134"/>
        <v>2.4620000000000002E-4</v>
      </c>
      <c r="F620" s="25">
        <f t="shared" si="133"/>
        <v>1.1499999999999999</v>
      </c>
      <c r="G620" s="26">
        <f t="shared" ca="1" si="137"/>
        <v>1.0002831299999999</v>
      </c>
      <c r="H620" s="23">
        <f ca="1">TRUNC(PRODUCT(G$16:G619),15)</f>
        <v>1.1470920972273</v>
      </c>
      <c r="I620" s="23">
        <f t="shared" si="135"/>
        <v>1</v>
      </c>
      <c r="J620" s="23">
        <f t="shared" ca="1" si="136"/>
        <v>1.1470921000000001</v>
      </c>
      <c r="K620" s="114">
        <f t="shared" ca="1" si="125"/>
        <v>20522269.0152409</v>
      </c>
      <c r="L620" s="27">
        <f>IF(VLOOKUP(A620,$U$18:$AD$131,8)=VLOOKUP(A619,$U$18:$AD$131,8),0,VLOOKUP(A620,U$18:$AD$131,8))</f>
        <v>0</v>
      </c>
      <c r="M620" s="28">
        <f>IF(L620&gt;0,VLOOKUP(L620,T$18:$AC$131,7),0)</f>
        <v>0</v>
      </c>
      <c r="N620" s="23">
        <f t="shared" si="130"/>
        <v>0</v>
      </c>
      <c r="O620" s="23">
        <f t="shared" ca="1" si="126"/>
        <v>20522269.0152409</v>
      </c>
      <c r="P620" s="29" t="str">
        <f t="shared" si="131"/>
        <v>J=</v>
      </c>
      <c r="Q620" s="30">
        <f t="shared" si="132"/>
        <v>47232</v>
      </c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25">
      <c r="A621" s="100">
        <f t="shared" si="127"/>
        <v>43454</v>
      </c>
      <c r="B621" s="114">
        <f t="shared" ca="1" si="128"/>
        <v>160087439.62976709</v>
      </c>
      <c r="C621" s="114">
        <f t="shared" si="129"/>
        <v>139519858.75</v>
      </c>
      <c r="D621" s="24">
        <f ca="1">IF(A621&lt;$B$1,VLOOKUP(A621,[1]DI!$A$4:$B$15000,2,FALSE),0)</f>
        <v>6.4000000000000001E-2</v>
      </c>
      <c r="E621" s="23">
        <f t="shared" ca="1" si="134"/>
        <v>2.4620000000000002E-4</v>
      </c>
      <c r="F621" s="25">
        <f t="shared" si="133"/>
        <v>1.1499999999999999</v>
      </c>
      <c r="G621" s="26">
        <f t="shared" ca="1" si="137"/>
        <v>1.0002831299999999</v>
      </c>
      <c r="H621" s="23">
        <f ca="1">TRUNC(PRODUCT(G$16:G620),15)</f>
        <v>1.1474168734127901</v>
      </c>
      <c r="I621" s="23">
        <f t="shared" si="135"/>
        <v>1</v>
      </c>
      <c r="J621" s="23">
        <f t="shared" ca="1" si="136"/>
        <v>1.14741687</v>
      </c>
      <c r="K621" s="114">
        <f t="shared" ca="1" si="125"/>
        <v>20567580.879767101</v>
      </c>
      <c r="L621" s="27">
        <f>IF(VLOOKUP(A621,$U$18:$AD$131,8)=VLOOKUP(A620,$U$18:$AD$131,8),0,VLOOKUP(A621,U$18:$AD$131,8))</f>
        <v>0</v>
      </c>
      <c r="M621" s="28">
        <f>IF(L621&gt;0,VLOOKUP(L621,T$18:$AC$131,7),0)</f>
        <v>0</v>
      </c>
      <c r="N621" s="23">
        <f t="shared" si="130"/>
        <v>0</v>
      </c>
      <c r="O621" s="23">
        <f t="shared" ca="1" si="126"/>
        <v>20567580.879767101</v>
      </c>
      <c r="P621" s="29" t="str">
        <f t="shared" si="131"/>
        <v>J=</v>
      </c>
      <c r="Q621" s="30">
        <f t="shared" si="132"/>
        <v>47232</v>
      </c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25">
      <c r="A622" s="100">
        <f t="shared" si="127"/>
        <v>43455</v>
      </c>
      <c r="B622" s="114">
        <f t="shared" ca="1" si="128"/>
        <v>160132765.4462792</v>
      </c>
      <c r="C622" s="114">
        <f t="shared" si="129"/>
        <v>139519858.75</v>
      </c>
      <c r="D622" s="24">
        <f ca="1">IF(A622&lt;$B$1,VLOOKUP(A622,[1]DI!$A$4:$B$15000,2,FALSE),0)</f>
        <v>6.4000000000000001E-2</v>
      </c>
      <c r="E622" s="23">
        <f t="shared" ca="1" si="134"/>
        <v>2.4620000000000002E-4</v>
      </c>
      <c r="F622" s="25">
        <f t="shared" si="133"/>
        <v>1.1499999999999999</v>
      </c>
      <c r="G622" s="26">
        <f t="shared" ca="1" si="137"/>
        <v>1.0002831299999999</v>
      </c>
      <c r="H622" s="23">
        <f ca="1">TRUNC(PRODUCT(G$16:G621),15)</f>
        <v>1.14774174155216</v>
      </c>
      <c r="I622" s="23">
        <f t="shared" si="135"/>
        <v>1</v>
      </c>
      <c r="J622" s="23">
        <f t="shared" ca="1" si="136"/>
        <v>1.1477417400000001</v>
      </c>
      <c r="K622" s="114">
        <f t="shared" ca="1" si="125"/>
        <v>20612906.696279202</v>
      </c>
      <c r="L622" s="27">
        <f>IF(VLOOKUP(A622,$U$18:$AD$131,8)=VLOOKUP(A621,$U$18:$AD$131,8),0,VLOOKUP(A622,U$18:$AD$131,8))</f>
        <v>0</v>
      </c>
      <c r="M622" s="28">
        <f>IF(L622&gt;0,VLOOKUP(L622,T$18:$AC$131,7),0)</f>
        <v>0</v>
      </c>
      <c r="N622" s="23">
        <f t="shared" si="130"/>
        <v>0</v>
      </c>
      <c r="O622" s="23">
        <f t="shared" ca="1" si="126"/>
        <v>20612906.696279202</v>
      </c>
      <c r="P622" s="29" t="str">
        <f t="shared" si="131"/>
        <v>J=</v>
      </c>
      <c r="Q622" s="30">
        <f t="shared" si="132"/>
        <v>47232</v>
      </c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25">
      <c r="A623" s="100">
        <f t="shared" si="127"/>
        <v>43456</v>
      </c>
      <c r="B623" s="114">
        <f t="shared" ca="1" si="128"/>
        <v>160178103.81957859</v>
      </c>
      <c r="C623" s="114">
        <f t="shared" si="129"/>
        <v>139519858.75</v>
      </c>
      <c r="D623" s="24">
        <f ca="1">IF(A623&lt;$B$1,VLOOKUP(A623,[1]DI!$A$4:$B$15000,2,FALSE),0)</f>
        <v>0</v>
      </c>
      <c r="E623" s="23">
        <f t="shared" ca="1" si="134"/>
        <v>0</v>
      </c>
      <c r="F623" s="25">
        <f t="shared" si="133"/>
        <v>1.1499999999999999</v>
      </c>
      <c r="G623" s="26">
        <f t="shared" ca="1" si="137"/>
        <v>1</v>
      </c>
      <c r="H623" s="23">
        <f ca="1">TRUNC(PRODUCT(G$16:G622),15)</f>
        <v>1.1480667016714501</v>
      </c>
      <c r="I623" s="23">
        <f t="shared" si="135"/>
        <v>1</v>
      </c>
      <c r="J623" s="23">
        <f t="shared" ca="1" si="136"/>
        <v>1.1480667</v>
      </c>
      <c r="K623" s="114">
        <f t="shared" ca="1" si="125"/>
        <v>20658245.069578599</v>
      </c>
      <c r="L623" s="27">
        <f>IF(VLOOKUP(A623,$U$18:$AD$131,8)=VLOOKUP(A622,$U$18:$AD$131,8),0,VLOOKUP(A623,U$18:$AD$131,8))</f>
        <v>0</v>
      </c>
      <c r="M623" s="28">
        <f>IF(L623&gt;0,VLOOKUP(L623,T$18:$AC$131,7),0)</f>
        <v>0</v>
      </c>
      <c r="N623" s="23">
        <f t="shared" si="130"/>
        <v>0</v>
      </c>
      <c r="O623" s="23">
        <f t="shared" ca="1" si="126"/>
        <v>20658245.069578599</v>
      </c>
      <c r="P623" s="29" t="str">
        <f t="shared" si="131"/>
        <v>J=</v>
      </c>
      <c r="Q623" s="30">
        <f t="shared" si="132"/>
        <v>47232</v>
      </c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25">
      <c r="A624" s="100">
        <f t="shared" si="127"/>
        <v>43457</v>
      </c>
      <c r="B624" s="114">
        <f t="shared" ca="1" si="128"/>
        <v>160178103.81957859</v>
      </c>
      <c r="C624" s="114">
        <f t="shared" si="129"/>
        <v>139519858.75</v>
      </c>
      <c r="D624" s="24">
        <f ca="1">IF(A624&lt;$B$1,VLOOKUP(A624,[1]DI!$A$4:$B$15000,2,FALSE),0)</f>
        <v>0</v>
      </c>
      <c r="E624" s="23">
        <f t="shared" ca="1" si="134"/>
        <v>0</v>
      </c>
      <c r="F624" s="25">
        <f t="shared" si="133"/>
        <v>1.1499999999999999</v>
      </c>
      <c r="G624" s="26">
        <f t="shared" ca="1" si="137"/>
        <v>1</v>
      </c>
      <c r="H624" s="23">
        <f ca="1">TRUNC(PRODUCT(G$16:G623),15)</f>
        <v>1.1480667016714501</v>
      </c>
      <c r="I624" s="23">
        <f t="shared" si="135"/>
        <v>1</v>
      </c>
      <c r="J624" s="23">
        <f t="shared" ca="1" si="136"/>
        <v>1.1480667</v>
      </c>
      <c r="K624" s="114">
        <f t="shared" ca="1" si="125"/>
        <v>20658245.069578599</v>
      </c>
      <c r="L624" s="27">
        <f>IF(VLOOKUP(A624,$U$18:$AD$131,8)=VLOOKUP(A623,$U$18:$AD$131,8),0,VLOOKUP(A624,U$18:$AD$131,8))</f>
        <v>0</v>
      </c>
      <c r="M624" s="28">
        <f>IF(L624&gt;0,VLOOKUP(L624,T$18:$AC$131,7),0)</f>
        <v>0</v>
      </c>
      <c r="N624" s="23">
        <f t="shared" si="130"/>
        <v>0</v>
      </c>
      <c r="O624" s="23">
        <f t="shared" ca="1" si="126"/>
        <v>20658245.069578599</v>
      </c>
      <c r="P624" s="29" t="str">
        <f t="shared" si="131"/>
        <v>J=</v>
      </c>
      <c r="Q624" s="30">
        <f t="shared" si="132"/>
        <v>47232</v>
      </c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25">
      <c r="A625" s="100">
        <f t="shared" si="127"/>
        <v>43458</v>
      </c>
      <c r="B625" s="114">
        <f t="shared" ca="1" si="128"/>
        <v>160178103.81957859</v>
      </c>
      <c r="C625" s="114">
        <f t="shared" si="129"/>
        <v>139519858.75</v>
      </c>
      <c r="D625" s="24">
        <f ca="1">IF(A625&lt;$B$1,VLOOKUP(A625,[1]DI!$A$4:$B$15000,2,FALSE),0)</f>
        <v>6.4000000000000001E-2</v>
      </c>
      <c r="E625" s="23">
        <f t="shared" ca="1" si="134"/>
        <v>2.4620000000000002E-4</v>
      </c>
      <c r="F625" s="25">
        <f t="shared" si="133"/>
        <v>1.1499999999999999</v>
      </c>
      <c r="G625" s="26">
        <f t="shared" ca="1" si="137"/>
        <v>1.0002831299999999</v>
      </c>
      <c r="H625" s="23">
        <f ca="1">TRUNC(PRODUCT(G$16:G624),15)</f>
        <v>1.1480667016714501</v>
      </c>
      <c r="I625" s="23">
        <f t="shared" si="135"/>
        <v>1</v>
      </c>
      <c r="J625" s="23">
        <f t="shared" ca="1" si="136"/>
        <v>1.1480667</v>
      </c>
      <c r="K625" s="114">
        <f t="shared" ca="1" si="125"/>
        <v>20658245.069578599</v>
      </c>
      <c r="L625" s="27">
        <f>IF(VLOOKUP(A625,$U$18:$AD$131,8)=VLOOKUP(A624,$U$18:$AD$131,8),0,VLOOKUP(A625,U$18:$AD$131,8))</f>
        <v>0</v>
      </c>
      <c r="M625" s="28">
        <f>IF(L625&gt;0,VLOOKUP(L625,T$18:$AC$131,7),0)</f>
        <v>0</v>
      </c>
      <c r="N625" s="23">
        <f t="shared" si="130"/>
        <v>0</v>
      </c>
      <c r="O625" s="23">
        <f t="shared" ca="1" si="126"/>
        <v>20658245.069578599</v>
      </c>
      <c r="P625" s="29" t="str">
        <f t="shared" si="131"/>
        <v>J=</v>
      </c>
      <c r="Q625" s="30">
        <f t="shared" si="132"/>
        <v>47232</v>
      </c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25">
      <c r="A626" s="100">
        <f t="shared" si="127"/>
        <v>43459</v>
      </c>
      <c r="B626" s="114">
        <f t="shared" ca="1" si="128"/>
        <v>160223454.74966529</v>
      </c>
      <c r="C626" s="114">
        <f t="shared" si="129"/>
        <v>139519858.75</v>
      </c>
      <c r="D626" s="24">
        <f ca="1">IF(A626&lt;$B$1,VLOOKUP(A626,[1]DI!$A$4:$B$15000,2,FALSE),0)</f>
        <v>0</v>
      </c>
      <c r="E626" s="23">
        <f t="shared" ca="1" si="134"/>
        <v>0</v>
      </c>
      <c r="F626" s="25">
        <f t="shared" si="133"/>
        <v>1.1499999999999999</v>
      </c>
      <c r="G626" s="26">
        <f t="shared" ca="1" si="137"/>
        <v>1</v>
      </c>
      <c r="H626" s="23">
        <f ca="1">TRUNC(PRODUCT(G$16:G625),15)</f>
        <v>1.1483917537966899</v>
      </c>
      <c r="I626" s="23">
        <f t="shared" si="135"/>
        <v>1</v>
      </c>
      <c r="J626" s="23">
        <f t="shared" ca="1" si="136"/>
        <v>1.14839175</v>
      </c>
      <c r="K626" s="114">
        <f t="shared" ca="1" si="125"/>
        <v>20703595.999665301</v>
      </c>
      <c r="L626" s="27">
        <f>IF(VLOOKUP(A626,$U$18:$AD$131,8)=VLOOKUP(A625,$U$18:$AD$131,8),0,VLOOKUP(A626,U$18:$AD$131,8))</f>
        <v>0</v>
      </c>
      <c r="M626" s="28">
        <f>IF(L626&gt;0,VLOOKUP(L626,T$18:$AC$131,7),0)</f>
        <v>0</v>
      </c>
      <c r="N626" s="23">
        <f t="shared" si="130"/>
        <v>0</v>
      </c>
      <c r="O626" s="23">
        <f t="shared" ca="1" si="126"/>
        <v>20703595.999665301</v>
      </c>
      <c r="P626" s="29" t="str">
        <f t="shared" si="131"/>
        <v>J=</v>
      </c>
      <c r="Q626" s="30">
        <f t="shared" si="132"/>
        <v>47232</v>
      </c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25">
      <c r="A627" s="100">
        <f t="shared" si="127"/>
        <v>43460</v>
      </c>
      <c r="B627" s="114">
        <f t="shared" ca="1" si="128"/>
        <v>160223454.74966529</v>
      </c>
      <c r="C627" s="114">
        <f t="shared" si="129"/>
        <v>139519858.75</v>
      </c>
      <c r="D627" s="24">
        <f ca="1">IF(A627&lt;$B$1,VLOOKUP(A627,[1]DI!$A$4:$B$15000,2,FALSE),0)</f>
        <v>6.4000000000000001E-2</v>
      </c>
      <c r="E627" s="23">
        <f t="shared" ca="1" si="134"/>
        <v>2.4620000000000002E-4</v>
      </c>
      <c r="F627" s="25">
        <f t="shared" si="133"/>
        <v>1.1499999999999999</v>
      </c>
      <c r="G627" s="26">
        <f t="shared" ca="1" si="137"/>
        <v>1.0002831299999999</v>
      </c>
      <c r="H627" s="23">
        <f ca="1">TRUNC(PRODUCT(G$16:G626),15)</f>
        <v>1.1483917537966899</v>
      </c>
      <c r="I627" s="23">
        <f t="shared" si="135"/>
        <v>1</v>
      </c>
      <c r="J627" s="23">
        <f t="shared" ca="1" si="136"/>
        <v>1.14839175</v>
      </c>
      <c r="K627" s="114">
        <f t="shared" ca="1" si="125"/>
        <v>20703595.999665301</v>
      </c>
      <c r="L627" s="27">
        <f>IF(VLOOKUP(A627,$U$18:$AD$131,8)=VLOOKUP(A626,$U$18:$AD$131,8),0,VLOOKUP(A627,U$18:$AD$131,8))</f>
        <v>0</v>
      </c>
      <c r="M627" s="28">
        <f>IF(L627&gt;0,VLOOKUP(L627,T$18:$AC$131,7),0)</f>
        <v>0</v>
      </c>
      <c r="N627" s="23">
        <f t="shared" si="130"/>
        <v>0</v>
      </c>
      <c r="O627" s="23">
        <f t="shared" ca="1" si="126"/>
        <v>20703595.999665301</v>
      </c>
      <c r="P627" s="29" t="str">
        <f t="shared" si="131"/>
        <v>J=</v>
      </c>
      <c r="Q627" s="30">
        <f t="shared" si="132"/>
        <v>47232</v>
      </c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25">
      <c r="A628" s="100">
        <f t="shared" si="127"/>
        <v>43461</v>
      </c>
      <c r="B628" s="114">
        <f t="shared" ca="1" si="128"/>
        <v>160268819.63173789</v>
      </c>
      <c r="C628" s="114">
        <f t="shared" si="129"/>
        <v>139519858.75</v>
      </c>
      <c r="D628" s="24">
        <f ca="1">IF(A628&lt;$B$1,VLOOKUP(A628,[1]DI!$A$4:$B$15000,2,FALSE),0)</f>
        <v>6.4000000000000001E-2</v>
      </c>
      <c r="E628" s="23">
        <f t="shared" ca="1" si="134"/>
        <v>2.4620000000000002E-4</v>
      </c>
      <c r="F628" s="25">
        <f t="shared" si="133"/>
        <v>1.1499999999999999</v>
      </c>
      <c r="G628" s="26">
        <f t="shared" ca="1" si="137"/>
        <v>1.0002831299999999</v>
      </c>
      <c r="H628" s="23">
        <f ca="1">TRUNC(PRODUCT(G$16:G627),15)</f>
        <v>1.1487168979539399</v>
      </c>
      <c r="I628" s="23">
        <f t="shared" si="135"/>
        <v>1</v>
      </c>
      <c r="J628" s="23">
        <f t="shared" ca="1" si="136"/>
        <v>1.1487168999999999</v>
      </c>
      <c r="K628" s="114">
        <f t="shared" ca="1" si="125"/>
        <v>20748960.881737899</v>
      </c>
      <c r="L628" s="27">
        <f>IF(VLOOKUP(A628,$U$18:$AD$131,8)=VLOOKUP(A627,$U$18:$AD$131,8),0,VLOOKUP(A628,U$18:$AD$131,8))</f>
        <v>0</v>
      </c>
      <c r="M628" s="28">
        <f>IF(L628&gt;0,VLOOKUP(L628,T$18:$AC$131,7),0)</f>
        <v>0</v>
      </c>
      <c r="N628" s="23">
        <f t="shared" si="130"/>
        <v>0</v>
      </c>
      <c r="O628" s="23">
        <f t="shared" ca="1" si="126"/>
        <v>20748960.881737899</v>
      </c>
      <c r="P628" s="29" t="str">
        <f t="shared" si="131"/>
        <v>J=</v>
      </c>
      <c r="Q628" s="30">
        <f t="shared" si="132"/>
        <v>47232</v>
      </c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25">
      <c r="A629" s="100">
        <f t="shared" si="127"/>
        <v>43462</v>
      </c>
      <c r="B629" s="114">
        <f t="shared" ca="1" si="128"/>
        <v>160314195.67539909</v>
      </c>
      <c r="C629" s="114">
        <f t="shared" si="129"/>
        <v>139519858.75</v>
      </c>
      <c r="D629" s="24">
        <f ca="1">IF(A629&lt;$B$1,VLOOKUP(A629,[1]DI!$A$4:$B$15000,2,FALSE),0)</f>
        <v>6.4000000000000001E-2</v>
      </c>
      <c r="E629" s="23">
        <f t="shared" ca="1" si="134"/>
        <v>2.4620000000000002E-4</v>
      </c>
      <c r="F629" s="25">
        <f t="shared" si="133"/>
        <v>1.1499999999999999</v>
      </c>
      <c r="G629" s="26">
        <f t="shared" ca="1" si="137"/>
        <v>1.0002831299999999</v>
      </c>
      <c r="H629" s="23">
        <f ca="1">TRUNC(PRODUCT(G$16:G628),15)</f>
        <v>1.14904213416926</v>
      </c>
      <c r="I629" s="23">
        <f t="shared" si="135"/>
        <v>1</v>
      </c>
      <c r="J629" s="23">
        <f t="shared" ca="1" si="136"/>
        <v>1.14904213</v>
      </c>
      <c r="K629" s="114">
        <f t="shared" ca="1" si="125"/>
        <v>20794336.925399099</v>
      </c>
      <c r="L629" s="27">
        <f>IF(VLOOKUP(A629,$U$18:$AD$131,8)=VLOOKUP(A628,$U$18:$AD$131,8),0,VLOOKUP(A629,U$18:$AD$131,8))</f>
        <v>0</v>
      </c>
      <c r="M629" s="28">
        <f>IF(L629&gt;0,VLOOKUP(L629,T$18:$AC$131,7),0)</f>
        <v>0</v>
      </c>
      <c r="N629" s="23">
        <f t="shared" si="130"/>
        <v>0</v>
      </c>
      <c r="O629" s="23">
        <f t="shared" ca="1" si="126"/>
        <v>20794336.925399099</v>
      </c>
      <c r="P629" s="29" t="str">
        <f t="shared" si="131"/>
        <v>J=</v>
      </c>
      <c r="Q629" s="30">
        <f t="shared" si="132"/>
        <v>47232</v>
      </c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25">
      <c r="A630" s="100">
        <f t="shared" si="127"/>
        <v>43463</v>
      </c>
      <c r="B630" s="114">
        <f t="shared" ca="1" si="128"/>
        <v>160359585.67104632</v>
      </c>
      <c r="C630" s="114">
        <f t="shared" si="129"/>
        <v>139519858.75</v>
      </c>
      <c r="D630" s="24">
        <f ca="1">IF(A630&lt;$B$1,VLOOKUP(A630,[1]DI!$A$4:$B$15000,2,FALSE),0)</f>
        <v>0</v>
      </c>
      <c r="E630" s="23">
        <f t="shared" ca="1" si="134"/>
        <v>0</v>
      </c>
      <c r="F630" s="25">
        <f t="shared" si="133"/>
        <v>1.1499999999999999</v>
      </c>
      <c r="G630" s="26">
        <f t="shared" ca="1" si="137"/>
        <v>1</v>
      </c>
      <c r="H630" s="23">
        <f ca="1">TRUNC(PRODUCT(G$16:G629),15)</f>
        <v>1.14936746246871</v>
      </c>
      <c r="I630" s="23">
        <f t="shared" si="135"/>
        <v>1</v>
      </c>
      <c r="J630" s="23">
        <f t="shared" ca="1" si="136"/>
        <v>1.1493674599999999</v>
      </c>
      <c r="K630" s="114">
        <f t="shared" ca="1" si="125"/>
        <v>20839726.921046302</v>
      </c>
      <c r="L630" s="27">
        <f>IF(VLOOKUP(A630,$U$18:$AD$131,8)=VLOOKUP(A629,$U$18:$AD$131,8),0,VLOOKUP(A630,U$18:$AD$131,8))</f>
        <v>0</v>
      </c>
      <c r="M630" s="28">
        <f>IF(L630&gt;0,VLOOKUP(L630,T$18:$AC$131,7),0)</f>
        <v>0</v>
      </c>
      <c r="N630" s="23">
        <f t="shared" si="130"/>
        <v>0</v>
      </c>
      <c r="O630" s="23">
        <f t="shared" ca="1" si="126"/>
        <v>20839726.921046302</v>
      </c>
      <c r="P630" s="29" t="str">
        <f t="shared" si="131"/>
        <v>J=</v>
      </c>
      <c r="Q630" s="30">
        <f t="shared" si="132"/>
        <v>47232</v>
      </c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25">
      <c r="A631" s="100">
        <f t="shared" si="127"/>
        <v>43464</v>
      </c>
      <c r="B631" s="114">
        <f t="shared" ca="1" si="128"/>
        <v>160359585.67104632</v>
      </c>
      <c r="C631" s="114">
        <f t="shared" si="129"/>
        <v>139519858.75</v>
      </c>
      <c r="D631" s="24">
        <f ca="1">IF(A631&lt;$B$1,VLOOKUP(A631,[1]DI!$A$4:$B$15000,2,FALSE),0)</f>
        <v>0</v>
      </c>
      <c r="E631" s="23">
        <f t="shared" ca="1" si="134"/>
        <v>0</v>
      </c>
      <c r="F631" s="25">
        <f t="shared" si="133"/>
        <v>1.1499999999999999</v>
      </c>
      <c r="G631" s="26">
        <f t="shared" ca="1" si="137"/>
        <v>1</v>
      </c>
      <c r="H631" s="23">
        <f ca="1">TRUNC(PRODUCT(G$16:G630),15)</f>
        <v>1.14936746246871</v>
      </c>
      <c r="I631" s="23">
        <f t="shared" si="135"/>
        <v>1</v>
      </c>
      <c r="J631" s="23">
        <f t="shared" ca="1" si="136"/>
        <v>1.1493674599999999</v>
      </c>
      <c r="K631" s="114">
        <f t="shared" ca="1" si="125"/>
        <v>20839726.921046302</v>
      </c>
      <c r="L631" s="27">
        <f>IF(VLOOKUP(A631,$U$18:$AD$131,8)=VLOOKUP(A630,$U$18:$AD$131,8),0,VLOOKUP(A631,U$18:$AD$131,8))</f>
        <v>0</v>
      </c>
      <c r="M631" s="28">
        <f>IF(L631&gt;0,VLOOKUP(L631,T$18:$AC$131,7),0)</f>
        <v>0</v>
      </c>
      <c r="N631" s="23">
        <f t="shared" si="130"/>
        <v>0</v>
      </c>
      <c r="O631" s="23">
        <f t="shared" ca="1" si="126"/>
        <v>20839726.921046302</v>
      </c>
      <c r="P631" s="29" t="str">
        <f t="shared" si="131"/>
        <v>J=</v>
      </c>
      <c r="Q631" s="30">
        <f t="shared" si="132"/>
        <v>47232</v>
      </c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25">
      <c r="A632" s="100">
        <f t="shared" si="127"/>
        <v>43465</v>
      </c>
      <c r="B632" s="114">
        <f t="shared" ca="1" si="128"/>
        <v>160359585.67104632</v>
      </c>
      <c r="C632" s="114">
        <f t="shared" si="129"/>
        <v>139519858.75</v>
      </c>
      <c r="D632" s="24">
        <f ca="1">IF(A632&lt;$B$1,VLOOKUP(A632,[1]DI!$A$4:$B$15000,2,FALSE),0)</f>
        <v>6.4000000000000001E-2</v>
      </c>
      <c r="E632" s="23">
        <f t="shared" ca="1" si="134"/>
        <v>2.4620000000000002E-4</v>
      </c>
      <c r="F632" s="25">
        <f t="shared" si="133"/>
        <v>1.1499999999999999</v>
      </c>
      <c r="G632" s="26">
        <f t="shared" ca="1" si="137"/>
        <v>1.0002831299999999</v>
      </c>
      <c r="H632" s="23">
        <f ca="1">TRUNC(PRODUCT(G$16:G631),15)</f>
        <v>1.14936746246871</v>
      </c>
      <c r="I632" s="23">
        <f t="shared" si="135"/>
        <v>1</v>
      </c>
      <c r="J632" s="23">
        <f t="shared" ca="1" si="136"/>
        <v>1.1493674599999999</v>
      </c>
      <c r="K632" s="114">
        <f t="shared" ca="1" si="125"/>
        <v>20839726.921046302</v>
      </c>
      <c r="L632" s="27">
        <f>IF(VLOOKUP(A632,$U$18:$AD$131,8)=VLOOKUP(A631,$U$18:$AD$131,8),0,VLOOKUP(A632,U$18:$AD$131,8))</f>
        <v>0</v>
      </c>
      <c r="M632" s="28">
        <f>IF(L632&gt;0,VLOOKUP(L632,T$18:$AC$131,7),0)</f>
        <v>0</v>
      </c>
      <c r="N632" s="23">
        <f t="shared" si="130"/>
        <v>0</v>
      </c>
      <c r="O632" s="23">
        <f t="shared" ca="1" si="126"/>
        <v>20839726.921046302</v>
      </c>
      <c r="P632" s="29" t="str">
        <f t="shared" si="131"/>
        <v>J=</v>
      </c>
      <c r="Q632" s="30">
        <f t="shared" si="132"/>
        <v>47232</v>
      </c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25">
      <c r="A633" s="100">
        <f t="shared" si="127"/>
        <v>43466</v>
      </c>
      <c r="B633" s="114">
        <f t="shared" ca="1" si="128"/>
        <v>160404988.2234807</v>
      </c>
      <c r="C633" s="114">
        <f t="shared" si="129"/>
        <v>139519858.75</v>
      </c>
      <c r="D633" s="24">
        <f ca="1">IF(A633&lt;$B$1,VLOOKUP(A633,[1]DI!$A$4:$B$15000,2,FALSE),0)</f>
        <v>0</v>
      </c>
      <c r="E633" s="23">
        <f t="shared" ca="1" si="134"/>
        <v>0</v>
      </c>
      <c r="F633" s="25">
        <f t="shared" si="133"/>
        <v>1.1499999999999999</v>
      </c>
      <c r="G633" s="26">
        <f t="shared" ca="1" si="137"/>
        <v>1</v>
      </c>
      <c r="H633" s="23">
        <f ca="1">TRUNC(PRODUCT(G$16:G632),15)</f>
        <v>1.1496928828783599</v>
      </c>
      <c r="I633" s="23">
        <f t="shared" si="135"/>
        <v>1</v>
      </c>
      <c r="J633" s="23">
        <f t="shared" ca="1" si="136"/>
        <v>1.1496928799999999</v>
      </c>
      <c r="K633" s="114">
        <f t="shared" ca="1" si="125"/>
        <v>20885129.473480701</v>
      </c>
      <c r="L633" s="27">
        <f>IF(VLOOKUP(A633,$U$18:$AD$131,8)=VLOOKUP(A632,$U$18:$AD$131,8),0,VLOOKUP(A633,U$18:$AD$131,8))</f>
        <v>0</v>
      </c>
      <c r="M633" s="28">
        <f>IF(L633&gt;0,VLOOKUP(L633,T$18:$AC$131,7),0)</f>
        <v>0</v>
      </c>
      <c r="N633" s="23">
        <f t="shared" si="130"/>
        <v>0</v>
      </c>
      <c r="O633" s="23">
        <f t="shared" ca="1" si="126"/>
        <v>20885129.473480701</v>
      </c>
      <c r="P633" s="29" t="str">
        <f t="shared" si="131"/>
        <v>J=</v>
      </c>
      <c r="Q633" s="30">
        <f t="shared" si="132"/>
        <v>47232</v>
      </c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25">
      <c r="A634" s="100">
        <f t="shared" si="127"/>
        <v>43467</v>
      </c>
      <c r="B634" s="114">
        <f t="shared" ca="1" si="128"/>
        <v>160404988.2234807</v>
      </c>
      <c r="C634" s="114">
        <f t="shared" si="129"/>
        <v>139519858.75</v>
      </c>
      <c r="D634" s="24">
        <f ca="1">IF(A634&lt;$B$1,VLOOKUP(A634,[1]DI!$A$4:$B$15000,2,FALSE),0)</f>
        <v>6.4000000000000001E-2</v>
      </c>
      <c r="E634" s="23">
        <f t="shared" ca="1" si="134"/>
        <v>2.4620000000000002E-4</v>
      </c>
      <c r="F634" s="25">
        <f t="shared" si="133"/>
        <v>1.1499999999999999</v>
      </c>
      <c r="G634" s="26">
        <f t="shared" ca="1" si="137"/>
        <v>1.0002831299999999</v>
      </c>
      <c r="H634" s="23">
        <f ca="1">TRUNC(PRODUCT(G$16:G633),15)</f>
        <v>1.1496928828783599</v>
      </c>
      <c r="I634" s="23">
        <f t="shared" si="135"/>
        <v>1</v>
      </c>
      <c r="J634" s="23">
        <f t="shared" ca="1" si="136"/>
        <v>1.1496928799999999</v>
      </c>
      <c r="K634" s="114">
        <f t="shared" ca="1" si="125"/>
        <v>20885129.473480701</v>
      </c>
      <c r="L634" s="27">
        <f>IF(VLOOKUP(A634,$U$18:$AD$131,8)=VLOOKUP(A633,$U$18:$AD$131,8),0,VLOOKUP(A634,U$18:$AD$131,8))</f>
        <v>0</v>
      </c>
      <c r="M634" s="28">
        <f>IF(L634&gt;0,VLOOKUP(L634,T$18:$AC$131,7),0)</f>
        <v>0</v>
      </c>
      <c r="N634" s="23">
        <f t="shared" si="130"/>
        <v>0</v>
      </c>
      <c r="O634" s="23">
        <f t="shared" ca="1" si="126"/>
        <v>20885129.473480701</v>
      </c>
      <c r="P634" s="29" t="str">
        <f t="shared" si="131"/>
        <v>J=</v>
      </c>
      <c r="Q634" s="30">
        <f t="shared" si="132"/>
        <v>47232</v>
      </c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25">
      <c r="A635" s="100">
        <f t="shared" si="127"/>
        <v>43468</v>
      </c>
      <c r="B635" s="114">
        <f t="shared" ca="1" si="128"/>
        <v>160450404.72790101</v>
      </c>
      <c r="C635" s="114">
        <f t="shared" si="129"/>
        <v>139519858.75</v>
      </c>
      <c r="D635" s="24">
        <f ca="1">IF(A635&lt;$B$1,VLOOKUP(A635,[1]DI!$A$4:$B$15000,2,FALSE),0)</f>
        <v>6.4000000000000001E-2</v>
      </c>
      <c r="E635" s="23">
        <f t="shared" ca="1" si="134"/>
        <v>2.4620000000000002E-4</v>
      </c>
      <c r="F635" s="25">
        <f t="shared" si="133"/>
        <v>1.1499999999999999</v>
      </c>
      <c r="G635" s="26">
        <f t="shared" ca="1" si="137"/>
        <v>1.0002831299999999</v>
      </c>
      <c r="H635" s="23">
        <f ca="1">TRUNC(PRODUCT(G$16:G634),15)</f>
        <v>1.15001839542429</v>
      </c>
      <c r="I635" s="23">
        <f t="shared" si="135"/>
        <v>1</v>
      </c>
      <c r="J635" s="23">
        <f t="shared" ca="1" si="136"/>
        <v>1.1500184</v>
      </c>
      <c r="K635" s="114">
        <f t="shared" ca="1" si="125"/>
        <v>20930545.977901001</v>
      </c>
      <c r="L635" s="27">
        <f>IF(VLOOKUP(A635,$U$18:$AD$131,8)=VLOOKUP(A634,$U$18:$AD$131,8),0,VLOOKUP(A635,U$18:$AD$131,8))</f>
        <v>0</v>
      </c>
      <c r="M635" s="28">
        <f>IF(L635&gt;0,VLOOKUP(L635,T$18:$AC$131,7),0)</f>
        <v>0</v>
      </c>
      <c r="N635" s="23">
        <f t="shared" si="130"/>
        <v>0</v>
      </c>
      <c r="O635" s="23">
        <f t="shared" ca="1" si="126"/>
        <v>20930545.977901001</v>
      </c>
      <c r="P635" s="29" t="str">
        <f t="shared" si="131"/>
        <v>J=</v>
      </c>
      <c r="Q635" s="30">
        <f t="shared" si="132"/>
        <v>47232</v>
      </c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25">
      <c r="A636" s="100">
        <f t="shared" si="127"/>
        <v>43469</v>
      </c>
      <c r="B636" s="114">
        <f t="shared" ca="1" si="128"/>
        <v>160495832.39390999</v>
      </c>
      <c r="C636" s="114">
        <f t="shared" si="129"/>
        <v>139519858.75</v>
      </c>
      <c r="D636" s="24">
        <f ca="1">IF(A636&lt;$B$1,VLOOKUP(A636,[1]DI!$A$4:$B$15000,2,FALSE),0)</f>
        <v>6.4000000000000001E-2</v>
      </c>
      <c r="E636" s="23">
        <f t="shared" ca="1" si="134"/>
        <v>2.4620000000000002E-4</v>
      </c>
      <c r="F636" s="25">
        <f t="shared" si="133"/>
        <v>1.1499999999999999</v>
      </c>
      <c r="G636" s="26">
        <f t="shared" ca="1" si="137"/>
        <v>1.0002831299999999</v>
      </c>
      <c r="H636" s="23">
        <f ca="1">TRUNC(PRODUCT(G$16:G635),15)</f>
        <v>1.15034400013258</v>
      </c>
      <c r="I636" s="23">
        <f t="shared" si="135"/>
        <v>1</v>
      </c>
      <c r="J636" s="23">
        <f t="shared" ca="1" si="136"/>
        <v>1.150344</v>
      </c>
      <c r="K636" s="114">
        <f t="shared" ca="1" si="125"/>
        <v>20975973.643909998</v>
      </c>
      <c r="L636" s="27">
        <f>IF(VLOOKUP(A636,$U$18:$AD$131,8)=VLOOKUP(A635,$U$18:$AD$131,8),0,VLOOKUP(A636,U$18:$AD$131,8))</f>
        <v>0</v>
      </c>
      <c r="M636" s="28">
        <f>IF(L636&gt;0,VLOOKUP(L636,T$18:$AC$131,7),0)</f>
        <v>0</v>
      </c>
      <c r="N636" s="23">
        <f t="shared" si="130"/>
        <v>0</v>
      </c>
      <c r="O636" s="23">
        <f t="shared" ca="1" si="126"/>
        <v>20975973.643909998</v>
      </c>
      <c r="P636" s="29" t="str">
        <f t="shared" si="131"/>
        <v>J=</v>
      </c>
      <c r="Q636" s="30">
        <f t="shared" si="132"/>
        <v>47232</v>
      </c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25">
      <c r="A637" s="100">
        <f t="shared" si="127"/>
        <v>43470</v>
      </c>
      <c r="B637" s="114">
        <f t="shared" ca="1" si="128"/>
        <v>160541274.0119049</v>
      </c>
      <c r="C637" s="114">
        <f t="shared" si="129"/>
        <v>139519858.75</v>
      </c>
      <c r="D637" s="24">
        <f ca="1">IF(A637&lt;$B$1,VLOOKUP(A637,[1]DI!$A$4:$B$15000,2,FALSE),0)</f>
        <v>0</v>
      </c>
      <c r="E637" s="23">
        <f t="shared" ca="1" si="134"/>
        <v>0</v>
      </c>
      <c r="F637" s="25">
        <f t="shared" si="133"/>
        <v>1.1499999999999999</v>
      </c>
      <c r="G637" s="26">
        <f t="shared" ca="1" si="137"/>
        <v>1</v>
      </c>
      <c r="H637" s="23">
        <f ca="1">TRUNC(PRODUCT(G$16:G636),15)</f>
        <v>1.15066969702934</v>
      </c>
      <c r="I637" s="23">
        <f t="shared" si="135"/>
        <v>1</v>
      </c>
      <c r="J637" s="23">
        <f t="shared" ca="1" si="136"/>
        <v>1.1506696999999999</v>
      </c>
      <c r="K637" s="114">
        <f t="shared" ca="1" si="125"/>
        <v>21021415.261904899</v>
      </c>
      <c r="L637" s="27">
        <f>IF(VLOOKUP(A637,$U$18:$AD$131,8)=VLOOKUP(A636,$U$18:$AD$131,8),0,VLOOKUP(A637,U$18:$AD$131,8))</f>
        <v>0</v>
      </c>
      <c r="M637" s="28">
        <f>IF(L637&gt;0,VLOOKUP(L637,T$18:$AC$131,7),0)</f>
        <v>0</v>
      </c>
      <c r="N637" s="23">
        <f t="shared" si="130"/>
        <v>0</v>
      </c>
      <c r="O637" s="23">
        <f t="shared" ca="1" si="126"/>
        <v>21021415.261904899</v>
      </c>
      <c r="P637" s="29" t="str">
        <f t="shared" si="131"/>
        <v>J=</v>
      </c>
      <c r="Q637" s="30">
        <f t="shared" si="132"/>
        <v>47232</v>
      </c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25">
      <c r="A638" s="100">
        <f t="shared" si="127"/>
        <v>43471</v>
      </c>
      <c r="B638" s="114">
        <f t="shared" ca="1" si="128"/>
        <v>160541274.0119049</v>
      </c>
      <c r="C638" s="114">
        <f t="shared" si="129"/>
        <v>139519858.75</v>
      </c>
      <c r="D638" s="24">
        <f ca="1">IF(A638&lt;$B$1,VLOOKUP(A638,[1]DI!$A$4:$B$15000,2,FALSE),0)</f>
        <v>0</v>
      </c>
      <c r="E638" s="23">
        <f t="shared" ca="1" si="134"/>
        <v>0</v>
      </c>
      <c r="F638" s="25">
        <f t="shared" si="133"/>
        <v>1.1499999999999999</v>
      </c>
      <c r="G638" s="26">
        <f t="shared" ca="1" si="137"/>
        <v>1</v>
      </c>
      <c r="H638" s="23">
        <f ca="1">TRUNC(PRODUCT(G$16:G637),15)</f>
        <v>1.15066969702934</v>
      </c>
      <c r="I638" s="23">
        <f t="shared" si="135"/>
        <v>1</v>
      </c>
      <c r="J638" s="23">
        <f t="shared" ca="1" si="136"/>
        <v>1.1506696999999999</v>
      </c>
      <c r="K638" s="114">
        <f t="shared" ca="1" si="125"/>
        <v>21021415.261904899</v>
      </c>
      <c r="L638" s="27">
        <f>IF(VLOOKUP(A638,$U$18:$AD$131,8)=VLOOKUP(A637,$U$18:$AD$131,8),0,VLOOKUP(A638,U$18:$AD$131,8))</f>
        <v>0</v>
      </c>
      <c r="M638" s="28">
        <f>IF(L638&gt;0,VLOOKUP(L638,T$18:$AC$131,7),0)</f>
        <v>0</v>
      </c>
      <c r="N638" s="23">
        <f t="shared" si="130"/>
        <v>0</v>
      </c>
      <c r="O638" s="23">
        <f t="shared" ca="1" si="126"/>
        <v>21021415.261904899</v>
      </c>
      <c r="P638" s="29" t="str">
        <f t="shared" si="131"/>
        <v>J=</v>
      </c>
      <c r="Q638" s="30">
        <f t="shared" si="132"/>
        <v>47232</v>
      </c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25">
      <c r="A639" s="100">
        <f t="shared" si="127"/>
        <v>43472</v>
      </c>
      <c r="B639" s="114">
        <f t="shared" ca="1" si="128"/>
        <v>160541274.0119049</v>
      </c>
      <c r="C639" s="114">
        <f t="shared" si="129"/>
        <v>139519858.75</v>
      </c>
      <c r="D639" s="24">
        <f ca="1">IF(A639&lt;$B$1,VLOOKUP(A639,[1]DI!$A$4:$B$15000,2,FALSE),0)</f>
        <v>6.4000000000000001E-2</v>
      </c>
      <c r="E639" s="23">
        <f t="shared" ca="1" si="134"/>
        <v>2.4620000000000002E-4</v>
      </c>
      <c r="F639" s="25">
        <f t="shared" si="133"/>
        <v>1.1499999999999999</v>
      </c>
      <c r="G639" s="26">
        <f t="shared" ca="1" si="137"/>
        <v>1.0002831299999999</v>
      </c>
      <c r="H639" s="23">
        <f ca="1">TRUNC(PRODUCT(G$16:G638),15)</f>
        <v>1.15066969702934</v>
      </c>
      <c r="I639" s="23">
        <f t="shared" si="135"/>
        <v>1</v>
      </c>
      <c r="J639" s="23">
        <f t="shared" ca="1" si="136"/>
        <v>1.1506696999999999</v>
      </c>
      <c r="K639" s="114">
        <f t="shared" ca="1" si="125"/>
        <v>21021415.261904899</v>
      </c>
      <c r="L639" s="27">
        <f>IF(VLOOKUP(A639,$U$18:$AD$131,8)=VLOOKUP(A638,$U$18:$AD$131,8),0,VLOOKUP(A639,U$18:$AD$131,8))</f>
        <v>0</v>
      </c>
      <c r="M639" s="28">
        <f>IF(L639&gt;0,VLOOKUP(L639,T$18:$AC$131,7),0)</f>
        <v>0</v>
      </c>
      <c r="N639" s="23">
        <f t="shared" si="130"/>
        <v>0</v>
      </c>
      <c r="O639" s="23">
        <f t="shared" ca="1" si="126"/>
        <v>21021415.261904899</v>
      </c>
      <c r="P639" s="29" t="str">
        <f t="shared" si="131"/>
        <v>J=</v>
      </c>
      <c r="Q639" s="30">
        <f t="shared" si="132"/>
        <v>47232</v>
      </c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25">
      <c r="A640" s="100">
        <f t="shared" si="127"/>
        <v>43473</v>
      </c>
      <c r="B640" s="114">
        <f t="shared" ca="1" si="128"/>
        <v>160586728.18668699</v>
      </c>
      <c r="C640" s="114">
        <f t="shared" si="129"/>
        <v>139519858.75</v>
      </c>
      <c r="D640" s="24">
        <f ca="1">IF(A640&lt;$B$1,VLOOKUP(A640,[1]DI!$A$4:$B$15000,2,FALSE),0)</f>
        <v>6.4000000000000001E-2</v>
      </c>
      <c r="E640" s="23">
        <f t="shared" ca="1" si="134"/>
        <v>2.4620000000000002E-4</v>
      </c>
      <c r="F640" s="25">
        <f t="shared" si="133"/>
        <v>1.1499999999999999</v>
      </c>
      <c r="G640" s="26">
        <f t="shared" ca="1" si="137"/>
        <v>1.0002831299999999</v>
      </c>
      <c r="H640" s="23">
        <f ca="1">TRUNC(PRODUCT(G$16:G639),15)</f>
        <v>1.1509954861406599</v>
      </c>
      <c r="I640" s="23">
        <f t="shared" si="135"/>
        <v>1</v>
      </c>
      <c r="J640" s="23">
        <f t="shared" ca="1" si="136"/>
        <v>1.1509954899999999</v>
      </c>
      <c r="K640" s="114">
        <f t="shared" ca="1" si="125"/>
        <v>21066869.436687</v>
      </c>
      <c r="L640" s="27">
        <f>IF(VLOOKUP(A640,$U$18:$AD$131,8)=VLOOKUP(A639,$U$18:$AD$131,8),0,VLOOKUP(A640,U$18:$AD$131,8))</f>
        <v>0</v>
      </c>
      <c r="M640" s="28">
        <f>IF(L640&gt;0,VLOOKUP(L640,T$18:$AC$131,7),0)</f>
        <v>0</v>
      </c>
      <c r="N640" s="23">
        <f t="shared" si="130"/>
        <v>0</v>
      </c>
      <c r="O640" s="23">
        <f t="shared" ca="1" si="126"/>
        <v>21066869.436687</v>
      </c>
      <c r="P640" s="29" t="str">
        <f t="shared" si="131"/>
        <v>J=</v>
      </c>
      <c r="Q640" s="30">
        <f t="shared" si="132"/>
        <v>47232</v>
      </c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25">
      <c r="A641" s="100">
        <f t="shared" si="127"/>
        <v>43474</v>
      </c>
      <c r="B641" s="114">
        <f t="shared" ca="1" si="128"/>
        <v>160632194.91825649</v>
      </c>
      <c r="C641" s="114">
        <f t="shared" si="129"/>
        <v>139519858.75</v>
      </c>
      <c r="D641" s="24">
        <f ca="1">IF(A641&lt;$B$1,VLOOKUP(A641,[1]DI!$A$4:$B$15000,2,FALSE),0)</f>
        <v>6.4000000000000001E-2</v>
      </c>
      <c r="E641" s="23">
        <f t="shared" ca="1" si="134"/>
        <v>2.4620000000000002E-4</v>
      </c>
      <c r="F641" s="25">
        <f t="shared" si="133"/>
        <v>1.1499999999999999</v>
      </c>
      <c r="G641" s="26">
        <f t="shared" ca="1" si="137"/>
        <v>1.0002831299999999</v>
      </c>
      <c r="H641" s="23">
        <f ca="1">TRUNC(PRODUCT(G$16:G640),15)</f>
        <v>1.1513213674926499</v>
      </c>
      <c r="I641" s="23">
        <f t="shared" si="135"/>
        <v>1</v>
      </c>
      <c r="J641" s="23">
        <f t="shared" ca="1" si="136"/>
        <v>1.15132137</v>
      </c>
      <c r="K641" s="114">
        <f t="shared" ca="1" si="125"/>
        <v>21112336.168256499</v>
      </c>
      <c r="L641" s="27">
        <f>IF(VLOOKUP(A641,$U$18:$AD$131,8)=VLOOKUP(A640,$U$18:$AD$131,8),0,VLOOKUP(A641,U$18:$AD$131,8))</f>
        <v>0</v>
      </c>
      <c r="M641" s="28">
        <f>IF(L641&gt;0,VLOOKUP(L641,T$18:$AC$131,7),0)</f>
        <v>0</v>
      </c>
      <c r="N641" s="23">
        <f t="shared" si="130"/>
        <v>0</v>
      </c>
      <c r="O641" s="23">
        <f t="shared" ca="1" si="126"/>
        <v>21112336.168256499</v>
      </c>
      <c r="P641" s="29" t="str">
        <f t="shared" si="131"/>
        <v>J=</v>
      </c>
      <c r="Q641" s="30">
        <f t="shared" si="132"/>
        <v>47232</v>
      </c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25">
      <c r="A642" s="100">
        <f t="shared" si="127"/>
        <v>43475</v>
      </c>
      <c r="B642" s="114">
        <f t="shared" ca="1" si="128"/>
        <v>160677674.20661321</v>
      </c>
      <c r="C642" s="114">
        <f t="shared" si="129"/>
        <v>139519858.75</v>
      </c>
      <c r="D642" s="24">
        <f ca="1">IF(A642&lt;$B$1,VLOOKUP(A642,[1]DI!$A$4:$B$15000,2,FALSE),0)</f>
        <v>6.4000000000000001E-2</v>
      </c>
      <c r="E642" s="23">
        <f t="shared" ca="1" si="134"/>
        <v>2.4620000000000002E-4</v>
      </c>
      <c r="F642" s="25">
        <f t="shared" si="133"/>
        <v>1.1499999999999999</v>
      </c>
      <c r="G642" s="26">
        <f t="shared" ca="1" si="137"/>
        <v>1.0002831299999999</v>
      </c>
      <c r="H642" s="23">
        <f ca="1">TRUNC(PRODUCT(G$16:G641),15)</f>
        <v>1.1516473411114301</v>
      </c>
      <c r="I642" s="23">
        <f t="shared" si="135"/>
        <v>1</v>
      </c>
      <c r="J642" s="23">
        <f t="shared" ca="1" si="136"/>
        <v>1.15164734</v>
      </c>
      <c r="K642" s="114">
        <f t="shared" ca="1" si="125"/>
        <v>21157815.456613202</v>
      </c>
      <c r="L642" s="27">
        <f>IF(VLOOKUP(A642,$U$18:$AD$131,8)=VLOOKUP(A641,$U$18:$AD$131,8),0,VLOOKUP(A642,U$18:$AD$131,8))</f>
        <v>0</v>
      </c>
      <c r="M642" s="28">
        <f>IF(L642&gt;0,VLOOKUP(L642,T$18:$AC$131,7),0)</f>
        <v>0</v>
      </c>
      <c r="N642" s="23">
        <f t="shared" si="130"/>
        <v>0</v>
      </c>
      <c r="O642" s="23">
        <f t="shared" ca="1" si="126"/>
        <v>21157815.456613202</v>
      </c>
      <c r="P642" s="29" t="str">
        <f t="shared" si="131"/>
        <v>J=</v>
      </c>
      <c r="Q642" s="30">
        <f t="shared" si="132"/>
        <v>47232</v>
      </c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25">
      <c r="A643" s="100">
        <f t="shared" si="127"/>
        <v>43476</v>
      </c>
      <c r="B643" s="114">
        <f t="shared" ca="1" si="128"/>
        <v>160723167.4469558</v>
      </c>
      <c r="C643" s="114">
        <f t="shared" si="129"/>
        <v>139519858.75</v>
      </c>
      <c r="D643" s="24">
        <f ca="1">IF(A643&lt;$B$1,VLOOKUP(A643,[1]DI!$A$4:$B$15000,2,FALSE),0)</f>
        <v>6.4000000000000001E-2</v>
      </c>
      <c r="E643" s="23">
        <f t="shared" ca="1" si="134"/>
        <v>2.4620000000000002E-4</v>
      </c>
      <c r="F643" s="25">
        <f t="shared" si="133"/>
        <v>1.1499999999999999</v>
      </c>
      <c r="G643" s="26">
        <f t="shared" ca="1" si="137"/>
        <v>1.0002831299999999</v>
      </c>
      <c r="H643" s="23">
        <f ca="1">TRUNC(PRODUCT(G$16:G642),15)</f>
        <v>1.15197340702312</v>
      </c>
      <c r="I643" s="23">
        <f t="shared" si="135"/>
        <v>1</v>
      </c>
      <c r="J643" s="23">
        <f t="shared" ca="1" si="136"/>
        <v>1.1519734100000001</v>
      </c>
      <c r="K643" s="114">
        <f t="shared" ca="1" si="125"/>
        <v>21203308.6969558</v>
      </c>
      <c r="L643" s="27">
        <f>IF(VLOOKUP(A643,$U$18:$AD$131,8)=VLOOKUP(A642,$U$18:$AD$131,8),0,VLOOKUP(A643,U$18:$AD$131,8))</f>
        <v>0</v>
      </c>
      <c r="M643" s="28">
        <f>IF(L643&gt;0,VLOOKUP(L643,T$18:$AC$131,7),0)</f>
        <v>0</v>
      </c>
      <c r="N643" s="23">
        <f t="shared" si="130"/>
        <v>0</v>
      </c>
      <c r="O643" s="23">
        <f t="shared" ca="1" si="126"/>
        <v>21203308.6969558</v>
      </c>
      <c r="P643" s="29" t="str">
        <f t="shared" si="131"/>
        <v>J=</v>
      </c>
      <c r="Q643" s="30">
        <f t="shared" si="132"/>
        <v>47232</v>
      </c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25">
      <c r="A644" s="100">
        <f t="shared" si="127"/>
        <v>43477</v>
      </c>
      <c r="B644" s="114">
        <f t="shared" ca="1" si="128"/>
        <v>160768673.2440857</v>
      </c>
      <c r="C644" s="114">
        <f t="shared" si="129"/>
        <v>139519858.75</v>
      </c>
      <c r="D644" s="24">
        <f ca="1">IF(A644&lt;$B$1,VLOOKUP(A644,[1]DI!$A$4:$B$15000,2,FALSE),0)</f>
        <v>0</v>
      </c>
      <c r="E644" s="23">
        <f t="shared" ca="1" si="134"/>
        <v>0</v>
      </c>
      <c r="F644" s="25">
        <f t="shared" si="133"/>
        <v>1.1499999999999999</v>
      </c>
      <c r="G644" s="26">
        <f t="shared" ca="1" si="137"/>
        <v>1</v>
      </c>
      <c r="H644" s="23">
        <f ca="1">TRUNC(PRODUCT(G$16:G643),15)</f>
        <v>1.1522995652538499</v>
      </c>
      <c r="I644" s="23">
        <f t="shared" si="135"/>
        <v>1</v>
      </c>
      <c r="J644" s="23">
        <f t="shared" ca="1" si="136"/>
        <v>1.1522995700000001</v>
      </c>
      <c r="K644" s="114">
        <f t="shared" ca="1" si="125"/>
        <v>21248814.494085699</v>
      </c>
      <c r="L644" s="27">
        <f>IF(VLOOKUP(A644,$U$18:$AD$131,8)=VLOOKUP(A643,$U$18:$AD$131,8),0,VLOOKUP(A644,U$18:$AD$131,8))</f>
        <v>0</v>
      </c>
      <c r="M644" s="28">
        <f>IF(L644&gt;0,VLOOKUP(L644,T$18:$AC$131,7),0)</f>
        <v>0</v>
      </c>
      <c r="N644" s="23">
        <f t="shared" si="130"/>
        <v>0</v>
      </c>
      <c r="O644" s="23">
        <f t="shared" ca="1" si="126"/>
        <v>21248814.494085699</v>
      </c>
      <c r="P644" s="29" t="str">
        <f t="shared" si="131"/>
        <v>J=</v>
      </c>
      <c r="Q644" s="30">
        <f t="shared" si="132"/>
        <v>47232</v>
      </c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25">
      <c r="A645" s="100">
        <f t="shared" si="127"/>
        <v>43478</v>
      </c>
      <c r="B645" s="114">
        <f t="shared" ca="1" si="128"/>
        <v>160768673.2440857</v>
      </c>
      <c r="C645" s="114">
        <f t="shared" si="129"/>
        <v>139519858.75</v>
      </c>
      <c r="D645" s="24">
        <f ca="1">IF(A645&lt;$B$1,VLOOKUP(A645,[1]DI!$A$4:$B$15000,2,FALSE),0)</f>
        <v>0</v>
      </c>
      <c r="E645" s="23">
        <f t="shared" ca="1" si="134"/>
        <v>0</v>
      </c>
      <c r="F645" s="25">
        <f t="shared" si="133"/>
        <v>1.1499999999999999</v>
      </c>
      <c r="G645" s="26">
        <f t="shared" ca="1" si="137"/>
        <v>1</v>
      </c>
      <c r="H645" s="23">
        <f ca="1">TRUNC(PRODUCT(G$16:G644),15)</f>
        <v>1.1522995652538499</v>
      </c>
      <c r="I645" s="23">
        <f t="shared" si="135"/>
        <v>1</v>
      </c>
      <c r="J645" s="23">
        <f t="shared" ca="1" si="136"/>
        <v>1.1522995700000001</v>
      </c>
      <c r="K645" s="114">
        <f t="shared" ca="1" si="125"/>
        <v>21248814.494085699</v>
      </c>
      <c r="L645" s="27">
        <f>IF(VLOOKUP(A645,$U$18:$AD$131,8)=VLOOKUP(A644,$U$18:$AD$131,8),0,VLOOKUP(A645,U$18:$AD$131,8))</f>
        <v>0</v>
      </c>
      <c r="M645" s="28">
        <f>IF(L645&gt;0,VLOOKUP(L645,T$18:$AC$131,7),0)</f>
        <v>0</v>
      </c>
      <c r="N645" s="23">
        <f t="shared" si="130"/>
        <v>0</v>
      </c>
      <c r="O645" s="23">
        <f t="shared" ca="1" si="126"/>
        <v>21248814.494085699</v>
      </c>
      <c r="P645" s="29" t="str">
        <f t="shared" si="131"/>
        <v>J=</v>
      </c>
      <c r="Q645" s="30">
        <f t="shared" si="132"/>
        <v>47232</v>
      </c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25">
      <c r="A646" s="100">
        <f t="shared" si="127"/>
        <v>43479</v>
      </c>
      <c r="B646" s="114">
        <f t="shared" ca="1" si="128"/>
        <v>160768673.2440857</v>
      </c>
      <c r="C646" s="114">
        <f t="shared" si="129"/>
        <v>139519858.75</v>
      </c>
      <c r="D646" s="24">
        <f ca="1">IF(A646&lt;$B$1,VLOOKUP(A646,[1]DI!$A$4:$B$15000,2,FALSE),0)</f>
        <v>6.4000000000000001E-2</v>
      </c>
      <c r="E646" s="23">
        <f t="shared" ca="1" si="134"/>
        <v>2.4620000000000002E-4</v>
      </c>
      <c r="F646" s="25">
        <f t="shared" si="133"/>
        <v>1.1499999999999999</v>
      </c>
      <c r="G646" s="26">
        <f t="shared" ca="1" si="137"/>
        <v>1.0002831299999999</v>
      </c>
      <c r="H646" s="23">
        <f ca="1">TRUNC(PRODUCT(G$16:G645),15)</f>
        <v>1.1522995652538499</v>
      </c>
      <c r="I646" s="23">
        <f t="shared" si="135"/>
        <v>1</v>
      </c>
      <c r="J646" s="23">
        <f t="shared" ca="1" si="136"/>
        <v>1.1522995700000001</v>
      </c>
      <c r="K646" s="114">
        <f t="shared" ca="1" si="125"/>
        <v>21248814.494085699</v>
      </c>
      <c r="L646" s="27">
        <f>IF(VLOOKUP(A646,$U$18:$AD$131,8)=VLOOKUP(A645,$U$18:$AD$131,8),0,VLOOKUP(A646,U$18:$AD$131,8))</f>
        <v>0</v>
      </c>
      <c r="M646" s="28">
        <f>IF(L646&gt;0,VLOOKUP(L646,T$18:$AC$131,7),0)</f>
        <v>0</v>
      </c>
      <c r="N646" s="23">
        <f t="shared" si="130"/>
        <v>0</v>
      </c>
      <c r="O646" s="23">
        <f t="shared" ca="1" si="126"/>
        <v>21248814.494085699</v>
      </c>
      <c r="P646" s="29" t="str">
        <f t="shared" si="131"/>
        <v>J=</v>
      </c>
      <c r="Q646" s="30">
        <f t="shared" si="132"/>
        <v>47232</v>
      </c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25">
      <c r="A647" s="100">
        <f t="shared" si="127"/>
        <v>43480</v>
      </c>
      <c r="B647" s="114">
        <f t="shared" ca="1" si="128"/>
        <v>160814191.59800291</v>
      </c>
      <c r="C647" s="114">
        <f t="shared" si="129"/>
        <v>139519858.75</v>
      </c>
      <c r="D647" s="24">
        <f ca="1">IF(A647&lt;$B$1,VLOOKUP(A647,[1]DI!$A$4:$B$15000,2,FALSE),0)</f>
        <v>6.4000000000000001E-2</v>
      </c>
      <c r="E647" s="23">
        <f t="shared" ca="1" si="134"/>
        <v>2.4620000000000002E-4</v>
      </c>
      <c r="F647" s="25">
        <f t="shared" si="133"/>
        <v>1.1499999999999999</v>
      </c>
      <c r="G647" s="26">
        <f t="shared" ca="1" si="137"/>
        <v>1.0002831299999999</v>
      </c>
      <c r="H647" s="23">
        <f ca="1">TRUNC(PRODUCT(G$16:G646),15)</f>
        <v>1.15262581582976</v>
      </c>
      <c r="I647" s="23">
        <f t="shared" si="135"/>
        <v>1</v>
      </c>
      <c r="J647" s="23">
        <f t="shared" ca="1" si="136"/>
        <v>1.1526258199999999</v>
      </c>
      <c r="K647" s="114">
        <f t="shared" ca="1" si="125"/>
        <v>21294332.848002899</v>
      </c>
      <c r="L647" s="27">
        <f>IF(VLOOKUP(A647,$U$18:$AD$131,8)=VLOOKUP(A646,$U$18:$AD$131,8),0,VLOOKUP(A647,U$18:$AD$131,8))</f>
        <v>0</v>
      </c>
      <c r="M647" s="28">
        <f>IF(L647&gt;0,VLOOKUP(L647,T$18:$AC$131,7),0)</f>
        <v>0</v>
      </c>
      <c r="N647" s="23">
        <f t="shared" si="130"/>
        <v>0</v>
      </c>
      <c r="O647" s="23">
        <f t="shared" ca="1" si="126"/>
        <v>21294332.848002899</v>
      </c>
      <c r="P647" s="29" t="str">
        <f t="shared" si="131"/>
        <v>J=</v>
      </c>
      <c r="Q647" s="30">
        <f t="shared" si="132"/>
        <v>47232</v>
      </c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25">
      <c r="A648" s="100">
        <f t="shared" si="127"/>
        <v>43481</v>
      </c>
      <c r="B648" s="114">
        <f t="shared" ca="1" si="128"/>
        <v>160859722.5087074</v>
      </c>
      <c r="C648" s="114">
        <f t="shared" si="129"/>
        <v>139519858.75</v>
      </c>
      <c r="D648" s="24">
        <f ca="1">IF(A648&lt;$B$1,VLOOKUP(A648,[1]DI!$A$4:$B$15000,2,FALSE),0)</f>
        <v>6.4000000000000001E-2</v>
      </c>
      <c r="E648" s="23">
        <f t="shared" ca="1" si="134"/>
        <v>2.4620000000000002E-4</v>
      </c>
      <c r="F648" s="25">
        <f t="shared" si="133"/>
        <v>1.1499999999999999</v>
      </c>
      <c r="G648" s="26">
        <f t="shared" ca="1" si="137"/>
        <v>1.0002831299999999</v>
      </c>
      <c r="H648" s="23">
        <f ca="1">TRUNC(PRODUCT(G$16:G647),15)</f>
        <v>1.15295215877699</v>
      </c>
      <c r="I648" s="23">
        <f t="shared" si="135"/>
        <v>1</v>
      </c>
      <c r="J648" s="23">
        <f t="shared" ca="1" si="136"/>
        <v>1.1529521599999999</v>
      </c>
      <c r="K648" s="114">
        <f t="shared" ca="1" si="125"/>
        <v>21339863.7587074</v>
      </c>
      <c r="L648" s="27">
        <f>IF(VLOOKUP(A648,$U$18:$AD$131,8)=VLOOKUP(A647,$U$18:$AD$131,8),0,VLOOKUP(A648,U$18:$AD$131,8))</f>
        <v>0</v>
      </c>
      <c r="M648" s="28">
        <f>IF(L648&gt;0,VLOOKUP(L648,T$18:$AC$131,7),0)</f>
        <v>0</v>
      </c>
      <c r="N648" s="23">
        <f t="shared" si="130"/>
        <v>0</v>
      </c>
      <c r="O648" s="23">
        <f t="shared" ca="1" si="126"/>
        <v>21339863.7587074</v>
      </c>
      <c r="P648" s="29" t="str">
        <f t="shared" si="131"/>
        <v>J=</v>
      </c>
      <c r="Q648" s="30">
        <f t="shared" si="132"/>
        <v>47232</v>
      </c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25">
      <c r="A649" s="100">
        <f t="shared" si="127"/>
        <v>43482</v>
      </c>
      <c r="B649" s="114">
        <f t="shared" ca="1" si="128"/>
        <v>160905265.97619921</v>
      </c>
      <c r="C649" s="114">
        <f t="shared" si="129"/>
        <v>139519858.75</v>
      </c>
      <c r="D649" s="24">
        <f ca="1">IF(A649&lt;$B$1,VLOOKUP(A649,[1]DI!$A$4:$B$15000,2,FALSE),0)</f>
        <v>6.4000000000000001E-2</v>
      </c>
      <c r="E649" s="23">
        <f t="shared" ca="1" si="134"/>
        <v>2.4620000000000002E-4</v>
      </c>
      <c r="F649" s="25">
        <f t="shared" si="133"/>
        <v>1.1499999999999999</v>
      </c>
      <c r="G649" s="26">
        <f t="shared" ca="1" si="137"/>
        <v>1.0002831299999999</v>
      </c>
      <c r="H649" s="23">
        <f ca="1">TRUNC(PRODUCT(G$16:G648),15)</f>
        <v>1.1532785941217101</v>
      </c>
      <c r="I649" s="23">
        <f t="shared" si="135"/>
        <v>1</v>
      </c>
      <c r="J649" s="23">
        <f t="shared" ca="1" si="136"/>
        <v>1.15327859</v>
      </c>
      <c r="K649" s="114">
        <f t="shared" ca="1" si="125"/>
        <v>21385407.226199199</v>
      </c>
      <c r="L649" s="27">
        <f>IF(VLOOKUP(A649,$U$18:$AD$131,8)=VLOOKUP(A648,$U$18:$AD$131,8),0,VLOOKUP(A649,U$18:$AD$131,8))</f>
        <v>0</v>
      </c>
      <c r="M649" s="28">
        <f>IF(L649&gt;0,VLOOKUP(L649,T$18:$AC$131,7),0)</f>
        <v>0</v>
      </c>
      <c r="N649" s="23">
        <f t="shared" si="130"/>
        <v>0</v>
      </c>
      <c r="O649" s="23">
        <f t="shared" ca="1" si="126"/>
        <v>21385407.226199199</v>
      </c>
      <c r="P649" s="29" t="str">
        <f t="shared" si="131"/>
        <v>J=</v>
      </c>
      <c r="Q649" s="30">
        <f t="shared" si="132"/>
        <v>47232</v>
      </c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25">
      <c r="A650" s="100">
        <f t="shared" si="127"/>
        <v>43483</v>
      </c>
      <c r="B650" s="114">
        <f t="shared" ca="1" si="128"/>
        <v>160950823.39567679</v>
      </c>
      <c r="C650" s="114">
        <f t="shared" si="129"/>
        <v>139519858.75</v>
      </c>
      <c r="D650" s="24">
        <f ca="1">IF(A650&lt;$B$1,VLOOKUP(A650,[1]DI!$A$4:$B$15000,2,FALSE),0)</f>
        <v>6.4000000000000001E-2</v>
      </c>
      <c r="E650" s="23">
        <f t="shared" ca="1" si="134"/>
        <v>2.4620000000000002E-4</v>
      </c>
      <c r="F650" s="25">
        <f t="shared" si="133"/>
        <v>1.1499999999999999</v>
      </c>
      <c r="G650" s="26">
        <f t="shared" ca="1" si="137"/>
        <v>1.0002831299999999</v>
      </c>
      <c r="H650" s="23">
        <f ca="1">TRUNC(PRODUCT(G$16:G649),15)</f>
        <v>1.15360512189006</v>
      </c>
      <c r="I650" s="23">
        <f t="shared" si="135"/>
        <v>1</v>
      </c>
      <c r="J650" s="23">
        <f t="shared" ca="1" si="136"/>
        <v>1.1536051199999999</v>
      </c>
      <c r="K650" s="114">
        <f t="shared" ca="1" si="125"/>
        <v>21430964.645676799</v>
      </c>
      <c r="L650" s="27">
        <f>IF(VLOOKUP(A650,$U$18:$AD$131,8)=VLOOKUP(A649,$U$18:$AD$131,8),0,VLOOKUP(A650,U$18:$AD$131,8))</f>
        <v>0</v>
      </c>
      <c r="M650" s="28">
        <f>IF(L650&gt;0,VLOOKUP(L650,T$18:$AC$131,7),0)</f>
        <v>0</v>
      </c>
      <c r="N650" s="23">
        <f t="shared" si="130"/>
        <v>0</v>
      </c>
      <c r="O650" s="23">
        <f t="shared" ca="1" si="126"/>
        <v>21430964.645676799</v>
      </c>
      <c r="P650" s="29" t="str">
        <f t="shared" si="131"/>
        <v>J=</v>
      </c>
      <c r="Q650" s="30">
        <f t="shared" si="132"/>
        <v>47232</v>
      </c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25">
      <c r="A651" s="100">
        <f t="shared" si="127"/>
        <v>43484</v>
      </c>
      <c r="B651" s="114">
        <f t="shared" ca="1" si="128"/>
        <v>160996393.37194169</v>
      </c>
      <c r="C651" s="114">
        <f t="shared" si="129"/>
        <v>139519858.75</v>
      </c>
      <c r="D651" s="24">
        <f ca="1">IF(A651&lt;$B$1,VLOOKUP(A651,[1]DI!$A$4:$B$15000,2,FALSE),0)</f>
        <v>0</v>
      </c>
      <c r="E651" s="23">
        <f t="shared" ca="1" si="134"/>
        <v>0</v>
      </c>
      <c r="F651" s="25">
        <f t="shared" si="133"/>
        <v>1.1499999999999999</v>
      </c>
      <c r="G651" s="26">
        <f t="shared" ca="1" si="137"/>
        <v>1</v>
      </c>
      <c r="H651" s="23">
        <f ca="1">TRUNC(PRODUCT(G$16:G650),15)</f>
        <v>1.15393174210822</v>
      </c>
      <c r="I651" s="23">
        <f t="shared" si="135"/>
        <v>1</v>
      </c>
      <c r="J651" s="23">
        <f t="shared" ca="1" si="136"/>
        <v>1.15393174</v>
      </c>
      <c r="K651" s="114">
        <f t="shared" ca="1" si="125"/>
        <v>21476534.621941701</v>
      </c>
      <c r="L651" s="27">
        <f>IF(VLOOKUP(A651,$U$18:$AD$131,8)=VLOOKUP(A650,$U$18:$AD$131,8),0,VLOOKUP(A651,U$18:$AD$131,8))</f>
        <v>0</v>
      </c>
      <c r="M651" s="28">
        <f>IF(L651&gt;0,VLOOKUP(L651,T$18:$AC$131,7),0)</f>
        <v>0</v>
      </c>
      <c r="N651" s="23">
        <f t="shared" si="130"/>
        <v>0</v>
      </c>
      <c r="O651" s="23">
        <f t="shared" ca="1" si="126"/>
        <v>21476534.621941701</v>
      </c>
      <c r="P651" s="29" t="str">
        <f t="shared" si="131"/>
        <v>J=</v>
      </c>
      <c r="Q651" s="30">
        <f t="shared" si="132"/>
        <v>47232</v>
      </c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25">
      <c r="A652" s="100">
        <f t="shared" si="127"/>
        <v>43485</v>
      </c>
      <c r="B652" s="114">
        <f t="shared" ca="1" si="128"/>
        <v>160996393.37194169</v>
      </c>
      <c r="C652" s="114">
        <f t="shared" si="129"/>
        <v>139519858.75</v>
      </c>
      <c r="D652" s="24">
        <f ca="1">IF(A652&lt;$B$1,VLOOKUP(A652,[1]DI!$A$4:$B$15000,2,FALSE),0)</f>
        <v>0</v>
      </c>
      <c r="E652" s="23">
        <f t="shared" ca="1" si="134"/>
        <v>0</v>
      </c>
      <c r="F652" s="25">
        <f t="shared" si="133"/>
        <v>1.1499999999999999</v>
      </c>
      <c r="G652" s="26">
        <f t="shared" ca="1" si="137"/>
        <v>1</v>
      </c>
      <c r="H652" s="23">
        <f ca="1">TRUNC(PRODUCT(G$16:G651),15)</f>
        <v>1.15393174210822</v>
      </c>
      <c r="I652" s="23">
        <f t="shared" si="135"/>
        <v>1</v>
      </c>
      <c r="J652" s="23">
        <f t="shared" ca="1" si="136"/>
        <v>1.15393174</v>
      </c>
      <c r="K652" s="114">
        <f t="shared" ca="1" si="125"/>
        <v>21476534.621941701</v>
      </c>
      <c r="L652" s="27">
        <f>IF(VLOOKUP(A652,$U$18:$AD$131,8)=VLOOKUP(A651,$U$18:$AD$131,8),0,VLOOKUP(A652,U$18:$AD$131,8))</f>
        <v>0</v>
      </c>
      <c r="M652" s="28">
        <f>IF(L652&gt;0,VLOOKUP(L652,T$18:$AC$131,7),0)</f>
        <v>0</v>
      </c>
      <c r="N652" s="23">
        <f t="shared" si="130"/>
        <v>0</v>
      </c>
      <c r="O652" s="23">
        <f t="shared" ca="1" si="126"/>
        <v>21476534.621941701</v>
      </c>
      <c r="P652" s="29" t="str">
        <f t="shared" si="131"/>
        <v>J=</v>
      </c>
      <c r="Q652" s="30">
        <f t="shared" si="132"/>
        <v>47232</v>
      </c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25">
      <c r="A653" s="100">
        <f t="shared" si="127"/>
        <v>43486</v>
      </c>
      <c r="B653" s="114">
        <f t="shared" ca="1" si="128"/>
        <v>160996393.37194169</v>
      </c>
      <c r="C653" s="114">
        <f t="shared" si="129"/>
        <v>139519858.75</v>
      </c>
      <c r="D653" s="24">
        <f ca="1">IF(A653&lt;$B$1,VLOOKUP(A653,[1]DI!$A$4:$B$15000,2,FALSE),0)</f>
        <v>6.4000000000000001E-2</v>
      </c>
      <c r="E653" s="23">
        <f t="shared" ca="1" si="134"/>
        <v>2.4620000000000002E-4</v>
      </c>
      <c r="F653" s="25">
        <f t="shared" si="133"/>
        <v>1.1499999999999999</v>
      </c>
      <c r="G653" s="26">
        <f t="shared" ca="1" si="137"/>
        <v>1.0002831299999999</v>
      </c>
      <c r="H653" s="23">
        <f ca="1">TRUNC(PRODUCT(G$16:G652),15)</f>
        <v>1.15393174210822</v>
      </c>
      <c r="I653" s="23">
        <f t="shared" si="135"/>
        <v>1</v>
      </c>
      <c r="J653" s="23">
        <f t="shared" ca="1" si="136"/>
        <v>1.15393174</v>
      </c>
      <c r="K653" s="114">
        <f t="shared" ca="1" si="125"/>
        <v>21476534.621941701</v>
      </c>
      <c r="L653" s="27">
        <f>IF(VLOOKUP(A653,$U$18:$AD$131,8)=VLOOKUP(A652,$U$18:$AD$131,8),0,VLOOKUP(A653,U$18:$AD$131,8))</f>
        <v>0</v>
      </c>
      <c r="M653" s="28">
        <f>IF(L653&gt;0,VLOOKUP(L653,T$18:$AC$131,7),0)</f>
        <v>0</v>
      </c>
      <c r="N653" s="23">
        <f t="shared" si="130"/>
        <v>0</v>
      </c>
      <c r="O653" s="23">
        <f t="shared" ca="1" si="126"/>
        <v>21476534.621941701</v>
      </c>
      <c r="P653" s="29" t="str">
        <f t="shared" si="131"/>
        <v>J=</v>
      </c>
      <c r="Q653" s="30">
        <f t="shared" si="132"/>
        <v>47232</v>
      </c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25">
      <c r="A654" s="100">
        <f t="shared" si="127"/>
        <v>43487</v>
      </c>
      <c r="B654" s="114">
        <f t="shared" ca="1" si="128"/>
        <v>161041975.90499389</v>
      </c>
      <c r="C654" s="114">
        <f t="shared" si="129"/>
        <v>139519858.75</v>
      </c>
      <c r="D654" s="24">
        <f ca="1">IF(A654&lt;$B$1,VLOOKUP(A654,[1]DI!$A$4:$B$15000,2,FALSE),0)</f>
        <v>6.4000000000000001E-2</v>
      </c>
      <c r="E654" s="23">
        <f t="shared" ca="1" si="134"/>
        <v>2.4620000000000002E-4</v>
      </c>
      <c r="F654" s="25">
        <f t="shared" si="133"/>
        <v>1.1499999999999999</v>
      </c>
      <c r="G654" s="26">
        <f t="shared" ca="1" si="137"/>
        <v>1.0002831299999999</v>
      </c>
      <c r="H654" s="23">
        <f ca="1">TRUNC(PRODUCT(G$16:G653),15)</f>
        <v>1.15425845480236</v>
      </c>
      <c r="I654" s="23">
        <f t="shared" si="135"/>
        <v>1</v>
      </c>
      <c r="J654" s="23">
        <f t="shared" ca="1" si="136"/>
        <v>1.1542584499999999</v>
      </c>
      <c r="K654" s="114">
        <f t="shared" ca="1" si="125"/>
        <v>21522117.154993899</v>
      </c>
      <c r="L654" s="27">
        <f>IF(VLOOKUP(A654,$U$18:$AD$131,8)=VLOOKUP(A653,$U$18:$AD$131,8),0,VLOOKUP(A654,U$18:$AD$131,8))</f>
        <v>0</v>
      </c>
      <c r="M654" s="28">
        <f>IF(L654&gt;0,VLOOKUP(L654,T$18:$AC$131,7),0)</f>
        <v>0</v>
      </c>
      <c r="N654" s="23">
        <f t="shared" si="130"/>
        <v>0</v>
      </c>
      <c r="O654" s="23">
        <f t="shared" ca="1" si="126"/>
        <v>21522117.154993899</v>
      </c>
      <c r="P654" s="29" t="str">
        <f t="shared" si="131"/>
        <v>J=</v>
      </c>
      <c r="Q654" s="30">
        <f t="shared" si="132"/>
        <v>47232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25">
      <c r="A655" s="100">
        <f t="shared" si="127"/>
        <v>43488</v>
      </c>
      <c r="B655" s="114">
        <f t="shared" ca="1" si="128"/>
        <v>161087572.39003199</v>
      </c>
      <c r="C655" s="114">
        <f t="shared" si="129"/>
        <v>139519858.75</v>
      </c>
      <c r="D655" s="24">
        <f ca="1">IF(A655&lt;$B$1,VLOOKUP(A655,[1]DI!$A$4:$B$15000,2,FALSE),0)</f>
        <v>6.4000000000000001E-2</v>
      </c>
      <c r="E655" s="23">
        <f t="shared" ca="1" si="134"/>
        <v>2.4620000000000002E-4</v>
      </c>
      <c r="F655" s="25">
        <f t="shared" si="133"/>
        <v>1.1499999999999999</v>
      </c>
      <c r="G655" s="26">
        <f t="shared" ca="1" si="137"/>
        <v>1.0002831299999999</v>
      </c>
      <c r="H655" s="23">
        <f ca="1">TRUNC(PRODUCT(G$16:G654),15)</f>
        <v>1.1545852599986699</v>
      </c>
      <c r="I655" s="23">
        <f t="shared" si="135"/>
        <v>1</v>
      </c>
      <c r="J655" s="23">
        <f t="shared" ca="1" si="136"/>
        <v>1.1545852599999999</v>
      </c>
      <c r="K655" s="114">
        <f t="shared" ca="1" si="125"/>
        <v>21567713.640032001</v>
      </c>
      <c r="L655" s="27">
        <f>IF(VLOOKUP(A655,$U$18:$AD$131,8)=VLOOKUP(A654,$U$18:$AD$131,8),0,VLOOKUP(A655,U$18:$AD$131,8))</f>
        <v>0</v>
      </c>
      <c r="M655" s="28">
        <f>IF(L655&gt;0,VLOOKUP(L655,T$18:$AC$131,7),0)</f>
        <v>0</v>
      </c>
      <c r="N655" s="23">
        <f t="shared" si="130"/>
        <v>0</v>
      </c>
      <c r="O655" s="23">
        <f t="shared" ca="1" si="126"/>
        <v>21567713.640032001</v>
      </c>
      <c r="P655" s="29" t="str">
        <f t="shared" si="131"/>
        <v>J=</v>
      </c>
      <c r="Q655" s="30">
        <f t="shared" si="132"/>
        <v>47232</v>
      </c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25">
      <c r="A656" s="100">
        <f t="shared" si="127"/>
        <v>43489</v>
      </c>
      <c r="B656" s="114">
        <f t="shared" ca="1" si="128"/>
        <v>161133181.43185741</v>
      </c>
      <c r="C656" s="114">
        <f t="shared" si="129"/>
        <v>139519858.75</v>
      </c>
      <c r="D656" s="24">
        <f ca="1">IF(A656&lt;$B$1,VLOOKUP(A656,[1]DI!$A$4:$B$15000,2,FALSE),0)</f>
        <v>6.4000000000000001E-2</v>
      </c>
      <c r="E656" s="23">
        <f t="shared" ca="1" si="134"/>
        <v>2.4620000000000002E-4</v>
      </c>
      <c r="F656" s="25">
        <f t="shared" si="133"/>
        <v>1.1499999999999999</v>
      </c>
      <c r="G656" s="26">
        <f t="shared" ca="1" si="137"/>
        <v>1.0002831299999999</v>
      </c>
      <c r="H656" s="23">
        <f ca="1">TRUNC(PRODUCT(G$16:G655),15)</f>
        <v>1.1549121577233401</v>
      </c>
      <c r="I656" s="23">
        <f t="shared" si="135"/>
        <v>1</v>
      </c>
      <c r="J656" s="23">
        <f t="shared" ca="1" si="136"/>
        <v>1.1549121600000001</v>
      </c>
      <c r="K656" s="114">
        <f t="shared" ref="K656:K719" ca="1" si="138">TRUNC((C656*(J656-1)),8)</f>
        <v>21613322.6818574</v>
      </c>
      <c r="L656" s="27">
        <f>IF(VLOOKUP(A656,$U$18:$AD$131,8)=VLOOKUP(A655,$U$18:$AD$131,8),0,VLOOKUP(A656,U$18:$AD$131,8))</f>
        <v>0</v>
      </c>
      <c r="M656" s="28">
        <f>IF(L656&gt;0,VLOOKUP(L656,T$18:$AC$131,7),0)</f>
        <v>0</v>
      </c>
      <c r="N656" s="23">
        <f t="shared" si="130"/>
        <v>0</v>
      </c>
      <c r="O656" s="23">
        <f t="shared" ref="O656:O719" ca="1" si="139">(K656+N656)</f>
        <v>21613322.6818574</v>
      </c>
      <c r="P656" s="29" t="str">
        <f t="shared" si="131"/>
        <v>J=</v>
      </c>
      <c r="Q656" s="30">
        <f t="shared" si="132"/>
        <v>47232</v>
      </c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25">
      <c r="A657" s="100">
        <f t="shared" ref="A657:A720" si="140">(A656+1)</f>
        <v>43490</v>
      </c>
      <c r="B657" s="114">
        <f t="shared" ref="B657:B720" ca="1" si="141">IF(A657&lt;=TODAY(),C657+K657,IF(AND(A657&gt;TODAY(),A657&lt;=$B$1),IF(VLOOKUP(TODAY(),$A$16:$D$5006,4,FALSE)=0,"n.d",C657+K657),"n.d"))</f>
        <v>161178803.0304701</v>
      </c>
      <c r="C657" s="114">
        <f t="shared" ref="C657:C720" si="142">TRUNC(C656-N656,8)</f>
        <v>139519858.75</v>
      </c>
      <c r="D657" s="24">
        <f ca="1">IF(A657&lt;$B$1,VLOOKUP(A657,[1]DI!$A$4:$B$15000,2,FALSE),0)</f>
        <v>6.4000000000000001E-2</v>
      </c>
      <c r="E657" s="23">
        <f t="shared" ca="1" si="134"/>
        <v>2.4620000000000002E-4</v>
      </c>
      <c r="F657" s="25">
        <f t="shared" si="133"/>
        <v>1.1499999999999999</v>
      </c>
      <c r="G657" s="26">
        <f t="shared" ca="1" si="137"/>
        <v>1.0002831299999999</v>
      </c>
      <c r="H657" s="23">
        <f ca="1">TRUNC(PRODUCT(G$16:G656),15)</f>
        <v>1.1552391480025499</v>
      </c>
      <c r="I657" s="23">
        <f t="shared" si="135"/>
        <v>1</v>
      </c>
      <c r="J657" s="23">
        <f t="shared" ca="1" si="136"/>
        <v>1.1552391500000001</v>
      </c>
      <c r="K657" s="114">
        <f t="shared" ca="1" si="138"/>
        <v>21658944.280470099</v>
      </c>
      <c r="L657" s="27">
        <f>IF(VLOOKUP(A657,$U$18:$AD$131,8)=VLOOKUP(A656,$U$18:$AD$131,8),0,VLOOKUP(A657,U$18:$AD$131,8))</f>
        <v>0</v>
      </c>
      <c r="M657" s="28">
        <f>IF(L657&gt;0,VLOOKUP(L657,T$18:$AC$131,7),0)</f>
        <v>0</v>
      </c>
      <c r="N657" s="23">
        <f t="shared" ref="N657:N720" si="143">IF(M657&gt;0,(C657*M657),0)</f>
        <v>0</v>
      </c>
      <c r="O657" s="23">
        <f t="shared" ca="1" si="139"/>
        <v>21658944.280470099</v>
      </c>
      <c r="P657" s="29" t="str">
        <f t="shared" ref="P657:P720" si="144">IF(L656&gt;0,VLOOKUP(A656,$U$18:$AD$131,9),P656)</f>
        <v>J=</v>
      </c>
      <c r="Q657" s="30">
        <f t="shared" ref="Q657:Q720" si="145">IF(L656&gt;0,VLOOKUP(A656,$U$18:$AD$131,10),Q656)</f>
        <v>47232</v>
      </c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25">
      <c r="A658" s="100">
        <f t="shared" si="140"/>
        <v>43491</v>
      </c>
      <c r="B658" s="114">
        <f t="shared" ca="1" si="141"/>
        <v>161224437.18586999</v>
      </c>
      <c r="C658" s="114">
        <f t="shared" si="142"/>
        <v>139519858.75</v>
      </c>
      <c r="D658" s="24">
        <f ca="1">IF(A658&lt;$B$1,VLOOKUP(A658,[1]DI!$A$4:$B$15000,2,FALSE),0)</f>
        <v>0</v>
      </c>
      <c r="E658" s="23">
        <f t="shared" ca="1" si="134"/>
        <v>0</v>
      </c>
      <c r="F658" s="25">
        <f t="shared" ref="F658:F721" si="146">F657</f>
        <v>1.1499999999999999</v>
      </c>
      <c r="G658" s="26">
        <f t="shared" ca="1" si="137"/>
        <v>1</v>
      </c>
      <c r="H658" s="23">
        <f ca="1">TRUNC(PRODUCT(G$16:G657),15)</f>
        <v>1.1555662308625301</v>
      </c>
      <c r="I658" s="23">
        <f t="shared" si="135"/>
        <v>1</v>
      </c>
      <c r="J658" s="23">
        <f t="shared" ca="1" si="136"/>
        <v>1.15556623</v>
      </c>
      <c r="K658" s="114">
        <f t="shared" ca="1" si="138"/>
        <v>21704578.435869999</v>
      </c>
      <c r="L658" s="27">
        <f>IF(VLOOKUP(A658,$U$18:$AD$131,8)=VLOOKUP(A657,$U$18:$AD$131,8),0,VLOOKUP(A658,U$18:$AD$131,8))</f>
        <v>0</v>
      </c>
      <c r="M658" s="28">
        <f>IF(L658&gt;0,VLOOKUP(L658,T$18:$AC$131,7),0)</f>
        <v>0</v>
      </c>
      <c r="N658" s="23">
        <f t="shared" si="143"/>
        <v>0</v>
      </c>
      <c r="O658" s="23">
        <f t="shared" ca="1" si="139"/>
        <v>21704578.435869999</v>
      </c>
      <c r="P658" s="29" t="str">
        <f t="shared" si="144"/>
        <v>J=</v>
      </c>
      <c r="Q658" s="30">
        <f t="shared" si="145"/>
        <v>47232</v>
      </c>
      <c r="R658" s="3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x14ac:dyDescent="0.25">
      <c r="A659" s="100">
        <f t="shared" si="140"/>
        <v>43492</v>
      </c>
      <c r="B659" s="114">
        <f t="shared" ca="1" si="141"/>
        <v>161224437.18586999</v>
      </c>
      <c r="C659" s="114">
        <f t="shared" si="142"/>
        <v>139519858.75</v>
      </c>
      <c r="D659" s="24">
        <f ca="1">IF(A659&lt;$B$1,VLOOKUP(A659,[1]DI!$A$4:$B$15000,2,FALSE),0)</f>
        <v>0</v>
      </c>
      <c r="E659" s="23">
        <f t="shared" ref="E659:E722" ca="1" si="147">ROUND((((1+D659)^(1/252)-1)),8)</f>
        <v>0</v>
      </c>
      <c r="F659" s="25">
        <f t="shared" si="146"/>
        <v>1.1499999999999999</v>
      </c>
      <c r="G659" s="26">
        <f t="shared" ca="1" si="137"/>
        <v>1</v>
      </c>
      <c r="H659" s="23">
        <f ca="1">TRUNC(PRODUCT(G$16:G658),15)</f>
        <v>1.1555662308625301</v>
      </c>
      <c r="I659" s="23">
        <f t="shared" ref="I659:I722" si="148">IF(OR(L658&gt;0,L658="E"),H658,I658)</f>
        <v>1</v>
      </c>
      <c r="J659" s="23">
        <f t="shared" ref="J659:J722" ca="1" si="149">ROUND(TRUNC(H659/I659,15),8)</f>
        <v>1.15556623</v>
      </c>
      <c r="K659" s="114">
        <f t="shared" ca="1" si="138"/>
        <v>21704578.435869999</v>
      </c>
      <c r="L659" s="27">
        <f>IF(VLOOKUP(A659,$U$18:$AD$131,8)=VLOOKUP(A658,$U$18:$AD$131,8),0,VLOOKUP(A659,U$18:$AD$131,8))</f>
        <v>0</v>
      </c>
      <c r="M659" s="28">
        <f>IF(L659&gt;0,VLOOKUP(L659,T$18:$AC$131,7),0)</f>
        <v>0</v>
      </c>
      <c r="N659" s="23">
        <f t="shared" si="143"/>
        <v>0</v>
      </c>
      <c r="O659" s="23">
        <f t="shared" ca="1" si="139"/>
        <v>21704578.435869999</v>
      </c>
      <c r="P659" s="29" t="str">
        <f t="shared" si="144"/>
        <v>J=</v>
      </c>
      <c r="Q659" s="30">
        <f t="shared" si="145"/>
        <v>47232</v>
      </c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25">
      <c r="A660" s="100">
        <f t="shared" si="140"/>
        <v>43493</v>
      </c>
      <c r="B660" s="114">
        <f t="shared" ca="1" si="141"/>
        <v>161224437.18586999</v>
      </c>
      <c r="C660" s="114">
        <f t="shared" si="142"/>
        <v>139519858.75</v>
      </c>
      <c r="D660" s="24">
        <f ca="1">IF(A660&lt;$B$1,VLOOKUP(A660,[1]DI!$A$4:$B$15000,2,FALSE),0)</f>
        <v>6.4000000000000001E-2</v>
      </c>
      <c r="E660" s="23">
        <f t="shared" ca="1" si="147"/>
        <v>2.4620000000000002E-4</v>
      </c>
      <c r="F660" s="25">
        <f t="shared" si="146"/>
        <v>1.1499999999999999</v>
      </c>
      <c r="G660" s="26">
        <f t="shared" ref="G660:G723" ca="1" si="150">TRUNC((1+(E660*F660)),15)</f>
        <v>1.0002831299999999</v>
      </c>
      <c r="H660" s="23">
        <f ca="1">TRUNC(PRODUCT(G$16:G659),15)</f>
        <v>1.1555662308625301</v>
      </c>
      <c r="I660" s="23">
        <f t="shared" si="148"/>
        <v>1</v>
      </c>
      <c r="J660" s="23">
        <f t="shared" ca="1" si="149"/>
        <v>1.15556623</v>
      </c>
      <c r="K660" s="114">
        <f t="shared" ca="1" si="138"/>
        <v>21704578.435869999</v>
      </c>
      <c r="L660" s="27">
        <f>IF(VLOOKUP(A660,$U$18:$AD$131,8)=VLOOKUP(A659,$U$18:$AD$131,8),0,VLOOKUP(A660,U$18:$AD$131,8))</f>
        <v>0</v>
      </c>
      <c r="M660" s="28">
        <f>IF(L660&gt;0,VLOOKUP(L660,T$18:$AC$131,7),0)</f>
        <v>0</v>
      </c>
      <c r="N660" s="23">
        <f t="shared" si="143"/>
        <v>0</v>
      </c>
      <c r="O660" s="23">
        <f t="shared" ca="1" si="139"/>
        <v>21704578.435869999</v>
      </c>
      <c r="P660" s="29" t="str">
        <f t="shared" si="144"/>
        <v>J=</v>
      </c>
      <c r="Q660" s="30">
        <f t="shared" si="145"/>
        <v>47232</v>
      </c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25">
      <c r="A661" s="100">
        <f t="shared" si="140"/>
        <v>43494</v>
      </c>
      <c r="B661" s="114">
        <f t="shared" ca="1" si="141"/>
        <v>161270085.29325581</v>
      </c>
      <c r="C661" s="114">
        <f t="shared" si="142"/>
        <v>139519858.75</v>
      </c>
      <c r="D661" s="24">
        <f ca="1">IF(A661&lt;$B$1,VLOOKUP(A661,[1]DI!$A$4:$B$15000,2,FALSE),0)</f>
        <v>6.4000000000000001E-2</v>
      </c>
      <c r="E661" s="23">
        <f t="shared" ca="1" si="147"/>
        <v>2.4620000000000002E-4</v>
      </c>
      <c r="F661" s="25">
        <f t="shared" si="146"/>
        <v>1.1499999999999999</v>
      </c>
      <c r="G661" s="26">
        <f t="shared" ca="1" si="150"/>
        <v>1.0002831299999999</v>
      </c>
      <c r="H661" s="23">
        <f ca="1">TRUNC(PRODUCT(G$16:G660),15)</f>
        <v>1.1558934063294699</v>
      </c>
      <c r="I661" s="23">
        <f t="shared" si="148"/>
        <v>1</v>
      </c>
      <c r="J661" s="23">
        <f t="shared" ca="1" si="149"/>
        <v>1.15589341</v>
      </c>
      <c r="K661" s="114">
        <f t="shared" ca="1" si="138"/>
        <v>21750226.543255799</v>
      </c>
      <c r="L661" s="27">
        <f>IF(VLOOKUP(A661,$U$18:$AD$131,8)=VLOOKUP(A660,$U$18:$AD$131,8),0,VLOOKUP(A661,U$18:$AD$131,8))</f>
        <v>0</v>
      </c>
      <c r="M661" s="28">
        <f>IF(L661&gt;0,VLOOKUP(L661,T$18:$AC$131,7),0)</f>
        <v>0</v>
      </c>
      <c r="N661" s="23">
        <f t="shared" si="143"/>
        <v>0</v>
      </c>
      <c r="O661" s="23">
        <f t="shared" ca="1" si="139"/>
        <v>21750226.543255799</v>
      </c>
      <c r="P661" s="29" t="str">
        <f t="shared" si="144"/>
        <v>J=</v>
      </c>
      <c r="Q661" s="30">
        <f t="shared" si="145"/>
        <v>47232</v>
      </c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25">
      <c r="A662" s="100">
        <f t="shared" si="140"/>
        <v>43495</v>
      </c>
      <c r="B662" s="114">
        <f t="shared" ca="1" si="141"/>
        <v>161315744.56223041</v>
      </c>
      <c r="C662" s="114">
        <f t="shared" si="142"/>
        <v>139519858.75</v>
      </c>
      <c r="D662" s="24">
        <f ca="1">IF(A662&lt;$B$1,VLOOKUP(A662,[1]DI!$A$4:$B$15000,2,FALSE),0)</f>
        <v>6.4000000000000001E-2</v>
      </c>
      <c r="E662" s="23">
        <f t="shared" ca="1" si="147"/>
        <v>2.4620000000000002E-4</v>
      </c>
      <c r="F662" s="25">
        <f t="shared" si="146"/>
        <v>1.1499999999999999</v>
      </c>
      <c r="G662" s="26">
        <f t="shared" ca="1" si="150"/>
        <v>1.0002831299999999</v>
      </c>
      <c r="H662" s="23">
        <f ca="1">TRUNC(PRODUCT(G$16:G661),15)</f>
        <v>1.1562206744296</v>
      </c>
      <c r="I662" s="23">
        <f t="shared" si="148"/>
        <v>1</v>
      </c>
      <c r="J662" s="23">
        <f t="shared" ca="1" si="149"/>
        <v>1.15622067</v>
      </c>
      <c r="K662" s="114">
        <f t="shared" ca="1" si="138"/>
        <v>21795885.812230401</v>
      </c>
      <c r="L662" s="27">
        <f>IF(VLOOKUP(A662,$U$18:$AD$131,8)=VLOOKUP(A661,$U$18:$AD$131,8),0,VLOOKUP(A662,U$18:$AD$131,8))</f>
        <v>0</v>
      </c>
      <c r="M662" s="28">
        <f>IF(L662&gt;0,VLOOKUP(L662,T$18:$AC$131,7),0)</f>
        <v>0</v>
      </c>
      <c r="N662" s="23">
        <f t="shared" si="143"/>
        <v>0</v>
      </c>
      <c r="O662" s="23">
        <f t="shared" ca="1" si="139"/>
        <v>21795885.812230401</v>
      </c>
      <c r="P662" s="29" t="str">
        <f t="shared" si="144"/>
        <v>J=</v>
      </c>
      <c r="Q662" s="30">
        <f t="shared" si="145"/>
        <v>47232</v>
      </c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25">
      <c r="A663" s="100">
        <f t="shared" si="140"/>
        <v>43496</v>
      </c>
      <c r="B663" s="114">
        <f t="shared" ca="1" si="141"/>
        <v>161361419.1783894</v>
      </c>
      <c r="C663" s="114">
        <f t="shared" si="142"/>
        <v>139519858.75</v>
      </c>
      <c r="D663" s="24">
        <f ca="1">IF(A663&lt;$B$1,VLOOKUP(A663,[1]DI!$A$4:$B$15000,2,FALSE),0)</f>
        <v>6.4000000000000001E-2</v>
      </c>
      <c r="E663" s="23">
        <f t="shared" ca="1" si="147"/>
        <v>2.4620000000000002E-4</v>
      </c>
      <c r="F663" s="25">
        <f t="shared" si="146"/>
        <v>1.1499999999999999</v>
      </c>
      <c r="G663" s="26">
        <f t="shared" ca="1" si="150"/>
        <v>1.0002831299999999</v>
      </c>
      <c r="H663" s="23">
        <f ca="1">TRUNC(PRODUCT(G$16:G662),15)</f>
        <v>1.1565480351891599</v>
      </c>
      <c r="I663" s="23">
        <f t="shared" si="148"/>
        <v>1</v>
      </c>
      <c r="J663" s="23">
        <f t="shared" ca="1" si="149"/>
        <v>1.1565480400000001</v>
      </c>
      <c r="K663" s="114">
        <f t="shared" ca="1" si="138"/>
        <v>21841560.4283894</v>
      </c>
      <c r="L663" s="27">
        <f>IF(VLOOKUP(A663,$U$18:$AD$131,8)=VLOOKUP(A662,$U$18:$AD$131,8),0,VLOOKUP(A663,U$18:$AD$131,8))</f>
        <v>0</v>
      </c>
      <c r="M663" s="28">
        <f>IF(L663&gt;0,VLOOKUP(L663,T$18:$AC$131,7),0)</f>
        <v>0</v>
      </c>
      <c r="N663" s="23">
        <f t="shared" si="143"/>
        <v>0</v>
      </c>
      <c r="O663" s="23">
        <f t="shared" ca="1" si="139"/>
        <v>21841560.4283894</v>
      </c>
      <c r="P663" s="29" t="str">
        <f t="shared" si="144"/>
        <v>J=</v>
      </c>
      <c r="Q663" s="30">
        <f t="shared" si="145"/>
        <v>47232</v>
      </c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25">
      <c r="A664" s="100">
        <f t="shared" si="140"/>
        <v>43497</v>
      </c>
      <c r="B664" s="114">
        <f t="shared" ca="1" si="141"/>
        <v>161407104.956137</v>
      </c>
      <c r="C664" s="114">
        <f t="shared" si="142"/>
        <v>139519858.75</v>
      </c>
      <c r="D664" s="24">
        <f ca="1">IF(A664&lt;$B$1,VLOOKUP(A664,[1]DI!$A$4:$B$15000,2,FALSE),0)</f>
        <v>6.4000000000000001E-2</v>
      </c>
      <c r="E664" s="23">
        <f t="shared" ca="1" si="147"/>
        <v>2.4620000000000002E-4</v>
      </c>
      <c r="F664" s="25">
        <f t="shared" si="146"/>
        <v>1.1499999999999999</v>
      </c>
      <c r="G664" s="26">
        <f t="shared" ca="1" si="150"/>
        <v>1.0002831299999999</v>
      </c>
      <c r="H664" s="23">
        <f ca="1">TRUNC(PRODUCT(G$16:G663),15)</f>
        <v>1.15687548863436</v>
      </c>
      <c r="I664" s="23">
        <f t="shared" si="148"/>
        <v>1</v>
      </c>
      <c r="J664" s="23">
        <f t="shared" ca="1" si="149"/>
        <v>1.15687549</v>
      </c>
      <c r="K664" s="114">
        <f t="shared" ca="1" si="138"/>
        <v>21887246.206137002</v>
      </c>
      <c r="L664" s="27">
        <f>IF(VLOOKUP(A664,$U$18:$AD$131,8)=VLOOKUP(A663,$U$18:$AD$131,8),0,VLOOKUP(A664,U$18:$AD$131,8))</f>
        <v>0</v>
      </c>
      <c r="M664" s="28">
        <f>IF(L664&gt;0,VLOOKUP(L664,T$18:$AC$131,7),0)</f>
        <v>0</v>
      </c>
      <c r="N664" s="23">
        <f t="shared" si="143"/>
        <v>0</v>
      </c>
      <c r="O664" s="23">
        <f t="shared" ca="1" si="139"/>
        <v>21887246.206137002</v>
      </c>
      <c r="P664" s="29" t="str">
        <f t="shared" si="144"/>
        <v>J=</v>
      </c>
      <c r="Q664" s="30">
        <f t="shared" si="145"/>
        <v>47232</v>
      </c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25">
      <c r="A665" s="100">
        <f t="shared" si="140"/>
        <v>43498</v>
      </c>
      <c r="B665" s="114">
        <f t="shared" ca="1" si="141"/>
        <v>161452803.290672</v>
      </c>
      <c r="C665" s="114">
        <f t="shared" si="142"/>
        <v>139519858.75</v>
      </c>
      <c r="D665" s="24">
        <f ca="1">IF(A665&lt;$B$1,VLOOKUP(A665,[1]DI!$A$4:$B$15000,2,FALSE),0)</f>
        <v>0</v>
      </c>
      <c r="E665" s="23">
        <f t="shared" ca="1" si="147"/>
        <v>0</v>
      </c>
      <c r="F665" s="25">
        <f t="shared" si="146"/>
        <v>1.1499999999999999</v>
      </c>
      <c r="G665" s="26">
        <f t="shared" ca="1" si="150"/>
        <v>1</v>
      </c>
      <c r="H665" s="23">
        <f ca="1">TRUNC(PRODUCT(G$16:G664),15)</f>
        <v>1.1572030347914599</v>
      </c>
      <c r="I665" s="23">
        <f t="shared" si="148"/>
        <v>1</v>
      </c>
      <c r="J665" s="23">
        <f t="shared" ca="1" si="149"/>
        <v>1.15720303</v>
      </c>
      <c r="K665" s="114">
        <f t="shared" ca="1" si="138"/>
        <v>21932944.540672</v>
      </c>
      <c r="L665" s="27">
        <f>IF(VLOOKUP(A665,$U$18:$AD$131,8)=VLOOKUP(A664,$U$18:$AD$131,8),0,VLOOKUP(A665,U$18:$AD$131,8))</f>
        <v>0</v>
      </c>
      <c r="M665" s="28">
        <f>IF(L665&gt;0,VLOOKUP(L665,T$18:$AC$131,7),0)</f>
        <v>0</v>
      </c>
      <c r="N665" s="23">
        <f t="shared" si="143"/>
        <v>0</v>
      </c>
      <c r="O665" s="23">
        <f t="shared" ca="1" si="139"/>
        <v>21932944.540672</v>
      </c>
      <c r="P665" s="29" t="str">
        <f t="shared" si="144"/>
        <v>J=</v>
      </c>
      <c r="Q665" s="30">
        <f t="shared" si="145"/>
        <v>47232</v>
      </c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25">
      <c r="A666" s="100">
        <f t="shared" si="140"/>
        <v>43499</v>
      </c>
      <c r="B666" s="114">
        <f t="shared" ca="1" si="141"/>
        <v>161452803.290672</v>
      </c>
      <c r="C666" s="114">
        <f t="shared" si="142"/>
        <v>139519858.75</v>
      </c>
      <c r="D666" s="24">
        <f ca="1">IF(A666&lt;$B$1,VLOOKUP(A666,[1]DI!$A$4:$B$15000,2,FALSE),0)</f>
        <v>0</v>
      </c>
      <c r="E666" s="23">
        <f t="shared" ca="1" si="147"/>
        <v>0</v>
      </c>
      <c r="F666" s="25">
        <f t="shared" si="146"/>
        <v>1.1499999999999999</v>
      </c>
      <c r="G666" s="26">
        <f t="shared" ca="1" si="150"/>
        <v>1</v>
      </c>
      <c r="H666" s="23">
        <f ca="1">TRUNC(PRODUCT(G$16:G665),15)</f>
        <v>1.1572030347914599</v>
      </c>
      <c r="I666" s="23">
        <f t="shared" si="148"/>
        <v>1</v>
      </c>
      <c r="J666" s="23">
        <f t="shared" ca="1" si="149"/>
        <v>1.15720303</v>
      </c>
      <c r="K666" s="114">
        <f t="shared" ca="1" si="138"/>
        <v>21932944.540672</v>
      </c>
      <c r="L666" s="27">
        <f>IF(VLOOKUP(A666,$U$18:$AD$131,8)=VLOOKUP(A665,$U$18:$AD$131,8),0,VLOOKUP(A666,U$18:$AD$131,8))</f>
        <v>0</v>
      </c>
      <c r="M666" s="28">
        <f>IF(L666&gt;0,VLOOKUP(L666,T$18:$AC$131,7),0)</f>
        <v>0</v>
      </c>
      <c r="N666" s="23">
        <f t="shared" si="143"/>
        <v>0</v>
      </c>
      <c r="O666" s="23">
        <f t="shared" ca="1" si="139"/>
        <v>21932944.540672</v>
      </c>
      <c r="P666" s="29" t="str">
        <f t="shared" si="144"/>
        <v>J=</v>
      </c>
      <c r="Q666" s="30">
        <f t="shared" si="145"/>
        <v>47232</v>
      </c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25">
      <c r="A667" s="100">
        <f t="shared" si="140"/>
        <v>43500</v>
      </c>
      <c r="B667" s="114">
        <f t="shared" ca="1" si="141"/>
        <v>161452803.290672</v>
      </c>
      <c r="C667" s="114">
        <f t="shared" si="142"/>
        <v>139519858.75</v>
      </c>
      <c r="D667" s="24">
        <f ca="1">IF(A667&lt;$B$1,VLOOKUP(A667,[1]DI!$A$4:$B$15000,2,FALSE),0)</f>
        <v>6.4000000000000001E-2</v>
      </c>
      <c r="E667" s="23">
        <f t="shared" ca="1" si="147"/>
        <v>2.4620000000000002E-4</v>
      </c>
      <c r="F667" s="25">
        <f t="shared" si="146"/>
        <v>1.1499999999999999</v>
      </c>
      <c r="G667" s="26">
        <f t="shared" ca="1" si="150"/>
        <v>1.0002831299999999</v>
      </c>
      <c r="H667" s="23">
        <f ca="1">TRUNC(PRODUCT(G$16:G666),15)</f>
        <v>1.1572030347914599</v>
      </c>
      <c r="I667" s="23">
        <f t="shared" si="148"/>
        <v>1</v>
      </c>
      <c r="J667" s="23">
        <f t="shared" ca="1" si="149"/>
        <v>1.15720303</v>
      </c>
      <c r="K667" s="114">
        <f t="shared" ca="1" si="138"/>
        <v>21932944.540672</v>
      </c>
      <c r="L667" s="27">
        <f>IF(VLOOKUP(A667,$U$18:$AD$131,8)=VLOOKUP(A666,$U$18:$AD$131,8),0,VLOOKUP(A667,U$18:$AD$131,8))</f>
        <v>0</v>
      </c>
      <c r="M667" s="28">
        <f>IF(L667&gt;0,VLOOKUP(L667,T$18:$AC$131,7),0)</f>
        <v>0</v>
      </c>
      <c r="N667" s="23">
        <f t="shared" si="143"/>
        <v>0</v>
      </c>
      <c r="O667" s="23">
        <f t="shared" ca="1" si="139"/>
        <v>21932944.540672</v>
      </c>
      <c r="P667" s="29" t="str">
        <f t="shared" si="144"/>
        <v>J=</v>
      </c>
      <c r="Q667" s="30">
        <f t="shared" si="145"/>
        <v>47232</v>
      </c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25">
      <c r="A668" s="100">
        <f t="shared" si="140"/>
        <v>43501</v>
      </c>
      <c r="B668" s="114">
        <f t="shared" ca="1" si="141"/>
        <v>161498515.5771929</v>
      </c>
      <c r="C668" s="114">
        <f t="shared" si="142"/>
        <v>139519858.75</v>
      </c>
      <c r="D668" s="24">
        <f ca="1">IF(A668&lt;$B$1,VLOOKUP(A668,[1]DI!$A$4:$B$15000,2,FALSE),0)</f>
        <v>6.4000000000000001E-2</v>
      </c>
      <c r="E668" s="23">
        <f t="shared" ca="1" si="147"/>
        <v>2.4620000000000002E-4</v>
      </c>
      <c r="F668" s="25">
        <f t="shared" si="146"/>
        <v>1.1499999999999999</v>
      </c>
      <c r="G668" s="26">
        <f t="shared" ca="1" si="150"/>
        <v>1.0002831299999999</v>
      </c>
      <c r="H668" s="23">
        <f ca="1">TRUNC(PRODUCT(G$16:G667),15)</f>
        <v>1.1575306736866999</v>
      </c>
      <c r="I668" s="23">
        <f t="shared" si="148"/>
        <v>1</v>
      </c>
      <c r="J668" s="23">
        <f t="shared" ca="1" si="149"/>
        <v>1.1575306700000001</v>
      </c>
      <c r="K668" s="114">
        <f t="shared" ca="1" si="138"/>
        <v>21978656.827192899</v>
      </c>
      <c r="L668" s="27">
        <f>IF(VLOOKUP(A668,$U$18:$AD$131,8)=VLOOKUP(A667,$U$18:$AD$131,8),0,VLOOKUP(A668,U$18:$AD$131,8))</f>
        <v>0</v>
      </c>
      <c r="M668" s="28">
        <f>IF(L668&gt;0,VLOOKUP(L668,T$18:$AC$131,7),0)</f>
        <v>0</v>
      </c>
      <c r="N668" s="23">
        <f t="shared" si="143"/>
        <v>0</v>
      </c>
      <c r="O668" s="23">
        <f t="shared" ca="1" si="139"/>
        <v>21978656.827192899</v>
      </c>
      <c r="P668" s="29" t="str">
        <f t="shared" si="144"/>
        <v>J=</v>
      </c>
      <c r="Q668" s="30">
        <f t="shared" si="145"/>
        <v>47232</v>
      </c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25">
      <c r="A669" s="100">
        <f t="shared" si="140"/>
        <v>43502</v>
      </c>
      <c r="B669" s="114">
        <f t="shared" ca="1" si="141"/>
        <v>161544241.81569961</v>
      </c>
      <c r="C669" s="114">
        <f t="shared" si="142"/>
        <v>139519858.75</v>
      </c>
      <c r="D669" s="24">
        <f ca="1">IF(A669&lt;$B$1,VLOOKUP(A669,[1]DI!$A$4:$B$15000,2,FALSE),0)</f>
        <v>6.4000000000000001E-2</v>
      </c>
      <c r="E669" s="23">
        <f t="shared" ca="1" si="147"/>
        <v>2.4620000000000002E-4</v>
      </c>
      <c r="F669" s="25">
        <f t="shared" si="146"/>
        <v>1.1499999999999999</v>
      </c>
      <c r="G669" s="26">
        <f t="shared" ca="1" si="150"/>
        <v>1.0002831299999999</v>
      </c>
      <c r="H669" s="23">
        <f ca="1">TRUNC(PRODUCT(G$16:G668),15)</f>
        <v>1.1578584053463401</v>
      </c>
      <c r="I669" s="23">
        <f t="shared" si="148"/>
        <v>1</v>
      </c>
      <c r="J669" s="23">
        <f t="shared" ca="1" si="149"/>
        <v>1.15785841</v>
      </c>
      <c r="K669" s="114">
        <f t="shared" ca="1" si="138"/>
        <v>22024383.0656996</v>
      </c>
      <c r="L669" s="27">
        <f>IF(VLOOKUP(A669,$U$18:$AD$131,8)=VLOOKUP(A668,$U$18:$AD$131,8),0,VLOOKUP(A669,U$18:$AD$131,8))</f>
        <v>0</v>
      </c>
      <c r="M669" s="28">
        <f>IF(L669&gt;0,VLOOKUP(L669,T$18:$AC$131,7),0)</f>
        <v>0</v>
      </c>
      <c r="N669" s="23">
        <f t="shared" si="143"/>
        <v>0</v>
      </c>
      <c r="O669" s="23">
        <f t="shared" ca="1" si="139"/>
        <v>22024383.0656996</v>
      </c>
      <c r="P669" s="29" t="str">
        <f t="shared" si="144"/>
        <v>J=</v>
      </c>
      <c r="Q669" s="30">
        <f t="shared" si="145"/>
        <v>47232</v>
      </c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25">
      <c r="A670" s="100">
        <f t="shared" si="140"/>
        <v>43503</v>
      </c>
      <c r="B670" s="114">
        <f t="shared" ca="1" si="141"/>
        <v>161589979.21579501</v>
      </c>
      <c r="C670" s="114">
        <f t="shared" si="142"/>
        <v>139519858.75</v>
      </c>
      <c r="D670" s="24">
        <f ca="1">IF(A670&lt;$B$1,VLOOKUP(A670,[1]DI!$A$4:$B$15000,2,FALSE),0)</f>
        <v>6.4000000000000001E-2</v>
      </c>
      <c r="E670" s="23">
        <f t="shared" ca="1" si="147"/>
        <v>2.4620000000000002E-4</v>
      </c>
      <c r="F670" s="25">
        <f t="shared" si="146"/>
        <v>1.1499999999999999</v>
      </c>
      <c r="G670" s="26">
        <f t="shared" ca="1" si="150"/>
        <v>1.0002831299999999</v>
      </c>
      <c r="H670" s="23">
        <f ca="1">TRUNC(PRODUCT(G$16:G669),15)</f>
        <v>1.1581862297966401</v>
      </c>
      <c r="I670" s="23">
        <f t="shared" si="148"/>
        <v>1</v>
      </c>
      <c r="J670" s="23">
        <f t="shared" ca="1" si="149"/>
        <v>1.1581862300000001</v>
      </c>
      <c r="K670" s="114">
        <f t="shared" ca="1" si="138"/>
        <v>22070120.465794999</v>
      </c>
      <c r="L670" s="27">
        <f>IF(VLOOKUP(A670,$U$18:$AD$131,8)=VLOOKUP(A669,$U$18:$AD$131,8),0,VLOOKUP(A670,U$18:$AD$131,8))</f>
        <v>0</v>
      </c>
      <c r="M670" s="28">
        <f>IF(L670&gt;0,VLOOKUP(L670,T$18:$AC$131,7),0)</f>
        <v>0</v>
      </c>
      <c r="N670" s="23">
        <f t="shared" si="143"/>
        <v>0</v>
      </c>
      <c r="O670" s="23">
        <f t="shared" ca="1" si="139"/>
        <v>22070120.465794999</v>
      </c>
      <c r="P670" s="29" t="str">
        <f t="shared" si="144"/>
        <v>J=</v>
      </c>
      <c r="Q670" s="30">
        <f t="shared" si="145"/>
        <v>47232</v>
      </c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25">
      <c r="A671" s="100">
        <f t="shared" si="140"/>
        <v>43504</v>
      </c>
      <c r="B671" s="114">
        <f t="shared" ca="1" si="141"/>
        <v>161635730.56787631</v>
      </c>
      <c r="C671" s="114">
        <f t="shared" si="142"/>
        <v>139519858.75</v>
      </c>
      <c r="D671" s="24">
        <f ca="1">IF(A671&lt;$B$1,VLOOKUP(A671,[1]DI!$A$4:$B$15000,2,FALSE),0)</f>
        <v>6.4000000000000001E-2</v>
      </c>
      <c r="E671" s="23">
        <f t="shared" ca="1" si="147"/>
        <v>2.4620000000000002E-4</v>
      </c>
      <c r="F671" s="25">
        <f t="shared" si="146"/>
        <v>1.1499999999999999</v>
      </c>
      <c r="G671" s="26">
        <f t="shared" ca="1" si="150"/>
        <v>1.0002831299999999</v>
      </c>
      <c r="H671" s="23">
        <f ca="1">TRUNC(PRODUCT(G$16:G670),15)</f>
        <v>1.15851414706388</v>
      </c>
      <c r="I671" s="23">
        <f t="shared" si="148"/>
        <v>1</v>
      </c>
      <c r="J671" s="23">
        <f t="shared" ca="1" si="149"/>
        <v>1.15851415</v>
      </c>
      <c r="K671" s="114">
        <f t="shared" ca="1" si="138"/>
        <v>22115871.817876302</v>
      </c>
      <c r="L671" s="27">
        <f>IF(VLOOKUP(A671,$U$18:$AD$131,8)=VLOOKUP(A670,$U$18:$AD$131,8),0,VLOOKUP(A671,U$18:$AD$131,8))</f>
        <v>0</v>
      </c>
      <c r="M671" s="28">
        <f>IF(L671&gt;0,VLOOKUP(L671,T$18:$AC$131,7),0)</f>
        <v>0</v>
      </c>
      <c r="N671" s="23">
        <f t="shared" si="143"/>
        <v>0</v>
      </c>
      <c r="O671" s="23">
        <f t="shared" ca="1" si="139"/>
        <v>22115871.817876302</v>
      </c>
      <c r="P671" s="29" t="str">
        <f t="shared" si="144"/>
        <v>J=</v>
      </c>
      <c r="Q671" s="30">
        <f t="shared" si="145"/>
        <v>47232</v>
      </c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25">
      <c r="A672" s="100">
        <f t="shared" si="140"/>
        <v>43505</v>
      </c>
      <c r="B672" s="114">
        <f t="shared" ca="1" si="141"/>
        <v>161681494.47674489</v>
      </c>
      <c r="C672" s="114">
        <f t="shared" si="142"/>
        <v>139519858.75</v>
      </c>
      <c r="D672" s="24">
        <f ca="1">IF(A672&lt;$B$1,VLOOKUP(A672,[1]DI!$A$4:$B$15000,2,FALSE),0)</f>
        <v>0</v>
      </c>
      <c r="E672" s="23">
        <f t="shared" ca="1" si="147"/>
        <v>0</v>
      </c>
      <c r="F672" s="25">
        <f t="shared" si="146"/>
        <v>1.1499999999999999</v>
      </c>
      <c r="G672" s="26">
        <f t="shared" ca="1" si="150"/>
        <v>1</v>
      </c>
      <c r="H672" s="23">
        <f ca="1">TRUNC(PRODUCT(G$16:G671),15)</f>
        <v>1.1588421571743399</v>
      </c>
      <c r="I672" s="23">
        <f t="shared" si="148"/>
        <v>1</v>
      </c>
      <c r="J672" s="23">
        <f t="shared" ca="1" si="149"/>
        <v>1.1588421600000001</v>
      </c>
      <c r="K672" s="114">
        <f t="shared" ca="1" si="138"/>
        <v>22161635.726744901</v>
      </c>
      <c r="L672" s="27">
        <f>IF(VLOOKUP(A672,$U$18:$AD$131,8)=VLOOKUP(A671,$U$18:$AD$131,8),0,VLOOKUP(A672,U$18:$AD$131,8))</f>
        <v>0</v>
      </c>
      <c r="M672" s="28">
        <f>IF(L672&gt;0,VLOOKUP(L672,T$18:$AC$131,7),0)</f>
        <v>0</v>
      </c>
      <c r="N672" s="23">
        <f t="shared" si="143"/>
        <v>0</v>
      </c>
      <c r="O672" s="23">
        <f t="shared" ca="1" si="139"/>
        <v>22161635.726744901</v>
      </c>
      <c r="P672" s="29" t="str">
        <f t="shared" si="144"/>
        <v>J=</v>
      </c>
      <c r="Q672" s="30">
        <f t="shared" si="145"/>
        <v>47232</v>
      </c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25">
      <c r="A673" s="100">
        <f t="shared" si="140"/>
        <v>43506</v>
      </c>
      <c r="B673" s="114">
        <f t="shared" ca="1" si="141"/>
        <v>161681494.47674489</v>
      </c>
      <c r="C673" s="114">
        <f t="shared" si="142"/>
        <v>139519858.75</v>
      </c>
      <c r="D673" s="24">
        <f ca="1">IF(A673&lt;$B$1,VLOOKUP(A673,[1]DI!$A$4:$B$15000,2,FALSE),0)</f>
        <v>0</v>
      </c>
      <c r="E673" s="23">
        <f t="shared" ca="1" si="147"/>
        <v>0</v>
      </c>
      <c r="F673" s="25">
        <f t="shared" si="146"/>
        <v>1.1499999999999999</v>
      </c>
      <c r="G673" s="26">
        <f t="shared" ca="1" si="150"/>
        <v>1</v>
      </c>
      <c r="H673" s="23">
        <f ca="1">TRUNC(PRODUCT(G$16:G672),15)</f>
        <v>1.1588421571743399</v>
      </c>
      <c r="I673" s="23">
        <f t="shared" si="148"/>
        <v>1</v>
      </c>
      <c r="J673" s="23">
        <f t="shared" ca="1" si="149"/>
        <v>1.1588421600000001</v>
      </c>
      <c r="K673" s="114">
        <f t="shared" ca="1" si="138"/>
        <v>22161635.726744901</v>
      </c>
      <c r="L673" s="27">
        <f>IF(VLOOKUP(A673,$U$18:$AD$131,8)=VLOOKUP(A672,$U$18:$AD$131,8),0,VLOOKUP(A673,U$18:$AD$131,8))</f>
        <v>0</v>
      </c>
      <c r="M673" s="28">
        <f>IF(L673&gt;0,VLOOKUP(L673,T$18:$AC$131,7),0)</f>
        <v>0</v>
      </c>
      <c r="N673" s="23">
        <f t="shared" si="143"/>
        <v>0</v>
      </c>
      <c r="O673" s="23">
        <f t="shared" ca="1" si="139"/>
        <v>22161635.726744901</v>
      </c>
      <c r="P673" s="29" t="str">
        <f t="shared" si="144"/>
        <v>J=</v>
      </c>
      <c r="Q673" s="30">
        <f t="shared" si="145"/>
        <v>47232</v>
      </c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25">
      <c r="A674" s="100">
        <f t="shared" si="140"/>
        <v>43507</v>
      </c>
      <c r="B674" s="114">
        <f t="shared" ca="1" si="141"/>
        <v>161681494.47674489</v>
      </c>
      <c r="C674" s="114">
        <f t="shared" si="142"/>
        <v>139519858.75</v>
      </c>
      <c r="D674" s="24">
        <f ca="1">IF(A674&lt;$B$1,VLOOKUP(A674,[1]DI!$A$4:$B$15000,2,FALSE),0)</f>
        <v>6.4000000000000001E-2</v>
      </c>
      <c r="E674" s="23">
        <f t="shared" ca="1" si="147"/>
        <v>2.4620000000000002E-4</v>
      </c>
      <c r="F674" s="25">
        <f t="shared" si="146"/>
        <v>1.1499999999999999</v>
      </c>
      <c r="G674" s="26">
        <f t="shared" ca="1" si="150"/>
        <v>1.0002831299999999</v>
      </c>
      <c r="H674" s="23">
        <f ca="1">TRUNC(PRODUCT(G$16:G673),15)</f>
        <v>1.1588421571743399</v>
      </c>
      <c r="I674" s="23">
        <f t="shared" si="148"/>
        <v>1</v>
      </c>
      <c r="J674" s="23">
        <f t="shared" ca="1" si="149"/>
        <v>1.1588421600000001</v>
      </c>
      <c r="K674" s="114">
        <f t="shared" ca="1" si="138"/>
        <v>22161635.726744901</v>
      </c>
      <c r="L674" s="27">
        <f>IF(VLOOKUP(A674,$U$18:$AD$131,8)=VLOOKUP(A673,$U$18:$AD$131,8),0,VLOOKUP(A674,U$18:$AD$131,8))</f>
        <v>0</v>
      </c>
      <c r="M674" s="28">
        <f>IF(L674&gt;0,VLOOKUP(L674,T$18:$AC$131,7),0)</f>
        <v>0</v>
      </c>
      <c r="N674" s="23">
        <f t="shared" si="143"/>
        <v>0</v>
      </c>
      <c r="O674" s="23">
        <f t="shared" ca="1" si="139"/>
        <v>22161635.726744901</v>
      </c>
      <c r="P674" s="29" t="str">
        <f t="shared" si="144"/>
        <v>J=</v>
      </c>
      <c r="Q674" s="30">
        <f t="shared" si="145"/>
        <v>47232</v>
      </c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25">
      <c r="A675" s="100">
        <f t="shared" si="140"/>
        <v>43508</v>
      </c>
      <c r="B675" s="114">
        <f t="shared" ca="1" si="141"/>
        <v>161727270.94240081</v>
      </c>
      <c r="C675" s="114">
        <f t="shared" si="142"/>
        <v>139519858.75</v>
      </c>
      <c r="D675" s="24">
        <f ca="1">IF(A675&lt;$B$1,VLOOKUP(A675,[1]DI!$A$4:$B$15000,2,FALSE),0)</f>
        <v>6.4000000000000001E-2</v>
      </c>
      <c r="E675" s="23">
        <f t="shared" ca="1" si="147"/>
        <v>2.4620000000000002E-4</v>
      </c>
      <c r="F675" s="25">
        <f t="shared" si="146"/>
        <v>1.1499999999999999</v>
      </c>
      <c r="G675" s="26">
        <f t="shared" ca="1" si="150"/>
        <v>1.0002831299999999</v>
      </c>
      <c r="H675" s="23">
        <f ca="1">TRUNC(PRODUCT(G$16:G674),15)</f>
        <v>1.1591702601542999</v>
      </c>
      <c r="I675" s="23">
        <f t="shared" si="148"/>
        <v>1</v>
      </c>
      <c r="J675" s="23">
        <f t="shared" ca="1" si="149"/>
        <v>1.15917026</v>
      </c>
      <c r="K675" s="114">
        <f t="shared" ca="1" si="138"/>
        <v>22207412.192400798</v>
      </c>
      <c r="L675" s="27">
        <f>IF(VLOOKUP(A675,$U$18:$AD$131,8)=VLOOKUP(A674,$U$18:$AD$131,8),0,VLOOKUP(A675,U$18:$AD$131,8))</f>
        <v>0</v>
      </c>
      <c r="M675" s="28">
        <f>IF(L675&gt;0,VLOOKUP(L675,T$18:$AC$131,7),0)</f>
        <v>0</v>
      </c>
      <c r="N675" s="23">
        <f t="shared" si="143"/>
        <v>0</v>
      </c>
      <c r="O675" s="23">
        <f t="shared" ca="1" si="139"/>
        <v>22207412.192400798</v>
      </c>
      <c r="P675" s="29" t="str">
        <f t="shared" si="144"/>
        <v>J=</v>
      </c>
      <c r="Q675" s="30">
        <f t="shared" si="145"/>
        <v>47232</v>
      </c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25">
      <c r="A676" s="100">
        <f t="shared" si="140"/>
        <v>43509</v>
      </c>
      <c r="B676" s="114">
        <f t="shared" ca="1" si="141"/>
        <v>161773061.36004251</v>
      </c>
      <c r="C676" s="114">
        <f t="shared" si="142"/>
        <v>139519858.75</v>
      </c>
      <c r="D676" s="24">
        <f ca="1">IF(A676&lt;$B$1,VLOOKUP(A676,[1]DI!$A$4:$B$15000,2,FALSE),0)</f>
        <v>6.4000000000000001E-2</v>
      </c>
      <c r="E676" s="23">
        <f t="shared" ca="1" si="147"/>
        <v>2.4620000000000002E-4</v>
      </c>
      <c r="F676" s="25">
        <f t="shared" si="146"/>
        <v>1.1499999999999999</v>
      </c>
      <c r="G676" s="26">
        <f t="shared" ca="1" si="150"/>
        <v>1.0002831299999999</v>
      </c>
      <c r="H676" s="23">
        <f ca="1">TRUNC(PRODUCT(G$16:G675),15)</f>
        <v>1.1594984560300601</v>
      </c>
      <c r="I676" s="23">
        <f t="shared" si="148"/>
        <v>1</v>
      </c>
      <c r="J676" s="23">
        <f t="shared" ca="1" si="149"/>
        <v>1.15949846</v>
      </c>
      <c r="K676" s="114">
        <f t="shared" ca="1" si="138"/>
        <v>22253202.610042501</v>
      </c>
      <c r="L676" s="27">
        <f>IF(VLOOKUP(A676,$U$18:$AD$131,8)=VLOOKUP(A675,$U$18:$AD$131,8),0,VLOOKUP(A676,U$18:$AD$131,8))</f>
        <v>0</v>
      </c>
      <c r="M676" s="28">
        <f>IF(L676&gt;0,VLOOKUP(L676,T$18:$AC$131,7),0)</f>
        <v>0</v>
      </c>
      <c r="N676" s="23">
        <f t="shared" si="143"/>
        <v>0</v>
      </c>
      <c r="O676" s="23">
        <f t="shared" ca="1" si="139"/>
        <v>22253202.610042501</v>
      </c>
      <c r="P676" s="29" t="str">
        <f t="shared" si="144"/>
        <v>J=</v>
      </c>
      <c r="Q676" s="30">
        <f t="shared" si="145"/>
        <v>47232</v>
      </c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25">
      <c r="A677" s="100">
        <f t="shared" si="140"/>
        <v>43510</v>
      </c>
      <c r="B677" s="114">
        <f t="shared" ca="1" si="141"/>
        <v>161818862.939273</v>
      </c>
      <c r="C677" s="114">
        <f t="shared" si="142"/>
        <v>139519858.75</v>
      </c>
      <c r="D677" s="24">
        <f ca="1">IF(A677&lt;$B$1,VLOOKUP(A677,[1]DI!$A$4:$B$15000,2,FALSE),0)</f>
        <v>6.4000000000000001E-2</v>
      </c>
      <c r="E677" s="23">
        <f t="shared" ca="1" si="147"/>
        <v>2.4620000000000002E-4</v>
      </c>
      <c r="F677" s="25">
        <f t="shared" si="146"/>
        <v>1.1499999999999999</v>
      </c>
      <c r="G677" s="26">
        <f t="shared" ca="1" si="150"/>
        <v>1.0002831299999999</v>
      </c>
      <c r="H677" s="23">
        <f ca="1">TRUNC(PRODUCT(G$16:G676),15)</f>
        <v>1.15982674482792</v>
      </c>
      <c r="I677" s="23">
        <f t="shared" si="148"/>
        <v>1</v>
      </c>
      <c r="J677" s="23">
        <f t="shared" ca="1" si="149"/>
        <v>1.15982674</v>
      </c>
      <c r="K677" s="114">
        <f t="shared" ca="1" si="138"/>
        <v>22299004.189273</v>
      </c>
      <c r="L677" s="27">
        <f>IF(VLOOKUP(A677,$U$18:$AD$131,8)=VLOOKUP(A676,$U$18:$AD$131,8),0,VLOOKUP(A677,U$18:$AD$131,8))</f>
        <v>0</v>
      </c>
      <c r="M677" s="28">
        <f>IF(L677&gt;0,VLOOKUP(L677,T$18:$AC$131,7),0)</f>
        <v>0</v>
      </c>
      <c r="N677" s="23">
        <f t="shared" si="143"/>
        <v>0</v>
      </c>
      <c r="O677" s="23">
        <f t="shared" ca="1" si="139"/>
        <v>22299004.189273</v>
      </c>
      <c r="P677" s="29" t="str">
        <f t="shared" si="144"/>
        <v>J=</v>
      </c>
      <c r="Q677" s="30">
        <f t="shared" si="145"/>
        <v>47232</v>
      </c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25">
      <c r="A678" s="100">
        <f t="shared" si="140"/>
        <v>43511</v>
      </c>
      <c r="B678" s="114">
        <f t="shared" ca="1" si="141"/>
        <v>161864679.86568791</v>
      </c>
      <c r="C678" s="114">
        <f t="shared" si="142"/>
        <v>139519858.75</v>
      </c>
      <c r="D678" s="24">
        <f ca="1">IF(A678&lt;$B$1,VLOOKUP(A678,[1]DI!$A$4:$B$15000,2,FALSE),0)</f>
        <v>6.4000000000000001E-2</v>
      </c>
      <c r="E678" s="23">
        <f t="shared" ca="1" si="147"/>
        <v>2.4620000000000002E-4</v>
      </c>
      <c r="F678" s="25">
        <f t="shared" si="146"/>
        <v>1.1499999999999999</v>
      </c>
      <c r="G678" s="26">
        <f t="shared" ca="1" si="150"/>
        <v>1.0002831299999999</v>
      </c>
      <c r="H678" s="23">
        <f ca="1">TRUNC(PRODUCT(G$16:G677),15)</f>
        <v>1.1601551265741801</v>
      </c>
      <c r="I678" s="23">
        <f t="shared" si="148"/>
        <v>1</v>
      </c>
      <c r="J678" s="23">
        <f t="shared" ca="1" si="149"/>
        <v>1.1601551299999999</v>
      </c>
      <c r="K678" s="114">
        <f t="shared" ca="1" si="138"/>
        <v>22344821.115687899</v>
      </c>
      <c r="L678" s="27">
        <f>IF(VLOOKUP(A678,$U$18:$AD$131,8)=VLOOKUP(A677,$U$18:$AD$131,8),0,VLOOKUP(A678,U$18:$AD$131,8))</f>
        <v>0</v>
      </c>
      <c r="M678" s="28">
        <f>IF(L678&gt;0,VLOOKUP(L678,T$18:$AC$131,7),0)</f>
        <v>0</v>
      </c>
      <c r="N678" s="23">
        <f t="shared" si="143"/>
        <v>0</v>
      </c>
      <c r="O678" s="23">
        <f t="shared" ca="1" si="139"/>
        <v>22344821.115687899</v>
      </c>
      <c r="P678" s="29" t="str">
        <f t="shared" si="144"/>
        <v>J=</v>
      </c>
      <c r="Q678" s="30">
        <f t="shared" si="145"/>
        <v>47232</v>
      </c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25">
      <c r="A679" s="100">
        <f t="shared" si="140"/>
        <v>43512</v>
      </c>
      <c r="B679" s="114">
        <f t="shared" ca="1" si="141"/>
        <v>161910507.95369151</v>
      </c>
      <c r="C679" s="114">
        <f t="shared" si="142"/>
        <v>139519858.75</v>
      </c>
      <c r="D679" s="24">
        <f ca="1">IF(A679&lt;$B$1,VLOOKUP(A679,[1]DI!$A$4:$B$15000,2,FALSE),0)</f>
        <v>0</v>
      </c>
      <c r="E679" s="23">
        <f t="shared" ca="1" si="147"/>
        <v>0</v>
      </c>
      <c r="F679" s="25">
        <f t="shared" si="146"/>
        <v>1.1499999999999999</v>
      </c>
      <c r="G679" s="26">
        <f t="shared" ca="1" si="150"/>
        <v>1</v>
      </c>
      <c r="H679" s="23">
        <f ca="1">TRUNC(PRODUCT(G$16:G678),15)</f>
        <v>1.16048360129517</v>
      </c>
      <c r="I679" s="23">
        <f t="shared" si="148"/>
        <v>1</v>
      </c>
      <c r="J679" s="23">
        <f t="shared" ca="1" si="149"/>
        <v>1.1604836000000001</v>
      </c>
      <c r="K679" s="114">
        <f t="shared" ca="1" si="138"/>
        <v>22390649.203691501</v>
      </c>
      <c r="L679" s="27">
        <f>IF(VLOOKUP(A679,$U$18:$AD$131,8)=VLOOKUP(A678,$U$18:$AD$131,8),0,VLOOKUP(A679,U$18:$AD$131,8))</f>
        <v>0</v>
      </c>
      <c r="M679" s="28">
        <f>IF(L679&gt;0,VLOOKUP(L679,T$18:$AC$131,7),0)</f>
        <v>0</v>
      </c>
      <c r="N679" s="23">
        <f t="shared" si="143"/>
        <v>0</v>
      </c>
      <c r="O679" s="23">
        <f t="shared" ca="1" si="139"/>
        <v>22390649.203691501</v>
      </c>
      <c r="P679" s="29" t="str">
        <f t="shared" si="144"/>
        <v>J=</v>
      </c>
      <c r="Q679" s="30">
        <f t="shared" si="145"/>
        <v>47232</v>
      </c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25">
      <c r="A680" s="100">
        <f t="shared" si="140"/>
        <v>43513</v>
      </c>
      <c r="B680" s="114">
        <f t="shared" ca="1" si="141"/>
        <v>161910507.95369151</v>
      </c>
      <c r="C680" s="114">
        <f t="shared" si="142"/>
        <v>139519858.75</v>
      </c>
      <c r="D680" s="24">
        <f ca="1">IF(A680&lt;$B$1,VLOOKUP(A680,[1]DI!$A$4:$B$15000,2,FALSE),0)</f>
        <v>0</v>
      </c>
      <c r="E680" s="23">
        <f t="shared" ca="1" si="147"/>
        <v>0</v>
      </c>
      <c r="F680" s="25">
        <f t="shared" si="146"/>
        <v>1.1499999999999999</v>
      </c>
      <c r="G680" s="26">
        <f t="shared" ca="1" si="150"/>
        <v>1</v>
      </c>
      <c r="H680" s="23">
        <f ca="1">TRUNC(PRODUCT(G$16:G679),15)</f>
        <v>1.16048360129517</v>
      </c>
      <c r="I680" s="23">
        <f t="shared" si="148"/>
        <v>1</v>
      </c>
      <c r="J680" s="23">
        <f t="shared" ca="1" si="149"/>
        <v>1.1604836000000001</v>
      </c>
      <c r="K680" s="114">
        <f t="shared" ca="1" si="138"/>
        <v>22390649.203691501</v>
      </c>
      <c r="L680" s="27">
        <f>IF(VLOOKUP(A680,$U$18:$AD$131,8)=VLOOKUP(A679,$U$18:$AD$131,8),0,VLOOKUP(A680,U$18:$AD$131,8))</f>
        <v>0</v>
      </c>
      <c r="M680" s="28">
        <f>IF(L680&gt;0,VLOOKUP(L680,T$18:$AC$131,7),0)</f>
        <v>0</v>
      </c>
      <c r="N680" s="23">
        <f t="shared" si="143"/>
        <v>0</v>
      </c>
      <c r="O680" s="23">
        <f t="shared" ca="1" si="139"/>
        <v>22390649.203691501</v>
      </c>
      <c r="P680" s="29" t="str">
        <f t="shared" si="144"/>
        <v>J=</v>
      </c>
      <c r="Q680" s="30">
        <f t="shared" si="145"/>
        <v>47232</v>
      </c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25">
      <c r="A681" s="100">
        <f t="shared" si="140"/>
        <v>43514</v>
      </c>
      <c r="B681" s="114">
        <f t="shared" ca="1" si="141"/>
        <v>161910507.95369151</v>
      </c>
      <c r="C681" s="114">
        <f t="shared" si="142"/>
        <v>139519858.75</v>
      </c>
      <c r="D681" s="24">
        <f ca="1">IF(A681&lt;$B$1,VLOOKUP(A681,[1]DI!$A$4:$B$15000,2,FALSE),0)</f>
        <v>6.4000000000000001E-2</v>
      </c>
      <c r="E681" s="23">
        <f t="shared" ca="1" si="147"/>
        <v>2.4620000000000002E-4</v>
      </c>
      <c r="F681" s="25">
        <f t="shared" si="146"/>
        <v>1.1499999999999999</v>
      </c>
      <c r="G681" s="26">
        <f t="shared" ca="1" si="150"/>
        <v>1.0002831299999999</v>
      </c>
      <c r="H681" s="23">
        <f ca="1">TRUNC(PRODUCT(G$16:G680),15)</f>
        <v>1.16048360129517</v>
      </c>
      <c r="I681" s="23">
        <f t="shared" si="148"/>
        <v>1</v>
      </c>
      <c r="J681" s="23">
        <f t="shared" ca="1" si="149"/>
        <v>1.1604836000000001</v>
      </c>
      <c r="K681" s="114">
        <f t="shared" ca="1" si="138"/>
        <v>22390649.203691501</v>
      </c>
      <c r="L681" s="27">
        <f>IF(VLOOKUP(A681,$U$18:$AD$131,8)=VLOOKUP(A680,$U$18:$AD$131,8),0,VLOOKUP(A681,U$18:$AD$131,8))</f>
        <v>0</v>
      </c>
      <c r="M681" s="28">
        <f>IF(L681&gt;0,VLOOKUP(L681,T$18:$AC$131,7),0)</f>
        <v>0</v>
      </c>
      <c r="N681" s="23">
        <f t="shared" si="143"/>
        <v>0</v>
      </c>
      <c r="O681" s="23">
        <f t="shared" ca="1" si="139"/>
        <v>22390649.203691501</v>
      </c>
      <c r="P681" s="29" t="str">
        <f t="shared" si="144"/>
        <v>J=</v>
      </c>
      <c r="Q681" s="30">
        <f t="shared" si="145"/>
        <v>47232</v>
      </c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25">
      <c r="A682" s="100">
        <f t="shared" si="140"/>
        <v>43515</v>
      </c>
      <c r="B682" s="114">
        <f t="shared" ca="1" si="141"/>
        <v>161956349.99368101</v>
      </c>
      <c r="C682" s="114">
        <f t="shared" si="142"/>
        <v>139519858.75</v>
      </c>
      <c r="D682" s="24">
        <f ca="1">IF(A682&lt;$B$1,VLOOKUP(A682,[1]DI!$A$4:$B$15000,2,FALSE),0)</f>
        <v>6.4000000000000001E-2</v>
      </c>
      <c r="E682" s="23">
        <f t="shared" ca="1" si="147"/>
        <v>2.4620000000000002E-4</v>
      </c>
      <c r="F682" s="25">
        <f t="shared" si="146"/>
        <v>1.1499999999999999</v>
      </c>
      <c r="G682" s="26">
        <f t="shared" ca="1" si="150"/>
        <v>1.0002831299999999</v>
      </c>
      <c r="H682" s="23">
        <f ca="1">TRUNC(PRODUCT(G$16:G681),15)</f>
        <v>1.1608121690172</v>
      </c>
      <c r="I682" s="23">
        <f t="shared" si="148"/>
        <v>1</v>
      </c>
      <c r="J682" s="23">
        <f t="shared" ca="1" si="149"/>
        <v>1.16081217</v>
      </c>
      <c r="K682" s="114">
        <f t="shared" ca="1" si="138"/>
        <v>22436491.243680999</v>
      </c>
      <c r="L682" s="27">
        <f>IF(VLOOKUP(A682,$U$18:$AD$131,8)=VLOOKUP(A681,$U$18:$AD$131,8),0,VLOOKUP(A682,U$18:$AD$131,8))</f>
        <v>0</v>
      </c>
      <c r="M682" s="28">
        <f>IF(L682&gt;0,VLOOKUP(L682,T$18:$AC$131,7),0)</f>
        <v>0</v>
      </c>
      <c r="N682" s="23">
        <f t="shared" si="143"/>
        <v>0</v>
      </c>
      <c r="O682" s="23">
        <f t="shared" ca="1" si="139"/>
        <v>22436491.243680999</v>
      </c>
      <c r="P682" s="29" t="str">
        <f t="shared" si="144"/>
        <v>J=</v>
      </c>
      <c r="Q682" s="30">
        <f t="shared" si="145"/>
        <v>47232</v>
      </c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25">
      <c r="A683" s="100">
        <f t="shared" si="140"/>
        <v>43516</v>
      </c>
      <c r="B683" s="114">
        <f t="shared" ca="1" si="141"/>
        <v>162002204.59045771</v>
      </c>
      <c r="C683" s="114">
        <f t="shared" si="142"/>
        <v>139519858.75</v>
      </c>
      <c r="D683" s="24">
        <f ca="1">IF(A683&lt;$B$1,VLOOKUP(A683,[1]DI!$A$4:$B$15000,2,FALSE),0)</f>
        <v>6.4000000000000001E-2</v>
      </c>
      <c r="E683" s="23">
        <f t="shared" ca="1" si="147"/>
        <v>2.4620000000000002E-4</v>
      </c>
      <c r="F683" s="25">
        <f t="shared" si="146"/>
        <v>1.1499999999999999</v>
      </c>
      <c r="G683" s="26">
        <f t="shared" ca="1" si="150"/>
        <v>1.0002831299999999</v>
      </c>
      <c r="H683" s="23">
        <f ca="1">TRUNC(PRODUCT(G$16:G682),15)</f>
        <v>1.1611408297666099</v>
      </c>
      <c r="I683" s="23">
        <f t="shared" si="148"/>
        <v>1</v>
      </c>
      <c r="J683" s="23">
        <f t="shared" ca="1" si="149"/>
        <v>1.1611408299999999</v>
      </c>
      <c r="K683" s="114">
        <f t="shared" ca="1" si="138"/>
        <v>22482345.8404577</v>
      </c>
      <c r="L683" s="27">
        <f>IF(VLOOKUP(A683,$U$18:$AD$131,8)=VLOOKUP(A682,$U$18:$AD$131,8),0,VLOOKUP(A683,U$18:$AD$131,8))</f>
        <v>0</v>
      </c>
      <c r="M683" s="28">
        <f>IF(L683&gt;0,VLOOKUP(L683,T$18:$AC$131,7),0)</f>
        <v>0</v>
      </c>
      <c r="N683" s="23">
        <f t="shared" si="143"/>
        <v>0</v>
      </c>
      <c r="O683" s="23">
        <f t="shared" ca="1" si="139"/>
        <v>22482345.8404577</v>
      </c>
      <c r="P683" s="29" t="str">
        <f t="shared" si="144"/>
        <v>J=</v>
      </c>
      <c r="Q683" s="30">
        <f t="shared" si="145"/>
        <v>47232</v>
      </c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25">
      <c r="A684" s="100">
        <f t="shared" si="140"/>
        <v>43517</v>
      </c>
      <c r="B684" s="114">
        <f t="shared" ca="1" si="141"/>
        <v>162048071.7440218</v>
      </c>
      <c r="C684" s="114">
        <f t="shared" si="142"/>
        <v>139519858.75</v>
      </c>
      <c r="D684" s="24">
        <f ca="1">IF(A684&lt;$B$1,VLOOKUP(A684,[1]DI!$A$4:$B$15000,2,FALSE),0)</f>
        <v>6.4000000000000001E-2</v>
      </c>
      <c r="E684" s="23">
        <f t="shared" ca="1" si="147"/>
        <v>2.4620000000000002E-4</v>
      </c>
      <c r="F684" s="25">
        <f t="shared" si="146"/>
        <v>1.1499999999999999</v>
      </c>
      <c r="G684" s="26">
        <f t="shared" ca="1" si="150"/>
        <v>1.0002831299999999</v>
      </c>
      <c r="H684" s="23">
        <f ca="1">TRUNC(PRODUCT(G$16:G683),15)</f>
        <v>1.1614695835697499</v>
      </c>
      <c r="I684" s="23">
        <f t="shared" si="148"/>
        <v>1</v>
      </c>
      <c r="J684" s="23">
        <f t="shared" ca="1" si="149"/>
        <v>1.1614695799999999</v>
      </c>
      <c r="K684" s="114">
        <f t="shared" ca="1" si="138"/>
        <v>22528212.994021799</v>
      </c>
      <c r="L684" s="27">
        <f>IF(VLOOKUP(A684,$U$18:$AD$131,8)=VLOOKUP(A683,$U$18:$AD$131,8),0,VLOOKUP(A684,U$18:$AD$131,8))</f>
        <v>0</v>
      </c>
      <c r="M684" s="28">
        <f>IF(L684&gt;0,VLOOKUP(L684,T$18:$AC$131,7),0)</f>
        <v>0</v>
      </c>
      <c r="N684" s="23">
        <f t="shared" si="143"/>
        <v>0</v>
      </c>
      <c r="O684" s="23">
        <f t="shared" ca="1" si="139"/>
        <v>22528212.994021799</v>
      </c>
      <c r="P684" s="29" t="str">
        <f t="shared" si="144"/>
        <v>J=</v>
      </c>
      <c r="Q684" s="30">
        <f t="shared" si="145"/>
        <v>47232</v>
      </c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25">
      <c r="A685" s="100">
        <f t="shared" si="140"/>
        <v>43518</v>
      </c>
      <c r="B685" s="114">
        <f t="shared" ca="1" si="141"/>
        <v>162093952.84957179</v>
      </c>
      <c r="C685" s="114">
        <f t="shared" si="142"/>
        <v>139519858.75</v>
      </c>
      <c r="D685" s="24">
        <f ca="1">IF(A685&lt;$B$1,VLOOKUP(A685,[1]DI!$A$4:$B$15000,2,FALSE),0)</f>
        <v>6.4000000000000001E-2</v>
      </c>
      <c r="E685" s="23">
        <f t="shared" ca="1" si="147"/>
        <v>2.4620000000000002E-4</v>
      </c>
      <c r="F685" s="25">
        <f t="shared" si="146"/>
        <v>1.1499999999999999</v>
      </c>
      <c r="G685" s="26">
        <f t="shared" ca="1" si="150"/>
        <v>1.0002831299999999</v>
      </c>
      <c r="H685" s="23">
        <f ca="1">TRUNC(PRODUCT(G$16:G684),15)</f>
        <v>1.1617984304529401</v>
      </c>
      <c r="I685" s="23">
        <f t="shared" si="148"/>
        <v>1</v>
      </c>
      <c r="J685" s="23">
        <f t="shared" ca="1" si="149"/>
        <v>1.1617984299999999</v>
      </c>
      <c r="K685" s="114">
        <f t="shared" ca="1" si="138"/>
        <v>22574094.099571802</v>
      </c>
      <c r="L685" s="27">
        <f>IF(VLOOKUP(A685,$U$18:$AD$131,8)=VLOOKUP(A684,$U$18:$AD$131,8),0,VLOOKUP(A685,U$18:$AD$131,8))</f>
        <v>0</v>
      </c>
      <c r="M685" s="28">
        <f>IF(L685&gt;0,VLOOKUP(L685,T$18:$AC$131,7),0)</f>
        <v>0</v>
      </c>
      <c r="N685" s="23">
        <f t="shared" si="143"/>
        <v>0</v>
      </c>
      <c r="O685" s="23">
        <f t="shared" ca="1" si="139"/>
        <v>22574094.099571802</v>
      </c>
      <c r="P685" s="29" t="str">
        <f t="shared" si="144"/>
        <v>J=</v>
      </c>
      <c r="Q685" s="30">
        <f t="shared" si="145"/>
        <v>47232</v>
      </c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25">
      <c r="A686" s="100">
        <f t="shared" si="140"/>
        <v>43519</v>
      </c>
      <c r="B686" s="114">
        <f t="shared" ca="1" si="141"/>
        <v>162139846.51190901</v>
      </c>
      <c r="C686" s="114">
        <f t="shared" si="142"/>
        <v>139519858.75</v>
      </c>
      <c r="D686" s="24">
        <f ca="1">IF(A686&lt;$B$1,VLOOKUP(A686,[1]DI!$A$4:$B$15000,2,FALSE),0)</f>
        <v>0</v>
      </c>
      <c r="E686" s="23">
        <f t="shared" ca="1" si="147"/>
        <v>0</v>
      </c>
      <c r="F686" s="25">
        <f t="shared" si="146"/>
        <v>1.1499999999999999</v>
      </c>
      <c r="G686" s="26">
        <f t="shared" ca="1" si="150"/>
        <v>1</v>
      </c>
      <c r="H686" s="23">
        <f ca="1">TRUNC(PRODUCT(G$16:G685),15)</f>
        <v>1.1621273704425601</v>
      </c>
      <c r="I686" s="23">
        <f t="shared" si="148"/>
        <v>1</v>
      </c>
      <c r="J686" s="23">
        <f t="shared" ca="1" si="149"/>
        <v>1.1621273700000001</v>
      </c>
      <c r="K686" s="114">
        <f t="shared" ca="1" si="138"/>
        <v>22619987.761909001</v>
      </c>
      <c r="L686" s="27">
        <f>IF(VLOOKUP(A686,$U$18:$AD$131,8)=VLOOKUP(A685,$U$18:$AD$131,8),0,VLOOKUP(A686,U$18:$AD$131,8))</f>
        <v>0</v>
      </c>
      <c r="M686" s="28">
        <f>IF(L686&gt;0,VLOOKUP(L686,T$18:$AC$131,7),0)</f>
        <v>0</v>
      </c>
      <c r="N686" s="23">
        <f t="shared" si="143"/>
        <v>0</v>
      </c>
      <c r="O686" s="23">
        <f t="shared" ca="1" si="139"/>
        <v>22619987.761909001</v>
      </c>
      <c r="P686" s="29" t="str">
        <f t="shared" si="144"/>
        <v>J=</v>
      </c>
      <c r="Q686" s="30">
        <f t="shared" si="145"/>
        <v>47232</v>
      </c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25">
      <c r="A687" s="100">
        <f t="shared" si="140"/>
        <v>43520</v>
      </c>
      <c r="B687" s="114">
        <f t="shared" ca="1" si="141"/>
        <v>162139846.51190901</v>
      </c>
      <c r="C687" s="114">
        <f t="shared" si="142"/>
        <v>139519858.75</v>
      </c>
      <c r="D687" s="24">
        <f ca="1">IF(A687&lt;$B$1,VLOOKUP(A687,[1]DI!$A$4:$B$15000,2,FALSE),0)</f>
        <v>0</v>
      </c>
      <c r="E687" s="23">
        <f t="shared" ca="1" si="147"/>
        <v>0</v>
      </c>
      <c r="F687" s="25">
        <f t="shared" si="146"/>
        <v>1.1499999999999999</v>
      </c>
      <c r="G687" s="26">
        <f t="shared" ca="1" si="150"/>
        <v>1</v>
      </c>
      <c r="H687" s="23">
        <f ca="1">TRUNC(PRODUCT(G$16:G686),15)</f>
        <v>1.1621273704425601</v>
      </c>
      <c r="I687" s="23">
        <f t="shared" si="148"/>
        <v>1</v>
      </c>
      <c r="J687" s="23">
        <f t="shared" ca="1" si="149"/>
        <v>1.1621273700000001</v>
      </c>
      <c r="K687" s="114">
        <f t="shared" ca="1" si="138"/>
        <v>22619987.761909001</v>
      </c>
      <c r="L687" s="27">
        <f>IF(VLOOKUP(A687,$U$18:$AD$131,8)=VLOOKUP(A686,$U$18:$AD$131,8),0,VLOOKUP(A687,U$18:$AD$131,8))</f>
        <v>0</v>
      </c>
      <c r="M687" s="28">
        <f>IF(L687&gt;0,VLOOKUP(L687,T$18:$AC$131,7),0)</f>
        <v>0</v>
      </c>
      <c r="N687" s="23">
        <f t="shared" si="143"/>
        <v>0</v>
      </c>
      <c r="O687" s="23">
        <f t="shared" ca="1" si="139"/>
        <v>22619987.761909001</v>
      </c>
      <c r="P687" s="29" t="str">
        <f t="shared" si="144"/>
        <v>J=</v>
      </c>
      <c r="Q687" s="30">
        <f t="shared" si="145"/>
        <v>47232</v>
      </c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25">
      <c r="A688" s="100">
        <f t="shared" si="140"/>
        <v>43521</v>
      </c>
      <c r="B688" s="114">
        <f t="shared" ca="1" si="141"/>
        <v>162139846.51190901</v>
      </c>
      <c r="C688" s="114">
        <f t="shared" si="142"/>
        <v>139519858.75</v>
      </c>
      <c r="D688" s="24">
        <f ca="1">IF(A688&lt;$B$1,VLOOKUP(A688,[1]DI!$A$4:$B$15000,2,FALSE),0)</f>
        <v>6.4000000000000001E-2</v>
      </c>
      <c r="E688" s="23">
        <f t="shared" ca="1" si="147"/>
        <v>2.4620000000000002E-4</v>
      </c>
      <c r="F688" s="25">
        <f t="shared" si="146"/>
        <v>1.1499999999999999</v>
      </c>
      <c r="G688" s="26">
        <f t="shared" ca="1" si="150"/>
        <v>1.0002831299999999</v>
      </c>
      <c r="H688" s="23">
        <f ca="1">TRUNC(PRODUCT(G$16:G687),15)</f>
        <v>1.1621273704425601</v>
      </c>
      <c r="I688" s="23">
        <f t="shared" si="148"/>
        <v>1</v>
      </c>
      <c r="J688" s="23">
        <f t="shared" ca="1" si="149"/>
        <v>1.1621273700000001</v>
      </c>
      <c r="K688" s="114">
        <f t="shared" ca="1" si="138"/>
        <v>22619987.761909001</v>
      </c>
      <c r="L688" s="27">
        <f>IF(VLOOKUP(A688,$U$18:$AD$131,8)=VLOOKUP(A687,$U$18:$AD$131,8),0,VLOOKUP(A688,U$18:$AD$131,8))</f>
        <v>0</v>
      </c>
      <c r="M688" s="28">
        <f>IF(L688&gt;0,VLOOKUP(L688,T$18:$AC$131,7),0)</f>
        <v>0</v>
      </c>
      <c r="N688" s="23">
        <f t="shared" si="143"/>
        <v>0</v>
      </c>
      <c r="O688" s="23">
        <f t="shared" ca="1" si="139"/>
        <v>22619987.761909001</v>
      </c>
      <c r="P688" s="29" t="str">
        <f t="shared" si="144"/>
        <v>J=</v>
      </c>
      <c r="Q688" s="30">
        <f t="shared" si="145"/>
        <v>47232</v>
      </c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25">
      <c r="A689" s="100">
        <f t="shared" si="140"/>
        <v>43522</v>
      </c>
      <c r="B689" s="114">
        <f t="shared" ca="1" si="141"/>
        <v>162185752.7310335</v>
      </c>
      <c r="C689" s="114">
        <f t="shared" si="142"/>
        <v>139519858.75</v>
      </c>
      <c r="D689" s="24">
        <f ca="1">IF(A689&lt;$B$1,VLOOKUP(A689,[1]DI!$A$4:$B$15000,2,FALSE),0)</f>
        <v>6.4000000000000001E-2</v>
      </c>
      <c r="E689" s="23">
        <f t="shared" ca="1" si="147"/>
        <v>2.4620000000000002E-4</v>
      </c>
      <c r="F689" s="25">
        <f t="shared" si="146"/>
        <v>1.1499999999999999</v>
      </c>
      <c r="G689" s="26">
        <f t="shared" ca="1" si="150"/>
        <v>1.0002831299999999</v>
      </c>
      <c r="H689" s="23">
        <f ca="1">TRUNC(PRODUCT(G$16:G688),15)</f>
        <v>1.1624564035649501</v>
      </c>
      <c r="I689" s="23">
        <f t="shared" si="148"/>
        <v>1</v>
      </c>
      <c r="J689" s="23">
        <f t="shared" ca="1" si="149"/>
        <v>1.1624563999999999</v>
      </c>
      <c r="K689" s="114">
        <f t="shared" ca="1" si="138"/>
        <v>22665893.9810335</v>
      </c>
      <c r="L689" s="27">
        <f>IF(VLOOKUP(A689,$U$18:$AD$131,8)=VLOOKUP(A688,$U$18:$AD$131,8),0,VLOOKUP(A689,U$18:$AD$131,8))</f>
        <v>0</v>
      </c>
      <c r="M689" s="28">
        <f>IF(L689&gt;0,VLOOKUP(L689,T$18:$AC$131,7),0)</f>
        <v>0</v>
      </c>
      <c r="N689" s="23">
        <f t="shared" si="143"/>
        <v>0</v>
      </c>
      <c r="O689" s="23">
        <f t="shared" ca="1" si="139"/>
        <v>22665893.9810335</v>
      </c>
      <c r="P689" s="29" t="str">
        <f t="shared" si="144"/>
        <v>J=</v>
      </c>
      <c r="Q689" s="30">
        <f t="shared" si="145"/>
        <v>47232</v>
      </c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25">
      <c r="A690" s="100">
        <f t="shared" si="140"/>
        <v>43523</v>
      </c>
      <c r="B690" s="114">
        <f t="shared" ca="1" si="141"/>
        <v>162231672.9021439</v>
      </c>
      <c r="C690" s="114">
        <f t="shared" si="142"/>
        <v>139519858.75</v>
      </c>
      <c r="D690" s="24">
        <f ca="1">IF(A690&lt;$B$1,VLOOKUP(A690,[1]DI!$A$4:$B$15000,2,FALSE),0)</f>
        <v>6.4000000000000001E-2</v>
      </c>
      <c r="E690" s="23">
        <f t="shared" ca="1" si="147"/>
        <v>2.4620000000000002E-4</v>
      </c>
      <c r="F690" s="25">
        <f t="shared" si="146"/>
        <v>1.1499999999999999</v>
      </c>
      <c r="G690" s="26">
        <f t="shared" ca="1" si="150"/>
        <v>1.0002831299999999</v>
      </c>
      <c r="H690" s="23">
        <f ca="1">TRUNC(PRODUCT(G$16:G689),15)</f>
        <v>1.16278552984649</v>
      </c>
      <c r="I690" s="23">
        <f t="shared" si="148"/>
        <v>1</v>
      </c>
      <c r="J690" s="23">
        <f t="shared" ca="1" si="149"/>
        <v>1.1627855300000001</v>
      </c>
      <c r="K690" s="114">
        <f t="shared" ca="1" si="138"/>
        <v>22711814.152143899</v>
      </c>
      <c r="L690" s="27">
        <f>IF(VLOOKUP(A690,$U$18:$AD$131,8)=VLOOKUP(A689,$U$18:$AD$131,8),0,VLOOKUP(A690,U$18:$AD$131,8))</f>
        <v>0</v>
      </c>
      <c r="M690" s="28">
        <f>IF(L690&gt;0,VLOOKUP(L690,T$18:$AC$131,7),0)</f>
        <v>0</v>
      </c>
      <c r="N690" s="23">
        <f t="shared" si="143"/>
        <v>0</v>
      </c>
      <c r="O690" s="23">
        <f t="shared" ca="1" si="139"/>
        <v>22711814.152143899</v>
      </c>
      <c r="P690" s="29" t="str">
        <f t="shared" si="144"/>
        <v>J=</v>
      </c>
      <c r="Q690" s="30">
        <f t="shared" si="145"/>
        <v>47232</v>
      </c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25">
      <c r="A691" s="100">
        <f t="shared" si="140"/>
        <v>43524</v>
      </c>
      <c r="B691" s="114">
        <f t="shared" ca="1" si="141"/>
        <v>162277605.6300416</v>
      </c>
      <c r="C691" s="114">
        <f t="shared" si="142"/>
        <v>139519858.75</v>
      </c>
      <c r="D691" s="24">
        <f ca="1">IF(A691&lt;$B$1,VLOOKUP(A691,[1]DI!$A$4:$B$15000,2,FALSE),0)</f>
        <v>6.4000000000000001E-2</v>
      </c>
      <c r="E691" s="23">
        <f t="shared" ca="1" si="147"/>
        <v>2.4620000000000002E-4</v>
      </c>
      <c r="F691" s="25">
        <f t="shared" si="146"/>
        <v>1.1499999999999999</v>
      </c>
      <c r="G691" s="26">
        <f t="shared" ca="1" si="150"/>
        <v>1.0002831299999999</v>
      </c>
      <c r="H691" s="23">
        <f ca="1">TRUNC(PRODUCT(G$16:G690),15)</f>
        <v>1.1631147493135601</v>
      </c>
      <c r="I691" s="23">
        <f t="shared" si="148"/>
        <v>1</v>
      </c>
      <c r="J691" s="23">
        <f t="shared" ca="1" si="149"/>
        <v>1.1631147500000001</v>
      </c>
      <c r="K691" s="114">
        <f t="shared" ca="1" si="138"/>
        <v>22757746.880041599</v>
      </c>
      <c r="L691" s="27">
        <f>IF(VLOOKUP(A691,$U$18:$AD$131,8)=VLOOKUP(A690,$U$18:$AD$131,8),0,VLOOKUP(A691,U$18:$AD$131,8))</f>
        <v>0</v>
      </c>
      <c r="M691" s="28">
        <f>IF(L691&gt;0,VLOOKUP(L691,T$18:$AC$131,7),0)</f>
        <v>0</v>
      </c>
      <c r="N691" s="23">
        <f t="shared" si="143"/>
        <v>0</v>
      </c>
      <c r="O691" s="23">
        <f t="shared" ca="1" si="139"/>
        <v>22757746.880041599</v>
      </c>
      <c r="P691" s="29" t="str">
        <f t="shared" si="144"/>
        <v>J=</v>
      </c>
      <c r="Q691" s="30">
        <f t="shared" si="145"/>
        <v>47232</v>
      </c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25">
      <c r="A692" s="100">
        <f t="shared" si="140"/>
        <v>43525</v>
      </c>
      <c r="B692" s="114">
        <f t="shared" ca="1" si="141"/>
        <v>162323550.9147265</v>
      </c>
      <c r="C692" s="114">
        <f t="shared" si="142"/>
        <v>139519858.75</v>
      </c>
      <c r="D692" s="24">
        <f ca="1">IF(A692&lt;$B$1,VLOOKUP(A692,[1]DI!$A$4:$B$15000,2,FALSE),0)</f>
        <v>6.4000000000000001E-2</v>
      </c>
      <c r="E692" s="23">
        <f t="shared" ca="1" si="147"/>
        <v>2.4620000000000002E-4</v>
      </c>
      <c r="F692" s="25">
        <f t="shared" si="146"/>
        <v>1.1499999999999999</v>
      </c>
      <c r="G692" s="26">
        <f t="shared" ca="1" si="150"/>
        <v>1.0002831299999999</v>
      </c>
      <c r="H692" s="23">
        <f ca="1">TRUNC(PRODUCT(G$16:G691),15)</f>
        <v>1.1634440619925299</v>
      </c>
      <c r="I692" s="23">
        <f t="shared" si="148"/>
        <v>1</v>
      </c>
      <c r="J692" s="23">
        <f t="shared" ca="1" si="149"/>
        <v>1.16344406</v>
      </c>
      <c r="K692" s="114">
        <f t="shared" ca="1" si="138"/>
        <v>22803692.164726499</v>
      </c>
      <c r="L692" s="27">
        <f>IF(VLOOKUP(A692,$U$18:$AD$131,8)=VLOOKUP(A691,$U$18:$AD$131,8),0,VLOOKUP(A692,U$18:$AD$131,8))</f>
        <v>0</v>
      </c>
      <c r="M692" s="28">
        <f>IF(L692&gt;0,VLOOKUP(L692,T$18:$AC$131,7),0)</f>
        <v>0</v>
      </c>
      <c r="N692" s="23">
        <f t="shared" si="143"/>
        <v>0</v>
      </c>
      <c r="O692" s="23">
        <f t="shared" ca="1" si="139"/>
        <v>22803692.164726499</v>
      </c>
      <c r="P692" s="29" t="str">
        <f t="shared" si="144"/>
        <v>J=</v>
      </c>
      <c r="Q692" s="30">
        <f t="shared" si="145"/>
        <v>47232</v>
      </c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25">
      <c r="A693" s="100">
        <f t="shared" si="140"/>
        <v>43526</v>
      </c>
      <c r="B693" s="114">
        <f t="shared" ca="1" si="141"/>
        <v>162369510.15139741</v>
      </c>
      <c r="C693" s="114">
        <f t="shared" si="142"/>
        <v>139519858.75</v>
      </c>
      <c r="D693" s="24">
        <f ca="1">IF(A693&lt;$B$1,VLOOKUP(A693,[1]DI!$A$4:$B$15000,2,FALSE),0)</f>
        <v>0</v>
      </c>
      <c r="E693" s="23">
        <f t="shared" ca="1" si="147"/>
        <v>0</v>
      </c>
      <c r="F693" s="25">
        <f t="shared" si="146"/>
        <v>1.1499999999999999</v>
      </c>
      <c r="G693" s="26">
        <f t="shared" ca="1" si="150"/>
        <v>1</v>
      </c>
      <c r="H693" s="23">
        <f ca="1">TRUNC(PRODUCT(G$16:G692),15)</f>
        <v>1.1637734679098</v>
      </c>
      <c r="I693" s="23">
        <f t="shared" si="148"/>
        <v>1</v>
      </c>
      <c r="J693" s="23">
        <f t="shared" ca="1" si="149"/>
        <v>1.16377347</v>
      </c>
      <c r="K693" s="114">
        <f t="shared" ca="1" si="138"/>
        <v>22849651.4013974</v>
      </c>
      <c r="L693" s="27">
        <f>IF(VLOOKUP(A693,$U$18:$AD$131,8)=VLOOKUP(A692,$U$18:$AD$131,8),0,VLOOKUP(A693,U$18:$AD$131,8))</f>
        <v>0</v>
      </c>
      <c r="M693" s="28">
        <f>IF(L693&gt;0,VLOOKUP(L693,T$18:$AC$131,7),0)</f>
        <v>0</v>
      </c>
      <c r="N693" s="23">
        <f t="shared" si="143"/>
        <v>0</v>
      </c>
      <c r="O693" s="23">
        <f t="shared" ca="1" si="139"/>
        <v>22849651.4013974</v>
      </c>
      <c r="P693" s="29" t="str">
        <f t="shared" si="144"/>
        <v>J=</v>
      </c>
      <c r="Q693" s="30">
        <f t="shared" si="145"/>
        <v>47232</v>
      </c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25">
      <c r="A694" s="100">
        <f t="shared" si="140"/>
        <v>43527</v>
      </c>
      <c r="B694" s="114">
        <f t="shared" ca="1" si="141"/>
        <v>162369510.15139741</v>
      </c>
      <c r="C694" s="114">
        <f t="shared" si="142"/>
        <v>139519858.75</v>
      </c>
      <c r="D694" s="24">
        <f ca="1">IF(A694&lt;$B$1,VLOOKUP(A694,[1]DI!$A$4:$B$15000,2,FALSE),0)</f>
        <v>0</v>
      </c>
      <c r="E694" s="23">
        <f t="shared" ca="1" si="147"/>
        <v>0</v>
      </c>
      <c r="F694" s="25">
        <f t="shared" si="146"/>
        <v>1.1499999999999999</v>
      </c>
      <c r="G694" s="26">
        <f t="shared" ca="1" si="150"/>
        <v>1</v>
      </c>
      <c r="H694" s="23">
        <f ca="1">TRUNC(PRODUCT(G$16:G693),15)</f>
        <v>1.1637734679098</v>
      </c>
      <c r="I694" s="23">
        <f t="shared" si="148"/>
        <v>1</v>
      </c>
      <c r="J694" s="23">
        <f t="shared" ca="1" si="149"/>
        <v>1.16377347</v>
      </c>
      <c r="K694" s="114">
        <f t="shared" ca="1" si="138"/>
        <v>22849651.4013974</v>
      </c>
      <c r="L694" s="27">
        <f>IF(VLOOKUP(A694,$U$18:$AD$131,8)=VLOOKUP(A693,$U$18:$AD$131,8),0,VLOOKUP(A694,U$18:$AD$131,8))</f>
        <v>0</v>
      </c>
      <c r="M694" s="28">
        <f>IF(L694&gt;0,VLOOKUP(L694,T$18:$AC$131,7),0)</f>
        <v>0</v>
      </c>
      <c r="N694" s="23">
        <f t="shared" si="143"/>
        <v>0</v>
      </c>
      <c r="O694" s="23">
        <f t="shared" ca="1" si="139"/>
        <v>22849651.4013974</v>
      </c>
      <c r="P694" s="29" t="str">
        <f t="shared" si="144"/>
        <v>J=</v>
      </c>
      <c r="Q694" s="30">
        <f t="shared" si="145"/>
        <v>47232</v>
      </c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25">
      <c r="A695" s="100">
        <f t="shared" si="140"/>
        <v>43528</v>
      </c>
      <c r="B695" s="114">
        <f t="shared" ca="1" si="141"/>
        <v>162369510.15139741</v>
      </c>
      <c r="C695" s="114">
        <f t="shared" si="142"/>
        <v>139519858.75</v>
      </c>
      <c r="D695" s="24">
        <f ca="1">IF(A695&lt;$B$1,VLOOKUP(A695,[1]DI!$A$4:$B$15000,2,FALSE),0)</f>
        <v>0</v>
      </c>
      <c r="E695" s="23">
        <f t="shared" ca="1" si="147"/>
        <v>0</v>
      </c>
      <c r="F695" s="25">
        <f t="shared" si="146"/>
        <v>1.1499999999999999</v>
      </c>
      <c r="G695" s="26">
        <f t="shared" ca="1" si="150"/>
        <v>1</v>
      </c>
      <c r="H695" s="23">
        <f ca="1">TRUNC(PRODUCT(G$16:G694),15)</f>
        <v>1.1637734679098</v>
      </c>
      <c r="I695" s="23">
        <f t="shared" si="148"/>
        <v>1</v>
      </c>
      <c r="J695" s="23">
        <f t="shared" ca="1" si="149"/>
        <v>1.16377347</v>
      </c>
      <c r="K695" s="114">
        <f t="shared" ca="1" si="138"/>
        <v>22849651.4013974</v>
      </c>
      <c r="L695" s="27">
        <f>IF(VLOOKUP(A695,$U$18:$AD$131,8)=VLOOKUP(A694,$U$18:$AD$131,8),0,VLOOKUP(A695,U$18:$AD$131,8))</f>
        <v>0</v>
      </c>
      <c r="M695" s="28">
        <f>IF(L695&gt;0,VLOOKUP(L695,T$18:$AC$131,7),0)</f>
        <v>0</v>
      </c>
      <c r="N695" s="23">
        <f t="shared" si="143"/>
        <v>0</v>
      </c>
      <c r="O695" s="23">
        <f t="shared" ca="1" si="139"/>
        <v>22849651.4013974</v>
      </c>
      <c r="P695" s="29" t="str">
        <f t="shared" si="144"/>
        <v>J=</v>
      </c>
      <c r="Q695" s="30">
        <f t="shared" si="145"/>
        <v>47232</v>
      </c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25">
      <c r="A696" s="100">
        <f t="shared" si="140"/>
        <v>43529</v>
      </c>
      <c r="B696" s="114">
        <f t="shared" ca="1" si="141"/>
        <v>162369510.15139741</v>
      </c>
      <c r="C696" s="114">
        <f t="shared" si="142"/>
        <v>139519858.75</v>
      </c>
      <c r="D696" s="24">
        <f ca="1">IF(A696&lt;$B$1,VLOOKUP(A696,[1]DI!$A$4:$B$15000,2,FALSE),0)</f>
        <v>0</v>
      </c>
      <c r="E696" s="23">
        <f t="shared" ca="1" si="147"/>
        <v>0</v>
      </c>
      <c r="F696" s="25">
        <f t="shared" si="146"/>
        <v>1.1499999999999999</v>
      </c>
      <c r="G696" s="26">
        <f t="shared" ca="1" si="150"/>
        <v>1</v>
      </c>
      <c r="H696" s="23">
        <f ca="1">TRUNC(PRODUCT(G$16:G695),15)</f>
        <v>1.1637734679098</v>
      </c>
      <c r="I696" s="23">
        <f t="shared" si="148"/>
        <v>1</v>
      </c>
      <c r="J696" s="23">
        <f t="shared" ca="1" si="149"/>
        <v>1.16377347</v>
      </c>
      <c r="K696" s="114">
        <f t="shared" ca="1" si="138"/>
        <v>22849651.4013974</v>
      </c>
      <c r="L696" s="27">
        <f>IF(VLOOKUP(A696,$U$18:$AD$131,8)=VLOOKUP(A695,$U$18:$AD$131,8),0,VLOOKUP(A696,U$18:$AD$131,8))</f>
        <v>0</v>
      </c>
      <c r="M696" s="28">
        <f>IF(L696&gt;0,VLOOKUP(L696,T$18:$AC$131,7),0)</f>
        <v>0</v>
      </c>
      <c r="N696" s="23">
        <f t="shared" si="143"/>
        <v>0</v>
      </c>
      <c r="O696" s="23">
        <f t="shared" ca="1" si="139"/>
        <v>22849651.4013974</v>
      </c>
      <c r="P696" s="29" t="str">
        <f t="shared" si="144"/>
        <v>J=</v>
      </c>
      <c r="Q696" s="30">
        <f t="shared" si="145"/>
        <v>47232</v>
      </c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25">
      <c r="A697" s="100">
        <f t="shared" si="140"/>
        <v>43530</v>
      </c>
      <c r="B697" s="114">
        <f t="shared" ca="1" si="141"/>
        <v>162369510.15139741</v>
      </c>
      <c r="C697" s="114">
        <f t="shared" si="142"/>
        <v>139519858.75</v>
      </c>
      <c r="D697" s="24">
        <f ca="1">IF(A697&lt;$B$1,VLOOKUP(A697,[1]DI!$A$4:$B$15000,2,FALSE),0)</f>
        <v>6.4000000000000001E-2</v>
      </c>
      <c r="E697" s="23">
        <f t="shared" ca="1" si="147"/>
        <v>2.4620000000000002E-4</v>
      </c>
      <c r="F697" s="25">
        <f t="shared" si="146"/>
        <v>1.1499999999999999</v>
      </c>
      <c r="G697" s="26">
        <f t="shared" ca="1" si="150"/>
        <v>1.0002831299999999</v>
      </c>
      <c r="H697" s="23">
        <f ca="1">TRUNC(PRODUCT(G$16:G696),15)</f>
        <v>1.1637734679098</v>
      </c>
      <c r="I697" s="23">
        <f t="shared" si="148"/>
        <v>1</v>
      </c>
      <c r="J697" s="23">
        <f t="shared" ca="1" si="149"/>
        <v>1.16377347</v>
      </c>
      <c r="K697" s="114">
        <f t="shared" ca="1" si="138"/>
        <v>22849651.4013974</v>
      </c>
      <c r="L697" s="27">
        <f>IF(VLOOKUP(A697,$U$18:$AD$131,8)=VLOOKUP(A696,$U$18:$AD$131,8),0,VLOOKUP(A697,U$18:$AD$131,8))</f>
        <v>0</v>
      </c>
      <c r="M697" s="28">
        <f>IF(L697&gt;0,VLOOKUP(L697,T$18:$AC$131,7),0)</f>
        <v>0</v>
      </c>
      <c r="N697" s="23">
        <f t="shared" si="143"/>
        <v>0</v>
      </c>
      <c r="O697" s="23">
        <f t="shared" ca="1" si="139"/>
        <v>22849651.4013974</v>
      </c>
      <c r="P697" s="29" t="str">
        <f t="shared" si="144"/>
        <v>J=</v>
      </c>
      <c r="Q697" s="30">
        <f t="shared" si="145"/>
        <v>47232</v>
      </c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25">
      <c r="A698" s="100">
        <f t="shared" si="140"/>
        <v>43531</v>
      </c>
      <c r="B698" s="114">
        <f t="shared" ca="1" si="141"/>
        <v>162415481.94485551</v>
      </c>
      <c r="C698" s="114">
        <f t="shared" si="142"/>
        <v>139519858.75</v>
      </c>
      <c r="D698" s="24">
        <f ca="1">IF(A698&lt;$B$1,VLOOKUP(A698,[1]DI!$A$4:$B$15000,2,FALSE),0)</f>
        <v>6.4000000000000001E-2</v>
      </c>
      <c r="E698" s="23">
        <f t="shared" ca="1" si="147"/>
        <v>2.4620000000000002E-4</v>
      </c>
      <c r="F698" s="25">
        <f t="shared" si="146"/>
        <v>1.1499999999999999</v>
      </c>
      <c r="G698" s="26">
        <f t="shared" ca="1" si="150"/>
        <v>1.0002831299999999</v>
      </c>
      <c r="H698" s="23">
        <f ca="1">TRUNC(PRODUCT(G$16:G697),15)</f>
        <v>1.16410296709177</v>
      </c>
      <c r="I698" s="23">
        <f t="shared" si="148"/>
        <v>1</v>
      </c>
      <c r="J698" s="23">
        <f t="shared" ca="1" si="149"/>
        <v>1.1641029700000001</v>
      </c>
      <c r="K698" s="114">
        <f t="shared" ca="1" si="138"/>
        <v>22895623.1948555</v>
      </c>
      <c r="L698" s="27">
        <f>IF(VLOOKUP(A698,$U$18:$AD$131,8)=VLOOKUP(A697,$U$18:$AD$131,8),0,VLOOKUP(A698,U$18:$AD$131,8))</f>
        <v>0</v>
      </c>
      <c r="M698" s="28">
        <f>IF(L698&gt;0,VLOOKUP(L698,T$18:$AC$131,7),0)</f>
        <v>0</v>
      </c>
      <c r="N698" s="23">
        <f t="shared" si="143"/>
        <v>0</v>
      </c>
      <c r="O698" s="23">
        <f t="shared" ca="1" si="139"/>
        <v>22895623.1948555</v>
      </c>
      <c r="P698" s="29" t="str">
        <f t="shared" si="144"/>
        <v>J=</v>
      </c>
      <c r="Q698" s="30">
        <f t="shared" si="145"/>
        <v>47232</v>
      </c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25">
      <c r="A699" s="100">
        <f t="shared" si="140"/>
        <v>43532</v>
      </c>
      <c r="B699" s="114">
        <f t="shared" ca="1" si="141"/>
        <v>162461466.2951009</v>
      </c>
      <c r="C699" s="114">
        <f t="shared" si="142"/>
        <v>139519858.75</v>
      </c>
      <c r="D699" s="24">
        <f ca="1">IF(A699&lt;$B$1,VLOOKUP(A699,[1]DI!$A$4:$B$15000,2,FALSE),0)</f>
        <v>6.4000000000000001E-2</v>
      </c>
      <c r="E699" s="23">
        <f t="shared" ca="1" si="147"/>
        <v>2.4620000000000002E-4</v>
      </c>
      <c r="F699" s="25">
        <f t="shared" si="146"/>
        <v>1.1499999999999999</v>
      </c>
      <c r="G699" s="26">
        <f t="shared" ca="1" si="150"/>
        <v>1.0002831299999999</v>
      </c>
      <c r="H699" s="23">
        <f ca="1">TRUNC(PRODUCT(G$16:G698),15)</f>
        <v>1.1644325595648399</v>
      </c>
      <c r="I699" s="23">
        <f t="shared" si="148"/>
        <v>1</v>
      </c>
      <c r="J699" s="23">
        <f t="shared" ca="1" si="149"/>
        <v>1.1644325600000001</v>
      </c>
      <c r="K699" s="114">
        <f t="shared" ca="1" si="138"/>
        <v>22941607.545100901</v>
      </c>
      <c r="L699" s="27">
        <f>IF(VLOOKUP(A699,$U$18:$AD$131,8)=VLOOKUP(A698,$U$18:$AD$131,8),0,VLOOKUP(A699,U$18:$AD$131,8))</f>
        <v>0</v>
      </c>
      <c r="M699" s="28">
        <f>IF(L699&gt;0,VLOOKUP(L699,T$18:$AC$131,7),0)</f>
        <v>0</v>
      </c>
      <c r="N699" s="23">
        <f t="shared" si="143"/>
        <v>0</v>
      </c>
      <c r="O699" s="23">
        <f t="shared" ca="1" si="139"/>
        <v>22941607.545100901</v>
      </c>
      <c r="P699" s="29" t="str">
        <f t="shared" si="144"/>
        <v>J=</v>
      </c>
      <c r="Q699" s="30">
        <f t="shared" si="145"/>
        <v>47232</v>
      </c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25">
      <c r="A700" s="100">
        <f t="shared" si="140"/>
        <v>43533</v>
      </c>
      <c r="B700" s="114">
        <f t="shared" ca="1" si="141"/>
        <v>162507464.59733221</v>
      </c>
      <c r="C700" s="114">
        <f t="shared" si="142"/>
        <v>139519858.75</v>
      </c>
      <c r="D700" s="24">
        <f ca="1">IF(A700&lt;$B$1,VLOOKUP(A700,[1]DI!$A$4:$B$15000,2,FALSE),0)</f>
        <v>0</v>
      </c>
      <c r="E700" s="23">
        <f t="shared" ca="1" si="147"/>
        <v>0</v>
      </c>
      <c r="F700" s="25">
        <f t="shared" si="146"/>
        <v>1.1499999999999999</v>
      </c>
      <c r="G700" s="26">
        <f t="shared" ca="1" si="150"/>
        <v>1</v>
      </c>
      <c r="H700" s="23">
        <f ca="1">TRUNC(PRODUCT(G$16:G699),15)</f>
        <v>1.16476224535543</v>
      </c>
      <c r="I700" s="23">
        <f t="shared" si="148"/>
        <v>1</v>
      </c>
      <c r="J700" s="23">
        <f t="shared" ca="1" si="149"/>
        <v>1.1647622500000001</v>
      </c>
      <c r="K700" s="114">
        <f t="shared" ca="1" si="138"/>
        <v>22987605.847332198</v>
      </c>
      <c r="L700" s="27">
        <f>IF(VLOOKUP(A700,$U$18:$AD$131,8)=VLOOKUP(A699,$U$18:$AD$131,8),0,VLOOKUP(A700,U$18:$AD$131,8))</f>
        <v>0</v>
      </c>
      <c r="M700" s="28">
        <f>IF(L700&gt;0,VLOOKUP(L700,T$18:$AC$131,7),0)</f>
        <v>0</v>
      </c>
      <c r="N700" s="23">
        <f t="shared" si="143"/>
        <v>0</v>
      </c>
      <c r="O700" s="23">
        <f t="shared" ca="1" si="139"/>
        <v>22987605.847332198</v>
      </c>
      <c r="P700" s="29" t="str">
        <f t="shared" si="144"/>
        <v>J=</v>
      </c>
      <c r="Q700" s="30">
        <f t="shared" si="145"/>
        <v>47232</v>
      </c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25">
      <c r="A701" s="100">
        <f t="shared" si="140"/>
        <v>43534</v>
      </c>
      <c r="B701" s="114">
        <f t="shared" ca="1" si="141"/>
        <v>162507464.59733221</v>
      </c>
      <c r="C701" s="114">
        <f t="shared" si="142"/>
        <v>139519858.75</v>
      </c>
      <c r="D701" s="24">
        <f ca="1">IF(A701&lt;$B$1,VLOOKUP(A701,[1]DI!$A$4:$B$15000,2,FALSE),0)</f>
        <v>0</v>
      </c>
      <c r="E701" s="23">
        <f t="shared" ca="1" si="147"/>
        <v>0</v>
      </c>
      <c r="F701" s="25">
        <f t="shared" si="146"/>
        <v>1.1499999999999999</v>
      </c>
      <c r="G701" s="26">
        <f t="shared" ca="1" si="150"/>
        <v>1</v>
      </c>
      <c r="H701" s="23">
        <f ca="1">TRUNC(PRODUCT(G$16:G700),15)</f>
        <v>1.16476224535543</v>
      </c>
      <c r="I701" s="23">
        <f t="shared" si="148"/>
        <v>1</v>
      </c>
      <c r="J701" s="23">
        <f t="shared" ca="1" si="149"/>
        <v>1.1647622500000001</v>
      </c>
      <c r="K701" s="114">
        <f t="shared" ca="1" si="138"/>
        <v>22987605.847332198</v>
      </c>
      <c r="L701" s="27">
        <f>IF(VLOOKUP(A701,$U$18:$AD$131,8)=VLOOKUP(A700,$U$18:$AD$131,8),0,VLOOKUP(A701,U$18:$AD$131,8))</f>
        <v>0</v>
      </c>
      <c r="M701" s="28">
        <f>IF(L701&gt;0,VLOOKUP(L701,T$18:$AC$131,7),0)</f>
        <v>0</v>
      </c>
      <c r="N701" s="23">
        <f t="shared" si="143"/>
        <v>0</v>
      </c>
      <c r="O701" s="23">
        <f t="shared" ca="1" si="139"/>
        <v>22987605.847332198</v>
      </c>
      <c r="P701" s="29" t="str">
        <f t="shared" si="144"/>
        <v>J=</v>
      </c>
      <c r="Q701" s="30">
        <f t="shared" si="145"/>
        <v>47232</v>
      </c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25">
      <c r="A702" s="100">
        <f t="shared" si="140"/>
        <v>43535</v>
      </c>
      <c r="B702" s="114">
        <f t="shared" ca="1" si="141"/>
        <v>162507464.59733221</v>
      </c>
      <c r="C702" s="114">
        <f t="shared" si="142"/>
        <v>139519858.75</v>
      </c>
      <c r="D702" s="24">
        <f ca="1">IF(A702&lt;$B$1,VLOOKUP(A702,[1]DI!$A$4:$B$15000,2,FALSE),0)</f>
        <v>6.4000000000000001E-2</v>
      </c>
      <c r="E702" s="23">
        <f t="shared" ca="1" si="147"/>
        <v>2.4620000000000002E-4</v>
      </c>
      <c r="F702" s="25">
        <f t="shared" si="146"/>
        <v>1.1499999999999999</v>
      </c>
      <c r="G702" s="26">
        <f t="shared" ca="1" si="150"/>
        <v>1.0002831299999999</v>
      </c>
      <c r="H702" s="23">
        <f ca="1">TRUNC(PRODUCT(G$16:G701),15)</f>
        <v>1.16476224535543</v>
      </c>
      <c r="I702" s="23">
        <f t="shared" si="148"/>
        <v>1</v>
      </c>
      <c r="J702" s="23">
        <f t="shared" ca="1" si="149"/>
        <v>1.1647622500000001</v>
      </c>
      <c r="K702" s="114">
        <f t="shared" ca="1" si="138"/>
        <v>22987605.847332198</v>
      </c>
      <c r="L702" s="27">
        <f>IF(VLOOKUP(A702,$U$18:$AD$131,8)=VLOOKUP(A701,$U$18:$AD$131,8),0,VLOOKUP(A702,U$18:$AD$131,8))</f>
        <v>0</v>
      </c>
      <c r="M702" s="28">
        <f>IF(L702&gt;0,VLOOKUP(L702,T$18:$AC$131,7),0)</f>
        <v>0</v>
      </c>
      <c r="N702" s="23">
        <f t="shared" si="143"/>
        <v>0</v>
      </c>
      <c r="O702" s="23">
        <f t="shared" ca="1" si="139"/>
        <v>22987605.847332198</v>
      </c>
      <c r="P702" s="29" t="str">
        <f t="shared" si="144"/>
        <v>J=</v>
      </c>
      <c r="Q702" s="30">
        <f t="shared" si="145"/>
        <v>47232</v>
      </c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25">
      <c r="A703" s="100">
        <f t="shared" si="140"/>
        <v>43536</v>
      </c>
      <c r="B703" s="114">
        <f t="shared" ca="1" si="141"/>
        <v>162553474.06115219</v>
      </c>
      <c r="C703" s="114">
        <f t="shared" si="142"/>
        <v>139519858.75</v>
      </c>
      <c r="D703" s="24">
        <f ca="1">IF(A703&lt;$B$1,VLOOKUP(A703,[1]DI!$A$4:$B$15000,2,FALSE),0)</f>
        <v>6.4000000000000001E-2</v>
      </c>
      <c r="E703" s="23">
        <f t="shared" ca="1" si="147"/>
        <v>2.4620000000000002E-4</v>
      </c>
      <c r="F703" s="25">
        <f t="shared" si="146"/>
        <v>1.1499999999999999</v>
      </c>
      <c r="G703" s="26">
        <f t="shared" ca="1" si="150"/>
        <v>1.0002831299999999</v>
      </c>
      <c r="H703" s="23">
        <f ca="1">TRUNC(PRODUCT(G$16:G702),15)</f>
        <v>1.1650920244899601</v>
      </c>
      <c r="I703" s="23">
        <f t="shared" si="148"/>
        <v>1</v>
      </c>
      <c r="J703" s="23">
        <f t="shared" ca="1" si="149"/>
        <v>1.1650920199999999</v>
      </c>
      <c r="K703" s="114">
        <f t="shared" ca="1" si="138"/>
        <v>23033615.311152201</v>
      </c>
      <c r="L703" s="27">
        <f>IF(VLOOKUP(A703,$U$18:$AD$131,8)=VLOOKUP(A702,$U$18:$AD$131,8),0,VLOOKUP(A703,U$18:$AD$131,8))</f>
        <v>0</v>
      </c>
      <c r="M703" s="28">
        <f>IF(L703&gt;0,VLOOKUP(L703,T$18:$AC$131,7),0)</f>
        <v>0</v>
      </c>
      <c r="N703" s="23">
        <f t="shared" si="143"/>
        <v>0</v>
      </c>
      <c r="O703" s="23">
        <f t="shared" ca="1" si="139"/>
        <v>23033615.311152201</v>
      </c>
      <c r="P703" s="29" t="str">
        <f t="shared" si="144"/>
        <v>J=</v>
      </c>
      <c r="Q703" s="30">
        <f t="shared" si="145"/>
        <v>47232</v>
      </c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25">
      <c r="A704" s="100">
        <f t="shared" si="140"/>
        <v>43537</v>
      </c>
      <c r="B704" s="114">
        <f t="shared" ca="1" si="141"/>
        <v>162599498.87215659</v>
      </c>
      <c r="C704" s="114">
        <f t="shared" si="142"/>
        <v>139519858.75</v>
      </c>
      <c r="D704" s="24">
        <f ca="1">IF(A704&lt;$B$1,VLOOKUP(A704,[1]DI!$A$4:$B$15000,2,FALSE),0)</f>
        <v>6.4000000000000001E-2</v>
      </c>
      <c r="E704" s="23">
        <f t="shared" ca="1" si="147"/>
        <v>2.4620000000000002E-4</v>
      </c>
      <c r="F704" s="25">
        <f t="shared" si="146"/>
        <v>1.1499999999999999</v>
      </c>
      <c r="G704" s="26">
        <f t="shared" ca="1" si="150"/>
        <v>1.0002831299999999</v>
      </c>
      <c r="H704" s="23">
        <f ca="1">TRUNC(PRODUCT(G$16:G703),15)</f>
        <v>1.16542189699485</v>
      </c>
      <c r="I704" s="23">
        <f t="shared" si="148"/>
        <v>1</v>
      </c>
      <c r="J704" s="23">
        <f t="shared" ca="1" si="149"/>
        <v>1.1654218999999999</v>
      </c>
      <c r="K704" s="114">
        <f t="shared" ca="1" si="138"/>
        <v>23079640.122156601</v>
      </c>
      <c r="L704" s="27">
        <f>IF(VLOOKUP(A704,$U$18:$AD$131,8)=VLOOKUP(A703,$U$18:$AD$131,8),0,VLOOKUP(A704,U$18:$AD$131,8))</f>
        <v>0</v>
      </c>
      <c r="M704" s="28">
        <f>IF(L704&gt;0,VLOOKUP(L704,T$18:$AC$131,7),0)</f>
        <v>0</v>
      </c>
      <c r="N704" s="23">
        <f t="shared" si="143"/>
        <v>0</v>
      </c>
      <c r="O704" s="23">
        <f t="shared" ca="1" si="139"/>
        <v>23079640.122156601</v>
      </c>
      <c r="P704" s="29" t="str">
        <f t="shared" si="144"/>
        <v>J=</v>
      </c>
      <c r="Q704" s="30">
        <f t="shared" si="145"/>
        <v>47232</v>
      </c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25">
      <c r="A705" s="100">
        <f t="shared" si="140"/>
        <v>43538</v>
      </c>
      <c r="B705" s="114">
        <f t="shared" ca="1" si="141"/>
        <v>162645534.84474981</v>
      </c>
      <c r="C705" s="114">
        <f t="shared" si="142"/>
        <v>139519858.75</v>
      </c>
      <c r="D705" s="24">
        <f ca="1">IF(A705&lt;$B$1,VLOOKUP(A705,[1]DI!$A$4:$B$15000,2,FALSE),0)</f>
        <v>6.4000000000000001E-2</v>
      </c>
      <c r="E705" s="23">
        <f t="shared" ca="1" si="147"/>
        <v>2.4620000000000002E-4</v>
      </c>
      <c r="F705" s="25">
        <f t="shared" si="146"/>
        <v>1.1499999999999999</v>
      </c>
      <c r="G705" s="26">
        <f t="shared" ca="1" si="150"/>
        <v>1.0002831299999999</v>
      </c>
      <c r="H705" s="23">
        <f ca="1">TRUNC(PRODUCT(G$16:G704),15)</f>
        <v>1.16575186289655</v>
      </c>
      <c r="I705" s="23">
        <f t="shared" si="148"/>
        <v>1</v>
      </c>
      <c r="J705" s="23">
        <f t="shared" ca="1" si="149"/>
        <v>1.1657518600000001</v>
      </c>
      <c r="K705" s="114">
        <f t="shared" ca="1" si="138"/>
        <v>23125676.094749801</v>
      </c>
      <c r="L705" s="27">
        <f>IF(VLOOKUP(A705,$U$18:$AD$131,8)=VLOOKUP(A704,$U$18:$AD$131,8),0,VLOOKUP(A705,U$18:$AD$131,8))</f>
        <v>0</v>
      </c>
      <c r="M705" s="28">
        <f>IF(L705&gt;0,VLOOKUP(L705,T$18:$AC$131,7),0)</f>
        <v>0</v>
      </c>
      <c r="N705" s="23">
        <f t="shared" si="143"/>
        <v>0</v>
      </c>
      <c r="O705" s="23">
        <f t="shared" ca="1" si="139"/>
        <v>23125676.094749801</v>
      </c>
      <c r="P705" s="29" t="str">
        <f t="shared" si="144"/>
        <v>J=</v>
      </c>
      <c r="Q705" s="30">
        <f t="shared" si="145"/>
        <v>47232</v>
      </c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25">
      <c r="A706" s="100">
        <f t="shared" si="140"/>
        <v>43539</v>
      </c>
      <c r="B706" s="114">
        <f t="shared" ca="1" si="141"/>
        <v>162691584.7693288</v>
      </c>
      <c r="C706" s="114">
        <f t="shared" si="142"/>
        <v>139519858.75</v>
      </c>
      <c r="D706" s="24">
        <f ca="1">IF(A706&lt;$B$1,VLOOKUP(A706,[1]DI!$A$4:$B$15000,2,FALSE),0)</f>
        <v>6.4000000000000001E-2</v>
      </c>
      <c r="E706" s="23">
        <f t="shared" ca="1" si="147"/>
        <v>2.4620000000000002E-4</v>
      </c>
      <c r="F706" s="25">
        <f t="shared" si="146"/>
        <v>1.1499999999999999</v>
      </c>
      <c r="G706" s="26">
        <f t="shared" ca="1" si="150"/>
        <v>1.0002831299999999</v>
      </c>
      <c r="H706" s="23">
        <f ca="1">TRUNC(PRODUCT(G$16:G705),15)</f>
        <v>1.16608192222149</v>
      </c>
      <c r="I706" s="23">
        <f t="shared" si="148"/>
        <v>1</v>
      </c>
      <c r="J706" s="23">
        <f t="shared" ca="1" si="149"/>
        <v>1.1660819200000001</v>
      </c>
      <c r="K706" s="114">
        <f t="shared" ca="1" si="138"/>
        <v>23171726.019328799</v>
      </c>
      <c r="L706" s="27">
        <f>IF(VLOOKUP(A706,$U$18:$AD$131,8)=VLOOKUP(A705,$U$18:$AD$131,8),0,VLOOKUP(A706,U$18:$AD$131,8))</f>
        <v>0</v>
      </c>
      <c r="M706" s="28">
        <f>IF(L706&gt;0,VLOOKUP(L706,T$18:$AC$131,7),0)</f>
        <v>0</v>
      </c>
      <c r="N706" s="23">
        <f t="shared" si="143"/>
        <v>0</v>
      </c>
      <c r="O706" s="23">
        <f t="shared" ca="1" si="139"/>
        <v>23171726.019328799</v>
      </c>
      <c r="P706" s="29" t="str">
        <f t="shared" si="144"/>
        <v>J=</v>
      </c>
      <c r="Q706" s="30">
        <f t="shared" si="145"/>
        <v>47232</v>
      </c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25">
      <c r="A707" s="100">
        <f t="shared" si="140"/>
        <v>43540</v>
      </c>
      <c r="B707" s="114">
        <f t="shared" ca="1" si="141"/>
        <v>162737647.25069511</v>
      </c>
      <c r="C707" s="114">
        <f t="shared" si="142"/>
        <v>139519858.75</v>
      </c>
      <c r="D707" s="24">
        <f ca="1">IF(A707&lt;$B$1,VLOOKUP(A707,[1]DI!$A$4:$B$15000,2,FALSE),0)</f>
        <v>0</v>
      </c>
      <c r="E707" s="23">
        <f t="shared" ca="1" si="147"/>
        <v>0</v>
      </c>
      <c r="F707" s="25">
        <f t="shared" si="146"/>
        <v>1.1499999999999999</v>
      </c>
      <c r="G707" s="26">
        <f t="shared" ca="1" si="150"/>
        <v>1</v>
      </c>
      <c r="H707" s="23">
        <f ca="1">TRUNC(PRODUCT(G$16:G706),15)</f>
        <v>1.16641207499613</v>
      </c>
      <c r="I707" s="23">
        <f t="shared" si="148"/>
        <v>1</v>
      </c>
      <c r="J707" s="23">
        <f t="shared" ca="1" si="149"/>
        <v>1.16641207</v>
      </c>
      <c r="K707" s="114">
        <f t="shared" ca="1" si="138"/>
        <v>23217788.500695098</v>
      </c>
      <c r="L707" s="27">
        <f>IF(VLOOKUP(A707,$U$18:$AD$131,8)=VLOOKUP(A706,$U$18:$AD$131,8),0,VLOOKUP(A707,U$18:$AD$131,8))</f>
        <v>0</v>
      </c>
      <c r="M707" s="28">
        <f>IF(L707&gt;0,VLOOKUP(L707,T$18:$AC$131,7),0)</f>
        <v>0</v>
      </c>
      <c r="N707" s="23">
        <f t="shared" si="143"/>
        <v>0</v>
      </c>
      <c r="O707" s="23">
        <f t="shared" ca="1" si="139"/>
        <v>23217788.500695098</v>
      </c>
      <c r="P707" s="29" t="str">
        <f t="shared" si="144"/>
        <v>J=</v>
      </c>
      <c r="Q707" s="30">
        <f t="shared" si="145"/>
        <v>47232</v>
      </c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25">
      <c r="A708" s="100">
        <f t="shared" si="140"/>
        <v>43541</v>
      </c>
      <c r="B708" s="114">
        <f t="shared" ca="1" si="141"/>
        <v>162737647.25069511</v>
      </c>
      <c r="C708" s="114">
        <f t="shared" si="142"/>
        <v>139519858.75</v>
      </c>
      <c r="D708" s="24">
        <f ca="1">IF(A708&lt;$B$1,VLOOKUP(A708,[1]DI!$A$4:$B$15000,2,FALSE),0)</f>
        <v>0</v>
      </c>
      <c r="E708" s="23">
        <f t="shared" ca="1" si="147"/>
        <v>0</v>
      </c>
      <c r="F708" s="25">
        <f t="shared" si="146"/>
        <v>1.1499999999999999</v>
      </c>
      <c r="G708" s="26">
        <f t="shared" ca="1" si="150"/>
        <v>1</v>
      </c>
      <c r="H708" s="23">
        <f ca="1">TRUNC(PRODUCT(G$16:G707),15)</f>
        <v>1.16641207499613</v>
      </c>
      <c r="I708" s="23">
        <f t="shared" si="148"/>
        <v>1</v>
      </c>
      <c r="J708" s="23">
        <f t="shared" ca="1" si="149"/>
        <v>1.16641207</v>
      </c>
      <c r="K708" s="114">
        <f t="shared" ca="1" si="138"/>
        <v>23217788.500695098</v>
      </c>
      <c r="L708" s="27">
        <f>IF(VLOOKUP(A708,$U$18:$AD$131,8)=VLOOKUP(A707,$U$18:$AD$131,8),0,VLOOKUP(A708,U$18:$AD$131,8))</f>
        <v>0</v>
      </c>
      <c r="M708" s="28">
        <f>IF(L708&gt;0,VLOOKUP(L708,T$18:$AC$131,7),0)</f>
        <v>0</v>
      </c>
      <c r="N708" s="23">
        <f t="shared" si="143"/>
        <v>0</v>
      </c>
      <c r="O708" s="23">
        <f t="shared" ca="1" si="139"/>
        <v>23217788.500695098</v>
      </c>
      <c r="P708" s="29" t="str">
        <f t="shared" si="144"/>
        <v>J=</v>
      </c>
      <c r="Q708" s="30">
        <f t="shared" si="145"/>
        <v>47232</v>
      </c>
      <c r="R708" s="3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x14ac:dyDescent="0.25">
      <c r="A709" s="100">
        <f t="shared" si="140"/>
        <v>43542</v>
      </c>
      <c r="B709" s="114">
        <f t="shared" ca="1" si="141"/>
        <v>162737647.25069511</v>
      </c>
      <c r="C709" s="114">
        <f t="shared" si="142"/>
        <v>139519858.75</v>
      </c>
      <c r="D709" s="24">
        <f ca="1">IF(A709&lt;$B$1,VLOOKUP(A709,[1]DI!$A$4:$B$15000,2,FALSE),0)</f>
        <v>6.4000000000000001E-2</v>
      </c>
      <c r="E709" s="23">
        <f t="shared" ca="1" si="147"/>
        <v>2.4620000000000002E-4</v>
      </c>
      <c r="F709" s="25">
        <f t="shared" si="146"/>
        <v>1.1499999999999999</v>
      </c>
      <c r="G709" s="26">
        <f t="shared" ca="1" si="150"/>
        <v>1.0002831299999999</v>
      </c>
      <c r="H709" s="23">
        <f ca="1">TRUNC(PRODUCT(G$16:G708),15)</f>
        <v>1.16641207499613</v>
      </c>
      <c r="I709" s="23">
        <f t="shared" si="148"/>
        <v>1</v>
      </c>
      <c r="J709" s="23">
        <f t="shared" ca="1" si="149"/>
        <v>1.16641207</v>
      </c>
      <c r="K709" s="114">
        <f t="shared" ca="1" si="138"/>
        <v>23217788.500695098</v>
      </c>
      <c r="L709" s="27">
        <f>IF(VLOOKUP(A709,$U$18:$AD$131,8)=VLOOKUP(A708,$U$18:$AD$131,8),0,VLOOKUP(A709,U$18:$AD$131,8))</f>
        <v>0</v>
      </c>
      <c r="M709" s="28">
        <f>IF(L709&gt;0,VLOOKUP(L709,T$18:$AC$131,7),0)</f>
        <v>0</v>
      </c>
      <c r="N709" s="23">
        <f t="shared" si="143"/>
        <v>0</v>
      </c>
      <c r="O709" s="23">
        <f t="shared" ca="1" si="139"/>
        <v>23217788.500695098</v>
      </c>
      <c r="P709" s="29" t="str">
        <f t="shared" si="144"/>
        <v>J=</v>
      </c>
      <c r="Q709" s="30">
        <f t="shared" si="145"/>
        <v>47232</v>
      </c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25">
      <c r="A710" s="100">
        <f t="shared" si="140"/>
        <v>43543</v>
      </c>
      <c r="B710" s="114">
        <f t="shared" ca="1" si="141"/>
        <v>162783723.68404731</v>
      </c>
      <c r="C710" s="114">
        <f t="shared" si="142"/>
        <v>139519858.75</v>
      </c>
      <c r="D710" s="24">
        <f ca="1">IF(A710&lt;$B$1,VLOOKUP(A710,[1]DI!$A$4:$B$15000,2,FALSE),0)</f>
        <v>6.4000000000000001E-2</v>
      </c>
      <c r="E710" s="23">
        <f t="shared" ca="1" si="147"/>
        <v>2.4620000000000002E-4</v>
      </c>
      <c r="F710" s="25">
        <f t="shared" si="146"/>
        <v>1.1499999999999999</v>
      </c>
      <c r="G710" s="26">
        <f t="shared" ca="1" si="150"/>
        <v>1.0002831299999999</v>
      </c>
      <c r="H710" s="23">
        <f ca="1">TRUNC(PRODUCT(G$16:G709),15)</f>
        <v>1.1667423212469199</v>
      </c>
      <c r="I710" s="23">
        <f t="shared" si="148"/>
        <v>1</v>
      </c>
      <c r="J710" s="23">
        <f t="shared" ca="1" si="149"/>
        <v>1.16674232</v>
      </c>
      <c r="K710" s="114">
        <f t="shared" ca="1" si="138"/>
        <v>23263864.9340473</v>
      </c>
      <c r="L710" s="27">
        <f>IF(VLOOKUP(A710,$U$18:$AD$131,8)=VLOOKUP(A709,$U$18:$AD$131,8),0,VLOOKUP(A710,U$18:$AD$131,8))</f>
        <v>0</v>
      </c>
      <c r="M710" s="28">
        <f>IF(L710&gt;0,VLOOKUP(L710,T$18:$AC$131,7),0)</f>
        <v>0</v>
      </c>
      <c r="N710" s="23">
        <f t="shared" si="143"/>
        <v>0</v>
      </c>
      <c r="O710" s="23">
        <f t="shared" ca="1" si="139"/>
        <v>23263864.9340473</v>
      </c>
      <c r="P710" s="29" t="str">
        <f t="shared" si="144"/>
        <v>J=</v>
      </c>
      <c r="Q710" s="30">
        <f t="shared" si="145"/>
        <v>47232</v>
      </c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25">
      <c r="A711" s="100">
        <f t="shared" si="140"/>
        <v>43544</v>
      </c>
      <c r="B711" s="114">
        <f t="shared" ca="1" si="141"/>
        <v>162829812.6741868</v>
      </c>
      <c r="C711" s="114">
        <f t="shared" si="142"/>
        <v>139519858.75</v>
      </c>
      <c r="D711" s="24">
        <f ca="1">IF(A711&lt;$B$1,VLOOKUP(A711,[1]DI!$A$4:$B$15000,2,FALSE),0)</f>
        <v>6.4000000000000001E-2</v>
      </c>
      <c r="E711" s="23">
        <f t="shared" ca="1" si="147"/>
        <v>2.4620000000000002E-4</v>
      </c>
      <c r="F711" s="25">
        <f t="shared" si="146"/>
        <v>1.1499999999999999</v>
      </c>
      <c r="G711" s="26">
        <f t="shared" ca="1" si="150"/>
        <v>1.0002831299999999</v>
      </c>
      <c r="H711" s="23">
        <f ca="1">TRUNC(PRODUCT(G$16:G710),15)</f>
        <v>1.1670726610003399</v>
      </c>
      <c r="I711" s="23">
        <f t="shared" si="148"/>
        <v>1</v>
      </c>
      <c r="J711" s="23">
        <f t="shared" ca="1" si="149"/>
        <v>1.1670726600000001</v>
      </c>
      <c r="K711" s="114">
        <f t="shared" ca="1" si="138"/>
        <v>23309953.9241868</v>
      </c>
      <c r="L711" s="27">
        <f>IF(VLOOKUP(A711,$U$18:$AD$131,8)=VLOOKUP(A710,$U$18:$AD$131,8),0,VLOOKUP(A711,U$18:$AD$131,8))</f>
        <v>0</v>
      </c>
      <c r="M711" s="28">
        <f>IF(L711&gt;0,VLOOKUP(L711,T$18:$AC$131,7),0)</f>
        <v>0</v>
      </c>
      <c r="N711" s="23">
        <f t="shared" si="143"/>
        <v>0</v>
      </c>
      <c r="O711" s="23">
        <f t="shared" ca="1" si="139"/>
        <v>23309953.9241868</v>
      </c>
      <c r="P711" s="29" t="str">
        <f t="shared" si="144"/>
        <v>J=</v>
      </c>
      <c r="Q711" s="30">
        <f t="shared" si="145"/>
        <v>47232</v>
      </c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25">
      <c r="A712" s="100">
        <f t="shared" si="140"/>
        <v>43545</v>
      </c>
      <c r="B712" s="114">
        <f t="shared" ca="1" si="141"/>
        <v>162875914.22111359</v>
      </c>
      <c r="C712" s="114">
        <f t="shared" si="142"/>
        <v>139519858.75</v>
      </c>
      <c r="D712" s="24">
        <f ca="1">IF(A712&lt;$B$1,VLOOKUP(A712,[1]DI!$A$4:$B$15000,2,FALSE),0)</f>
        <v>6.4000000000000001E-2</v>
      </c>
      <c r="E712" s="23">
        <f t="shared" ca="1" si="147"/>
        <v>2.4620000000000002E-4</v>
      </c>
      <c r="F712" s="25">
        <f t="shared" si="146"/>
        <v>1.1499999999999999</v>
      </c>
      <c r="G712" s="26">
        <f t="shared" ca="1" si="150"/>
        <v>1.0002831299999999</v>
      </c>
      <c r="H712" s="23">
        <f ca="1">TRUNC(PRODUCT(G$16:G711),15)</f>
        <v>1.1674030942828499</v>
      </c>
      <c r="I712" s="23">
        <f t="shared" si="148"/>
        <v>1</v>
      </c>
      <c r="J712" s="23">
        <f t="shared" ca="1" si="149"/>
        <v>1.1674030900000001</v>
      </c>
      <c r="K712" s="114">
        <f t="shared" ca="1" si="138"/>
        <v>23356055.4711136</v>
      </c>
      <c r="L712" s="27">
        <f>IF(VLOOKUP(A712,$U$18:$AD$131,8)=VLOOKUP(A711,$U$18:$AD$131,8),0,VLOOKUP(A712,U$18:$AD$131,8))</f>
        <v>0</v>
      </c>
      <c r="M712" s="28">
        <f>IF(L712&gt;0,VLOOKUP(L712,T$18:$AC$131,7),0)</f>
        <v>0</v>
      </c>
      <c r="N712" s="23">
        <f t="shared" si="143"/>
        <v>0</v>
      </c>
      <c r="O712" s="23">
        <f t="shared" ca="1" si="139"/>
        <v>23356055.4711136</v>
      </c>
      <c r="P712" s="29" t="str">
        <f t="shared" si="144"/>
        <v>J=</v>
      </c>
      <c r="Q712" s="30">
        <f t="shared" si="145"/>
        <v>47232</v>
      </c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25">
      <c r="A713" s="100">
        <f t="shared" si="140"/>
        <v>43546</v>
      </c>
      <c r="B713" s="114">
        <f t="shared" ca="1" si="141"/>
        <v>162922029.7200262</v>
      </c>
      <c r="C713" s="114">
        <f t="shared" si="142"/>
        <v>139519858.75</v>
      </c>
      <c r="D713" s="24">
        <f ca="1">IF(A713&lt;$B$1,VLOOKUP(A713,[1]DI!$A$4:$B$15000,2,FALSE),0)</f>
        <v>6.4000000000000001E-2</v>
      </c>
      <c r="E713" s="23">
        <f t="shared" ca="1" si="147"/>
        <v>2.4620000000000002E-4</v>
      </c>
      <c r="F713" s="25">
        <f t="shared" si="146"/>
        <v>1.1499999999999999</v>
      </c>
      <c r="G713" s="26">
        <f t="shared" ca="1" si="150"/>
        <v>1.0002831299999999</v>
      </c>
      <c r="H713" s="23">
        <f ca="1">TRUNC(PRODUCT(G$16:G712),15)</f>
        <v>1.1677336211209299</v>
      </c>
      <c r="I713" s="23">
        <f t="shared" si="148"/>
        <v>1</v>
      </c>
      <c r="J713" s="23">
        <f t="shared" ca="1" si="149"/>
        <v>1.1677336199999999</v>
      </c>
      <c r="K713" s="114">
        <f t="shared" ca="1" si="138"/>
        <v>23402170.970026199</v>
      </c>
      <c r="L713" s="27">
        <f>IF(VLOOKUP(A713,$U$18:$AD$131,8)=VLOOKUP(A712,$U$18:$AD$131,8),0,VLOOKUP(A713,U$18:$AD$131,8))</f>
        <v>0</v>
      </c>
      <c r="M713" s="28">
        <f>IF(L713&gt;0,VLOOKUP(L713,T$18:$AC$131,7),0)</f>
        <v>0</v>
      </c>
      <c r="N713" s="23">
        <f t="shared" si="143"/>
        <v>0</v>
      </c>
      <c r="O713" s="23">
        <f t="shared" ca="1" si="139"/>
        <v>23402170.970026199</v>
      </c>
      <c r="P713" s="29" t="str">
        <f t="shared" si="144"/>
        <v>J=</v>
      </c>
      <c r="Q713" s="30">
        <f t="shared" si="145"/>
        <v>47232</v>
      </c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25">
      <c r="A714" s="100">
        <f t="shared" si="140"/>
        <v>43547</v>
      </c>
      <c r="B714" s="114">
        <f t="shared" ca="1" si="141"/>
        <v>162968157.77572611</v>
      </c>
      <c r="C714" s="114">
        <f t="shared" si="142"/>
        <v>139519858.75</v>
      </c>
      <c r="D714" s="24">
        <f ca="1">IF(A714&lt;$B$1,VLOOKUP(A714,[1]DI!$A$4:$B$15000,2,FALSE),0)</f>
        <v>0</v>
      </c>
      <c r="E714" s="23">
        <f t="shared" ca="1" si="147"/>
        <v>0</v>
      </c>
      <c r="F714" s="25">
        <f t="shared" si="146"/>
        <v>1.1499999999999999</v>
      </c>
      <c r="G714" s="26">
        <f t="shared" ca="1" si="150"/>
        <v>1</v>
      </c>
      <c r="H714" s="23">
        <f ca="1">TRUNC(PRODUCT(G$16:G713),15)</f>
        <v>1.16806424154108</v>
      </c>
      <c r="I714" s="23">
        <f t="shared" si="148"/>
        <v>1</v>
      </c>
      <c r="J714" s="23">
        <f t="shared" ca="1" si="149"/>
        <v>1.1680642400000001</v>
      </c>
      <c r="K714" s="114">
        <f t="shared" ca="1" si="138"/>
        <v>23448299.025726099</v>
      </c>
      <c r="L714" s="27">
        <f>IF(VLOOKUP(A714,$U$18:$AD$131,8)=VLOOKUP(A713,$U$18:$AD$131,8),0,VLOOKUP(A714,U$18:$AD$131,8))</f>
        <v>0</v>
      </c>
      <c r="M714" s="28">
        <f>IF(L714&gt;0,VLOOKUP(L714,T$18:$AC$131,7),0)</f>
        <v>0</v>
      </c>
      <c r="N714" s="23">
        <f t="shared" si="143"/>
        <v>0</v>
      </c>
      <c r="O714" s="23">
        <f t="shared" ca="1" si="139"/>
        <v>23448299.025726099</v>
      </c>
      <c r="P714" s="29" t="str">
        <f t="shared" si="144"/>
        <v>J=</v>
      </c>
      <c r="Q714" s="30">
        <f t="shared" si="145"/>
        <v>47232</v>
      </c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25">
      <c r="A715" s="100">
        <f t="shared" si="140"/>
        <v>43548</v>
      </c>
      <c r="B715" s="114">
        <f t="shared" ca="1" si="141"/>
        <v>162968157.77572611</v>
      </c>
      <c r="C715" s="114">
        <f t="shared" si="142"/>
        <v>139519858.75</v>
      </c>
      <c r="D715" s="24">
        <f ca="1">IF(A715&lt;$B$1,VLOOKUP(A715,[1]DI!$A$4:$B$15000,2,FALSE),0)</f>
        <v>0</v>
      </c>
      <c r="E715" s="23">
        <f t="shared" ca="1" si="147"/>
        <v>0</v>
      </c>
      <c r="F715" s="25">
        <f t="shared" si="146"/>
        <v>1.1499999999999999</v>
      </c>
      <c r="G715" s="26">
        <f t="shared" ca="1" si="150"/>
        <v>1</v>
      </c>
      <c r="H715" s="23">
        <f ca="1">TRUNC(PRODUCT(G$16:G714),15)</f>
        <v>1.16806424154108</v>
      </c>
      <c r="I715" s="23">
        <f t="shared" si="148"/>
        <v>1</v>
      </c>
      <c r="J715" s="23">
        <f t="shared" ca="1" si="149"/>
        <v>1.1680642400000001</v>
      </c>
      <c r="K715" s="114">
        <f t="shared" ca="1" si="138"/>
        <v>23448299.025726099</v>
      </c>
      <c r="L715" s="27">
        <f>IF(VLOOKUP(A715,$U$18:$AD$131,8)=VLOOKUP(A714,$U$18:$AD$131,8),0,VLOOKUP(A715,U$18:$AD$131,8))</f>
        <v>0</v>
      </c>
      <c r="M715" s="28">
        <f>IF(L715&gt;0,VLOOKUP(L715,T$18:$AC$131,7),0)</f>
        <v>0</v>
      </c>
      <c r="N715" s="23">
        <f t="shared" si="143"/>
        <v>0</v>
      </c>
      <c r="O715" s="23">
        <f t="shared" ca="1" si="139"/>
        <v>23448299.025726099</v>
      </c>
      <c r="P715" s="29" t="str">
        <f t="shared" si="144"/>
        <v>J=</v>
      </c>
      <c r="Q715" s="30">
        <f t="shared" si="145"/>
        <v>47232</v>
      </c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25">
      <c r="A716" s="100">
        <f t="shared" si="140"/>
        <v>43549</v>
      </c>
      <c r="B716" s="114">
        <f t="shared" ca="1" si="141"/>
        <v>162968157.77572611</v>
      </c>
      <c r="C716" s="114">
        <f t="shared" si="142"/>
        <v>139519858.75</v>
      </c>
      <c r="D716" s="24">
        <f ca="1">IF(A716&lt;$B$1,VLOOKUP(A716,[1]DI!$A$4:$B$15000,2,FALSE),0)</f>
        <v>6.4000000000000001E-2</v>
      </c>
      <c r="E716" s="23">
        <f t="shared" ca="1" si="147"/>
        <v>2.4620000000000002E-4</v>
      </c>
      <c r="F716" s="25">
        <f t="shared" si="146"/>
        <v>1.1499999999999999</v>
      </c>
      <c r="G716" s="26">
        <f t="shared" ca="1" si="150"/>
        <v>1.0002831299999999</v>
      </c>
      <c r="H716" s="23">
        <f ca="1">TRUNC(PRODUCT(G$16:G715),15)</f>
        <v>1.16806424154108</v>
      </c>
      <c r="I716" s="23">
        <f t="shared" si="148"/>
        <v>1</v>
      </c>
      <c r="J716" s="23">
        <f t="shared" ca="1" si="149"/>
        <v>1.1680642400000001</v>
      </c>
      <c r="K716" s="114">
        <f t="shared" ca="1" si="138"/>
        <v>23448299.025726099</v>
      </c>
      <c r="L716" s="27">
        <f>IF(VLOOKUP(A716,$U$18:$AD$131,8)=VLOOKUP(A715,$U$18:$AD$131,8),0,VLOOKUP(A716,U$18:$AD$131,8))</f>
        <v>0</v>
      </c>
      <c r="M716" s="28">
        <f>IF(L716&gt;0,VLOOKUP(L716,T$18:$AC$131,7),0)</f>
        <v>0</v>
      </c>
      <c r="N716" s="23">
        <f t="shared" si="143"/>
        <v>0</v>
      </c>
      <c r="O716" s="23">
        <f t="shared" ca="1" si="139"/>
        <v>23448299.025726099</v>
      </c>
      <c r="P716" s="29" t="str">
        <f t="shared" si="144"/>
        <v>J=</v>
      </c>
      <c r="Q716" s="30">
        <f t="shared" si="145"/>
        <v>47232</v>
      </c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25">
      <c r="A717" s="100">
        <f t="shared" si="140"/>
        <v>43550</v>
      </c>
      <c r="B717" s="114">
        <f t="shared" ca="1" si="141"/>
        <v>163014299.78341189</v>
      </c>
      <c r="C717" s="114">
        <f t="shared" si="142"/>
        <v>139519858.75</v>
      </c>
      <c r="D717" s="24">
        <f ca="1">IF(A717&lt;$B$1,VLOOKUP(A717,[1]DI!$A$4:$B$15000,2,FALSE),0)</f>
        <v>6.4000000000000001E-2</v>
      </c>
      <c r="E717" s="23">
        <f t="shared" ca="1" si="147"/>
        <v>2.4620000000000002E-4</v>
      </c>
      <c r="F717" s="25">
        <f t="shared" si="146"/>
        <v>1.1499999999999999</v>
      </c>
      <c r="G717" s="26">
        <f t="shared" ca="1" si="150"/>
        <v>1.0002831299999999</v>
      </c>
      <c r="H717" s="23">
        <f ca="1">TRUNC(PRODUCT(G$16:G716),15)</f>
        <v>1.1683949555697899</v>
      </c>
      <c r="I717" s="23">
        <f t="shared" si="148"/>
        <v>1</v>
      </c>
      <c r="J717" s="23">
        <f t="shared" ca="1" si="149"/>
        <v>1.1683949600000001</v>
      </c>
      <c r="K717" s="114">
        <f t="shared" ca="1" si="138"/>
        <v>23494441.033411901</v>
      </c>
      <c r="L717" s="27">
        <f>IF(VLOOKUP(A717,$U$18:$AD$131,8)=VLOOKUP(A716,$U$18:$AD$131,8),0,VLOOKUP(A717,U$18:$AD$131,8))</f>
        <v>0</v>
      </c>
      <c r="M717" s="28">
        <f>IF(L717&gt;0,VLOOKUP(L717,T$18:$AC$131,7),0)</f>
        <v>0</v>
      </c>
      <c r="N717" s="23">
        <f t="shared" si="143"/>
        <v>0</v>
      </c>
      <c r="O717" s="23">
        <f t="shared" ca="1" si="139"/>
        <v>23494441.033411901</v>
      </c>
      <c r="P717" s="29" t="str">
        <f t="shared" si="144"/>
        <v>J=</v>
      </c>
      <c r="Q717" s="30">
        <f t="shared" si="145"/>
        <v>47232</v>
      </c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25">
      <c r="A718" s="100">
        <f t="shared" si="140"/>
        <v>43551</v>
      </c>
      <c r="B718" s="114">
        <f t="shared" ca="1" si="141"/>
        <v>163060452.9526864</v>
      </c>
      <c r="C718" s="114">
        <f t="shared" si="142"/>
        <v>139519858.75</v>
      </c>
      <c r="D718" s="24">
        <f ca="1">IF(A718&lt;$B$1,VLOOKUP(A718,[1]DI!$A$4:$B$15000,2,FALSE),0)</f>
        <v>6.4000000000000001E-2</v>
      </c>
      <c r="E718" s="23">
        <f t="shared" ca="1" si="147"/>
        <v>2.4620000000000002E-4</v>
      </c>
      <c r="F718" s="25">
        <f t="shared" si="146"/>
        <v>1.1499999999999999</v>
      </c>
      <c r="G718" s="26">
        <f t="shared" ca="1" si="150"/>
        <v>1.0002831299999999</v>
      </c>
      <c r="H718" s="23">
        <f ca="1">TRUNC(PRODUCT(G$16:G717),15)</f>
        <v>1.1687257632335599</v>
      </c>
      <c r="I718" s="23">
        <f t="shared" si="148"/>
        <v>1</v>
      </c>
      <c r="J718" s="23">
        <f t="shared" ca="1" si="149"/>
        <v>1.1687257600000001</v>
      </c>
      <c r="K718" s="114">
        <f t="shared" ca="1" si="138"/>
        <v>23540594.202686399</v>
      </c>
      <c r="L718" s="27">
        <f>IF(VLOOKUP(A718,$U$18:$AD$131,8)=VLOOKUP(A717,$U$18:$AD$131,8),0,VLOOKUP(A718,U$18:$AD$131,8))</f>
        <v>0</v>
      </c>
      <c r="M718" s="28">
        <f>IF(L718&gt;0,VLOOKUP(L718,T$18:$AC$131,7),0)</f>
        <v>0</v>
      </c>
      <c r="N718" s="23">
        <f t="shared" si="143"/>
        <v>0</v>
      </c>
      <c r="O718" s="23">
        <f t="shared" ca="1" si="139"/>
        <v>23540594.202686399</v>
      </c>
      <c r="P718" s="29" t="str">
        <f t="shared" si="144"/>
        <v>J=</v>
      </c>
      <c r="Q718" s="30">
        <f t="shared" si="145"/>
        <v>47232</v>
      </c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25">
      <c r="A719" s="100">
        <f t="shared" si="140"/>
        <v>43552</v>
      </c>
      <c r="B719" s="114">
        <f t="shared" ca="1" si="141"/>
        <v>163106620.0739468</v>
      </c>
      <c r="C719" s="114">
        <f t="shared" si="142"/>
        <v>139519858.75</v>
      </c>
      <c r="D719" s="24">
        <f ca="1">IF(A719&lt;$B$1,VLOOKUP(A719,[1]DI!$A$4:$B$15000,2,FALSE),0)</f>
        <v>6.4000000000000001E-2</v>
      </c>
      <c r="E719" s="23">
        <f t="shared" ca="1" si="147"/>
        <v>2.4620000000000002E-4</v>
      </c>
      <c r="F719" s="25">
        <f t="shared" si="146"/>
        <v>1.1499999999999999</v>
      </c>
      <c r="G719" s="26">
        <f t="shared" ca="1" si="150"/>
        <v>1.0002831299999999</v>
      </c>
      <c r="H719" s="23">
        <f ca="1">TRUNC(PRODUCT(G$16:G718),15)</f>
        <v>1.1690566645589</v>
      </c>
      <c r="I719" s="23">
        <f t="shared" si="148"/>
        <v>1</v>
      </c>
      <c r="J719" s="23">
        <f t="shared" ca="1" si="149"/>
        <v>1.1690566600000001</v>
      </c>
      <c r="K719" s="114">
        <f t="shared" ca="1" si="138"/>
        <v>23586761.3239468</v>
      </c>
      <c r="L719" s="27">
        <f>IF(VLOOKUP(A719,$U$18:$AD$131,8)=VLOOKUP(A718,$U$18:$AD$131,8),0,VLOOKUP(A719,U$18:$AD$131,8))</f>
        <v>0</v>
      </c>
      <c r="M719" s="28">
        <f>IF(L719&gt;0,VLOOKUP(L719,T$18:$AC$131,7),0)</f>
        <v>0</v>
      </c>
      <c r="N719" s="23">
        <f t="shared" si="143"/>
        <v>0</v>
      </c>
      <c r="O719" s="23">
        <f t="shared" ca="1" si="139"/>
        <v>23586761.3239468</v>
      </c>
      <c r="P719" s="29" t="str">
        <f t="shared" si="144"/>
        <v>J=</v>
      </c>
      <c r="Q719" s="30">
        <f t="shared" si="145"/>
        <v>47232</v>
      </c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25">
      <c r="A720" s="100">
        <f t="shared" si="140"/>
        <v>43553</v>
      </c>
      <c r="B720" s="114">
        <f t="shared" ca="1" si="141"/>
        <v>163152801.14719301</v>
      </c>
      <c r="C720" s="114">
        <f t="shared" si="142"/>
        <v>139519858.75</v>
      </c>
      <c r="D720" s="24">
        <f ca="1">IF(A720&lt;$B$1,VLOOKUP(A720,[1]DI!$A$4:$B$15000,2,FALSE),0)</f>
        <v>6.4000000000000001E-2</v>
      </c>
      <c r="E720" s="23">
        <f t="shared" ca="1" si="147"/>
        <v>2.4620000000000002E-4</v>
      </c>
      <c r="F720" s="25">
        <f t="shared" si="146"/>
        <v>1.1499999999999999</v>
      </c>
      <c r="G720" s="26">
        <f t="shared" ca="1" si="150"/>
        <v>1.0002831299999999</v>
      </c>
      <c r="H720" s="23">
        <f ca="1">TRUNC(PRODUCT(G$16:G719),15)</f>
        <v>1.16938765957234</v>
      </c>
      <c r="I720" s="23">
        <f t="shared" si="148"/>
        <v>1</v>
      </c>
      <c r="J720" s="23">
        <f t="shared" ca="1" si="149"/>
        <v>1.1693876599999999</v>
      </c>
      <c r="K720" s="114">
        <f t="shared" ref="K720:K783" ca="1" si="151">TRUNC((C720*(J720-1)),8)</f>
        <v>23632942.397193</v>
      </c>
      <c r="L720" s="27">
        <f>IF(VLOOKUP(A720,$U$18:$AD$131,8)=VLOOKUP(A719,$U$18:$AD$131,8),0,VLOOKUP(A720,U$18:$AD$131,8))</f>
        <v>0</v>
      </c>
      <c r="M720" s="28">
        <f>IF(L720&gt;0,VLOOKUP(L720,T$18:$AC$131,7),0)</f>
        <v>0</v>
      </c>
      <c r="N720" s="23">
        <f t="shared" si="143"/>
        <v>0</v>
      </c>
      <c r="O720" s="23">
        <f t="shared" ref="O720:O783" ca="1" si="152">(K720+N720)</f>
        <v>23632942.397193</v>
      </c>
      <c r="P720" s="29" t="str">
        <f t="shared" si="144"/>
        <v>J=</v>
      </c>
      <c r="Q720" s="30">
        <f t="shared" si="145"/>
        <v>47232</v>
      </c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25">
      <c r="A721" s="100">
        <f t="shared" ref="A721:A784" si="153">(A720+1)</f>
        <v>43554</v>
      </c>
      <c r="B721" s="114">
        <f t="shared" ref="B721:B784" ca="1" si="154">IF(A721&lt;=TODAY(),C721+K721,IF(AND(A721&gt;TODAY(),A721&lt;=$B$1),IF(VLOOKUP(TODAY(),$A$16:$D$5006,4,FALSE)=0,"n.d",C721+K721),"n.d"))</f>
        <v>163198994.7772266</v>
      </c>
      <c r="C721" s="114">
        <f t="shared" ref="C721:C784" si="155">TRUNC(C720-N720,8)</f>
        <v>139519858.75</v>
      </c>
      <c r="D721" s="24">
        <f ca="1">IF(A721&lt;$B$1,VLOOKUP(A721,[1]DI!$A$4:$B$15000,2,FALSE),0)</f>
        <v>0</v>
      </c>
      <c r="E721" s="23">
        <f t="shared" ca="1" si="147"/>
        <v>0</v>
      </c>
      <c r="F721" s="25">
        <f t="shared" si="146"/>
        <v>1.1499999999999999</v>
      </c>
      <c r="G721" s="26">
        <f t="shared" ca="1" si="150"/>
        <v>1</v>
      </c>
      <c r="H721" s="23">
        <f ca="1">TRUNC(PRODUCT(G$16:G720),15)</f>
        <v>1.1697187483003899</v>
      </c>
      <c r="I721" s="23">
        <f t="shared" si="148"/>
        <v>1</v>
      </c>
      <c r="J721" s="23">
        <f t="shared" ca="1" si="149"/>
        <v>1.1697187499999999</v>
      </c>
      <c r="K721" s="114">
        <f t="shared" ca="1" si="151"/>
        <v>23679136.027226601</v>
      </c>
      <c r="L721" s="27">
        <f>IF(VLOOKUP(A721,$U$18:$AD$131,8)=VLOOKUP(A720,$U$18:$AD$131,8),0,VLOOKUP(A721,U$18:$AD$131,8))</f>
        <v>0</v>
      </c>
      <c r="M721" s="28">
        <f>IF(L721&gt;0,VLOOKUP(L721,T$18:$AC$131,7),0)</f>
        <v>0</v>
      </c>
      <c r="N721" s="23">
        <f t="shared" ref="N721:N784" si="156">IF(M721&gt;0,(C721*M721),0)</f>
        <v>0</v>
      </c>
      <c r="O721" s="23">
        <f t="shared" ca="1" si="152"/>
        <v>23679136.027226601</v>
      </c>
      <c r="P721" s="29" t="str">
        <f t="shared" ref="P721:P784" si="157">IF(L720&gt;0,VLOOKUP(A720,$U$18:$AD$131,9),P720)</f>
        <v>J=</v>
      </c>
      <c r="Q721" s="30">
        <f t="shared" ref="Q721:Q784" si="158">IF(L720&gt;0,VLOOKUP(A720,$U$18:$AD$131,10),Q720)</f>
        <v>47232</v>
      </c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25">
      <c r="A722" s="100">
        <f t="shared" si="153"/>
        <v>43555</v>
      </c>
      <c r="B722" s="114">
        <f t="shared" ca="1" si="154"/>
        <v>163198994.7772266</v>
      </c>
      <c r="C722" s="114">
        <f t="shared" si="155"/>
        <v>139519858.75</v>
      </c>
      <c r="D722" s="24">
        <f ca="1">IF(A722&lt;$B$1,VLOOKUP(A722,[1]DI!$A$4:$B$15000,2,FALSE),0)</f>
        <v>0</v>
      </c>
      <c r="E722" s="23">
        <f t="shared" ca="1" si="147"/>
        <v>0</v>
      </c>
      <c r="F722" s="25">
        <f t="shared" ref="F722:F785" si="159">F721</f>
        <v>1.1499999999999999</v>
      </c>
      <c r="G722" s="26">
        <f t="shared" ca="1" si="150"/>
        <v>1</v>
      </c>
      <c r="H722" s="23">
        <f ca="1">TRUNC(PRODUCT(G$16:G721),15)</f>
        <v>1.1697187483003899</v>
      </c>
      <c r="I722" s="23">
        <f t="shared" si="148"/>
        <v>1</v>
      </c>
      <c r="J722" s="23">
        <f t="shared" ca="1" si="149"/>
        <v>1.1697187499999999</v>
      </c>
      <c r="K722" s="114">
        <f t="shared" ca="1" si="151"/>
        <v>23679136.027226601</v>
      </c>
      <c r="L722" s="27">
        <f>IF(VLOOKUP(A722,$U$18:$AD$131,8)=VLOOKUP(A721,$U$18:$AD$131,8),0,VLOOKUP(A722,U$18:$AD$131,8))</f>
        <v>0</v>
      </c>
      <c r="M722" s="28">
        <f>IF(L722&gt;0,VLOOKUP(L722,T$18:$AC$131,7),0)</f>
        <v>0</v>
      </c>
      <c r="N722" s="23">
        <f t="shared" si="156"/>
        <v>0</v>
      </c>
      <c r="O722" s="23">
        <f t="shared" ca="1" si="152"/>
        <v>23679136.027226601</v>
      </c>
      <c r="P722" s="29" t="str">
        <f t="shared" si="157"/>
        <v>J=</v>
      </c>
      <c r="Q722" s="30">
        <f t="shared" si="158"/>
        <v>47232</v>
      </c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25">
      <c r="A723" s="100">
        <f t="shared" si="153"/>
        <v>43556</v>
      </c>
      <c r="B723" s="114">
        <f t="shared" ca="1" si="154"/>
        <v>163198994.7772266</v>
      </c>
      <c r="C723" s="114">
        <f t="shared" si="155"/>
        <v>139519858.75</v>
      </c>
      <c r="D723" s="24">
        <f ca="1">IF(A723&lt;$B$1,VLOOKUP(A723,[1]DI!$A$4:$B$15000,2,FALSE),0)</f>
        <v>6.4000000000000001E-2</v>
      </c>
      <c r="E723" s="23">
        <f t="shared" ref="E723:E786" ca="1" si="160">ROUND((((1+D723)^(1/252)-1)),8)</f>
        <v>2.4620000000000002E-4</v>
      </c>
      <c r="F723" s="25">
        <f t="shared" si="159"/>
        <v>1.1499999999999999</v>
      </c>
      <c r="G723" s="26">
        <f t="shared" ca="1" si="150"/>
        <v>1.0002831299999999</v>
      </c>
      <c r="H723" s="23">
        <f ca="1">TRUNC(PRODUCT(G$16:G722),15)</f>
        <v>1.1697187483003899</v>
      </c>
      <c r="I723" s="23">
        <f t="shared" ref="I723:I786" si="161">IF(OR(L722&gt;0,L722="E"),H722,I722)</f>
        <v>1</v>
      </c>
      <c r="J723" s="23">
        <f t="shared" ref="J723:J786" ca="1" si="162">ROUND(TRUNC(H723/I723,15),8)</f>
        <v>1.1697187499999999</v>
      </c>
      <c r="K723" s="114">
        <f t="shared" ca="1" si="151"/>
        <v>23679136.027226601</v>
      </c>
      <c r="L723" s="27">
        <f>IF(VLOOKUP(A723,$U$18:$AD$131,8)=VLOOKUP(A722,$U$18:$AD$131,8),0,VLOOKUP(A723,U$18:$AD$131,8))</f>
        <v>0</v>
      </c>
      <c r="M723" s="28">
        <f>IF(L723&gt;0,VLOOKUP(L723,T$18:$AC$131,7),0)</f>
        <v>0</v>
      </c>
      <c r="N723" s="23">
        <f t="shared" si="156"/>
        <v>0</v>
      </c>
      <c r="O723" s="23">
        <f t="shared" ca="1" si="152"/>
        <v>23679136.027226601</v>
      </c>
      <c r="P723" s="29" t="str">
        <f t="shared" si="157"/>
        <v>J=</v>
      </c>
      <c r="Q723" s="30">
        <f t="shared" si="158"/>
        <v>47232</v>
      </c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25">
      <c r="A724" s="100">
        <f t="shared" si="153"/>
        <v>43557</v>
      </c>
      <c r="B724" s="114">
        <f t="shared" ca="1" si="154"/>
        <v>163245200.9640474</v>
      </c>
      <c r="C724" s="114">
        <f t="shared" si="155"/>
        <v>139519858.75</v>
      </c>
      <c r="D724" s="24">
        <f ca="1">IF(A724&lt;$B$1,VLOOKUP(A724,[1]DI!$A$4:$B$15000,2,FALSE),0)</f>
        <v>6.4000000000000001E-2</v>
      </c>
      <c r="E724" s="23">
        <f t="shared" ca="1" si="160"/>
        <v>2.4620000000000002E-4</v>
      </c>
      <c r="F724" s="25">
        <f t="shared" si="159"/>
        <v>1.1499999999999999</v>
      </c>
      <c r="G724" s="26">
        <f t="shared" ref="G724:G787" ca="1" si="163">TRUNC((1+(E724*F724)),15)</f>
        <v>1.0002831299999999</v>
      </c>
      <c r="H724" s="23">
        <f ca="1">TRUNC(PRODUCT(G$16:G723),15)</f>
        <v>1.1700499307696</v>
      </c>
      <c r="I724" s="23">
        <f t="shared" si="161"/>
        <v>1</v>
      </c>
      <c r="J724" s="23">
        <f t="shared" ca="1" si="162"/>
        <v>1.17004993</v>
      </c>
      <c r="K724" s="114">
        <f t="shared" ca="1" si="151"/>
        <v>23725342.214047398</v>
      </c>
      <c r="L724" s="27">
        <f>IF(VLOOKUP(A724,$U$18:$AD$131,8)=VLOOKUP(A723,$U$18:$AD$131,8),0,VLOOKUP(A724,U$18:$AD$131,8))</f>
        <v>0</v>
      </c>
      <c r="M724" s="28">
        <f>IF(L724&gt;0,VLOOKUP(L724,T$18:$AC$131,7),0)</f>
        <v>0</v>
      </c>
      <c r="N724" s="23">
        <f t="shared" si="156"/>
        <v>0</v>
      </c>
      <c r="O724" s="23">
        <f t="shared" ca="1" si="152"/>
        <v>23725342.214047398</v>
      </c>
      <c r="P724" s="29" t="str">
        <f t="shared" si="157"/>
        <v>J=</v>
      </c>
      <c r="Q724" s="30">
        <f t="shared" si="158"/>
        <v>47232</v>
      </c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25">
      <c r="A725" s="100">
        <f t="shared" si="153"/>
        <v>43558</v>
      </c>
      <c r="B725" s="114">
        <f t="shared" ca="1" si="154"/>
        <v>163291421.1028541</v>
      </c>
      <c r="C725" s="114">
        <f t="shared" si="155"/>
        <v>139519858.75</v>
      </c>
      <c r="D725" s="24">
        <f ca="1">IF(A725&lt;$B$1,VLOOKUP(A725,[1]DI!$A$4:$B$15000,2,FALSE),0)</f>
        <v>6.4000000000000001E-2</v>
      </c>
      <c r="E725" s="23">
        <f t="shared" ca="1" si="160"/>
        <v>2.4620000000000002E-4</v>
      </c>
      <c r="F725" s="25">
        <f t="shared" si="159"/>
        <v>1.1499999999999999</v>
      </c>
      <c r="G725" s="26">
        <f t="shared" ca="1" si="163"/>
        <v>1.0002831299999999</v>
      </c>
      <c r="H725" s="23">
        <f ca="1">TRUNC(PRODUCT(G$16:G724),15)</f>
        <v>1.1703812070065001</v>
      </c>
      <c r="I725" s="23">
        <f t="shared" si="161"/>
        <v>1</v>
      </c>
      <c r="J725" s="23">
        <f t="shared" ca="1" si="162"/>
        <v>1.1703812099999999</v>
      </c>
      <c r="K725" s="114">
        <f t="shared" ca="1" si="151"/>
        <v>23771562.352854099</v>
      </c>
      <c r="L725" s="27">
        <f>IF(VLOOKUP(A725,$U$18:$AD$131,8)=VLOOKUP(A724,$U$18:$AD$131,8),0,VLOOKUP(A725,U$18:$AD$131,8))</f>
        <v>0</v>
      </c>
      <c r="M725" s="28">
        <f>IF(L725&gt;0,VLOOKUP(L725,T$18:$AC$131,7),0)</f>
        <v>0</v>
      </c>
      <c r="N725" s="23">
        <f t="shared" si="156"/>
        <v>0</v>
      </c>
      <c r="O725" s="23">
        <f t="shared" ca="1" si="152"/>
        <v>23771562.352854099</v>
      </c>
      <c r="P725" s="29" t="str">
        <f t="shared" si="157"/>
        <v>J=</v>
      </c>
      <c r="Q725" s="30">
        <f t="shared" si="158"/>
        <v>47232</v>
      </c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25">
      <c r="A726" s="100">
        <f t="shared" si="153"/>
        <v>43559</v>
      </c>
      <c r="B726" s="114">
        <f t="shared" ca="1" si="154"/>
        <v>163337653.79844809</v>
      </c>
      <c r="C726" s="114">
        <f t="shared" si="155"/>
        <v>139519858.75</v>
      </c>
      <c r="D726" s="24">
        <f ca="1">IF(A726&lt;$B$1,VLOOKUP(A726,[1]DI!$A$4:$B$15000,2,FALSE),0)</f>
        <v>6.4000000000000001E-2</v>
      </c>
      <c r="E726" s="23">
        <f t="shared" ca="1" si="160"/>
        <v>2.4620000000000002E-4</v>
      </c>
      <c r="F726" s="25">
        <f t="shared" si="159"/>
        <v>1.1499999999999999</v>
      </c>
      <c r="G726" s="26">
        <f t="shared" ca="1" si="163"/>
        <v>1.0002831299999999</v>
      </c>
      <c r="H726" s="23">
        <f ca="1">TRUNC(PRODUCT(G$16:G725),15)</f>
        <v>1.1707125770376401</v>
      </c>
      <c r="I726" s="23">
        <f t="shared" si="161"/>
        <v>1</v>
      </c>
      <c r="J726" s="23">
        <f t="shared" ca="1" si="162"/>
        <v>1.17071258</v>
      </c>
      <c r="K726" s="114">
        <f t="shared" ca="1" si="151"/>
        <v>23817795.048448101</v>
      </c>
      <c r="L726" s="27">
        <f>IF(VLOOKUP(A726,$U$18:$AD$131,8)=VLOOKUP(A725,$U$18:$AD$131,8),0,VLOOKUP(A726,U$18:$AD$131,8))</f>
        <v>0</v>
      </c>
      <c r="M726" s="28">
        <f>IF(L726&gt;0,VLOOKUP(L726,T$18:$AC$131,7),0)</f>
        <v>0</v>
      </c>
      <c r="N726" s="23">
        <f t="shared" si="156"/>
        <v>0</v>
      </c>
      <c r="O726" s="23">
        <f t="shared" ca="1" si="152"/>
        <v>23817795.048448101</v>
      </c>
      <c r="P726" s="29" t="str">
        <f t="shared" si="157"/>
        <v>J=</v>
      </c>
      <c r="Q726" s="30">
        <f t="shared" si="158"/>
        <v>47232</v>
      </c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25">
      <c r="A727" s="100">
        <f t="shared" si="153"/>
        <v>43560</v>
      </c>
      <c r="B727" s="114">
        <f t="shared" ca="1" si="154"/>
        <v>163383899.05082929</v>
      </c>
      <c r="C727" s="114">
        <f t="shared" si="155"/>
        <v>139519858.75</v>
      </c>
      <c r="D727" s="24">
        <f ca="1">IF(A727&lt;$B$1,VLOOKUP(A727,[1]DI!$A$4:$B$15000,2,FALSE),0)</f>
        <v>6.4000000000000001E-2</v>
      </c>
      <c r="E727" s="23">
        <f t="shared" ca="1" si="160"/>
        <v>2.4620000000000002E-4</v>
      </c>
      <c r="F727" s="25">
        <f t="shared" si="159"/>
        <v>1.1499999999999999</v>
      </c>
      <c r="G727" s="26">
        <f t="shared" ca="1" si="163"/>
        <v>1.0002831299999999</v>
      </c>
      <c r="H727" s="23">
        <f ca="1">TRUNC(PRODUCT(G$16:G726),15)</f>
        <v>1.1710440408895699</v>
      </c>
      <c r="I727" s="23">
        <f t="shared" si="161"/>
        <v>1</v>
      </c>
      <c r="J727" s="23">
        <f t="shared" ca="1" si="162"/>
        <v>1.17104404</v>
      </c>
      <c r="K727" s="114">
        <f t="shared" ca="1" si="151"/>
        <v>23864040.300829299</v>
      </c>
      <c r="L727" s="27">
        <f>IF(VLOOKUP(A727,$U$18:$AD$131,8)=VLOOKUP(A726,$U$18:$AD$131,8),0,VLOOKUP(A727,U$18:$AD$131,8))</f>
        <v>0</v>
      </c>
      <c r="M727" s="28">
        <f>IF(L727&gt;0,VLOOKUP(L727,T$18:$AC$131,7),0)</f>
        <v>0</v>
      </c>
      <c r="N727" s="23">
        <f t="shared" si="156"/>
        <v>0</v>
      </c>
      <c r="O727" s="23">
        <f t="shared" ca="1" si="152"/>
        <v>23864040.300829299</v>
      </c>
      <c r="P727" s="29" t="str">
        <f t="shared" si="157"/>
        <v>J=</v>
      </c>
      <c r="Q727" s="30">
        <f t="shared" si="158"/>
        <v>47232</v>
      </c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25">
      <c r="A728" s="100">
        <f t="shared" si="153"/>
        <v>43561</v>
      </c>
      <c r="B728" s="114">
        <f t="shared" ca="1" si="154"/>
        <v>163430158.25519651</v>
      </c>
      <c r="C728" s="114">
        <f t="shared" si="155"/>
        <v>139519858.75</v>
      </c>
      <c r="D728" s="24">
        <f ca="1">IF(A728&lt;$B$1,VLOOKUP(A728,[1]DI!$A$4:$B$15000,2,FALSE),0)</f>
        <v>0</v>
      </c>
      <c r="E728" s="23">
        <f t="shared" ca="1" si="160"/>
        <v>0</v>
      </c>
      <c r="F728" s="25">
        <f t="shared" si="159"/>
        <v>1.1499999999999999</v>
      </c>
      <c r="G728" s="26">
        <f t="shared" ca="1" si="163"/>
        <v>1</v>
      </c>
      <c r="H728" s="23">
        <f ca="1">TRUNC(PRODUCT(G$16:G727),15)</f>
        <v>1.1713755985888701</v>
      </c>
      <c r="I728" s="23">
        <f t="shared" si="161"/>
        <v>1</v>
      </c>
      <c r="J728" s="23">
        <f t="shared" ca="1" si="162"/>
        <v>1.1713756</v>
      </c>
      <c r="K728" s="114">
        <f t="shared" ca="1" si="151"/>
        <v>23910299.505196501</v>
      </c>
      <c r="L728" s="27">
        <f>IF(VLOOKUP(A728,$U$18:$AD$131,8)=VLOOKUP(A727,$U$18:$AD$131,8),0,VLOOKUP(A728,U$18:$AD$131,8))</f>
        <v>0</v>
      </c>
      <c r="M728" s="28">
        <f>IF(L728&gt;0,VLOOKUP(L728,T$18:$AC$131,7),0)</f>
        <v>0</v>
      </c>
      <c r="N728" s="23">
        <f t="shared" si="156"/>
        <v>0</v>
      </c>
      <c r="O728" s="23">
        <f t="shared" ca="1" si="152"/>
        <v>23910299.505196501</v>
      </c>
      <c r="P728" s="29" t="str">
        <f t="shared" si="157"/>
        <v>J=</v>
      </c>
      <c r="Q728" s="30">
        <f t="shared" si="158"/>
        <v>47232</v>
      </c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25">
      <c r="A729" s="100">
        <f t="shared" si="153"/>
        <v>43562</v>
      </c>
      <c r="B729" s="114">
        <f t="shared" ca="1" si="154"/>
        <v>163430158.25519651</v>
      </c>
      <c r="C729" s="114">
        <f t="shared" si="155"/>
        <v>139519858.75</v>
      </c>
      <c r="D729" s="24">
        <f ca="1">IF(A729&lt;$B$1,VLOOKUP(A729,[1]DI!$A$4:$B$15000,2,FALSE),0)</f>
        <v>0</v>
      </c>
      <c r="E729" s="23">
        <f t="shared" ca="1" si="160"/>
        <v>0</v>
      </c>
      <c r="F729" s="25">
        <f t="shared" si="159"/>
        <v>1.1499999999999999</v>
      </c>
      <c r="G729" s="26">
        <f t="shared" ca="1" si="163"/>
        <v>1</v>
      </c>
      <c r="H729" s="23">
        <f ca="1">TRUNC(PRODUCT(G$16:G728),15)</f>
        <v>1.1713755985888701</v>
      </c>
      <c r="I729" s="23">
        <f t="shared" si="161"/>
        <v>1</v>
      </c>
      <c r="J729" s="23">
        <f t="shared" ca="1" si="162"/>
        <v>1.1713756</v>
      </c>
      <c r="K729" s="114">
        <f t="shared" ca="1" si="151"/>
        <v>23910299.505196501</v>
      </c>
      <c r="L729" s="27">
        <f>IF(VLOOKUP(A729,$U$18:$AD$131,8)=VLOOKUP(A728,$U$18:$AD$131,8),0,VLOOKUP(A729,U$18:$AD$131,8))</f>
        <v>0</v>
      </c>
      <c r="M729" s="28">
        <f>IF(L729&gt;0,VLOOKUP(L729,T$18:$AC$131,7),0)</f>
        <v>0</v>
      </c>
      <c r="N729" s="23">
        <f t="shared" si="156"/>
        <v>0</v>
      </c>
      <c r="O729" s="23">
        <f t="shared" ca="1" si="152"/>
        <v>23910299.505196501</v>
      </c>
      <c r="P729" s="29" t="str">
        <f t="shared" si="157"/>
        <v>J=</v>
      </c>
      <c r="Q729" s="30">
        <f t="shared" si="158"/>
        <v>47232</v>
      </c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25">
      <c r="A730" s="100">
        <f t="shared" si="153"/>
        <v>43563</v>
      </c>
      <c r="B730" s="114">
        <f t="shared" ca="1" si="154"/>
        <v>163430158.25519651</v>
      </c>
      <c r="C730" s="114">
        <f t="shared" si="155"/>
        <v>139519858.75</v>
      </c>
      <c r="D730" s="24">
        <f ca="1">IF(A730&lt;$B$1,VLOOKUP(A730,[1]DI!$A$4:$B$15000,2,FALSE),0)</f>
        <v>6.4000000000000001E-2</v>
      </c>
      <c r="E730" s="23">
        <f t="shared" ca="1" si="160"/>
        <v>2.4620000000000002E-4</v>
      </c>
      <c r="F730" s="25">
        <f t="shared" si="159"/>
        <v>1.1499999999999999</v>
      </c>
      <c r="G730" s="26">
        <f t="shared" ca="1" si="163"/>
        <v>1.0002831299999999</v>
      </c>
      <c r="H730" s="23">
        <f ca="1">TRUNC(PRODUCT(G$16:G729),15)</f>
        <v>1.1713755985888701</v>
      </c>
      <c r="I730" s="23">
        <f t="shared" si="161"/>
        <v>1</v>
      </c>
      <c r="J730" s="23">
        <f t="shared" ca="1" si="162"/>
        <v>1.1713756</v>
      </c>
      <c r="K730" s="114">
        <f t="shared" ca="1" si="151"/>
        <v>23910299.505196501</v>
      </c>
      <c r="L730" s="27">
        <f>IF(VLOOKUP(A730,$U$18:$AD$131,8)=VLOOKUP(A729,$U$18:$AD$131,8),0,VLOOKUP(A730,U$18:$AD$131,8))</f>
        <v>0</v>
      </c>
      <c r="M730" s="28">
        <f>IF(L730&gt;0,VLOOKUP(L730,T$18:$AC$131,7),0)</f>
        <v>0</v>
      </c>
      <c r="N730" s="23">
        <f t="shared" si="156"/>
        <v>0</v>
      </c>
      <c r="O730" s="23">
        <f t="shared" ca="1" si="152"/>
        <v>23910299.505196501</v>
      </c>
      <c r="P730" s="29" t="str">
        <f t="shared" si="157"/>
        <v>J=</v>
      </c>
      <c r="Q730" s="30">
        <f t="shared" si="158"/>
        <v>47232</v>
      </c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25">
      <c r="A731" s="100">
        <f t="shared" si="153"/>
        <v>43564</v>
      </c>
      <c r="B731" s="114">
        <f t="shared" ca="1" si="154"/>
        <v>163476430.01635098</v>
      </c>
      <c r="C731" s="114">
        <f t="shared" si="155"/>
        <v>139519858.75</v>
      </c>
      <c r="D731" s="24">
        <f ca="1">IF(A731&lt;$B$1,VLOOKUP(A731,[1]DI!$A$4:$B$15000,2,FALSE),0)</f>
        <v>6.4000000000000001E-2</v>
      </c>
      <c r="E731" s="23">
        <f t="shared" ca="1" si="160"/>
        <v>2.4620000000000002E-4</v>
      </c>
      <c r="F731" s="25">
        <f t="shared" si="159"/>
        <v>1.1499999999999999</v>
      </c>
      <c r="G731" s="26">
        <f t="shared" ca="1" si="163"/>
        <v>1.0002831299999999</v>
      </c>
      <c r="H731" s="23">
        <f ca="1">TRUNC(PRODUCT(G$16:G730),15)</f>
        <v>1.1717072501621</v>
      </c>
      <c r="I731" s="23">
        <f t="shared" si="161"/>
        <v>1</v>
      </c>
      <c r="J731" s="23">
        <f t="shared" ca="1" si="162"/>
        <v>1.1717072500000001</v>
      </c>
      <c r="K731" s="114">
        <f t="shared" ca="1" si="151"/>
        <v>23956571.266350999</v>
      </c>
      <c r="L731" s="27">
        <f>IF(VLOOKUP(A731,$U$18:$AD$131,8)=VLOOKUP(A730,$U$18:$AD$131,8),0,VLOOKUP(A731,U$18:$AD$131,8))</f>
        <v>0</v>
      </c>
      <c r="M731" s="28">
        <f>IF(L731&gt;0,VLOOKUP(L731,T$18:$AC$131,7),0)</f>
        <v>0</v>
      </c>
      <c r="N731" s="23">
        <f t="shared" si="156"/>
        <v>0</v>
      </c>
      <c r="O731" s="23">
        <f t="shared" ca="1" si="152"/>
        <v>23956571.266350999</v>
      </c>
      <c r="P731" s="29" t="str">
        <f t="shared" si="157"/>
        <v>J=</v>
      </c>
      <c r="Q731" s="30">
        <f t="shared" si="158"/>
        <v>47232</v>
      </c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25">
      <c r="A732" s="100">
        <f t="shared" si="153"/>
        <v>43565</v>
      </c>
      <c r="B732" s="114">
        <f t="shared" ca="1" si="154"/>
        <v>163522715.72949129</v>
      </c>
      <c r="C732" s="114">
        <f t="shared" si="155"/>
        <v>139519858.75</v>
      </c>
      <c r="D732" s="24">
        <f ca="1">IF(A732&lt;$B$1,VLOOKUP(A732,[1]DI!$A$4:$B$15000,2,FALSE),0)</f>
        <v>6.4000000000000001E-2</v>
      </c>
      <c r="E732" s="23">
        <f t="shared" ca="1" si="160"/>
        <v>2.4620000000000002E-4</v>
      </c>
      <c r="F732" s="25">
        <f t="shared" si="159"/>
        <v>1.1499999999999999</v>
      </c>
      <c r="G732" s="26">
        <f t="shared" ca="1" si="163"/>
        <v>1.0002831299999999</v>
      </c>
      <c r="H732" s="23">
        <f ca="1">TRUNC(PRODUCT(G$16:G731),15)</f>
        <v>1.1720389956358399</v>
      </c>
      <c r="I732" s="23">
        <f t="shared" si="161"/>
        <v>1</v>
      </c>
      <c r="J732" s="23">
        <f t="shared" ca="1" si="162"/>
        <v>1.1720390000000001</v>
      </c>
      <c r="K732" s="114">
        <f t="shared" ca="1" si="151"/>
        <v>24002856.979491301</v>
      </c>
      <c r="L732" s="27">
        <f>IF(VLOOKUP(A732,$U$18:$AD$131,8)=VLOOKUP(A731,$U$18:$AD$131,8),0,VLOOKUP(A732,U$18:$AD$131,8))</f>
        <v>0</v>
      </c>
      <c r="M732" s="28">
        <f>IF(L732&gt;0,VLOOKUP(L732,T$18:$AC$131,7),0)</f>
        <v>0</v>
      </c>
      <c r="N732" s="23">
        <f t="shared" si="156"/>
        <v>0</v>
      </c>
      <c r="O732" s="23">
        <f t="shared" ca="1" si="152"/>
        <v>24002856.979491301</v>
      </c>
      <c r="P732" s="29" t="str">
        <f t="shared" si="157"/>
        <v>J=</v>
      </c>
      <c r="Q732" s="30">
        <f t="shared" si="158"/>
        <v>47232</v>
      </c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25">
      <c r="A733" s="100">
        <f t="shared" si="153"/>
        <v>43566</v>
      </c>
      <c r="B733" s="114">
        <f t="shared" ca="1" si="154"/>
        <v>163569013.9994188</v>
      </c>
      <c r="C733" s="114">
        <f t="shared" si="155"/>
        <v>139519858.75</v>
      </c>
      <c r="D733" s="24">
        <f ca="1">IF(A733&lt;$B$1,VLOOKUP(A733,[1]DI!$A$4:$B$15000,2,FALSE),0)</f>
        <v>6.4000000000000001E-2</v>
      </c>
      <c r="E733" s="23">
        <f t="shared" ca="1" si="160"/>
        <v>2.4620000000000002E-4</v>
      </c>
      <c r="F733" s="25">
        <f t="shared" si="159"/>
        <v>1.1499999999999999</v>
      </c>
      <c r="G733" s="26">
        <f t="shared" ca="1" si="163"/>
        <v>1.0002831299999999</v>
      </c>
      <c r="H733" s="23">
        <f ca="1">TRUNC(PRODUCT(G$16:G732),15)</f>
        <v>1.1723708350366699</v>
      </c>
      <c r="I733" s="23">
        <f t="shared" si="161"/>
        <v>1</v>
      </c>
      <c r="J733" s="23">
        <f t="shared" ca="1" si="162"/>
        <v>1.1723708399999999</v>
      </c>
      <c r="K733" s="114">
        <f t="shared" ca="1" si="151"/>
        <v>24049155.249418799</v>
      </c>
      <c r="L733" s="27">
        <f>IF(VLOOKUP(A733,$U$18:$AD$131,8)=VLOOKUP(A732,$U$18:$AD$131,8),0,VLOOKUP(A733,U$18:$AD$131,8))</f>
        <v>0</v>
      </c>
      <c r="M733" s="28">
        <f>IF(L733&gt;0,VLOOKUP(L733,T$18:$AC$131,7),0)</f>
        <v>0</v>
      </c>
      <c r="N733" s="23">
        <f t="shared" si="156"/>
        <v>0</v>
      </c>
      <c r="O733" s="23">
        <f t="shared" ca="1" si="152"/>
        <v>24049155.249418799</v>
      </c>
      <c r="P733" s="29" t="str">
        <f t="shared" si="157"/>
        <v>J=</v>
      </c>
      <c r="Q733" s="30">
        <f t="shared" si="158"/>
        <v>47232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25">
      <c r="A734" s="100">
        <f t="shared" si="153"/>
        <v>43567</v>
      </c>
      <c r="B734" s="114">
        <f t="shared" ca="1" si="154"/>
        <v>163615324.8261337</v>
      </c>
      <c r="C734" s="114">
        <f t="shared" si="155"/>
        <v>139519858.75</v>
      </c>
      <c r="D734" s="24">
        <f ca="1">IF(A734&lt;$B$1,VLOOKUP(A734,[1]DI!$A$4:$B$15000,2,FALSE),0)</f>
        <v>6.4000000000000001E-2</v>
      </c>
      <c r="E734" s="23">
        <f t="shared" ca="1" si="160"/>
        <v>2.4620000000000002E-4</v>
      </c>
      <c r="F734" s="25">
        <f t="shared" si="159"/>
        <v>1.1499999999999999</v>
      </c>
      <c r="G734" s="26">
        <f t="shared" ca="1" si="163"/>
        <v>1.0002831299999999</v>
      </c>
      <c r="H734" s="23">
        <f ca="1">TRUNC(PRODUCT(G$16:G733),15)</f>
        <v>1.1727027683911899</v>
      </c>
      <c r="I734" s="23">
        <f t="shared" si="161"/>
        <v>1</v>
      </c>
      <c r="J734" s="23">
        <f t="shared" ca="1" si="162"/>
        <v>1.1727027699999999</v>
      </c>
      <c r="K734" s="114">
        <f t="shared" ca="1" si="151"/>
        <v>24095466.076133698</v>
      </c>
      <c r="L734" s="27">
        <f>IF(VLOOKUP(A734,$U$18:$AD$131,8)=VLOOKUP(A733,$U$18:$AD$131,8),0,VLOOKUP(A734,U$18:$AD$131,8))</f>
        <v>0</v>
      </c>
      <c r="M734" s="28">
        <f>IF(L734&gt;0,VLOOKUP(L734,T$18:$AC$131,7),0)</f>
        <v>0</v>
      </c>
      <c r="N734" s="23">
        <f t="shared" si="156"/>
        <v>0</v>
      </c>
      <c r="O734" s="23">
        <f t="shared" ca="1" si="152"/>
        <v>24095466.076133698</v>
      </c>
      <c r="P734" s="29" t="str">
        <f t="shared" si="157"/>
        <v>J=</v>
      </c>
      <c r="Q734" s="30">
        <f t="shared" si="158"/>
        <v>47232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25">
      <c r="A735" s="100">
        <f t="shared" si="153"/>
        <v>43568</v>
      </c>
      <c r="B735" s="114">
        <f t="shared" ca="1" si="154"/>
        <v>163661649.6048345</v>
      </c>
      <c r="C735" s="114">
        <f t="shared" si="155"/>
        <v>139519858.75</v>
      </c>
      <c r="D735" s="24">
        <f ca="1">IF(A735&lt;$B$1,VLOOKUP(A735,[1]DI!$A$4:$B$15000,2,FALSE),0)</f>
        <v>0</v>
      </c>
      <c r="E735" s="23">
        <f t="shared" ca="1" si="160"/>
        <v>0</v>
      </c>
      <c r="F735" s="25">
        <f t="shared" si="159"/>
        <v>1.1499999999999999</v>
      </c>
      <c r="G735" s="26">
        <f t="shared" ca="1" si="163"/>
        <v>1</v>
      </c>
      <c r="H735" s="23">
        <f ca="1">TRUNC(PRODUCT(G$16:G734),15)</f>
        <v>1.1730347957260101</v>
      </c>
      <c r="I735" s="23">
        <f t="shared" si="161"/>
        <v>1</v>
      </c>
      <c r="J735" s="23">
        <f t="shared" ca="1" si="162"/>
        <v>1.1730347999999999</v>
      </c>
      <c r="K735" s="114">
        <f t="shared" ca="1" si="151"/>
        <v>24141790.854834501</v>
      </c>
      <c r="L735" s="27">
        <f>IF(VLOOKUP(A735,$U$18:$AD$131,8)=VLOOKUP(A734,$U$18:$AD$131,8),0,VLOOKUP(A735,U$18:$AD$131,8))</f>
        <v>0</v>
      </c>
      <c r="M735" s="28">
        <f>IF(L735&gt;0,VLOOKUP(L735,T$18:$AC$131,7),0)</f>
        <v>0</v>
      </c>
      <c r="N735" s="23">
        <f t="shared" si="156"/>
        <v>0</v>
      </c>
      <c r="O735" s="23">
        <f t="shared" ca="1" si="152"/>
        <v>24141790.854834501</v>
      </c>
      <c r="P735" s="29" t="str">
        <f t="shared" si="157"/>
        <v>J=</v>
      </c>
      <c r="Q735" s="30">
        <f t="shared" si="158"/>
        <v>47232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25">
      <c r="A736" s="100">
        <f t="shared" si="153"/>
        <v>43569</v>
      </c>
      <c r="B736" s="114">
        <f t="shared" ca="1" si="154"/>
        <v>163661649.6048345</v>
      </c>
      <c r="C736" s="114">
        <f t="shared" si="155"/>
        <v>139519858.75</v>
      </c>
      <c r="D736" s="24">
        <f ca="1">IF(A736&lt;$B$1,VLOOKUP(A736,[1]DI!$A$4:$B$15000,2,FALSE),0)</f>
        <v>0</v>
      </c>
      <c r="E736" s="23">
        <f t="shared" ca="1" si="160"/>
        <v>0</v>
      </c>
      <c r="F736" s="25">
        <f t="shared" si="159"/>
        <v>1.1499999999999999</v>
      </c>
      <c r="G736" s="26">
        <f t="shared" ca="1" si="163"/>
        <v>1</v>
      </c>
      <c r="H736" s="23">
        <f ca="1">TRUNC(PRODUCT(G$16:G735),15)</f>
        <v>1.1730347957260101</v>
      </c>
      <c r="I736" s="23">
        <f t="shared" si="161"/>
        <v>1</v>
      </c>
      <c r="J736" s="23">
        <f t="shared" ca="1" si="162"/>
        <v>1.1730347999999999</v>
      </c>
      <c r="K736" s="114">
        <f t="shared" ca="1" si="151"/>
        <v>24141790.854834501</v>
      </c>
      <c r="L736" s="27">
        <f>IF(VLOOKUP(A736,$U$18:$AD$131,8)=VLOOKUP(A735,$U$18:$AD$131,8),0,VLOOKUP(A736,U$18:$AD$131,8))</f>
        <v>0</v>
      </c>
      <c r="M736" s="28">
        <f>IF(L736&gt;0,VLOOKUP(L736,T$18:$AC$131,7),0)</f>
        <v>0</v>
      </c>
      <c r="N736" s="23">
        <f t="shared" si="156"/>
        <v>0</v>
      </c>
      <c r="O736" s="23">
        <f t="shared" ca="1" si="152"/>
        <v>24141790.854834501</v>
      </c>
      <c r="P736" s="29" t="str">
        <f t="shared" si="157"/>
        <v>J=</v>
      </c>
      <c r="Q736" s="30">
        <f t="shared" si="158"/>
        <v>47232</v>
      </c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25">
      <c r="A737" s="100">
        <f t="shared" si="153"/>
        <v>43570</v>
      </c>
      <c r="B737" s="114">
        <f t="shared" ca="1" si="154"/>
        <v>163661649.6048345</v>
      </c>
      <c r="C737" s="114">
        <f t="shared" si="155"/>
        <v>139519858.75</v>
      </c>
      <c r="D737" s="24">
        <f ca="1">IF(A737&lt;$B$1,VLOOKUP(A737,[1]DI!$A$4:$B$15000,2,FALSE),0)</f>
        <v>6.4000000000000001E-2</v>
      </c>
      <c r="E737" s="23">
        <f t="shared" ca="1" si="160"/>
        <v>2.4620000000000002E-4</v>
      </c>
      <c r="F737" s="25">
        <f t="shared" si="159"/>
        <v>1.1499999999999999</v>
      </c>
      <c r="G737" s="26">
        <f t="shared" ca="1" si="163"/>
        <v>1.0002831299999999</v>
      </c>
      <c r="H737" s="23">
        <f ca="1">TRUNC(PRODUCT(G$16:G736),15)</f>
        <v>1.1730347957260101</v>
      </c>
      <c r="I737" s="23">
        <f t="shared" si="161"/>
        <v>1</v>
      </c>
      <c r="J737" s="23">
        <f t="shared" ca="1" si="162"/>
        <v>1.1730347999999999</v>
      </c>
      <c r="K737" s="114">
        <f t="shared" ca="1" si="151"/>
        <v>24141790.854834501</v>
      </c>
      <c r="L737" s="27">
        <f>IF(VLOOKUP(A737,$U$18:$AD$131,8)=VLOOKUP(A736,$U$18:$AD$131,8),0,VLOOKUP(A737,U$18:$AD$131,8))</f>
        <v>0</v>
      </c>
      <c r="M737" s="28">
        <f>IF(L737&gt;0,VLOOKUP(L737,T$18:$AC$131,7),0)</f>
        <v>0</v>
      </c>
      <c r="N737" s="23">
        <f t="shared" si="156"/>
        <v>0</v>
      </c>
      <c r="O737" s="23">
        <f t="shared" ca="1" si="152"/>
        <v>24141790.854834501</v>
      </c>
      <c r="P737" s="29" t="str">
        <f t="shared" si="157"/>
        <v>J=</v>
      </c>
      <c r="Q737" s="30">
        <f t="shared" si="158"/>
        <v>47232</v>
      </c>
      <c r="R737" s="3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x14ac:dyDescent="0.25">
      <c r="A738" s="100">
        <f t="shared" si="153"/>
        <v>43571</v>
      </c>
      <c r="B738" s="114">
        <f t="shared" ca="1" si="154"/>
        <v>163707986.94032261</v>
      </c>
      <c r="C738" s="114">
        <f t="shared" si="155"/>
        <v>139519858.75</v>
      </c>
      <c r="D738" s="24">
        <f ca="1">IF(A738&lt;$B$1,VLOOKUP(A738,[1]DI!$A$4:$B$15000,2,FALSE),0)</f>
        <v>6.4000000000000001E-2</v>
      </c>
      <c r="E738" s="23">
        <f t="shared" ca="1" si="160"/>
        <v>2.4620000000000002E-4</v>
      </c>
      <c r="F738" s="25">
        <f t="shared" si="159"/>
        <v>1.1499999999999999</v>
      </c>
      <c r="G738" s="26">
        <f t="shared" ca="1" si="163"/>
        <v>1.0002831299999999</v>
      </c>
      <c r="H738" s="23">
        <f ca="1">TRUNC(PRODUCT(G$16:G737),15)</f>
        <v>1.1733669170677199</v>
      </c>
      <c r="I738" s="23">
        <f t="shared" si="161"/>
        <v>1</v>
      </c>
      <c r="J738" s="23">
        <f t="shared" ca="1" si="162"/>
        <v>1.1733669200000001</v>
      </c>
      <c r="K738" s="114">
        <f t="shared" ca="1" si="151"/>
        <v>24188128.1903226</v>
      </c>
      <c r="L738" s="27">
        <f>IF(VLOOKUP(A738,$U$18:$AD$131,8)=VLOOKUP(A737,$U$18:$AD$131,8),0,VLOOKUP(A738,U$18:$AD$131,8))</f>
        <v>0</v>
      </c>
      <c r="M738" s="28">
        <f>IF(L738&gt;0,VLOOKUP(L738,T$18:$AC$131,7),0)</f>
        <v>0</v>
      </c>
      <c r="N738" s="23">
        <f t="shared" si="156"/>
        <v>0</v>
      </c>
      <c r="O738" s="23">
        <f t="shared" ca="1" si="152"/>
        <v>24188128.1903226</v>
      </c>
      <c r="P738" s="29" t="str">
        <f t="shared" si="157"/>
        <v>J=</v>
      </c>
      <c r="Q738" s="30">
        <f t="shared" si="158"/>
        <v>47232</v>
      </c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25">
      <c r="A739" s="100">
        <f t="shared" si="153"/>
        <v>43572</v>
      </c>
      <c r="B739" s="114">
        <f t="shared" ca="1" si="154"/>
        <v>163754336.83259791</v>
      </c>
      <c r="C739" s="114">
        <f t="shared" si="155"/>
        <v>139519858.75</v>
      </c>
      <c r="D739" s="24">
        <f ca="1">IF(A739&lt;$B$1,VLOOKUP(A739,[1]DI!$A$4:$B$15000,2,FALSE),0)</f>
        <v>6.4000000000000001E-2</v>
      </c>
      <c r="E739" s="23">
        <f t="shared" ca="1" si="160"/>
        <v>2.4620000000000002E-4</v>
      </c>
      <c r="F739" s="25">
        <f t="shared" si="159"/>
        <v>1.1499999999999999</v>
      </c>
      <c r="G739" s="26">
        <f t="shared" ca="1" si="163"/>
        <v>1.0002831299999999</v>
      </c>
      <c r="H739" s="23">
        <f ca="1">TRUNC(PRODUCT(G$16:G738),15)</f>
        <v>1.17369913244295</v>
      </c>
      <c r="I739" s="23">
        <f t="shared" si="161"/>
        <v>1</v>
      </c>
      <c r="J739" s="23">
        <f t="shared" ca="1" si="162"/>
        <v>1.1736991299999999</v>
      </c>
      <c r="K739" s="114">
        <f t="shared" ca="1" si="151"/>
        <v>24234478.0825979</v>
      </c>
      <c r="L739" s="27">
        <f>IF(VLOOKUP(A739,$U$18:$AD$131,8)=VLOOKUP(A738,$U$18:$AD$131,8),0,VLOOKUP(A739,U$18:$AD$131,8))</f>
        <v>0</v>
      </c>
      <c r="M739" s="28">
        <f>IF(L739&gt;0,VLOOKUP(L739,T$18:$AC$131,7),0)</f>
        <v>0</v>
      </c>
      <c r="N739" s="23">
        <f t="shared" si="156"/>
        <v>0</v>
      </c>
      <c r="O739" s="23">
        <f t="shared" ca="1" si="152"/>
        <v>24234478.0825979</v>
      </c>
      <c r="P739" s="29" t="str">
        <f t="shared" si="157"/>
        <v>J=</v>
      </c>
      <c r="Q739" s="30">
        <f t="shared" si="158"/>
        <v>47232</v>
      </c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25">
      <c r="A740" s="100">
        <f t="shared" si="153"/>
        <v>43573</v>
      </c>
      <c r="B740" s="114">
        <f t="shared" ca="1" si="154"/>
        <v>163800700.67685911</v>
      </c>
      <c r="C740" s="114">
        <f t="shared" si="155"/>
        <v>139519858.75</v>
      </c>
      <c r="D740" s="24">
        <f ca="1">IF(A740&lt;$B$1,VLOOKUP(A740,[1]DI!$A$4:$B$15000,2,FALSE),0)</f>
        <v>6.4000000000000001E-2</v>
      </c>
      <c r="E740" s="23">
        <f t="shared" ca="1" si="160"/>
        <v>2.4620000000000002E-4</v>
      </c>
      <c r="F740" s="25">
        <f t="shared" si="159"/>
        <v>1.1499999999999999</v>
      </c>
      <c r="G740" s="26">
        <f t="shared" ca="1" si="163"/>
        <v>1.0002831299999999</v>
      </c>
      <c r="H740" s="23">
        <f ca="1">TRUNC(PRODUCT(G$16:G739),15)</f>
        <v>1.17403144187832</v>
      </c>
      <c r="I740" s="23">
        <f t="shared" si="161"/>
        <v>1</v>
      </c>
      <c r="J740" s="23">
        <f t="shared" ca="1" si="162"/>
        <v>1.17403144</v>
      </c>
      <c r="K740" s="114">
        <f t="shared" ca="1" si="151"/>
        <v>24280841.926859099</v>
      </c>
      <c r="L740" s="27">
        <f>IF(VLOOKUP(A740,$U$18:$AD$131,8)=VLOOKUP(A739,$U$18:$AD$131,8),0,VLOOKUP(A740,U$18:$AD$131,8))</f>
        <v>0</v>
      </c>
      <c r="M740" s="28">
        <f>IF(L740&gt;0,VLOOKUP(L740,T$18:$AC$131,7),0)</f>
        <v>0</v>
      </c>
      <c r="N740" s="23">
        <f t="shared" si="156"/>
        <v>0</v>
      </c>
      <c r="O740" s="23">
        <f t="shared" ca="1" si="152"/>
        <v>24280841.926859099</v>
      </c>
      <c r="P740" s="29" t="str">
        <f t="shared" si="157"/>
        <v>J=</v>
      </c>
      <c r="Q740" s="30">
        <f t="shared" si="158"/>
        <v>47232</v>
      </c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25">
      <c r="A741" s="100">
        <f t="shared" si="153"/>
        <v>43574</v>
      </c>
      <c r="B741" s="114">
        <f t="shared" ca="1" si="154"/>
        <v>163847078.47310621</v>
      </c>
      <c r="C741" s="114">
        <f t="shared" si="155"/>
        <v>139519858.75</v>
      </c>
      <c r="D741" s="24">
        <f ca="1">IF(A741&lt;$B$1,VLOOKUP(A741,[1]DI!$A$4:$B$15000,2,FALSE),0)</f>
        <v>0</v>
      </c>
      <c r="E741" s="23">
        <f t="shared" ca="1" si="160"/>
        <v>0</v>
      </c>
      <c r="F741" s="25">
        <f t="shared" si="159"/>
        <v>1.1499999999999999</v>
      </c>
      <c r="G741" s="26">
        <f t="shared" ca="1" si="163"/>
        <v>1</v>
      </c>
      <c r="H741" s="23">
        <f ca="1">TRUNC(PRODUCT(G$16:G740),15)</f>
        <v>1.1743638454004599</v>
      </c>
      <c r="I741" s="23">
        <f t="shared" si="161"/>
        <v>1</v>
      </c>
      <c r="J741" s="23">
        <f t="shared" ca="1" si="162"/>
        <v>1.17436385</v>
      </c>
      <c r="K741" s="114">
        <f t="shared" ca="1" si="151"/>
        <v>24327219.723106202</v>
      </c>
      <c r="L741" s="27">
        <f>IF(VLOOKUP(A741,$U$18:$AD$131,8)=VLOOKUP(A740,$U$18:$AD$131,8),0,VLOOKUP(A741,U$18:$AD$131,8))</f>
        <v>0</v>
      </c>
      <c r="M741" s="28">
        <f>IF(L741&gt;0,VLOOKUP(L741,T$18:$AC$131,7),0)</f>
        <v>0</v>
      </c>
      <c r="N741" s="23">
        <f t="shared" si="156"/>
        <v>0</v>
      </c>
      <c r="O741" s="23">
        <f t="shared" ca="1" si="152"/>
        <v>24327219.723106202</v>
      </c>
      <c r="P741" s="29" t="str">
        <f t="shared" si="157"/>
        <v>J=</v>
      </c>
      <c r="Q741" s="30">
        <f t="shared" si="158"/>
        <v>47232</v>
      </c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25">
      <c r="A742" s="100">
        <f t="shared" si="153"/>
        <v>43575</v>
      </c>
      <c r="B742" s="114">
        <f t="shared" ca="1" si="154"/>
        <v>163847078.47310621</v>
      </c>
      <c r="C742" s="114">
        <f t="shared" si="155"/>
        <v>139519858.75</v>
      </c>
      <c r="D742" s="24">
        <f ca="1">IF(A742&lt;$B$1,VLOOKUP(A742,[1]DI!$A$4:$B$15000,2,FALSE),0)</f>
        <v>0</v>
      </c>
      <c r="E742" s="23">
        <f t="shared" ca="1" si="160"/>
        <v>0</v>
      </c>
      <c r="F742" s="25">
        <f t="shared" si="159"/>
        <v>1.1499999999999999</v>
      </c>
      <c r="G742" s="26">
        <f t="shared" ca="1" si="163"/>
        <v>1</v>
      </c>
      <c r="H742" s="23">
        <f ca="1">TRUNC(PRODUCT(G$16:G741),15)</f>
        <v>1.1743638454004599</v>
      </c>
      <c r="I742" s="23">
        <f t="shared" si="161"/>
        <v>1</v>
      </c>
      <c r="J742" s="23">
        <f t="shared" ca="1" si="162"/>
        <v>1.17436385</v>
      </c>
      <c r="K742" s="114">
        <f t="shared" ca="1" si="151"/>
        <v>24327219.723106202</v>
      </c>
      <c r="L742" s="27">
        <f>IF(VLOOKUP(A742,$U$18:$AD$131,8)=VLOOKUP(A741,$U$18:$AD$131,8),0,VLOOKUP(A742,U$18:$AD$131,8))</f>
        <v>0</v>
      </c>
      <c r="M742" s="28">
        <f>IF(L742&gt;0,VLOOKUP(L742,T$18:$AC$131,7),0)</f>
        <v>0</v>
      </c>
      <c r="N742" s="23">
        <f t="shared" si="156"/>
        <v>0</v>
      </c>
      <c r="O742" s="23">
        <f t="shared" ca="1" si="152"/>
        <v>24327219.723106202</v>
      </c>
      <c r="P742" s="29" t="str">
        <f t="shared" si="157"/>
        <v>J=</v>
      </c>
      <c r="Q742" s="30">
        <f t="shared" si="158"/>
        <v>47232</v>
      </c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25">
      <c r="A743" s="100">
        <f t="shared" si="153"/>
        <v>43576</v>
      </c>
      <c r="B743" s="114">
        <f t="shared" ca="1" si="154"/>
        <v>163847078.47310621</v>
      </c>
      <c r="C743" s="114">
        <f t="shared" si="155"/>
        <v>139519858.75</v>
      </c>
      <c r="D743" s="24">
        <f ca="1">IF(A743&lt;$B$1,VLOOKUP(A743,[1]DI!$A$4:$B$15000,2,FALSE),0)</f>
        <v>0</v>
      </c>
      <c r="E743" s="23">
        <f t="shared" ca="1" si="160"/>
        <v>0</v>
      </c>
      <c r="F743" s="25">
        <f t="shared" si="159"/>
        <v>1.1499999999999999</v>
      </c>
      <c r="G743" s="26">
        <f t="shared" ca="1" si="163"/>
        <v>1</v>
      </c>
      <c r="H743" s="23">
        <f ca="1">TRUNC(PRODUCT(G$16:G742),15)</f>
        <v>1.1743638454004599</v>
      </c>
      <c r="I743" s="23">
        <f t="shared" si="161"/>
        <v>1</v>
      </c>
      <c r="J743" s="23">
        <f t="shared" ca="1" si="162"/>
        <v>1.17436385</v>
      </c>
      <c r="K743" s="114">
        <f t="shared" ca="1" si="151"/>
        <v>24327219.723106202</v>
      </c>
      <c r="L743" s="27">
        <f>IF(VLOOKUP(A743,$U$18:$AD$131,8)=VLOOKUP(A742,$U$18:$AD$131,8),0,VLOOKUP(A743,U$18:$AD$131,8))</f>
        <v>0</v>
      </c>
      <c r="M743" s="28">
        <f>IF(L743&gt;0,VLOOKUP(L743,T$18:$AC$131,7),0)</f>
        <v>0</v>
      </c>
      <c r="N743" s="23">
        <f t="shared" si="156"/>
        <v>0</v>
      </c>
      <c r="O743" s="23">
        <f t="shared" ca="1" si="152"/>
        <v>24327219.723106202</v>
      </c>
      <c r="P743" s="29" t="str">
        <f t="shared" si="157"/>
        <v>J=</v>
      </c>
      <c r="Q743" s="30">
        <f t="shared" si="158"/>
        <v>47232</v>
      </c>
      <c r="R743" s="14"/>
      <c r="S743" s="9" t="s">
        <v>47</v>
      </c>
      <c r="T743" s="9" t="s">
        <v>8</v>
      </c>
      <c r="U743" s="9" t="s">
        <v>8</v>
      </c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25">
      <c r="A744" s="100">
        <f t="shared" si="153"/>
        <v>43577</v>
      </c>
      <c r="B744" s="114">
        <f t="shared" ca="1" si="154"/>
        <v>163847078.47310621</v>
      </c>
      <c r="C744" s="114">
        <f t="shared" si="155"/>
        <v>139519858.75</v>
      </c>
      <c r="D744" s="24">
        <f ca="1">IF(A744&lt;$B$1,VLOOKUP(A744,[1]DI!$A$4:$B$15000,2,FALSE),0)</f>
        <v>6.4000000000000001E-2</v>
      </c>
      <c r="E744" s="23">
        <f t="shared" ca="1" si="160"/>
        <v>2.4620000000000002E-4</v>
      </c>
      <c r="F744" s="25">
        <f t="shared" si="159"/>
        <v>1.1499999999999999</v>
      </c>
      <c r="G744" s="26">
        <f t="shared" ca="1" si="163"/>
        <v>1.0002831299999999</v>
      </c>
      <c r="H744" s="23">
        <f ca="1">TRUNC(PRODUCT(G$16:G743),15)</f>
        <v>1.1743638454004599</v>
      </c>
      <c r="I744" s="23">
        <f t="shared" si="161"/>
        <v>1</v>
      </c>
      <c r="J744" s="23">
        <f t="shared" ca="1" si="162"/>
        <v>1.17436385</v>
      </c>
      <c r="K744" s="114">
        <f t="shared" ca="1" si="151"/>
        <v>24327219.723106202</v>
      </c>
      <c r="L744" s="27">
        <f>IF(VLOOKUP(A744,$U$18:$AD$131,8)=VLOOKUP(A743,$U$18:$AD$131,8),0,VLOOKUP(A744,U$18:$AD$131,8))</f>
        <v>0</v>
      </c>
      <c r="M744" s="28">
        <f>IF(L744&gt;0,VLOOKUP(L744,T$18:$AC$131,7),0)</f>
        <v>0</v>
      </c>
      <c r="N744" s="23">
        <f t="shared" si="156"/>
        <v>0</v>
      </c>
      <c r="O744" s="23">
        <f t="shared" ca="1" si="152"/>
        <v>24327219.723106202</v>
      </c>
      <c r="P744" s="29" t="str">
        <f t="shared" si="157"/>
        <v>J=</v>
      </c>
      <c r="Q744" s="30">
        <f t="shared" si="158"/>
        <v>47232</v>
      </c>
      <c r="R744" s="11"/>
      <c r="S744" s="15">
        <v>778027000</v>
      </c>
      <c r="T744" s="15">
        <f>(S744-R744)</f>
        <v>778027000</v>
      </c>
      <c r="U744" s="12">
        <f>TRUNC(T744/181900,6)</f>
        <v>4277.2237489999998</v>
      </c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25">
      <c r="A745" s="100">
        <f t="shared" si="153"/>
        <v>43578</v>
      </c>
      <c r="B745" s="114">
        <f t="shared" ca="1" si="154"/>
        <v>163893467.430942</v>
      </c>
      <c r="C745" s="114">
        <f t="shared" si="155"/>
        <v>139519858.75</v>
      </c>
      <c r="D745" s="24">
        <f ca="1">IF(A745&lt;$B$1,VLOOKUP(A745,[1]DI!$A$4:$B$15000,2,FALSE),0)</f>
        <v>6.4000000000000001E-2</v>
      </c>
      <c r="E745" s="23">
        <f t="shared" ca="1" si="160"/>
        <v>2.4620000000000002E-4</v>
      </c>
      <c r="F745" s="25">
        <f t="shared" si="159"/>
        <v>1.1499999999999999</v>
      </c>
      <c r="G745" s="26">
        <f t="shared" ca="1" si="163"/>
        <v>1.0002831299999999</v>
      </c>
      <c r="H745" s="23">
        <f ca="1">TRUNC(PRODUCT(G$16:G744),15)</f>
        <v>1.17469634303601</v>
      </c>
      <c r="I745" s="23">
        <f t="shared" si="161"/>
        <v>1</v>
      </c>
      <c r="J745" s="23">
        <f t="shared" ca="1" si="162"/>
        <v>1.1746963399999999</v>
      </c>
      <c r="K745" s="114">
        <f t="shared" ca="1" si="151"/>
        <v>24373608.680941999</v>
      </c>
      <c r="L745" s="27">
        <f>IF(VLOOKUP(A745,$U$18:$AD$131,8)=VLOOKUP(A744,$U$18:$AD$131,8),0,VLOOKUP(A745,U$18:$AD$131,8))</f>
        <v>0</v>
      </c>
      <c r="M745" s="28">
        <f>IF(L745&gt;0,VLOOKUP(L745,T$18:$AC$131,7),0)</f>
        <v>0</v>
      </c>
      <c r="N745" s="23">
        <f t="shared" si="156"/>
        <v>0</v>
      </c>
      <c r="O745" s="23">
        <f t="shared" ca="1" si="152"/>
        <v>24373608.680941999</v>
      </c>
      <c r="P745" s="29" t="str">
        <f t="shared" si="157"/>
        <v>J=</v>
      </c>
      <c r="Q745" s="30">
        <f t="shared" si="158"/>
        <v>47232</v>
      </c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25">
      <c r="A746" s="100">
        <f t="shared" si="153"/>
        <v>43579</v>
      </c>
      <c r="B746" s="114">
        <f t="shared" ca="1" si="154"/>
        <v>163939870.34076369</v>
      </c>
      <c r="C746" s="114">
        <f t="shared" si="155"/>
        <v>139519858.75</v>
      </c>
      <c r="D746" s="24">
        <f ca="1">IF(A746&lt;$B$1,VLOOKUP(A746,[1]DI!$A$4:$B$15000,2,FALSE),0)</f>
        <v>6.4000000000000001E-2</v>
      </c>
      <c r="E746" s="23">
        <f t="shared" ca="1" si="160"/>
        <v>2.4620000000000002E-4</v>
      </c>
      <c r="F746" s="25">
        <f t="shared" si="159"/>
        <v>1.1499999999999999</v>
      </c>
      <c r="G746" s="26">
        <f t="shared" ca="1" si="163"/>
        <v>1.0002831299999999</v>
      </c>
      <c r="H746" s="23">
        <f ca="1">TRUNC(PRODUCT(G$16:G745),15)</f>
        <v>1.1750289348116101</v>
      </c>
      <c r="I746" s="23">
        <f t="shared" si="161"/>
        <v>1</v>
      </c>
      <c r="J746" s="23">
        <f t="shared" ca="1" si="162"/>
        <v>1.1750289300000001</v>
      </c>
      <c r="K746" s="114">
        <f t="shared" ca="1" si="151"/>
        <v>24420011.590763699</v>
      </c>
      <c r="L746" s="27">
        <f>IF(VLOOKUP(A746,$U$18:$AD$131,8)=VLOOKUP(A745,$U$18:$AD$131,8),0,VLOOKUP(A746,U$18:$AD$131,8))</f>
        <v>0</v>
      </c>
      <c r="M746" s="28">
        <f>IF(L746&gt;0,VLOOKUP(L746,T$18:$AC$131,7),0)</f>
        <v>0</v>
      </c>
      <c r="N746" s="23">
        <f t="shared" si="156"/>
        <v>0</v>
      </c>
      <c r="O746" s="23">
        <f t="shared" ca="1" si="152"/>
        <v>24420011.590763699</v>
      </c>
      <c r="P746" s="29" t="str">
        <f t="shared" si="157"/>
        <v>J=</v>
      </c>
      <c r="Q746" s="30">
        <f t="shared" si="158"/>
        <v>47232</v>
      </c>
      <c r="R746" s="3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x14ac:dyDescent="0.25">
      <c r="A747" s="100">
        <f t="shared" si="153"/>
        <v>43580</v>
      </c>
      <c r="B747" s="114">
        <f t="shared" ca="1" si="154"/>
        <v>163986287.20257121</v>
      </c>
      <c r="C747" s="114">
        <f t="shared" si="155"/>
        <v>139519858.75</v>
      </c>
      <c r="D747" s="24">
        <f ca="1">IF(A747&lt;$B$1,VLOOKUP(A747,[1]DI!$A$4:$B$15000,2,FALSE),0)</f>
        <v>6.4000000000000001E-2</v>
      </c>
      <c r="E747" s="23">
        <f t="shared" ca="1" si="160"/>
        <v>2.4620000000000002E-4</v>
      </c>
      <c r="F747" s="25">
        <f t="shared" si="159"/>
        <v>1.1499999999999999</v>
      </c>
      <c r="G747" s="26">
        <f t="shared" ca="1" si="163"/>
        <v>1.0002831299999999</v>
      </c>
      <c r="H747" s="23">
        <f ca="1">TRUNC(PRODUCT(G$16:G746),15)</f>
        <v>1.1753616207539199</v>
      </c>
      <c r="I747" s="23">
        <f t="shared" si="161"/>
        <v>1</v>
      </c>
      <c r="J747" s="23">
        <f t="shared" ca="1" si="162"/>
        <v>1.1753616200000001</v>
      </c>
      <c r="K747" s="114">
        <f t="shared" ca="1" si="151"/>
        <v>24466428.452571198</v>
      </c>
      <c r="L747" s="27">
        <f>IF(VLOOKUP(A747,$U$18:$AD$131,8)=VLOOKUP(A746,$U$18:$AD$131,8),0,VLOOKUP(A747,U$18:$AD$131,8))</f>
        <v>0</v>
      </c>
      <c r="M747" s="28">
        <f>IF(L747&gt;0,VLOOKUP(L747,T$18:$AC$131,7),0)</f>
        <v>0</v>
      </c>
      <c r="N747" s="23">
        <f t="shared" si="156"/>
        <v>0</v>
      </c>
      <c r="O747" s="23">
        <f t="shared" ca="1" si="152"/>
        <v>24466428.452571198</v>
      </c>
      <c r="P747" s="29" t="str">
        <f t="shared" si="157"/>
        <v>J=</v>
      </c>
      <c r="Q747" s="30">
        <f t="shared" si="158"/>
        <v>47232</v>
      </c>
      <c r="R747" s="3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x14ac:dyDescent="0.25">
      <c r="A748" s="100">
        <f t="shared" si="153"/>
        <v>43581</v>
      </c>
      <c r="B748" s="114">
        <f t="shared" ca="1" si="154"/>
        <v>164032716.62116599</v>
      </c>
      <c r="C748" s="114">
        <f t="shared" si="155"/>
        <v>139519858.75</v>
      </c>
      <c r="D748" s="24">
        <f ca="1">IF(A748&lt;$B$1,VLOOKUP(A748,[1]DI!$A$4:$B$15000,2,FALSE),0)</f>
        <v>6.4000000000000001E-2</v>
      </c>
      <c r="E748" s="23">
        <f t="shared" ca="1" si="160"/>
        <v>2.4620000000000002E-4</v>
      </c>
      <c r="F748" s="25">
        <f t="shared" si="159"/>
        <v>1.1499999999999999</v>
      </c>
      <c r="G748" s="26">
        <f t="shared" ca="1" si="163"/>
        <v>1.0002831299999999</v>
      </c>
      <c r="H748" s="23">
        <f ca="1">TRUNC(PRODUCT(G$16:G747),15)</f>
        <v>1.17569440088961</v>
      </c>
      <c r="I748" s="23">
        <f t="shared" si="161"/>
        <v>1</v>
      </c>
      <c r="J748" s="23">
        <f t="shared" ca="1" si="162"/>
        <v>1.1756944</v>
      </c>
      <c r="K748" s="114">
        <f t="shared" ca="1" si="151"/>
        <v>24512857.871165998</v>
      </c>
      <c r="L748" s="27">
        <f>IF(VLOOKUP(A748,$U$18:$AD$131,8)=VLOOKUP(A747,$U$18:$AD$131,8),0,VLOOKUP(A748,U$18:$AD$131,8))</f>
        <v>0</v>
      </c>
      <c r="M748" s="28">
        <f>IF(L748&gt;0,VLOOKUP(L748,T$18:$AC$131,7),0)</f>
        <v>0</v>
      </c>
      <c r="N748" s="23">
        <f t="shared" si="156"/>
        <v>0</v>
      </c>
      <c r="O748" s="23">
        <f t="shared" ca="1" si="152"/>
        <v>24512857.871165998</v>
      </c>
      <c r="P748" s="29" t="str">
        <f t="shared" si="157"/>
        <v>J=</v>
      </c>
      <c r="Q748" s="30">
        <f t="shared" si="158"/>
        <v>47232</v>
      </c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25">
      <c r="A749" s="100">
        <f t="shared" si="153"/>
        <v>43582</v>
      </c>
      <c r="B749" s="114">
        <f t="shared" ca="1" si="154"/>
        <v>164079159.99174669</v>
      </c>
      <c r="C749" s="114">
        <f t="shared" si="155"/>
        <v>139519858.75</v>
      </c>
      <c r="D749" s="24">
        <f ca="1">IF(A749&lt;$B$1,VLOOKUP(A749,[1]DI!$A$4:$B$15000,2,FALSE),0)</f>
        <v>0</v>
      </c>
      <c r="E749" s="23">
        <f t="shared" ca="1" si="160"/>
        <v>0</v>
      </c>
      <c r="F749" s="25">
        <f t="shared" si="159"/>
        <v>1.1499999999999999</v>
      </c>
      <c r="G749" s="26">
        <f t="shared" ca="1" si="163"/>
        <v>1</v>
      </c>
      <c r="H749" s="23">
        <f ca="1">TRUNC(PRODUCT(G$16:G748),15)</f>
        <v>1.17602727524533</v>
      </c>
      <c r="I749" s="23">
        <f t="shared" si="161"/>
        <v>1</v>
      </c>
      <c r="J749" s="23">
        <f t="shared" ca="1" si="162"/>
        <v>1.17602728</v>
      </c>
      <c r="K749" s="114">
        <f t="shared" ca="1" si="151"/>
        <v>24559301.241746701</v>
      </c>
      <c r="L749" s="27">
        <f>IF(VLOOKUP(A749,$U$18:$AD$131,8)=VLOOKUP(A748,$U$18:$AD$131,8),0,VLOOKUP(A749,U$18:$AD$131,8))</f>
        <v>0</v>
      </c>
      <c r="M749" s="28">
        <f>IF(L749&gt;0,VLOOKUP(L749,T$18:$AC$131,7),0)</f>
        <v>0</v>
      </c>
      <c r="N749" s="23">
        <f t="shared" si="156"/>
        <v>0</v>
      </c>
      <c r="O749" s="23">
        <f t="shared" ca="1" si="152"/>
        <v>24559301.241746701</v>
      </c>
      <c r="P749" s="29" t="str">
        <f t="shared" si="157"/>
        <v>J=</v>
      </c>
      <c r="Q749" s="30">
        <f t="shared" si="158"/>
        <v>47232</v>
      </c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25">
      <c r="A750" s="100">
        <f t="shared" si="153"/>
        <v>43583</v>
      </c>
      <c r="B750" s="114">
        <f t="shared" ca="1" si="154"/>
        <v>164079159.99174669</v>
      </c>
      <c r="C750" s="114">
        <f t="shared" si="155"/>
        <v>139519858.75</v>
      </c>
      <c r="D750" s="24">
        <f ca="1">IF(A750&lt;$B$1,VLOOKUP(A750,[1]DI!$A$4:$B$15000,2,FALSE),0)</f>
        <v>0</v>
      </c>
      <c r="E750" s="23">
        <f t="shared" ca="1" si="160"/>
        <v>0</v>
      </c>
      <c r="F750" s="25">
        <f t="shared" si="159"/>
        <v>1.1499999999999999</v>
      </c>
      <c r="G750" s="26">
        <f t="shared" ca="1" si="163"/>
        <v>1</v>
      </c>
      <c r="H750" s="23">
        <f ca="1">TRUNC(PRODUCT(G$16:G749),15)</f>
        <v>1.17602727524533</v>
      </c>
      <c r="I750" s="23">
        <f t="shared" si="161"/>
        <v>1</v>
      </c>
      <c r="J750" s="23">
        <f t="shared" ca="1" si="162"/>
        <v>1.17602728</v>
      </c>
      <c r="K750" s="114">
        <f t="shared" ca="1" si="151"/>
        <v>24559301.241746701</v>
      </c>
      <c r="L750" s="27">
        <f>IF(VLOOKUP(A750,$U$18:$AD$131,8)=VLOOKUP(A749,$U$18:$AD$131,8),0,VLOOKUP(A750,U$18:$AD$131,8))</f>
        <v>0</v>
      </c>
      <c r="M750" s="28">
        <f>IF(L750&gt;0,VLOOKUP(L750,T$18:$AC$131,7),0)</f>
        <v>0</v>
      </c>
      <c r="N750" s="23">
        <f t="shared" si="156"/>
        <v>0</v>
      </c>
      <c r="O750" s="23">
        <f t="shared" ca="1" si="152"/>
        <v>24559301.241746701</v>
      </c>
      <c r="P750" s="29" t="str">
        <f t="shared" si="157"/>
        <v>J=</v>
      </c>
      <c r="Q750" s="30">
        <f t="shared" si="158"/>
        <v>47232</v>
      </c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25">
      <c r="A751" s="100">
        <f t="shared" si="153"/>
        <v>43584</v>
      </c>
      <c r="B751" s="114">
        <f t="shared" ca="1" si="154"/>
        <v>164079159.99174669</v>
      </c>
      <c r="C751" s="114">
        <f t="shared" si="155"/>
        <v>139519858.75</v>
      </c>
      <c r="D751" s="24">
        <f ca="1">IF(A751&lt;$B$1,VLOOKUP(A751,[1]DI!$A$4:$B$15000,2,FALSE),0)</f>
        <v>6.4000000000000001E-2</v>
      </c>
      <c r="E751" s="23">
        <f t="shared" ca="1" si="160"/>
        <v>2.4620000000000002E-4</v>
      </c>
      <c r="F751" s="25">
        <f t="shared" si="159"/>
        <v>1.1499999999999999</v>
      </c>
      <c r="G751" s="26">
        <f t="shared" ca="1" si="163"/>
        <v>1.0002831299999999</v>
      </c>
      <c r="H751" s="23">
        <f ca="1">TRUNC(PRODUCT(G$16:G750),15)</f>
        <v>1.17602727524533</v>
      </c>
      <c r="I751" s="23">
        <f t="shared" si="161"/>
        <v>1</v>
      </c>
      <c r="J751" s="23">
        <f t="shared" ca="1" si="162"/>
        <v>1.17602728</v>
      </c>
      <c r="K751" s="114">
        <f t="shared" ca="1" si="151"/>
        <v>24559301.241746701</v>
      </c>
      <c r="L751" s="27">
        <f>IF(VLOOKUP(A751,$U$18:$AD$131,8)=VLOOKUP(A750,$U$18:$AD$131,8),0,VLOOKUP(A751,U$18:$AD$131,8))</f>
        <v>0</v>
      </c>
      <c r="M751" s="28">
        <f>IF(L751&gt;0,VLOOKUP(L751,T$18:$AC$131,7),0)</f>
        <v>0</v>
      </c>
      <c r="N751" s="23">
        <f t="shared" si="156"/>
        <v>0</v>
      </c>
      <c r="O751" s="23">
        <f t="shared" ca="1" si="152"/>
        <v>24559301.241746701</v>
      </c>
      <c r="P751" s="29" t="str">
        <f t="shared" si="157"/>
        <v>J=</v>
      </c>
      <c r="Q751" s="30">
        <f t="shared" si="158"/>
        <v>47232</v>
      </c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25">
      <c r="A752" s="100">
        <f t="shared" si="153"/>
        <v>43585</v>
      </c>
      <c r="B752" s="114">
        <f t="shared" ca="1" si="154"/>
        <v>164125614.5239161</v>
      </c>
      <c r="C752" s="114">
        <f t="shared" si="155"/>
        <v>139519858.75</v>
      </c>
      <c r="D752" s="24">
        <f ca="1">IF(A752&lt;$B$1,VLOOKUP(A752,[1]DI!$A$4:$B$15000,2,FALSE),0)</f>
        <v>6.4000000000000001E-2</v>
      </c>
      <c r="E752" s="23">
        <f t="shared" ca="1" si="160"/>
        <v>2.4620000000000002E-4</v>
      </c>
      <c r="F752" s="25">
        <f t="shared" si="159"/>
        <v>1.1499999999999999</v>
      </c>
      <c r="G752" s="26">
        <f t="shared" ca="1" si="163"/>
        <v>1.0002831299999999</v>
      </c>
      <c r="H752" s="23">
        <f ca="1">TRUNC(PRODUCT(G$16:G751),15)</f>
        <v>1.17636024384777</v>
      </c>
      <c r="I752" s="23">
        <f t="shared" si="161"/>
        <v>1</v>
      </c>
      <c r="J752" s="23">
        <f t="shared" ca="1" si="162"/>
        <v>1.1763602399999999</v>
      </c>
      <c r="K752" s="114">
        <f t="shared" ca="1" si="151"/>
        <v>24605755.773916099</v>
      </c>
      <c r="L752" s="27">
        <f>IF(VLOOKUP(A752,$U$18:$AD$131,8)=VLOOKUP(A751,$U$18:$AD$131,8),0,VLOOKUP(A752,U$18:$AD$131,8))</f>
        <v>0</v>
      </c>
      <c r="M752" s="28">
        <f>IF(L752&gt;0,VLOOKUP(L752,T$18:$AC$131,7),0)</f>
        <v>0</v>
      </c>
      <c r="N752" s="23">
        <f t="shared" si="156"/>
        <v>0</v>
      </c>
      <c r="O752" s="23">
        <f t="shared" ca="1" si="152"/>
        <v>24605755.773916099</v>
      </c>
      <c r="P752" s="29" t="str">
        <f t="shared" si="157"/>
        <v>J=</v>
      </c>
      <c r="Q752" s="30">
        <f t="shared" si="158"/>
        <v>47232</v>
      </c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25">
      <c r="A753" s="100">
        <f t="shared" si="153"/>
        <v>43586</v>
      </c>
      <c r="B753" s="114">
        <f t="shared" ca="1" si="154"/>
        <v>164172084.40327001</v>
      </c>
      <c r="C753" s="114">
        <f t="shared" si="155"/>
        <v>139519858.75</v>
      </c>
      <c r="D753" s="24">
        <f ca="1">IF(A753&lt;$B$1,VLOOKUP(A753,[1]DI!$A$4:$B$15000,2,FALSE),0)</f>
        <v>0</v>
      </c>
      <c r="E753" s="23">
        <f t="shared" ca="1" si="160"/>
        <v>0</v>
      </c>
      <c r="F753" s="25">
        <f t="shared" si="159"/>
        <v>1.1499999999999999</v>
      </c>
      <c r="G753" s="26">
        <f t="shared" ca="1" si="163"/>
        <v>1</v>
      </c>
      <c r="H753" s="23">
        <f ca="1">TRUNC(PRODUCT(G$16:G752),15)</f>
        <v>1.1766933067236101</v>
      </c>
      <c r="I753" s="23">
        <f t="shared" si="161"/>
        <v>1</v>
      </c>
      <c r="J753" s="23">
        <f t="shared" ca="1" si="162"/>
        <v>1.1766933100000001</v>
      </c>
      <c r="K753" s="114">
        <f t="shared" ca="1" si="151"/>
        <v>24652225.653269999</v>
      </c>
      <c r="L753" s="27">
        <f>IF(VLOOKUP(A753,$U$18:$AD$131,8)=VLOOKUP(A752,$U$18:$AD$131,8),0,VLOOKUP(A753,U$18:$AD$131,8))</f>
        <v>0</v>
      </c>
      <c r="M753" s="28">
        <f>IF(L753&gt;0,VLOOKUP(L753,T$18:$AC$131,7),0)</f>
        <v>0</v>
      </c>
      <c r="N753" s="23">
        <f t="shared" si="156"/>
        <v>0</v>
      </c>
      <c r="O753" s="23">
        <f t="shared" ca="1" si="152"/>
        <v>24652225.653269999</v>
      </c>
      <c r="P753" s="29" t="str">
        <f t="shared" si="157"/>
        <v>J=</v>
      </c>
      <c r="Q753" s="30">
        <f t="shared" si="158"/>
        <v>47232</v>
      </c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25">
      <c r="A754" s="100">
        <f t="shared" si="153"/>
        <v>43587</v>
      </c>
      <c r="B754" s="114">
        <f t="shared" ca="1" si="154"/>
        <v>164172084.40327001</v>
      </c>
      <c r="C754" s="114">
        <f t="shared" si="155"/>
        <v>139519858.75</v>
      </c>
      <c r="D754" s="24">
        <f ca="1">IF(A754&lt;$B$1,VLOOKUP(A754,[1]DI!$A$4:$B$15000,2,FALSE),0)</f>
        <v>6.4000000000000001E-2</v>
      </c>
      <c r="E754" s="23">
        <f t="shared" ca="1" si="160"/>
        <v>2.4620000000000002E-4</v>
      </c>
      <c r="F754" s="25">
        <f t="shared" si="159"/>
        <v>1.1499999999999999</v>
      </c>
      <c r="G754" s="26">
        <f t="shared" ca="1" si="163"/>
        <v>1.0002831299999999</v>
      </c>
      <c r="H754" s="23">
        <f ca="1">TRUNC(PRODUCT(G$16:G753),15)</f>
        <v>1.1766933067236101</v>
      </c>
      <c r="I754" s="23">
        <f t="shared" si="161"/>
        <v>1</v>
      </c>
      <c r="J754" s="23">
        <f t="shared" ca="1" si="162"/>
        <v>1.1766933100000001</v>
      </c>
      <c r="K754" s="114">
        <f t="shared" ca="1" si="151"/>
        <v>24652225.653269999</v>
      </c>
      <c r="L754" s="27">
        <f>IF(VLOOKUP(A754,$U$18:$AD$131,8)=VLOOKUP(A753,$U$18:$AD$131,8),0,VLOOKUP(A754,U$18:$AD$131,8))</f>
        <v>0</v>
      </c>
      <c r="M754" s="28">
        <f>IF(L754&gt;0,VLOOKUP(L754,T$18:$AC$131,7),0)</f>
        <v>0</v>
      </c>
      <c r="N754" s="23">
        <f t="shared" si="156"/>
        <v>0</v>
      </c>
      <c r="O754" s="23">
        <f t="shared" ca="1" si="152"/>
        <v>24652225.653269999</v>
      </c>
      <c r="P754" s="29" t="str">
        <f t="shared" si="157"/>
        <v>J=</v>
      </c>
      <c r="Q754" s="30">
        <f t="shared" si="158"/>
        <v>47232</v>
      </c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25">
      <c r="A755" s="100">
        <f t="shared" si="153"/>
        <v>43588</v>
      </c>
      <c r="B755" s="114">
        <f t="shared" ca="1" si="154"/>
        <v>164218565.4442125</v>
      </c>
      <c r="C755" s="114">
        <f t="shared" si="155"/>
        <v>139519858.75</v>
      </c>
      <c r="D755" s="24">
        <f ca="1">IF(A755&lt;$B$1,VLOOKUP(A755,[1]DI!$A$4:$B$15000,2,FALSE),0)</f>
        <v>6.4000000000000001E-2</v>
      </c>
      <c r="E755" s="23">
        <f t="shared" ca="1" si="160"/>
        <v>2.4620000000000002E-4</v>
      </c>
      <c r="F755" s="25">
        <f t="shared" si="159"/>
        <v>1.1499999999999999</v>
      </c>
      <c r="G755" s="26">
        <f t="shared" ca="1" si="163"/>
        <v>1.0002831299999999</v>
      </c>
      <c r="H755" s="23">
        <f ca="1">TRUNC(PRODUCT(G$16:G754),15)</f>
        <v>1.17702646389954</v>
      </c>
      <c r="I755" s="23">
        <f t="shared" si="161"/>
        <v>1</v>
      </c>
      <c r="J755" s="23">
        <f t="shared" ca="1" si="162"/>
        <v>1.17702646</v>
      </c>
      <c r="K755" s="114">
        <f t="shared" ca="1" si="151"/>
        <v>24698706.6942125</v>
      </c>
      <c r="L755" s="27">
        <f>IF(VLOOKUP(A755,$U$18:$AD$131,8)=VLOOKUP(A754,$U$18:$AD$131,8),0,VLOOKUP(A755,U$18:$AD$131,8))</f>
        <v>0</v>
      </c>
      <c r="M755" s="28">
        <f>IF(L755&gt;0,VLOOKUP(L755,T$18:$AC$131,7),0)</f>
        <v>0</v>
      </c>
      <c r="N755" s="23">
        <f t="shared" si="156"/>
        <v>0</v>
      </c>
      <c r="O755" s="23">
        <f t="shared" ca="1" si="152"/>
        <v>24698706.6942125</v>
      </c>
      <c r="P755" s="29" t="str">
        <f t="shared" si="157"/>
        <v>J=</v>
      </c>
      <c r="Q755" s="30">
        <f t="shared" si="158"/>
        <v>47232</v>
      </c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25">
      <c r="A756" s="100">
        <f t="shared" si="153"/>
        <v>43589</v>
      </c>
      <c r="B756" s="114">
        <f t="shared" ca="1" si="154"/>
        <v>164265061.83233958</v>
      </c>
      <c r="C756" s="114">
        <f t="shared" si="155"/>
        <v>139519858.75</v>
      </c>
      <c r="D756" s="24">
        <f ca="1">IF(A756&lt;$B$1,VLOOKUP(A756,[1]DI!$A$4:$B$15000,2,FALSE),0)</f>
        <v>0</v>
      </c>
      <c r="E756" s="23">
        <f t="shared" ca="1" si="160"/>
        <v>0</v>
      </c>
      <c r="F756" s="25">
        <f t="shared" si="159"/>
        <v>1.1499999999999999</v>
      </c>
      <c r="G756" s="26">
        <f t="shared" ca="1" si="163"/>
        <v>1</v>
      </c>
      <c r="H756" s="23">
        <f ca="1">TRUNC(PRODUCT(G$16:G755),15)</f>
        <v>1.1773597154022699</v>
      </c>
      <c r="I756" s="23">
        <f t="shared" si="161"/>
        <v>1</v>
      </c>
      <c r="J756" s="23">
        <f t="shared" ca="1" si="162"/>
        <v>1.1773597200000001</v>
      </c>
      <c r="K756" s="114">
        <f t="shared" ca="1" si="151"/>
        <v>24745203.0823396</v>
      </c>
      <c r="L756" s="27">
        <f>IF(VLOOKUP(A756,$U$18:$AD$131,8)=VLOOKUP(A755,$U$18:$AD$131,8),0,VLOOKUP(A756,U$18:$AD$131,8))</f>
        <v>0</v>
      </c>
      <c r="M756" s="28">
        <f>IF(L756&gt;0,VLOOKUP(L756,T$18:$AC$131,7),0)</f>
        <v>0</v>
      </c>
      <c r="N756" s="23">
        <f t="shared" si="156"/>
        <v>0</v>
      </c>
      <c r="O756" s="23">
        <f t="shared" ca="1" si="152"/>
        <v>24745203.0823396</v>
      </c>
      <c r="P756" s="29" t="str">
        <f t="shared" si="157"/>
        <v>J=</v>
      </c>
      <c r="Q756" s="30">
        <f t="shared" si="158"/>
        <v>47232</v>
      </c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25">
      <c r="A757" s="100">
        <f t="shared" si="153"/>
        <v>43590</v>
      </c>
      <c r="B757" s="114">
        <f t="shared" ca="1" si="154"/>
        <v>164265061.83233958</v>
      </c>
      <c r="C757" s="114">
        <f t="shared" si="155"/>
        <v>139519858.75</v>
      </c>
      <c r="D757" s="24">
        <f ca="1">IF(A757&lt;$B$1,VLOOKUP(A757,[1]DI!$A$4:$B$15000,2,FALSE),0)</f>
        <v>0</v>
      </c>
      <c r="E757" s="23">
        <f t="shared" ca="1" si="160"/>
        <v>0</v>
      </c>
      <c r="F757" s="25">
        <f t="shared" si="159"/>
        <v>1.1499999999999999</v>
      </c>
      <c r="G757" s="26">
        <f t="shared" ca="1" si="163"/>
        <v>1</v>
      </c>
      <c r="H757" s="23">
        <f ca="1">TRUNC(PRODUCT(G$16:G756),15)</f>
        <v>1.1773597154022699</v>
      </c>
      <c r="I757" s="23">
        <f t="shared" si="161"/>
        <v>1</v>
      </c>
      <c r="J757" s="23">
        <f t="shared" ca="1" si="162"/>
        <v>1.1773597200000001</v>
      </c>
      <c r="K757" s="114">
        <f t="shared" ca="1" si="151"/>
        <v>24745203.0823396</v>
      </c>
      <c r="L757" s="27">
        <f>IF(VLOOKUP(A757,$U$18:$AD$131,8)=VLOOKUP(A756,$U$18:$AD$131,8),0,VLOOKUP(A757,U$18:$AD$131,8))</f>
        <v>0</v>
      </c>
      <c r="M757" s="28">
        <f>IF(L757&gt;0,VLOOKUP(L757,T$18:$AC$131,7),0)</f>
        <v>0</v>
      </c>
      <c r="N757" s="23">
        <f t="shared" si="156"/>
        <v>0</v>
      </c>
      <c r="O757" s="23">
        <f t="shared" ca="1" si="152"/>
        <v>24745203.0823396</v>
      </c>
      <c r="P757" s="29" t="str">
        <f t="shared" si="157"/>
        <v>J=</v>
      </c>
      <c r="Q757" s="30">
        <f t="shared" si="158"/>
        <v>47232</v>
      </c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25">
      <c r="A758" s="100">
        <f t="shared" si="153"/>
        <v>43591</v>
      </c>
      <c r="B758" s="114">
        <f t="shared" ca="1" si="154"/>
        <v>164265061.83233958</v>
      </c>
      <c r="C758" s="114">
        <f t="shared" si="155"/>
        <v>139519858.75</v>
      </c>
      <c r="D758" s="24">
        <f ca="1">IF(A758&lt;$B$1,VLOOKUP(A758,[1]DI!$A$4:$B$15000,2,FALSE),0)</f>
        <v>6.4000000000000001E-2</v>
      </c>
      <c r="E758" s="23">
        <f t="shared" ca="1" si="160"/>
        <v>2.4620000000000002E-4</v>
      </c>
      <c r="F758" s="25">
        <f t="shared" si="159"/>
        <v>1.1499999999999999</v>
      </c>
      <c r="G758" s="26">
        <f t="shared" ca="1" si="163"/>
        <v>1.0002831299999999</v>
      </c>
      <c r="H758" s="23">
        <f ca="1">TRUNC(PRODUCT(G$16:G757),15)</f>
        <v>1.1773597154022699</v>
      </c>
      <c r="I758" s="23">
        <f t="shared" si="161"/>
        <v>1</v>
      </c>
      <c r="J758" s="23">
        <f t="shared" ca="1" si="162"/>
        <v>1.1773597200000001</v>
      </c>
      <c r="K758" s="114">
        <f t="shared" ca="1" si="151"/>
        <v>24745203.0823396</v>
      </c>
      <c r="L758" s="27">
        <f>IF(VLOOKUP(A758,$U$18:$AD$131,8)=VLOOKUP(A757,$U$18:$AD$131,8),0,VLOOKUP(A758,U$18:$AD$131,8))</f>
        <v>0</v>
      </c>
      <c r="M758" s="28">
        <f>IF(L758&gt;0,VLOOKUP(L758,T$18:$AC$131,7),0)</f>
        <v>0</v>
      </c>
      <c r="N758" s="23">
        <f t="shared" si="156"/>
        <v>0</v>
      </c>
      <c r="O758" s="23">
        <f t="shared" ca="1" si="152"/>
        <v>24745203.0823396</v>
      </c>
      <c r="P758" s="29" t="str">
        <f t="shared" si="157"/>
        <v>J=</v>
      </c>
      <c r="Q758" s="30">
        <f t="shared" si="158"/>
        <v>47232</v>
      </c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25">
      <c r="A759" s="100">
        <f t="shared" si="153"/>
        <v>43592</v>
      </c>
      <c r="B759" s="114">
        <f t="shared" ca="1" si="154"/>
        <v>164311569.38205531</v>
      </c>
      <c r="C759" s="114">
        <f t="shared" si="155"/>
        <v>139519858.75</v>
      </c>
      <c r="D759" s="24">
        <f ca="1">IF(A759&lt;$B$1,VLOOKUP(A759,[1]DI!$A$4:$B$15000,2,FALSE),0)</f>
        <v>6.4000000000000001E-2</v>
      </c>
      <c r="E759" s="23">
        <f t="shared" ca="1" si="160"/>
        <v>2.4620000000000002E-4</v>
      </c>
      <c r="F759" s="25">
        <f t="shared" si="159"/>
        <v>1.1499999999999999</v>
      </c>
      <c r="G759" s="26">
        <f t="shared" ca="1" si="163"/>
        <v>1.0002831299999999</v>
      </c>
      <c r="H759" s="23">
        <f ca="1">TRUNC(PRODUCT(G$16:G758),15)</f>
        <v>1.1776930612584899</v>
      </c>
      <c r="I759" s="23">
        <f t="shared" si="161"/>
        <v>1</v>
      </c>
      <c r="J759" s="23">
        <f t="shared" ca="1" si="162"/>
        <v>1.17769306</v>
      </c>
      <c r="K759" s="114">
        <f t="shared" ca="1" si="151"/>
        <v>24791710.632055301</v>
      </c>
      <c r="L759" s="27">
        <f>IF(VLOOKUP(A759,$U$18:$AD$131,8)=VLOOKUP(A758,$U$18:$AD$131,8),0,VLOOKUP(A759,U$18:$AD$131,8))</f>
        <v>0</v>
      </c>
      <c r="M759" s="28">
        <f>IF(L759&gt;0,VLOOKUP(L759,T$18:$AC$131,7),0)</f>
        <v>0</v>
      </c>
      <c r="N759" s="23">
        <f t="shared" si="156"/>
        <v>0</v>
      </c>
      <c r="O759" s="23">
        <f t="shared" ca="1" si="152"/>
        <v>24791710.632055301</v>
      </c>
      <c r="P759" s="29" t="str">
        <f t="shared" si="157"/>
        <v>J=</v>
      </c>
      <c r="Q759" s="30">
        <f t="shared" si="158"/>
        <v>47232</v>
      </c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25">
      <c r="A760" s="100">
        <f t="shared" si="153"/>
        <v>43593</v>
      </c>
      <c r="B760" s="114">
        <f t="shared" ca="1" si="154"/>
        <v>164358090.88375691</v>
      </c>
      <c r="C760" s="114">
        <f t="shared" si="155"/>
        <v>139519858.75</v>
      </c>
      <c r="D760" s="24">
        <f ca="1">IF(A760&lt;$B$1,VLOOKUP(A760,[1]DI!$A$4:$B$15000,2,FALSE),0)</f>
        <v>6.4000000000000001E-2</v>
      </c>
      <c r="E760" s="23">
        <f t="shared" ca="1" si="160"/>
        <v>2.4620000000000002E-4</v>
      </c>
      <c r="F760" s="25">
        <f t="shared" si="159"/>
        <v>1.1499999999999999</v>
      </c>
      <c r="G760" s="26">
        <f t="shared" ca="1" si="163"/>
        <v>1.0002831299999999</v>
      </c>
      <c r="H760" s="23">
        <f ca="1">TRUNC(PRODUCT(G$16:G759),15)</f>
        <v>1.1780265014949201</v>
      </c>
      <c r="I760" s="23">
        <f t="shared" si="161"/>
        <v>1</v>
      </c>
      <c r="J760" s="23">
        <f t="shared" ca="1" si="162"/>
        <v>1.1780265000000001</v>
      </c>
      <c r="K760" s="114">
        <f t="shared" ca="1" si="151"/>
        <v>24838232.133756898</v>
      </c>
      <c r="L760" s="27">
        <f>IF(VLOOKUP(A760,$U$18:$AD$131,8)=VLOOKUP(A759,$U$18:$AD$131,8),0,VLOOKUP(A760,U$18:$AD$131,8))</f>
        <v>0</v>
      </c>
      <c r="M760" s="28">
        <f>IF(L760&gt;0,VLOOKUP(L760,T$18:$AC$131,7),0)</f>
        <v>0</v>
      </c>
      <c r="N760" s="23">
        <f t="shared" si="156"/>
        <v>0</v>
      </c>
      <c r="O760" s="23">
        <f t="shared" ca="1" si="152"/>
        <v>24838232.133756898</v>
      </c>
      <c r="P760" s="29" t="str">
        <f t="shared" si="157"/>
        <v>J=</v>
      </c>
      <c r="Q760" s="30">
        <f t="shared" si="158"/>
        <v>47232</v>
      </c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25">
      <c r="A761" s="100">
        <f t="shared" si="153"/>
        <v>43594</v>
      </c>
      <c r="B761" s="114">
        <f t="shared" ca="1" si="154"/>
        <v>164404626.33744439</v>
      </c>
      <c r="C761" s="114">
        <f t="shared" si="155"/>
        <v>139519858.75</v>
      </c>
      <c r="D761" s="24">
        <f ca="1">IF(A761&lt;$B$1,VLOOKUP(A761,[1]DI!$A$4:$B$15000,2,FALSE),0)</f>
        <v>6.4000000000000001E-2</v>
      </c>
      <c r="E761" s="23">
        <f t="shared" ca="1" si="160"/>
        <v>2.4620000000000002E-4</v>
      </c>
      <c r="F761" s="25">
        <f t="shared" si="159"/>
        <v>1.1499999999999999</v>
      </c>
      <c r="G761" s="26">
        <f t="shared" ca="1" si="163"/>
        <v>1.0002831299999999</v>
      </c>
      <c r="H761" s="23">
        <f ca="1">TRUNC(PRODUCT(G$16:G760),15)</f>
        <v>1.17836003613829</v>
      </c>
      <c r="I761" s="23">
        <f t="shared" si="161"/>
        <v>1</v>
      </c>
      <c r="J761" s="23">
        <f t="shared" ca="1" si="162"/>
        <v>1.1783600400000001</v>
      </c>
      <c r="K761" s="114">
        <f t="shared" ca="1" si="151"/>
        <v>24884767.587444399</v>
      </c>
      <c r="L761" s="27">
        <f>IF(VLOOKUP(A761,$U$18:$AD$131,8)=VLOOKUP(A760,$U$18:$AD$131,8),0,VLOOKUP(A761,U$18:$AD$131,8))</f>
        <v>0</v>
      </c>
      <c r="M761" s="28">
        <f>IF(L761&gt;0,VLOOKUP(L761,T$18:$AC$131,7),0)</f>
        <v>0</v>
      </c>
      <c r="N761" s="23">
        <f t="shared" si="156"/>
        <v>0</v>
      </c>
      <c r="O761" s="23">
        <f t="shared" ca="1" si="152"/>
        <v>24884767.587444399</v>
      </c>
      <c r="P761" s="29" t="str">
        <f t="shared" si="157"/>
        <v>J=</v>
      </c>
      <c r="Q761" s="30">
        <f t="shared" si="158"/>
        <v>47232</v>
      </c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25">
      <c r="A762" s="100">
        <f t="shared" si="153"/>
        <v>43595</v>
      </c>
      <c r="B762" s="114">
        <f t="shared" ca="1" si="154"/>
        <v>164451174.34791911</v>
      </c>
      <c r="C762" s="114">
        <f t="shared" si="155"/>
        <v>139519858.75</v>
      </c>
      <c r="D762" s="24">
        <f ca="1">IF(A762&lt;$B$1,VLOOKUP(A762,[1]DI!$A$4:$B$15000,2,FALSE),0)</f>
        <v>6.4000000000000001E-2</v>
      </c>
      <c r="E762" s="23">
        <f t="shared" ca="1" si="160"/>
        <v>2.4620000000000002E-4</v>
      </c>
      <c r="F762" s="25">
        <f t="shared" si="159"/>
        <v>1.1499999999999999</v>
      </c>
      <c r="G762" s="26">
        <f t="shared" ca="1" si="163"/>
        <v>1.0002831299999999</v>
      </c>
      <c r="H762" s="23">
        <f ca="1">TRUNC(PRODUCT(G$16:G761),15)</f>
        <v>1.1786936652153199</v>
      </c>
      <c r="I762" s="23">
        <f t="shared" si="161"/>
        <v>1</v>
      </c>
      <c r="J762" s="23">
        <f t="shared" ca="1" si="162"/>
        <v>1.1786936699999999</v>
      </c>
      <c r="K762" s="114">
        <f t="shared" ca="1" si="151"/>
        <v>24931315.597919099</v>
      </c>
      <c r="L762" s="27">
        <f>IF(VLOOKUP(A762,$U$18:$AD$131,8)=VLOOKUP(A761,$U$18:$AD$131,8),0,VLOOKUP(A762,U$18:$AD$131,8))</f>
        <v>0</v>
      </c>
      <c r="M762" s="28">
        <f>IF(L762&gt;0,VLOOKUP(L762,T$18:$AC$131,7),0)</f>
        <v>0</v>
      </c>
      <c r="N762" s="23">
        <f t="shared" si="156"/>
        <v>0</v>
      </c>
      <c r="O762" s="23">
        <f t="shared" ca="1" si="152"/>
        <v>24931315.597919099</v>
      </c>
      <c r="P762" s="29" t="str">
        <f t="shared" si="157"/>
        <v>J=</v>
      </c>
      <c r="Q762" s="30">
        <f t="shared" si="158"/>
        <v>47232</v>
      </c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25">
      <c r="A763" s="100">
        <f t="shared" si="153"/>
        <v>43596</v>
      </c>
      <c r="B763" s="114">
        <f t="shared" ca="1" si="154"/>
        <v>164497734.9151811</v>
      </c>
      <c r="C763" s="114">
        <f t="shared" si="155"/>
        <v>139519858.75</v>
      </c>
      <c r="D763" s="24">
        <f ca="1">IF(A763&lt;$B$1,VLOOKUP(A763,[1]DI!$A$4:$B$15000,2,FALSE),0)</f>
        <v>0</v>
      </c>
      <c r="E763" s="23">
        <f t="shared" ca="1" si="160"/>
        <v>0</v>
      </c>
      <c r="F763" s="25">
        <f t="shared" si="159"/>
        <v>1.1499999999999999</v>
      </c>
      <c r="G763" s="26">
        <f t="shared" ca="1" si="163"/>
        <v>1</v>
      </c>
      <c r="H763" s="23">
        <f ca="1">TRUNC(PRODUCT(G$16:G762),15)</f>
        <v>1.17902738875276</v>
      </c>
      <c r="I763" s="23">
        <f t="shared" si="161"/>
        <v>1</v>
      </c>
      <c r="J763" s="23">
        <f t="shared" ca="1" si="162"/>
        <v>1.1790273899999999</v>
      </c>
      <c r="K763" s="114">
        <f t="shared" ca="1" si="151"/>
        <v>24977876.1651811</v>
      </c>
      <c r="L763" s="27">
        <f>IF(VLOOKUP(A763,$U$18:$AD$131,8)=VLOOKUP(A762,$U$18:$AD$131,8),0,VLOOKUP(A763,U$18:$AD$131,8))</f>
        <v>0</v>
      </c>
      <c r="M763" s="28">
        <f>IF(L763&gt;0,VLOOKUP(L763,T$18:$AC$131,7),0)</f>
        <v>0</v>
      </c>
      <c r="N763" s="23">
        <f t="shared" si="156"/>
        <v>0</v>
      </c>
      <c r="O763" s="23">
        <f t="shared" ca="1" si="152"/>
        <v>24977876.1651811</v>
      </c>
      <c r="P763" s="29" t="str">
        <f t="shared" si="157"/>
        <v>J=</v>
      </c>
      <c r="Q763" s="30">
        <f t="shared" si="158"/>
        <v>47232</v>
      </c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25">
      <c r="A764" s="100">
        <f t="shared" si="153"/>
        <v>43597</v>
      </c>
      <c r="B764" s="114">
        <f t="shared" ca="1" si="154"/>
        <v>164497734.9151811</v>
      </c>
      <c r="C764" s="114">
        <f t="shared" si="155"/>
        <v>139519858.75</v>
      </c>
      <c r="D764" s="24">
        <f ca="1">IF(A764&lt;$B$1,VLOOKUP(A764,[1]DI!$A$4:$B$15000,2,FALSE),0)</f>
        <v>0</v>
      </c>
      <c r="E764" s="23">
        <f t="shared" ca="1" si="160"/>
        <v>0</v>
      </c>
      <c r="F764" s="25">
        <f t="shared" si="159"/>
        <v>1.1499999999999999</v>
      </c>
      <c r="G764" s="26">
        <f t="shared" ca="1" si="163"/>
        <v>1</v>
      </c>
      <c r="H764" s="23">
        <f ca="1">TRUNC(PRODUCT(G$16:G763),15)</f>
        <v>1.17902738875276</v>
      </c>
      <c r="I764" s="23">
        <f t="shared" si="161"/>
        <v>1</v>
      </c>
      <c r="J764" s="23">
        <f t="shared" ca="1" si="162"/>
        <v>1.1790273899999999</v>
      </c>
      <c r="K764" s="114">
        <f t="shared" ca="1" si="151"/>
        <v>24977876.1651811</v>
      </c>
      <c r="L764" s="27">
        <f>IF(VLOOKUP(A764,$U$18:$AD$131,8)=VLOOKUP(A763,$U$18:$AD$131,8),0,VLOOKUP(A764,U$18:$AD$131,8))</f>
        <v>0</v>
      </c>
      <c r="M764" s="28">
        <f>IF(L764&gt;0,VLOOKUP(L764,T$18:$AC$131,7),0)</f>
        <v>0</v>
      </c>
      <c r="N764" s="23">
        <f t="shared" si="156"/>
        <v>0</v>
      </c>
      <c r="O764" s="23">
        <f t="shared" ca="1" si="152"/>
        <v>24977876.1651811</v>
      </c>
      <c r="P764" s="29" t="str">
        <f t="shared" si="157"/>
        <v>J=</v>
      </c>
      <c r="Q764" s="30">
        <f t="shared" si="158"/>
        <v>47232</v>
      </c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25">
      <c r="A765" s="100">
        <f t="shared" si="153"/>
        <v>43598</v>
      </c>
      <c r="B765" s="114">
        <f t="shared" ca="1" si="154"/>
        <v>164497734.9151811</v>
      </c>
      <c r="C765" s="114">
        <f t="shared" si="155"/>
        <v>139519858.75</v>
      </c>
      <c r="D765" s="24">
        <f ca="1">IF(A765&lt;$B$1,VLOOKUP(A765,[1]DI!$A$4:$B$15000,2,FALSE),0)</f>
        <v>6.4000000000000001E-2</v>
      </c>
      <c r="E765" s="23">
        <f t="shared" ca="1" si="160"/>
        <v>2.4620000000000002E-4</v>
      </c>
      <c r="F765" s="25">
        <f t="shared" si="159"/>
        <v>1.1499999999999999</v>
      </c>
      <c r="G765" s="26">
        <f t="shared" ca="1" si="163"/>
        <v>1.0002831299999999</v>
      </c>
      <c r="H765" s="23">
        <f ca="1">TRUNC(PRODUCT(G$16:G764),15)</f>
        <v>1.17902738875276</v>
      </c>
      <c r="I765" s="23">
        <f t="shared" si="161"/>
        <v>1</v>
      </c>
      <c r="J765" s="23">
        <f t="shared" ca="1" si="162"/>
        <v>1.1790273899999999</v>
      </c>
      <c r="K765" s="114">
        <f t="shared" ca="1" si="151"/>
        <v>24977876.1651811</v>
      </c>
      <c r="L765" s="27">
        <f>IF(VLOOKUP(A765,$U$18:$AD$131,8)=VLOOKUP(A764,$U$18:$AD$131,8),0,VLOOKUP(A765,U$18:$AD$131,8))</f>
        <v>0</v>
      </c>
      <c r="M765" s="28">
        <f>IF(L765&gt;0,VLOOKUP(L765,T$18:$AC$131,7),0)</f>
        <v>0</v>
      </c>
      <c r="N765" s="23">
        <f t="shared" si="156"/>
        <v>0</v>
      </c>
      <c r="O765" s="23">
        <f t="shared" ca="1" si="152"/>
        <v>24977876.1651811</v>
      </c>
      <c r="P765" s="29" t="str">
        <f t="shared" si="157"/>
        <v>J=</v>
      </c>
      <c r="Q765" s="30">
        <f t="shared" si="158"/>
        <v>47232</v>
      </c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25">
      <c r="A766" s="100">
        <f t="shared" si="153"/>
        <v>43599</v>
      </c>
      <c r="B766" s="114">
        <f t="shared" ca="1" si="154"/>
        <v>164544309.43442911</v>
      </c>
      <c r="C766" s="114">
        <f t="shared" si="155"/>
        <v>139519858.75</v>
      </c>
      <c r="D766" s="24">
        <f ca="1">IF(A766&lt;$B$1,VLOOKUP(A766,[1]DI!$A$4:$B$15000,2,FALSE),0)</f>
        <v>6.4000000000000001E-2</v>
      </c>
      <c r="E766" s="23">
        <f t="shared" ca="1" si="160"/>
        <v>2.4620000000000002E-4</v>
      </c>
      <c r="F766" s="25">
        <f t="shared" si="159"/>
        <v>1.1499999999999999</v>
      </c>
      <c r="G766" s="26">
        <f t="shared" ca="1" si="163"/>
        <v>1.0002831299999999</v>
      </c>
      <c r="H766" s="23">
        <f ca="1">TRUNC(PRODUCT(G$16:G765),15)</f>
        <v>1.17936120677733</v>
      </c>
      <c r="I766" s="23">
        <f t="shared" si="161"/>
        <v>1</v>
      </c>
      <c r="J766" s="23">
        <f t="shared" ca="1" si="162"/>
        <v>1.1793612099999999</v>
      </c>
      <c r="K766" s="114">
        <f t="shared" ca="1" si="151"/>
        <v>25024450.684429102</v>
      </c>
      <c r="L766" s="27">
        <f>IF(VLOOKUP(A766,$U$18:$AD$131,8)=VLOOKUP(A765,$U$18:$AD$131,8),0,VLOOKUP(A766,U$18:$AD$131,8))</f>
        <v>0</v>
      </c>
      <c r="M766" s="28">
        <f>IF(L766&gt;0,VLOOKUP(L766,T$18:$AC$131,7),0)</f>
        <v>0</v>
      </c>
      <c r="N766" s="23">
        <f t="shared" si="156"/>
        <v>0</v>
      </c>
      <c r="O766" s="23">
        <f t="shared" ca="1" si="152"/>
        <v>25024450.684429102</v>
      </c>
      <c r="P766" s="29" t="str">
        <f t="shared" si="157"/>
        <v>J=</v>
      </c>
      <c r="Q766" s="30">
        <f t="shared" si="158"/>
        <v>47232</v>
      </c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25">
      <c r="A767" s="100">
        <f t="shared" si="153"/>
        <v>43600</v>
      </c>
      <c r="B767" s="114">
        <f t="shared" ca="1" si="154"/>
        <v>164590896.51046431</v>
      </c>
      <c r="C767" s="114">
        <f t="shared" si="155"/>
        <v>139519858.75</v>
      </c>
      <c r="D767" s="24">
        <f ca="1">IF(A767&lt;$B$1,VLOOKUP(A767,[1]DI!$A$4:$B$15000,2,FALSE),0)</f>
        <v>6.4000000000000001E-2</v>
      </c>
      <c r="E767" s="23">
        <f t="shared" ca="1" si="160"/>
        <v>2.4620000000000002E-4</v>
      </c>
      <c r="F767" s="25">
        <f t="shared" si="159"/>
        <v>1.1499999999999999</v>
      </c>
      <c r="G767" s="26">
        <f t="shared" ca="1" si="163"/>
        <v>1.0002831299999999</v>
      </c>
      <c r="H767" s="23">
        <f ca="1">TRUNC(PRODUCT(G$16:G766),15)</f>
        <v>1.1796951193158101</v>
      </c>
      <c r="I767" s="23">
        <f t="shared" si="161"/>
        <v>1</v>
      </c>
      <c r="J767" s="23">
        <f t="shared" ca="1" si="162"/>
        <v>1.1796951200000001</v>
      </c>
      <c r="K767" s="114">
        <f t="shared" ca="1" si="151"/>
        <v>25071037.760464299</v>
      </c>
      <c r="L767" s="27">
        <f>IF(VLOOKUP(A767,$U$18:$AD$131,8)=VLOOKUP(A766,$U$18:$AD$131,8),0,VLOOKUP(A767,U$18:$AD$131,8))</f>
        <v>0</v>
      </c>
      <c r="M767" s="28">
        <f>IF(L767&gt;0,VLOOKUP(L767,T$18:$AC$131,7),0)</f>
        <v>0</v>
      </c>
      <c r="N767" s="23">
        <f t="shared" si="156"/>
        <v>0</v>
      </c>
      <c r="O767" s="23">
        <f t="shared" ca="1" si="152"/>
        <v>25071037.760464299</v>
      </c>
      <c r="P767" s="29" t="str">
        <f t="shared" si="157"/>
        <v>J=</v>
      </c>
      <c r="Q767" s="30">
        <f t="shared" si="158"/>
        <v>47232</v>
      </c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25">
      <c r="A768" s="100">
        <f t="shared" si="153"/>
        <v>43601</v>
      </c>
      <c r="B768" s="114">
        <f t="shared" ca="1" si="154"/>
        <v>164637497.53848541</v>
      </c>
      <c r="C768" s="114">
        <f t="shared" si="155"/>
        <v>139519858.75</v>
      </c>
      <c r="D768" s="24">
        <f ca="1">IF(A768&lt;$B$1,VLOOKUP(A768,[1]DI!$A$4:$B$15000,2,FALSE),0)</f>
        <v>6.4000000000000001E-2</v>
      </c>
      <c r="E768" s="23">
        <f t="shared" ca="1" si="160"/>
        <v>2.4620000000000002E-4</v>
      </c>
      <c r="F768" s="25">
        <f t="shared" si="159"/>
        <v>1.1499999999999999</v>
      </c>
      <c r="G768" s="26">
        <f t="shared" ca="1" si="163"/>
        <v>1.0002831299999999</v>
      </c>
      <c r="H768" s="23">
        <f ca="1">TRUNC(PRODUCT(G$16:G767),15)</f>
        <v>1.1800291263949401</v>
      </c>
      <c r="I768" s="23">
        <f t="shared" si="161"/>
        <v>1</v>
      </c>
      <c r="J768" s="23">
        <f t="shared" ca="1" si="162"/>
        <v>1.1800291300000001</v>
      </c>
      <c r="K768" s="114">
        <f t="shared" ca="1" si="151"/>
        <v>25117638.7884854</v>
      </c>
      <c r="L768" s="27">
        <f>IF(VLOOKUP(A768,$U$18:$AD$131,8)=VLOOKUP(A767,$U$18:$AD$131,8),0,VLOOKUP(A768,U$18:$AD$131,8))</f>
        <v>0</v>
      </c>
      <c r="M768" s="28">
        <f>IF(L768&gt;0,VLOOKUP(L768,T$18:$AC$131,7),0)</f>
        <v>0</v>
      </c>
      <c r="N768" s="23">
        <f t="shared" si="156"/>
        <v>0</v>
      </c>
      <c r="O768" s="23">
        <f t="shared" ca="1" si="152"/>
        <v>25117638.7884854</v>
      </c>
      <c r="P768" s="29" t="str">
        <f t="shared" si="157"/>
        <v>J=</v>
      </c>
      <c r="Q768" s="30">
        <f t="shared" si="158"/>
        <v>47232</v>
      </c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25">
      <c r="A769" s="100">
        <f t="shared" si="153"/>
        <v>43602</v>
      </c>
      <c r="B769" s="114">
        <f t="shared" ca="1" si="154"/>
        <v>164684111.12329379</v>
      </c>
      <c r="C769" s="114">
        <f t="shared" si="155"/>
        <v>139519858.75</v>
      </c>
      <c r="D769" s="24">
        <f ca="1">IF(A769&lt;$B$1,VLOOKUP(A769,[1]DI!$A$4:$B$15000,2,FALSE),0)</f>
        <v>6.4000000000000001E-2</v>
      </c>
      <c r="E769" s="23">
        <f t="shared" ca="1" si="160"/>
        <v>2.4620000000000002E-4</v>
      </c>
      <c r="F769" s="25">
        <f t="shared" si="159"/>
        <v>1.1499999999999999</v>
      </c>
      <c r="G769" s="26">
        <f t="shared" ca="1" si="163"/>
        <v>1.0002831299999999</v>
      </c>
      <c r="H769" s="23">
        <f ca="1">TRUNC(PRODUCT(G$16:G768),15)</f>
        <v>1.1803632280415</v>
      </c>
      <c r="I769" s="23">
        <f t="shared" si="161"/>
        <v>1</v>
      </c>
      <c r="J769" s="23">
        <f t="shared" ca="1" si="162"/>
        <v>1.18036323</v>
      </c>
      <c r="K769" s="114">
        <f t="shared" ca="1" si="151"/>
        <v>25164252.373293798</v>
      </c>
      <c r="L769" s="27">
        <f>IF(VLOOKUP(A769,$U$18:$AD$131,8)=VLOOKUP(A768,$U$18:$AD$131,8),0,VLOOKUP(A769,U$18:$AD$131,8))</f>
        <v>0</v>
      </c>
      <c r="M769" s="28">
        <f>IF(L769&gt;0,VLOOKUP(L769,T$18:$AC$131,7),0)</f>
        <v>0</v>
      </c>
      <c r="N769" s="23">
        <f t="shared" si="156"/>
        <v>0</v>
      </c>
      <c r="O769" s="23">
        <f t="shared" ca="1" si="152"/>
        <v>25164252.373293798</v>
      </c>
      <c r="P769" s="29" t="str">
        <f t="shared" si="157"/>
        <v>J=</v>
      </c>
      <c r="Q769" s="30">
        <f t="shared" si="158"/>
        <v>47232</v>
      </c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25">
      <c r="A770" s="100">
        <f t="shared" si="153"/>
        <v>43603</v>
      </c>
      <c r="B770" s="114">
        <f t="shared" ca="1" si="154"/>
        <v>164730737.26488939</v>
      </c>
      <c r="C770" s="114">
        <f t="shared" si="155"/>
        <v>139519858.75</v>
      </c>
      <c r="D770" s="24">
        <f ca="1">IF(A770&lt;$B$1,VLOOKUP(A770,[1]DI!$A$4:$B$15000,2,FALSE),0)</f>
        <v>0</v>
      </c>
      <c r="E770" s="23">
        <f t="shared" ca="1" si="160"/>
        <v>0</v>
      </c>
      <c r="F770" s="25">
        <f t="shared" si="159"/>
        <v>1.1499999999999999</v>
      </c>
      <c r="G770" s="26">
        <f t="shared" ca="1" si="163"/>
        <v>1</v>
      </c>
      <c r="H770" s="23">
        <f ca="1">TRUNC(PRODUCT(G$16:G769),15)</f>
        <v>1.1806974242822501</v>
      </c>
      <c r="I770" s="23">
        <f t="shared" si="161"/>
        <v>1</v>
      </c>
      <c r="J770" s="23">
        <f t="shared" ca="1" si="162"/>
        <v>1.18069742</v>
      </c>
      <c r="K770" s="114">
        <f t="shared" ca="1" si="151"/>
        <v>25210878.5148894</v>
      </c>
      <c r="L770" s="27">
        <f>IF(VLOOKUP(A770,$U$18:$AD$131,8)=VLOOKUP(A769,$U$18:$AD$131,8),0,VLOOKUP(A770,U$18:$AD$131,8))</f>
        <v>0</v>
      </c>
      <c r="M770" s="28">
        <f>IF(L770&gt;0,VLOOKUP(L770,T$18:$AC$131,7),0)</f>
        <v>0</v>
      </c>
      <c r="N770" s="23">
        <f t="shared" si="156"/>
        <v>0</v>
      </c>
      <c r="O770" s="23">
        <f t="shared" ca="1" si="152"/>
        <v>25210878.5148894</v>
      </c>
      <c r="P770" s="29" t="str">
        <f t="shared" si="157"/>
        <v>J=</v>
      </c>
      <c r="Q770" s="30">
        <f t="shared" si="158"/>
        <v>47232</v>
      </c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25">
      <c r="A771" s="100">
        <f t="shared" si="153"/>
        <v>43604</v>
      </c>
      <c r="B771" s="114">
        <f t="shared" ca="1" si="154"/>
        <v>164730737.26488939</v>
      </c>
      <c r="C771" s="114">
        <f t="shared" si="155"/>
        <v>139519858.75</v>
      </c>
      <c r="D771" s="24">
        <f ca="1">IF(A771&lt;$B$1,VLOOKUP(A771,[1]DI!$A$4:$B$15000,2,FALSE),0)</f>
        <v>0</v>
      </c>
      <c r="E771" s="23">
        <f t="shared" ca="1" si="160"/>
        <v>0</v>
      </c>
      <c r="F771" s="25">
        <f t="shared" si="159"/>
        <v>1.1499999999999999</v>
      </c>
      <c r="G771" s="26">
        <f t="shared" ca="1" si="163"/>
        <v>1</v>
      </c>
      <c r="H771" s="23">
        <f ca="1">TRUNC(PRODUCT(G$16:G770),15)</f>
        <v>1.1806974242822501</v>
      </c>
      <c r="I771" s="23">
        <f t="shared" si="161"/>
        <v>1</v>
      </c>
      <c r="J771" s="23">
        <f t="shared" ca="1" si="162"/>
        <v>1.18069742</v>
      </c>
      <c r="K771" s="114">
        <f t="shared" ca="1" si="151"/>
        <v>25210878.5148894</v>
      </c>
      <c r="L771" s="27">
        <f>IF(VLOOKUP(A771,$U$18:$AD$131,8)=VLOOKUP(A770,$U$18:$AD$131,8),0,VLOOKUP(A771,U$18:$AD$131,8))</f>
        <v>0</v>
      </c>
      <c r="M771" s="28">
        <f>IF(L771&gt;0,VLOOKUP(L771,T$18:$AC$131,7),0)</f>
        <v>0</v>
      </c>
      <c r="N771" s="23">
        <f t="shared" si="156"/>
        <v>0</v>
      </c>
      <c r="O771" s="23">
        <f t="shared" ca="1" si="152"/>
        <v>25210878.5148894</v>
      </c>
      <c r="P771" s="29" t="str">
        <f t="shared" si="157"/>
        <v>J=</v>
      </c>
      <c r="Q771" s="30">
        <f t="shared" si="158"/>
        <v>47232</v>
      </c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25">
      <c r="A772" s="100">
        <f t="shared" si="153"/>
        <v>43605</v>
      </c>
      <c r="B772" s="114">
        <f t="shared" ca="1" si="154"/>
        <v>164730737.26488939</v>
      </c>
      <c r="C772" s="114">
        <f t="shared" si="155"/>
        <v>139519858.75</v>
      </c>
      <c r="D772" s="24">
        <f ca="1">IF(A772&lt;$B$1,VLOOKUP(A772,[1]DI!$A$4:$B$15000,2,FALSE),0)</f>
        <v>6.4000000000000001E-2</v>
      </c>
      <c r="E772" s="23">
        <f t="shared" ca="1" si="160"/>
        <v>2.4620000000000002E-4</v>
      </c>
      <c r="F772" s="25">
        <f t="shared" si="159"/>
        <v>1.1499999999999999</v>
      </c>
      <c r="G772" s="26">
        <f t="shared" ca="1" si="163"/>
        <v>1.0002831299999999</v>
      </c>
      <c r="H772" s="23">
        <f ca="1">TRUNC(PRODUCT(G$16:G771),15)</f>
        <v>1.1806974242822501</v>
      </c>
      <c r="I772" s="23">
        <f t="shared" si="161"/>
        <v>1</v>
      </c>
      <c r="J772" s="23">
        <f t="shared" ca="1" si="162"/>
        <v>1.18069742</v>
      </c>
      <c r="K772" s="114">
        <f t="shared" ca="1" si="151"/>
        <v>25210878.5148894</v>
      </c>
      <c r="L772" s="27">
        <f>IF(VLOOKUP(A772,$U$18:$AD$131,8)=VLOOKUP(A771,$U$18:$AD$131,8),0,VLOOKUP(A772,U$18:$AD$131,8))</f>
        <v>0</v>
      </c>
      <c r="M772" s="28">
        <f>IF(L772&gt;0,VLOOKUP(L772,T$18:$AC$131,7),0)</f>
        <v>0</v>
      </c>
      <c r="N772" s="23">
        <f t="shared" si="156"/>
        <v>0</v>
      </c>
      <c r="O772" s="23">
        <f t="shared" ca="1" si="152"/>
        <v>25210878.5148894</v>
      </c>
      <c r="P772" s="29" t="str">
        <f t="shared" si="157"/>
        <v>J=</v>
      </c>
      <c r="Q772" s="30">
        <f t="shared" si="158"/>
        <v>47232</v>
      </c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25">
      <c r="A773" s="100">
        <f t="shared" si="153"/>
        <v>43606</v>
      </c>
      <c r="B773" s="114">
        <f t="shared" ca="1" si="154"/>
        <v>164777378.75366959</v>
      </c>
      <c r="C773" s="114">
        <f t="shared" si="155"/>
        <v>139519858.75</v>
      </c>
      <c r="D773" s="24">
        <f ca="1">IF(A773&lt;$B$1,VLOOKUP(A773,[1]DI!$A$4:$B$15000,2,FALSE),0)</f>
        <v>6.4000000000000001E-2</v>
      </c>
      <c r="E773" s="23">
        <f t="shared" ca="1" si="160"/>
        <v>2.4620000000000002E-4</v>
      </c>
      <c r="F773" s="25">
        <f t="shared" si="159"/>
        <v>1.1499999999999999</v>
      </c>
      <c r="G773" s="26">
        <f t="shared" ca="1" si="163"/>
        <v>1.0002831299999999</v>
      </c>
      <c r="H773" s="23">
        <f ca="1">TRUNC(PRODUCT(G$16:G772),15)</f>
        <v>1.18103171514399</v>
      </c>
      <c r="I773" s="23">
        <f t="shared" si="161"/>
        <v>1</v>
      </c>
      <c r="J773" s="23">
        <f t="shared" ca="1" si="162"/>
        <v>1.18103172</v>
      </c>
      <c r="K773" s="114">
        <f t="shared" ca="1" si="151"/>
        <v>25257520.003669601</v>
      </c>
      <c r="L773" s="27">
        <f>IF(VLOOKUP(A773,$U$18:$AD$131,8)=VLOOKUP(A772,$U$18:$AD$131,8),0,VLOOKUP(A773,U$18:$AD$131,8))</f>
        <v>0</v>
      </c>
      <c r="M773" s="28">
        <f>IF(L773&gt;0,VLOOKUP(L773,T$18:$AC$131,7),0)</f>
        <v>0</v>
      </c>
      <c r="N773" s="23">
        <f t="shared" si="156"/>
        <v>0</v>
      </c>
      <c r="O773" s="23">
        <f t="shared" ca="1" si="152"/>
        <v>25257520.003669601</v>
      </c>
      <c r="P773" s="29" t="str">
        <f t="shared" si="157"/>
        <v>J=</v>
      </c>
      <c r="Q773" s="30">
        <f t="shared" si="158"/>
        <v>47232</v>
      </c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25">
      <c r="A774" s="100">
        <f t="shared" si="153"/>
        <v>43607</v>
      </c>
      <c r="B774" s="114">
        <f t="shared" ca="1" si="154"/>
        <v>164824031.4040384</v>
      </c>
      <c r="C774" s="114">
        <f t="shared" si="155"/>
        <v>139519858.75</v>
      </c>
      <c r="D774" s="24">
        <f ca="1">IF(A774&lt;$B$1,VLOOKUP(A774,[1]DI!$A$4:$B$15000,2,FALSE),0)</f>
        <v>6.4000000000000001E-2</v>
      </c>
      <c r="E774" s="23">
        <f t="shared" ca="1" si="160"/>
        <v>2.4620000000000002E-4</v>
      </c>
      <c r="F774" s="25">
        <f t="shared" si="159"/>
        <v>1.1499999999999999</v>
      </c>
      <c r="G774" s="26">
        <f t="shared" ca="1" si="163"/>
        <v>1.0002831299999999</v>
      </c>
      <c r="H774" s="23">
        <f ca="1">TRUNC(PRODUCT(G$16:G773),15)</f>
        <v>1.1813661006534999</v>
      </c>
      <c r="I774" s="23">
        <f t="shared" si="161"/>
        <v>1</v>
      </c>
      <c r="J774" s="23">
        <f t="shared" ca="1" si="162"/>
        <v>1.1813661</v>
      </c>
      <c r="K774" s="114">
        <f t="shared" ca="1" si="151"/>
        <v>25304172.654038399</v>
      </c>
      <c r="L774" s="27">
        <f>IF(VLOOKUP(A774,$U$18:$AD$131,8)=VLOOKUP(A773,$U$18:$AD$131,8),0,VLOOKUP(A774,U$18:$AD$131,8))</f>
        <v>0</v>
      </c>
      <c r="M774" s="28">
        <f>IF(L774&gt;0,VLOOKUP(L774,T$18:$AC$131,7),0)</f>
        <v>0</v>
      </c>
      <c r="N774" s="23">
        <f t="shared" si="156"/>
        <v>0</v>
      </c>
      <c r="O774" s="23">
        <f t="shared" ca="1" si="152"/>
        <v>25304172.654038399</v>
      </c>
      <c r="P774" s="29" t="str">
        <f t="shared" si="157"/>
        <v>J=</v>
      </c>
      <c r="Q774" s="30">
        <f t="shared" si="158"/>
        <v>47232</v>
      </c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25">
      <c r="A775" s="100">
        <f t="shared" si="153"/>
        <v>43608</v>
      </c>
      <c r="B775" s="114">
        <f t="shared" ca="1" si="154"/>
        <v>164870698.0063931</v>
      </c>
      <c r="C775" s="114">
        <f t="shared" si="155"/>
        <v>139519858.75</v>
      </c>
      <c r="D775" s="24">
        <f ca="1">IF(A775&lt;$B$1,VLOOKUP(A775,[1]DI!$A$4:$B$15000,2,FALSE),0)</f>
        <v>6.4000000000000001E-2</v>
      </c>
      <c r="E775" s="23">
        <f t="shared" ca="1" si="160"/>
        <v>2.4620000000000002E-4</v>
      </c>
      <c r="F775" s="25">
        <f t="shared" si="159"/>
        <v>1.1499999999999999</v>
      </c>
      <c r="G775" s="26">
        <f t="shared" ca="1" si="163"/>
        <v>1.0002831299999999</v>
      </c>
      <c r="H775" s="23">
        <f ca="1">TRUNC(PRODUCT(G$16:G774),15)</f>
        <v>1.18170058083758</v>
      </c>
      <c r="I775" s="23">
        <f t="shared" si="161"/>
        <v>1</v>
      </c>
      <c r="J775" s="23">
        <f t="shared" ca="1" si="162"/>
        <v>1.18170058</v>
      </c>
      <c r="K775" s="114">
        <f t="shared" ca="1" si="151"/>
        <v>25350839.256393101</v>
      </c>
      <c r="L775" s="27">
        <f>IF(VLOOKUP(A775,$U$18:$AD$131,8)=VLOOKUP(A774,$U$18:$AD$131,8),0,VLOOKUP(A775,U$18:$AD$131,8))</f>
        <v>0</v>
      </c>
      <c r="M775" s="28">
        <f>IF(L775&gt;0,VLOOKUP(L775,T$18:$AC$131,7),0)</f>
        <v>0</v>
      </c>
      <c r="N775" s="23">
        <f t="shared" si="156"/>
        <v>0</v>
      </c>
      <c r="O775" s="23">
        <f t="shared" ca="1" si="152"/>
        <v>25350839.256393101</v>
      </c>
      <c r="P775" s="29" t="str">
        <f t="shared" si="157"/>
        <v>J=</v>
      </c>
      <c r="Q775" s="30">
        <f t="shared" si="158"/>
        <v>47232</v>
      </c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25">
      <c r="A776" s="100">
        <f t="shared" si="153"/>
        <v>43609</v>
      </c>
      <c r="B776" s="114">
        <f t="shared" ca="1" si="154"/>
        <v>164917378.56073371</v>
      </c>
      <c r="C776" s="114">
        <f t="shared" si="155"/>
        <v>139519858.75</v>
      </c>
      <c r="D776" s="24">
        <f ca="1">IF(A776&lt;$B$1,VLOOKUP(A776,[1]DI!$A$4:$B$15000,2,FALSE),0)</f>
        <v>6.4000000000000001E-2</v>
      </c>
      <c r="E776" s="23">
        <f t="shared" ca="1" si="160"/>
        <v>2.4620000000000002E-4</v>
      </c>
      <c r="F776" s="25">
        <f t="shared" si="159"/>
        <v>1.1499999999999999</v>
      </c>
      <c r="G776" s="26">
        <f t="shared" ca="1" si="163"/>
        <v>1.0002831299999999</v>
      </c>
      <c r="H776" s="23">
        <f ca="1">TRUNC(PRODUCT(G$16:G775),15)</f>
        <v>1.18203515572303</v>
      </c>
      <c r="I776" s="23">
        <f t="shared" si="161"/>
        <v>1</v>
      </c>
      <c r="J776" s="23">
        <f t="shared" ca="1" si="162"/>
        <v>1.1820351600000001</v>
      </c>
      <c r="K776" s="114">
        <f t="shared" ca="1" si="151"/>
        <v>25397519.810733698</v>
      </c>
      <c r="L776" s="27">
        <f>IF(VLOOKUP(A776,$U$18:$AD$131,8)=VLOOKUP(A775,$U$18:$AD$131,8),0,VLOOKUP(A776,U$18:$AD$131,8))</f>
        <v>0</v>
      </c>
      <c r="M776" s="28">
        <f>IF(L776&gt;0,VLOOKUP(L776,T$18:$AC$131,7),0)</f>
        <v>0</v>
      </c>
      <c r="N776" s="23">
        <f t="shared" si="156"/>
        <v>0</v>
      </c>
      <c r="O776" s="23">
        <f t="shared" ca="1" si="152"/>
        <v>25397519.810733698</v>
      </c>
      <c r="P776" s="29" t="str">
        <f t="shared" si="157"/>
        <v>J=</v>
      </c>
      <c r="Q776" s="30">
        <f t="shared" si="158"/>
        <v>47232</v>
      </c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25">
      <c r="A777" s="100">
        <f t="shared" si="153"/>
        <v>43610</v>
      </c>
      <c r="B777" s="114">
        <f t="shared" ca="1" si="154"/>
        <v>164964071.6718615</v>
      </c>
      <c r="C777" s="114">
        <f t="shared" si="155"/>
        <v>139519858.75</v>
      </c>
      <c r="D777" s="24">
        <f ca="1">IF(A777&lt;$B$1,VLOOKUP(A777,[1]DI!$A$4:$B$15000,2,FALSE),0)</f>
        <v>0</v>
      </c>
      <c r="E777" s="23">
        <f t="shared" ca="1" si="160"/>
        <v>0</v>
      </c>
      <c r="F777" s="25">
        <f t="shared" si="159"/>
        <v>1.1499999999999999</v>
      </c>
      <c r="G777" s="26">
        <f t="shared" ca="1" si="163"/>
        <v>1</v>
      </c>
      <c r="H777" s="23">
        <f ca="1">TRUNC(PRODUCT(G$16:G776),15)</f>
        <v>1.1823698253366699</v>
      </c>
      <c r="I777" s="23">
        <f t="shared" si="161"/>
        <v>1</v>
      </c>
      <c r="J777" s="23">
        <f t="shared" ca="1" si="162"/>
        <v>1.1823698300000001</v>
      </c>
      <c r="K777" s="114">
        <f t="shared" ca="1" si="151"/>
        <v>25444212.9218615</v>
      </c>
      <c r="L777" s="27">
        <f>IF(VLOOKUP(A777,$U$18:$AD$131,8)=VLOOKUP(A776,$U$18:$AD$131,8),0,VLOOKUP(A777,U$18:$AD$131,8))</f>
        <v>0</v>
      </c>
      <c r="M777" s="28">
        <f>IF(L777&gt;0,VLOOKUP(L777,T$18:$AC$131,7),0)</f>
        <v>0</v>
      </c>
      <c r="N777" s="23">
        <f t="shared" si="156"/>
        <v>0</v>
      </c>
      <c r="O777" s="23">
        <f t="shared" ca="1" si="152"/>
        <v>25444212.9218615</v>
      </c>
      <c r="P777" s="29" t="str">
        <f t="shared" si="157"/>
        <v>J=</v>
      </c>
      <c r="Q777" s="30">
        <f t="shared" si="158"/>
        <v>47232</v>
      </c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25">
      <c r="A778" s="100">
        <f t="shared" si="153"/>
        <v>43611</v>
      </c>
      <c r="B778" s="114">
        <f t="shared" ca="1" si="154"/>
        <v>164964071.6718615</v>
      </c>
      <c r="C778" s="114">
        <f t="shared" si="155"/>
        <v>139519858.75</v>
      </c>
      <c r="D778" s="24">
        <f ca="1">IF(A778&lt;$B$1,VLOOKUP(A778,[1]DI!$A$4:$B$15000,2,FALSE),0)</f>
        <v>0</v>
      </c>
      <c r="E778" s="23">
        <f t="shared" ca="1" si="160"/>
        <v>0</v>
      </c>
      <c r="F778" s="25">
        <f t="shared" si="159"/>
        <v>1.1499999999999999</v>
      </c>
      <c r="G778" s="26">
        <f t="shared" ca="1" si="163"/>
        <v>1</v>
      </c>
      <c r="H778" s="23">
        <f ca="1">TRUNC(PRODUCT(G$16:G777),15)</f>
        <v>1.1823698253366699</v>
      </c>
      <c r="I778" s="23">
        <f t="shared" si="161"/>
        <v>1</v>
      </c>
      <c r="J778" s="23">
        <f t="shared" ca="1" si="162"/>
        <v>1.1823698300000001</v>
      </c>
      <c r="K778" s="114">
        <f t="shared" ca="1" si="151"/>
        <v>25444212.9218615</v>
      </c>
      <c r="L778" s="27">
        <f>IF(VLOOKUP(A778,$U$18:$AD$131,8)=VLOOKUP(A777,$U$18:$AD$131,8),0,VLOOKUP(A778,U$18:$AD$131,8))</f>
        <v>0</v>
      </c>
      <c r="M778" s="28">
        <f>IF(L778&gt;0,VLOOKUP(L778,T$18:$AC$131,7),0)</f>
        <v>0</v>
      </c>
      <c r="N778" s="23">
        <f t="shared" si="156"/>
        <v>0</v>
      </c>
      <c r="O778" s="23">
        <f t="shared" ca="1" si="152"/>
        <v>25444212.9218615</v>
      </c>
      <c r="P778" s="29" t="str">
        <f t="shared" si="157"/>
        <v>J=</v>
      </c>
      <c r="Q778" s="30">
        <f t="shared" si="158"/>
        <v>47232</v>
      </c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25">
      <c r="A779" s="100">
        <f t="shared" si="153"/>
        <v>43612</v>
      </c>
      <c r="B779" s="114">
        <f t="shared" ca="1" si="154"/>
        <v>164964071.6718615</v>
      </c>
      <c r="C779" s="114">
        <f t="shared" si="155"/>
        <v>139519858.75</v>
      </c>
      <c r="D779" s="24">
        <f ca="1">IF(A779&lt;$B$1,VLOOKUP(A779,[1]DI!$A$4:$B$15000,2,FALSE),0)</f>
        <v>6.4000000000000001E-2</v>
      </c>
      <c r="E779" s="23">
        <f t="shared" ca="1" si="160"/>
        <v>2.4620000000000002E-4</v>
      </c>
      <c r="F779" s="25">
        <f t="shared" si="159"/>
        <v>1.1499999999999999</v>
      </c>
      <c r="G779" s="26">
        <f t="shared" ca="1" si="163"/>
        <v>1.0002831299999999</v>
      </c>
      <c r="H779" s="23">
        <f ca="1">TRUNC(PRODUCT(G$16:G778),15)</f>
        <v>1.1823698253366699</v>
      </c>
      <c r="I779" s="23">
        <f t="shared" si="161"/>
        <v>1</v>
      </c>
      <c r="J779" s="23">
        <f t="shared" ca="1" si="162"/>
        <v>1.1823698300000001</v>
      </c>
      <c r="K779" s="114">
        <f t="shared" ca="1" si="151"/>
        <v>25444212.9218615</v>
      </c>
      <c r="L779" s="27">
        <f>IF(VLOOKUP(A779,$U$18:$AD$131,8)=VLOOKUP(A778,$U$18:$AD$131,8),0,VLOOKUP(A779,U$18:$AD$131,8))</f>
        <v>0</v>
      </c>
      <c r="M779" s="28">
        <f>IF(L779&gt;0,VLOOKUP(L779,T$18:$AC$131,7),0)</f>
        <v>0</v>
      </c>
      <c r="N779" s="23">
        <f t="shared" si="156"/>
        <v>0</v>
      </c>
      <c r="O779" s="23">
        <f t="shared" ca="1" si="152"/>
        <v>25444212.9218615</v>
      </c>
      <c r="P779" s="29" t="str">
        <f t="shared" si="157"/>
        <v>J=</v>
      </c>
      <c r="Q779" s="30">
        <f t="shared" si="158"/>
        <v>47232</v>
      </c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25">
      <c r="A780" s="100">
        <f t="shared" si="153"/>
        <v>43613</v>
      </c>
      <c r="B780" s="114">
        <f t="shared" ca="1" si="154"/>
        <v>165010777.33977669</v>
      </c>
      <c r="C780" s="114">
        <f t="shared" si="155"/>
        <v>139519858.75</v>
      </c>
      <c r="D780" s="24">
        <f ca="1">IF(A780&lt;$B$1,VLOOKUP(A780,[1]DI!$A$4:$B$15000,2,FALSE),0)</f>
        <v>6.4000000000000001E-2</v>
      </c>
      <c r="E780" s="23">
        <f t="shared" ca="1" si="160"/>
        <v>2.4620000000000002E-4</v>
      </c>
      <c r="F780" s="25">
        <f t="shared" si="159"/>
        <v>1.1499999999999999</v>
      </c>
      <c r="G780" s="26">
        <f t="shared" ca="1" si="163"/>
        <v>1.0002831299999999</v>
      </c>
      <c r="H780" s="23">
        <f ca="1">TRUNC(PRODUCT(G$16:G779),15)</f>
        <v>1.1827045897053099</v>
      </c>
      <c r="I780" s="23">
        <f t="shared" si="161"/>
        <v>1</v>
      </c>
      <c r="J780" s="23">
        <f t="shared" ca="1" si="162"/>
        <v>1.1827045899999999</v>
      </c>
      <c r="K780" s="114">
        <f t="shared" ca="1" si="151"/>
        <v>25490918.589776698</v>
      </c>
      <c r="L780" s="27">
        <f>IF(VLOOKUP(A780,$U$18:$AD$131,8)=VLOOKUP(A779,$U$18:$AD$131,8),0,VLOOKUP(A780,U$18:$AD$131,8))</f>
        <v>0</v>
      </c>
      <c r="M780" s="28">
        <f>IF(L780&gt;0,VLOOKUP(L780,T$18:$AC$131,7),0)</f>
        <v>0</v>
      </c>
      <c r="N780" s="23">
        <f t="shared" si="156"/>
        <v>0</v>
      </c>
      <c r="O780" s="23">
        <f t="shared" ca="1" si="152"/>
        <v>25490918.589776698</v>
      </c>
      <c r="P780" s="29" t="str">
        <f t="shared" si="157"/>
        <v>J=</v>
      </c>
      <c r="Q780" s="30">
        <f t="shared" si="158"/>
        <v>47232</v>
      </c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25">
      <c r="A781" s="100">
        <f t="shared" si="153"/>
        <v>43614</v>
      </c>
      <c r="B781" s="114">
        <f t="shared" ca="1" si="154"/>
        <v>165057496.9596777</v>
      </c>
      <c r="C781" s="114">
        <f t="shared" si="155"/>
        <v>139519858.75</v>
      </c>
      <c r="D781" s="24">
        <f ca="1">IF(A781&lt;$B$1,VLOOKUP(A781,[1]DI!$A$4:$B$15000,2,FALSE),0)</f>
        <v>6.4000000000000001E-2</v>
      </c>
      <c r="E781" s="23">
        <f t="shared" ca="1" si="160"/>
        <v>2.4620000000000002E-4</v>
      </c>
      <c r="F781" s="25">
        <f t="shared" si="159"/>
        <v>1.1499999999999999</v>
      </c>
      <c r="G781" s="26">
        <f t="shared" ca="1" si="163"/>
        <v>1.0002831299999999</v>
      </c>
      <c r="H781" s="23">
        <f ca="1">TRUNC(PRODUCT(G$16:G780),15)</f>
        <v>1.1830394488558</v>
      </c>
      <c r="I781" s="23">
        <f t="shared" si="161"/>
        <v>1</v>
      </c>
      <c r="J781" s="23">
        <f t="shared" ca="1" si="162"/>
        <v>1.1830394500000001</v>
      </c>
      <c r="K781" s="114">
        <f t="shared" ca="1" si="151"/>
        <v>25537638.2096777</v>
      </c>
      <c r="L781" s="27">
        <f>IF(VLOOKUP(A781,$U$18:$AD$131,8)=VLOOKUP(A780,$U$18:$AD$131,8),0,VLOOKUP(A781,U$18:$AD$131,8))</f>
        <v>0</v>
      </c>
      <c r="M781" s="28">
        <f>IF(L781&gt;0,VLOOKUP(L781,T$18:$AC$131,7),0)</f>
        <v>0</v>
      </c>
      <c r="N781" s="23">
        <f t="shared" si="156"/>
        <v>0</v>
      </c>
      <c r="O781" s="23">
        <f t="shared" ca="1" si="152"/>
        <v>25537638.2096777</v>
      </c>
      <c r="P781" s="29" t="str">
        <f t="shared" si="157"/>
        <v>J=</v>
      </c>
      <c r="Q781" s="30">
        <f t="shared" si="158"/>
        <v>47232</v>
      </c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25">
      <c r="A782" s="100">
        <f t="shared" si="153"/>
        <v>43615</v>
      </c>
      <c r="B782" s="114">
        <f t="shared" ca="1" si="154"/>
        <v>165104229.13636601</v>
      </c>
      <c r="C782" s="114">
        <f t="shared" si="155"/>
        <v>139519858.75</v>
      </c>
      <c r="D782" s="24">
        <f ca="1">IF(A782&lt;$B$1,VLOOKUP(A782,[1]DI!$A$4:$B$15000,2,FALSE),0)</f>
        <v>6.4000000000000001E-2</v>
      </c>
      <c r="E782" s="23">
        <f t="shared" ca="1" si="160"/>
        <v>2.4620000000000002E-4</v>
      </c>
      <c r="F782" s="25">
        <f t="shared" si="159"/>
        <v>1.1499999999999999</v>
      </c>
      <c r="G782" s="26">
        <f t="shared" ca="1" si="163"/>
        <v>1.0002831299999999</v>
      </c>
      <c r="H782" s="23">
        <f ca="1">TRUNC(PRODUCT(G$16:G781),15)</f>
        <v>1.18337440281495</v>
      </c>
      <c r="I782" s="23">
        <f t="shared" si="161"/>
        <v>1</v>
      </c>
      <c r="J782" s="23">
        <f t="shared" ca="1" si="162"/>
        <v>1.1833743999999999</v>
      </c>
      <c r="K782" s="114">
        <f t="shared" ca="1" si="151"/>
        <v>25584370.386365999</v>
      </c>
      <c r="L782" s="27">
        <f>IF(VLOOKUP(A782,$U$18:$AD$131,8)=VLOOKUP(A781,$U$18:$AD$131,8),0,VLOOKUP(A782,U$18:$AD$131,8))</f>
        <v>0</v>
      </c>
      <c r="M782" s="28">
        <f>IF(L782&gt;0,VLOOKUP(L782,T$18:$AC$131,7),0)</f>
        <v>0</v>
      </c>
      <c r="N782" s="23">
        <f t="shared" si="156"/>
        <v>0</v>
      </c>
      <c r="O782" s="23">
        <f t="shared" ca="1" si="152"/>
        <v>25584370.386365999</v>
      </c>
      <c r="P782" s="29" t="str">
        <f t="shared" si="157"/>
        <v>J=</v>
      </c>
      <c r="Q782" s="30">
        <f t="shared" si="158"/>
        <v>47232</v>
      </c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25">
      <c r="A783" s="100">
        <f t="shared" si="153"/>
        <v>43616</v>
      </c>
      <c r="B783" s="114">
        <f t="shared" ca="1" si="154"/>
        <v>165150975.26504019</v>
      </c>
      <c r="C783" s="114">
        <f t="shared" si="155"/>
        <v>139519858.75</v>
      </c>
      <c r="D783" s="24">
        <f ca="1">IF(A783&lt;$B$1,VLOOKUP(A783,[1]DI!$A$4:$B$15000,2,FALSE),0)</f>
        <v>6.4000000000000001E-2</v>
      </c>
      <c r="E783" s="23">
        <f t="shared" ca="1" si="160"/>
        <v>2.4620000000000002E-4</v>
      </c>
      <c r="F783" s="25">
        <f t="shared" si="159"/>
        <v>1.1499999999999999</v>
      </c>
      <c r="G783" s="26">
        <f t="shared" ca="1" si="163"/>
        <v>1.0002831299999999</v>
      </c>
      <c r="H783" s="23">
        <f ca="1">TRUNC(PRODUCT(G$16:G782),15)</f>
        <v>1.18370945160962</v>
      </c>
      <c r="I783" s="23">
        <f t="shared" si="161"/>
        <v>1</v>
      </c>
      <c r="J783" s="23">
        <f t="shared" ca="1" si="162"/>
        <v>1.1837094500000001</v>
      </c>
      <c r="K783" s="114">
        <f t="shared" ca="1" si="151"/>
        <v>25631116.5150402</v>
      </c>
      <c r="L783" s="27">
        <f>IF(VLOOKUP(A783,$U$18:$AD$131,8)=VLOOKUP(A782,$U$18:$AD$131,8),0,VLOOKUP(A783,U$18:$AD$131,8))</f>
        <v>0</v>
      </c>
      <c r="M783" s="28">
        <f>IF(L783&gt;0,VLOOKUP(L783,T$18:$AC$131,7),0)</f>
        <v>0</v>
      </c>
      <c r="N783" s="23">
        <f t="shared" si="156"/>
        <v>0</v>
      </c>
      <c r="O783" s="23">
        <f t="shared" ca="1" si="152"/>
        <v>25631116.5150402</v>
      </c>
      <c r="P783" s="29" t="str">
        <f t="shared" si="157"/>
        <v>J=</v>
      </c>
      <c r="Q783" s="30">
        <f t="shared" si="158"/>
        <v>47232</v>
      </c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25">
      <c r="A784" s="100">
        <f t="shared" si="153"/>
        <v>43617</v>
      </c>
      <c r="B784" s="114">
        <f t="shared" ca="1" si="154"/>
        <v>165197735.3457002</v>
      </c>
      <c r="C784" s="114">
        <f t="shared" si="155"/>
        <v>139519858.75</v>
      </c>
      <c r="D784" s="24">
        <f ca="1">IF(A784&lt;$B$1,VLOOKUP(A784,[1]DI!$A$4:$B$15000,2,FALSE),0)</f>
        <v>0</v>
      </c>
      <c r="E784" s="23">
        <f t="shared" ca="1" si="160"/>
        <v>0</v>
      </c>
      <c r="F784" s="25">
        <f t="shared" si="159"/>
        <v>1.1499999999999999</v>
      </c>
      <c r="G784" s="26">
        <f t="shared" ca="1" si="163"/>
        <v>1</v>
      </c>
      <c r="H784" s="23">
        <f ca="1">TRUNC(PRODUCT(G$16:G783),15)</f>
        <v>1.1840445952666601</v>
      </c>
      <c r="I784" s="23">
        <f t="shared" si="161"/>
        <v>1</v>
      </c>
      <c r="J784" s="23">
        <f t="shared" ca="1" si="162"/>
        <v>1.1840446</v>
      </c>
      <c r="K784" s="114">
        <f t="shared" ref="K784:K847" ca="1" si="164">TRUNC((C784*(J784-1)),8)</f>
        <v>25677876.595700201</v>
      </c>
      <c r="L784" s="27">
        <f>IF(VLOOKUP(A784,$U$18:$AD$131,8)=VLOOKUP(A783,$U$18:$AD$131,8),0,VLOOKUP(A784,U$18:$AD$131,8))</f>
        <v>0</v>
      </c>
      <c r="M784" s="28">
        <f>IF(L784&gt;0,VLOOKUP(L784,T$18:$AC$131,7),0)</f>
        <v>0</v>
      </c>
      <c r="N784" s="23">
        <f t="shared" si="156"/>
        <v>0</v>
      </c>
      <c r="O784" s="23">
        <f t="shared" ref="O784:O847" ca="1" si="165">(K784+N784)</f>
        <v>25677876.595700201</v>
      </c>
      <c r="P784" s="29" t="str">
        <f t="shared" si="157"/>
        <v>J=</v>
      </c>
      <c r="Q784" s="30">
        <f t="shared" si="158"/>
        <v>47232</v>
      </c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25">
      <c r="A785" s="100">
        <f t="shared" ref="A785:A848" si="166">(A784+1)</f>
        <v>43618</v>
      </c>
      <c r="B785" s="114">
        <f t="shared" ref="B785:B848" ca="1" si="167">IF(A785&lt;=TODAY(),C785+K785,IF(AND(A785&gt;TODAY(),A785&lt;=$B$1),IF(VLOOKUP(TODAY(),$A$16:$D$5006,4,FALSE)=0,"n.d",C785+K785),"n.d"))</f>
        <v>165197735.3457002</v>
      </c>
      <c r="C785" s="114">
        <f t="shared" ref="C785:C848" si="168">TRUNC(C784-N784,8)</f>
        <v>139519858.75</v>
      </c>
      <c r="D785" s="24">
        <f ca="1">IF(A785&lt;$B$1,VLOOKUP(A785,[1]DI!$A$4:$B$15000,2,FALSE),0)</f>
        <v>0</v>
      </c>
      <c r="E785" s="23">
        <f t="shared" ca="1" si="160"/>
        <v>0</v>
      </c>
      <c r="F785" s="25">
        <f t="shared" si="159"/>
        <v>1.1499999999999999</v>
      </c>
      <c r="G785" s="26">
        <f t="shared" ca="1" si="163"/>
        <v>1</v>
      </c>
      <c r="H785" s="23">
        <f ca="1">TRUNC(PRODUCT(G$16:G784),15)</f>
        <v>1.1840445952666601</v>
      </c>
      <c r="I785" s="23">
        <f t="shared" si="161"/>
        <v>1</v>
      </c>
      <c r="J785" s="23">
        <f t="shared" ca="1" si="162"/>
        <v>1.1840446</v>
      </c>
      <c r="K785" s="114">
        <f t="shared" ca="1" si="164"/>
        <v>25677876.595700201</v>
      </c>
      <c r="L785" s="27">
        <f>IF(VLOOKUP(A785,$U$18:$AD$131,8)=VLOOKUP(A784,$U$18:$AD$131,8),0,VLOOKUP(A785,U$18:$AD$131,8))</f>
        <v>0</v>
      </c>
      <c r="M785" s="28">
        <f>IF(L785&gt;0,VLOOKUP(L785,T$18:$AC$131,7),0)</f>
        <v>0</v>
      </c>
      <c r="N785" s="23">
        <f t="shared" ref="N785:N848" si="169">IF(M785&gt;0,(C785*M785),0)</f>
        <v>0</v>
      </c>
      <c r="O785" s="23">
        <f t="shared" ca="1" si="165"/>
        <v>25677876.595700201</v>
      </c>
      <c r="P785" s="29" t="str">
        <f t="shared" ref="P785:P848" si="170">IF(L784&gt;0,VLOOKUP(A784,$U$18:$AD$131,9),P784)</f>
        <v>J=</v>
      </c>
      <c r="Q785" s="30">
        <f t="shared" ref="Q785:Q848" si="171">IF(L784&gt;0,VLOOKUP(A784,$U$18:$AD$131,10),Q784)</f>
        <v>47232</v>
      </c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25">
      <c r="A786" s="100">
        <f t="shared" si="166"/>
        <v>43619</v>
      </c>
      <c r="B786" s="114">
        <f t="shared" ca="1" si="167"/>
        <v>165197735.3457002</v>
      </c>
      <c r="C786" s="114">
        <f t="shared" si="168"/>
        <v>139519858.75</v>
      </c>
      <c r="D786" s="24">
        <f ca="1">IF(A786&lt;$B$1,VLOOKUP(A786,[1]DI!$A$4:$B$15000,2,FALSE),0)</f>
        <v>6.4000000000000001E-2</v>
      </c>
      <c r="E786" s="23">
        <f t="shared" ca="1" si="160"/>
        <v>2.4620000000000002E-4</v>
      </c>
      <c r="F786" s="25">
        <f t="shared" ref="F786:F849" si="172">F785</f>
        <v>1.1499999999999999</v>
      </c>
      <c r="G786" s="26">
        <f t="shared" ca="1" si="163"/>
        <v>1.0002831299999999</v>
      </c>
      <c r="H786" s="23">
        <f ca="1">TRUNC(PRODUCT(G$16:G785),15)</f>
        <v>1.1840445952666601</v>
      </c>
      <c r="I786" s="23">
        <f t="shared" si="161"/>
        <v>1</v>
      </c>
      <c r="J786" s="23">
        <f t="shared" ca="1" si="162"/>
        <v>1.1840446</v>
      </c>
      <c r="K786" s="114">
        <f t="shared" ca="1" si="164"/>
        <v>25677876.595700201</v>
      </c>
      <c r="L786" s="27">
        <f>IF(VLOOKUP(A786,$U$18:$AD$131,8)=VLOOKUP(A785,$U$18:$AD$131,8),0,VLOOKUP(A786,U$18:$AD$131,8))</f>
        <v>0</v>
      </c>
      <c r="M786" s="28">
        <f>IF(L786&gt;0,VLOOKUP(L786,T$18:$AC$131,7),0)</f>
        <v>0</v>
      </c>
      <c r="N786" s="23">
        <f t="shared" si="169"/>
        <v>0</v>
      </c>
      <c r="O786" s="23">
        <f t="shared" ca="1" si="165"/>
        <v>25677876.595700201</v>
      </c>
      <c r="P786" s="29" t="str">
        <f t="shared" si="170"/>
        <v>J=</v>
      </c>
      <c r="Q786" s="30">
        <f t="shared" si="171"/>
        <v>47232</v>
      </c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25">
      <c r="A787" s="100">
        <f t="shared" si="166"/>
        <v>43620</v>
      </c>
      <c r="B787" s="114">
        <f t="shared" ca="1" si="167"/>
        <v>165244506.58794901</v>
      </c>
      <c r="C787" s="114">
        <f t="shared" si="168"/>
        <v>139519858.75</v>
      </c>
      <c r="D787" s="24">
        <f ca="1">IF(A787&lt;$B$1,VLOOKUP(A787,[1]DI!$A$4:$B$15000,2,FALSE),0)</f>
        <v>6.4000000000000001E-2</v>
      </c>
      <c r="E787" s="23">
        <f t="shared" ref="E787:E850" ca="1" si="173">ROUND((((1+D787)^(1/252)-1)),8)</f>
        <v>2.4620000000000002E-4</v>
      </c>
      <c r="F787" s="25">
        <f t="shared" si="172"/>
        <v>1.1499999999999999</v>
      </c>
      <c r="G787" s="26">
        <f t="shared" ca="1" si="163"/>
        <v>1.0002831299999999</v>
      </c>
      <c r="H787" s="23">
        <f ca="1">TRUNC(PRODUCT(G$16:G786),15)</f>
        <v>1.1843798338129099</v>
      </c>
      <c r="I787" s="23">
        <f t="shared" ref="I787:I850" si="174">IF(OR(L786&gt;0,L786="E"),H786,I786)</f>
        <v>1</v>
      </c>
      <c r="J787" s="23">
        <f t="shared" ref="J787:J850" ca="1" si="175">ROUND(TRUNC(H787/I787,15),8)</f>
        <v>1.1843798299999999</v>
      </c>
      <c r="K787" s="114">
        <f t="shared" ca="1" si="164"/>
        <v>25724647.837949</v>
      </c>
      <c r="L787" s="27">
        <f>IF(VLOOKUP(A787,$U$18:$AD$131,8)=VLOOKUP(A786,$U$18:$AD$131,8),0,VLOOKUP(A787,U$18:$AD$131,8))</f>
        <v>0</v>
      </c>
      <c r="M787" s="28">
        <f>IF(L787&gt;0,VLOOKUP(L787,T$18:$AC$131,7),0)</f>
        <v>0</v>
      </c>
      <c r="N787" s="23">
        <f t="shared" si="169"/>
        <v>0</v>
      </c>
      <c r="O787" s="23">
        <f t="shared" ca="1" si="165"/>
        <v>25724647.837949</v>
      </c>
      <c r="P787" s="29" t="str">
        <f t="shared" si="170"/>
        <v>J=</v>
      </c>
      <c r="Q787" s="30">
        <f t="shared" si="171"/>
        <v>47232</v>
      </c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25">
      <c r="A788" s="100">
        <f t="shared" si="166"/>
        <v>43621</v>
      </c>
      <c r="B788" s="114">
        <f t="shared" ca="1" si="167"/>
        <v>165291293.1773822</v>
      </c>
      <c r="C788" s="114">
        <f t="shared" si="168"/>
        <v>139519858.75</v>
      </c>
      <c r="D788" s="24">
        <f ca="1">IF(A788&lt;$B$1,VLOOKUP(A788,[1]DI!$A$4:$B$15000,2,FALSE),0)</f>
        <v>6.4000000000000001E-2</v>
      </c>
      <c r="E788" s="23">
        <f t="shared" ca="1" si="173"/>
        <v>2.4620000000000002E-4</v>
      </c>
      <c r="F788" s="25">
        <f t="shared" si="172"/>
        <v>1.1499999999999999</v>
      </c>
      <c r="G788" s="26">
        <f t="shared" ref="G788:G851" ca="1" si="176">TRUNC((1+(E788*F788)),15)</f>
        <v>1.0002831299999999</v>
      </c>
      <c r="H788" s="23">
        <f ca="1">TRUNC(PRODUCT(G$16:G787),15)</f>
        <v>1.1847151672752601</v>
      </c>
      <c r="I788" s="23">
        <f t="shared" si="174"/>
        <v>1</v>
      </c>
      <c r="J788" s="23">
        <f t="shared" ca="1" si="175"/>
        <v>1.18471517</v>
      </c>
      <c r="K788" s="114">
        <f t="shared" ca="1" si="164"/>
        <v>25771434.427382201</v>
      </c>
      <c r="L788" s="27">
        <f>IF(VLOOKUP(A788,$U$18:$AD$131,8)=VLOOKUP(A787,$U$18:$AD$131,8),0,VLOOKUP(A788,U$18:$AD$131,8))</f>
        <v>0</v>
      </c>
      <c r="M788" s="28">
        <f>IF(L788&gt;0,VLOOKUP(L788,T$18:$AC$131,7),0)</f>
        <v>0</v>
      </c>
      <c r="N788" s="23">
        <f t="shared" si="169"/>
        <v>0</v>
      </c>
      <c r="O788" s="23">
        <f t="shared" ca="1" si="165"/>
        <v>25771434.427382201</v>
      </c>
      <c r="P788" s="29" t="str">
        <f t="shared" si="170"/>
        <v>J=</v>
      </c>
      <c r="Q788" s="30">
        <f t="shared" si="171"/>
        <v>47232</v>
      </c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25">
      <c r="A789" s="100">
        <f t="shared" si="166"/>
        <v>43622</v>
      </c>
      <c r="B789" s="114">
        <f t="shared" ca="1" si="167"/>
        <v>165338092.3236028</v>
      </c>
      <c r="C789" s="114">
        <f t="shared" si="168"/>
        <v>139519858.75</v>
      </c>
      <c r="D789" s="24">
        <f ca="1">IF(A789&lt;$B$1,VLOOKUP(A789,[1]DI!$A$4:$B$15000,2,FALSE),0)</f>
        <v>6.4000000000000001E-2</v>
      </c>
      <c r="E789" s="23">
        <f t="shared" ca="1" si="173"/>
        <v>2.4620000000000002E-4</v>
      </c>
      <c r="F789" s="25">
        <f t="shared" si="172"/>
        <v>1.1499999999999999</v>
      </c>
      <c r="G789" s="26">
        <f t="shared" ca="1" si="176"/>
        <v>1.0002831299999999</v>
      </c>
      <c r="H789" s="23">
        <f ca="1">TRUNC(PRODUCT(G$16:G788),15)</f>
        <v>1.1850505956805699</v>
      </c>
      <c r="I789" s="23">
        <f t="shared" si="174"/>
        <v>1</v>
      </c>
      <c r="J789" s="23">
        <f t="shared" ca="1" si="175"/>
        <v>1.1850506000000001</v>
      </c>
      <c r="K789" s="114">
        <f t="shared" ca="1" si="164"/>
        <v>25818233.573602799</v>
      </c>
      <c r="L789" s="27">
        <f>IF(VLOOKUP(A789,$U$18:$AD$131,8)=VLOOKUP(A788,$U$18:$AD$131,8),0,VLOOKUP(A789,U$18:$AD$131,8))</f>
        <v>0</v>
      </c>
      <c r="M789" s="28">
        <f>IF(L789&gt;0,VLOOKUP(L789,T$18:$AC$131,7),0)</f>
        <v>0</v>
      </c>
      <c r="N789" s="23">
        <f t="shared" si="169"/>
        <v>0</v>
      </c>
      <c r="O789" s="23">
        <f t="shared" ca="1" si="165"/>
        <v>25818233.573602799</v>
      </c>
      <c r="P789" s="29" t="str">
        <f t="shared" si="170"/>
        <v>J=</v>
      </c>
      <c r="Q789" s="30">
        <f t="shared" si="171"/>
        <v>47232</v>
      </c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25">
      <c r="A790" s="100">
        <f t="shared" si="166"/>
        <v>43623</v>
      </c>
      <c r="B790" s="114">
        <f t="shared" ca="1" si="167"/>
        <v>165384904.02661049</v>
      </c>
      <c r="C790" s="114">
        <f t="shared" si="168"/>
        <v>139519858.75</v>
      </c>
      <c r="D790" s="24">
        <f ca="1">IF(A790&lt;$B$1,VLOOKUP(A790,[1]DI!$A$4:$B$15000,2,FALSE),0)</f>
        <v>6.4000000000000001E-2</v>
      </c>
      <c r="E790" s="23">
        <f t="shared" ca="1" si="173"/>
        <v>2.4620000000000002E-4</v>
      </c>
      <c r="F790" s="25">
        <f t="shared" si="172"/>
        <v>1.1499999999999999</v>
      </c>
      <c r="G790" s="26">
        <f t="shared" ca="1" si="176"/>
        <v>1.0002831299999999</v>
      </c>
      <c r="H790" s="23">
        <f ca="1">TRUNC(PRODUCT(G$16:G789),15)</f>
        <v>1.18538611905573</v>
      </c>
      <c r="I790" s="23">
        <f t="shared" si="174"/>
        <v>1</v>
      </c>
      <c r="J790" s="23">
        <f t="shared" ca="1" si="175"/>
        <v>1.18538612</v>
      </c>
      <c r="K790" s="114">
        <f t="shared" ca="1" si="164"/>
        <v>25865045.276610501</v>
      </c>
      <c r="L790" s="27">
        <f>IF(VLOOKUP(A790,$U$18:$AD$131,8)=VLOOKUP(A789,$U$18:$AD$131,8),0,VLOOKUP(A790,U$18:$AD$131,8))</f>
        <v>0</v>
      </c>
      <c r="M790" s="28">
        <f>IF(L790&gt;0,VLOOKUP(L790,T$18:$AC$131,7),0)</f>
        <v>0</v>
      </c>
      <c r="N790" s="23">
        <f t="shared" si="169"/>
        <v>0</v>
      </c>
      <c r="O790" s="23">
        <f t="shared" ca="1" si="165"/>
        <v>25865045.276610501</v>
      </c>
      <c r="P790" s="29" t="str">
        <f t="shared" si="170"/>
        <v>J=</v>
      </c>
      <c r="Q790" s="30">
        <f t="shared" si="171"/>
        <v>47232</v>
      </c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25">
      <c r="A791" s="100">
        <f t="shared" si="166"/>
        <v>43624</v>
      </c>
      <c r="B791" s="114">
        <f t="shared" ca="1" si="167"/>
        <v>165431729.68160421</v>
      </c>
      <c r="C791" s="114">
        <f t="shared" si="168"/>
        <v>139519858.75</v>
      </c>
      <c r="D791" s="24">
        <f ca="1">IF(A791&lt;$B$1,VLOOKUP(A791,[1]DI!$A$4:$B$15000,2,FALSE),0)</f>
        <v>0</v>
      </c>
      <c r="E791" s="23">
        <f t="shared" ca="1" si="173"/>
        <v>0</v>
      </c>
      <c r="F791" s="25">
        <f t="shared" si="172"/>
        <v>1.1499999999999999</v>
      </c>
      <c r="G791" s="26">
        <f t="shared" ca="1" si="176"/>
        <v>1</v>
      </c>
      <c r="H791" s="23">
        <f ca="1">TRUNC(PRODUCT(G$16:G790),15)</f>
        <v>1.1857217374276099</v>
      </c>
      <c r="I791" s="23">
        <f t="shared" si="174"/>
        <v>1</v>
      </c>
      <c r="J791" s="23">
        <f t="shared" ca="1" si="175"/>
        <v>1.18572174</v>
      </c>
      <c r="K791" s="114">
        <f t="shared" ca="1" si="164"/>
        <v>25911870.931604199</v>
      </c>
      <c r="L791" s="27">
        <f>IF(VLOOKUP(A791,$U$18:$AD$131,8)=VLOOKUP(A790,$U$18:$AD$131,8),0,VLOOKUP(A791,U$18:$AD$131,8))</f>
        <v>0</v>
      </c>
      <c r="M791" s="28">
        <f>IF(L791&gt;0,VLOOKUP(L791,T$18:$AC$131,7),0)</f>
        <v>0</v>
      </c>
      <c r="N791" s="23">
        <f t="shared" si="169"/>
        <v>0</v>
      </c>
      <c r="O791" s="23">
        <f t="shared" ca="1" si="165"/>
        <v>25911870.931604199</v>
      </c>
      <c r="P791" s="29" t="str">
        <f t="shared" si="170"/>
        <v>J=</v>
      </c>
      <c r="Q791" s="30">
        <f t="shared" si="171"/>
        <v>47232</v>
      </c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25">
      <c r="A792" s="100">
        <f t="shared" si="166"/>
        <v>43625</v>
      </c>
      <c r="B792" s="114">
        <f t="shared" ca="1" si="167"/>
        <v>165431729.68160421</v>
      </c>
      <c r="C792" s="114">
        <f t="shared" si="168"/>
        <v>139519858.75</v>
      </c>
      <c r="D792" s="24">
        <f ca="1">IF(A792&lt;$B$1,VLOOKUP(A792,[1]DI!$A$4:$B$15000,2,FALSE),0)</f>
        <v>0</v>
      </c>
      <c r="E792" s="23">
        <f t="shared" ca="1" si="173"/>
        <v>0</v>
      </c>
      <c r="F792" s="25">
        <f t="shared" si="172"/>
        <v>1.1499999999999999</v>
      </c>
      <c r="G792" s="26">
        <f t="shared" ca="1" si="176"/>
        <v>1</v>
      </c>
      <c r="H792" s="23">
        <f ca="1">TRUNC(PRODUCT(G$16:G791),15)</f>
        <v>1.1857217374276099</v>
      </c>
      <c r="I792" s="23">
        <f t="shared" si="174"/>
        <v>1</v>
      </c>
      <c r="J792" s="23">
        <f t="shared" ca="1" si="175"/>
        <v>1.18572174</v>
      </c>
      <c r="K792" s="114">
        <f t="shared" ca="1" si="164"/>
        <v>25911870.931604199</v>
      </c>
      <c r="L792" s="27">
        <f>IF(VLOOKUP(A792,$U$18:$AD$131,8)=VLOOKUP(A791,$U$18:$AD$131,8),0,VLOOKUP(A792,U$18:$AD$131,8))</f>
        <v>0</v>
      </c>
      <c r="M792" s="28">
        <f>IF(L792&gt;0,VLOOKUP(L792,T$18:$AC$131,7),0)</f>
        <v>0</v>
      </c>
      <c r="N792" s="23">
        <f t="shared" si="169"/>
        <v>0</v>
      </c>
      <c r="O792" s="23">
        <f t="shared" ca="1" si="165"/>
        <v>25911870.931604199</v>
      </c>
      <c r="P792" s="29" t="str">
        <f t="shared" si="170"/>
        <v>J=</v>
      </c>
      <c r="Q792" s="30">
        <f t="shared" si="171"/>
        <v>47232</v>
      </c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25">
      <c r="A793" s="100">
        <f t="shared" si="166"/>
        <v>43626</v>
      </c>
      <c r="B793" s="114">
        <f t="shared" ca="1" si="167"/>
        <v>165431729.68160421</v>
      </c>
      <c r="C793" s="114">
        <f t="shared" si="168"/>
        <v>139519858.75</v>
      </c>
      <c r="D793" s="24">
        <f ca="1">IF(A793&lt;$B$1,VLOOKUP(A793,[1]DI!$A$4:$B$15000,2,FALSE),0)</f>
        <v>6.4000000000000001E-2</v>
      </c>
      <c r="E793" s="23">
        <f t="shared" ca="1" si="173"/>
        <v>2.4620000000000002E-4</v>
      </c>
      <c r="F793" s="25">
        <f t="shared" si="172"/>
        <v>1.1499999999999999</v>
      </c>
      <c r="G793" s="26">
        <f t="shared" ca="1" si="176"/>
        <v>1.0002831299999999</v>
      </c>
      <c r="H793" s="23">
        <f ca="1">TRUNC(PRODUCT(G$16:G792),15)</f>
        <v>1.1857217374276099</v>
      </c>
      <c r="I793" s="23">
        <f t="shared" si="174"/>
        <v>1</v>
      </c>
      <c r="J793" s="23">
        <f t="shared" ca="1" si="175"/>
        <v>1.18572174</v>
      </c>
      <c r="K793" s="114">
        <f t="shared" ca="1" si="164"/>
        <v>25911870.931604199</v>
      </c>
      <c r="L793" s="27">
        <f>IF(VLOOKUP(A793,$U$18:$AD$131,8)=VLOOKUP(A792,$U$18:$AD$131,8),0,VLOOKUP(A793,U$18:$AD$131,8))</f>
        <v>0</v>
      </c>
      <c r="M793" s="28">
        <f>IF(L793&gt;0,VLOOKUP(L793,T$18:$AC$131,7),0)</f>
        <v>0</v>
      </c>
      <c r="N793" s="23">
        <f t="shared" si="169"/>
        <v>0</v>
      </c>
      <c r="O793" s="23">
        <f t="shared" ca="1" si="165"/>
        <v>25911870.931604199</v>
      </c>
      <c r="P793" s="29" t="str">
        <f t="shared" si="170"/>
        <v>J=</v>
      </c>
      <c r="Q793" s="30">
        <f t="shared" si="171"/>
        <v>47232</v>
      </c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25">
      <c r="A794" s="100">
        <f t="shared" si="166"/>
        <v>43627</v>
      </c>
      <c r="B794" s="114">
        <f t="shared" ca="1" si="167"/>
        <v>165478567.8933852</v>
      </c>
      <c r="C794" s="114">
        <f t="shared" si="168"/>
        <v>139519858.75</v>
      </c>
      <c r="D794" s="24">
        <f ca="1">IF(A794&lt;$B$1,VLOOKUP(A794,[1]DI!$A$4:$B$15000,2,FALSE),0)</f>
        <v>6.4000000000000001E-2</v>
      </c>
      <c r="E794" s="23">
        <f t="shared" ca="1" si="173"/>
        <v>2.4620000000000002E-4</v>
      </c>
      <c r="F794" s="25">
        <f t="shared" si="172"/>
        <v>1.1499999999999999</v>
      </c>
      <c r="G794" s="26">
        <f t="shared" ca="1" si="176"/>
        <v>1.0002831299999999</v>
      </c>
      <c r="H794" s="23">
        <f ca="1">TRUNC(PRODUCT(G$16:G793),15)</f>
        <v>1.1860574508231301</v>
      </c>
      <c r="I794" s="23">
        <f t="shared" si="174"/>
        <v>1</v>
      </c>
      <c r="J794" s="23">
        <f t="shared" ca="1" si="175"/>
        <v>1.1860574500000001</v>
      </c>
      <c r="K794" s="114">
        <f t="shared" ca="1" si="164"/>
        <v>25958709.143385202</v>
      </c>
      <c r="L794" s="27">
        <f>IF(VLOOKUP(A794,$U$18:$AD$131,8)=VLOOKUP(A793,$U$18:$AD$131,8),0,VLOOKUP(A794,U$18:$AD$131,8))</f>
        <v>0</v>
      </c>
      <c r="M794" s="28">
        <f>IF(L794&gt;0,VLOOKUP(L794,T$18:$AC$131,7),0)</f>
        <v>0</v>
      </c>
      <c r="N794" s="23">
        <f t="shared" si="169"/>
        <v>0</v>
      </c>
      <c r="O794" s="23">
        <f t="shared" ca="1" si="165"/>
        <v>25958709.143385202</v>
      </c>
      <c r="P794" s="29" t="str">
        <f t="shared" si="170"/>
        <v>J=</v>
      </c>
      <c r="Q794" s="30">
        <f t="shared" si="171"/>
        <v>47232</v>
      </c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25">
      <c r="A795" s="100">
        <f t="shared" si="166"/>
        <v>43628</v>
      </c>
      <c r="B795" s="114">
        <f t="shared" ca="1" si="167"/>
        <v>165525420.057152</v>
      </c>
      <c r="C795" s="114">
        <f t="shared" si="168"/>
        <v>139519858.75</v>
      </c>
      <c r="D795" s="24">
        <f ca="1">IF(A795&lt;$B$1,VLOOKUP(A795,[1]DI!$A$4:$B$15000,2,FALSE),0)</f>
        <v>6.4000000000000001E-2</v>
      </c>
      <c r="E795" s="23">
        <f t="shared" ca="1" si="173"/>
        <v>2.4620000000000002E-4</v>
      </c>
      <c r="F795" s="25">
        <f t="shared" si="172"/>
        <v>1.1499999999999999</v>
      </c>
      <c r="G795" s="26">
        <f t="shared" ca="1" si="176"/>
        <v>1.0002831299999999</v>
      </c>
      <c r="H795" s="23">
        <f ca="1">TRUNC(PRODUCT(G$16:G794),15)</f>
        <v>1.1863932592691799</v>
      </c>
      <c r="I795" s="23">
        <f t="shared" si="174"/>
        <v>1</v>
      </c>
      <c r="J795" s="23">
        <f t="shared" ca="1" si="175"/>
        <v>1.18639326</v>
      </c>
      <c r="K795" s="114">
        <f t="shared" ca="1" si="164"/>
        <v>26005561.307151999</v>
      </c>
      <c r="L795" s="27">
        <f>IF(VLOOKUP(A795,$U$18:$AD$131,8)=VLOOKUP(A794,$U$18:$AD$131,8),0,VLOOKUP(A795,U$18:$AD$131,8))</f>
        <v>0</v>
      </c>
      <c r="M795" s="28">
        <f>IF(L795&gt;0,VLOOKUP(L795,T$18:$AC$131,7),0)</f>
        <v>0</v>
      </c>
      <c r="N795" s="23">
        <f t="shared" si="169"/>
        <v>0</v>
      </c>
      <c r="O795" s="23">
        <f t="shared" ca="1" si="165"/>
        <v>26005561.307151999</v>
      </c>
      <c r="P795" s="29" t="str">
        <f t="shared" si="170"/>
        <v>J=</v>
      </c>
      <c r="Q795" s="30">
        <f t="shared" si="171"/>
        <v>47232</v>
      </c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25">
      <c r="A796" s="100">
        <f t="shared" si="166"/>
        <v>43629</v>
      </c>
      <c r="B796" s="114">
        <f t="shared" ca="1" si="167"/>
        <v>165572284.77770621</v>
      </c>
      <c r="C796" s="114">
        <f t="shared" si="168"/>
        <v>139519858.75</v>
      </c>
      <c r="D796" s="24">
        <f ca="1">IF(A796&lt;$B$1,VLOOKUP(A796,[1]DI!$A$4:$B$15000,2,FALSE),0)</f>
        <v>6.4000000000000001E-2</v>
      </c>
      <c r="E796" s="23">
        <f t="shared" ca="1" si="173"/>
        <v>2.4620000000000002E-4</v>
      </c>
      <c r="F796" s="25">
        <f t="shared" si="172"/>
        <v>1.1499999999999999</v>
      </c>
      <c r="G796" s="26">
        <f t="shared" ca="1" si="176"/>
        <v>1.0002831299999999</v>
      </c>
      <c r="H796" s="23">
        <f ca="1">TRUNC(PRODUCT(G$16:G795),15)</f>
        <v>1.1867291627926799</v>
      </c>
      <c r="I796" s="23">
        <f t="shared" si="174"/>
        <v>1</v>
      </c>
      <c r="J796" s="23">
        <f t="shared" ca="1" si="175"/>
        <v>1.1867291600000001</v>
      </c>
      <c r="K796" s="114">
        <f t="shared" ca="1" si="164"/>
        <v>26052426.027706198</v>
      </c>
      <c r="L796" s="27">
        <f>IF(VLOOKUP(A796,$U$18:$AD$131,8)=VLOOKUP(A795,$U$18:$AD$131,8),0,VLOOKUP(A796,U$18:$AD$131,8))</f>
        <v>0</v>
      </c>
      <c r="M796" s="28">
        <f>IF(L796&gt;0,VLOOKUP(L796,T$18:$AC$131,7),0)</f>
        <v>0</v>
      </c>
      <c r="N796" s="23">
        <f t="shared" si="169"/>
        <v>0</v>
      </c>
      <c r="O796" s="23">
        <f t="shared" ca="1" si="165"/>
        <v>26052426.027706198</v>
      </c>
      <c r="P796" s="29" t="str">
        <f t="shared" si="170"/>
        <v>J=</v>
      </c>
      <c r="Q796" s="30">
        <f t="shared" si="171"/>
        <v>47232</v>
      </c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25">
      <c r="A797" s="100">
        <f t="shared" si="166"/>
        <v>43630</v>
      </c>
      <c r="B797" s="114">
        <f t="shared" ca="1" si="167"/>
        <v>165619163.4502461</v>
      </c>
      <c r="C797" s="114">
        <f t="shared" si="168"/>
        <v>139519858.75</v>
      </c>
      <c r="D797" s="24">
        <f ca="1">IF(A797&lt;$B$1,VLOOKUP(A797,[1]DI!$A$4:$B$15000,2,FALSE),0)</f>
        <v>6.4000000000000001E-2</v>
      </c>
      <c r="E797" s="23">
        <f t="shared" ca="1" si="173"/>
        <v>2.4620000000000002E-4</v>
      </c>
      <c r="F797" s="25">
        <f t="shared" si="172"/>
        <v>1.1499999999999999</v>
      </c>
      <c r="G797" s="26">
        <f t="shared" ca="1" si="176"/>
        <v>1.0002831299999999</v>
      </c>
      <c r="H797" s="23">
        <f ca="1">TRUNC(PRODUCT(G$16:G796),15)</f>
        <v>1.1870651614205401</v>
      </c>
      <c r="I797" s="23">
        <f t="shared" si="174"/>
        <v>1</v>
      </c>
      <c r="J797" s="23">
        <f t="shared" ca="1" si="175"/>
        <v>1.18706516</v>
      </c>
      <c r="K797" s="114">
        <f t="shared" ca="1" si="164"/>
        <v>26099304.700246099</v>
      </c>
      <c r="L797" s="27">
        <f>IF(VLOOKUP(A797,$U$18:$AD$131,8)=VLOOKUP(A796,$U$18:$AD$131,8),0,VLOOKUP(A797,U$18:$AD$131,8))</f>
        <v>0</v>
      </c>
      <c r="M797" s="28">
        <f>IF(L797&gt;0,VLOOKUP(L797,T$18:$AC$131,7),0)</f>
        <v>0</v>
      </c>
      <c r="N797" s="23">
        <f t="shared" si="169"/>
        <v>0</v>
      </c>
      <c r="O797" s="23">
        <f t="shared" ca="1" si="165"/>
        <v>26099304.700246099</v>
      </c>
      <c r="P797" s="29" t="str">
        <f t="shared" si="170"/>
        <v>J=</v>
      </c>
      <c r="Q797" s="30">
        <f t="shared" si="171"/>
        <v>47232</v>
      </c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25">
      <c r="A798" s="100">
        <f t="shared" si="166"/>
        <v>43631</v>
      </c>
      <c r="B798" s="114">
        <f t="shared" ca="1" si="167"/>
        <v>165666056.074772</v>
      </c>
      <c r="C798" s="114">
        <f t="shared" si="168"/>
        <v>139519858.75</v>
      </c>
      <c r="D798" s="24">
        <f ca="1">IF(A798&lt;$B$1,VLOOKUP(A798,[1]DI!$A$4:$B$15000,2,FALSE),0)</f>
        <v>0</v>
      </c>
      <c r="E798" s="23">
        <f t="shared" ca="1" si="173"/>
        <v>0</v>
      </c>
      <c r="F798" s="25">
        <f t="shared" si="172"/>
        <v>1.1499999999999999</v>
      </c>
      <c r="G798" s="26">
        <f t="shared" ca="1" si="176"/>
        <v>1</v>
      </c>
      <c r="H798" s="23">
        <f ca="1">TRUNC(PRODUCT(G$16:G797),15)</f>
        <v>1.18740125517969</v>
      </c>
      <c r="I798" s="23">
        <f t="shared" si="174"/>
        <v>1</v>
      </c>
      <c r="J798" s="23">
        <f t="shared" ca="1" si="175"/>
        <v>1.1874012599999999</v>
      </c>
      <c r="K798" s="114">
        <f t="shared" ca="1" si="164"/>
        <v>26146197.324772</v>
      </c>
      <c r="L798" s="27">
        <f>IF(VLOOKUP(A798,$U$18:$AD$131,8)=VLOOKUP(A797,$U$18:$AD$131,8),0,VLOOKUP(A798,U$18:$AD$131,8))</f>
        <v>0</v>
      </c>
      <c r="M798" s="28">
        <f>IF(L798&gt;0,VLOOKUP(L798,T$18:$AC$131,7),0)</f>
        <v>0</v>
      </c>
      <c r="N798" s="23">
        <f t="shared" si="169"/>
        <v>0</v>
      </c>
      <c r="O798" s="23">
        <f t="shared" ca="1" si="165"/>
        <v>26146197.324772</v>
      </c>
      <c r="P798" s="29" t="str">
        <f t="shared" si="170"/>
        <v>J=</v>
      </c>
      <c r="Q798" s="30">
        <f t="shared" si="171"/>
        <v>47232</v>
      </c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25">
      <c r="A799" s="100">
        <f t="shared" si="166"/>
        <v>43632</v>
      </c>
      <c r="B799" s="114">
        <f t="shared" ca="1" si="167"/>
        <v>165666056.074772</v>
      </c>
      <c r="C799" s="114">
        <f t="shared" si="168"/>
        <v>139519858.75</v>
      </c>
      <c r="D799" s="24">
        <f ca="1">IF(A799&lt;$B$1,VLOOKUP(A799,[1]DI!$A$4:$B$15000,2,FALSE),0)</f>
        <v>0</v>
      </c>
      <c r="E799" s="23">
        <f t="shared" ca="1" si="173"/>
        <v>0</v>
      </c>
      <c r="F799" s="25">
        <f t="shared" si="172"/>
        <v>1.1499999999999999</v>
      </c>
      <c r="G799" s="26">
        <f t="shared" ca="1" si="176"/>
        <v>1</v>
      </c>
      <c r="H799" s="23">
        <f ca="1">TRUNC(PRODUCT(G$16:G798),15)</f>
        <v>1.18740125517969</v>
      </c>
      <c r="I799" s="23">
        <f t="shared" si="174"/>
        <v>1</v>
      </c>
      <c r="J799" s="23">
        <f t="shared" ca="1" si="175"/>
        <v>1.1874012599999999</v>
      </c>
      <c r="K799" s="114">
        <f t="shared" ca="1" si="164"/>
        <v>26146197.324772</v>
      </c>
      <c r="L799" s="27">
        <f>IF(VLOOKUP(A799,$U$18:$AD$131,8)=VLOOKUP(A798,$U$18:$AD$131,8),0,VLOOKUP(A799,U$18:$AD$131,8))</f>
        <v>0</v>
      </c>
      <c r="M799" s="28">
        <f>IF(L799&gt;0,VLOOKUP(L799,T$18:$AC$131,7),0)</f>
        <v>0</v>
      </c>
      <c r="N799" s="23">
        <f t="shared" si="169"/>
        <v>0</v>
      </c>
      <c r="O799" s="23">
        <f t="shared" ca="1" si="165"/>
        <v>26146197.324772</v>
      </c>
      <c r="P799" s="29" t="str">
        <f t="shared" si="170"/>
        <v>J=</v>
      </c>
      <c r="Q799" s="30">
        <f t="shared" si="171"/>
        <v>47232</v>
      </c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25">
      <c r="A800" s="100">
        <f t="shared" si="166"/>
        <v>43633</v>
      </c>
      <c r="B800" s="114">
        <f t="shared" ca="1" si="167"/>
        <v>165666056.074772</v>
      </c>
      <c r="C800" s="114">
        <f t="shared" si="168"/>
        <v>139519858.75</v>
      </c>
      <c r="D800" s="24">
        <f ca="1">IF(A800&lt;$B$1,VLOOKUP(A800,[1]DI!$A$4:$B$15000,2,FALSE),0)</f>
        <v>6.4000000000000001E-2</v>
      </c>
      <c r="E800" s="23">
        <f t="shared" ca="1" si="173"/>
        <v>2.4620000000000002E-4</v>
      </c>
      <c r="F800" s="25">
        <f t="shared" si="172"/>
        <v>1.1499999999999999</v>
      </c>
      <c r="G800" s="26">
        <f t="shared" ca="1" si="176"/>
        <v>1.0002831299999999</v>
      </c>
      <c r="H800" s="23">
        <f ca="1">TRUNC(PRODUCT(G$16:G799),15)</f>
        <v>1.18740125517969</v>
      </c>
      <c r="I800" s="23">
        <f t="shared" si="174"/>
        <v>1</v>
      </c>
      <c r="J800" s="23">
        <f t="shared" ca="1" si="175"/>
        <v>1.1874012599999999</v>
      </c>
      <c r="K800" s="114">
        <f t="shared" ca="1" si="164"/>
        <v>26146197.324772</v>
      </c>
      <c r="L800" s="27">
        <f>IF(VLOOKUP(A800,$U$18:$AD$131,8)=VLOOKUP(A799,$U$18:$AD$131,8),0,VLOOKUP(A800,U$18:$AD$131,8))</f>
        <v>0</v>
      </c>
      <c r="M800" s="28">
        <f>IF(L800&gt;0,VLOOKUP(L800,T$18:$AC$131,7),0)</f>
        <v>0</v>
      </c>
      <c r="N800" s="23">
        <f t="shared" si="169"/>
        <v>0</v>
      </c>
      <c r="O800" s="23">
        <f t="shared" ca="1" si="165"/>
        <v>26146197.324772</v>
      </c>
      <c r="P800" s="29" t="str">
        <f t="shared" si="170"/>
        <v>J=</v>
      </c>
      <c r="Q800" s="30">
        <f t="shared" si="171"/>
        <v>47232</v>
      </c>
      <c r="R800" s="3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x14ac:dyDescent="0.25">
      <c r="A801" s="100">
        <f t="shared" si="166"/>
        <v>43634</v>
      </c>
      <c r="B801" s="114">
        <f t="shared" ca="1" si="167"/>
        <v>165712959.8608866</v>
      </c>
      <c r="C801" s="114">
        <f t="shared" si="168"/>
        <v>139519858.75</v>
      </c>
      <c r="D801" s="24">
        <f ca="1">IF(A801&lt;$B$1,VLOOKUP(A801,[1]DI!$A$4:$B$15000,2,FALSE),0)</f>
        <v>6.4000000000000001E-2</v>
      </c>
      <c r="E801" s="23">
        <f t="shared" ca="1" si="173"/>
        <v>2.4620000000000002E-4</v>
      </c>
      <c r="F801" s="25">
        <f t="shared" si="172"/>
        <v>1.1499999999999999</v>
      </c>
      <c r="G801" s="26">
        <f t="shared" ca="1" si="176"/>
        <v>1.0002831299999999</v>
      </c>
      <c r="H801" s="23">
        <f ca="1">TRUNC(PRODUCT(G$16:G800),15)</f>
        <v>1.18773744409707</v>
      </c>
      <c r="I801" s="23">
        <f t="shared" si="174"/>
        <v>1</v>
      </c>
      <c r="J801" s="23">
        <f t="shared" ca="1" si="175"/>
        <v>1.18773744</v>
      </c>
      <c r="K801" s="114">
        <f t="shared" ca="1" si="164"/>
        <v>26193101.1108866</v>
      </c>
      <c r="L801" s="27">
        <f>IF(VLOOKUP(A801,$U$18:$AD$131,8)=VLOOKUP(A800,$U$18:$AD$131,8),0,VLOOKUP(A801,U$18:$AD$131,8))</f>
        <v>0</v>
      </c>
      <c r="M801" s="28">
        <f>IF(L801&gt;0,VLOOKUP(L801,T$18:$AC$131,7),0)</f>
        <v>0</v>
      </c>
      <c r="N801" s="23">
        <f t="shared" si="169"/>
        <v>0</v>
      </c>
      <c r="O801" s="23">
        <f t="shared" ca="1" si="165"/>
        <v>26193101.1108866</v>
      </c>
      <c r="P801" s="29" t="str">
        <f t="shared" si="170"/>
        <v>J=</v>
      </c>
      <c r="Q801" s="30">
        <f t="shared" si="171"/>
        <v>47232</v>
      </c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25">
      <c r="A802" s="100">
        <f t="shared" si="166"/>
        <v>43635</v>
      </c>
      <c r="B802" s="114">
        <f t="shared" ca="1" si="167"/>
        <v>165759878.9941856</v>
      </c>
      <c r="C802" s="114">
        <f t="shared" si="168"/>
        <v>139519858.75</v>
      </c>
      <c r="D802" s="24">
        <f ca="1">IF(A802&lt;$B$1,VLOOKUP(A802,[1]DI!$A$4:$B$15000,2,FALSE),0)</f>
        <v>6.4000000000000001E-2</v>
      </c>
      <c r="E802" s="23">
        <f t="shared" ca="1" si="173"/>
        <v>2.4620000000000002E-4</v>
      </c>
      <c r="F802" s="25">
        <f t="shared" si="172"/>
        <v>1.1499999999999999</v>
      </c>
      <c r="G802" s="26">
        <f t="shared" ca="1" si="176"/>
        <v>1.0002831299999999</v>
      </c>
      <c r="H802" s="23">
        <f ca="1">TRUNC(PRODUCT(G$16:G801),15)</f>
        <v>1.1880737281996201</v>
      </c>
      <c r="I802" s="23">
        <f t="shared" si="174"/>
        <v>1</v>
      </c>
      <c r="J802" s="23">
        <f t="shared" ca="1" si="175"/>
        <v>1.1880737299999999</v>
      </c>
      <c r="K802" s="114">
        <f t="shared" ca="1" si="164"/>
        <v>26240020.2441856</v>
      </c>
      <c r="L802" s="27">
        <f>IF(VLOOKUP(A802,$U$18:$AD$131,8)=VLOOKUP(A801,$U$18:$AD$131,8),0,VLOOKUP(A802,U$18:$AD$131,8))</f>
        <v>0</v>
      </c>
      <c r="M802" s="28">
        <f>IF(L802&gt;0,VLOOKUP(L802,T$18:$AC$131,7),0)</f>
        <v>0</v>
      </c>
      <c r="N802" s="23">
        <f t="shared" si="169"/>
        <v>0</v>
      </c>
      <c r="O802" s="23">
        <f t="shared" ca="1" si="165"/>
        <v>26240020.2441856</v>
      </c>
      <c r="P802" s="29" t="str">
        <f t="shared" si="170"/>
        <v>J=</v>
      </c>
      <c r="Q802" s="30">
        <f t="shared" si="171"/>
        <v>47232</v>
      </c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25">
      <c r="A803" s="100">
        <f t="shared" si="166"/>
        <v>43636</v>
      </c>
      <c r="B803" s="114">
        <f t="shared" ca="1" si="167"/>
        <v>165806810.68427199</v>
      </c>
      <c r="C803" s="114">
        <f t="shared" si="168"/>
        <v>139519858.75</v>
      </c>
      <c r="D803" s="24">
        <f ca="1">IF(A803&lt;$B$1,VLOOKUP(A803,[1]DI!$A$4:$B$15000,2,FALSE),0)</f>
        <v>0</v>
      </c>
      <c r="E803" s="23">
        <f t="shared" ca="1" si="173"/>
        <v>0</v>
      </c>
      <c r="F803" s="25">
        <f t="shared" si="172"/>
        <v>1.1499999999999999</v>
      </c>
      <c r="G803" s="26">
        <f t="shared" ca="1" si="176"/>
        <v>1</v>
      </c>
      <c r="H803" s="23">
        <f ca="1">TRUNC(PRODUCT(G$16:G802),15)</f>
        <v>1.1884101075142901</v>
      </c>
      <c r="I803" s="23">
        <f t="shared" si="174"/>
        <v>1</v>
      </c>
      <c r="J803" s="23">
        <f t="shared" ca="1" si="175"/>
        <v>1.18841011</v>
      </c>
      <c r="K803" s="114">
        <f t="shared" ca="1" si="164"/>
        <v>26286951.934271999</v>
      </c>
      <c r="L803" s="27">
        <f>IF(VLOOKUP(A803,$U$18:$AD$131,8)=VLOOKUP(A802,$U$18:$AD$131,8),0,VLOOKUP(A803,U$18:$AD$131,8))</f>
        <v>0</v>
      </c>
      <c r="M803" s="28">
        <f>IF(L803&gt;0,VLOOKUP(L803,T$18:$AC$131,7),0)</f>
        <v>0</v>
      </c>
      <c r="N803" s="23">
        <f t="shared" si="169"/>
        <v>0</v>
      </c>
      <c r="O803" s="23">
        <f t="shared" ca="1" si="165"/>
        <v>26286951.934271999</v>
      </c>
      <c r="P803" s="29" t="str">
        <f t="shared" si="170"/>
        <v>J=</v>
      </c>
      <c r="Q803" s="30">
        <f t="shared" si="171"/>
        <v>47232</v>
      </c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25">
      <c r="A804" s="100">
        <f t="shared" si="166"/>
        <v>43637</v>
      </c>
      <c r="B804" s="114">
        <f t="shared" ca="1" si="167"/>
        <v>165806810.68427199</v>
      </c>
      <c r="C804" s="114">
        <f t="shared" si="168"/>
        <v>139519858.75</v>
      </c>
      <c r="D804" s="24">
        <f ca="1">IF(A804&lt;$B$1,VLOOKUP(A804,[1]DI!$A$4:$B$15000,2,FALSE),0)</f>
        <v>6.4000000000000001E-2</v>
      </c>
      <c r="E804" s="23">
        <f t="shared" ca="1" si="173"/>
        <v>2.4620000000000002E-4</v>
      </c>
      <c r="F804" s="25">
        <f t="shared" si="172"/>
        <v>1.1499999999999999</v>
      </c>
      <c r="G804" s="26">
        <f t="shared" ca="1" si="176"/>
        <v>1.0002831299999999</v>
      </c>
      <c r="H804" s="23">
        <f ca="1">TRUNC(PRODUCT(G$16:G803),15)</f>
        <v>1.1884101075142901</v>
      </c>
      <c r="I804" s="23">
        <f t="shared" si="174"/>
        <v>1</v>
      </c>
      <c r="J804" s="23">
        <f t="shared" ca="1" si="175"/>
        <v>1.18841011</v>
      </c>
      <c r="K804" s="114">
        <f t="shared" ca="1" si="164"/>
        <v>26286951.934271999</v>
      </c>
      <c r="L804" s="27">
        <f>IF(VLOOKUP(A804,$U$18:$AD$131,8)=VLOOKUP(A803,$U$18:$AD$131,8),0,VLOOKUP(A804,U$18:$AD$131,8))</f>
        <v>0</v>
      </c>
      <c r="M804" s="28">
        <f>IF(L804&gt;0,VLOOKUP(L804,T$18:$AC$131,7),0)</f>
        <v>0</v>
      </c>
      <c r="N804" s="23">
        <f t="shared" si="169"/>
        <v>0</v>
      </c>
      <c r="O804" s="23">
        <f t="shared" ca="1" si="165"/>
        <v>26286951.934271999</v>
      </c>
      <c r="P804" s="29" t="str">
        <f t="shared" si="170"/>
        <v>J=</v>
      </c>
      <c r="Q804" s="30">
        <f t="shared" si="171"/>
        <v>47232</v>
      </c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25">
      <c r="A805" s="100">
        <f t="shared" si="166"/>
        <v>43638</v>
      </c>
      <c r="B805" s="114">
        <f t="shared" ca="1" si="167"/>
        <v>165853754.93114561</v>
      </c>
      <c r="C805" s="114">
        <f t="shared" si="168"/>
        <v>139519858.75</v>
      </c>
      <c r="D805" s="24">
        <f ca="1">IF(A805&lt;$B$1,VLOOKUP(A805,[1]DI!$A$4:$B$15000,2,FALSE),0)</f>
        <v>0</v>
      </c>
      <c r="E805" s="23">
        <f t="shared" ca="1" si="173"/>
        <v>0</v>
      </c>
      <c r="F805" s="25">
        <f t="shared" si="172"/>
        <v>1.1499999999999999</v>
      </c>
      <c r="G805" s="26">
        <f t="shared" ca="1" si="176"/>
        <v>1</v>
      </c>
      <c r="H805" s="23">
        <f ca="1">TRUNC(PRODUCT(G$16:G804),15)</f>
        <v>1.1887465820680301</v>
      </c>
      <c r="I805" s="23">
        <f t="shared" si="174"/>
        <v>1</v>
      </c>
      <c r="J805" s="23">
        <f t="shared" ca="1" si="175"/>
        <v>1.1887465800000001</v>
      </c>
      <c r="K805" s="114">
        <f t="shared" ca="1" si="164"/>
        <v>26333896.181145601</v>
      </c>
      <c r="L805" s="27">
        <f>IF(VLOOKUP(A805,$U$18:$AD$131,8)=VLOOKUP(A804,$U$18:$AD$131,8),0,VLOOKUP(A805,U$18:$AD$131,8))</f>
        <v>0</v>
      </c>
      <c r="M805" s="28">
        <f>IF(L805&gt;0,VLOOKUP(L805,T$18:$AC$131,7),0)</f>
        <v>0</v>
      </c>
      <c r="N805" s="23">
        <f t="shared" si="169"/>
        <v>0</v>
      </c>
      <c r="O805" s="23">
        <f t="shared" ca="1" si="165"/>
        <v>26333896.181145601</v>
      </c>
      <c r="P805" s="29" t="str">
        <f t="shared" si="170"/>
        <v>J=</v>
      </c>
      <c r="Q805" s="30">
        <f t="shared" si="171"/>
        <v>47232</v>
      </c>
      <c r="R805" s="14"/>
      <c r="S805" s="9" t="s">
        <v>47</v>
      </c>
      <c r="T805" s="9" t="s">
        <v>8</v>
      </c>
      <c r="U805" s="9" t="s">
        <v>8</v>
      </c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25">
      <c r="A806" s="100">
        <f t="shared" si="166"/>
        <v>43639</v>
      </c>
      <c r="B806" s="114">
        <f t="shared" ca="1" si="167"/>
        <v>165853754.93114561</v>
      </c>
      <c r="C806" s="114">
        <f t="shared" si="168"/>
        <v>139519858.75</v>
      </c>
      <c r="D806" s="24">
        <f ca="1">IF(A806&lt;$B$1,VLOOKUP(A806,[1]DI!$A$4:$B$15000,2,FALSE),0)</f>
        <v>0</v>
      </c>
      <c r="E806" s="23">
        <f t="shared" ca="1" si="173"/>
        <v>0</v>
      </c>
      <c r="F806" s="25">
        <f t="shared" si="172"/>
        <v>1.1499999999999999</v>
      </c>
      <c r="G806" s="26">
        <f t="shared" ca="1" si="176"/>
        <v>1</v>
      </c>
      <c r="H806" s="23">
        <f ca="1">TRUNC(PRODUCT(G$16:G805),15)</f>
        <v>1.1887465820680301</v>
      </c>
      <c r="I806" s="23">
        <f t="shared" si="174"/>
        <v>1</v>
      </c>
      <c r="J806" s="23">
        <f t="shared" ca="1" si="175"/>
        <v>1.1887465800000001</v>
      </c>
      <c r="K806" s="114">
        <f t="shared" ca="1" si="164"/>
        <v>26333896.181145601</v>
      </c>
      <c r="L806" s="27">
        <f>IF(VLOOKUP(A806,$U$18:$AD$131,8)=VLOOKUP(A805,$U$18:$AD$131,8),0,VLOOKUP(A806,U$18:$AD$131,8))</f>
        <v>0</v>
      </c>
      <c r="M806" s="28">
        <f>IF(L806&gt;0,VLOOKUP(L806,T$18:$AC$131,7),0)</f>
        <v>0</v>
      </c>
      <c r="N806" s="23">
        <f t="shared" si="169"/>
        <v>0</v>
      </c>
      <c r="O806" s="23">
        <f t="shared" ca="1" si="165"/>
        <v>26333896.181145601</v>
      </c>
      <c r="P806" s="29" t="str">
        <f t="shared" si="170"/>
        <v>J=</v>
      </c>
      <c r="Q806" s="30">
        <f t="shared" si="171"/>
        <v>47232</v>
      </c>
      <c r="R806" s="11"/>
      <c r="S806" s="15">
        <v>37721000</v>
      </c>
      <c r="T806" s="15">
        <f>(S806-R806)</f>
        <v>37721000</v>
      </c>
      <c r="U806" s="12">
        <f>TRUNC(T806/181900,6)</f>
        <v>207.37218200000001</v>
      </c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25">
      <c r="A807" s="100">
        <f t="shared" si="166"/>
        <v>43640</v>
      </c>
      <c r="B807" s="114">
        <f t="shared" ca="1" si="167"/>
        <v>165853754.93114561</v>
      </c>
      <c r="C807" s="114">
        <f t="shared" si="168"/>
        <v>139519858.75</v>
      </c>
      <c r="D807" s="24">
        <f ca="1">IF(A807&lt;$B$1,VLOOKUP(A807,[1]DI!$A$4:$B$15000,2,FALSE),0)</f>
        <v>6.4000000000000001E-2</v>
      </c>
      <c r="E807" s="23">
        <f t="shared" ca="1" si="173"/>
        <v>2.4620000000000002E-4</v>
      </c>
      <c r="F807" s="25">
        <f t="shared" si="172"/>
        <v>1.1499999999999999</v>
      </c>
      <c r="G807" s="26">
        <f t="shared" ca="1" si="176"/>
        <v>1.0002831299999999</v>
      </c>
      <c r="H807" s="23">
        <f ca="1">TRUNC(PRODUCT(G$16:G806),15)</f>
        <v>1.1887465820680301</v>
      </c>
      <c r="I807" s="23">
        <f t="shared" si="174"/>
        <v>1</v>
      </c>
      <c r="J807" s="23">
        <f t="shared" ca="1" si="175"/>
        <v>1.1887465800000001</v>
      </c>
      <c r="K807" s="114">
        <f t="shared" ca="1" si="164"/>
        <v>26333896.181145601</v>
      </c>
      <c r="L807" s="27">
        <f>IF(VLOOKUP(A807,$U$18:$AD$131,8)=VLOOKUP(A806,$U$18:$AD$131,8),0,VLOOKUP(A807,U$18:$AD$131,8))</f>
        <v>0</v>
      </c>
      <c r="M807" s="28">
        <f>IF(L807&gt;0,VLOOKUP(L807,T$18:$AC$131,7),0)</f>
        <v>0</v>
      </c>
      <c r="N807" s="23">
        <f t="shared" si="169"/>
        <v>0</v>
      </c>
      <c r="O807" s="23">
        <f t="shared" ca="1" si="165"/>
        <v>26333896.181145601</v>
      </c>
      <c r="P807" s="29" t="str">
        <f t="shared" si="170"/>
        <v>J=</v>
      </c>
      <c r="Q807" s="30">
        <f t="shared" si="171"/>
        <v>47232</v>
      </c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25">
      <c r="A808" s="100">
        <f t="shared" si="166"/>
        <v>43641</v>
      </c>
      <c r="B808" s="114">
        <f t="shared" ca="1" si="167"/>
        <v>165900713.13000509</v>
      </c>
      <c r="C808" s="114">
        <f t="shared" si="168"/>
        <v>139519858.75</v>
      </c>
      <c r="D808" s="24">
        <f ca="1">IF(A808&lt;$B$1,VLOOKUP(A808,[1]DI!$A$4:$B$15000,2,FALSE),0)</f>
        <v>6.4000000000000001E-2</v>
      </c>
      <c r="E808" s="23">
        <f t="shared" ca="1" si="173"/>
        <v>2.4620000000000002E-4</v>
      </c>
      <c r="F808" s="25">
        <f t="shared" si="172"/>
        <v>1.1499999999999999</v>
      </c>
      <c r="G808" s="26">
        <f t="shared" ca="1" si="176"/>
        <v>1.0002831299999999</v>
      </c>
      <c r="H808" s="23">
        <f ca="1">TRUNC(PRODUCT(G$16:G807),15)</f>
        <v>1.18908315188781</v>
      </c>
      <c r="I808" s="23">
        <f t="shared" si="174"/>
        <v>1</v>
      </c>
      <c r="J808" s="23">
        <f t="shared" ca="1" si="175"/>
        <v>1.1890831500000001</v>
      </c>
      <c r="K808" s="114">
        <f t="shared" ca="1" si="164"/>
        <v>26380854.380005099</v>
      </c>
      <c r="L808" s="27">
        <f>IF(VLOOKUP(A808,$U$18:$AD$131,8)=VLOOKUP(A807,$U$18:$AD$131,8),0,VLOOKUP(A808,U$18:$AD$131,8))</f>
        <v>0</v>
      </c>
      <c r="M808" s="28">
        <f>IF(L808&gt;0,VLOOKUP(L808,T$18:$AC$131,7),0)</f>
        <v>0</v>
      </c>
      <c r="N808" s="23">
        <f t="shared" si="169"/>
        <v>0</v>
      </c>
      <c r="O808" s="23">
        <f t="shared" ca="1" si="165"/>
        <v>26380854.380005099</v>
      </c>
      <c r="P808" s="29" t="str">
        <f t="shared" si="170"/>
        <v>J=</v>
      </c>
      <c r="Q808" s="30">
        <f t="shared" si="171"/>
        <v>47232</v>
      </c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25">
      <c r="A809" s="100">
        <f t="shared" si="166"/>
        <v>43642</v>
      </c>
      <c r="B809" s="114">
        <f t="shared" ca="1" si="167"/>
        <v>165947685.28085041</v>
      </c>
      <c r="C809" s="114">
        <f t="shared" si="168"/>
        <v>139519858.75</v>
      </c>
      <c r="D809" s="24">
        <f ca="1">IF(A809&lt;$B$1,VLOOKUP(A809,[1]DI!$A$4:$B$15000,2,FALSE),0)</f>
        <v>6.4000000000000001E-2</v>
      </c>
      <c r="E809" s="23">
        <f t="shared" ca="1" si="173"/>
        <v>2.4620000000000002E-4</v>
      </c>
      <c r="F809" s="25">
        <f t="shared" si="172"/>
        <v>1.1499999999999999</v>
      </c>
      <c r="G809" s="26">
        <f t="shared" ca="1" si="176"/>
        <v>1.0002831299999999</v>
      </c>
      <c r="H809" s="23">
        <f ca="1">TRUNC(PRODUCT(G$16:G808),15)</f>
        <v>1.1894198170006001</v>
      </c>
      <c r="I809" s="23">
        <f t="shared" si="174"/>
        <v>1</v>
      </c>
      <c r="J809" s="23">
        <f t="shared" ca="1" si="175"/>
        <v>1.1894198199999999</v>
      </c>
      <c r="K809" s="114">
        <f t="shared" ca="1" si="164"/>
        <v>26427826.530850399</v>
      </c>
      <c r="L809" s="27">
        <f>IF(VLOOKUP(A809,$U$18:$AD$131,8)=VLOOKUP(A808,$U$18:$AD$131,8),0,VLOOKUP(A809,U$18:$AD$131,8))</f>
        <v>0</v>
      </c>
      <c r="M809" s="28">
        <f>IF(L809&gt;0,VLOOKUP(L809,T$18:$AC$131,7),0)</f>
        <v>0</v>
      </c>
      <c r="N809" s="23">
        <f t="shared" si="169"/>
        <v>0</v>
      </c>
      <c r="O809" s="23">
        <f t="shared" ca="1" si="165"/>
        <v>26427826.530850399</v>
      </c>
      <c r="P809" s="29" t="str">
        <f t="shared" si="170"/>
        <v>J=</v>
      </c>
      <c r="Q809" s="30">
        <f t="shared" si="171"/>
        <v>47232</v>
      </c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25">
      <c r="A810" s="100">
        <f t="shared" si="166"/>
        <v>43643</v>
      </c>
      <c r="B810" s="114">
        <f t="shared" ca="1" si="167"/>
        <v>165994669.9884831</v>
      </c>
      <c r="C810" s="114">
        <f t="shared" si="168"/>
        <v>139519858.75</v>
      </c>
      <c r="D810" s="24">
        <f ca="1">IF(A810&lt;$B$1,VLOOKUP(A810,[1]DI!$A$4:$B$15000,2,FALSE),0)</f>
        <v>6.4000000000000001E-2</v>
      </c>
      <c r="E810" s="23">
        <f t="shared" ca="1" si="173"/>
        <v>2.4620000000000002E-4</v>
      </c>
      <c r="F810" s="25">
        <f t="shared" si="172"/>
        <v>1.1499999999999999</v>
      </c>
      <c r="G810" s="26">
        <f t="shared" ca="1" si="176"/>
        <v>1.0002831299999999</v>
      </c>
      <c r="H810" s="23">
        <f ca="1">TRUNC(PRODUCT(G$16:G809),15)</f>
        <v>1.18975657743339</v>
      </c>
      <c r="I810" s="23">
        <f t="shared" si="174"/>
        <v>1</v>
      </c>
      <c r="J810" s="23">
        <f t="shared" ca="1" si="175"/>
        <v>1.1897565800000001</v>
      </c>
      <c r="K810" s="114">
        <f t="shared" ca="1" si="164"/>
        <v>26474811.238483101</v>
      </c>
      <c r="L810" s="27">
        <f>IF(VLOOKUP(A810,$U$18:$AD$131,8)=VLOOKUP(A809,$U$18:$AD$131,8),0,VLOOKUP(A810,U$18:$AD$131,8))</f>
        <v>0</v>
      </c>
      <c r="M810" s="28">
        <f>IF(L810&gt;0,VLOOKUP(L810,T$18:$AC$131,7),0)</f>
        <v>0</v>
      </c>
      <c r="N810" s="23">
        <f t="shared" si="169"/>
        <v>0</v>
      </c>
      <c r="O810" s="23">
        <f t="shared" ca="1" si="165"/>
        <v>26474811.238483101</v>
      </c>
      <c r="P810" s="29" t="str">
        <f t="shared" si="170"/>
        <v>J=</v>
      </c>
      <c r="Q810" s="30">
        <f t="shared" si="171"/>
        <v>47232</v>
      </c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25">
      <c r="A811" s="100">
        <f t="shared" si="166"/>
        <v>43644</v>
      </c>
      <c r="B811" s="114">
        <f t="shared" ca="1" si="167"/>
        <v>166041667.25290298</v>
      </c>
      <c r="C811" s="114">
        <f t="shared" si="168"/>
        <v>139519858.75</v>
      </c>
      <c r="D811" s="24">
        <f ca="1">IF(A811&lt;$B$1,VLOOKUP(A811,[1]DI!$A$4:$B$15000,2,FALSE),0)</f>
        <v>6.4000000000000001E-2</v>
      </c>
      <c r="E811" s="23">
        <f t="shared" ca="1" si="173"/>
        <v>2.4620000000000002E-4</v>
      </c>
      <c r="F811" s="25">
        <f t="shared" si="172"/>
        <v>1.1499999999999999</v>
      </c>
      <c r="G811" s="26">
        <f t="shared" ca="1" si="176"/>
        <v>1.0002831299999999</v>
      </c>
      <c r="H811" s="23">
        <f ca="1">TRUNC(PRODUCT(G$16:G810),15)</f>
        <v>1.1900934332131601</v>
      </c>
      <c r="I811" s="23">
        <f t="shared" si="174"/>
        <v>1</v>
      </c>
      <c r="J811" s="23">
        <f t="shared" ca="1" si="175"/>
        <v>1.1900934299999999</v>
      </c>
      <c r="K811" s="114">
        <f t="shared" ca="1" si="164"/>
        <v>26521808.502903</v>
      </c>
      <c r="L811" s="27">
        <f>IF(VLOOKUP(A811,$U$18:$AD$131,8)=VLOOKUP(A810,$U$18:$AD$131,8),0,VLOOKUP(A811,U$18:$AD$131,8))</f>
        <v>0</v>
      </c>
      <c r="M811" s="28">
        <f>IF(L811&gt;0,VLOOKUP(L811,T$18:$AC$131,7),0)</f>
        <v>0</v>
      </c>
      <c r="N811" s="23">
        <f t="shared" si="169"/>
        <v>0</v>
      </c>
      <c r="O811" s="23">
        <f t="shared" ca="1" si="165"/>
        <v>26521808.502903</v>
      </c>
      <c r="P811" s="29" t="str">
        <f t="shared" si="170"/>
        <v>J=</v>
      </c>
      <c r="Q811" s="30">
        <f t="shared" si="171"/>
        <v>47232</v>
      </c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25">
      <c r="A812" s="100">
        <f t="shared" si="166"/>
        <v>43645</v>
      </c>
      <c r="B812" s="114">
        <f t="shared" ca="1" si="167"/>
        <v>166088678.46930879</v>
      </c>
      <c r="C812" s="114">
        <f t="shared" si="168"/>
        <v>139519858.75</v>
      </c>
      <c r="D812" s="24">
        <f ca="1">IF(A812&lt;$B$1,VLOOKUP(A812,[1]DI!$A$4:$B$15000,2,FALSE),0)</f>
        <v>0</v>
      </c>
      <c r="E812" s="23">
        <f t="shared" ca="1" si="173"/>
        <v>0</v>
      </c>
      <c r="F812" s="25">
        <f t="shared" si="172"/>
        <v>1.1499999999999999</v>
      </c>
      <c r="G812" s="26">
        <f t="shared" ca="1" si="176"/>
        <v>1</v>
      </c>
      <c r="H812" s="23">
        <f ca="1">TRUNC(PRODUCT(G$16:G811),15)</f>
        <v>1.1904303843669</v>
      </c>
      <c r="I812" s="23">
        <f t="shared" si="174"/>
        <v>1</v>
      </c>
      <c r="J812" s="23">
        <f t="shared" ca="1" si="175"/>
        <v>1.19043038</v>
      </c>
      <c r="K812" s="114">
        <f t="shared" ca="1" si="164"/>
        <v>26568819.719308801</v>
      </c>
      <c r="L812" s="27">
        <f>IF(VLOOKUP(A812,$U$18:$AD$131,8)=VLOOKUP(A811,$U$18:$AD$131,8),0,VLOOKUP(A812,U$18:$AD$131,8))</f>
        <v>0</v>
      </c>
      <c r="M812" s="28">
        <f>IF(L812&gt;0,VLOOKUP(L812,T$18:$AC$131,7),0)</f>
        <v>0</v>
      </c>
      <c r="N812" s="23">
        <f t="shared" si="169"/>
        <v>0</v>
      </c>
      <c r="O812" s="23">
        <f t="shared" ca="1" si="165"/>
        <v>26568819.719308801</v>
      </c>
      <c r="P812" s="29" t="str">
        <f t="shared" si="170"/>
        <v>J=</v>
      </c>
      <c r="Q812" s="30">
        <f t="shared" si="171"/>
        <v>47232</v>
      </c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25">
      <c r="A813" s="100">
        <f t="shared" si="166"/>
        <v>43646</v>
      </c>
      <c r="B813" s="114">
        <f t="shared" ca="1" si="167"/>
        <v>166088678.46930879</v>
      </c>
      <c r="C813" s="114">
        <f t="shared" si="168"/>
        <v>139519858.75</v>
      </c>
      <c r="D813" s="24">
        <f ca="1">IF(A813&lt;$B$1,VLOOKUP(A813,[1]DI!$A$4:$B$15000,2,FALSE),0)</f>
        <v>0</v>
      </c>
      <c r="E813" s="23">
        <f t="shared" ca="1" si="173"/>
        <v>0</v>
      </c>
      <c r="F813" s="25">
        <f t="shared" si="172"/>
        <v>1.1499999999999999</v>
      </c>
      <c r="G813" s="26">
        <f t="shared" ca="1" si="176"/>
        <v>1</v>
      </c>
      <c r="H813" s="23">
        <f ca="1">TRUNC(PRODUCT(G$16:G812),15)</f>
        <v>1.1904303843669</v>
      </c>
      <c r="I813" s="23">
        <f t="shared" si="174"/>
        <v>1</v>
      </c>
      <c r="J813" s="23">
        <f t="shared" ca="1" si="175"/>
        <v>1.19043038</v>
      </c>
      <c r="K813" s="114">
        <f t="shared" ca="1" si="164"/>
        <v>26568819.719308801</v>
      </c>
      <c r="L813" s="27">
        <f>IF(VLOOKUP(A813,$U$18:$AD$131,8)=VLOOKUP(A812,$U$18:$AD$131,8),0,VLOOKUP(A813,U$18:$AD$131,8))</f>
        <v>0</v>
      </c>
      <c r="M813" s="28">
        <f>IF(L813&gt;0,VLOOKUP(L813,T$18:$AC$131,7),0)</f>
        <v>0</v>
      </c>
      <c r="N813" s="23">
        <f t="shared" si="169"/>
        <v>0</v>
      </c>
      <c r="O813" s="23">
        <f t="shared" ca="1" si="165"/>
        <v>26568819.719308801</v>
      </c>
      <c r="P813" s="29" t="str">
        <f t="shared" si="170"/>
        <v>J=</v>
      </c>
      <c r="Q813" s="30">
        <f t="shared" si="171"/>
        <v>47232</v>
      </c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25">
      <c r="A814" s="100">
        <f t="shared" si="166"/>
        <v>43647</v>
      </c>
      <c r="B814" s="114">
        <f t="shared" ca="1" si="167"/>
        <v>166088678.46930879</v>
      </c>
      <c r="C814" s="114">
        <f t="shared" si="168"/>
        <v>139519858.75</v>
      </c>
      <c r="D814" s="24">
        <f ca="1">IF(A814&lt;$B$1,VLOOKUP(A814,[1]DI!$A$4:$B$15000,2,FALSE),0)</f>
        <v>6.4000000000000001E-2</v>
      </c>
      <c r="E814" s="23">
        <f t="shared" ca="1" si="173"/>
        <v>2.4620000000000002E-4</v>
      </c>
      <c r="F814" s="25">
        <f t="shared" si="172"/>
        <v>1.1499999999999999</v>
      </c>
      <c r="G814" s="26">
        <f t="shared" ca="1" si="176"/>
        <v>1.0002831299999999</v>
      </c>
      <c r="H814" s="23">
        <f ca="1">TRUNC(PRODUCT(G$16:G813),15)</f>
        <v>1.1904303843669</v>
      </c>
      <c r="I814" s="23">
        <f t="shared" si="174"/>
        <v>1</v>
      </c>
      <c r="J814" s="23">
        <f t="shared" ca="1" si="175"/>
        <v>1.19043038</v>
      </c>
      <c r="K814" s="114">
        <f t="shared" ca="1" si="164"/>
        <v>26568819.719308801</v>
      </c>
      <c r="L814" s="27">
        <f>IF(VLOOKUP(A814,$U$18:$AD$131,8)=VLOOKUP(A813,$U$18:$AD$131,8),0,VLOOKUP(A814,U$18:$AD$131,8))</f>
        <v>0</v>
      </c>
      <c r="M814" s="28">
        <f>IF(L814&gt;0,VLOOKUP(L814,T$18:$AC$131,7),0)</f>
        <v>0</v>
      </c>
      <c r="N814" s="23">
        <f t="shared" si="169"/>
        <v>0</v>
      </c>
      <c r="O814" s="23">
        <f t="shared" ca="1" si="165"/>
        <v>26568819.719308801</v>
      </c>
      <c r="P814" s="29" t="str">
        <f t="shared" si="170"/>
        <v>J=</v>
      </c>
      <c r="Q814" s="30">
        <f t="shared" si="171"/>
        <v>47232</v>
      </c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25">
      <c r="A815" s="100">
        <f t="shared" si="166"/>
        <v>43648</v>
      </c>
      <c r="B815" s="114">
        <f t="shared" ca="1" si="167"/>
        <v>166135703.6377005</v>
      </c>
      <c r="C815" s="114">
        <f t="shared" si="168"/>
        <v>139519858.75</v>
      </c>
      <c r="D815" s="24">
        <f ca="1">IF(A815&lt;$B$1,VLOOKUP(A815,[1]DI!$A$4:$B$15000,2,FALSE),0)</f>
        <v>6.4000000000000001E-2</v>
      </c>
      <c r="E815" s="23">
        <f t="shared" ca="1" si="173"/>
        <v>2.4620000000000002E-4</v>
      </c>
      <c r="F815" s="25">
        <f t="shared" si="172"/>
        <v>1.1499999999999999</v>
      </c>
      <c r="G815" s="26">
        <f t="shared" ca="1" si="176"/>
        <v>1.0002831299999999</v>
      </c>
      <c r="H815" s="23">
        <f ca="1">TRUNC(PRODUCT(G$16:G814),15)</f>
        <v>1.1907674309216301</v>
      </c>
      <c r="I815" s="23">
        <f t="shared" si="174"/>
        <v>1</v>
      </c>
      <c r="J815" s="23">
        <f t="shared" ca="1" si="175"/>
        <v>1.19076743</v>
      </c>
      <c r="K815" s="114">
        <f t="shared" ca="1" si="164"/>
        <v>26615844.887700502</v>
      </c>
      <c r="L815" s="27">
        <f>IF(VLOOKUP(A815,$U$18:$AD$131,8)=VLOOKUP(A814,$U$18:$AD$131,8),0,VLOOKUP(A815,U$18:$AD$131,8))</f>
        <v>0</v>
      </c>
      <c r="M815" s="28">
        <f>IF(L815&gt;0,VLOOKUP(L815,T$18:$AC$131,7),0)</f>
        <v>0</v>
      </c>
      <c r="N815" s="23">
        <f t="shared" si="169"/>
        <v>0</v>
      </c>
      <c r="O815" s="23">
        <f t="shared" ca="1" si="165"/>
        <v>26615844.887700502</v>
      </c>
      <c r="P815" s="29" t="str">
        <f t="shared" si="170"/>
        <v>J=</v>
      </c>
      <c r="Q815" s="30">
        <f t="shared" si="171"/>
        <v>47232</v>
      </c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25">
      <c r="A816" s="100">
        <f t="shared" si="166"/>
        <v>43649</v>
      </c>
      <c r="B816" s="114">
        <f t="shared" ca="1" si="167"/>
        <v>166182741.36287951</v>
      </c>
      <c r="C816" s="114">
        <f t="shared" si="168"/>
        <v>139519858.75</v>
      </c>
      <c r="D816" s="24">
        <f ca="1">IF(A816&lt;$B$1,VLOOKUP(A816,[1]DI!$A$4:$B$15000,2,FALSE),0)</f>
        <v>6.4000000000000001E-2</v>
      </c>
      <c r="E816" s="23">
        <f t="shared" ca="1" si="173"/>
        <v>2.4620000000000002E-4</v>
      </c>
      <c r="F816" s="25">
        <f t="shared" si="172"/>
        <v>1.1499999999999999</v>
      </c>
      <c r="G816" s="26">
        <f t="shared" ca="1" si="176"/>
        <v>1.0002831299999999</v>
      </c>
      <c r="H816" s="23">
        <f ca="1">TRUNC(PRODUCT(G$16:G815),15)</f>
        <v>1.1911045729043399</v>
      </c>
      <c r="I816" s="23">
        <f t="shared" si="174"/>
        <v>1</v>
      </c>
      <c r="J816" s="23">
        <f t="shared" ca="1" si="175"/>
        <v>1.19110457</v>
      </c>
      <c r="K816" s="114">
        <f t="shared" ca="1" si="164"/>
        <v>26662882.6128795</v>
      </c>
      <c r="L816" s="27">
        <f>IF(VLOOKUP(A816,$U$18:$AD$131,8)=VLOOKUP(A815,$U$18:$AD$131,8),0,VLOOKUP(A816,U$18:$AD$131,8))</f>
        <v>0</v>
      </c>
      <c r="M816" s="28">
        <f>IF(L816&gt;0,VLOOKUP(L816,T$18:$AC$131,7),0)</f>
        <v>0</v>
      </c>
      <c r="N816" s="23">
        <f t="shared" si="169"/>
        <v>0</v>
      </c>
      <c r="O816" s="23">
        <f t="shared" ca="1" si="165"/>
        <v>26662882.6128795</v>
      </c>
      <c r="P816" s="29" t="str">
        <f t="shared" si="170"/>
        <v>J=</v>
      </c>
      <c r="Q816" s="30">
        <f t="shared" si="171"/>
        <v>47232</v>
      </c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25">
      <c r="A817" s="100">
        <f t="shared" si="166"/>
        <v>43650</v>
      </c>
      <c r="B817" s="114">
        <f t="shared" ca="1" si="167"/>
        <v>166229793.04004431</v>
      </c>
      <c r="C817" s="114">
        <f t="shared" si="168"/>
        <v>139519858.75</v>
      </c>
      <c r="D817" s="24">
        <f ca="1">IF(A817&lt;$B$1,VLOOKUP(A817,[1]DI!$A$4:$B$15000,2,FALSE),0)</f>
        <v>6.4000000000000001E-2</v>
      </c>
      <c r="E817" s="23">
        <f t="shared" ca="1" si="173"/>
        <v>2.4620000000000002E-4</v>
      </c>
      <c r="F817" s="25">
        <f t="shared" si="172"/>
        <v>1.1499999999999999</v>
      </c>
      <c r="G817" s="26">
        <f t="shared" ca="1" si="176"/>
        <v>1.0002831299999999</v>
      </c>
      <c r="H817" s="23">
        <f ca="1">TRUNC(PRODUCT(G$16:G816),15)</f>
        <v>1.1914418103420701</v>
      </c>
      <c r="I817" s="23">
        <f t="shared" si="174"/>
        <v>1</v>
      </c>
      <c r="J817" s="23">
        <f t="shared" ca="1" si="175"/>
        <v>1.1914418099999999</v>
      </c>
      <c r="K817" s="114">
        <f t="shared" ca="1" si="164"/>
        <v>26709934.2900443</v>
      </c>
      <c r="L817" s="27">
        <f>IF(VLOOKUP(A817,$U$18:$AD$131,8)=VLOOKUP(A816,$U$18:$AD$131,8),0,VLOOKUP(A817,U$18:$AD$131,8))</f>
        <v>0</v>
      </c>
      <c r="M817" s="28">
        <f>IF(L817&gt;0,VLOOKUP(L817,T$18:$AC$131,7),0)</f>
        <v>0</v>
      </c>
      <c r="N817" s="23">
        <f t="shared" si="169"/>
        <v>0</v>
      </c>
      <c r="O817" s="23">
        <f t="shared" ca="1" si="165"/>
        <v>26709934.2900443</v>
      </c>
      <c r="P817" s="29" t="str">
        <f t="shared" si="170"/>
        <v>J=</v>
      </c>
      <c r="Q817" s="30">
        <f t="shared" si="171"/>
        <v>47232</v>
      </c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25">
      <c r="A818" s="100">
        <f t="shared" si="166"/>
        <v>43651</v>
      </c>
      <c r="B818" s="114">
        <f t="shared" ca="1" si="167"/>
        <v>166276857.2739965</v>
      </c>
      <c r="C818" s="114">
        <f t="shared" si="168"/>
        <v>139519858.75</v>
      </c>
      <c r="D818" s="24">
        <f ca="1">IF(A818&lt;$B$1,VLOOKUP(A818,[1]DI!$A$4:$B$15000,2,FALSE),0)</f>
        <v>6.4000000000000001E-2</v>
      </c>
      <c r="E818" s="23">
        <f t="shared" ca="1" si="173"/>
        <v>2.4620000000000002E-4</v>
      </c>
      <c r="F818" s="25">
        <f t="shared" si="172"/>
        <v>1.1499999999999999</v>
      </c>
      <c r="G818" s="26">
        <f t="shared" ca="1" si="176"/>
        <v>1.0002831299999999</v>
      </c>
      <c r="H818" s="23">
        <f ca="1">TRUNC(PRODUCT(G$16:G817),15)</f>
        <v>1.1917791432618301</v>
      </c>
      <c r="I818" s="23">
        <f t="shared" si="174"/>
        <v>1</v>
      </c>
      <c r="J818" s="23">
        <f t="shared" ca="1" si="175"/>
        <v>1.19177914</v>
      </c>
      <c r="K818" s="114">
        <f t="shared" ca="1" si="164"/>
        <v>26756998.523996498</v>
      </c>
      <c r="L818" s="27">
        <f>IF(VLOOKUP(A818,$U$18:$AD$131,8)=VLOOKUP(A817,$U$18:$AD$131,8),0,VLOOKUP(A818,U$18:$AD$131,8))</f>
        <v>0</v>
      </c>
      <c r="M818" s="28">
        <f>IF(L818&gt;0,VLOOKUP(L818,T$18:$AC$131,7),0)</f>
        <v>0</v>
      </c>
      <c r="N818" s="23">
        <f t="shared" si="169"/>
        <v>0</v>
      </c>
      <c r="O818" s="23">
        <f t="shared" ca="1" si="165"/>
        <v>26756998.523996498</v>
      </c>
      <c r="P818" s="29" t="str">
        <f t="shared" si="170"/>
        <v>J=</v>
      </c>
      <c r="Q818" s="30">
        <f t="shared" si="171"/>
        <v>47232</v>
      </c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25">
      <c r="A819" s="100">
        <f t="shared" si="166"/>
        <v>43652</v>
      </c>
      <c r="B819" s="114">
        <f t="shared" ca="1" si="167"/>
        <v>166323935.4599345</v>
      </c>
      <c r="C819" s="114">
        <f t="shared" si="168"/>
        <v>139519858.75</v>
      </c>
      <c r="D819" s="24">
        <f ca="1">IF(A819&lt;$B$1,VLOOKUP(A819,[1]DI!$A$4:$B$15000,2,FALSE),0)</f>
        <v>0</v>
      </c>
      <c r="E819" s="23">
        <f t="shared" ca="1" si="173"/>
        <v>0</v>
      </c>
      <c r="F819" s="25">
        <f t="shared" si="172"/>
        <v>1.1499999999999999</v>
      </c>
      <c r="G819" s="26">
        <f t="shared" ca="1" si="176"/>
        <v>1</v>
      </c>
      <c r="H819" s="23">
        <f ca="1">TRUNC(PRODUCT(G$16:G818),15)</f>
        <v>1.1921165716906601</v>
      </c>
      <c r="I819" s="23">
        <f t="shared" si="174"/>
        <v>1</v>
      </c>
      <c r="J819" s="23">
        <f t="shared" ca="1" si="175"/>
        <v>1.19211657</v>
      </c>
      <c r="K819" s="114">
        <f t="shared" ca="1" si="164"/>
        <v>26804076.709934499</v>
      </c>
      <c r="L819" s="27">
        <f>IF(VLOOKUP(A819,$U$18:$AD$131,8)=VLOOKUP(A818,$U$18:$AD$131,8),0,VLOOKUP(A819,U$18:$AD$131,8))</f>
        <v>0</v>
      </c>
      <c r="M819" s="28">
        <f>IF(L819&gt;0,VLOOKUP(L819,T$18:$AC$131,7),0)</f>
        <v>0</v>
      </c>
      <c r="N819" s="23">
        <f t="shared" si="169"/>
        <v>0</v>
      </c>
      <c r="O819" s="23">
        <f t="shared" ca="1" si="165"/>
        <v>26804076.709934499</v>
      </c>
      <c r="P819" s="29" t="str">
        <f t="shared" si="170"/>
        <v>J=</v>
      </c>
      <c r="Q819" s="30">
        <f t="shared" si="171"/>
        <v>47232</v>
      </c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25">
      <c r="A820" s="100">
        <f t="shared" si="166"/>
        <v>43653</v>
      </c>
      <c r="B820" s="114">
        <f t="shared" ca="1" si="167"/>
        <v>166323935.4599345</v>
      </c>
      <c r="C820" s="114">
        <f t="shared" si="168"/>
        <v>139519858.75</v>
      </c>
      <c r="D820" s="24">
        <f ca="1">IF(A820&lt;$B$1,VLOOKUP(A820,[1]DI!$A$4:$B$15000,2,FALSE),0)</f>
        <v>0</v>
      </c>
      <c r="E820" s="23">
        <f t="shared" ca="1" si="173"/>
        <v>0</v>
      </c>
      <c r="F820" s="25">
        <f t="shared" si="172"/>
        <v>1.1499999999999999</v>
      </c>
      <c r="G820" s="26">
        <f t="shared" ca="1" si="176"/>
        <v>1</v>
      </c>
      <c r="H820" s="23">
        <f ca="1">TRUNC(PRODUCT(G$16:G819),15)</f>
        <v>1.1921165716906601</v>
      </c>
      <c r="I820" s="23">
        <f t="shared" si="174"/>
        <v>1</v>
      </c>
      <c r="J820" s="23">
        <f t="shared" ca="1" si="175"/>
        <v>1.19211657</v>
      </c>
      <c r="K820" s="114">
        <f t="shared" ca="1" si="164"/>
        <v>26804076.709934499</v>
      </c>
      <c r="L820" s="27">
        <f>IF(VLOOKUP(A820,$U$18:$AD$131,8)=VLOOKUP(A819,$U$18:$AD$131,8),0,VLOOKUP(A820,U$18:$AD$131,8))</f>
        <v>0</v>
      </c>
      <c r="M820" s="28">
        <f>IF(L820&gt;0,VLOOKUP(L820,T$18:$AC$131,7),0)</f>
        <v>0</v>
      </c>
      <c r="N820" s="23">
        <f t="shared" si="169"/>
        <v>0</v>
      </c>
      <c r="O820" s="23">
        <f t="shared" ca="1" si="165"/>
        <v>26804076.709934499</v>
      </c>
      <c r="P820" s="29" t="str">
        <f t="shared" si="170"/>
        <v>J=</v>
      </c>
      <c r="Q820" s="30">
        <f t="shared" si="171"/>
        <v>47232</v>
      </c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25">
      <c r="A821" s="100">
        <f t="shared" si="166"/>
        <v>43654</v>
      </c>
      <c r="B821" s="114">
        <f t="shared" ca="1" si="167"/>
        <v>166323935.4599345</v>
      </c>
      <c r="C821" s="114">
        <f t="shared" si="168"/>
        <v>139519858.75</v>
      </c>
      <c r="D821" s="24">
        <f ca="1">IF(A821&lt;$B$1,VLOOKUP(A821,[1]DI!$A$4:$B$15000,2,FALSE),0)</f>
        <v>6.4000000000000001E-2</v>
      </c>
      <c r="E821" s="23">
        <f t="shared" ca="1" si="173"/>
        <v>2.4620000000000002E-4</v>
      </c>
      <c r="F821" s="25">
        <f t="shared" si="172"/>
        <v>1.1499999999999999</v>
      </c>
      <c r="G821" s="26">
        <f t="shared" ca="1" si="176"/>
        <v>1.0002831299999999</v>
      </c>
      <c r="H821" s="23">
        <f ca="1">TRUNC(PRODUCT(G$16:G820),15)</f>
        <v>1.1921165716906601</v>
      </c>
      <c r="I821" s="23">
        <f t="shared" si="174"/>
        <v>1</v>
      </c>
      <c r="J821" s="23">
        <f t="shared" ca="1" si="175"/>
        <v>1.19211657</v>
      </c>
      <c r="K821" s="114">
        <f t="shared" ca="1" si="164"/>
        <v>26804076.709934499</v>
      </c>
      <c r="L821" s="27">
        <f>IF(VLOOKUP(A821,$U$18:$AD$131,8)=VLOOKUP(A820,$U$18:$AD$131,8),0,VLOOKUP(A821,U$18:$AD$131,8))</f>
        <v>0</v>
      </c>
      <c r="M821" s="28">
        <f>IF(L821&gt;0,VLOOKUP(L821,T$18:$AC$131,7),0)</f>
        <v>0</v>
      </c>
      <c r="N821" s="23">
        <f t="shared" si="169"/>
        <v>0</v>
      </c>
      <c r="O821" s="23">
        <f t="shared" ca="1" si="165"/>
        <v>26804076.709934499</v>
      </c>
      <c r="P821" s="29" t="str">
        <f t="shared" si="170"/>
        <v>J=</v>
      </c>
      <c r="Q821" s="30">
        <f t="shared" si="171"/>
        <v>47232</v>
      </c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25">
      <c r="A822" s="100">
        <f t="shared" si="166"/>
        <v>43655</v>
      </c>
      <c r="B822" s="114">
        <f t="shared" ca="1" si="167"/>
        <v>166371027.5978584</v>
      </c>
      <c r="C822" s="114">
        <f t="shared" si="168"/>
        <v>139519858.75</v>
      </c>
      <c r="D822" s="24">
        <f ca="1">IF(A822&lt;$B$1,VLOOKUP(A822,[1]DI!$A$4:$B$15000,2,FALSE),0)</f>
        <v>6.4000000000000001E-2</v>
      </c>
      <c r="E822" s="23">
        <f t="shared" ca="1" si="173"/>
        <v>2.4620000000000002E-4</v>
      </c>
      <c r="F822" s="25">
        <f t="shared" si="172"/>
        <v>1.1499999999999999</v>
      </c>
      <c r="G822" s="26">
        <f t="shared" ca="1" si="176"/>
        <v>1.0002831299999999</v>
      </c>
      <c r="H822" s="23">
        <f ca="1">TRUNC(PRODUCT(G$16:G821),15)</f>
        <v>1.19245409565561</v>
      </c>
      <c r="I822" s="23">
        <f t="shared" si="174"/>
        <v>1</v>
      </c>
      <c r="J822" s="23">
        <f t="shared" ca="1" si="175"/>
        <v>1.1924541</v>
      </c>
      <c r="K822" s="114">
        <f t="shared" ca="1" si="164"/>
        <v>26851168.847858399</v>
      </c>
      <c r="L822" s="27">
        <f>IF(VLOOKUP(A822,$U$18:$AD$131,8)=VLOOKUP(A821,$U$18:$AD$131,8),0,VLOOKUP(A822,U$18:$AD$131,8))</f>
        <v>0</v>
      </c>
      <c r="M822" s="28">
        <f>IF(L822&gt;0,VLOOKUP(L822,T$18:$AC$131,7),0)</f>
        <v>0</v>
      </c>
      <c r="N822" s="23">
        <f t="shared" si="169"/>
        <v>0</v>
      </c>
      <c r="O822" s="23">
        <f t="shared" ca="1" si="165"/>
        <v>26851168.847858399</v>
      </c>
      <c r="P822" s="29" t="str">
        <f t="shared" si="170"/>
        <v>J=</v>
      </c>
      <c r="Q822" s="30">
        <f t="shared" si="171"/>
        <v>47232</v>
      </c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25">
      <c r="A823" s="100">
        <f t="shared" si="166"/>
        <v>43656</v>
      </c>
      <c r="B823" s="114">
        <f t="shared" ca="1" si="167"/>
        <v>166418132.29256961</v>
      </c>
      <c r="C823" s="114">
        <f t="shared" si="168"/>
        <v>139519858.75</v>
      </c>
      <c r="D823" s="24">
        <f ca="1">IF(A823&lt;$B$1,VLOOKUP(A823,[1]DI!$A$4:$B$15000,2,FALSE),0)</f>
        <v>6.4000000000000001E-2</v>
      </c>
      <c r="E823" s="23">
        <f t="shared" ca="1" si="173"/>
        <v>2.4620000000000002E-4</v>
      </c>
      <c r="F823" s="25">
        <f t="shared" si="172"/>
        <v>1.1499999999999999</v>
      </c>
      <c r="G823" s="26">
        <f t="shared" ca="1" si="176"/>
        <v>1.0002831299999999</v>
      </c>
      <c r="H823" s="23">
        <f ca="1">TRUNC(PRODUCT(G$16:G822),15)</f>
        <v>1.19279171518371</v>
      </c>
      <c r="I823" s="23">
        <f t="shared" si="174"/>
        <v>1</v>
      </c>
      <c r="J823" s="23">
        <f t="shared" ca="1" si="175"/>
        <v>1.19279172</v>
      </c>
      <c r="K823" s="114">
        <f t="shared" ca="1" si="164"/>
        <v>26898273.5425696</v>
      </c>
      <c r="L823" s="27">
        <f>IF(VLOOKUP(A823,$U$18:$AD$131,8)=VLOOKUP(A822,$U$18:$AD$131,8),0,VLOOKUP(A823,U$18:$AD$131,8))</f>
        <v>0</v>
      </c>
      <c r="M823" s="28">
        <f>IF(L823&gt;0,VLOOKUP(L823,T$18:$AC$131,7),0)</f>
        <v>0</v>
      </c>
      <c r="N823" s="23">
        <f t="shared" si="169"/>
        <v>0</v>
      </c>
      <c r="O823" s="23">
        <f t="shared" ca="1" si="165"/>
        <v>26898273.5425696</v>
      </c>
      <c r="P823" s="29" t="str">
        <f t="shared" si="170"/>
        <v>J=</v>
      </c>
      <c r="Q823" s="30">
        <f t="shared" si="171"/>
        <v>47232</v>
      </c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25">
      <c r="A824" s="100">
        <f t="shared" si="166"/>
        <v>43657</v>
      </c>
      <c r="B824" s="114">
        <f t="shared" ca="1" si="167"/>
        <v>166465249.54406801</v>
      </c>
      <c r="C824" s="114">
        <f t="shared" si="168"/>
        <v>139519858.75</v>
      </c>
      <c r="D824" s="24">
        <f ca="1">IF(A824&lt;$B$1,VLOOKUP(A824,[1]DI!$A$4:$B$15000,2,FALSE),0)</f>
        <v>6.4000000000000001E-2</v>
      </c>
      <c r="E824" s="23">
        <f t="shared" ca="1" si="173"/>
        <v>2.4620000000000002E-4</v>
      </c>
      <c r="F824" s="25">
        <f t="shared" si="172"/>
        <v>1.1499999999999999</v>
      </c>
      <c r="G824" s="26">
        <f t="shared" ca="1" si="176"/>
        <v>1.0002831299999999</v>
      </c>
      <c r="H824" s="23">
        <f ca="1">TRUNC(PRODUCT(G$16:G823),15)</f>
        <v>1.1931294303020299</v>
      </c>
      <c r="I824" s="23">
        <f t="shared" si="174"/>
        <v>1</v>
      </c>
      <c r="J824" s="23">
        <f t="shared" ca="1" si="175"/>
        <v>1.1931294299999999</v>
      </c>
      <c r="K824" s="114">
        <f t="shared" ca="1" si="164"/>
        <v>26945390.794068001</v>
      </c>
      <c r="L824" s="27">
        <f>IF(VLOOKUP(A824,$U$18:$AD$131,8)=VLOOKUP(A823,$U$18:$AD$131,8),0,VLOOKUP(A824,U$18:$AD$131,8))</f>
        <v>0</v>
      </c>
      <c r="M824" s="28">
        <f>IF(L824&gt;0,VLOOKUP(L824,T$18:$AC$131,7),0)</f>
        <v>0</v>
      </c>
      <c r="N824" s="23">
        <f t="shared" si="169"/>
        <v>0</v>
      </c>
      <c r="O824" s="23">
        <f t="shared" ca="1" si="165"/>
        <v>26945390.794068001</v>
      </c>
      <c r="P824" s="29" t="str">
        <f t="shared" si="170"/>
        <v>J=</v>
      </c>
      <c r="Q824" s="30">
        <f t="shared" si="171"/>
        <v>47232</v>
      </c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25">
      <c r="A825" s="100">
        <f t="shared" si="166"/>
        <v>43658</v>
      </c>
      <c r="B825" s="114">
        <f t="shared" ca="1" si="167"/>
        <v>166512380.74755231</v>
      </c>
      <c r="C825" s="114">
        <f t="shared" si="168"/>
        <v>139519858.75</v>
      </c>
      <c r="D825" s="24">
        <f ca="1">IF(A825&lt;$B$1,VLOOKUP(A825,[1]DI!$A$4:$B$15000,2,FALSE),0)</f>
        <v>6.4000000000000001E-2</v>
      </c>
      <c r="E825" s="23">
        <f t="shared" ca="1" si="173"/>
        <v>2.4620000000000002E-4</v>
      </c>
      <c r="F825" s="25">
        <f t="shared" si="172"/>
        <v>1.1499999999999999</v>
      </c>
      <c r="G825" s="26">
        <f t="shared" ca="1" si="176"/>
        <v>1.0002831299999999</v>
      </c>
      <c r="H825" s="23">
        <f ca="1">TRUNC(PRODUCT(G$16:G824),15)</f>
        <v>1.1934672410376299</v>
      </c>
      <c r="I825" s="23">
        <f t="shared" si="174"/>
        <v>1</v>
      </c>
      <c r="J825" s="23">
        <f t="shared" ca="1" si="175"/>
        <v>1.1934672399999999</v>
      </c>
      <c r="K825" s="114">
        <f t="shared" ca="1" si="164"/>
        <v>26992521.997552302</v>
      </c>
      <c r="L825" s="27">
        <f>IF(VLOOKUP(A825,$U$18:$AD$131,8)=VLOOKUP(A824,$U$18:$AD$131,8),0,VLOOKUP(A825,U$18:$AD$131,8))</f>
        <v>0</v>
      </c>
      <c r="M825" s="28">
        <f>IF(L825&gt;0,VLOOKUP(L825,T$18:$AC$131,7),0)</f>
        <v>0</v>
      </c>
      <c r="N825" s="23">
        <f t="shared" si="169"/>
        <v>0</v>
      </c>
      <c r="O825" s="23">
        <f t="shared" ca="1" si="165"/>
        <v>26992521.997552302</v>
      </c>
      <c r="P825" s="29" t="str">
        <f t="shared" si="170"/>
        <v>J=</v>
      </c>
      <c r="Q825" s="30">
        <f t="shared" si="171"/>
        <v>47232</v>
      </c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25">
      <c r="A826" s="100">
        <f t="shared" si="166"/>
        <v>43659</v>
      </c>
      <c r="B826" s="114">
        <f t="shared" ca="1" si="167"/>
        <v>166559525.90302259</v>
      </c>
      <c r="C826" s="114">
        <f t="shared" si="168"/>
        <v>139519858.75</v>
      </c>
      <c r="D826" s="24">
        <f ca="1">IF(A826&lt;$B$1,VLOOKUP(A826,[1]DI!$A$4:$B$15000,2,FALSE),0)</f>
        <v>0</v>
      </c>
      <c r="E826" s="23">
        <f t="shared" ca="1" si="173"/>
        <v>0</v>
      </c>
      <c r="F826" s="25">
        <f t="shared" si="172"/>
        <v>1.1499999999999999</v>
      </c>
      <c r="G826" s="26">
        <f t="shared" ca="1" si="176"/>
        <v>1</v>
      </c>
      <c r="H826" s="23">
        <f ca="1">TRUNC(PRODUCT(G$16:G825),15)</f>
        <v>1.1938051474175899</v>
      </c>
      <c r="I826" s="23">
        <f t="shared" si="174"/>
        <v>1</v>
      </c>
      <c r="J826" s="23">
        <f t="shared" ca="1" si="175"/>
        <v>1.19380515</v>
      </c>
      <c r="K826" s="114">
        <f t="shared" ca="1" si="164"/>
        <v>27039667.153022598</v>
      </c>
      <c r="L826" s="27">
        <f>IF(VLOOKUP(A826,$U$18:$AD$131,8)=VLOOKUP(A825,$U$18:$AD$131,8),0,VLOOKUP(A826,U$18:$AD$131,8))</f>
        <v>0</v>
      </c>
      <c r="M826" s="28">
        <f>IF(L826&gt;0,VLOOKUP(L826,T$18:$AC$131,7),0)</f>
        <v>0</v>
      </c>
      <c r="N826" s="23">
        <f t="shared" si="169"/>
        <v>0</v>
      </c>
      <c r="O826" s="23">
        <f t="shared" ca="1" si="165"/>
        <v>27039667.153022598</v>
      </c>
      <c r="P826" s="29" t="str">
        <f t="shared" si="170"/>
        <v>J=</v>
      </c>
      <c r="Q826" s="30">
        <f t="shared" si="171"/>
        <v>47232</v>
      </c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25">
      <c r="A827" s="100">
        <f t="shared" si="166"/>
        <v>43660</v>
      </c>
      <c r="B827" s="114">
        <f t="shared" ca="1" si="167"/>
        <v>166559525.90302259</v>
      </c>
      <c r="C827" s="114">
        <f t="shared" si="168"/>
        <v>139519858.75</v>
      </c>
      <c r="D827" s="24">
        <f ca="1">IF(A827&lt;$B$1,VLOOKUP(A827,[1]DI!$A$4:$B$15000,2,FALSE),0)</f>
        <v>0</v>
      </c>
      <c r="E827" s="23">
        <f t="shared" ca="1" si="173"/>
        <v>0</v>
      </c>
      <c r="F827" s="25">
        <f t="shared" si="172"/>
        <v>1.1499999999999999</v>
      </c>
      <c r="G827" s="26">
        <f t="shared" ca="1" si="176"/>
        <v>1</v>
      </c>
      <c r="H827" s="23">
        <f ca="1">TRUNC(PRODUCT(G$16:G826),15)</f>
        <v>1.1938051474175899</v>
      </c>
      <c r="I827" s="23">
        <f t="shared" si="174"/>
        <v>1</v>
      </c>
      <c r="J827" s="23">
        <f t="shared" ca="1" si="175"/>
        <v>1.19380515</v>
      </c>
      <c r="K827" s="114">
        <f t="shared" ca="1" si="164"/>
        <v>27039667.153022598</v>
      </c>
      <c r="L827" s="27">
        <f>IF(VLOOKUP(A827,$U$18:$AD$131,8)=VLOOKUP(A826,$U$18:$AD$131,8),0,VLOOKUP(A827,U$18:$AD$131,8))</f>
        <v>0</v>
      </c>
      <c r="M827" s="28">
        <f>IF(L827&gt;0,VLOOKUP(L827,T$18:$AC$131,7),0)</f>
        <v>0</v>
      </c>
      <c r="N827" s="23">
        <f t="shared" si="169"/>
        <v>0</v>
      </c>
      <c r="O827" s="23">
        <f t="shared" ca="1" si="165"/>
        <v>27039667.153022598</v>
      </c>
      <c r="P827" s="29" t="str">
        <f t="shared" si="170"/>
        <v>J=</v>
      </c>
      <c r="Q827" s="30">
        <f t="shared" si="171"/>
        <v>47232</v>
      </c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25">
      <c r="A828" s="100">
        <f t="shared" si="166"/>
        <v>43661</v>
      </c>
      <c r="B828" s="114">
        <f t="shared" ca="1" si="167"/>
        <v>166559525.90302259</v>
      </c>
      <c r="C828" s="114">
        <f t="shared" si="168"/>
        <v>139519858.75</v>
      </c>
      <c r="D828" s="24">
        <f ca="1">IF(A828&lt;$B$1,VLOOKUP(A828,[1]DI!$A$4:$B$15000,2,FALSE),0)</f>
        <v>6.4000000000000001E-2</v>
      </c>
      <c r="E828" s="23">
        <f t="shared" ca="1" si="173"/>
        <v>2.4620000000000002E-4</v>
      </c>
      <c r="F828" s="25">
        <f t="shared" si="172"/>
        <v>1.1499999999999999</v>
      </c>
      <c r="G828" s="26">
        <f t="shared" ca="1" si="176"/>
        <v>1.0002831299999999</v>
      </c>
      <c r="H828" s="23">
        <f ca="1">TRUNC(PRODUCT(G$16:G827),15)</f>
        <v>1.1938051474175899</v>
      </c>
      <c r="I828" s="23">
        <f t="shared" si="174"/>
        <v>1</v>
      </c>
      <c r="J828" s="23">
        <f t="shared" ca="1" si="175"/>
        <v>1.19380515</v>
      </c>
      <c r="K828" s="114">
        <f t="shared" ca="1" si="164"/>
        <v>27039667.153022598</v>
      </c>
      <c r="L828" s="27">
        <f>IF(VLOOKUP(A828,$U$18:$AD$131,8)=VLOOKUP(A827,$U$18:$AD$131,8),0,VLOOKUP(A828,U$18:$AD$131,8))</f>
        <v>0</v>
      </c>
      <c r="M828" s="28">
        <f>IF(L828&gt;0,VLOOKUP(L828,T$18:$AC$131,7),0)</f>
        <v>0</v>
      </c>
      <c r="N828" s="23">
        <f t="shared" si="169"/>
        <v>0</v>
      </c>
      <c r="O828" s="23">
        <f t="shared" ca="1" si="165"/>
        <v>27039667.153022598</v>
      </c>
      <c r="P828" s="29" t="str">
        <f t="shared" si="170"/>
        <v>J=</v>
      </c>
      <c r="Q828" s="30">
        <f t="shared" si="171"/>
        <v>47232</v>
      </c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25">
      <c r="A829" s="100">
        <f t="shared" si="166"/>
        <v>43662</v>
      </c>
      <c r="B829" s="114">
        <f t="shared" ca="1" si="167"/>
        <v>166606683.61528009</v>
      </c>
      <c r="C829" s="114">
        <f t="shared" si="168"/>
        <v>139519858.75</v>
      </c>
      <c r="D829" s="24">
        <f ca="1">IF(A829&lt;$B$1,VLOOKUP(A829,[1]DI!$A$4:$B$15000,2,FALSE),0)</f>
        <v>6.4000000000000001E-2</v>
      </c>
      <c r="E829" s="23">
        <f t="shared" ca="1" si="173"/>
        <v>2.4620000000000002E-4</v>
      </c>
      <c r="F829" s="25">
        <f t="shared" si="172"/>
        <v>1.1499999999999999</v>
      </c>
      <c r="G829" s="26">
        <f t="shared" ca="1" si="176"/>
        <v>1.0002831299999999</v>
      </c>
      <c r="H829" s="23">
        <f ca="1">TRUNC(PRODUCT(G$16:G828),15)</f>
        <v>1.19414314946897</v>
      </c>
      <c r="I829" s="23">
        <f t="shared" si="174"/>
        <v>1</v>
      </c>
      <c r="J829" s="23">
        <f t="shared" ca="1" si="175"/>
        <v>1.1941431499999999</v>
      </c>
      <c r="K829" s="114">
        <f t="shared" ca="1" si="164"/>
        <v>27086824.865280099</v>
      </c>
      <c r="L829" s="27">
        <f>IF(VLOOKUP(A829,$U$18:$AD$131,8)=VLOOKUP(A828,$U$18:$AD$131,8),0,VLOOKUP(A829,U$18:$AD$131,8))</f>
        <v>0</v>
      </c>
      <c r="M829" s="28">
        <f>IF(L829&gt;0,VLOOKUP(L829,T$18:$AC$131,7),0)</f>
        <v>0</v>
      </c>
      <c r="N829" s="23">
        <f t="shared" si="169"/>
        <v>0</v>
      </c>
      <c r="O829" s="23">
        <f t="shared" ca="1" si="165"/>
        <v>27086824.865280099</v>
      </c>
      <c r="P829" s="29" t="str">
        <f t="shared" si="170"/>
        <v>J=</v>
      </c>
      <c r="Q829" s="30">
        <f t="shared" si="171"/>
        <v>47232</v>
      </c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25">
      <c r="A830" s="100">
        <f t="shared" si="166"/>
        <v>43663</v>
      </c>
      <c r="B830" s="114">
        <f t="shared" ca="1" si="167"/>
        <v>166653855.2795234</v>
      </c>
      <c r="C830" s="114">
        <f t="shared" si="168"/>
        <v>139519858.75</v>
      </c>
      <c r="D830" s="24">
        <f ca="1">IF(A830&lt;$B$1,VLOOKUP(A830,[1]DI!$A$4:$B$15000,2,FALSE),0)</f>
        <v>6.4000000000000001E-2</v>
      </c>
      <c r="E830" s="23">
        <f t="shared" ca="1" si="173"/>
        <v>2.4620000000000002E-4</v>
      </c>
      <c r="F830" s="25">
        <f t="shared" si="172"/>
        <v>1.1499999999999999</v>
      </c>
      <c r="G830" s="26">
        <f t="shared" ca="1" si="176"/>
        <v>1.0002831299999999</v>
      </c>
      <c r="H830" s="23">
        <f ca="1">TRUNC(PRODUCT(G$16:G829),15)</f>
        <v>1.1944812472188799</v>
      </c>
      <c r="I830" s="23">
        <f t="shared" si="174"/>
        <v>1</v>
      </c>
      <c r="J830" s="23">
        <f t="shared" ca="1" si="175"/>
        <v>1.1944812499999999</v>
      </c>
      <c r="K830" s="114">
        <f t="shared" ca="1" si="164"/>
        <v>27133996.529523399</v>
      </c>
      <c r="L830" s="27">
        <f>IF(VLOOKUP(A830,$U$18:$AD$131,8)=VLOOKUP(A829,$U$18:$AD$131,8),0,VLOOKUP(A830,U$18:$AD$131,8))</f>
        <v>0</v>
      </c>
      <c r="M830" s="28">
        <f>IF(L830&gt;0,VLOOKUP(L830,T$18:$AC$131,7),0)</f>
        <v>0</v>
      </c>
      <c r="N830" s="23">
        <f t="shared" si="169"/>
        <v>0</v>
      </c>
      <c r="O830" s="23">
        <f t="shared" ca="1" si="165"/>
        <v>27133996.529523399</v>
      </c>
      <c r="P830" s="29" t="str">
        <f t="shared" si="170"/>
        <v>J=</v>
      </c>
      <c r="Q830" s="30">
        <f t="shared" si="171"/>
        <v>47232</v>
      </c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25">
      <c r="A831" s="100">
        <f t="shared" si="166"/>
        <v>43664</v>
      </c>
      <c r="B831" s="114">
        <f t="shared" ca="1" si="167"/>
        <v>166701039.50055408</v>
      </c>
      <c r="C831" s="114">
        <f t="shared" si="168"/>
        <v>139519858.75</v>
      </c>
      <c r="D831" s="24">
        <f ca="1">IF(A831&lt;$B$1,VLOOKUP(A831,[1]DI!$A$4:$B$15000,2,FALSE),0)</f>
        <v>6.4000000000000001E-2</v>
      </c>
      <c r="E831" s="23">
        <f t="shared" ca="1" si="173"/>
        <v>2.4620000000000002E-4</v>
      </c>
      <c r="F831" s="25">
        <f t="shared" si="172"/>
        <v>1.1499999999999999</v>
      </c>
      <c r="G831" s="26">
        <f t="shared" ca="1" si="176"/>
        <v>1.0002831299999999</v>
      </c>
      <c r="H831" s="23">
        <f ca="1">TRUNC(PRODUCT(G$16:G830),15)</f>
        <v>1.1948194406944099</v>
      </c>
      <c r="I831" s="23">
        <f t="shared" si="174"/>
        <v>1</v>
      </c>
      <c r="J831" s="23">
        <f t="shared" ca="1" si="175"/>
        <v>1.1948194400000001</v>
      </c>
      <c r="K831" s="114">
        <f t="shared" ca="1" si="164"/>
        <v>27181180.7505541</v>
      </c>
      <c r="L831" s="27">
        <f>IF(VLOOKUP(A831,$U$18:$AD$131,8)=VLOOKUP(A830,$U$18:$AD$131,8),0,VLOOKUP(A831,U$18:$AD$131,8))</f>
        <v>0</v>
      </c>
      <c r="M831" s="28">
        <f>IF(L831&gt;0,VLOOKUP(L831,T$18:$AC$131,7),0)</f>
        <v>0</v>
      </c>
      <c r="N831" s="23">
        <f t="shared" si="169"/>
        <v>0</v>
      </c>
      <c r="O831" s="23">
        <f t="shared" ca="1" si="165"/>
        <v>27181180.7505541</v>
      </c>
      <c r="P831" s="29" t="str">
        <f t="shared" si="170"/>
        <v>J=</v>
      </c>
      <c r="Q831" s="30">
        <f t="shared" si="171"/>
        <v>47232</v>
      </c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25">
      <c r="A832" s="100">
        <f t="shared" si="166"/>
        <v>43665</v>
      </c>
      <c r="B832" s="114">
        <f t="shared" ca="1" si="167"/>
        <v>166748237.6735706</v>
      </c>
      <c r="C832" s="114">
        <f t="shared" si="168"/>
        <v>139519858.75</v>
      </c>
      <c r="D832" s="24">
        <f ca="1">IF(A832&lt;$B$1,VLOOKUP(A832,[1]DI!$A$4:$B$15000,2,FALSE),0)</f>
        <v>6.4000000000000001E-2</v>
      </c>
      <c r="E832" s="23">
        <f t="shared" ca="1" si="173"/>
        <v>2.4620000000000002E-4</v>
      </c>
      <c r="F832" s="25">
        <f t="shared" si="172"/>
        <v>1.1499999999999999</v>
      </c>
      <c r="G832" s="26">
        <f t="shared" ca="1" si="176"/>
        <v>1.0002831299999999</v>
      </c>
      <c r="H832" s="23">
        <f ca="1">TRUNC(PRODUCT(G$16:G831),15)</f>
        <v>1.1951577299226499</v>
      </c>
      <c r="I832" s="23">
        <f t="shared" si="174"/>
        <v>1</v>
      </c>
      <c r="J832" s="23">
        <f t="shared" ca="1" si="175"/>
        <v>1.19515773</v>
      </c>
      <c r="K832" s="114">
        <f t="shared" ca="1" si="164"/>
        <v>27228378.923570599</v>
      </c>
      <c r="L832" s="27">
        <f>IF(VLOOKUP(A832,$U$18:$AD$131,8)=VLOOKUP(A831,$U$18:$AD$131,8),0,VLOOKUP(A832,U$18:$AD$131,8))</f>
        <v>0</v>
      </c>
      <c r="M832" s="28">
        <f>IF(L832&gt;0,VLOOKUP(L832,T$18:$AC$131,7),0)</f>
        <v>0</v>
      </c>
      <c r="N832" s="23">
        <f t="shared" si="169"/>
        <v>0</v>
      </c>
      <c r="O832" s="23">
        <f t="shared" ca="1" si="165"/>
        <v>27228378.923570599</v>
      </c>
      <c r="P832" s="29" t="str">
        <f t="shared" si="170"/>
        <v>J=</v>
      </c>
      <c r="Q832" s="30">
        <f t="shared" si="171"/>
        <v>47232</v>
      </c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25">
      <c r="A833" s="100">
        <f t="shared" si="166"/>
        <v>43666</v>
      </c>
      <c r="B833" s="114">
        <f t="shared" ca="1" si="167"/>
        <v>166795448.4033744</v>
      </c>
      <c r="C833" s="114">
        <f t="shared" si="168"/>
        <v>139519858.75</v>
      </c>
      <c r="D833" s="24">
        <f ca="1">IF(A833&lt;$B$1,VLOOKUP(A833,[1]DI!$A$4:$B$15000,2,FALSE),0)</f>
        <v>0</v>
      </c>
      <c r="E833" s="23">
        <f t="shared" ca="1" si="173"/>
        <v>0</v>
      </c>
      <c r="F833" s="25">
        <f t="shared" si="172"/>
        <v>1.1499999999999999</v>
      </c>
      <c r="G833" s="26">
        <f t="shared" ca="1" si="176"/>
        <v>1</v>
      </c>
      <c r="H833" s="23">
        <f ca="1">TRUNC(PRODUCT(G$16:G832),15)</f>
        <v>1.1954961149307299</v>
      </c>
      <c r="I833" s="23">
        <f t="shared" si="174"/>
        <v>1</v>
      </c>
      <c r="J833" s="23">
        <f t="shared" ca="1" si="175"/>
        <v>1.1954961099999999</v>
      </c>
      <c r="K833" s="114">
        <f t="shared" ca="1" si="164"/>
        <v>27275589.6533744</v>
      </c>
      <c r="L833" s="27">
        <f>IF(VLOOKUP(A833,$U$18:$AD$131,8)=VLOOKUP(A832,$U$18:$AD$131,8),0,VLOOKUP(A833,U$18:$AD$131,8))</f>
        <v>0</v>
      </c>
      <c r="M833" s="28">
        <f>IF(L833&gt;0,VLOOKUP(L833,T$18:$AC$131,7),0)</f>
        <v>0</v>
      </c>
      <c r="N833" s="23">
        <f t="shared" si="169"/>
        <v>0</v>
      </c>
      <c r="O833" s="23">
        <f t="shared" ca="1" si="165"/>
        <v>27275589.6533744</v>
      </c>
      <c r="P833" s="29" t="str">
        <f t="shared" si="170"/>
        <v>J=</v>
      </c>
      <c r="Q833" s="30">
        <f t="shared" si="171"/>
        <v>47232</v>
      </c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25">
      <c r="A834" s="100">
        <f t="shared" si="166"/>
        <v>43667</v>
      </c>
      <c r="B834" s="114">
        <f t="shared" ca="1" si="167"/>
        <v>166795448.4033744</v>
      </c>
      <c r="C834" s="114">
        <f t="shared" si="168"/>
        <v>139519858.75</v>
      </c>
      <c r="D834" s="24">
        <f ca="1">IF(A834&lt;$B$1,VLOOKUP(A834,[1]DI!$A$4:$B$15000,2,FALSE),0)</f>
        <v>0</v>
      </c>
      <c r="E834" s="23">
        <f t="shared" ca="1" si="173"/>
        <v>0</v>
      </c>
      <c r="F834" s="25">
        <f t="shared" si="172"/>
        <v>1.1499999999999999</v>
      </c>
      <c r="G834" s="26">
        <f t="shared" ca="1" si="176"/>
        <v>1</v>
      </c>
      <c r="H834" s="23">
        <f ca="1">TRUNC(PRODUCT(G$16:G833),15)</f>
        <v>1.1954961149307299</v>
      </c>
      <c r="I834" s="23">
        <f t="shared" si="174"/>
        <v>1</v>
      </c>
      <c r="J834" s="23">
        <f t="shared" ca="1" si="175"/>
        <v>1.1954961099999999</v>
      </c>
      <c r="K834" s="114">
        <f t="shared" ca="1" si="164"/>
        <v>27275589.6533744</v>
      </c>
      <c r="L834" s="27">
        <f>IF(VLOOKUP(A834,$U$18:$AD$131,8)=VLOOKUP(A833,$U$18:$AD$131,8),0,VLOOKUP(A834,U$18:$AD$131,8))</f>
        <v>0</v>
      </c>
      <c r="M834" s="28">
        <f>IF(L834&gt;0,VLOOKUP(L834,T$18:$AC$131,7),0)</f>
        <v>0</v>
      </c>
      <c r="N834" s="23">
        <f t="shared" si="169"/>
        <v>0</v>
      </c>
      <c r="O834" s="23">
        <f t="shared" ca="1" si="165"/>
        <v>27275589.6533744</v>
      </c>
      <c r="P834" s="29" t="str">
        <f t="shared" si="170"/>
        <v>J=</v>
      </c>
      <c r="Q834" s="30">
        <f t="shared" si="171"/>
        <v>47232</v>
      </c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25">
      <c r="A835" s="100">
        <f t="shared" si="166"/>
        <v>43668</v>
      </c>
      <c r="B835" s="114">
        <f t="shared" ca="1" si="167"/>
        <v>166795448.4033744</v>
      </c>
      <c r="C835" s="114">
        <f t="shared" si="168"/>
        <v>139519858.75</v>
      </c>
      <c r="D835" s="24">
        <f ca="1">IF(A835&lt;$B$1,VLOOKUP(A835,[1]DI!$A$4:$B$15000,2,FALSE),0)</f>
        <v>6.4000000000000001E-2</v>
      </c>
      <c r="E835" s="23">
        <f t="shared" ca="1" si="173"/>
        <v>2.4620000000000002E-4</v>
      </c>
      <c r="F835" s="25">
        <f t="shared" si="172"/>
        <v>1.1499999999999999</v>
      </c>
      <c r="G835" s="26">
        <f t="shared" ca="1" si="176"/>
        <v>1.0002831299999999</v>
      </c>
      <c r="H835" s="23">
        <f ca="1">TRUNC(PRODUCT(G$16:G834),15)</f>
        <v>1.1954961149307299</v>
      </c>
      <c r="I835" s="23">
        <f t="shared" si="174"/>
        <v>1</v>
      </c>
      <c r="J835" s="23">
        <f t="shared" ca="1" si="175"/>
        <v>1.1954961099999999</v>
      </c>
      <c r="K835" s="114">
        <f t="shared" ca="1" si="164"/>
        <v>27275589.6533744</v>
      </c>
      <c r="L835" s="27">
        <f>IF(VLOOKUP(A835,$U$18:$AD$131,8)=VLOOKUP(A834,$U$18:$AD$131,8),0,VLOOKUP(A835,U$18:$AD$131,8))</f>
        <v>0</v>
      </c>
      <c r="M835" s="28">
        <f>IF(L835&gt;0,VLOOKUP(L835,T$18:$AC$131,7),0)</f>
        <v>0</v>
      </c>
      <c r="N835" s="23">
        <f t="shared" si="169"/>
        <v>0</v>
      </c>
      <c r="O835" s="23">
        <f t="shared" ca="1" si="165"/>
        <v>27275589.6533744</v>
      </c>
      <c r="P835" s="29" t="str">
        <f t="shared" si="170"/>
        <v>J=</v>
      </c>
      <c r="Q835" s="30">
        <f t="shared" si="171"/>
        <v>47232</v>
      </c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25">
      <c r="A836" s="100">
        <f t="shared" si="166"/>
        <v>43669</v>
      </c>
      <c r="B836" s="114">
        <f t="shared" ca="1" si="167"/>
        <v>166842674.48036271</v>
      </c>
      <c r="C836" s="114">
        <f t="shared" si="168"/>
        <v>139519858.75</v>
      </c>
      <c r="D836" s="24">
        <f ca="1">IF(A836&lt;$B$1,VLOOKUP(A836,[1]DI!$A$4:$B$15000,2,FALSE),0)</f>
        <v>6.4000000000000001E-2</v>
      </c>
      <c r="E836" s="23">
        <f t="shared" ca="1" si="173"/>
        <v>2.4620000000000002E-4</v>
      </c>
      <c r="F836" s="25">
        <f t="shared" si="172"/>
        <v>1.1499999999999999</v>
      </c>
      <c r="G836" s="26">
        <f t="shared" ca="1" si="176"/>
        <v>1.0002831299999999</v>
      </c>
      <c r="H836" s="23">
        <f ca="1">TRUNC(PRODUCT(G$16:G835),15)</f>
        <v>1.1958345957457499</v>
      </c>
      <c r="I836" s="23">
        <f t="shared" si="174"/>
        <v>1</v>
      </c>
      <c r="J836" s="23">
        <f t="shared" ca="1" si="175"/>
        <v>1.1958346</v>
      </c>
      <c r="K836" s="114">
        <f t="shared" ca="1" si="164"/>
        <v>27322815.730362698</v>
      </c>
      <c r="L836" s="27">
        <f>IF(VLOOKUP(A836,$U$18:$AD$131,8)=VLOOKUP(A835,$U$18:$AD$131,8),0,VLOOKUP(A836,U$18:$AD$131,8))</f>
        <v>0</v>
      </c>
      <c r="M836" s="28">
        <f>IF(L836&gt;0,VLOOKUP(L836,T$18:$AC$131,7),0)</f>
        <v>0</v>
      </c>
      <c r="N836" s="23">
        <f t="shared" si="169"/>
        <v>0</v>
      </c>
      <c r="O836" s="23">
        <f t="shared" ca="1" si="165"/>
        <v>27322815.730362698</v>
      </c>
      <c r="P836" s="29" t="str">
        <f t="shared" si="170"/>
        <v>J=</v>
      </c>
      <c r="Q836" s="30">
        <f t="shared" si="171"/>
        <v>47232</v>
      </c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25">
      <c r="A837" s="100">
        <f t="shared" si="166"/>
        <v>43670</v>
      </c>
      <c r="B837" s="114">
        <f t="shared" ca="1" si="167"/>
        <v>166889911.71893969</v>
      </c>
      <c r="C837" s="114">
        <f t="shared" si="168"/>
        <v>139519858.75</v>
      </c>
      <c r="D837" s="24">
        <f ca="1">IF(A837&lt;$B$1,VLOOKUP(A837,[1]DI!$A$4:$B$15000,2,FALSE),0)</f>
        <v>6.4000000000000001E-2</v>
      </c>
      <c r="E837" s="23">
        <f t="shared" ca="1" si="173"/>
        <v>2.4620000000000002E-4</v>
      </c>
      <c r="F837" s="25">
        <f t="shared" si="172"/>
        <v>1.1499999999999999</v>
      </c>
      <c r="G837" s="26">
        <f t="shared" ca="1" si="176"/>
        <v>1.0002831299999999</v>
      </c>
      <c r="H837" s="23">
        <f ca="1">TRUNC(PRODUCT(G$16:G836),15)</f>
        <v>1.1961731723948399</v>
      </c>
      <c r="I837" s="23">
        <f t="shared" si="174"/>
        <v>1</v>
      </c>
      <c r="J837" s="23">
        <f t="shared" ca="1" si="175"/>
        <v>1.19617317</v>
      </c>
      <c r="K837" s="114">
        <f t="shared" ca="1" si="164"/>
        <v>27370052.968939699</v>
      </c>
      <c r="L837" s="27">
        <f>IF(VLOOKUP(A837,$U$18:$AD$131,8)=VLOOKUP(A836,$U$18:$AD$131,8),0,VLOOKUP(A837,U$18:$AD$131,8))</f>
        <v>0</v>
      </c>
      <c r="M837" s="28">
        <f>IF(L837&gt;0,VLOOKUP(L837,T$18:$AC$131,7),0)</f>
        <v>0</v>
      </c>
      <c r="N837" s="23">
        <f t="shared" si="169"/>
        <v>0</v>
      </c>
      <c r="O837" s="23">
        <f t="shared" ca="1" si="165"/>
        <v>27370052.968939699</v>
      </c>
      <c r="P837" s="29" t="str">
        <f t="shared" si="170"/>
        <v>J=</v>
      </c>
      <c r="Q837" s="30">
        <f t="shared" si="171"/>
        <v>47232</v>
      </c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25">
      <c r="A838" s="100">
        <f t="shared" si="166"/>
        <v>43671</v>
      </c>
      <c r="B838" s="114">
        <f t="shared" ca="1" si="167"/>
        <v>166937162.9095026</v>
      </c>
      <c r="C838" s="114">
        <f t="shared" si="168"/>
        <v>139519858.75</v>
      </c>
      <c r="D838" s="24">
        <f ca="1">IF(A838&lt;$B$1,VLOOKUP(A838,[1]DI!$A$4:$B$15000,2,FALSE),0)</f>
        <v>6.4000000000000001E-2</v>
      </c>
      <c r="E838" s="23">
        <f t="shared" ca="1" si="173"/>
        <v>2.4620000000000002E-4</v>
      </c>
      <c r="F838" s="25">
        <f t="shared" si="172"/>
        <v>1.1499999999999999</v>
      </c>
      <c r="G838" s="26">
        <f t="shared" ca="1" si="176"/>
        <v>1.0002831299999999</v>
      </c>
      <c r="H838" s="23">
        <f ca="1">TRUNC(PRODUCT(G$16:G837),15)</f>
        <v>1.19651184490514</v>
      </c>
      <c r="I838" s="23">
        <f t="shared" si="174"/>
        <v>1</v>
      </c>
      <c r="J838" s="23">
        <f t="shared" ca="1" si="175"/>
        <v>1.1965118400000001</v>
      </c>
      <c r="K838" s="114">
        <f t="shared" ca="1" si="164"/>
        <v>27417304.159502599</v>
      </c>
      <c r="L838" s="27">
        <f>IF(VLOOKUP(A838,$U$18:$AD$131,8)=VLOOKUP(A837,$U$18:$AD$131,8),0,VLOOKUP(A838,U$18:$AD$131,8))</f>
        <v>0</v>
      </c>
      <c r="M838" s="28">
        <f>IF(L838&gt;0,VLOOKUP(L838,T$18:$AC$131,7),0)</f>
        <v>0</v>
      </c>
      <c r="N838" s="23">
        <f t="shared" si="169"/>
        <v>0</v>
      </c>
      <c r="O838" s="23">
        <f t="shared" ca="1" si="165"/>
        <v>27417304.159502599</v>
      </c>
      <c r="P838" s="29" t="str">
        <f t="shared" si="170"/>
        <v>J=</v>
      </c>
      <c r="Q838" s="30">
        <f t="shared" si="171"/>
        <v>47232</v>
      </c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25">
      <c r="A839" s="100">
        <f t="shared" si="166"/>
        <v>43672</v>
      </c>
      <c r="B839" s="114">
        <f t="shared" ca="1" si="167"/>
        <v>166984428.05205131</v>
      </c>
      <c r="C839" s="114">
        <f t="shared" si="168"/>
        <v>139519858.75</v>
      </c>
      <c r="D839" s="24">
        <f ca="1">IF(A839&lt;$B$1,VLOOKUP(A839,[1]DI!$A$4:$B$15000,2,FALSE),0)</f>
        <v>6.4000000000000001E-2</v>
      </c>
      <c r="E839" s="23">
        <f t="shared" ca="1" si="173"/>
        <v>2.4620000000000002E-4</v>
      </c>
      <c r="F839" s="25">
        <f t="shared" si="172"/>
        <v>1.1499999999999999</v>
      </c>
      <c r="G839" s="26">
        <f t="shared" ca="1" si="176"/>
        <v>1.0002831299999999</v>
      </c>
      <c r="H839" s="23">
        <f ca="1">TRUNC(PRODUCT(G$16:G838),15)</f>
        <v>1.1968506133037899</v>
      </c>
      <c r="I839" s="23">
        <f t="shared" si="174"/>
        <v>1</v>
      </c>
      <c r="J839" s="23">
        <f t="shared" ca="1" si="175"/>
        <v>1.19685061</v>
      </c>
      <c r="K839" s="114">
        <f t="shared" ca="1" si="164"/>
        <v>27464569.302051298</v>
      </c>
      <c r="L839" s="27">
        <f>IF(VLOOKUP(A839,$U$18:$AD$131,8)=VLOOKUP(A838,$U$18:$AD$131,8),0,VLOOKUP(A839,U$18:$AD$131,8))</f>
        <v>0</v>
      </c>
      <c r="M839" s="28">
        <f>IF(L839&gt;0,VLOOKUP(L839,T$18:$AC$131,7),0)</f>
        <v>0</v>
      </c>
      <c r="N839" s="23">
        <f t="shared" si="169"/>
        <v>0</v>
      </c>
      <c r="O839" s="23">
        <f t="shared" ca="1" si="165"/>
        <v>27464569.302051298</v>
      </c>
      <c r="P839" s="29" t="str">
        <f t="shared" si="170"/>
        <v>J=</v>
      </c>
      <c r="Q839" s="30">
        <f t="shared" si="171"/>
        <v>47232</v>
      </c>
      <c r="R839" s="14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x14ac:dyDescent="0.25">
      <c r="A840" s="100">
        <f t="shared" si="166"/>
        <v>43673</v>
      </c>
      <c r="B840" s="114">
        <f t="shared" ca="1" si="167"/>
        <v>167031707.146586</v>
      </c>
      <c r="C840" s="114">
        <f t="shared" si="168"/>
        <v>139519858.75</v>
      </c>
      <c r="D840" s="24">
        <f ca="1">IF(A840&lt;$B$1,VLOOKUP(A840,[1]DI!$A$4:$B$15000,2,FALSE),0)</f>
        <v>0</v>
      </c>
      <c r="E840" s="23">
        <f t="shared" ca="1" si="173"/>
        <v>0</v>
      </c>
      <c r="F840" s="25">
        <f t="shared" si="172"/>
        <v>1.1499999999999999</v>
      </c>
      <c r="G840" s="26">
        <f t="shared" ca="1" si="176"/>
        <v>1</v>
      </c>
      <c r="H840" s="23">
        <f ca="1">TRUNC(PRODUCT(G$16:G839),15)</f>
        <v>1.1971894776179299</v>
      </c>
      <c r="I840" s="23">
        <f t="shared" si="174"/>
        <v>1</v>
      </c>
      <c r="J840" s="23">
        <f t="shared" ca="1" si="175"/>
        <v>1.19718948</v>
      </c>
      <c r="K840" s="114">
        <f t="shared" ca="1" si="164"/>
        <v>27511848.396586001</v>
      </c>
      <c r="L840" s="27">
        <f>IF(VLOOKUP(A840,$U$18:$AD$131,8)=VLOOKUP(A839,$U$18:$AD$131,8),0,VLOOKUP(A840,U$18:$AD$131,8))</f>
        <v>0</v>
      </c>
      <c r="M840" s="28">
        <f>IF(L840&gt;0,VLOOKUP(L840,T$18:$AC$131,7),0)</f>
        <v>0</v>
      </c>
      <c r="N840" s="23">
        <f t="shared" si="169"/>
        <v>0</v>
      </c>
      <c r="O840" s="23">
        <f t="shared" ca="1" si="165"/>
        <v>27511848.396586001</v>
      </c>
      <c r="P840" s="29" t="str">
        <f t="shared" si="170"/>
        <v>J=</v>
      </c>
      <c r="Q840" s="30">
        <f t="shared" si="171"/>
        <v>47232</v>
      </c>
      <c r="R840" s="11"/>
      <c r="S840" s="15"/>
      <c r="T840" s="15"/>
      <c r="U840" s="12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25">
      <c r="A841" s="100">
        <f t="shared" si="166"/>
        <v>43674</v>
      </c>
      <c r="B841" s="114">
        <f t="shared" ca="1" si="167"/>
        <v>167031707.146586</v>
      </c>
      <c r="C841" s="114">
        <f t="shared" si="168"/>
        <v>139519858.75</v>
      </c>
      <c r="D841" s="24">
        <f ca="1">IF(A841&lt;$B$1,VLOOKUP(A841,[1]DI!$A$4:$B$15000,2,FALSE),0)</f>
        <v>0</v>
      </c>
      <c r="E841" s="23">
        <f t="shared" ca="1" si="173"/>
        <v>0</v>
      </c>
      <c r="F841" s="25">
        <f t="shared" si="172"/>
        <v>1.1499999999999999</v>
      </c>
      <c r="G841" s="26">
        <f t="shared" ca="1" si="176"/>
        <v>1</v>
      </c>
      <c r="H841" s="23">
        <f ca="1">TRUNC(PRODUCT(G$16:G840),15)</f>
        <v>1.1971894776179299</v>
      </c>
      <c r="I841" s="23">
        <f t="shared" si="174"/>
        <v>1</v>
      </c>
      <c r="J841" s="23">
        <f t="shared" ca="1" si="175"/>
        <v>1.19718948</v>
      </c>
      <c r="K841" s="114">
        <f t="shared" ca="1" si="164"/>
        <v>27511848.396586001</v>
      </c>
      <c r="L841" s="27">
        <f>IF(VLOOKUP(A841,$U$18:$AD$131,8)=VLOOKUP(A840,$U$18:$AD$131,8),0,VLOOKUP(A841,U$18:$AD$131,8))</f>
        <v>0</v>
      </c>
      <c r="M841" s="28">
        <f>IF(L841&gt;0,VLOOKUP(L841,T$18:$AC$131,7),0)</f>
        <v>0</v>
      </c>
      <c r="N841" s="23">
        <f t="shared" si="169"/>
        <v>0</v>
      </c>
      <c r="O841" s="23">
        <f t="shared" ca="1" si="165"/>
        <v>27511848.396586001</v>
      </c>
      <c r="P841" s="29" t="str">
        <f t="shared" si="170"/>
        <v>J=</v>
      </c>
      <c r="Q841" s="30">
        <f t="shared" si="171"/>
        <v>47232</v>
      </c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25">
      <c r="A842" s="100">
        <f t="shared" si="166"/>
        <v>43675</v>
      </c>
      <c r="B842" s="114">
        <f t="shared" ca="1" si="167"/>
        <v>167031707.146586</v>
      </c>
      <c r="C842" s="114">
        <f t="shared" si="168"/>
        <v>139519858.75</v>
      </c>
      <c r="D842" s="24">
        <f ca="1">IF(A842&lt;$B$1,VLOOKUP(A842,[1]DI!$A$4:$B$15000,2,FALSE),0)</f>
        <v>6.4000000000000001E-2</v>
      </c>
      <c r="E842" s="23">
        <f t="shared" ca="1" si="173"/>
        <v>2.4620000000000002E-4</v>
      </c>
      <c r="F842" s="25">
        <f t="shared" si="172"/>
        <v>1.1499999999999999</v>
      </c>
      <c r="G842" s="26">
        <f t="shared" ca="1" si="176"/>
        <v>1.0002831299999999</v>
      </c>
      <c r="H842" s="23">
        <f ca="1">TRUNC(PRODUCT(G$16:G841),15)</f>
        <v>1.1971894776179299</v>
      </c>
      <c r="I842" s="23">
        <f t="shared" si="174"/>
        <v>1</v>
      </c>
      <c r="J842" s="23">
        <f t="shared" ca="1" si="175"/>
        <v>1.19718948</v>
      </c>
      <c r="K842" s="114">
        <f t="shared" ca="1" si="164"/>
        <v>27511848.396586001</v>
      </c>
      <c r="L842" s="27">
        <f>IF(VLOOKUP(A842,$U$18:$AD$131,8)=VLOOKUP(A841,$U$18:$AD$131,8),0,VLOOKUP(A842,U$18:$AD$131,8))</f>
        <v>0</v>
      </c>
      <c r="M842" s="28">
        <f>IF(L842&gt;0,VLOOKUP(L842,T$18:$AC$131,7),0)</f>
        <v>0</v>
      </c>
      <c r="N842" s="23">
        <f t="shared" si="169"/>
        <v>0</v>
      </c>
      <c r="O842" s="23">
        <f t="shared" ca="1" si="165"/>
        <v>27511848.396586001</v>
      </c>
      <c r="P842" s="29" t="str">
        <f t="shared" si="170"/>
        <v>J=</v>
      </c>
      <c r="Q842" s="30">
        <f t="shared" si="171"/>
        <v>47232</v>
      </c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25">
      <c r="A843" s="100">
        <f t="shared" si="166"/>
        <v>43676</v>
      </c>
      <c r="B843" s="114">
        <f t="shared" ca="1" si="167"/>
        <v>167078998.7979078</v>
      </c>
      <c r="C843" s="114">
        <f t="shared" si="168"/>
        <v>139519858.75</v>
      </c>
      <c r="D843" s="24">
        <f ca="1">IF(A843&lt;$B$1,VLOOKUP(A843,[1]DI!$A$4:$B$15000,2,FALSE),0)</f>
        <v>6.4000000000000001E-2</v>
      </c>
      <c r="E843" s="23">
        <f t="shared" ca="1" si="173"/>
        <v>2.4620000000000002E-4</v>
      </c>
      <c r="F843" s="25">
        <f t="shared" si="172"/>
        <v>1.1499999999999999</v>
      </c>
      <c r="G843" s="26">
        <f t="shared" ca="1" si="176"/>
        <v>1.0002831299999999</v>
      </c>
      <c r="H843" s="23">
        <f ca="1">TRUNC(PRODUCT(G$16:G842),15)</f>
        <v>1.19752843787473</v>
      </c>
      <c r="I843" s="23">
        <f t="shared" si="174"/>
        <v>1</v>
      </c>
      <c r="J843" s="23">
        <f t="shared" ca="1" si="175"/>
        <v>1.1975284399999999</v>
      </c>
      <c r="K843" s="114">
        <f t="shared" ca="1" si="164"/>
        <v>27559140.047907799</v>
      </c>
      <c r="L843" s="27">
        <f>IF(VLOOKUP(A843,$U$18:$AD$131,8)=VLOOKUP(A842,$U$18:$AD$131,8),0,VLOOKUP(A843,U$18:$AD$131,8))</f>
        <v>0</v>
      </c>
      <c r="M843" s="28">
        <f>IF(L843&gt;0,VLOOKUP(L843,T$18:$AC$131,7),0)</f>
        <v>0</v>
      </c>
      <c r="N843" s="23">
        <f t="shared" si="169"/>
        <v>0</v>
      </c>
      <c r="O843" s="23">
        <f t="shared" ca="1" si="165"/>
        <v>27559140.047907799</v>
      </c>
      <c r="P843" s="29" t="str">
        <f t="shared" si="170"/>
        <v>J=</v>
      </c>
      <c r="Q843" s="30">
        <f t="shared" si="171"/>
        <v>47232</v>
      </c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25">
      <c r="A844" s="100">
        <f t="shared" si="166"/>
        <v>43677</v>
      </c>
      <c r="B844" s="114">
        <f t="shared" ca="1" si="167"/>
        <v>167126303.006017</v>
      </c>
      <c r="C844" s="114">
        <f t="shared" si="168"/>
        <v>139519858.75</v>
      </c>
      <c r="D844" s="24">
        <f ca="1">IF(A844&lt;$B$1,VLOOKUP(A844,[1]DI!$A$4:$B$15000,2,FALSE),0)</f>
        <v>6.4000000000000001E-2</v>
      </c>
      <c r="E844" s="23">
        <f t="shared" ca="1" si="173"/>
        <v>2.4620000000000002E-4</v>
      </c>
      <c r="F844" s="25">
        <f t="shared" si="172"/>
        <v>1.1499999999999999</v>
      </c>
      <c r="G844" s="26">
        <f t="shared" ca="1" si="176"/>
        <v>1.0002831299999999</v>
      </c>
      <c r="H844" s="23">
        <f ca="1">TRUNC(PRODUCT(G$16:G843),15)</f>
        <v>1.1978674941013401</v>
      </c>
      <c r="I844" s="23">
        <f t="shared" si="174"/>
        <v>1</v>
      </c>
      <c r="J844" s="23">
        <f t="shared" ca="1" si="175"/>
        <v>1.1978674899999999</v>
      </c>
      <c r="K844" s="114">
        <f t="shared" ca="1" si="164"/>
        <v>27606444.256016999</v>
      </c>
      <c r="L844" s="27">
        <f>IF(VLOOKUP(A844,$U$18:$AD$131,8)=VLOOKUP(A843,$U$18:$AD$131,8),0,VLOOKUP(A844,U$18:$AD$131,8))</f>
        <v>0</v>
      </c>
      <c r="M844" s="28">
        <f>IF(L844&gt;0,VLOOKUP(L844,T$18:$AC$131,7),0)</f>
        <v>0</v>
      </c>
      <c r="N844" s="23">
        <f t="shared" si="169"/>
        <v>0</v>
      </c>
      <c r="O844" s="23">
        <f t="shared" ca="1" si="165"/>
        <v>27606444.256016999</v>
      </c>
      <c r="P844" s="29" t="str">
        <f t="shared" si="170"/>
        <v>J=</v>
      </c>
      <c r="Q844" s="30">
        <f t="shared" si="171"/>
        <v>47232</v>
      </c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25">
      <c r="A845" s="100">
        <f t="shared" si="166"/>
        <v>43678</v>
      </c>
      <c r="B845" s="114">
        <f t="shared" ca="1" si="167"/>
        <v>167173622.56131071</v>
      </c>
      <c r="C845" s="114">
        <f t="shared" si="168"/>
        <v>139519858.75</v>
      </c>
      <c r="D845" s="24">
        <f ca="1">IF(A845&lt;$B$1,VLOOKUP(A845,[1]DI!$A$4:$B$15000,2,FALSE),0)</f>
        <v>5.8999999999999997E-2</v>
      </c>
      <c r="E845" s="23">
        <f t="shared" ca="1" si="173"/>
        <v>2.2751E-4</v>
      </c>
      <c r="F845" s="25">
        <f t="shared" si="172"/>
        <v>1.1499999999999999</v>
      </c>
      <c r="G845" s="26">
        <f t="shared" ca="1" si="176"/>
        <v>1.0002616365000001</v>
      </c>
      <c r="H845" s="23">
        <f ca="1">TRUNC(PRODUCT(G$16:G844),15)</f>
        <v>1.1982066463249501</v>
      </c>
      <c r="I845" s="23">
        <f t="shared" si="174"/>
        <v>1</v>
      </c>
      <c r="J845" s="23">
        <f t="shared" ca="1" si="175"/>
        <v>1.1982066499999999</v>
      </c>
      <c r="K845" s="114">
        <f t="shared" ca="1" si="164"/>
        <v>27653763.811310701</v>
      </c>
      <c r="L845" s="27">
        <f>IF(VLOOKUP(A845,$U$18:$AD$131,8)=VLOOKUP(A844,$U$18:$AD$131,8),0,VLOOKUP(A845,U$18:$AD$131,8))</f>
        <v>0</v>
      </c>
      <c r="M845" s="28">
        <f>IF(L845&gt;0,VLOOKUP(L845,T$18:$AC$131,7),0)</f>
        <v>0</v>
      </c>
      <c r="N845" s="23">
        <f t="shared" si="169"/>
        <v>0</v>
      </c>
      <c r="O845" s="23">
        <f t="shared" ca="1" si="165"/>
        <v>27653763.811310701</v>
      </c>
      <c r="P845" s="29" t="str">
        <f t="shared" si="170"/>
        <v>J=</v>
      </c>
      <c r="Q845" s="30">
        <f t="shared" si="171"/>
        <v>47232</v>
      </c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25">
      <c r="A846" s="100">
        <f t="shared" si="166"/>
        <v>43679</v>
      </c>
      <c r="B846" s="114">
        <f t="shared" ca="1" si="167"/>
        <v>167217360.64183021</v>
      </c>
      <c r="C846" s="114">
        <f t="shared" si="168"/>
        <v>139519858.75</v>
      </c>
      <c r="D846" s="24">
        <f ca="1">IF(A846&lt;$B$1,VLOOKUP(A846,[1]DI!$A$4:$B$15000,2,FALSE),0)</f>
        <v>5.8999999999999997E-2</v>
      </c>
      <c r="E846" s="23">
        <f t="shared" ca="1" si="173"/>
        <v>2.2751E-4</v>
      </c>
      <c r="F846" s="25">
        <f t="shared" si="172"/>
        <v>1.1499999999999999</v>
      </c>
      <c r="G846" s="26">
        <f t="shared" ca="1" si="176"/>
        <v>1.0002616365000001</v>
      </c>
      <c r="H846" s="23">
        <f ca="1">TRUNC(PRODUCT(G$16:G845),15)</f>
        <v>1.1985201409181701</v>
      </c>
      <c r="I846" s="23">
        <f t="shared" si="174"/>
        <v>1</v>
      </c>
      <c r="J846" s="23">
        <f t="shared" ca="1" si="175"/>
        <v>1.1985201400000001</v>
      </c>
      <c r="K846" s="114">
        <f t="shared" ca="1" si="164"/>
        <v>27697501.891830198</v>
      </c>
      <c r="L846" s="27">
        <f>IF(VLOOKUP(A846,$U$18:$AD$131,8)=VLOOKUP(A845,$U$18:$AD$131,8),0,VLOOKUP(A846,U$18:$AD$131,8))</f>
        <v>0</v>
      </c>
      <c r="M846" s="28">
        <f>IF(L846&gt;0,VLOOKUP(L846,T$18:$AC$131,7),0)</f>
        <v>0</v>
      </c>
      <c r="N846" s="23">
        <f t="shared" si="169"/>
        <v>0</v>
      </c>
      <c r="O846" s="23">
        <f t="shared" ca="1" si="165"/>
        <v>27697501.891830198</v>
      </c>
      <c r="P846" s="29" t="str">
        <f t="shared" si="170"/>
        <v>J=</v>
      </c>
      <c r="Q846" s="30">
        <f t="shared" si="171"/>
        <v>47232</v>
      </c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25">
      <c r="A847" s="100">
        <f t="shared" si="166"/>
        <v>43680</v>
      </c>
      <c r="B847" s="114">
        <f t="shared" ca="1" si="167"/>
        <v>167261111.2791371</v>
      </c>
      <c r="C847" s="114">
        <f t="shared" si="168"/>
        <v>139519858.75</v>
      </c>
      <c r="D847" s="24">
        <f ca="1">IF(A847&lt;$B$1,VLOOKUP(A847,[1]DI!$A$4:$B$15000,2,FALSE),0)</f>
        <v>0</v>
      </c>
      <c r="E847" s="23">
        <f t="shared" ca="1" si="173"/>
        <v>0</v>
      </c>
      <c r="F847" s="25">
        <f t="shared" si="172"/>
        <v>1.1499999999999999</v>
      </c>
      <c r="G847" s="26">
        <f t="shared" ca="1" si="176"/>
        <v>1</v>
      </c>
      <c r="H847" s="23">
        <f ca="1">TRUNC(PRODUCT(G$16:G846),15)</f>
        <v>1.1988337175330199</v>
      </c>
      <c r="I847" s="23">
        <f t="shared" si="174"/>
        <v>1</v>
      </c>
      <c r="J847" s="23">
        <f t="shared" ca="1" si="175"/>
        <v>1.1988337200000001</v>
      </c>
      <c r="K847" s="114">
        <f t="shared" ca="1" si="164"/>
        <v>27741252.529137101</v>
      </c>
      <c r="L847" s="27">
        <f>IF(VLOOKUP(A847,$U$18:$AD$131,8)=VLOOKUP(A846,$U$18:$AD$131,8),0,VLOOKUP(A847,U$18:$AD$131,8))</f>
        <v>0</v>
      </c>
      <c r="M847" s="28">
        <f>IF(L847&gt;0,VLOOKUP(L847,T$18:$AC$131,7),0)</f>
        <v>0</v>
      </c>
      <c r="N847" s="23">
        <f t="shared" si="169"/>
        <v>0</v>
      </c>
      <c r="O847" s="23">
        <f t="shared" ca="1" si="165"/>
        <v>27741252.529137101</v>
      </c>
      <c r="P847" s="29" t="str">
        <f t="shared" si="170"/>
        <v>J=</v>
      </c>
      <c r="Q847" s="30">
        <f t="shared" si="171"/>
        <v>47232</v>
      </c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25">
      <c r="A848" s="100">
        <f t="shared" si="166"/>
        <v>43681</v>
      </c>
      <c r="B848" s="114">
        <f t="shared" ca="1" si="167"/>
        <v>167261111.2791371</v>
      </c>
      <c r="C848" s="114">
        <f t="shared" si="168"/>
        <v>139519858.75</v>
      </c>
      <c r="D848" s="24">
        <f ca="1">IF(A848&lt;$B$1,VLOOKUP(A848,[1]DI!$A$4:$B$15000,2,FALSE),0)</f>
        <v>0</v>
      </c>
      <c r="E848" s="23">
        <f t="shared" ca="1" si="173"/>
        <v>0</v>
      </c>
      <c r="F848" s="25">
        <f t="shared" si="172"/>
        <v>1.1499999999999999</v>
      </c>
      <c r="G848" s="26">
        <f t="shared" ca="1" si="176"/>
        <v>1</v>
      </c>
      <c r="H848" s="23">
        <f ca="1">TRUNC(PRODUCT(G$16:G847),15)</f>
        <v>1.1988337175330199</v>
      </c>
      <c r="I848" s="23">
        <f t="shared" si="174"/>
        <v>1</v>
      </c>
      <c r="J848" s="23">
        <f t="shared" ca="1" si="175"/>
        <v>1.1988337200000001</v>
      </c>
      <c r="K848" s="114">
        <f t="shared" ref="K848:K911" ca="1" si="177">TRUNC((C848*(J848-1)),8)</f>
        <v>27741252.529137101</v>
      </c>
      <c r="L848" s="27">
        <f>IF(VLOOKUP(A848,$U$18:$AD$131,8)=VLOOKUP(A847,$U$18:$AD$131,8),0,VLOOKUP(A848,U$18:$AD$131,8))</f>
        <v>0</v>
      </c>
      <c r="M848" s="28">
        <f>IF(L848&gt;0,VLOOKUP(L848,T$18:$AC$131,7),0)</f>
        <v>0</v>
      </c>
      <c r="N848" s="23">
        <f t="shared" si="169"/>
        <v>0</v>
      </c>
      <c r="O848" s="23">
        <f t="shared" ref="O848:O911" ca="1" si="178">(K848+N848)</f>
        <v>27741252.529137101</v>
      </c>
      <c r="P848" s="29" t="str">
        <f t="shared" si="170"/>
        <v>J=</v>
      </c>
      <c r="Q848" s="30">
        <f t="shared" si="171"/>
        <v>47232</v>
      </c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25">
      <c r="A849" s="100">
        <f t="shared" ref="A849:A912" si="179">(A848+1)</f>
        <v>43682</v>
      </c>
      <c r="B849" s="114">
        <f t="shared" ref="B849:B912" ca="1" si="180">IF(A849&lt;=TODAY(),C849+K849,IF(AND(A849&gt;TODAY(),A849&lt;=$B$1),IF(VLOOKUP(TODAY(),$A$16:$D$5006,4,FALSE)=0,"n.d",C849+K849),"n.d"))</f>
        <v>167261111.2791371</v>
      </c>
      <c r="C849" s="114">
        <f t="shared" ref="C849:C912" si="181">TRUNC(C848-N848,8)</f>
        <v>139519858.75</v>
      </c>
      <c r="D849" s="24">
        <f ca="1">IF(A849&lt;$B$1,VLOOKUP(A849,[1]DI!$A$4:$B$15000,2,FALSE),0)</f>
        <v>5.8999999999999997E-2</v>
      </c>
      <c r="E849" s="23">
        <f t="shared" ca="1" si="173"/>
        <v>2.2751E-4</v>
      </c>
      <c r="F849" s="25">
        <f t="shared" si="172"/>
        <v>1.1499999999999999</v>
      </c>
      <c r="G849" s="26">
        <f t="shared" ca="1" si="176"/>
        <v>1.0002616365000001</v>
      </c>
      <c r="H849" s="23">
        <f ca="1">TRUNC(PRODUCT(G$16:G848),15)</f>
        <v>1.1988337175330199</v>
      </c>
      <c r="I849" s="23">
        <f t="shared" si="174"/>
        <v>1</v>
      </c>
      <c r="J849" s="23">
        <f t="shared" ca="1" si="175"/>
        <v>1.1988337200000001</v>
      </c>
      <c r="K849" s="114">
        <f t="shared" ca="1" si="177"/>
        <v>27741252.529137101</v>
      </c>
      <c r="L849" s="27">
        <f>IF(VLOOKUP(A849,$U$18:$AD$131,8)=VLOOKUP(A848,$U$18:$AD$131,8),0,VLOOKUP(A849,U$18:$AD$131,8))</f>
        <v>0</v>
      </c>
      <c r="M849" s="28">
        <f>IF(L849&gt;0,VLOOKUP(L849,T$18:$AC$131,7),0)</f>
        <v>0</v>
      </c>
      <c r="N849" s="23">
        <f t="shared" ref="N849:N912" si="182">IF(M849&gt;0,(C849*M849),0)</f>
        <v>0</v>
      </c>
      <c r="O849" s="23">
        <f t="shared" ca="1" si="178"/>
        <v>27741252.529137101</v>
      </c>
      <c r="P849" s="29" t="str">
        <f t="shared" ref="P849:P912" si="183">IF(L848&gt;0,VLOOKUP(A848,$U$18:$AD$131,9),P848)</f>
        <v>J=</v>
      </c>
      <c r="Q849" s="30">
        <f t="shared" ref="Q849:Q912" si="184">IF(L848&gt;0,VLOOKUP(A848,$U$18:$AD$131,10),Q848)</f>
        <v>47232</v>
      </c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25">
      <c r="A850" s="100">
        <f t="shared" si="179"/>
        <v>43683</v>
      </c>
      <c r="B850" s="114">
        <f t="shared" ca="1" si="180"/>
        <v>167304873.07803261</v>
      </c>
      <c r="C850" s="114">
        <f t="shared" si="181"/>
        <v>139519858.75</v>
      </c>
      <c r="D850" s="24">
        <f ca="1">IF(A850&lt;$B$1,VLOOKUP(A850,[1]DI!$A$4:$B$15000,2,FALSE),0)</f>
        <v>5.8999999999999997E-2</v>
      </c>
      <c r="E850" s="23">
        <f t="shared" ca="1" si="173"/>
        <v>2.2751E-4</v>
      </c>
      <c r="F850" s="25">
        <f t="shared" ref="F850:F913" si="185">F849</f>
        <v>1.1499999999999999</v>
      </c>
      <c r="G850" s="26">
        <f t="shared" ca="1" si="176"/>
        <v>1.0002616365000001</v>
      </c>
      <c r="H850" s="23">
        <f ca="1">TRUNC(PRODUCT(G$16:G849),15)</f>
        <v>1.1991473761909599</v>
      </c>
      <c r="I850" s="23">
        <f t="shared" si="174"/>
        <v>1</v>
      </c>
      <c r="J850" s="23">
        <f t="shared" ca="1" si="175"/>
        <v>1.1991473800000001</v>
      </c>
      <c r="K850" s="114">
        <f t="shared" ca="1" si="177"/>
        <v>27785014.328032602</v>
      </c>
      <c r="L850" s="27">
        <f>IF(VLOOKUP(A850,$U$18:$AD$131,8)=VLOOKUP(A849,$U$18:$AD$131,8),0,VLOOKUP(A850,U$18:$AD$131,8))</f>
        <v>0</v>
      </c>
      <c r="M850" s="28">
        <f>IF(L850&gt;0,VLOOKUP(L850,T$18:$AC$131,7),0)</f>
        <v>0</v>
      </c>
      <c r="N850" s="23">
        <f t="shared" si="182"/>
        <v>0</v>
      </c>
      <c r="O850" s="23">
        <f t="shared" ca="1" si="178"/>
        <v>27785014.328032602</v>
      </c>
      <c r="P850" s="29" t="str">
        <f t="shared" si="183"/>
        <v>J=</v>
      </c>
      <c r="Q850" s="30">
        <f t="shared" si="184"/>
        <v>47232</v>
      </c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25">
      <c r="A851" s="100">
        <f t="shared" si="179"/>
        <v>43684</v>
      </c>
      <c r="B851" s="114">
        <f t="shared" ca="1" si="180"/>
        <v>167348646.03851679</v>
      </c>
      <c r="C851" s="114">
        <f t="shared" si="181"/>
        <v>139519858.75</v>
      </c>
      <c r="D851" s="24">
        <f ca="1">IF(A851&lt;$B$1,VLOOKUP(A851,[1]DI!$A$4:$B$15000,2,FALSE),0)</f>
        <v>5.8999999999999997E-2</v>
      </c>
      <c r="E851" s="23">
        <f t="shared" ref="E851:E914" ca="1" si="186">ROUND((((1+D851)^(1/252)-1)),8)</f>
        <v>2.2751E-4</v>
      </c>
      <c r="F851" s="25">
        <f t="shared" si="185"/>
        <v>1.1499999999999999</v>
      </c>
      <c r="G851" s="26">
        <f t="shared" ca="1" si="176"/>
        <v>1.0002616365000001</v>
      </c>
      <c r="H851" s="23">
        <f ca="1">TRUNC(PRODUCT(G$16:G850),15)</f>
        <v>1.1994611169134499</v>
      </c>
      <c r="I851" s="23">
        <f t="shared" ref="I851:I914" si="187">IF(OR(L850&gt;0,L850="E"),H850,I850)</f>
        <v>1</v>
      </c>
      <c r="J851" s="23">
        <f t="shared" ref="J851:J914" ca="1" si="188">ROUND(TRUNC(H851/I851,15),8)</f>
        <v>1.19946112</v>
      </c>
      <c r="K851" s="114">
        <f t="shared" ca="1" si="177"/>
        <v>27828787.288516801</v>
      </c>
      <c r="L851" s="27">
        <f>IF(VLOOKUP(A851,$U$18:$AD$131,8)=VLOOKUP(A850,$U$18:$AD$131,8),0,VLOOKUP(A851,U$18:$AD$131,8))</f>
        <v>0</v>
      </c>
      <c r="M851" s="28">
        <f>IF(L851&gt;0,VLOOKUP(L851,T$18:$AC$131,7),0)</f>
        <v>0</v>
      </c>
      <c r="N851" s="23">
        <f t="shared" si="182"/>
        <v>0</v>
      </c>
      <c r="O851" s="23">
        <f t="shared" ca="1" si="178"/>
        <v>27828787.288516801</v>
      </c>
      <c r="P851" s="29" t="str">
        <f t="shared" si="183"/>
        <v>J=</v>
      </c>
      <c r="Q851" s="30">
        <f t="shared" si="184"/>
        <v>47232</v>
      </c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25">
      <c r="A852" s="100">
        <f t="shared" si="179"/>
        <v>43685</v>
      </c>
      <c r="B852" s="114">
        <f t="shared" ca="1" si="180"/>
        <v>167392430.16058969</v>
      </c>
      <c r="C852" s="114">
        <f t="shared" si="181"/>
        <v>139519858.75</v>
      </c>
      <c r="D852" s="24">
        <f ca="1">IF(A852&lt;$B$1,VLOOKUP(A852,[1]DI!$A$4:$B$15000,2,FALSE),0)</f>
        <v>5.8999999999999997E-2</v>
      </c>
      <c r="E852" s="23">
        <f t="shared" ca="1" si="186"/>
        <v>2.2751E-4</v>
      </c>
      <c r="F852" s="25">
        <f t="shared" si="185"/>
        <v>1.1499999999999999</v>
      </c>
      <c r="G852" s="26">
        <f t="shared" ref="G852:G915" ca="1" si="189">TRUNC((1+(E852*F852)),15)</f>
        <v>1.0002616365000001</v>
      </c>
      <c r="H852" s="23">
        <f ca="1">TRUNC(PRODUCT(G$16:G851),15)</f>
        <v>1.1997749397219599</v>
      </c>
      <c r="I852" s="23">
        <f t="shared" si="187"/>
        <v>1</v>
      </c>
      <c r="J852" s="23">
        <f t="shared" ca="1" si="188"/>
        <v>1.19977494</v>
      </c>
      <c r="K852" s="114">
        <f t="shared" ca="1" si="177"/>
        <v>27872571.410589699</v>
      </c>
      <c r="L852" s="27">
        <f>IF(VLOOKUP(A852,$U$18:$AD$131,8)=VLOOKUP(A851,$U$18:$AD$131,8),0,VLOOKUP(A852,U$18:$AD$131,8))</f>
        <v>0</v>
      </c>
      <c r="M852" s="28">
        <f>IF(L852&gt;0,VLOOKUP(L852,T$18:$AC$131,7),0)</f>
        <v>0</v>
      </c>
      <c r="N852" s="23">
        <f t="shared" si="182"/>
        <v>0</v>
      </c>
      <c r="O852" s="23">
        <f t="shared" ca="1" si="178"/>
        <v>27872571.410589699</v>
      </c>
      <c r="P852" s="29" t="str">
        <f t="shared" si="183"/>
        <v>J=</v>
      </c>
      <c r="Q852" s="30">
        <f t="shared" si="184"/>
        <v>47232</v>
      </c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25">
      <c r="A853" s="100">
        <f t="shared" si="179"/>
        <v>43686</v>
      </c>
      <c r="B853" s="114">
        <f t="shared" ca="1" si="180"/>
        <v>167436225.44425139</v>
      </c>
      <c r="C853" s="114">
        <f t="shared" si="181"/>
        <v>139519858.75</v>
      </c>
      <c r="D853" s="24">
        <f ca="1">IF(A853&lt;$B$1,VLOOKUP(A853,[1]DI!$A$4:$B$15000,2,FALSE),0)</f>
        <v>5.8999999999999997E-2</v>
      </c>
      <c r="E853" s="23">
        <f t="shared" ca="1" si="186"/>
        <v>2.2751E-4</v>
      </c>
      <c r="F853" s="25">
        <f t="shared" si="185"/>
        <v>1.1499999999999999</v>
      </c>
      <c r="G853" s="26">
        <f t="shared" ca="1" si="189"/>
        <v>1.0002616365000001</v>
      </c>
      <c r="H853" s="23">
        <f ca="1">TRUNC(PRODUCT(G$16:G852),15)</f>
        <v>1.20008884463798</v>
      </c>
      <c r="I853" s="23">
        <f t="shared" si="187"/>
        <v>1</v>
      </c>
      <c r="J853" s="23">
        <f t="shared" ca="1" si="188"/>
        <v>1.20008884</v>
      </c>
      <c r="K853" s="114">
        <f t="shared" ca="1" si="177"/>
        <v>27916366.694251399</v>
      </c>
      <c r="L853" s="27">
        <f>IF(VLOOKUP(A853,$U$18:$AD$131,8)=VLOOKUP(A852,$U$18:$AD$131,8),0,VLOOKUP(A853,U$18:$AD$131,8))</f>
        <v>0</v>
      </c>
      <c r="M853" s="28">
        <f>IF(L853&gt;0,VLOOKUP(L853,T$18:$AC$131,7),0)</f>
        <v>0</v>
      </c>
      <c r="N853" s="23">
        <f t="shared" si="182"/>
        <v>0</v>
      </c>
      <c r="O853" s="23">
        <f t="shared" ca="1" si="178"/>
        <v>27916366.694251399</v>
      </c>
      <c r="P853" s="29" t="str">
        <f t="shared" si="183"/>
        <v>J=</v>
      </c>
      <c r="Q853" s="30">
        <f t="shared" si="184"/>
        <v>47232</v>
      </c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25">
      <c r="A854" s="100">
        <f t="shared" si="179"/>
        <v>43687</v>
      </c>
      <c r="B854" s="114">
        <f t="shared" ca="1" si="180"/>
        <v>167480033.2847003</v>
      </c>
      <c r="C854" s="114">
        <f t="shared" si="181"/>
        <v>139519858.75</v>
      </c>
      <c r="D854" s="24">
        <f ca="1">IF(A854&lt;$B$1,VLOOKUP(A854,[1]DI!$A$4:$B$15000,2,FALSE),0)</f>
        <v>0</v>
      </c>
      <c r="E854" s="23">
        <f t="shared" ca="1" si="186"/>
        <v>0</v>
      </c>
      <c r="F854" s="25">
        <f t="shared" si="185"/>
        <v>1.1499999999999999</v>
      </c>
      <c r="G854" s="26">
        <f t="shared" ca="1" si="189"/>
        <v>1</v>
      </c>
      <c r="H854" s="23">
        <f ca="1">TRUNC(PRODUCT(G$16:G853),15)</f>
        <v>1.20040283168298</v>
      </c>
      <c r="I854" s="23">
        <f t="shared" si="187"/>
        <v>1</v>
      </c>
      <c r="J854" s="23">
        <f t="shared" ca="1" si="188"/>
        <v>1.20040283</v>
      </c>
      <c r="K854" s="114">
        <f t="shared" ca="1" si="177"/>
        <v>27960174.534700301</v>
      </c>
      <c r="L854" s="27">
        <f>IF(VLOOKUP(A854,$U$18:$AD$131,8)=VLOOKUP(A853,$U$18:$AD$131,8),0,VLOOKUP(A854,U$18:$AD$131,8))</f>
        <v>0</v>
      </c>
      <c r="M854" s="28">
        <f>IF(L854&gt;0,VLOOKUP(L854,T$18:$AC$131,7),0)</f>
        <v>0</v>
      </c>
      <c r="N854" s="23">
        <f t="shared" si="182"/>
        <v>0</v>
      </c>
      <c r="O854" s="23">
        <f t="shared" ca="1" si="178"/>
        <v>27960174.534700301</v>
      </c>
      <c r="P854" s="29" t="str">
        <f t="shared" si="183"/>
        <v>J=</v>
      </c>
      <c r="Q854" s="30">
        <f t="shared" si="184"/>
        <v>47232</v>
      </c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25">
      <c r="A855" s="100">
        <f t="shared" si="179"/>
        <v>43688</v>
      </c>
      <c r="B855" s="114">
        <f t="shared" ca="1" si="180"/>
        <v>167480033.2847003</v>
      </c>
      <c r="C855" s="114">
        <f t="shared" si="181"/>
        <v>139519858.75</v>
      </c>
      <c r="D855" s="24">
        <f ca="1">IF(A855&lt;$B$1,VLOOKUP(A855,[1]DI!$A$4:$B$15000,2,FALSE),0)</f>
        <v>0</v>
      </c>
      <c r="E855" s="23">
        <f t="shared" ca="1" si="186"/>
        <v>0</v>
      </c>
      <c r="F855" s="25">
        <f t="shared" si="185"/>
        <v>1.1499999999999999</v>
      </c>
      <c r="G855" s="26">
        <f t="shared" ca="1" si="189"/>
        <v>1</v>
      </c>
      <c r="H855" s="23">
        <f ca="1">TRUNC(PRODUCT(G$16:G854),15)</f>
        <v>1.20040283168298</v>
      </c>
      <c r="I855" s="23">
        <f t="shared" si="187"/>
        <v>1</v>
      </c>
      <c r="J855" s="23">
        <f t="shared" ca="1" si="188"/>
        <v>1.20040283</v>
      </c>
      <c r="K855" s="114">
        <f t="shared" ca="1" si="177"/>
        <v>27960174.534700301</v>
      </c>
      <c r="L855" s="27">
        <f>IF(VLOOKUP(A855,$U$18:$AD$131,8)=VLOOKUP(A854,$U$18:$AD$131,8),0,VLOOKUP(A855,U$18:$AD$131,8))</f>
        <v>0</v>
      </c>
      <c r="M855" s="28">
        <f>IF(L855&gt;0,VLOOKUP(L855,T$18:$AC$131,7),0)</f>
        <v>0</v>
      </c>
      <c r="N855" s="23">
        <f t="shared" si="182"/>
        <v>0</v>
      </c>
      <c r="O855" s="23">
        <f t="shared" ca="1" si="178"/>
        <v>27960174.534700301</v>
      </c>
      <c r="P855" s="29" t="str">
        <f t="shared" si="183"/>
        <v>J=</v>
      </c>
      <c r="Q855" s="30">
        <f t="shared" si="184"/>
        <v>47232</v>
      </c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25">
      <c r="A856" s="100">
        <f t="shared" si="179"/>
        <v>43689</v>
      </c>
      <c r="B856" s="114">
        <f t="shared" ca="1" si="180"/>
        <v>167480033.2847003</v>
      </c>
      <c r="C856" s="114">
        <f t="shared" si="181"/>
        <v>139519858.75</v>
      </c>
      <c r="D856" s="24">
        <f ca="1">IF(A856&lt;$B$1,VLOOKUP(A856,[1]DI!$A$4:$B$15000,2,FALSE),0)</f>
        <v>5.8999999999999997E-2</v>
      </c>
      <c r="E856" s="23">
        <f t="shared" ca="1" si="186"/>
        <v>2.2751E-4</v>
      </c>
      <c r="F856" s="25">
        <f t="shared" si="185"/>
        <v>1.1499999999999999</v>
      </c>
      <c r="G856" s="26">
        <f t="shared" ca="1" si="189"/>
        <v>1.0002616365000001</v>
      </c>
      <c r="H856" s="23">
        <f ca="1">TRUNC(PRODUCT(G$16:G855),15)</f>
        <v>1.20040283168298</v>
      </c>
      <c r="I856" s="23">
        <f t="shared" si="187"/>
        <v>1</v>
      </c>
      <c r="J856" s="23">
        <f t="shared" ca="1" si="188"/>
        <v>1.20040283</v>
      </c>
      <c r="K856" s="114">
        <f t="shared" ca="1" si="177"/>
        <v>27960174.534700301</v>
      </c>
      <c r="L856" s="27">
        <f>IF(VLOOKUP(A856,$U$18:$AD$131,8)=VLOOKUP(A855,$U$18:$AD$131,8),0,VLOOKUP(A856,U$18:$AD$131,8))</f>
        <v>0</v>
      </c>
      <c r="M856" s="28">
        <f>IF(L856&gt;0,VLOOKUP(L856,T$18:$AC$131,7),0)</f>
        <v>0</v>
      </c>
      <c r="N856" s="23">
        <f t="shared" si="182"/>
        <v>0</v>
      </c>
      <c r="O856" s="23">
        <f t="shared" ca="1" si="178"/>
        <v>27960174.534700301</v>
      </c>
      <c r="P856" s="29" t="str">
        <f t="shared" si="183"/>
        <v>J=</v>
      </c>
      <c r="Q856" s="30">
        <f t="shared" si="184"/>
        <v>47232</v>
      </c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25">
      <c r="A857" s="100">
        <f t="shared" si="179"/>
        <v>43690</v>
      </c>
      <c r="B857" s="114">
        <f t="shared" ca="1" si="180"/>
        <v>167523852.28673789</v>
      </c>
      <c r="C857" s="114">
        <f t="shared" si="181"/>
        <v>139519858.75</v>
      </c>
      <c r="D857" s="24">
        <f ca="1">IF(A857&lt;$B$1,VLOOKUP(A857,[1]DI!$A$4:$B$15000,2,FALSE),0)</f>
        <v>5.8999999999999997E-2</v>
      </c>
      <c r="E857" s="23">
        <f t="shared" ca="1" si="186"/>
        <v>2.2751E-4</v>
      </c>
      <c r="F857" s="25">
        <f t="shared" si="185"/>
        <v>1.1499999999999999</v>
      </c>
      <c r="G857" s="26">
        <f t="shared" ca="1" si="189"/>
        <v>1.0002616365000001</v>
      </c>
      <c r="H857" s="23">
        <f ca="1">TRUNC(PRODUCT(G$16:G856),15)</f>
        <v>1.20071690087845</v>
      </c>
      <c r="I857" s="23">
        <f t="shared" si="187"/>
        <v>1</v>
      </c>
      <c r="J857" s="23">
        <f t="shared" ca="1" si="188"/>
        <v>1.2007169</v>
      </c>
      <c r="K857" s="114">
        <f t="shared" ca="1" si="177"/>
        <v>28003993.5367379</v>
      </c>
      <c r="L857" s="27">
        <f>IF(VLOOKUP(A857,$U$18:$AD$131,8)=VLOOKUP(A856,$U$18:$AD$131,8),0,VLOOKUP(A857,U$18:$AD$131,8))</f>
        <v>0</v>
      </c>
      <c r="M857" s="28">
        <f>IF(L857&gt;0,VLOOKUP(L857,T$18:$AC$131,7),0)</f>
        <v>0</v>
      </c>
      <c r="N857" s="23">
        <f t="shared" si="182"/>
        <v>0</v>
      </c>
      <c r="O857" s="23">
        <f t="shared" ca="1" si="178"/>
        <v>28003993.5367379</v>
      </c>
      <c r="P857" s="29" t="str">
        <f t="shared" si="183"/>
        <v>J=</v>
      </c>
      <c r="Q857" s="30">
        <f t="shared" si="184"/>
        <v>47232</v>
      </c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25">
      <c r="A858" s="100">
        <f t="shared" si="179"/>
        <v>43691</v>
      </c>
      <c r="B858" s="114">
        <f t="shared" ca="1" si="180"/>
        <v>167567682.4503642</v>
      </c>
      <c r="C858" s="114">
        <f t="shared" si="181"/>
        <v>139519858.75</v>
      </c>
      <c r="D858" s="24">
        <f ca="1">IF(A858&lt;$B$1,VLOOKUP(A858,[1]DI!$A$4:$B$15000,2,FALSE),0)</f>
        <v>5.8999999999999997E-2</v>
      </c>
      <c r="E858" s="23">
        <f t="shared" ca="1" si="186"/>
        <v>2.2751E-4</v>
      </c>
      <c r="F858" s="25">
        <f t="shared" si="185"/>
        <v>1.1499999999999999</v>
      </c>
      <c r="G858" s="26">
        <f t="shared" ca="1" si="189"/>
        <v>1.0002616365000001</v>
      </c>
      <c r="H858" s="23">
        <f ca="1">TRUNC(PRODUCT(G$16:G857),15)</f>
        <v>1.20103105224589</v>
      </c>
      <c r="I858" s="23">
        <f t="shared" si="187"/>
        <v>1</v>
      </c>
      <c r="J858" s="23">
        <f t="shared" ca="1" si="188"/>
        <v>1.2010310500000001</v>
      </c>
      <c r="K858" s="114">
        <f t="shared" ca="1" si="177"/>
        <v>28047823.700364199</v>
      </c>
      <c r="L858" s="27">
        <f>IF(VLOOKUP(A858,$U$18:$AD$131,8)=VLOOKUP(A857,$U$18:$AD$131,8),0,VLOOKUP(A858,U$18:$AD$131,8))</f>
        <v>0</v>
      </c>
      <c r="M858" s="28">
        <f>IF(L858&gt;0,VLOOKUP(L858,T$18:$AC$131,7),0)</f>
        <v>0</v>
      </c>
      <c r="N858" s="23">
        <f t="shared" si="182"/>
        <v>0</v>
      </c>
      <c r="O858" s="23">
        <f t="shared" ca="1" si="178"/>
        <v>28047823.700364199</v>
      </c>
      <c r="P858" s="29" t="str">
        <f t="shared" si="183"/>
        <v>J=</v>
      </c>
      <c r="Q858" s="30">
        <f t="shared" si="184"/>
        <v>47232</v>
      </c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25">
      <c r="A859" s="100">
        <f t="shared" si="179"/>
        <v>43692</v>
      </c>
      <c r="B859" s="114">
        <f t="shared" ca="1" si="180"/>
        <v>167611525.1707778</v>
      </c>
      <c r="C859" s="114">
        <f t="shared" si="181"/>
        <v>139519858.75</v>
      </c>
      <c r="D859" s="24">
        <f ca="1">IF(A859&lt;$B$1,VLOOKUP(A859,[1]DI!$A$4:$B$15000,2,FALSE),0)</f>
        <v>5.8999999999999997E-2</v>
      </c>
      <c r="E859" s="23">
        <f t="shared" ca="1" si="186"/>
        <v>2.2751E-4</v>
      </c>
      <c r="F859" s="25">
        <f t="shared" si="185"/>
        <v>1.1499999999999999</v>
      </c>
      <c r="G859" s="26">
        <f t="shared" ca="1" si="189"/>
        <v>1.0002616365000001</v>
      </c>
      <c r="H859" s="23">
        <f ca="1">TRUNC(PRODUCT(G$16:G858),15)</f>
        <v>1.2013452858067899</v>
      </c>
      <c r="I859" s="23">
        <f t="shared" si="187"/>
        <v>1</v>
      </c>
      <c r="J859" s="23">
        <f t="shared" ca="1" si="188"/>
        <v>1.2013452899999999</v>
      </c>
      <c r="K859" s="114">
        <f t="shared" ca="1" si="177"/>
        <v>28091666.420777801</v>
      </c>
      <c r="L859" s="27">
        <f>IF(VLOOKUP(A859,$U$18:$AD$131,8)=VLOOKUP(A858,$U$18:$AD$131,8),0,VLOOKUP(A859,U$18:$AD$131,8))</f>
        <v>0</v>
      </c>
      <c r="M859" s="28">
        <f>IF(L859&gt;0,VLOOKUP(L859,T$18:$AC$131,7),0)</f>
        <v>0</v>
      </c>
      <c r="N859" s="23">
        <f t="shared" si="182"/>
        <v>0</v>
      </c>
      <c r="O859" s="23">
        <f t="shared" ca="1" si="178"/>
        <v>28091666.420777801</v>
      </c>
      <c r="P859" s="29" t="str">
        <f t="shared" si="183"/>
        <v>J=</v>
      </c>
      <c r="Q859" s="30">
        <f t="shared" si="184"/>
        <v>47232</v>
      </c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25">
      <c r="A860" s="100">
        <f t="shared" si="179"/>
        <v>43693</v>
      </c>
      <c r="B860" s="114">
        <f t="shared" ca="1" si="180"/>
        <v>167655377.65758151</v>
      </c>
      <c r="C860" s="114">
        <f t="shared" si="181"/>
        <v>139519858.75</v>
      </c>
      <c r="D860" s="24">
        <f ca="1">IF(A860&lt;$B$1,VLOOKUP(A860,[1]DI!$A$4:$B$15000,2,FALSE),0)</f>
        <v>5.8999999999999997E-2</v>
      </c>
      <c r="E860" s="23">
        <f t="shared" ca="1" si="186"/>
        <v>2.2751E-4</v>
      </c>
      <c r="F860" s="25">
        <f t="shared" si="185"/>
        <v>1.1499999999999999</v>
      </c>
      <c r="G860" s="26">
        <f t="shared" ca="1" si="189"/>
        <v>1.0002616365000001</v>
      </c>
      <c r="H860" s="23">
        <f ca="1">TRUNC(PRODUCT(G$16:G859),15)</f>
        <v>1.2016596015826599</v>
      </c>
      <c r="I860" s="23">
        <f t="shared" si="187"/>
        <v>1</v>
      </c>
      <c r="J860" s="23">
        <f t="shared" ca="1" si="188"/>
        <v>1.2016595999999999</v>
      </c>
      <c r="K860" s="114">
        <f t="shared" ca="1" si="177"/>
        <v>28135518.907581501</v>
      </c>
      <c r="L860" s="27">
        <f>IF(VLOOKUP(A860,$U$18:$AD$131,8)=VLOOKUP(A859,$U$18:$AD$131,8),0,VLOOKUP(A860,U$18:$AD$131,8))</f>
        <v>0</v>
      </c>
      <c r="M860" s="28">
        <f>IF(L860&gt;0,VLOOKUP(L860,T$18:$AC$131,7),0)</f>
        <v>0</v>
      </c>
      <c r="N860" s="23">
        <f t="shared" si="182"/>
        <v>0</v>
      </c>
      <c r="O860" s="23">
        <f t="shared" ca="1" si="178"/>
        <v>28135518.907581501</v>
      </c>
      <c r="P860" s="29" t="str">
        <f t="shared" si="183"/>
        <v>J=</v>
      </c>
      <c r="Q860" s="30">
        <f t="shared" si="184"/>
        <v>47232</v>
      </c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25">
      <c r="A861" s="100">
        <f t="shared" si="179"/>
        <v>43694</v>
      </c>
      <c r="B861" s="114">
        <f t="shared" ca="1" si="180"/>
        <v>167699242.7011725</v>
      </c>
      <c r="C861" s="114">
        <f t="shared" si="181"/>
        <v>139519858.75</v>
      </c>
      <c r="D861" s="24">
        <f ca="1">IF(A861&lt;$B$1,VLOOKUP(A861,[1]DI!$A$4:$B$15000,2,FALSE),0)</f>
        <v>0</v>
      </c>
      <c r="E861" s="23">
        <f t="shared" ca="1" si="186"/>
        <v>0</v>
      </c>
      <c r="F861" s="25">
        <f t="shared" si="185"/>
        <v>1.1499999999999999</v>
      </c>
      <c r="G861" s="26">
        <f t="shared" ca="1" si="189"/>
        <v>1</v>
      </c>
      <c r="H861" s="23">
        <f ca="1">TRUNC(PRODUCT(G$16:G860),15)</f>
        <v>1.2019739995950101</v>
      </c>
      <c r="I861" s="23">
        <f t="shared" si="187"/>
        <v>1</v>
      </c>
      <c r="J861" s="23">
        <f t="shared" ca="1" si="188"/>
        <v>1.2019740000000001</v>
      </c>
      <c r="K861" s="114">
        <f t="shared" ca="1" si="177"/>
        <v>28179383.951172501</v>
      </c>
      <c r="L861" s="27">
        <f>IF(VLOOKUP(A861,$U$18:$AD$131,8)=VLOOKUP(A860,$U$18:$AD$131,8),0,VLOOKUP(A861,U$18:$AD$131,8))</f>
        <v>0</v>
      </c>
      <c r="M861" s="28">
        <f>IF(L861&gt;0,VLOOKUP(L861,T$18:$AC$131,7),0)</f>
        <v>0</v>
      </c>
      <c r="N861" s="23">
        <f t="shared" si="182"/>
        <v>0</v>
      </c>
      <c r="O861" s="23">
        <f t="shared" ca="1" si="178"/>
        <v>28179383.951172501</v>
      </c>
      <c r="P861" s="29" t="str">
        <f t="shared" si="183"/>
        <v>J=</v>
      </c>
      <c r="Q861" s="30">
        <f t="shared" si="184"/>
        <v>47232</v>
      </c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25">
      <c r="A862" s="100">
        <f t="shared" si="179"/>
        <v>43695</v>
      </c>
      <c r="B862" s="114">
        <f t="shared" ca="1" si="180"/>
        <v>167699242.7011725</v>
      </c>
      <c r="C862" s="114">
        <f t="shared" si="181"/>
        <v>139519858.75</v>
      </c>
      <c r="D862" s="24">
        <f ca="1">IF(A862&lt;$B$1,VLOOKUP(A862,[1]DI!$A$4:$B$15000,2,FALSE),0)</f>
        <v>0</v>
      </c>
      <c r="E862" s="23">
        <f t="shared" ca="1" si="186"/>
        <v>0</v>
      </c>
      <c r="F862" s="25">
        <f t="shared" si="185"/>
        <v>1.1499999999999999</v>
      </c>
      <c r="G862" s="26">
        <f t="shared" ca="1" si="189"/>
        <v>1</v>
      </c>
      <c r="H862" s="23">
        <f ca="1">TRUNC(PRODUCT(G$16:G861),15)</f>
        <v>1.2019739995950101</v>
      </c>
      <c r="I862" s="23">
        <f t="shared" si="187"/>
        <v>1</v>
      </c>
      <c r="J862" s="23">
        <f t="shared" ca="1" si="188"/>
        <v>1.2019740000000001</v>
      </c>
      <c r="K862" s="114">
        <f t="shared" ca="1" si="177"/>
        <v>28179383.951172501</v>
      </c>
      <c r="L862" s="27">
        <f>IF(VLOOKUP(A862,$U$18:$AD$131,8)=VLOOKUP(A861,$U$18:$AD$131,8),0,VLOOKUP(A862,U$18:$AD$131,8))</f>
        <v>0</v>
      </c>
      <c r="M862" s="28">
        <f>IF(L862&gt;0,VLOOKUP(L862,T$18:$AC$131,7),0)</f>
        <v>0</v>
      </c>
      <c r="N862" s="23">
        <f t="shared" si="182"/>
        <v>0</v>
      </c>
      <c r="O862" s="23">
        <f t="shared" ca="1" si="178"/>
        <v>28179383.951172501</v>
      </c>
      <c r="P862" s="29" t="str">
        <f t="shared" si="183"/>
        <v>J=</v>
      </c>
      <c r="Q862" s="30">
        <f t="shared" si="184"/>
        <v>47232</v>
      </c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25">
      <c r="A863" s="100">
        <f t="shared" si="179"/>
        <v>43696</v>
      </c>
      <c r="B863" s="114">
        <f t="shared" ca="1" si="180"/>
        <v>167699242.7011725</v>
      </c>
      <c r="C863" s="114">
        <f t="shared" si="181"/>
        <v>139519858.75</v>
      </c>
      <c r="D863" s="24">
        <f ca="1">IF(A863&lt;$B$1,VLOOKUP(A863,[1]DI!$A$4:$B$15000,2,FALSE),0)</f>
        <v>5.8999999999999997E-2</v>
      </c>
      <c r="E863" s="23">
        <f t="shared" ca="1" si="186"/>
        <v>2.2751E-4</v>
      </c>
      <c r="F863" s="25">
        <f t="shared" si="185"/>
        <v>1.1499999999999999</v>
      </c>
      <c r="G863" s="26">
        <f t="shared" ca="1" si="189"/>
        <v>1.0002616365000001</v>
      </c>
      <c r="H863" s="23">
        <f ca="1">TRUNC(PRODUCT(G$16:G862),15)</f>
        <v>1.2019739995950101</v>
      </c>
      <c r="I863" s="23">
        <f t="shared" si="187"/>
        <v>1</v>
      </c>
      <c r="J863" s="23">
        <f t="shared" ca="1" si="188"/>
        <v>1.2019740000000001</v>
      </c>
      <c r="K863" s="114">
        <f t="shared" ca="1" si="177"/>
        <v>28179383.951172501</v>
      </c>
      <c r="L863" s="27">
        <f>IF(VLOOKUP(A863,$U$18:$AD$131,8)=VLOOKUP(A862,$U$18:$AD$131,8),0,VLOOKUP(A863,U$18:$AD$131,8))</f>
        <v>0</v>
      </c>
      <c r="M863" s="28">
        <f>IF(L863&gt;0,VLOOKUP(L863,T$18:$AC$131,7),0)</f>
        <v>0</v>
      </c>
      <c r="N863" s="23">
        <f t="shared" si="182"/>
        <v>0</v>
      </c>
      <c r="O863" s="23">
        <f t="shared" ca="1" si="178"/>
        <v>28179383.951172501</v>
      </c>
      <c r="P863" s="29" t="str">
        <f t="shared" si="183"/>
        <v>J=</v>
      </c>
      <c r="Q863" s="30">
        <f t="shared" si="184"/>
        <v>47232</v>
      </c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25">
      <c r="A864" s="100">
        <f t="shared" si="179"/>
        <v>43697</v>
      </c>
      <c r="B864" s="114">
        <f t="shared" ca="1" si="180"/>
        <v>167743118.90635219</v>
      </c>
      <c r="C864" s="114">
        <f t="shared" si="181"/>
        <v>139519858.75</v>
      </c>
      <c r="D864" s="24">
        <f ca="1">IF(A864&lt;$B$1,VLOOKUP(A864,[1]DI!$A$4:$B$15000,2,FALSE),0)</f>
        <v>5.8999999999999997E-2</v>
      </c>
      <c r="E864" s="23">
        <f t="shared" ca="1" si="186"/>
        <v>2.2751E-4</v>
      </c>
      <c r="F864" s="25">
        <f t="shared" si="185"/>
        <v>1.1499999999999999</v>
      </c>
      <c r="G864" s="26">
        <f t="shared" ca="1" si="189"/>
        <v>1.0002616365000001</v>
      </c>
      <c r="H864" s="23">
        <f ca="1">TRUNC(PRODUCT(G$16:G863),15)</f>
        <v>1.2022884798653599</v>
      </c>
      <c r="I864" s="23">
        <f t="shared" si="187"/>
        <v>1</v>
      </c>
      <c r="J864" s="23">
        <f t="shared" ca="1" si="188"/>
        <v>1.20228848</v>
      </c>
      <c r="K864" s="114">
        <f t="shared" ca="1" si="177"/>
        <v>28223260.1563522</v>
      </c>
      <c r="L864" s="27">
        <f>IF(VLOOKUP(A864,$U$18:$AD$131,8)=VLOOKUP(A863,$U$18:$AD$131,8),0,VLOOKUP(A864,U$18:$AD$131,8))</f>
        <v>0</v>
      </c>
      <c r="M864" s="28">
        <f>IF(L864&gt;0,VLOOKUP(L864,T$18:$AC$131,7),0)</f>
        <v>0</v>
      </c>
      <c r="N864" s="23">
        <f t="shared" si="182"/>
        <v>0</v>
      </c>
      <c r="O864" s="23">
        <f t="shared" ca="1" si="178"/>
        <v>28223260.1563522</v>
      </c>
      <c r="P864" s="29" t="str">
        <f t="shared" si="183"/>
        <v>J=</v>
      </c>
      <c r="Q864" s="30">
        <f t="shared" si="184"/>
        <v>47232</v>
      </c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25">
      <c r="A865" s="100">
        <f t="shared" si="179"/>
        <v>43698</v>
      </c>
      <c r="B865" s="114">
        <f t="shared" ca="1" si="180"/>
        <v>167787006.27312061</v>
      </c>
      <c r="C865" s="114">
        <f t="shared" si="181"/>
        <v>139519858.75</v>
      </c>
      <c r="D865" s="24">
        <f ca="1">IF(A865&lt;$B$1,VLOOKUP(A865,[1]DI!$A$4:$B$15000,2,FALSE),0)</f>
        <v>5.8999999999999997E-2</v>
      </c>
      <c r="E865" s="23">
        <f t="shared" ca="1" si="186"/>
        <v>2.2751E-4</v>
      </c>
      <c r="F865" s="25">
        <f t="shared" si="185"/>
        <v>1.1499999999999999</v>
      </c>
      <c r="G865" s="26">
        <f t="shared" ca="1" si="189"/>
        <v>1.0002616365000001</v>
      </c>
      <c r="H865" s="23">
        <f ca="1">TRUNC(PRODUCT(G$16:G864),15)</f>
        <v>1.2026030424152201</v>
      </c>
      <c r="I865" s="23">
        <f t="shared" si="187"/>
        <v>1</v>
      </c>
      <c r="J865" s="23">
        <f t="shared" ca="1" si="188"/>
        <v>1.2026030400000001</v>
      </c>
      <c r="K865" s="114">
        <f t="shared" ca="1" si="177"/>
        <v>28267147.523120601</v>
      </c>
      <c r="L865" s="27">
        <f>IF(VLOOKUP(A865,$U$18:$AD$131,8)=VLOOKUP(A864,$U$18:$AD$131,8),0,VLOOKUP(A865,U$18:$AD$131,8))</f>
        <v>0</v>
      </c>
      <c r="M865" s="28">
        <f>IF(L865&gt;0,VLOOKUP(L865,T$18:$AC$131,7),0)</f>
        <v>0</v>
      </c>
      <c r="N865" s="23">
        <f t="shared" si="182"/>
        <v>0</v>
      </c>
      <c r="O865" s="23">
        <f t="shared" ca="1" si="178"/>
        <v>28267147.523120601</v>
      </c>
      <c r="P865" s="29" t="str">
        <f t="shared" si="183"/>
        <v>J=</v>
      </c>
      <c r="Q865" s="30">
        <f t="shared" si="184"/>
        <v>47232</v>
      </c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25">
      <c r="A866" s="100">
        <f t="shared" si="179"/>
        <v>43699</v>
      </c>
      <c r="B866" s="114">
        <f t="shared" ca="1" si="180"/>
        <v>167830906.19667631</v>
      </c>
      <c r="C866" s="114">
        <f t="shared" si="181"/>
        <v>139519858.75</v>
      </c>
      <c r="D866" s="24">
        <f ca="1">IF(A866&lt;$B$1,VLOOKUP(A866,[1]DI!$A$4:$B$15000,2,FALSE),0)</f>
        <v>5.8999999999999997E-2</v>
      </c>
      <c r="E866" s="23">
        <f t="shared" ca="1" si="186"/>
        <v>2.2751E-4</v>
      </c>
      <c r="F866" s="25">
        <f t="shared" si="185"/>
        <v>1.1499999999999999</v>
      </c>
      <c r="G866" s="26">
        <f t="shared" ca="1" si="189"/>
        <v>1.0002616365000001</v>
      </c>
      <c r="H866" s="23">
        <f ca="1">TRUNC(PRODUCT(G$16:G865),15)</f>
        <v>1.20291768726612</v>
      </c>
      <c r="I866" s="23">
        <f t="shared" si="187"/>
        <v>1</v>
      </c>
      <c r="J866" s="23">
        <f t="shared" ca="1" si="188"/>
        <v>1.20291769</v>
      </c>
      <c r="K866" s="114">
        <f t="shared" ca="1" si="177"/>
        <v>28311047.446676299</v>
      </c>
      <c r="L866" s="27">
        <f>IF(VLOOKUP(A866,$U$18:$AD$131,8)=VLOOKUP(A865,$U$18:$AD$131,8),0,VLOOKUP(A866,U$18:$AD$131,8))</f>
        <v>0</v>
      </c>
      <c r="M866" s="28">
        <f>IF(L866&gt;0,VLOOKUP(L866,T$18:$AC$131,7),0)</f>
        <v>0</v>
      </c>
      <c r="N866" s="23">
        <f t="shared" si="182"/>
        <v>0</v>
      </c>
      <c r="O866" s="23">
        <f t="shared" ca="1" si="178"/>
        <v>28311047.446676299</v>
      </c>
      <c r="P866" s="29" t="str">
        <f t="shared" si="183"/>
        <v>J=</v>
      </c>
      <c r="Q866" s="30">
        <f t="shared" si="184"/>
        <v>47232</v>
      </c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25">
      <c r="A867" s="100">
        <f t="shared" si="179"/>
        <v>43700</v>
      </c>
      <c r="B867" s="114">
        <f t="shared" ca="1" si="180"/>
        <v>167874815.8866221</v>
      </c>
      <c r="C867" s="114">
        <f t="shared" si="181"/>
        <v>139519858.75</v>
      </c>
      <c r="D867" s="24">
        <f ca="1">IF(A867&lt;$B$1,VLOOKUP(A867,[1]DI!$A$4:$B$15000,2,FALSE),0)</f>
        <v>5.8999999999999997E-2</v>
      </c>
      <c r="E867" s="23">
        <f t="shared" ca="1" si="186"/>
        <v>2.2751E-4</v>
      </c>
      <c r="F867" s="25">
        <f t="shared" si="185"/>
        <v>1.1499999999999999</v>
      </c>
      <c r="G867" s="26">
        <f t="shared" ca="1" si="189"/>
        <v>1.0002616365000001</v>
      </c>
      <c r="H867" s="23">
        <f ca="1">TRUNC(PRODUCT(G$16:G866),15)</f>
        <v>1.20323241443961</v>
      </c>
      <c r="I867" s="23">
        <f t="shared" si="187"/>
        <v>1</v>
      </c>
      <c r="J867" s="23">
        <f t="shared" ca="1" si="188"/>
        <v>1.20323241</v>
      </c>
      <c r="K867" s="114">
        <f t="shared" ca="1" si="177"/>
        <v>28354957.136622101</v>
      </c>
      <c r="L867" s="27">
        <f>IF(VLOOKUP(A867,$U$18:$AD$131,8)=VLOOKUP(A866,$U$18:$AD$131,8),0,VLOOKUP(A867,U$18:$AD$131,8))</f>
        <v>0</v>
      </c>
      <c r="M867" s="28">
        <f>IF(L867&gt;0,VLOOKUP(L867,T$18:$AC$131,7),0)</f>
        <v>0</v>
      </c>
      <c r="N867" s="23">
        <f t="shared" si="182"/>
        <v>0</v>
      </c>
      <c r="O867" s="23">
        <f t="shared" ca="1" si="178"/>
        <v>28354957.136622101</v>
      </c>
      <c r="P867" s="29" t="str">
        <f t="shared" si="183"/>
        <v>J=</v>
      </c>
      <c r="Q867" s="30">
        <f t="shared" si="184"/>
        <v>47232</v>
      </c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25">
      <c r="A868" s="100">
        <f t="shared" si="179"/>
        <v>43701</v>
      </c>
      <c r="B868" s="114">
        <f t="shared" ca="1" si="180"/>
        <v>167918738.1333552</v>
      </c>
      <c r="C868" s="114">
        <f t="shared" si="181"/>
        <v>139519858.75</v>
      </c>
      <c r="D868" s="24">
        <f ca="1">IF(A868&lt;$B$1,VLOOKUP(A868,[1]DI!$A$4:$B$15000,2,FALSE),0)</f>
        <v>0</v>
      </c>
      <c r="E868" s="23">
        <f t="shared" ca="1" si="186"/>
        <v>0</v>
      </c>
      <c r="F868" s="25">
        <f t="shared" si="185"/>
        <v>1.1499999999999999</v>
      </c>
      <c r="G868" s="26">
        <f t="shared" ca="1" si="189"/>
        <v>1</v>
      </c>
      <c r="H868" s="23">
        <f ca="1">TRUNC(PRODUCT(G$16:G867),15)</f>
        <v>1.20354722395721</v>
      </c>
      <c r="I868" s="23">
        <f t="shared" si="187"/>
        <v>1</v>
      </c>
      <c r="J868" s="23">
        <f t="shared" ca="1" si="188"/>
        <v>1.2035472199999999</v>
      </c>
      <c r="K868" s="114">
        <f t="shared" ca="1" si="177"/>
        <v>28398879.3833552</v>
      </c>
      <c r="L868" s="27">
        <f>IF(VLOOKUP(A868,$U$18:$AD$131,8)=VLOOKUP(A867,$U$18:$AD$131,8),0,VLOOKUP(A868,U$18:$AD$131,8))</f>
        <v>0</v>
      </c>
      <c r="M868" s="28">
        <f>IF(L868&gt;0,VLOOKUP(L868,T$18:$AC$131,7),0)</f>
        <v>0</v>
      </c>
      <c r="N868" s="23">
        <f t="shared" si="182"/>
        <v>0</v>
      </c>
      <c r="O868" s="23">
        <f t="shared" ca="1" si="178"/>
        <v>28398879.3833552</v>
      </c>
      <c r="P868" s="29" t="str">
        <f t="shared" si="183"/>
        <v>J=</v>
      </c>
      <c r="Q868" s="30">
        <f t="shared" si="184"/>
        <v>47232</v>
      </c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25">
      <c r="A869" s="100">
        <f t="shared" si="179"/>
        <v>43702</v>
      </c>
      <c r="B869" s="114">
        <f t="shared" ca="1" si="180"/>
        <v>167918738.1333552</v>
      </c>
      <c r="C869" s="114">
        <f t="shared" si="181"/>
        <v>139519858.75</v>
      </c>
      <c r="D869" s="24">
        <f ca="1">IF(A869&lt;$B$1,VLOOKUP(A869,[1]DI!$A$4:$B$15000,2,FALSE),0)</f>
        <v>0</v>
      </c>
      <c r="E869" s="23">
        <f t="shared" ca="1" si="186"/>
        <v>0</v>
      </c>
      <c r="F869" s="25">
        <f t="shared" si="185"/>
        <v>1.1499999999999999</v>
      </c>
      <c r="G869" s="26">
        <f t="shared" ca="1" si="189"/>
        <v>1</v>
      </c>
      <c r="H869" s="23">
        <f ca="1">TRUNC(PRODUCT(G$16:G868),15)</f>
        <v>1.20354722395721</v>
      </c>
      <c r="I869" s="23">
        <f t="shared" si="187"/>
        <v>1</v>
      </c>
      <c r="J869" s="23">
        <f t="shared" ca="1" si="188"/>
        <v>1.2035472199999999</v>
      </c>
      <c r="K869" s="114">
        <f t="shared" ca="1" si="177"/>
        <v>28398879.3833552</v>
      </c>
      <c r="L869" s="27">
        <f>IF(VLOOKUP(A869,$U$18:$AD$131,8)=VLOOKUP(A868,$U$18:$AD$131,8),0,VLOOKUP(A869,U$18:$AD$131,8))</f>
        <v>0</v>
      </c>
      <c r="M869" s="28">
        <f>IF(L869&gt;0,VLOOKUP(L869,T$18:$AC$131,7),0)</f>
        <v>0</v>
      </c>
      <c r="N869" s="23">
        <f t="shared" si="182"/>
        <v>0</v>
      </c>
      <c r="O869" s="23">
        <f t="shared" ca="1" si="178"/>
        <v>28398879.3833552</v>
      </c>
      <c r="P869" s="29" t="str">
        <f t="shared" si="183"/>
        <v>J=</v>
      </c>
      <c r="Q869" s="30">
        <f t="shared" si="184"/>
        <v>47232</v>
      </c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25">
      <c r="A870" s="100">
        <f t="shared" si="179"/>
        <v>43703</v>
      </c>
      <c r="B870" s="114">
        <f t="shared" ca="1" si="180"/>
        <v>167918738.1333552</v>
      </c>
      <c r="C870" s="114">
        <f t="shared" si="181"/>
        <v>139519858.75</v>
      </c>
      <c r="D870" s="24">
        <f ca="1">IF(A870&lt;$B$1,VLOOKUP(A870,[1]DI!$A$4:$B$15000,2,FALSE),0)</f>
        <v>5.8999999999999997E-2</v>
      </c>
      <c r="E870" s="23">
        <f t="shared" ca="1" si="186"/>
        <v>2.2751E-4</v>
      </c>
      <c r="F870" s="25">
        <f t="shared" si="185"/>
        <v>1.1499999999999999</v>
      </c>
      <c r="G870" s="26">
        <f t="shared" ca="1" si="189"/>
        <v>1.0002616365000001</v>
      </c>
      <c r="H870" s="23">
        <f ca="1">TRUNC(PRODUCT(G$16:G869),15)</f>
        <v>1.20354722395721</v>
      </c>
      <c r="I870" s="23">
        <f t="shared" si="187"/>
        <v>1</v>
      </c>
      <c r="J870" s="23">
        <f t="shared" ca="1" si="188"/>
        <v>1.2035472199999999</v>
      </c>
      <c r="K870" s="114">
        <f t="shared" ca="1" si="177"/>
        <v>28398879.3833552</v>
      </c>
      <c r="L870" s="27">
        <f>IF(VLOOKUP(A870,$U$18:$AD$131,8)=VLOOKUP(A869,$U$18:$AD$131,8),0,VLOOKUP(A870,U$18:$AD$131,8))</f>
        <v>0</v>
      </c>
      <c r="M870" s="28">
        <f>IF(L870&gt;0,VLOOKUP(L870,T$18:$AC$131,7),0)</f>
        <v>0</v>
      </c>
      <c r="N870" s="23">
        <f t="shared" si="182"/>
        <v>0</v>
      </c>
      <c r="O870" s="23">
        <f t="shared" ca="1" si="178"/>
        <v>28398879.3833552</v>
      </c>
      <c r="P870" s="29" t="str">
        <f t="shared" si="183"/>
        <v>J=</v>
      </c>
      <c r="Q870" s="30">
        <f t="shared" si="184"/>
        <v>47232</v>
      </c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25">
      <c r="A871" s="100">
        <f t="shared" si="179"/>
        <v>43704</v>
      </c>
      <c r="B871" s="114">
        <f t="shared" ca="1" si="180"/>
        <v>167962672.93687549</v>
      </c>
      <c r="C871" s="114">
        <f t="shared" si="181"/>
        <v>139519858.75</v>
      </c>
      <c r="D871" s="24">
        <f ca="1">IF(A871&lt;$B$1,VLOOKUP(A871,[1]DI!$A$4:$B$15000,2,FALSE),0)</f>
        <v>5.8999999999999997E-2</v>
      </c>
      <c r="E871" s="23">
        <f t="shared" ca="1" si="186"/>
        <v>2.2751E-4</v>
      </c>
      <c r="F871" s="25">
        <f t="shared" si="185"/>
        <v>1.1499999999999999</v>
      </c>
      <c r="G871" s="26">
        <f t="shared" ca="1" si="189"/>
        <v>1.0002616365000001</v>
      </c>
      <c r="H871" s="23">
        <f ca="1">TRUNC(PRODUCT(G$16:G870),15)</f>
        <v>1.2038621158404701</v>
      </c>
      <c r="I871" s="23">
        <f t="shared" si="187"/>
        <v>1</v>
      </c>
      <c r="J871" s="23">
        <f t="shared" ca="1" si="188"/>
        <v>1.2038621199999999</v>
      </c>
      <c r="K871" s="114">
        <f t="shared" ca="1" si="177"/>
        <v>28442814.1868755</v>
      </c>
      <c r="L871" s="27">
        <f>IF(VLOOKUP(A871,$U$18:$AD$131,8)=VLOOKUP(A870,$U$18:$AD$131,8),0,VLOOKUP(A871,U$18:$AD$131,8))</f>
        <v>0</v>
      </c>
      <c r="M871" s="28">
        <f>IF(L871&gt;0,VLOOKUP(L871,T$18:$AC$131,7),0)</f>
        <v>0</v>
      </c>
      <c r="N871" s="23">
        <f t="shared" si="182"/>
        <v>0</v>
      </c>
      <c r="O871" s="23">
        <f t="shared" ca="1" si="178"/>
        <v>28442814.1868755</v>
      </c>
      <c r="P871" s="29" t="str">
        <f t="shared" si="183"/>
        <v>J=</v>
      </c>
      <c r="Q871" s="30">
        <f t="shared" si="184"/>
        <v>47232</v>
      </c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25">
      <c r="A872" s="100">
        <f t="shared" si="179"/>
        <v>43705</v>
      </c>
      <c r="B872" s="114">
        <f t="shared" ca="1" si="180"/>
        <v>168006617.50678599</v>
      </c>
      <c r="C872" s="114">
        <f t="shared" si="181"/>
        <v>139519858.75</v>
      </c>
      <c r="D872" s="24">
        <f ca="1">IF(A872&lt;$B$1,VLOOKUP(A872,[1]DI!$A$4:$B$15000,2,FALSE),0)</f>
        <v>5.8999999999999997E-2</v>
      </c>
      <c r="E872" s="23">
        <f t="shared" ca="1" si="186"/>
        <v>2.2751E-4</v>
      </c>
      <c r="F872" s="25">
        <f t="shared" si="185"/>
        <v>1.1499999999999999</v>
      </c>
      <c r="G872" s="26">
        <f t="shared" ca="1" si="189"/>
        <v>1.0002616365000001</v>
      </c>
      <c r="H872" s="23">
        <f ca="1">TRUNC(PRODUCT(G$16:G871),15)</f>
        <v>1.2041770901109401</v>
      </c>
      <c r="I872" s="23">
        <f t="shared" si="187"/>
        <v>1</v>
      </c>
      <c r="J872" s="23">
        <f t="shared" ca="1" si="188"/>
        <v>1.20417709</v>
      </c>
      <c r="K872" s="114">
        <f t="shared" ca="1" si="177"/>
        <v>28486758.756786</v>
      </c>
      <c r="L872" s="27">
        <f>IF(VLOOKUP(A872,$U$18:$AD$131,8)=VLOOKUP(A871,$U$18:$AD$131,8),0,VLOOKUP(A872,U$18:$AD$131,8))</f>
        <v>0</v>
      </c>
      <c r="M872" s="28">
        <f>IF(L872&gt;0,VLOOKUP(L872,T$18:$AC$131,7),0)</f>
        <v>0</v>
      </c>
      <c r="N872" s="23">
        <f t="shared" si="182"/>
        <v>0</v>
      </c>
      <c r="O872" s="23">
        <f t="shared" ca="1" si="178"/>
        <v>28486758.756786</v>
      </c>
      <c r="P872" s="29" t="str">
        <f t="shared" si="183"/>
        <v>J=</v>
      </c>
      <c r="Q872" s="30">
        <f t="shared" si="184"/>
        <v>47232</v>
      </c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25">
      <c r="A873" s="100">
        <f t="shared" si="179"/>
        <v>43706</v>
      </c>
      <c r="B873" s="114">
        <f t="shared" ca="1" si="180"/>
        <v>168050574.6334838</v>
      </c>
      <c r="C873" s="114">
        <f t="shared" si="181"/>
        <v>139519858.75</v>
      </c>
      <c r="D873" s="24">
        <f ca="1">IF(A873&lt;$B$1,VLOOKUP(A873,[1]DI!$A$4:$B$15000,2,FALSE),0)</f>
        <v>5.8999999999999997E-2</v>
      </c>
      <c r="E873" s="23">
        <f t="shared" ca="1" si="186"/>
        <v>2.2751E-4</v>
      </c>
      <c r="F873" s="25">
        <f t="shared" si="185"/>
        <v>1.1499999999999999</v>
      </c>
      <c r="G873" s="26">
        <f t="shared" ca="1" si="189"/>
        <v>1.0002616365000001</v>
      </c>
      <c r="H873" s="23">
        <f ca="1">TRUNC(PRODUCT(G$16:G872),15)</f>
        <v>1.2044921467901799</v>
      </c>
      <c r="I873" s="23">
        <f t="shared" si="187"/>
        <v>1</v>
      </c>
      <c r="J873" s="23">
        <f t="shared" ca="1" si="188"/>
        <v>1.2044921500000001</v>
      </c>
      <c r="K873" s="114">
        <f t="shared" ca="1" si="177"/>
        <v>28530715.883483801</v>
      </c>
      <c r="L873" s="27">
        <f>IF(VLOOKUP(A873,$U$18:$AD$131,8)=VLOOKUP(A872,$U$18:$AD$131,8),0,VLOOKUP(A873,U$18:$AD$131,8))</f>
        <v>0</v>
      </c>
      <c r="M873" s="28">
        <f>IF(L873&gt;0,VLOOKUP(L873,T$18:$AC$131,7),0)</f>
        <v>0</v>
      </c>
      <c r="N873" s="23">
        <f t="shared" si="182"/>
        <v>0</v>
      </c>
      <c r="O873" s="23">
        <f t="shared" ca="1" si="178"/>
        <v>28530715.883483801</v>
      </c>
      <c r="P873" s="29" t="str">
        <f t="shared" si="183"/>
        <v>J=</v>
      </c>
      <c r="Q873" s="30">
        <f t="shared" si="184"/>
        <v>47232</v>
      </c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25">
      <c r="A874" s="100">
        <f t="shared" si="179"/>
        <v>43707</v>
      </c>
      <c r="B874" s="114">
        <f t="shared" ca="1" si="180"/>
        <v>168094542.9217703</v>
      </c>
      <c r="C874" s="114">
        <f t="shared" si="181"/>
        <v>139519858.75</v>
      </c>
      <c r="D874" s="24">
        <f ca="1">IF(A874&lt;$B$1,VLOOKUP(A874,[1]DI!$A$4:$B$15000,2,FALSE),0)</f>
        <v>5.8999999999999997E-2</v>
      </c>
      <c r="E874" s="23">
        <f t="shared" ca="1" si="186"/>
        <v>2.2751E-4</v>
      </c>
      <c r="F874" s="25">
        <f t="shared" si="185"/>
        <v>1.1499999999999999</v>
      </c>
      <c r="G874" s="26">
        <f t="shared" ca="1" si="189"/>
        <v>1.0002616365000001</v>
      </c>
      <c r="H874" s="23">
        <f ca="1">TRUNC(PRODUCT(G$16:G873),15)</f>
        <v>1.2048072858997401</v>
      </c>
      <c r="I874" s="23">
        <f t="shared" si="187"/>
        <v>1</v>
      </c>
      <c r="J874" s="23">
        <f t="shared" ca="1" si="188"/>
        <v>1.20480729</v>
      </c>
      <c r="K874" s="114">
        <f t="shared" ca="1" si="177"/>
        <v>28574684.171770301</v>
      </c>
      <c r="L874" s="27">
        <f>IF(VLOOKUP(A874,$U$18:$AD$131,8)=VLOOKUP(A873,$U$18:$AD$131,8),0,VLOOKUP(A874,U$18:$AD$131,8))</f>
        <v>0</v>
      </c>
      <c r="M874" s="28">
        <f>IF(L874&gt;0,VLOOKUP(L874,T$18:$AC$131,7),0)</f>
        <v>0</v>
      </c>
      <c r="N874" s="23">
        <f t="shared" si="182"/>
        <v>0</v>
      </c>
      <c r="O874" s="23">
        <f t="shared" ca="1" si="178"/>
        <v>28574684.171770301</v>
      </c>
      <c r="P874" s="29" t="str">
        <f t="shared" si="183"/>
        <v>J=</v>
      </c>
      <c r="Q874" s="30">
        <f t="shared" si="184"/>
        <v>47232</v>
      </c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25">
      <c r="A875" s="100">
        <f t="shared" si="179"/>
        <v>43708</v>
      </c>
      <c r="B875" s="114">
        <f t="shared" ca="1" si="180"/>
        <v>168138522.37164551</v>
      </c>
      <c r="C875" s="114">
        <f t="shared" si="181"/>
        <v>139519858.75</v>
      </c>
      <c r="D875" s="24">
        <f ca="1">IF(A875&lt;$B$1,VLOOKUP(A875,[1]DI!$A$4:$B$15000,2,FALSE),0)</f>
        <v>0</v>
      </c>
      <c r="E875" s="23">
        <f t="shared" ca="1" si="186"/>
        <v>0</v>
      </c>
      <c r="F875" s="25">
        <f t="shared" si="185"/>
        <v>1.1499999999999999</v>
      </c>
      <c r="G875" s="26">
        <f t="shared" ca="1" si="189"/>
        <v>1</v>
      </c>
      <c r="H875" s="23">
        <f ca="1">TRUNC(PRODUCT(G$16:G874),15)</f>
        <v>1.2051225074612</v>
      </c>
      <c r="I875" s="23">
        <f t="shared" si="187"/>
        <v>1</v>
      </c>
      <c r="J875" s="23">
        <f t="shared" ca="1" si="188"/>
        <v>1.20512251</v>
      </c>
      <c r="K875" s="114">
        <f t="shared" ca="1" si="177"/>
        <v>28618663.621645499</v>
      </c>
      <c r="L875" s="27">
        <f>IF(VLOOKUP(A875,$U$18:$AD$131,8)=VLOOKUP(A874,$U$18:$AD$131,8),0,VLOOKUP(A875,U$18:$AD$131,8))</f>
        <v>0</v>
      </c>
      <c r="M875" s="28">
        <f>IF(L875&gt;0,VLOOKUP(L875,T$18:$AC$131,7),0)</f>
        <v>0</v>
      </c>
      <c r="N875" s="23">
        <f t="shared" si="182"/>
        <v>0</v>
      </c>
      <c r="O875" s="23">
        <f t="shared" ca="1" si="178"/>
        <v>28618663.621645499</v>
      </c>
      <c r="P875" s="29" t="str">
        <f t="shared" si="183"/>
        <v>J=</v>
      </c>
      <c r="Q875" s="30">
        <f t="shared" si="184"/>
        <v>47232</v>
      </c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25">
      <c r="A876" s="100">
        <f t="shared" si="179"/>
        <v>43709</v>
      </c>
      <c r="B876" s="114">
        <f t="shared" ca="1" si="180"/>
        <v>168138522.37164551</v>
      </c>
      <c r="C876" s="114">
        <f t="shared" si="181"/>
        <v>139519858.75</v>
      </c>
      <c r="D876" s="24">
        <f ca="1">IF(A876&lt;$B$1,VLOOKUP(A876,[1]DI!$A$4:$B$15000,2,FALSE),0)</f>
        <v>0</v>
      </c>
      <c r="E876" s="23">
        <f t="shared" ca="1" si="186"/>
        <v>0</v>
      </c>
      <c r="F876" s="25">
        <f t="shared" si="185"/>
        <v>1.1499999999999999</v>
      </c>
      <c r="G876" s="26">
        <f t="shared" ca="1" si="189"/>
        <v>1</v>
      </c>
      <c r="H876" s="23">
        <f ca="1">TRUNC(PRODUCT(G$16:G875),15)</f>
        <v>1.2051225074612</v>
      </c>
      <c r="I876" s="23">
        <f t="shared" si="187"/>
        <v>1</v>
      </c>
      <c r="J876" s="23">
        <f t="shared" ca="1" si="188"/>
        <v>1.20512251</v>
      </c>
      <c r="K876" s="114">
        <f t="shared" ca="1" si="177"/>
        <v>28618663.621645499</v>
      </c>
      <c r="L876" s="27">
        <f>IF(VLOOKUP(A876,$U$18:$AD$131,8)=VLOOKUP(A875,$U$18:$AD$131,8),0,VLOOKUP(A876,U$18:$AD$131,8))</f>
        <v>0</v>
      </c>
      <c r="M876" s="28">
        <f>IF(L876&gt;0,VLOOKUP(L876,T$18:$AC$131,7),0)</f>
        <v>0</v>
      </c>
      <c r="N876" s="23">
        <f t="shared" si="182"/>
        <v>0</v>
      </c>
      <c r="O876" s="23">
        <f t="shared" ca="1" si="178"/>
        <v>28618663.621645499</v>
      </c>
      <c r="P876" s="29" t="str">
        <f t="shared" si="183"/>
        <v>J=</v>
      </c>
      <c r="Q876" s="30">
        <f t="shared" si="184"/>
        <v>47232</v>
      </c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25">
      <c r="A877" s="100">
        <f t="shared" si="179"/>
        <v>43710</v>
      </c>
      <c r="B877" s="114">
        <f t="shared" ca="1" si="180"/>
        <v>168138522.37164551</v>
      </c>
      <c r="C877" s="114">
        <f t="shared" si="181"/>
        <v>139519858.75</v>
      </c>
      <c r="D877" s="24">
        <f ca="1">IF(A877&lt;$B$1,VLOOKUP(A877,[1]DI!$A$4:$B$15000,2,FALSE),0)</f>
        <v>5.8999999999999997E-2</v>
      </c>
      <c r="E877" s="23">
        <f t="shared" ca="1" si="186"/>
        <v>2.2751E-4</v>
      </c>
      <c r="F877" s="25">
        <f t="shared" si="185"/>
        <v>1.1499999999999999</v>
      </c>
      <c r="G877" s="26">
        <f t="shared" ca="1" si="189"/>
        <v>1.0002616365000001</v>
      </c>
      <c r="H877" s="23">
        <f ca="1">TRUNC(PRODUCT(G$16:G876),15)</f>
        <v>1.2051225074612</v>
      </c>
      <c r="I877" s="23">
        <f t="shared" si="187"/>
        <v>1</v>
      </c>
      <c r="J877" s="23">
        <f t="shared" ca="1" si="188"/>
        <v>1.20512251</v>
      </c>
      <c r="K877" s="114">
        <f t="shared" ca="1" si="177"/>
        <v>28618663.621645499</v>
      </c>
      <c r="L877" s="27">
        <f>IF(VLOOKUP(A877,$U$18:$AD$131,8)=VLOOKUP(A876,$U$18:$AD$131,8),0,VLOOKUP(A877,U$18:$AD$131,8))</f>
        <v>0</v>
      </c>
      <c r="M877" s="28">
        <f>IF(L877&gt;0,VLOOKUP(L877,T$18:$AC$131,7),0)</f>
        <v>0</v>
      </c>
      <c r="N877" s="23">
        <f t="shared" si="182"/>
        <v>0</v>
      </c>
      <c r="O877" s="23">
        <f t="shared" ca="1" si="178"/>
        <v>28618663.621645499</v>
      </c>
      <c r="P877" s="29" t="str">
        <f t="shared" si="183"/>
        <v>J=</v>
      </c>
      <c r="Q877" s="30">
        <f t="shared" si="184"/>
        <v>47232</v>
      </c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25">
      <c r="A878" s="100">
        <f t="shared" si="179"/>
        <v>43711</v>
      </c>
      <c r="B878" s="114">
        <f t="shared" ca="1" si="180"/>
        <v>168182512.9831093</v>
      </c>
      <c r="C878" s="114">
        <f t="shared" si="181"/>
        <v>139519858.75</v>
      </c>
      <c r="D878" s="24">
        <f ca="1">IF(A878&lt;$B$1,VLOOKUP(A878,[1]DI!$A$4:$B$15000,2,FALSE),0)</f>
        <v>5.8999999999999997E-2</v>
      </c>
      <c r="E878" s="23">
        <f t="shared" ca="1" si="186"/>
        <v>2.2751E-4</v>
      </c>
      <c r="F878" s="25">
        <f t="shared" si="185"/>
        <v>1.1499999999999999</v>
      </c>
      <c r="G878" s="26">
        <f t="shared" ca="1" si="189"/>
        <v>1.0002616365000001</v>
      </c>
      <c r="H878" s="23">
        <f ca="1">TRUNC(PRODUCT(G$16:G877),15)</f>
        <v>1.2054378114961199</v>
      </c>
      <c r="I878" s="23">
        <f t="shared" si="187"/>
        <v>1</v>
      </c>
      <c r="J878" s="23">
        <f t="shared" ca="1" si="188"/>
        <v>1.2054378100000001</v>
      </c>
      <c r="K878" s="114">
        <f t="shared" ca="1" si="177"/>
        <v>28662654.233109299</v>
      </c>
      <c r="L878" s="27">
        <f>IF(VLOOKUP(A878,$U$18:$AD$131,8)=VLOOKUP(A877,$U$18:$AD$131,8),0,VLOOKUP(A878,U$18:$AD$131,8))</f>
        <v>0</v>
      </c>
      <c r="M878" s="28">
        <f>IF(L878&gt;0,VLOOKUP(L878,T$18:$AC$131,7),0)</f>
        <v>0</v>
      </c>
      <c r="N878" s="23">
        <f t="shared" si="182"/>
        <v>0</v>
      </c>
      <c r="O878" s="23">
        <f t="shared" ca="1" si="178"/>
        <v>28662654.233109299</v>
      </c>
      <c r="P878" s="29" t="str">
        <f t="shared" si="183"/>
        <v>J=</v>
      </c>
      <c r="Q878" s="30">
        <f t="shared" si="184"/>
        <v>47232</v>
      </c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25">
      <c r="A879" s="100">
        <f t="shared" si="179"/>
        <v>43712</v>
      </c>
      <c r="B879" s="114">
        <f t="shared" ca="1" si="180"/>
        <v>168226516.15136051</v>
      </c>
      <c r="C879" s="114">
        <f t="shared" si="181"/>
        <v>139519858.75</v>
      </c>
      <c r="D879" s="24">
        <f ca="1">IF(A879&lt;$B$1,VLOOKUP(A879,[1]DI!$A$4:$B$15000,2,FALSE),0)</f>
        <v>5.8999999999999997E-2</v>
      </c>
      <c r="E879" s="23">
        <f t="shared" ca="1" si="186"/>
        <v>2.2751E-4</v>
      </c>
      <c r="F879" s="25">
        <f t="shared" si="185"/>
        <v>1.1499999999999999</v>
      </c>
      <c r="G879" s="26">
        <f t="shared" ca="1" si="189"/>
        <v>1.0002616365000001</v>
      </c>
      <c r="H879" s="23">
        <f ca="1">TRUNC(PRODUCT(G$16:G878),15)</f>
        <v>1.20575319802609</v>
      </c>
      <c r="I879" s="23">
        <f t="shared" si="187"/>
        <v>1</v>
      </c>
      <c r="J879" s="23">
        <f t="shared" ca="1" si="188"/>
        <v>1.2057532</v>
      </c>
      <c r="K879" s="114">
        <f t="shared" ca="1" si="177"/>
        <v>28706657.401360501</v>
      </c>
      <c r="L879" s="27">
        <f>IF(VLOOKUP(A879,$U$18:$AD$131,8)=VLOOKUP(A878,$U$18:$AD$131,8),0,VLOOKUP(A879,U$18:$AD$131,8))</f>
        <v>0</v>
      </c>
      <c r="M879" s="28">
        <f>IF(L879&gt;0,VLOOKUP(L879,T$18:$AC$131,7),0)</f>
        <v>0</v>
      </c>
      <c r="N879" s="23">
        <f t="shared" si="182"/>
        <v>0</v>
      </c>
      <c r="O879" s="23">
        <f t="shared" ca="1" si="178"/>
        <v>28706657.401360501</v>
      </c>
      <c r="P879" s="29" t="str">
        <f t="shared" si="183"/>
        <v>J=</v>
      </c>
      <c r="Q879" s="30">
        <f t="shared" si="184"/>
        <v>47232</v>
      </c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25">
      <c r="A880" s="100">
        <f t="shared" si="179"/>
        <v>43713</v>
      </c>
      <c r="B880" s="114">
        <f t="shared" ca="1" si="180"/>
        <v>168270530.4812004</v>
      </c>
      <c r="C880" s="114">
        <f t="shared" si="181"/>
        <v>139519858.75</v>
      </c>
      <c r="D880" s="24">
        <f ca="1">IF(A880&lt;$B$1,VLOOKUP(A880,[1]DI!$A$4:$B$15000,2,FALSE),0)</f>
        <v>5.8999999999999997E-2</v>
      </c>
      <c r="E880" s="23">
        <f t="shared" ca="1" si="186"/>
        <v>2.2751E-4</v>
      </c>
      <c r="F880" s="25">
        <f t="shared" si="185"/>
        <v>1.1499999999999999</v>
      </c>
      <c r="G880" s="26">
        <f t="shared" ca="1" si="189"/>
        <v>1.0002616365000001</v>
      </c>
      <c r="H880" s="23">
        <f ca="1">TRUNC(PRODUCT(G$16:G879),15)</f>
        <v>1.2060686670726899</v>
      </c>
      <c r="I880" s="23">
        <f t="shared" si="187"/>
        <v>1</v>
      </c>
      <c r="J880" s="23">
        <f t="shared" ca="1" si="188"/>
        <v>1.2060686700000001</v>
      </c>
      <c r="K880" s="114">
        <f t="shared" ca="1" si="177"/>
        <v>28750671.731200401</v>
      </c>
      <c r="L880" s="27">
        <f>IF(VLOOKUP(A880,$U$18:$AD$131,8)=VLOOKUP(A879,$U$18:$AD$131,8),0,VLOOKUP(A880,U$18:$AD$131,8))</f>
        <v>0</v>
      </c>
      <c r="M880" s="28">
        <f>IF(L880&gt;0,VLOOKUP(L880,T$18:$AC$131,7),0)</f>
        <v>0</v>
      </c>
      <c r="N880" s="23">
        <f t="shared" si="182"/>
        <v>0</v>
      </c>
      <c r="O880" s="23">
        <f t="shared" ca="1" si="178"/>
        <v>28750671.731200401</v>
      </c>
      <c r="P880" s="29" t="str">
        <f t="shared" si="183"/>
        <v>J=</v>
      </c>
      <c r="Q880" s="30">
        <f t="shared" si="184"/>
        <v>47232</v>
      </c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25">
      <c r="A881" s="100">
        <f t="shared" si="179"/>
        <v>43714</v>
      </c>
      <c r="B881" s="114">
        <f t="shared" ca="1" si="180"/>
        <v>168314555.97262889</v>
      </c>
      <c r="C881" s="114">
        <f t="shared" si="181"/>
        <v>139519858.75</v>
      </c>
      <c r="D881" s="24">
        <f ca="1">IF(A881&lt;$B$1,VLOOKUP(A881,[1]DI!$A$4:$B$15000,2,FALSE),0)</f>
        <v>5.8999999999999997E-2</v>
      </c>
      <c r="E881" s="23">
        <f t="shared" ca="1" si="186"/>
        <v>2.2751E-4</v>
      </c>
      <c r="F881" s="25">
        <f t="shared" si="185"/>
        <v>1.1499999999999999</v>
      </c>
      <c r="G881" s="26">
        <f t="shared" ca="1" si="189"/>
        <v>1.0002616365000001</v>
      </c>
      <c r="H881" s="23">
        <f ca="1">TRUNC(PRODUCT(G$16:G880),15)</f>
        <v>1.2063842186575</v>
      </c>
      <c r="I881" s="23">
        <f t="shared" si="187"/>
        <v>1</v>
      </c>
      <c r="J881" s="23">
        <f t="shared" ca="1" si="188"/>
        <v>1.2063842199999999</v>
      </c>
      <c r="K881" s="114">
        <f t="shared" ca="1" si="177"/>
        <v>28794697.222628899</v>
      </c>
      <c r="L881" s="27">
        <f>IF(VLOOKUP(A881,$U$18:$AD$131,8)=VLOOKUP(A880,$U$18:$AD$131,8),0,VLOOKUP(A881,U$18:$AD$131,8))</f>
        <v>0</v>
      </c>
      <c r="M881" s="28">
        <f>IF(L881&gt;0,VLOOKUP(L881,T$18:$AC$131,7),0)</f>
        <v>0</v>
      </c>
      <c r="N881" s="23">
        <f t="shared" si="182"/>
        <v>0</v>
      </c>
      <c r="O881" s="23">
        <f t="shared" ca="1" si="178"/>
        <v>28794697.222628899</v>
      </c>
      <c r="P881" s="29" t="str">
        <f t="shared" si="183"/>
        <v>J=</v>
      </c>
      <c r="Q881" s="30">
        <f t="shared" si="184"/>
        <v>47232</v>
      </c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25">
      <c r="A882" s="100">
        <f t="shared" si="179"/>
        <v>43715</v>
      </c>
      <c r="B882" s="114">
        <f t="shared" ca="1" si="180"/>
        <v>168358592.6256462</v>
      </c>
      <c r="C882" s="114">
        <f t="shared" si="181"/>
        <v>139519858.75</v>
      </c>
      <c r="D882" s="24">
        <f ca="1">IF(A882&lt;$B$1,VLOOKUP(A882,[1]DI!$A$4:$B$15000,2,FALSE),0)</f>
        <v>0</v>
      </c>
      <c r="E882" s="23">
        <f t="shared" ca="1" si="186"/>
        <v>0</v>
      </c>
      <c r="F882" s="25">
        <f t="shared" si="185"/>
        <v>1.1499999999999999</v>
      </c>
      <c r="G882" s="26">
        <f t="shared" ca="1" si="189"/>
        <v>1</v>
      </c>
      <c r="H882" s="23">
        <f ca="1">TRUNC(PRODUCT(G$16:G881),15)</f>
        <v>1.20669985280212</v>
      </c>
      <c r="I882" s="23">
        <f t="shared" si="187"/>
        <v>1</v>
      </c>
      <c r="J882" s="23">
        <f t="shared" ca="1" si="188"/>
        <v>1.2066998499999999</v>
      </c>
      <c r="K882" s="114">
        <f t="shared" ca="1" si="177"/>
        <v>28838733.8756462</v>
      </c>
      <c r="L882" s="27">
        <f>IF(VLOOKUP(A882,$U$18:$AD$131,8)=VLOOKUP(A881,$U$18:$AD$131,8),0,VLOOKUP(A882,U$18:$AD$131,8))</f>
        <v>0</v>
      </c>
      <c r="M882" s="28">
        <f>IF(L882&gt;0,VLOOKUP(L882,T$18:$AC$131,7),0)</f>
        <v>0</v>
      </c>
      <c r="N882" s="23">
        <f t="shared" si="182"/>
        <v>0</v>
      </c>
      <c r="O882" s="23">
        <f t="shared" ca="1" si="178"/>
        <v>28838733.8756462</v>
      </c>
      <c r="P882" s="29" t="str">
        <f t="shared" si="183"/>
        <v>J=</v>
      </c>
      <c r="Q882" s="30">
        <f t="shared" si="184"/>
        <v>47232</v>
      </c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25">
      <c r="A883" s="100">
        <f t="shared" si="179"/>
        <v>43716</v>
      </c>
      <c r="B883" s="114">
        <f t="shared" ca="1" si="180"/>
        <v>168358592.6256462</v>
      </c>
      <c r="C883" s="114">
        <f t="shared" si="181"/>
        <v>139519858.75</v>
      </c>
      <c r="D883" s="24">
        <f ca="1">IF(A883&lt;$B$1,VLOOKUP(A883,[1]DI!$A$4:$B$15000,2,FALSE),0)</f>
        <v>0</v>
      </c>
      <c r="E883" s="23">
        <f t="shared" ca="1" si="186"/>
        <v>0</v>
      </c>
      <c r="F883" s="25">
        <f t="shared" si="185"/>
        <v>1.1499999999999999</v>
      </c>
      <c r="G883" s="26">
        <f t="shared" ca="1" si="189"/>
        <v>1</v>
      </c>
      <c r="H883" s="23">
        <f ca="1">TRUNC(PRODUCT(G$16:G882),15)</f>
        <v>1.20669985280212</v>
      </c>
      <c r="I883" s="23">
        <f t="shared" si="187"/>
        <v>1</v>
      </c>
      <c r="J883" s="23">
        <f t="shared" ca="1" si="188"/>
        <v>1.2066998499999999</v>
      </c>
      <c r="K883" s="114">
        <f t="shared" ca="1" si="177"/>
        <v>28838733.8756462</v>
      </c>
      <c r="L883" s="27">
        <f>IF(VLOOKUP(A883,$U$18:$AD$131,8)=VLOOKUP(A882,$U$18:$AD$131,8),0,VLOOKUP(A883,U$18:$AD$131,8))</f>
        <v>0</v>
      </c>
      <c r="M883" s="28">
        <f>IF(L883&gt;0,VLOOKUP(L883,T$18:$AC$131,7),0)</f>
        <v>0</v>
      </c>
      <c r="N883" s="23">
        <f t="shared" si="182"/>
        <v>0</v>
      </c>
      <c r="O883" s="23">
        <f t="shared" ca="1" si="178"/>
        <v>28838733.8756462</v>
      </c>
      <c r="P883" s="29" t="str">
        <f t="shared" si="183"/>
        <v>J=</v>
      </c>
      <c r="Q883" s="30">
        <f t="shared" si="184"/>
        <v>47232</v>
      </c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25">
      <c r="A884" s="100">
        <f t="shared" si="179"/>
        <v>43717</v>
      </c>
      <c r="B884" s="114">
        <f t="shared" ca="1" si="180"/>
        <v>168358592.6256462</v>
      </c>
      <c r="C884" s="114">
        <f t="shared" si="181"/>
        <v>139519858.75</v>
      </c>
      <c r="D884" s="24">
        <f ca="1">IF(A884&lt;$B$1,VLOOKUP(A884,[1]DI!$A$4:$B$15000,2,FALSE),0)</f>
        <v>5.8999999999999997E-2</v>
      </c>
      <c r="E884" s="23">
        <f t="shared" ca="1" si="186"/>
        <v>2.2751E-4</v>
      </c>
      <c r="F884" s="25">
        <f t="shared" si="185"/>
        <v>1.1499999999999999</v>
      </c>
      <c r="G884" s="26">
        <f t="shared" ca="1" si="189"/>
        <v>1.0002616365000001</v>
      </c>
      <c r="H884" s="23">
        <f ca="1">TRUNC(PRODUCT(G$16:G883),15)</f>
        <v>1.20669985280212</v>
      </c>
      <c r="I884" s="23">
        <f t="shared" si="187"/>
        <v>1</v>
      </c>
      <c r="J884" s="23">
        <f t="shared" ca="1" si="188"/>
        <v>1.2066998499999999</v>
      </c>
      <c r="K884" s="114">
        <f t="shared" ca="1" si="177"/>
        <v>28838733.8756462</v>
      </c>
      <c r="L884" s="27">
        <f>IF(VLOOKUP(A884,$U$18:$AD$131,8)=VLOOKUP(A883,$U$18:$AD$131,8),0,VLOOKUP(A884,U$18:$AD$131,8))</f>
        <v>0</v>
      </c>
      <c r="M884" s="28">
        <f>IF(L884&gt;0,VLOOKUP(L884,T$18:$AC$131,7),0)</f>
        <v>0</v>
      </c>
      <c r="N884" s="23">
        <f t="shared" si="182"/>
        <v>0</v>
      </c>
      <c r="O884" s="23">
        <f t="shared" ca="1" si="178"/>
        <v>28838733.8756462</v>
      </c>
      <c r="P884" s="29" t="str">
        <f t="shared" si="183"/>
        <v>J=</v>
      </c>
      <c r="Q884" s="30">
        <f t="shared" si="184"/>
        <v>47232</v>
      </c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25">
      <c r="A885" s="100">
        <f t="shared" si="179"/>
        <v>43718</v>
      </c>
      <c r="B885" s="114">
        <f t="shared" ca="1" si="180"/>
        <v>168402641.83545071</v>
      </c>
      <c r="C885" s="114">
        <f t="shared" si="181"/>
        <v>139519858.75</v>
      </c>
      <c r="D885" s="24">
        <f ca="1">IF(A885&lt;$B$1,VLOOKUP(A885,[1]DI!$A$4:$B$15000,2,FALSE),0)</f>
        <v>5.8999999999999997E-2</v>
      </c>
      <c r="E885" s="23">
        <f t="shared" ca="1" si="186"/>
        <v>2.2751E-4</v>
      </c>
      <c r="F885" s="25">
        <f t="shared" si="185"/>
        <v>1.1499999999999999</v>
      </c>
      <c r="G885" s="26">
        <f t="shared" ca="1" si="189"/>
        <v>1.0002616365000001</v>
      </c>
      <c r="H885" s="23">
        <f ca="1">TRUNC(PRODUCT(G$16:G884),15)</f>
        <v>1.2070155695281599</v>
      </c>
      <c r="I885" s="23">
        <f t="shared" si="187"/>
        <v>1</v>
      </c>
      <c r="J885" s="23">
        <f t="shared" ca="1" si="188"/>
        <v>1.20701557</v>
      </c>
      <c r="K885" s="114">
        <f t="shared" ca="1" si="177"/>
        <v>28882783.085450701</v>
      </c>
      <c r="L885" s="27">
        <f>IF(VLOOKUP(A885,$U$18:$AD$131,8)=VLOOKUP(A884,$U$18:$AD$131,8),0,VLOOKUP(A885,U$18:$AD$131,8))</f>
        <v>0</v>
      </c>
      <c r="M885" s="28">
        <f>IF(L885&gt;0,VLOOKUP(L885,T$18:$AC$131,7),0)</f>
        <v>0</v>
      </c>
      <c r="N885" s="23">
        <f t="shared" si="182"/>
        <v>0</v>
      </c>
      <c r="O885" s="23">
        <f t="shared" ca="1" si="178"/>
        <v>28882783.085450701</v>
      </c>
      <c r="P885" s="29" t="str">
        <f t="shared" si="183"/>
        <v>J=</v>
      </c>
      <c r="Q885" s="30">
        <f t="shared" si="184"/>
        <v>47232</v>
      </c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25">
      <c r="A886" s="100">
        <f t="shared" si="179"/>
        <v>43719</v>
      </c>
      <c r="B886" s="114">
        <f t="shared" ca="1" si="180"/>
        <v>168446702.206844</v>
      </c>
      <c r="C886" s="114">
        <f t="shared" si="181"/>
        <v>139519858.75</v>
      </c>
      <c r="D886" s="24">
        <f ca="1">IF(A886&lt;$B$1,VLOOKUP(A886,[1]DI!$A$4:$B$15000,2,FALSE),0)</f>
        <v>5.8999999999999997E-2</v>
      </c>
      <c r="E886" s="23">
        <f t="shared" ca="1" si="186"/>
        <v>2.2751E-4</v>
      </c>
      <c r="F886" s="25">
        <f t="shared" si="185"/>
        <v>1.1499999999999999</v>
      </c>
      <c r="G886" s="26">
        <f t="shared" ca="1" si="189"/>
        <v>1.0002616365000001</v>
      </c>
      <c r="H886" s="23">
        <f ca="1">TRUNC(PRODUCT(G$16:G885),15)</f>
        <v>1.20733136885722</v>
      </c>
      <c r="I886" s="23">
        <f t="shared" si="187"/>
        <v>1</v>
      </c>
      <c r="J886" s="23">
        <f t="shared" ca="1" si="188"/>
        <v>1.2073313699999999</v>
      </c>
      <c r="K886" s="114">
        <f t="shared" ca="1" si="177"/>
        <v>28926843.456843998</v>
      </c>
      <c r="L886" s="27">
        <f>IF(VLOOKUP(A886,$U$18:$AD$131,8)=VLOOKUP(A885,$U$18:$AD$131,8),0,VLOOKUP(A886,U$18:$AD$131,8))</f>
        <v>0</v>
      </c>
      <c r="M886" s="28">
        <f>IF(L886&gt;0,VLOOKUP(L886,T$18:$AC$131,7),0)</f>
        <v>0</v>
      </c>
      <c r="N886" s="23">
        <f t="shared" si="182"/>
        <v>0</v>
      </c>
      <c r="O886" s="23">
        <f t="shared" ca="1" si="178"/>
        <v>28926843.456843998</v>
      </c>
      <c r="P886" s="29" t="str">
        <f t="shared" si="183"/>
        <v>J=</v>
      </c>
      <c r="Q886" s="30">
        <f t="shared" si="184"/>
        <v>47232</v>
      </c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25">
      <c r="A887" s="100">
        <f t="shared" si="179"/>
        <v>43720</v>
      </c>
      <c r="B887" s="114">
        <f t="shared" ca="1" si="180"/>
        <v>168490773.7398259</v>
      </c>
      <c r="C887" s="114">
        <f t="shared" si="181"/>
        <v>139519858.75</v>
      </c>
      <c r="D887" s="24">
        <f ca="1">IF(A887&lt;$B$1,VLOOKUP(A887,[1]DI!$A$4:$B$15000,2,FALSE),0)</f>
        <v>5.8999999999999997E-2</v>
      </c>
      <c r="E887" s="23">
        <f t="shared" ca="1" si="186"/>
        <v>2.2751E-4</v>
      </c>
      <c r="F887" s="25">
        <f t="shared" si="185"/>
        <v>1.1499999999999999</v>
      </c>
      <c r="G887" s="26">
        <f t="shared" ca="1" si="189"/>
        <v>1.0002616365000001</v>
      </c>
      <c r="H887" s="23">
        <f ca="1">TRUNC(PRODUCT(G$16:G886),15)</f>
        <v>1.20764725081091</v>
      </c>
      <c r="I887" s="23">
        <f t="shared" si="187"/>
        <v>1</v>
      </c>
      <c r="J887" s="23">
        <f t="shared" ca="1" si="188"/>
        <v>1.2076472499999999</v>
      </c>
      <c r="K887" s="114">
        <f t="shared" ca="1" si="177"/>
        <v>28970914.989825901</v>
      </c>
      <c r="L887" s="27">
        <f>IF(VLOOKUP(A887,$U$18:$AD$131,8)=VLOOKUP(A886,$U$18:$AD$131,8),0,VLOOKUP(A887,U$18:$AD$131,8))</f>
        <v>0</v>
      </c>
      <c r="M887" s="28">
        <f>IF(L887&gt;0,VLOOKUP(L887,T$18:$AC$131,7),0)</f>
        <v>0</v>
      </c>
      <c r="N887" s="23">
        <f t="shared" si="182"/>
        <v>0</v>
      </c>
      <c r="O887" s="23">
        <f t="shared" ca="1" si="178"/>
        <v>28970914.989825901</v>
      </c>
      <c r="P887" s="29" t="str">
        <f t="shared" si="183"/>
        <v>J=</v>
      </c>
      <c r="Q887" s="30">
        <f t="shared" si="184"/>
        <v>47232</v>
      </c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25">
      <c r="A888" s="100">
        <f t="shared" si="179"/>
        <v>43721</v>
      </c>
      <c r="B888" s="114">
        <f t="shared" ca="1" si="180"/>
        <v>168534857.82959521</v>
      </c>
      <c r="C888" s="114">
        <f t="shared" si="181"/>
        <v>139519858.75</v>
      </c>
      <c r="D888" s="24">
        <f ca="1">IF(A888&lt;$B$1,VLOOKUP(A888,[1]DI!$A$4:$B$15000,2,FALSE),0)</f>
        <v>5.8999999999999997E-2</v>
      </c>
      <c r="E888" s="23">
        <f t="shared" ca="1" si="186"/>
        <v>2.2751E-4</v>
      </c>
      <c r="F888" s="25">
        <f t="shared" si="185"/>
        <v>1.1499999999999999</v>
      </c>
      <c r="G888" s="26">
        <f t="shared" ca="1" si="189"/>
        <v>1.0002616365000001</v>
      </c>
      <c r="H888" s="23">
        <f ca="1">TRUNC(PRODUCT(G$16:G887),15)</f>
        <v>1.20796321541084</v>
      </c>
      <c r="I888" s="23">
        <f t="shared" si="187"/>
        <v>1</v>
      </c>
      <c r="J888" s="23">
        <f t="shared" ca="1" si="188"/>
        <v>1.2079632199999999</v>
      </c>
      <c r="K888" s="114">
        <f t="shared" ca="1" si="177"/>
        <v>29014999.079595201</v>
      </c>
      <c r="L888" s="27">
        <f>IF(VLOOKUP(A888,$U$18:$AD$131,8)=VLOOKUP(A887,$U$18:$AD$131,8),0,VLOOKUP(A888,U$18:$AD$131,8))</f>
        <v>0</v>
      </c>
      <c r="M888" s="28">
        <f>IF(L888&gt;0,VLOOKUP(L888,T$18:$AC$131,7),0)</f>
        <v>0</v>
      </c>
      <c r="N888" s="23">
        <f t="shared" si="182"/>
        <v>0</v>
      </c>
      <c r="O888" s="23">
        <f t="shared" ca="1" si="178"/>
        <v>29014999.079595201</v>
      </c>
      <c r="P888" s="29" t="str">
        <f t="shared" si="183"/>
        <v>J=</v>
      </c>
      <c r="Q888" s="30">
        <f t="shared" si="184"/>
        <v>47232</v>
      </c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25">
      <c r="A889" s="100">
        <f t="shared" si="179"/>
        <v>43722</v>
      </c>
      <c r="B889" s="114">
        <f t="shared" ca="1" si="180"/>
        <v>168578951.68575451</v>
      </c>
      <c r="C889" s="114">
        <f t="shared" si="181"/>
        <v>139519858.75</v>
      </c>
      <c r="D889" s="24">
        <f ca="1">IF(A889&lt;$B$1,VLOOKUP(A889,[1]DI!$A$4:$B$15000,2,FALSE),0)</f>
        <v>0</v>
      </c>
      <c r="E889" s="23">
        <f t="shared" ca="1" si="186"/>
        <v>0</v>
      </c>
      <c r="F889" s="25">
        <f t="shared" si="185"/>
        <v>1.1499999999999999</v>
      </c>
      <c r="G889" s="26">
        <f t="shared" ca="1" si="189"/>
        <v>1</v>
      </c>
      <c r="H889" s="23">
        <f ca="1">TRUNC(PRODUCT(G$16:G888),15)</f>
        <v>1.20827926267865</v>
      </c>
      <c r="I889" s="23">
        <f t="shared" si="187"/>
        <v>1</v>
      </c>
      <c r="J889" s="23">
        <f t="shared" ca="1" si="188"/>
        <v>1.2082792600000001</v>
      </c>
      <c r="K889" s="114">
        <f t="shared" ca="1" si="177"/>
        <v>29059092.9357545</v>
      </c>
      <c r="L889" s="27">
        <f>IF(VLOOKUP(A889,$U$18:$AD$131,8)=VLOOKUP(A888,$U$18:$AD$131,8),0,VLOOKUP(A889,U$18:$AD$131,8))</f>
        <v>0</v>
      </c>
      <c r="M889" s="28">
        <f>IF(L889&gt;0,VLOOKUP(L889,T$18:$AC$131,7),0)</f>
        <v>0</v>
      </c>
      <c r="N889" s="23">
        <f t="shared" si="182"/>
        <v>0</v>
      </c>
      <c r="O889" s="23">
        <f t="shared" ca="1" si="178"/>
        <v>29059092.9357545</v>
      </c>
      <c r="P889" s="29" t="str">
        <f t="shared" si="183"/>
        <v>J=</v>
      </c>
      <c r="Q889" s="30">
        <f t="shared" si="184"/>
        <v>47232</v>
      </c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25">
      <c r="A890" s="100">
        <f t="shared" si="179"/>
        <v>43723</v>
      </c>
      <c r="B890" s="114">
        <f t="shared" ca="1" si="180"/>
        <v>168578951.68575451</v>
      </c>
      <c r="C890" s="114">
        <f t="shared" si="181"/>
        <v>139519858.75</v>
      </c>
      <c r="D890" s="24">
        <f ca="1">IF(A890&lt;$B$1,VLOOKUP(A890,[1]DI!$A$4:$B$15000,2,FALSE),0)</f>
        <v>0</v>
      </c>
      <c r="E890" s="23">
        <f t="shared" ca="1" si="186"/>
        <v>0</v>
      </c>
      <c r="F890" s="25">
        <f t="shared" si="185"/>
        <v>1.1499999999999999</v>
      </c>
      <c r="G890" s="26">
        <f t="shared" ca="1" si="189"/>
        <v>1</v>
      </c>
      <c r="H890" s="23">
        <f ca="1">TRUNC(PRODUCT(G$16:G889),15)</f>
        <v>1.20827926267865</v>
      </c>
      <c r="I890" s="23">
        <f t="shared" si="187"/>
        <v>1</v>
      </c>
      <c r="J890" s="23">
        <f t="shared" ca="1" si="188"/>
        <v>1.2082792600000001</v>
      </c>
      <c r="K890" s="114">
        <f t="shared" ca="1" si="177"/>
        <v>29059092.9357545</v>
      </c>
      <c r="L890" s="27">
        <f>IF(VLOOKUP(A890,$U$18:$AD$131,8)=VLOOKUP(A889,$U$18:$AD$131,8),0,VLOOKUP(A890,U$18:$AD$131,8))</f>
        <v>0</v>
      </c>
      <c r="M890" s="28">
        <f>IF(L890&gt;0,VLOOKUP(L890,T$18:$AC$131,7),0)</f>
        <v>0</v>
      </c>
      <c r="N890" s="23">
        <f t="shared" si="182"/>
        <v>0</v>
      </c>
      <c r="O890" s="23">
        <f t="shared" ca="1" si="178"/>
        <v>29059092.9357545</v>
      </c>
      <c r="P890" s="29" t="str">
        <f t="shared" si="183"/>
        <v>J=</v>
      </c>
      <c r="Q890" s="30">
        <f t="shared" si="184"/>
        <v>47232</v>
      </c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25">
      <c r="A891" s="100">
        <f t="shared" si="179"/>
        <v>43724</v>
      </c>
      <c r="B891" s="114">
        <f t="shared" ca="1" si="180"/>
        <v>168578951.68575451</v>
      </c>
      <c r="C891" s="114">
        <f t="shared" si="181"/>
        <v>139519858.75</v>
      </c>
      <c r="D891" s="24">
        <f ca="1">IF(A891&lt;$B$1,VLOOKUP(A891,[1]DI!$A$4:$B$15000,2,FALSE),0)</f>
        <v>5.8999999999999997E-2</v>
      </c>
      <c r="E891" s="23">
        <f t="shared" ca="1" si="186"/>
        <v>2.2751E-4</v>
      </c>
      <c r="F891" s="25">
        <f t="shared" si="185"/>
        <v>1.1499999999999999</v>
      </c>
      <c r="G891" s="26">
        <f t="shared" ca="1" si="189"/>
        <v>1.0002616365000001</v>
      </c>
      <c r="H891" s="23">
        <f ca="1">TRUNC(PRODUCT(G$16:G890),15)</f>
        <v>1.20827926267865</v>
      </c>
      <c r="I891" s="23">
        <f t="shared" si="187"/>
        <v>1</v>
      </c>
      <c r="J891" s="23">
        <f t="shared" ca="1" si="188"/>
        <v>1.2082792600000001</v>
      </c>
      <c r="K891" s="114">
        <f t="shared" ca="1" si="177"/>
        <v>29059092.9357545</v>
      </c>
      <c r="L891" s="27">
        <f>IF(VLOOKUP(A891,$U$18:$AD$131,8)=VLOOKUP(A890,$U$18:$AD$131,8),0,VLOOKUP(A891,U$18:$AD$131,8))</f>
        <v>0</v>
      </c>
      <c r="M891" s="28">
        <f>IF(L891&gt;0,VLOOKUP(L891,T$18:$AC$131,7),0)</f>
        <v>0</v>
      </c>
      <c r="N891" s="23">
        <f t="shared" si="182"/>
        <v>0</v>
      </c>
      <c r="O891" s="23">
        <f t="shared" ca="1" si="178"/>
        <v>29059092.9357545</v>
      </c>
      <c r="P891" s="29" t="str">
        <f t="shared" si="183"/>
        <v>J=</v>
      </c>
      <c r="Q891" s="30">
        <f t="shared" si="184"/>
        <v>47232</v>
      </c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25">
      <c r="A892" s="100">
        <f t="shared" si="179"/>
        <v>43725</v>
      </c>
      <c r="B892" s="114">
        <f t="shared" ca="1" si="180"/>
        <v>168623058.09870121</v>
      </c>
      <c r="C892" s="114">
        <f t="shared" si="181"/>
        <v>139519858.75</v>
      </c>
      <c r="D892" s="24">
        <f ca="1">IF(A892&lt;$B$1,VLOOKUP(A892,[1]DI!$A$4:$B$15000,2,FALSE),0)</f>
        <v>5.8999999999999997E-2</v>
      </c>
      <c r="E892" s="23">
        <f t="shared" ca="1" si="186"/>
        <v>2.2751E-4</v>
      </c>
      <c r="F892" s="25">
        <f t="shared" si="185"/>
        <v>1.1499999999999999</v>
      </c>
      <c r="G892" s="26">
        <f t="shared" ca="1" si="189"/>
        <v>1.0002616365000001</v>
      </c>
      <c r="H892" s="23">
        <f ca="1">TRUNC(PRODUCT(G$16:G891),15)</f>
        <v>1.2085953926359601</v>
      </c>
      <c r="I892" s="23">
        <f t="shared" si="187"/>
        <v>1</v>
      </c>
      <c r="J892" s="23">
        <f t="shared" ca="1" si="188"/>
        <v>1.2085953899999999</v>
      </c>
      <c r="K892" s="114">
        <f t="shared" ca="1" si="177"/>
        <v>29103199.348701201</v>
      </c>
      <c r="L892" s="27">
        <f>IF(VLOOKUP(A892,$U$18:$AD$131,8)=VLOOKUP(A891,$U$18:$AD$131,8),0,VLOOKUP(A892,U$18:$AD$131,8))</f>
        <v>0</v>
      </c>
      <c r="M892" s="28">
        <f>IF(L892&gt;0,VLOOKUP(L892,T$18:$AC$131,7),0)</f>
        <v>0</v>
      </c>
      <c r="N892" s="23">
        <f t="shared" si="182"/>
        <v>0</v>
      </c>
      <c r="O892" s="23">
        <f t="shared" ca="1" si="178"/>
        <v>29103199.348701201</v>
      </c>
      <c r="P892" s="29" t="str">
        <f t="shared" si="183"/>
        <v>J=</v>
      </c>
      <c r="Q892" s="30">
        <f t="shared" si="184"/>
        <v>47232</v>
      </c>
      <c r="R892" s="3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x14ac:dyDescent="0.25">
      <c r="A893" s="100">
        <f t="shared" si="179"/>
        <v>43726</v>
      </c>
      <c r="B893" s="114">
        <f t="shared" ca="1" si="180"/>
        <v>168667177.0684351</v>
      </c>
      <c r="C893" s="114">
        <f t="shared" si="181"/>
        <v>139519858.75</v>
      </c>
      <c r="D893" s="24">
        <f ca="1">IF(A893&lt;$B$1,VLOOKUP(A893,[1]DI!$A$4:$B$15000,2,FALSE),0)</f>
        <v>5.8999999999999997E-2</v>
      </c>
      <c r="E893" s="23">
        <f t="shared" ca="1" si="186"/>
        <v>2.2751E-4</v>
      </c>
      <c r="F893" s="25">
        <f t="shared" si="185"/>
        <v>1.1499999999999999</v>
      </c>
      <c r="G893" s="26">
        <f t="shared" ca="1" si="189"/>
        <v>1.0002616365000001</v>
      </c>
      <c r="H893" s="23">
        <f ca="1">TRUNC(PRODUCT(G$16:G892),15)</f>
        <v>1.20891160530441</v>
      </c>
      <c r="I893" s="23">
        <f t="shared" si="187"/>
        <v>1</v>
      </c>
      <c r="J893" s="23">
        <f t="shared" ca="1" si="188"/>
        <v>1.2089116099999999</v>
      </c>
      <c r="K893" s="114">
        <f t="shared" ca="1" si="177"/>
        <v>29147318.318435099</v>
      </c>
      <c r="L893" s="27">
        <f>IF(VLOOKUP(A893,$U$18:$AD$131,8)=VLOOKUP(A892,$U$18:$AD$131,8),0,VLOOKUP(A893,U$18:$AD$131,8))</f>
        <v>0</v>
      </c>
      <c r="M893" s="28">
        <f>IF(L893&gt;0,VLOOKUP(L893,T$18:$AC$131,7),0)</f>
        <v>0</v>
      </c>
      <c r="N893" s="23">
        <f t="shared" si="182"/>
        <v>0</v>
      </c>
      <c r="O893" s="23">
        <f t="shared" ca="1" si="178"/>
        <v>29147318.318435099</v>
      </c>
      <c r="P893" s="29" t="str">
        <f t="shared" si="183"/>
        <v>J=</v>
      </c>
      <c r="Q893" s="30">
        <f t="shared" si="184"/>
        <v>47232</v>
      </c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25">
      <c r="A894" s="100">
        <f t="shared" si="179"/>
        <v>43727</v>
      </c>
      <c r="B894" s="114">
        <f t="shared" ca="1" si="180"/>
        <v>168711305.80455911</v>
      </c>
      <c r="C894" s="114">
        <f t="shared" si="181"/>
        <v>139519858.75</v>
      </c>
      <c r="D894" s="24">
        <f ca="1">IF(A894&lt;$B$1,VLOOKUP(A894,[1]DI!$A$4:$B$15000,2,FALSE),0)</f>
        <v>5.3999999999999999E-2</v>
      </c>
      <c r="E894" s="23">
        <f t="shared" ca="1" si="186"/>
        <v>2.0871999999999999E-4</v>
      </c>
      <c r="F894" s="25">
        <f t="shared" si="185"/>
        <v>1.1499999999999999</v>
      </c>
      <c r="G894" s="26">
        <f t="shared" ca="1" si="189"/>
        <v>1.0002400279999999</v>
      </c>
      <c r="H894" s="23">
        <f ca="1">TRUNC(PRODUCT(G$16:G893),15)</f>
        <v>1.2092279007056299</v>
      </c>
      <c r="I894" s="23">
        <f t="shared" si="187"/>
        <v>1</v>
      </c>
      <c r="J894" s="23">
        <f t="shared" ca="1" si="188"/>
        <v>1.2092278999999999</v>
      </c>
      <c r="K894" s="114">
        <f t="shared" ca="1" si="177"/>
        <v>29191447.0545591</v>
      </c>
      <c r="L894" s="27">
        <f>IF(VLOOKUP(A894,$U$18:$AD$131,8)=VLOOKUP(A893,$U$18:$AD$131,8),0,VLOOKUP(A894,U$18:$AD$131,8))</f>
        <v>0</v>
      </c>
      <c r="M894" s="28">
        <f>IF(L894&gt;0,VLOOKUP(L894,T$18:$AC$131,7),0)</f>
        <v>0</v>
      </c>
      <c r="N894" s="23">
        <f t="shared" si="182"/>
        <v>0</v>
      </c>
      <c r="O894" s="23">
        <f t="shared" ca="1" si="178"/>
        <v>29191447.0545591</v>
      </c>
      <c r="P894" s="29" t="str">
        <f t="shared" si="183"/>
        <v>J=</v>
      </c>
      <c r="Q894" s="30">
        <f t="shared" si="184"/>
        <v>47232</v>
      </c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25">
      <c r="A895" s="100">
        <f t="shared" si="179"/>
        <v>43728</v>
      </c>
      <c r="B895" s="114">
        <f t="shared" ca="1" si="180"/>
        <v>168751801.44356132</v>
      </c>
      <c r="C895" s="114">
        <f t="shared" si="181"/>
        <v>139519858.75</v>
      </c>
      <c r="D895" s="24">
        <f ca="1">IF(A895&lt;$B$1,VLOOKUP(A895,[1]DI!$A$4:$B$15000,2,FALSE),0)</f>
        <v>5.3999999999999999E-2</v>
      </c>
      <c r="E895" s="23">
        <f t="shared" ca="1" si="186"/>
        <v>2.0871999999999999E-4</v>
      </c>
      <c r="F895" s="25">
        <f t="shared" si="185"/>
        <v>1.1499999999999999</v>
      </c>
      <c r="G895" s="26">
        <f t="shared" ca="1" si="189"/>
        <v>1.0002400279999999</v>
      </c>
      <c r="H895" s="23">
        <f ca="1">TRUNC(PRODUCT(G$16:G894),15)</f>
        <v>1.2095181492601801</v>
      </c>
      <c r="I895" s="23">
        <f t="shared" si="187"/>
        <v>1</v>
      </c>
      <c r="J895" s="23">
        <f t="shared" ca="1" si="188"/>
        <v>1.2095181500000001</v>
      </c>
      <c r="K895" s="114">
        <f t="shared" ca="1" si="177"/>
        <v>29231942.693561301</v>
      </c>
      <c r="L895" s="27">
        <f>IF(VLOOKUP(A895,$U$18:$AD$131,8)=VLOOKUP(A894,$U$18:$AD$131,8),0,VLOOKUP(A895,U$18:$AD$131,8))</f>
        <v>0</v>
      </c>
      <c r="M895" s="28">
        <f>IF(L895&gt;0,VLOOKUP(L895,T$18:$AC$131,7),0)</f>
        <v>0</v>
      </c>
      <c r="N895" s="23">
        <f t="shared" si="182"/>
        <v>0</v>
      </c>
      <c r="O895" s="23">
        <f t="shared" ca="1" si="178"/>
        <v>29231942.693561301</v>
      </c>
      <c r="P895" s="29" t="str">
        <f t="shared" si="183"/>
        <v>J=</v>
      </c>
      <c r="Q895" s="30">
        <f t="shared" si="184"/>
        <v>47232</v>
      </c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25">
      <c r="A896" s="100">
        <f t="shared" si="179"/>
        <v>43729</v>
      </c>
      <c r="B896" s="114">
        <f t="shared" ca="1" si="180"/>
        <v>168792306.8489536</v>
      </c>
      <c r="C896" s="114">
        <f t="shared" si="181"/>
        <v>139519858.75</v>
      </c>
      <c r="D896" s="24">
        <f ca="1">IF(A896&lt;$B$1,VLOOKUP(A896,[1]DI!$A$4:$B$15000,2,FALSE),0)</f>
        <v>0</v>
      </c>
      <c r="E896" s="23">
        <f t="shared" ca="1" si="186"/>
        <v>0</v>
      </c>
      <c r="F896" s="25">
        <f t="shared" si="185"/>
        <v>1.1499999999999999</v>
      </c>
      <c r="G896" s="26">
        <f t="shared" ca="1" si="189"/>
        <v>1</v>
      </c>
      <c r="H896" s="23">
        <f ca="1">TRUNC(PRODUCT(G$16:G895),15)</f>
        <v>1.20980846748251</v>
      </c>
      <c r="I896" s="23">
        <f t="shared" si="187"/>
        <v>1</v>
      </c>
      <c r="J896" s="23">
        <f t="shared" ca="1" si="188"/>
        <v>1.20980847</v>
      </c>
      <c r="K896" s="114">
        <f t="shared" ca="1" si="177"/>
        <v>29272448.098953601</v>
      </c>
      <c r="L896" s="27">
        <f>IF(VLOOKUP(A896,$U$18:$AD$131,8)=VLOOKUP(A895,$U$18:$AD$131,8),0,VLOOKUP(A896,U$18:$AD$131,8))</f>
        <v>0</v>
      </c>
      <c r="M896" s="28">
        <f>IF(L896&gt;0,VLOOKUP(L896,T$18:$AC$131,7),0)</f>
        <v>0</v>
      </c>
      <c r="N896" s="23">
        <f t="shared" si="182"/>
        <v>0</v>
      </c>
      <c r="O896" s="23">
        <f t="shared" ca="1" si="178"/>
        <v>29272448.098953601</v>
      </c>
      <c r="P896" s="29" t="str">
        <f t="shared" si="183"/>
        <v>J=</v>
      </c>
      <c r="Q896" s="30">
        <f t="shared" si="184"/>
        <v>47232</v>
      </c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25">
      <c r="A897" s="100">
        <f t="shared" si="179"/>
        <v>43730</v>
      </c>
      <c r="B897" s="114">
        <f t="shared" ca="1" si="180"/>
        <v>168792306.8489536</v>
      </c>
      <c r="C897" s="114">
        <f t="shared" si="181"/>
        <v>139519858.75</v>
      </c>
      <c r="D897" s="24">
        <f ca="1">IF(A897&lt;$B$1,VLOOKUP(A897,[1]DI!$A$4:$B$15000,2,FALSE),0)</f>
        <v>0</v>
      </c>
      <c r="E897" s="23">
        <f t="shared" ca="1" si="186"/>
        <v>0</v>
      </c>
      <c r="F897" s="25">
        <f t="shared" si="185"/>
        <v>1.1499999999999999</v>
      </c>
      <c r="G897" s="26">
        <f t="shared" ca="1" si="189"/>
        <v>1</v>
      </c>
      <c r="H897" s="23">
        <f ca="1">TRUNC(PRODUCT(G$16:G896),15)</f>
        <v>1.20980846748251</v>
      </c>
      <c r="I897" s="23">
        <f t="shared" si="187"/>
        <v>1</v>
      </c>
      <c r="J897" s="23">
        <f t="shared" ca="1" si="188"/>
        <v>1.20980847</v>
      </c>
      <c r="K897" s="114">
        <f t="shared" ca="1" si="177"/>
        <v>29272448.098953601</v>
      </c>
      <c r="L897" s="27">
        <f>IF(VLOOKUP(A897,$U$18:$AD$131,8)=VLOOKUP(A896,$U$18:$AD$131,8),0,VLOOKUP(A897,U$18:$AD$131,8))</f>
        <v>0</v>
      </c>
      <c r="M897" s="28">
        <f>IF(L897&gt;0,VLOOKUP(L897,T$18:$AC$131,7),0)</f>
        <v>0</v>
      </c>
      <c r="N897" s="23">
        <f t="shared" si="182"/>
        <v>0</v>
      </c>
      <c r="O897" s="23">
        <f t="shared" ca="1" si="178"/>
        <v>29272448.098953601</v>
      </c>
      <c r="P897" s="29" t="str">
        <f t="shared" si="183"/>
        <v>J=</v>
      </c>
      <c r="Q897" s="30">
        <f t="shared" si="184"/>
        <v>47232</v>
      </c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25">
      <c r="A898" s="100">
        <f t="shared" si="179"/>
        <v>43731</v>
      </c>
      <c r="B898" s="114">
        <f t="shared" ca="1" si="180"/>
        <v>168792306.8489536</v>
      </c>
      <c r="C898" s="114">
        <f t="shared" si="181"/>
        <v>139519858.75</v>
      </c>
      <c r="D898" s="24">
        <f ca="1">IF(A898&lt;$B$1,VLOOKUP(A898,[1]DI!$A$4:$B$15000,2,FALSE),0)</f>
        <v>5.3999999999999999E-2</v>
      </c>
      <c r="E898" s="23">
        <f t="shared" ca="1" si="186"/>
        <v>2.0871999999999999E-4</v>
      </c>
      <c r="F898" s="25">
        <f t="shared" si="185"/>
        <v>1.1499999999999999</v>
      </c>
      <c r="G898" s="26">
        <f t="shared" ca="1" si="189"/>
        <v>1.0002400279999999</v>
      </c>
      <c r="H898" s="23">
        <f ca="1">TRUNC(PRODUCT(G$16:G897),15)</f>
        <v>1.20980846748251</v>
      </c>
      <c r="I898" s="23">
        <f t="shared" si="187"/>
        <v>1</v>
      </c>
      <c r="J898" s="23">
        <f t="shared" ca="1" si="188"/>
        <v>1.20980847</v>
      </c>
      <c r="K898" s="114">
        <f t="shared" ca="1" si="177"/>
        <v>29272448.098953601</v>
      </c>
      <c r="L898" s="27">
        <f>IF(VLOOKUP(A898,$U$18:$AD$131,8)=VLOOKUP(A897,$U$18:$AD$131,8),0,VLOOKUP(A898,U$18:$AD$131,8))</f>
        <v>0</v>
      </c>
      <c r="M898" s="28">
        <f>IF(L898&gt;0,VLOOKUP(L898,T$18:$AC$131,7),0)</f>
        <v>0</v>
      </c>
      <c r="N898" s="23">
        <f t="shared" si="182"/>
        <v>0</v>
      </c>
      <c r="O898" s="23">
        <f t="shared" ca="1" si="178"/>
        <v>29272448.098953601</v>
      </c>
      <c r="P898" s="29" t="str">
        <f t="shared" si="183"/>
        <v>J=</v>
      </c>
      <c r="Q898" s="30">
        <f t="shared" si="184"/>
        <v>47232</v>
      </c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25">
      <c r="A899" s="100">
        <f t="shared" si="179"/>
        <v>43732</v>
      </c>
      <c r="B899" s="114">
        <f t="shared" ca="1" si="180"/>
        <v>168832822.02073601</v>
      </c>
      <c r="C899" s="114">
        <f t="shared" si="181"/>
        <v>139519858.75</v>
      </c>
      <c r="D899" s="24">
        <f ca="1">IF(A899&lt;$B$1,VLOOKUP(A899,[1]DI!$A$4:$B$15000,2,FALSE),0)</f>
        <v>5.3999999999999999E-2</v>
      </c>
      <c r="E899" s="23">
        <f t="shared" ca="1" si="186"/>
        <v>2.0871999999999999E-4</v>
      </c>
      <c r="F899" s="25">
        <f t="shared" si="185"/>
        <v>1.1499999999999999</v>
      </c>
      <c r="G899" s="26">
        <f t="shared" ca="1" si="189"/>
        <v>1.0002400279999999</v>
      </c>
      <c r="H899" s="23">
        <f ca="1">TRUNC(PRODUCT(G$16:G898),15)</f>
        <v>1.2100988553893399</v>
      </c>
      <c r="I899" s="23">
        <f t="shared" si="187"/>
        <v>1</v>
      </c>
      <c r="J899" s="23">
        <f t="shared" ca="1" si="188"/>
        <v>1.21009886</v>
      </c>
      <c r="K899" s="114">
        <f t="shared" ca="1" si="177"/>
        <v>29312963.270736001</v>
      </c>
      <c r="L899" s="27">
        <f>IF(VLOOKUP(A899,$U$18:$AD$131,8)=VLOOKUP(A898,$U$18:$AD$131,8),0,VLOOKUP(A899,U$18:$AD$131,8))</f>
        <v>0</v>
      </c>
      <c r="M899" s="28">
        <f>IF(L899&gt;0,VLOOKUP(L899,T$18:$AC$131,7),0)</f>
        <v>0</v>
      </c>
      <c r="N899" s="23">
        <f t="shared" si="182"/>
        <v>0</v>
      </c>
      <c r="O899" s="23">
        <f t="shared" ca="1" si="178"/>
        <v>29312963.270736001</v>
      </c>
      <c r="P899" s="29" t="str">
        <f t="shared" si="183"/>
        <v>J=</v>
      </c>
      <c r="Q899" s="30">
        <f t="shared" si="184"/>
        <v>47232</v>
      </c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25">
      <c r="A900" s="100">
        <f t="shared" si="179"/>
        <v>43733</v>
      </c>
      <c r="B900" s="114">
        <f t="shared" ca="1" si="180"/>
        <v>168873345.56371</v>
      </c>
      <c r="C900" s="114">
        <f t="shared" si="181"/>
        <v>139519858.75</v>
      </c>
      <c r="D900" s="24">
        <f ca="1">IF(A900&lt;$B$1,VLOOKUP(A900,[1]DI!$A$4:$B$15000,2,FALSE),0)</f>
        <v>5.3999999999999999E-2</v>
      </c>
      <c r="E900" s="23">
        <f t="shared" ca="1" si="186"/>
        <v>2.0871999999999999E-4</v>
      </c>
      <c r="F900" s="25">
        <f t="shared" si="185"/>
        <v>1.1499999999999999</v>
      </c>
      <c r="G900" s="26">
        <f t="shared" ca="1" si="189"/>
        <v>1.0002400279999999</v>
      </c>
      <c r="H900" s="23">
        <f ca="1">TRUNC(PRODUCT(G$16:G899),15)</f>
        <v>1.2103893129973999</v>
      </c>
      <c r="I900" s="23">
        <f t="shared" si="187"/>
        <v>1</v>
      </c>
      <c r="J900" s="23">
        <f t="shared" ca="1" si="188"/>
        <v>1.2103893100000001</v>
      </c>
      <c r="K900" s="114">
        <f t="shared" ca="1" si="177"/>
        <v>29353486.81371</v>
      </c>
      <c r="L900" s="27">
        <f>IF(VLOOKUP(A900,$U$18:$AD$131,8)=VLOOKUP(A899,$U$18:$AD$131,8),0,VLOOKUP(A900,U$18:$AD$131,8))</f>
        <v>0</v>
      </c>
      <c r="M900" s="28">
        <f>IF(L900&gt;0,VLOOKUP(L900,T$18:$AC$131,7),0)</f>
        <v>0</v>
      </c>
      <c r="N900" s="23">
        <f t="shared" si="182"/>
        <v>0</v>
      </c>
      <c r="O900" s="23">
        <f t="shared" ca="1" si="178"/>
        <v>29353486.81371</v>
      </c>
      <c r="P900" s="29" t="str">
        <f t="shared" si="183"/>
        <v>J=</v>
      </c>
      <c r="Q900" s="30">
        <f t="shared" si="184"/>
        <v>47232</v>
      </c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25">
      <c r="A901" s="100">
        <f t="shared" si="179"/>
        <v>43734</v>
      </c>
      <c r="B901" s="114">
        <f t="shared" ca="1" si="180"/>
        <v>168913880.26827261</v>
      </c>
      <c r="C901" s="114">
        <f t="shared" si="181"/>
        <v>139519858.75</v>
      </c>
      <c r="D901" s="24">
        <f ca="1">IF(A901&lt;$B$1,VLOOKUP(A901,[1]DI!$A$4:$B$15000,2,FALSE),0)</f>
        <v>5.3999999999999999E-2</v>
      </c>
      <c r="E901" s="23">
        <f t="shared" ca="1" si="186"/>
        <v>2.0871999999999999E-4</v>
      </c>
      <c r="F901" s="25">
        <f t="shared" si="185"/>
        <v>1.1499999999999999</v>
      </c>
      <c r="G901" s="26">
        <f t="shared" ca="1" si="189"/>
        <v>1.0002400279999999</v>
      </c>
      <c r="H901" s="23">
        <f ca="1">TRUNC(PRODUCT(G$16:G900),15)</f>
        <v>1.21067984032342</v>
      </c>
      <c r="I901" s="23">
        <f t="shared" si="187"/>
        <v>1</v>
      </c>
      <c r="J901" s="23">
        <f t="shared" ca="1" si="188"/>
        <v>1.2106798400000001</v>
      </c>
      <c r="K901" s="114">
        <f t="shared" ca="1" si="177"/>
        <v>29394021.518272601</v>
      </c>
      <c r="L901" s="27">
        <f>IF(VLOOKUP(A901,$U$18:$AD$131,8)=VLOOKUP(A900,$U$18:$AD$131,8),0,VLOOKUP(A901,U$18:$AD$131,8))</f>
        <v>0</v>
      </c>
      <c r="M901" s="28">
        <f>IF(L901&gt;0,VLOOKUP(L901,T$18:$AC$131,7),0)</f>
        <v>0</v>
      </c>
      <c r="N901" s="23">
        <f t="shared" si="182"/>
        <v>0</v>
      </c>
      <c r="O901" s="23">
        <f t="shared" ca="1" si="178"/>
        <v>29394021.518272601</v>
      </c>
      <c r="P901" s="29" t="str">
        <f t="shared" si="183"/>
        <v>J=</v>
      </c>
      <c r="Q901" s="30">
        <f t="shared" si="184"/>
        <v>47232</v>
      </c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25">
      <c r="A902" s="100">
        <f t="shared" si="179"/>
        <v>43735</v>
      </c>
      <c r="B902" s="114">
        <f t="shared" ca="1" si="180"/>
        <v>168954424.73922539</v>
      </c>
      <c r="C902" s="114">
        <f t="shared" si="181"/>
        <v>139519858.75</v>
      </c>
      <c r="D902" s="24">
        <f ca="1">IF(A902&lt;$B$1,VLOOKUP(A902,[1]DI!$A$4:$B$15000,2,FALSE),0)</f>
        <v>5.3999999999999999E-2</v>
      </c>
      <c r="E902" s="23">
        <f t="shared" ca="1" si="186"/>
        <v>2.0871999999999999E-4</v>
      </c>
      <c r="F902" s="25">
        <f t="shared" si="185"/>
        <v>1.1499999999999999</v>
      </c>
      <c r="G902" s="26">
        <f t="shared" ca="1" si="189"/>
        <v>1.0002400279999999</v>
      </c>
      <c r="H902" s="23">
        <f ca="1">TRUNC(PRODUCT(G$16:G901),15)</f>
        <v>1.2109704373841399</v>
      </c>
      <c r="I902" s="23">
        <f t="shared" si="187"/>
        <v>1</v>
      </c>
      <c r="J902" s="23">
        <f t="shared" ca="1" si="188"/>
        <v>1.2109704400000001</v>
      </c>
      <c r="K902" s="114">
        <f t="shared" ca="1" si="177"/>
        <v>29434565.989225399</v>
      </c>
      <c r="L902" s="27">
        <f>IF(VLOOKUP(A902,$U$18:$AD$131,8)=VLOOKUP(A901,$U$18:$AD$131,8),0,VLOOKUP(A902,U$18:$AD$131,8))</f>
        <v>0</v>
      </c>
      <c r="M902" s="28">
        <f>IF(L902&gt;0,VLOOKUP(L902,T$18:$AC$131,7),0)</f>
        <v>0</v>
      </c>
      <c r="N902" s="23">
        <f t="shared" si="182"/>
        <v>0</v>
      </c>
      <c r="O902" s="23">
        <f t="shared" ca="1" si="178"/>
        <v>29434565.989225399</v>
      </c>
      <c r="P902" s="29" t="str">
        <f t="shared" si="183"/>
        <v>J=</v>
      </c>
      <c r="Q902" s="30">
        <f t="shared" si="184"/>
        <v>47232</v>
      </c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25">
      <c r="A903" s="100">
        <f t="shared" si="179"/>
        <v>43736</v>
      </c>
      <c r="B903" s="114">
        <f t="shared" ca="1" si="180"/>
        <v>168994977.58136961</v>
      </c>
      <c r="C903" s="114">
        <f t="shared" si="181"/>
        <v>139519858.75</v>
      </c>
      <c r="D903" s="24">
        <f ca="1">IF(A903&lt;$B$1,VLOOKUP(A903,[1]DI!$A$4:$B$15000,2,FALSE),0)</f>
        <v>0</v>
      </c>
      <c r="E903" s="23">
        <f t="shared" ca="1" si="186"/>
        <v>0</v>
      </c>
      <c r="F903" s="25">
        <f t="shared" si="185"/>
        <v>1.1499999999999999</v>
      </c>
      <c r="G903" s="26">
        <f t="shared" ca="1" si="189"/>
        <v>1</v>
      </c>
      <c r="H903" s="23">
        <f ca="1">TRUNC(PRODUCT(G$16:G902),15)</f>
        <v>1.21126110419628</v>
      </c>
      <c r="I903" s="23">
        <f t="shared" si="187"/>
        <v>1</v>
      </c>
      <c r="J903" s="23">
        <f t="shared" ca="1" si="188"/>
        <v>1.2112611</v>
      </c>
      <c r="K903" s="114">
        <f t="shared" ca="1" si="177"/>
        <v>29475118.831369601</v>
      </c>
      <c r="L903" s="27">
        <f>IF(VLOOKUP(A903,$U$18:$AD$131,8)=VLOOKUP(A902,$U$18:$AD$131,8),0,VLOOKUP(A903,U$18:$AD$131,8))</f>
        <v>0</v>
      </c>
      <c r="M903" s="28">
        <f>IF(L903&gt;0,VLOOKUP(L903,T$18:$AC$131,7),0)</f>
        <v>0</v>
      </c>
      <c r="N903" s="23">
        <f t="shared" si="182"/>
        <v>0</v>
      </c>
      <c r="O903" s="23">
        <f t="shared" ca="1" si="178"/>
        <v>29475118.831369601</v>
      </c>
      <c r="P903" s="29" t="str">
        <f t="shared" si="183"/>
        <v>J=</v>
      </c>
      <c r="Q903" s="30">
        <f t="shared" si="184"/>
        <v>47232</v>
      </c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25">
      <c r="A904" s="100">
        <f t="shared" si="179"/>
        <v>43737</v>
      </c>
      <c r="B904" s="114">
        <f t="shared" ca="1" si="180"/>
        <v>168994977.58136961</v>
      </c>
      <c r="C904" s="114">
        <f t="shared" si="181"/>
        <v>139519858.75</v>
      </c>
      <c r="D904" s="24">
        <f ca="1">IF(A904&lt;$B$1,VLOOKUP(A904,[1]DI!$A$4:$B$15000,2,FALSE),0)</f>
        <v>0</v>
      </c>
      <c r="E904" s="23">
        <f t="shared" ca="1" si="186"/>
        <v>0</v>
      </c>
      <c r="F904" s="25">
        <f t="shared" si="185"/>
        <v>1.1499999999999999</v>
      </c>
      <c r="G904" s="26">
        <f t="shared" ca="1" si="189"/>
        <v>1</v>
      </c>
      <c r="H904" s="23">
        <f ca="1">TRUNC(PRODUCT(G$16:G903),15)</f>
        <v>1.21126110419628</v>
      </c>
      <c r="I904" s="23">
        <f t="shared" si="187"/>
        <v>1</v>
      </c>
      <c r="J904" s="23">
        <f t="shared" ca="1" si="188"/>
        <v>1.2112611</v>
      </c>
      <c r="K904" s="114">
        <f t="shared" ca="1" si="177"/>
        <v>29475118.831369601</v>
      </c>
      <c r="L904" s="27">
        <f>IF(VLOOKUP(A904,$U$18:$AD$131,8)=VLOOKUP(A903,$U$18:$AD$131,8),0,VLOOKUP(A904,U$18:$AD$131,8))</f>
        <v>0</v>
      </c>
      <c r="M904" s="28">
        <f>IF(L904&gt;0,VLOOKUP(L904,T$18:$AC$131,7),0)</f>
        <v>0</v>
      </c>
      <c r="N904" s="23">
        <f t="shared" si="182"/>
        <v>0</v>
      </c>
      <c r="O904" s="23">
        <f t="shared" ca="1" si="178"/>
        <v>29475118.831369601</v>
      </c>
      <c r="P904" s="29" t="str">
        <f t="shared" si="183"/>
        <v>J=</v>
      </c>
      <c r="Q904" s="30">
        <f t="shared" si="184"/>
        <v>47232</v>
      </c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25">
      <c r="A905" s="100">
        <f t="shared" si="179"/>
        <v>43738</v>
      </c>
      <c r="B905" s="114">
        <f t="shared" ca="1" si="180"/>
        <v>168994977.58136961</v>
      </c>
      <c r="C905" s="114">
        <f t="shared" si="181"/>
        <v>139519858.75</v>
      </c>
      <c r="D905" s="24">
        <f ca="1">IF(A905&lt;$B$1,VLOOKUP(A905,[1]DI!$A$4:$B$15000,2,FALSE),0)</f>
        <v>5.3999999999999999E-2</v>
      </c>
      <c r="E905" s="23">
        <f t="shared" ca="1" si="186"/>
        <v>2.0871999999999999E-4</v>
      </c>
      <c r="F905" s="25">
        <f t="shared" si="185"/>
        <v>1.1499999999999999</v>
      </c>
      <c r="G905" s="26">
        <f t="shared" ca="1" si="189"/>
        <v>1.0002400279999999</v>
      </c>
      <c r="H905" s="23">
        <f ca="1">TRUNC(PRODUCT(G$16:G904),15)</f>
        <v>1.21126110419628</v>
      </c>
      <c r="I905" s="23">
        <f t="shared" si="187"/>
        <v>1</v>
      </c>
      <c r="J905" s="23">
        <f t="shared" ca="1" si="188"/>
        <v>1.2112611</v>
      </c>
      <c r="K905" s="114">
        <f t="shared" ca="1" si="177"/>
        <v>29475118.831369601</v>
      </c>
      <c r="L905" s="27">
        <f>IF(VLOOKUP(A905,$U$18:$AD$131,8)=VLOOKUP(A904,$U$18:$AD$131,8),0,VLOOKUP(A905,U$18:$AD$131,8))</f>
        <v>0</v>
      </c>
      <c r="M905" s="28">
        <f>IF(L905&gt;0,VLOOKUP(L905,T$18:$AC$131,7),0)</f>
        <v>0</v>
      </c>
      <c r="N905" s="23">
        <f t="shared" si="182"/>
        <v>0</v>
      </c>
      <c r="O905" s="23">
        <f t="shared" ca="1" si="178"/>
        <v>29475118.831369601</v>
      </c>
      <c r="P905" s="29" t="str">
        <f t="shared" si="183"/>
        <v>J=</v>
      </c>
      <c r="Q905" s="30">
        <f t="shared" si="184"/>
        <v>47232</v>
      </c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25">
      <c r="A906" s="100">
        <f t="shared" si="179"/>
        <v>43739</v>
      </c>
      <c r="B906" s="114">
        <f t="shared" ca="1" si="180"/>
        <v>169035541.58510259</v>
      </c>
      <c r="C906" s="114">
        <f t="shared" si="181"/>
        <v>139519858.75</v>
      </c>
      <c r="D906" s="24">
        <f ca="1">IF(A906&lt;$B$1,VLOOKUP(A906,[1]DI!$A$4:$B$15000,2,FALSE),0)</f>
        <v>5.3999999999999999E-2</v>
      </c>
      <c r="E906" s="23">
        <f t="shared" ca="1" si="186"/>
        <v>2.0871999999999999E-4</v>
      </c>
      <c r="F906" s="25">
        <f t="shared" si="185"/>
        <v>1.1499999999999999</v>
      </c>
      <c r="G906" s="26">
        <f t="shared" ca="1" si="189"/>
        <v>1.0002400279999999</v>
      </c>
      <c r="H906" s="23">
        <f ca="1">TRUNC(PRODUCT(G$16:G905),15)</f>
        <v>1.2115518407765999</v>
      </c>
      <c r="I906" s="23">
        <f t="shared" si="187"/>
        <v>1</v>
      </c>
      <c r="J906" s="23">
        <f t="shared" ca="1" si="188"/>
        <v>1.21155184</v>
      </c>
      <c r="K906" s="114">
        <f t="shared" ca="1" si="177"/>
        <v>29515682.835102599</v>
      </c>
      <c r="L906" s="27">
        <f>IF(VLOOKUP(A906,$U$18:$AD$131,8)=VLOOKUP(A905,$U$18:$AD$131,8),0,VLOOKUP(A906,U$18:$AD$131,8))</f>
        <v>0</v>
      </c>
      <c r="M906" s="28">
        <f>IF(L906&gt;0,VLOOKUP(L906,T$18:$AC$131,7),0)</f>
        <v>0</v>
      </c>
      <c r="N906" s="23">
        <f t="shared" si="182"/>
        <v>0</v>
      </c>
      <c r="O906" s="23">
        <f t="shared" ca="1" si="178"/>
        <v>29515682.835102599</v>
      </c>
      <c r="P906" s="29" t="str">
        <f t="shared" si="183"/>
        <v>J=</v>
      </c>
      <c r="Q906" s="30">
        <f t="shared" si="184"/>
        <v>47232</v>
      </c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25">
      <c r="A907" s="100">
        <f t="shared" si="179"/>
        <v>43740</v>
      </c>
      <c r="B907" s="114">
        <f t="shared" ca="1" si="180"/>
        <v>169076115.35522571</v>
      </c>
      <c r="C907" s="114">
        <f t="shared" si="181"/>
        <v>139519858.75</v>
      </c>
      <c r="D907" s="24">
        <f ca="1">IF(A907&lt;$B$1,VLOOKUP(A907,[1]DI!$A$4:$B$15000,2,FALSE),0)</f>
        <v>5.3999999999999999E-2</v>
      </c>
      <c r="E907" s="23">
        <f t="shared" ca="1" si="186"/>
        <v>2.0871999999999999E-4</v>
      </c>
      <c r="F907" s="25">
        <f t="shared" si="185"/>
        <v>1.1499999999999999</v>
      </c>
      <c r="G907" s="26">
        <f t="shared" ca="1" si="189"/>
        <v>1.0002400279999999</v>
      </c>
      <c r="H907" s="23">
        <f ca="1">TRUNC(PRODUCT(G$16:G906),15)</f>
        <v>1.21184264714184</v>
      </c>
      <c r="I907" s="23">
        <f t="shared" si="187"/>
        <v>1</v>
      </c>
      <c r="J907" s="23">
        <f t="shared" ca="1" si="188"/>
        <v>1.2118426499999999</v>
      </c>
      <c r="K907" s="114">
        <f t="shared" ca="1" si="177"/>
        <v>29556256.605225701</v>
      </c>
      <c r="L907" s="27">
        <f>IF(VLOOKUP(A907,$U$18:$AD$131,8)=VLOOKUP(A906,$U$18:$AD$131,8),0,VLOOKUP(A907,U$18:$AD$131,8))</f>
        <v>0</v>
      </c>
      <c r="M907" s="28">
        <f>IF(L907&gt;0,VLOOKUP(L907,T$18:$AC$131,7),0)</f>
        <v>0</v>
      </c>
      <c r="N907" s="23">
        <f t="shared" si="182"/>
        <v>0</v>
      </c>
      <c r="O907" s="23">
        <f t="shared" ca="1" si="178"/>
        <v>29556256.605225701</v>
      </c>
      <c r="P907" s="29" t="str">
        <f t="shared" si="183"/>
        <v>J=</v>
      </c>
      <c r="Q907" s="30">
        <f t="shared" si="184"/>
        <v>47232</v>
      </c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25">
      <c r="A908" s="100">
        <f t="shared" si="179"/>
        <v>43741</v>
      </c>
      <c r="B908" s="114">
        <f t="shared" ca="1" si="180"/>
        <v>169116697.49654031</v>
      </c>
      <c r="C908" s="114">
        <f t="shared" si="181"/>
        <v>139519858.75</v>
      </c>
      <c r="D908" s="24">
        <f ca="1">IF(A908&lt;$B$1,VLOOKUP(A908,[1]DI!$A$4:$B$15000,2,FALSE),0)</f>
        <v>5.3999999999999999E-2</v>
      </c>
      <c r="E908" s="23">
        <f t="shared" ca="1" si="186"/>
        <v>2.0871999999999999E-4</v>
      </c>
      <c r="F908" s="25">
        <f t="shared" si="185"/>
        <v>1.1499999999999999</v>
      </c>
      <c r="G908" s="26">
        <f t="shared" ca="1" si="189"/>
        <v>1.0002400279999999</v>
      </c>
      <c r="H908" s="23">
        <f ca="1">TRUNC(PRODUCT(G$16:G907),15)</f>
        <v>1.21213352330875</v>
      </c>
      <c r="I908" s="23">
        <f t="shared" si="187"/>
        <v>1</v>
      </c>
      <c r="J908" s="23">
        <f t="shared" ca="1" si="188"/>
        <v>1.2121335200000001</v>
      </c>
      <c r="K908" s="114">
        <f t="shared" ca="1" si="177"/>
        <v>29596838.746540301</v>
      </c>
      <c r="L908" s="27">
        <f>IF(VLOOKUP(A908,$U$18:$AD$131,8)=VLOOKUP(A907,$U$18:$AD$131,8),0,VLOOKUP(A908,U$18:$AD$131,8))</f>
        <v>0</v>
      </c>
      <c r="M908" s="28">
        <f>IF(L908&gt;0,VLOOKUP(L908,T$18:$AC$131,7),0)</f>
        <v>0</v>
      </c>
      <c r="N908" s="23">
        <f t="shared" si="182"/>
        <v>0</v>
      </c>
      <c r="O908" s="23">
        <f t="shared" ca="1" si="178"/>
        <v>29596838.746540301</v>
      </c>
      <c r="P908" s="29" t="str">
        <f t="shared" si="183"/>
        <v>J=</v>
      </c>
      <c r="Q908" s="30">
        <f t="shared" si="184"/>
        <v>47232</v>
      </c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25">
      <c r="A909" s="100">
        <f t="shared" si="179"/>
        <v>43742</v>
      </c>
      <c r="B909" s="114">
        <f t="shared" ca="1" si="180"/>
        <v>169157290.7994436</v>
      </c>
      <c r="C909" s="114">
        <f t="shared" si="181"/>
        <v>139519858.75</v>
      </c>
      <c r="D909" s="24">
        <f ca="1">IF(A909&lt;$B$1,VLOOKUP(A909,[1]DI!$A$4:$B$15000,2,FALSE),0)</f>
        <v>5.3999999999999999E-2</v>
      </c>
      <c r="E909" s="23">
        <f t="shared" ca="1" si="186"/>
        <v>2.0871999999999999E-4</v>
      </c>
      <c r="F909" s="25">
        <f t="shared" si="185"/>
        <v>1.1499999999999999</v>
      </c>
      <c r="G909" s="26">
        <f t="shared" ca="1" si="189"/>
        <v>1.0002400279999999</v>
      </c>
      <c r="H909" s="23">
        <f ca="1">TRUNC(PRODUCT(G$16:G908),15)</f>
        <v>1.21242446929408</v>
      </c>
      <c r="I909" s="23">
        <f t="shared" si="187"/>
        <v>1</v>
      </c>
      <c r="J909" s="23">
        <f t="shared" ca="1" si="188"/>
        <v>1.21242447</v>
      </c>
      <c r="K909" s="114">
        <f t="shared" ca="1" si="177"/>
        <v>29637432.049443599</v>
      </c>
      <c r="L909" s="27">
        <f>IF(VLOOKUP(A909,$U$18:$AD$131,8)=VLOOKUP(A908,$U$18:$AD$131,8),0,VLOOKUP(A909,U$18:$AD$131,8))</f>
        <v>0</v>
      </c>
      <c r="M909" s="28">
        <f>IF(L909&gt;0,VLOOKUP(L909,T$18:$AC$131,7),0)</f>
        <v>0</v>
      </c>
      <c r="N909" s="23">
        <f t="shared" si="182"/>
        <v>0</v>
      </c>
      <c r="O909" s="23">
        <f t="shared" ca="1" si="178"/>
        <v>29637432.049443599</v>
      </c>
      <c r="P909" s="29" t="str">
        <f t="shared" si="183"/>
        <v>J=</v>
      </c>
      <c r="Q909" s="30">
        <f t="shared" si="184"/>
        <v>47232</v>
      </c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25">
      <c r="A910" s="100">
        <f t="shared" si="179"/>
        <v>43743</v>
      </c>
      <c r="B910" s="114">
        <f t="shared" ca="1" si="180"/>
        <v>169197893.86873701</v>
      </c>
      <c r="C910" s="114">
        <f t="shared" si="181"/>
        <v>139519858.75</v>
      </c>
      <c r="D910" s="24">
        <f ca="1">IF(A910&lt;$B$1,VLOOKUP(A910,[1]DI!$A$4:$B$15000,2,FALSE),0)</f>
        <v>0</v>
      </c>
      <c r="E910" s="23">
        <f t="shared" ca="1" si="186"/>
        <v>0</v>
      </c>
      <c r="F910" s="25">
        <f t="shared" si="185"/>
        <v>1.1499999999999999</v>
      </c>
      <c r="G910" s="26">
        <f t="shared" ca="1" si="189"/>
        <v>1</v>
      </c>
      <c r="H910" s="23">
        <f ca="1">TRUNC(PRODUCT(G$16:G909),15)</f>
        <v>1.21271548511459</v>
      </c>
      <c r="I910" s="23">
        <f t="shared" si="187"/>
        <v>1</v>
      </c>
      <c r="J910" s="23">
        <f t="shared" ca="1" si="188"/>
        <v>1.2127154899999999</v>
      </c>
      <c r="K910" s="114">
        <f t="shared" ca="1" si="177"/>
        <v>29678035.118737001</v>
      </c>
      <c r="L910" s="27">
        <f>IF(VLOOKUP(A910,$U$18:$AD$131,8)=VLOOKUP(A909,$U$18:$AD$131,8),0,VLOOKUP(A910,U$18:$AD$131,8))</f>
        <v>0</v>
      </c>
      <c r="M910" s="28">
        <f>IF(L910&gt;0,VLOOKUP(L910,T$18:$AC$131,7),0)</f>
        <v>0</v>
      </c>
      <c r="N910" s="23">
        <f t="shared" si="182"/>
        <v>0</v>
      </c>
      <c r="O910" s="23">
        <f t="shared" ca="1" si="178"/>
        <v>29678035.118737001</v>
      </c>
      <c r="P910" s="29" t="str">
        <f t="shared" si="183"/>
        <v>J=</v>
      </c>
      <c r="Q910" s="30">
        <f t="shared" si="184"/>
        <v>47232</v>
      </c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25">
      <c r="A911" s="100">
        <f t="shared" si="179"/>
        <v>43744</v>
      </c>
      <c r="B911" s="114">
        <f t="shared" ca="1" si="180"/>
        <v>169197893.86873701</v>
      </c>
      <c r="C911" s="114">
        <f t="shared" si="181"/>
        <v>139519858.75</v>
      </c>
      <c r="D911" s="24">
        <f ca="1">IF(A911&lt;$B$1,VLOOKUP(A911,[1]DI!$A$4:$B$15000,2,FALSE),0)</f>
        <v>0</v>
      </c>
      <c r="E911" s="23">
        <f t="shared" ca="1" si="186"/>
        <v>0</v>
      </c>
      <c r="F911" s="25">
        <f t="shared" si="185"/>
        <v>1.1499999999999999</v>
      </c>
      <c r="G911" s="26">
        <f t="shared" ca="1" si="189"/>
        <v>1</v>
      </c>
      <c r="H911" s="23">
        <f ca="1">TRUNC(PRODUCT(G$16:G910),15)</f>
        <v>1.21271548511459</v>
      </c>
      <c r="I911" s="23">
        <f t="shared" si="187"/>
        <v>1</v>
      </c>
      <c r="J911" s="23">
        <f t="shared" ca="1" si="188"/>
        <v>1.2127154899999999</v>
      </c>
      <c r="K911" s="114">
        <f t="shared" ca="1" si="177"/>
        <v>29678035.118737001</v>
      </c>
      <c r="L911" s="27">
        <f>IF(VLOOKUP(A911,$U$18:$AD$131,8)=VLOOKUP(A910,$U$18:$AD$131,8),0,VLOOKUP(A911,U$18:$AD$131,8))</f>
        <v>0</v>
      </c>
      <c r="M911" s="28">
        <f>IF(L911&gt;0,VLOOKUP(L911,T$18:$AC$131,7),0)</f>
        <v>0</v>
      </c>
      <c r="N911" s="23">
        <f t="shared" si="182"/>
        <v>0</v>
      </c>
      <c r="O911" s="23">
        <f t="shared" ca="1" si="178"/>
        <v>29678035.118737001</v>
      </c>
      <c r="P911" s="29" t="str">
        <f t="shared" si="183"/>
        <v>J=</v>
      </c>
      <c r="Q911" s="30">
        <f t="shared" si="184"/>
        <v>47232</v>
      </c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25">
      <c r="A912" s="100">
        <f t="shared" si="179"/>
        <v>43745</v>
      </c>
      <c r="B912" s="114">
        <f t="shared" ca="1" si="180"/>
        <v>169197893.86873701</v>
      </c>
      <c r="C912" s="114">
        <f t="shared" si="181"/>
        <v>139519858.75</v>
      </c>
      <c r="D912" s="24">
        <f ca="1">IF(A912&lt;$B$1,VLOOKUP(A912,[1]DI!$A$4:$B$15000,2,FALSE),0)</f>
        <v>5.3999999999999999E-2</v>
      </c>
      <c r="E912" s="23">
        <f t="shared" ca="1" si="186"/>
        <v>2.0871999999999999E-4</v>
      </c>
      <c r="F912" s="25">
        <f t="shared" si="185"/>
        <v>1.1499999999999999</v>
      </c>
      <c r="G912" s="26">
        <f t="shared" ca="1" si="189"/>
        <v>1.0002400279999999</v>
      </c>
      <c r="H912" s="23">
        <f ca="1">TRUNC(PRODUCT(G$16:G911),15)</f>
        <v>1.21271548511459</v>
      </c>
      <c r="I912" s="23">
        <f t="shared" si="187"/>
        <v>1</v>
      </c>
      <c r="J912" s="23">
        <f t="shared" ca="1" si="188"/>
        <v>1.2127154899999999</v>
      </c>
      <c r="K912" s="114">
        <f t="shared" ref="K912:K975" ca="1" si="190">TRUNC((C912*(J912-1)),8)</f>
        <v>29678035.118737001</v>
      </c>
      <c r="L912" s="27">
        <f>IF(VLOOKUP(A912,$U$18:$AD$131,8)=VLOOKUP(A911,$U$18:$AD$131,8),0,VLOOKUP(A912,U$18:$AD$131,8))</f>
        <v>0</v>
      </c>
      <c r="M912" s="28">
        <f>IF(L912&gt;0,VLOOKUP(L912,T$18:$AC$131,7),0)</f>
        <v>0</v>
      </c>
      <c r="N912" s="23">
        <f t="shared" si="182"/>
        <v>0</v>
      </c>
      <c r="O912" s="23">
        <f t="shared" ref="O912:O975" ca="1" si="191">(K912+N912)</f>
        <v>29678035.118737001</v>
      </c>
      <c r="P912" s="29" t="str">
        <f t="shared" si="183"/>
        <v>J=</v>
      </c>
      <c r="Q912" s="30">
        <f t="shared" si="184"/>
        <v>47232</v>
      </c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25">
      <c r="A913" s="100">
        <f t="shared" ref="A913:A976" si="192">(A912+1)</f>
        <v>43746</v>
      </c>
      <c r="B913" s="114">
        <f t="shared" ref="B913:B976" ca="1" si="193">IF(A913&lt;=TODAY(),C913+K913,IF(AND(A913&gt;TODAY(),A913&lt;=$B$1),IF(VLOOKUP(TODAY(),$A$16:$D$5006,4,FALSE)=0,"n.d",C913+K913),"n.d"))</f>
        <v>169238505.30922201</v>
      </c>
      <c r="C913" s="114">
        <f t="shared" ref="C913:C976" si="194">TRUNC(C912-N912,8)</f>
        <v>139519858.75</v>
      </c>
      <c r="D913" s="24">
        <f ca="1">IF(A913&lt;$B$1,VLOOKUP(A913,[1]DI!$A$4:$B$15000,2,FALSE),0)</f>
        <v>5.3999999999999999E-2</v>
      </c>
      <c r="E913" s="23">
        <f t="shared" ca="1" si="186"/>
        <v>2.0871999999999999E-4</v>
      </c>
      <c r="F913" s="25">
        <f t="shared" si="185"/>
        <v>1.1499999999999999</v>
      </c>
      <c r="G913" s="26">
        <f t="shared" ca="1" si="189"/>
        <v>1.0002400279999999</v>
      </c>
      <c r="H913" s="23">
        <f ca="1">TRUNC(PRODUCT(G$16:G912),15)</f>
        <v>1.2130065707870501</v>
      </c>
      <c r="I913" s="23">
        <f t="shared" si="187"/>
        <v>1</v>
      </c>
      <c r="J913" s="23">
        <f t="shared" ca="1" si="188"/>
        <v>1.2130065699999999</v>
      </c>
      <c r="K913" s="114">
        <f t="shared" ca="1" si="190"/>
        <v>29718646.559222002</v>
      </c>
      <c r="L913" s="27">
        <f>IF(VLOOKUP(A913,$U$18:$AD$131,8)=VLOOKUP(A912,$U$18:$AD$131,8),0,VLOOKUP(A913,U$18:$AD$131,8))</f>
        <v>0</v>
      </c>
      <c r="M913" s="28">
        <f>IF(L913&gt;0,VLOOKUP(L913,T$18:$AC$131,7),0)</f>
        <v>0</v>
      </c>
      <c r="N913" s="23">
        <f t="shared" ref="N913:N976" si="195">IF(M913&gt;0,(C913*M913),0)</f>
        <v>0</v>
      </c>
      <c r="O913" s="23">
        <f t="shared" ca="1" si="191"/>
        <v>29718646.559222002</v>
      </c>
      <c r="P913" s="29" t="str">
        <f t="shared" ref="P913:P976" si="196">IF(L912&gt;0,VLOOKUP(A912,$U$18:$AD$131,9),P912)</f>
        <v>J=</v>
      </c>
      <c r="Q913" s="30">
        <f t="shared" ref="Q913:Q976" si="197">IF(L912&gt;0,VLOOKUP(A912,$U$18:$AD$131,10),Q912)</f>
        <v>47232</v>
      </c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25">
      <c r="A914" s="100">
        <f t="shared" si="192"/>
        <v>43747</v>
      </c>
      <c r="B914" s="114">
        <f t="shared" ca="1" si="193"/>
        <v>169279127.91129559</v>
      </c>
      <c r="C914" s="114">
        <f t="shared" si="194"/>
        <v>139519858.75</v>
      </c>
      <c r="D914" s="24">
        <f ca="1">IF(A914&lt;$B$1,VLOOKUP(A914,[1]DI!$A$4:$B$15000,2,FALSE),0)</f>
        <v>5.3999999999999999E-2</v>
      </c>
      <c r="E914" s="23">
        <f t="shared" ca="1" si="186"/>
        <v>2.0871999999999999E-4</v>
      </c>
      <c r="F914" s="25">
        <f t="shared" ref="F914:F977" si="198">F913</f>
        <v>1.1499999999999999</v>
      </c>
      <c r="G914" s="26">
        <f t="shared" ca="1" si="189"/>
        <v>1.0002400279999999</v>
      </c>
      <c r="H914" s="23">
        <f ca="1">TRUNC(PRODUCT(G$16:G913),15)</f>
        <v>1.2132977263282301</v>
      </c>
      <c r="I914" s="23">
        <f t="shared" si="187"/>
        <v>1</v>
      </c>
      <c r="J914" s="23">
        <f t="shared" ca="1" si="188"/>
        <v>1.2132977300000001</v>
      </c>
      <c r="K914" s="114">
        <f t="shared" ca="1" si="190"/>
        <v>29759269.1612956</v>
      </c>
      <c r="L914" s="27">
        <f>IF(VLOOKUP(A914,$U$18:$AD$131,8)=VLOOKUP(A913,$U$18:$AD$131,8),0,VLOOKUP(A914,U$18:$AD$131,8))</f>
        <v>0</v>
      </c>
      <c r="M914" s="28">
        <f>IF(L914&gt;0,VLOOKUP(L914,T$18:$AC$131,7),0)</f>
        <v>0</v>
      </c>
      <c r="N914" s="23">
        <f t="shared" si="195"/>
        <v>0</v>
      </c>
      <c r="O914" s="23">
        <f t="shared" ca="1" si="191"/>
        <v>29759269.1612956</v>
      </c>
      <c r="P914" s="29" t="str">
        <f t="shared" si="196"/>
        <v>J=</v>
      </c>
      <c r="Q914" s="30">
        <f t="shared" si="197"/>
        <v>47232</v>
      </c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25">
      <c r="A915" s="100">
        <f t="shared" si="192"/>
        <v>43748</v>
      </c>
      <c r="B915" s="114">
        <f t="shared" ca="1" si="193"/>
        <v>169319758.88456079</v>
      </c>
      <c r="C915" s="114">
        <f t="shared" si="194"/>
        <v>139519858.75</v>
      </c>
      <c r="D915" s="24">
        <f ca="1">IF(A915&lt;$B$1,VLOOKUP(A915,[1]DI!$A$4:$B$15000,2,FALSE),0)</f>
        <v>5.3999999999999999E-2</v>
      </c>
      <c r="E915" s="23">
        <f t="shared" ref="E915:E978" ca="1" si="199">ROUND((((1+D915)^(1/252)-1)),8)</f>
        <v>2.0871999999999999E-4</v>
      </c>
      <c r="F915" s="25">
        <f t="shared" si="198"/>
        <v>1.1499999999999999</v>
      </c>
      <c r="G915" s="26">
        <f t="shared" ca="1" si="189"/>
        <v>1.0002400279999999</v>
      </c>
      <c r="H915" s="23">
        <f ca="1">TRUNC(PRODUCT(G$16:G914),15)</f>
        <v>1.2135889517548799</v>
      </c>
      <c r="I915" s="23">
        <f t="shared" ref="I915:I978" si="200">IF(OR(L914&gt;0,L914="E"),H914,I914)</f>
        <v>1</v>
      </c>
      <c r="J915" s="23">
        <f t="shared" ref="J915:J978" ca="1" si="201">ROUND(TRUNC(H915/I915,15),8)</f>
        <v>1.2135889500000001</v>
      </c>
      <c r="K915" s="114">
        <f t="shared" ca="1" si="190"/>
        <v>29799900.134560801</v>
      </c>
      <c r="L915" s="27">
        <f>IF(VLOOKUP(A915,$U$18:$AD$131,8)=VLOOKUP(A914,$U$18:$AD$131,8),0,VLOOKUP(A915,U$18:$AD$131,8))</f>
        <v>0</v>
      </c>
      <c r="M915" s="28">
        <f>IF(L915&gt;0,VLOOKUP(L915,T$18:$AC$131,7),0)</f>
        <v>0</v>
      </c>
      <c r="N915" s="23">
        <f t="shared" si="195"/>
        <v>0</v>
      </c>
      <c r="O915" s="23">
        <f t="shared" ca="1" si="191"/>
        <v>29799900.134560801</v>
      </c>
      <c r="P915" s="29" t="str">
        <f t="shared" si="196"/>
        <v>J=</v>
      </c>
      <c r="Q915" s="30">
        <f t="shared" si="197"/>
        <v>47232</v>
      </c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25">
      <c r="A916" s="100">
        <f t="shared" si="192"/>
        <v>43749</v>
      </c>
      <c r="B916" s="114">
        <f t="shared" ca="1" si="193"/>
        <v>169360401.01941469</v>
      </c>
      <c r="C916" s="114">
        <f t="shared" si="194"/>
        <v>139519858.75</v>
      </c>
      <c r="D916" s="24">
        <f ca="1">IF(A916&lt;$B$1,VLOOKUP(A916,[1]DI!$A$4:$B$15000,2,FALSE),0)</f>
        <v>5.3999999999999999E-2</v>
      </c>
      <c r="E916" s="23">
        <f t="shared" ca="1" si="199"/>
        <v>2.0871999999999999E-4</v>
      </c>
      <c r="F916" s="25">
        <f t="shared" si="198"/>
        <v>1.1499999999999999</v>
      </c>
      <c r="G916" s="26">
        <f t="shared" ref="G916:G979" ca="1" si="202">TRUNC((1+(E916*F916)),15)</f>
        <v>1.0002400279999999</v>
      </c>
      <c r="H916" s="23">
        <f ca="1">TRUNC(PRODUCT(G$16:G915),15)</f>
        <v>1.2138802470837899</v>
      </c>
      <c r="I916" s="23">
        <f t="shared" si="200"/>
        <v>1</v>
      </c>
      <c r="J916" s="23">
        <f t="shared" ca="1" si="201"/>
        <v>1.2138802500000001</v>
      </c>
      <c r="K916" s="114">
        <f t="shared" ca="1" si="190"/>
        <v>29840542.269414701</v>
      </c>
      <c r="L916" s="27">
        <f>IF(VLOOKUP(A916,$U$18:$AD$131,8)=VLOOKUP(A915,$U$18:$AD$131,8),0,VLOOKUP(A916,U$18:$AD$131,8))</f>
        <v>0</v>
      </c>
      <c r="M916" s="28">
        <f>IF(L916&gt;0,VLOOKUP(L916,T$18:$AC$131,7),0)</f>
        <v>0</v>
      </c>
      <c r="N916" s="23">
        <f t="shared" si="195"/>
        <v>0</v>
      </c>
      <c r="O916" s="23">
        <f t="shared" ca="1" si="191"/>
        <v>29840542.269414701</v>
      </c>
      <c r="P916" s="29" t="str">
        <f t="shared" si="196"/>
        <v>J=</v>
      </c>
      <c r="Q916" s="30">
        <f t="shared" si="197"/>
        <v>47232</v>
      </c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25">
      <c r="A917" s="100">
        <f t="shared" si="192"/>
        <v>43750</v>
      </c>
      <c r="B917" s="114">
        <f t="shared" ca="1" si="193"/>
        <v>169401051.52546009</v>
      </c>
      <c r="C917" s="114">
        <f t="shared" si="194"/>
        <v>139519858.75</v>
      </c>
      <c r="D917" s="24">
        <f ca="1">IF(A917&lt;$B$1,VLOOKUP(A917,[1]DI!$A$4:$B$15000,2,FALSE),0)</f>
        <v>0</v>
      </c>
      <c r="E917" s="23">
        <f t="shared" ca="1" si="199"/>
        <v>0</v>
      </c>
      <c r="F917" s="25">
        <f t="shared" si="198"/>
        <v>1.1499999999999999</v>
      </c>
      <c r="G917" s="26">
        <f t="shared" ca="1" si="202"/>
        <v>1</v>
      </c>
      <c r="H917" s="23">
        <f ca="1">TRUNC(PRODUCT(G$16:G916),15)</f>
        <v>1.2141716123317401</v>
      </c>
      <c r="I917" s="23">
        <f t="shared" si="200"/>
        <v>1</v>
      </c>
      <c r="J917" s="23">
        <f t="shared" ca="1" si="201"/>
        <v>1.21417161</v>
      </c>
      <c r="K917" s="114">
        <f t="shared" ca="1" si="190"/>
        <v>29881192.775460102</v>
      </c>
      <c r="L917" s="27">
        <f>IF(VLOOKUP(A917,$U$18:$AD$131,8)=VLOOKUP(A916,$U$18:$AD$131,8),0,VLOOKUP(A917,U$18:$AD$131,8))</f>
        <v>0</v>
      </c>
      <c r="M917" s="28">
        <f>IF(L917&gt;0,VLOOKUP(L917,T$18:$AC$131,7),0)</f>
        <v>0</v>
      </c>
      <c r="N917" s="23">
        <f t="shared" si="195"/>
        <v>0</v>
      </c>
      <c r="O917" s="23">
        <f t="shared" ca="1" si="191"/>
        <v>29881192.775460102</v>
      </c>
      <c r="P917" s="29" t="str">
        <f t="shared" si="196"/>
        <v>J=</v>
      </c>
      <c r="Q917" s="30">
        <f t="shared" si="197"/>
        <v>47232</v>
      </c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25">
      <c r="A918" s="100">
        <f t="shared" si="192"/>
        <v>43751</v>
      </c>
      <c r="B918" s="114">
        <f t="shared" ca="1" si="193"/>
        <v>169401051.52546009</v>
      </c>
      <c r="C918" s="114">
        <f t="shared" si="194"/>
        <v>139519858.75</v>
      </c>
      <c r="D918" s="24">
        <f ca="1">IF(A918&lt;$B$1,VLOOKUP(A918,[1]DI!$A$4:$B$15000,2,FALSE),0)</f>
        <v>0</v>
      </c>
      <c r="E918" s="23">
        <f t="shared" ca="1" si="199"/>
        <v>0</v>
      </c>
      <c r="F918" s="25">
        <f t="shared" si="198"/>
        <v>1.1499999999999999</v>
      </c>
      <c r="G918" s="26">
        <f t="shared" ca="1" si="202"/>
        <v>1</v>
      </c>
      <c r="H918" s="23">
        <f ca="1">TRUNC(PRODUCT(G$16:G917),15)</f>
        <v>1.2141716123317401</v>
      </c>
      <c r="I918" s="23">
        <f t="shared" si="200"/>
        <v>1</v>
      </c>
      <c r="J918" s="23">
        <f t="shared" ca="1" si="201"/>
        <v>1.21417161</v>
      </c>
      <c r="K918" s="114">
        <f t="shared" ca="1" si="190"/>
        <v>29881192.775460102</v>
      </c>
      <c r="L918" s="27">
        <f>IF(VLOOKUP(A918,$U$18:$AD$131,8)=VLOOKUP(A917,$U$18:$AD$131,8),0,VLOOKUP(A918,U$18:$AD$131,8))</f>
        <v>0</v>
      </c>
      <c r="M918" s="28">
        <f>IF(L918&gt;0,VLOOKUP(L918,T$18:$AC$131,7),0)</f>
        <v>0</v>
      </c>
      <c r="N918" s="23">
        <f t="shared" si="195"/>
        <v>0</v>
      </c>
      <c r="O918" s="23">
        <f t="shared" ca="1" si="191"/>
        <v>29881192.775460102</v>
      </c>
      <c r="P918" s="29" t="str">
        <f t="shared" si="196"/>
        <v>J=</v>
      </c>
      <c r="Q918" s="30">
        <f t="shared" si="197"/>
        <v>47232</v>
      </c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25">
      <c r="A919" s="100">
        <f t="shared" si="192"/>
        <v>43752</v>
      </c>
      <c r="B919" s="114">
        <f t="shared" ca="1" si="193"/>
        <v>169401051.52546009</v>
      </c>
      <c r="C919" s="114">
        <f t="shared" si="194"/>
        <v>139519858.75</v>
      </c>
      <c r="D919" s="24">
        <f ca="1">IF(A919&lt;$B$1,VLOOKUP(A919,[1]DI!$A$4:$B$15000,2,FALSE),0)</f>
        <v>5.3999999999999999E-2</v>
      </c>
      <c r="E919" s="23">
        <f t="shared" ca="1" si="199"/>
        <v>2.0871999999999999E-4</v>
      </c>
      <c r="F919" s="25">
        <f t="shared" si="198"/>
        <v>1.1499999999999999</v>
      </c>
      <c r="G919" s="26">
        <f t="shared" ca="1" si="202"/>
        <v>1.0002400279999999</v>
      </c>
      <c r="H919" s="23">
        <f ca="1">TRUNC(PRODUCT(G$16:G918),15)</f>
        <v>1.2141716123317401</v>
      </c>
      <c r="I919" s="23">
        <f t="shared" si="200"/>
        <v>1</v>
      </c>
      <c r="J919" s="23">
        <f t="shared" ca="1" si="201"/>
        <v>1.21417161</v>
      </c>
      <c r="K919" s="114">
        <f t="shared" ca="1" si="190"/>
        <v>29881192.775460102</v>
      </c>
      <c r="L919" s="27">
        <f>IF(VLOOKUP(A919,$U$18:$AD$131,8)=VLOOKUP(A918,$U$18:$AD$131,8),0,VLOOKUP(A919,U$18:$AD$131,8))</f>
        <v>0</v>
      </c>
      <c r="M919" s="28">
        <f>IF(L919&gt;0,VLOOKUP(L919,T$18:$AC$131,7),0)</f>
        <v>0</v>
      </c>
      <c r="N919" s="23">
        <f t="shared" si="195"/>
        <v>0</v>
      </c>
      <c r="O919" s="23">
        <f t="shared" ca="1" si="191"/>
        <v>29881192.775460102</v>
      </c>
      <c r="P919" s="29" t="str">
        <f t="shared" si="196"/>
        <v>J=</v>
      </c>
      <c r="Q919" s="30">
        <f t="shared" si="197"/>
        <v>47232</v>
      </c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25">
      <c r="A920" s="100">
        <f t="shared" si="192"/>
        <v>43753</v>
      </c>
      <c r="B920" s="114">
        <f t="shared" ca="1" si="193"/>
        <v>169441713.19309419</v>
      </c>
      <c r="C920" s="114">
        <f t="shared" si="194"/>
        <v>139519858.75</v>
      </c>
      <c r="D920" s="24">
        <f ca="1">IF(A920&lt;$B$1,VLOOKUP(A920,[1]DI!$A$4:$B$15000,2,FALSE),0)</f>
        <v>5.3999999999999999E-2</v>
      </c>
      <c r="E920" s="23">
        <f t="shared" ca="1" si="199"/>
        <v>2.0871999999999999E-4</v>
      </c>
      <c r="F920" s="25">
        <f t="shared" si="198"/>
        <v>1.1499999999999999</v>
      </c>
      <c r="G920" s="26">
        <f t="shared" ca="1" si="202"/>
        <v>1.0002400279999999</v>
      </c>
      <c r="H920" s="23">
        <f ca="1">TRUNC(PRODUCT(G$16:G919),15)</f>
        <v>1.21446304751551</v>
      </c>
      <c r="I920" s="23">
        <f t="shared" si="200"/>
        <v>1</v>
      </c>
      <c r="J920" s="23">
        <f t="shared" ca="1" si="201"/>
        <v>1.21446305</v>
      </c>
      <c r="K920" s="114">
        <f t="shared" ca="1" si="190"/>
        <v>29921854.443094201</v>
      </c>
      <c r="L920" s="27">
        <f>IF(VLOOKUP(A920,$U$18:$AD$131,8)=VLOOKUP(A919,$U$18:$AD$131,8),0,VLOOKUP(A920,U$18:$AD$131,8))</f>
        <v>0</v>
      </c>
      <c r="M920" s="28">
        <f>IF(L920&gt;0,VLOOKUP(L920,T$18:$AC$131,7),0)</f>
        <v>0</v>
      </c>
      <c r="N920" s="23">
        <f t="shared" si="195"/>
        <v>0</v>
      </c>
      <c r="O920" s="23">
        <f t="shared" ca="1" si="191"/>
        <v>29921854.443094201</v>
      </c>
      <c r="P920" s="29" t="str">
        <f t="shared" si="196"/>
        <v>J=</v>
      </c>
      <c r="Q920" s="30">
        <f t="shared" si="197"/>
        <v>47232</v>
      </c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25">
      <c r="A921" s="100">
        <f t="shared" si="192"/>
        <v>43754</v>
      </c>
      <c r="B921" s="114">
        <f t="shared" ca="1" si="193"/>
        <v>169482383.2319198</v>
      </c>
      <c r="C921" s="114">
        <f t="shared" si="194"/>
        <v>139519858.75</v>
      </c>
      <c r="D921" s="24">
        <f ca="1">IF(A921&lt;$B$1,VLOOKUP(A921,[1]DI!$A$4:$B$15000,2,FALSE),0)</f>
        <v>5.3999999999999999E-2</v>
      </c>
      <c r="E921" s="23">
        <f t="shared" ca="1" si="199"/>
        <v>2.0871999999999999E-4</v>
      </c>
      <c r="F921" s="25">
        <f t="shared" si="198"/>
        <v>1.1499999999999999</v>
      </c>
      <c r="G921" s="26">
        <f t="shared" ca="1" si="202"/>
        <v>1.0002400279999999</v>
      </c>
      <c r="H921" s="23">
        <f ca="1">TRUNC(PRODUCT(G$16:G920),15)</f>
        <v>1.2147545526518699</v>
      </c>
      <c r="I921" s="23">
        <f t="shared" si="200"/>
        <v>1</v>
      </c>
      <c r="J921" s="23">
        <f t="shared" ca="1" si="201"/>
        <v>1.2147545500000001</v>
      </c>
      <c r="K921" s="114">
        <f t="shared" ca="1" si="190"/>
        <v>29962524.481919799</v>
      </c>
      <c r="L921" s="27">
        <f>IF(VLOOKUP(A921,$U$18:$AD$131,8)=VLOOKUP(A920,$U$18:$AD$131,8),0,VLOOKUP(A921,U$18:$AD$131,8))</f>
        <v>0</v>
      </c>
      <c r="M921" s="28">
        <f>IF(L921&gt;0,VLOOKUP(L921,T$18:$AC$131,7),0)</f>
        <v>0</v>
      </c>
      <c r="N921" s="23">
        <f t="shared" si="195"/>
        <v>0</v>
      </c>
      <c r="O921" s="23">
        <f t="shared" ca="1" si="191"/>
        <v>29962524.481919799</v>
      </c>
      <c r="P921" s="29" t="str">
        <f t="shared" si="196"/>
        <v>J=</v>
      </c>
      <c r="Q921" s="30">
        <f t="shared" si="197"/>
        <v>47232</v>
      </c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25">
      <c r="A922" s="100">
        <f t="shared" si="192"/>
        <v>43755</v>
      </c>
      <c r="B922" s="114">
        <f t="shared" ca="1" si="193"/>
        <v>169523064.4323341</v>
      </c>
      <c r="C922" s="114">
        <f t="shared" si="194"/>
        <v>139519858.75</v>
      </c>
      <c r="D922" s="24">
        <f ca="1">IF(A922&lt;$B$1,VLOOKUP(A922,[1]DI!$A$4:$B$15000,2,FALSE),0)</f>
        <v>5.3999999999999999E-2</v>
      </c>
      <c r="E922" s="23">
        <f t="shared" ca="1" si="199"/>
        <v>2.0871999999999999E-4</v>
      </c>
      <c r="F922" s="25">
        <f t="shared" si="198"/>
        <v>1.1499999999999999</v>
      </c>
      <c r="G922" s="26">
        <f t="shared" ca="1" si="202"/>
        <v>1.0002400279999999</v>
      </c>
      <c r="H922" s="23">
        <f ca="1">TRUNC(PRODUCT(G$16:G921),15)</f>
        <v>1.2150461277576401</v>
      </c>
      <c r="I922" s="23">
        <f t="shared" si="200"/>
        <v>1</v>
      </c>
      <c r="J922" s="23">
        <f t="shared" ca="1" si="201"/>
        <v>1.2150461299999999</v>
      </c>
      <c r="K922" s="114">
        <f t="shared" ca="1" si="190"/>
        <v>30003205.682334099</v>
      </c>
      <c r="L922" s="27">
        <f>IF(VLOOKUP(A922,$U$18:$AD$131,8)=VLOOKUP(A921,$U$18:$AD$131,8),0,VLOOKUP(A922,U$18:$AD$131,8))</f>
        <v>0</v>
      </c>
      <c r="M922" s="28">
        <f>IF(L922&gt;0,VLOOKUP(L922,T$18:$AC$131,7),0)</f>
        <v>0</v>
      </c>
      <c r="N922" s="23">
        <f t="shared" si="195"/>
        <v>0</v>
      </c>
      <c r="O922" s="23">
        <f t="shared" ca="1" si="191"/>
        <v>30003205.682334099</v>
      </c>
      <c r="P922" s="29" t="str">
        <f t="shared" si="196"/>
        <v>J=</v>
      </c>
      <c r="Q922" s="30">
        <f t="shared" si="197"/>
        <v>47232</v>
      </c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25">
      <c r="A923" s="100">
        <f t="shared" si="192"/>
        <v>43756</v>
      </c>
      <c r="B923" s="114">
        <f t="shared" ca="1" si="193"/>
        <v>169563754.00393999</v>
      </c>
      <c r="C923" s="114">
        <f t="shared" si="194"/>
        <v>139519858.75</v>
      </c>
      <c r="D923" s="24">
        <f ca="1">IF(A923&lt;$B$1,VLOOKUP(A923,[1]DI!$A$4:$B$15000,2,FALSE),0)</f>
        <v>5.3999999999999999E-2</v>
      </c>
      <c r="E923" s="23">
        <f t="shared" ca="1" si="199"/>
        <v>2.0871999999999999E-4</v>
      </c>
      <c r="F923" s="25">
        <f t="shared" si="198"/>
        <v>1.1499999999999999</v>
      </c>
      <c r="G923" s="26">
        <f t="shared" ca="1" si="202"/>
        <v>1.0002400279999999</v>
      </c>
      <c r="H923" s="23">
        <f ca="1">TRUNC(PRODUCT(G$16:G922),15)</f>
        <v>1.21533777284959</v>
      </c>
      <c r="I923" s="23">
        <f t="shared" si="200"/>
        <v>1</v>
      </c>
      <c r="J923" s="23">
        <f t="shared" ca="1" si="201"/>
        <v>1.2153377700000001</v>
      </c>
      <c r="K923" s="114">
        <f t="shared" ca="1" si="190"/>
        <v>30043895.253940001</v>
      </c>
      <c r="L923" s="27">
        <f>IF(VLOOKUP(A923,$U$18:$AD$131,8)=VLOOKUP(A922,$U$18:$AD$131,8),0,VLOOKUP(A923,U$18:$AD$131,8))</f>
        <v>0</v>
      </c>
      <c r="M923" s="28">
        <f>IF(L923&gt;0,VLOOKUP(L923,T$18:$AC$131,7),0)</f>
        <v>0</v>
      </c>
      <c r="N923" s="23">
        <f t="shared" si="195"/>
        <v>0</v>
      </c>
      <c r="O923" s="23">
        <f t="shared" ca="1" si="191"/>
        <v>30043895.253940001</v>
      </c>
      <c r="P923" s="29" t="str">
        <f t="shared" si="196"/>
        <v>J=</v>
      </c>
      <c r="Q923" s="30">
        <f t="shared" si="197"/>
        <v>47232</v>
      </c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25">
      <c r="A924" s="100">
        <f t="shared" si="192"/>
        <v>43757</v>
      </c>
      <c r="B924" s="114">
        <f t="shared" ca="1" si="193"/>
        <v>169604454.73713452</v>
      </c>
      <c r="C924" s="114">
        <f t="shared" si="194"/>
        <v>139519858.75</v>
      </c>
      <c r="D924" s="24">
        <f ca="1">IF(A924&lt;$B$1,VLOOKUP(A924,[1]DI!$A$4:$B$15000,2,FALSE),0)</f>
        <v>0</v>
      </c>
      <c r="E924" s="23">
        <f t="shared" ca="1" si="199"/>
        <v>0</v>
      </c>
      <c r="F924" s="25">
        <f t="shared" si="198"/>
        <v>1.1499999999999999</v>
      </c>
      <c r="G924" s="26">
        <f t="shared" ca="1" si="202"/>
        <v>1</v>
      </c>
      <c r="H924" s="23">
        <f ca="1">TRUNC(PRODUCT(G$16:G923),15)</f>
        <v>1.21562948794453</v>
      </c>
      <c r="I924" s="23">
        <f t="shared" si="200"/>
        <v>1</v>
      </c>
      <c r="J924" s="23">
        <f t="shared" ca="1" si="201"/>
        <v>1.21562949</v>
      </c>
      <c r="K924" s="114">
        <f t="shared" ca="1" si="190"/>
        <v>30084595.987134501</v>
      </c>
      <c r="L924" s="27">
        <f>IF(VLOOKUP(A924,$U$18:$AD$131,8)=VLOOKUP(A923,$U$18:$AD$131,8),0,VLOOKUP(A924,U$18:$AD$131,8))</f>
        <v>0</v>
      </c>
      <c r="M924" s="28">
        <f>IF(L924&gt;0,VLOOKUP(L924,T$18:$AC$131,7),0)</f>
        <v>0</v>
      </c>
      <c r="N924" s="23">
        <f t="shared" si="195"/>
        <v>0</v>
      </c>
      <c r="O924" s="23">
        <f t="shared" ca="1" si="191"/>
        <v>30084595.987134501</v>
      </c>
      <c r="P924" s="29" t="str">
        <f t="shared" si="196"/>
        <v>J=</v>
      </c>
      <c r="Q924" s="30">
        <f t="shared" si="197"/>
        <v>47232</v>
      </c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25">
      <c r="A925" s="100">
        <f t="shared" si="192"/>
        <v>43758</v>
      </c>
      <c r="B925" s="114">
        <f t="shared" ca="1" si="193"/>
        <v>169604454.73713452</v>
      </c>
      <c r="C925" s="114">
        <f t="shared" si="194"/>
        <v>139519858.75</v>
      </c>
      <c r="D925" s="24">
        <f ca="1">IF(A925&lt;$B$1,VLOOKUP(A925,[1]DI!$A$4:$B$15000,2,FALSE),0)</f>
        <v>0</v>
      </c>
      <c r="E925" s="23">
        <f t="shared" ca="1" si="199"/>
        <v>0</v>
      </c>
      <c r="F925" s="25">
        <f t="shared" si="198"/>
        <v>1.1499999999999999</v>
      </c>
      <c r="G925" s="26">
        <f t="shared" ca="1" si="202"/>
        <v>1</v>
      </c>
      <c r="H925" s="23">
        <f ca="1">TRUNC(PRODUCT(G$16:G924),15)</f>
        <v>1.21562948794453</v>
      </c>
      <c r="I925" s="23">
        <f t="shared" si="200"/>
        <v>1</v>
      </c>
      <c r="J925" s="23">
        <f t="shared" ca="1" si="201"/>
        <v>1.21562949</v>
      </c>
      <c r="K925" s="114">
        <f t="shared" ca="1" si="190"/>
        <v>30084595.987134501</v>
      </c>
      <c r="L925" s="27">
        <f>IF(VLOOKUP(A925,$U$18:$AD$131,8)=VLOOKUP(A924,$U$18:$AD$131,8),0,VLOOKUP(A925,U$18:$AD$131,8))</f>
        <v>0</v>
      </c>
      <c r="M925" s="28">
        <f>IF(L925&gt;0,VLOOKUP(L925,T$18:$AC$131,7),0)</f>
        <v>0</v>
      </c>
      <c r="N925" s="23">
        <f t="shared" si="195"/>
        <v>0</v>
      </c>
      <c r="O925" s="23">
        <f t="shared" ca="1" si="191"/>
        <v>30084595.987134501</v>
      </c>
      <c r="P925" s="29" t="str">
        <f t="shared" si="196"/>
        <v>J=</v>
      </c>
      <c r="Q925" s="30">
        <f t="shared" si="197"/>
        <v>47232</v>
      </c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25">
      <c r="A926" s="100">
        <f t="shared" si="192"/>
        <v>43759</v>
      </c>
      <c r="B926" s="114">
        <f t="shared" ca="1" si="193"/>
        <v>169604454.73713452</v>
      </c>
      <c r="C926" s="114">
        <f t="shared" si="194"/>
        <v>139519858.75</v>
      </c>
      <c r="D926" s="24">
        <f ca="1">IF(A926&lt;$B$1,VLOOKUP(A926,[1]DI!$A$4:$B$15000,2,FALSE),0)</f>
        <v>5.3999999999999999E-2</v>
      </c>
      <c r="E926" s="23">
        <f t="shared" ca="1" si="199"/>
        <v>2.0871999999999999E-4</v>
      </c>
      <c r="F926" s="25">
        <f t="shared" si="198"/>
        <v>1.1499999999999999</v>
      </c>
      <c r="G926" s="26">
        <f t="shared" ca="1" si="202"/>
        <v>1.0002400279999999</v>
      </c>
      <c r="H926" s="23">
        <f ca="1">TRUNC(PRODUCT(G$16:G925),15)</f>
        <v>1.21562948794453</v>
      </c>
      <c r="I926" s="23">
        <f t="shared" si="200"/>
        <v>1</v>
      </c>
      <c r="J926" s="23">
        <f t="shared" ca="1" si="201"/>
        <v>1.21562949</v>
      </c>
      <c r="K926" s="114">
        <f t="shared" ca="1" si="190"/>
        <v>30084595.987134501</v>
      </c>
      <c r="L926" s="27">
        <f>IF(VLOOKUP(A926,$U$18:$AD$131,8)=VLOOKUP(A925,$U$18:$AD$131,8),0,VLOOKUP(A926,U$18:$AD$131,8))</f>
        <v>0</v>
      </c>
      <c r="M926" s="28">
        <f>IF(L926&gt;0,VLOOKUP(L926,T$18:$AC$131,7),0)</f>
        <v>0</v>
      </c>
      <c r="N926" s="23">
        <f t="shared" si="195"/>
        <v>0</v>
      </c>
      <c r="O926" s="23">
        <f t="shared" ca="1" si="191"/>
        <v>30084595.987134501</v>
      </c>
      <c r="P926" s="29" t="str">
        <f t="shared" si="196"/>
        <v>J=</v>
      </c>
      <c r="Q926" s="30">
        <f t="shared" si="197"/>
        <v>47232</v>
      </c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25">
      <c r="A927" s="100">
        <f t="shared" si="192"/>
        <v>43760</v>
      </c>
      <c r="B927" s="114">
        <f t="shared" ca="1" si="193"/>
        <v>169645163.84152061</v>
      </c>
      <c r="C927" s="114">
        <f t="shared" si="194"/>
        <v>139519858.75</v>
      </c>
      <c r="D927" s="24">
        <f ca="1">IF(A927&lt;$B$1,VLOOKUP(A927,[1]DI!$A$4:$B$15000,2,FALSE),0)</f>
        <v>5.3999999999999999E-2</v>
      </c>
      <c r="E927" s="23">
        <f t="shared" ca="1" si="199"/>
        <v>2.0871999999999999E-4</v>
      </c>
      <c r="F927" s="25">
        <f t="shared" si="198"/>
        <v>1.1499999999999999</v>
      </c>
      <c r="G927" s="26">
        <f t="shared" ca="1" si="202"/>
        <v>1.0002400279999999</v>
      </c>
      <c r="H927" s="23">
        <f ca="1">TRUNC(PRODUCT(G$16:G926),15)</f>
        <v>1.2159212730592699</v>
      </c>
      <c r="I927" s="23">
        <f t="shared" si="200"/>
        <v>1</v>
      </c>
      <c r="J927" s="23">
        <f t="shared" ca="1" si="201"/>
        <v>1.2159212699999999</v>
      </c>
      <c r="K927" s="114">
        <f t="shared" ca="1" si="190"/>
        <v>30125305.0915206</v>
      </c>
      <c r="L927" s="27">
        <f>IF(VLOOKUP(A927,$U$18:$AD$131,8)=VLOOKUP(A926,$U$18:$AD$131,8),0,VLOOKUP(A927,U$18:$AD$131,8))</f>
        <v>0</v>
      </c>
      <c r="M927" s="28">
        <f>IF(L927&gt;0,VLOOKUP(L927,T$18:$AC$131,7),0)</f>
        <v>0</v>
      </c>
      <c r="N927" s="23">
        <f t="shared" si="195"/>
        <v>0</v>
      </c>
      <c r="O927" s="23">
        <f t="shared" ca="1" si="191"/>
        <v>30125305.0915206</v>
      </c>
      <c r="P927" s="29" t="str">
        <f t="shared" si="196"/>
        <v>J=</v>
      </c>
      <c r="Q927" s="30">
        <f t="shared" si="197"/>
        <v>47232</v>
      </c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25">
      <c r="A928" s="100">
        <f t="shared" si="192"/>
        <v>43761</v>
      </c>
      <c r="B928" s="114">
        <f t="shared" ca="1" si="193"/>
        <v>169685884.1074954</v>
      </c>
      <c r="C928" s="114">
        <f t="shared" si="194"/>
        <v>139519858.75</v>
      </c>
      <c r="D928" s="24">
        <f ca="1">IF(A928&lt;$B$1,VLOOKUP(A928,[1]DI!$A$4:$B$15000,2,FALSE),0)</f>
        <v>5.3999999999999999E-2</v>
      </c>
      <c r="E928" s="23">
        <f t="shared" ca="1" si="199"/>
        <v>2.0871999999999999E-4</v>
      </c>
      <c r="F928" s="25">
        <f t="shared" si="198"/>
        <v>1.1499999999999999</v>
      </c>
      <c r="G928" s="26">
        <f t="shared" ca="1" si="202"/>
        <v>1.0002400279999999</v>
      </c>
      <c r="H928" s="23">
        <f ca="1">TRUNC(PRODUCT(G$16:G927),15)</f>
        <v>1.2162131282105899</v>
      </c>
      <c r="I928" s="23">
        <f t="shared" si="200"/>
        <v>1</v>
      </c>
      <c r="J928" s="23">
        <f t="shared" ca="1" si="201"/>
        <v>1.2162131300000001</v>
      </c>
      <c r="K928" s="114">
        <f t="shared" ca="1" si="190"/>
        <v>30166025.357495401</v>
      </c>
      <c r="L928" s="27">
        <f>IF(VLOOKUP(A928,$U$18:$AD$131,8)=VLOOKUP(A927,$U$18:$AD$131,8),0,VLOOKUP(A928,U$18:$AD$131,8))</f>
        <v>0</v>
      </c>
      <c r="M928" s="28">
        <f>IF(L928&gt;0,VLOOKUP(L928,T$18:$AC$131,7),0)</f>
        <v>0</v>
      </c>
      <c r="N928" s="23">
        <f t="shared" si="195"/>
        <v>0</v>
      </c>
      <c r="O928" s="23">
        <f t="shared" ca="1" si="191"/>
        <v>30166025.357495401</v>
      </c>
      <c r="P928" s="29" t="str">
        <f t="shared" si="196"/>
        <v>J=</v>
      </c>
      <c r="Q928" s="30">
        <f t="shared" si="197"/>
        <v>47232</v>
      </c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25">
      <c r="A929" s="100">
        <f t="shared" si="192"/>
        <v>43762</v>
      </c>
      <c r="B929" s="114">
        <f t="shared" ca="1" si="193"/>
        <v>169726612.74466169</v>
      </c>
      <c r="C929" s="114">
        <f t="shared" si="194"/>
        <v>139519858.75</v>
      </c>
      <c r="D929" s="24">
        <f ca="1">IF(A929&lt;$B$1,VLOOKUP(A929,[1]DI!$A$4:$B$15000,2,FALSE),0)</f>
        <v>5.3999999999999999E-2</v>
      </c>
      <c r="E929" s="23">
        <f t="shared" ca="1" si="199"/>
        <v>2.0871999999999999E-4</v>
      </c>
      <c r="F929" s="25">
        <f t="shared" si="198"/>
        <v>1.1499999999999999</v>
      </c>
      <c r="G929" s="26">
        <f t="shared" ca="1" si="202"/>
        <v>1.0002400279999999</v>
      </c>
      <c r="H929" s="23">
        <f ca="1">TRUNC(PRODUCT(G$16:G928),15)</f>
        <v>1.2165050534153301</v>
      </c>
      <c r="I929" s="23">
        <f t="shared" si="200"/>
        <v>1</v>
      </c>
      <c r="J929" s="23">
        <f t="shared" ca="1" si="201"/>
        <v>1.2165050500000001</v>
      </c>
      <c r="K929" s="114">
        <f t="shared" ca="1" si="190"/>
        <v>30206753.9946617</v>
      </c>
      <c r="L929" s="27">
        <f>IF(VLOOKUP(A929,$U$18:$AD$131,8)=VLOOKUP(A928,$U$18:$AD$131,8),0,VLOOKUP(A929,U$18:$AD$131,8))</f>
        <v>0</v>
      </c>
      <c r="M929" s="28">
        <f>IF(L929&gt;0,VLOOKUP(L929,T$18:$AC$131,7),0)</f>
        <v>0</v>
      </c>
      <c r="N929" s="23">
        <f t="shared" si="195"/>
        <v>0</v>
      </c>
      <c r="O929" s="23">
        <f t="shared" ca="1" si="191"/>
        <v>30206753.9946617</v>
      </c>
      <c r="P929" s="29" t="str">
        <f t="shared" si="196"/>
        <v>J=</v>
      </c>
      <c r="Q929" s="30">
        <f t="shared" si="197"/>
        <v>47232</v>
      </c>
      <c r="R929" s="3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x14ac:dyDescent="0.25">
      <c r="A930" s="100">
        <f t="shared" si="192"/>
        <v>43763</v>
      </c>
      <c r="B930" s="114">
        <f t="shared" ca="1" si="193"/>
        <v>169767352.54341671</v>
      </c>
      <c r="C930" s="114">
        <f t="shared" si="194"/>
        <v>139519858.75</v>
      </c>
      <c r="D930" s="24">
        <f ca="1">IF(A930&lt;$B$1,VLOOKUP(A930,[1]DI!$A$4:$B$15000,2,FALSE),0)</f>
        <v>5.3999999999999999E-2</v>
      </c>
      <c r="E930" s="23">
        <f t="shared" ca="1" si="199"/>
        <v>2.0871999999999999E-4</v>
      </c>
      <c r="F930" s="25">
        <f t="shared" si="198"/>
        <v>1.1499999999999999</v>
      </c>
      <c r="G930" s="26">
        <f t="shared" ca="1" si="202"/>
        <v>1.0002400279999999</v>
      </c>
      <c r="H930" s="23">
        <f ca="1">TRUNC(PRODUCT(G$16:G929),15)</f>
        <v>1.2167970486902899</v>
      </c>
      <c r="I930" s="23">
        <f t="shared" si="200"/>
        <v>1</v>
      </c>
      <c r="J930" s="23">
        <f t="shared" ca="1" si="201"/>
        <v>1.21679705</v>
      </c>
      <c r="K930" s="114">
        <f t="shared" ca="1" si="190"/>
        <v>30247493.793416701</v>
      </c>
      <c r="L930" s="27">
        <f>IF(VLOOKUP(A930,$U$18:$AD$131,8)=VLOOKUP(A929,$U$18:$AD$131,8),0,VLOOKUP(A930,U$18:$AD$131,8))</f>
        <v>0</v>
      </c>
      <c r="M930" s="28">
        <f>IF(L930&gt;0,VLOOKUP(L930,T$18:$AC$131,7),0)</f>
        <v>0</v>
      </c>
      <c r="N930" s="23">
        <f t="shared" si="195"/>
        <v>0</v>
      </c>
      <c r="O930" s="23">
        <f t="shared" ca="1" si="191"/>
        <v>30247493.793416701</v>
      </c>
      <c r="P930" s="29" t="str">
        <f t="shared" si="196"/>
        <v>J=</v>
      </c>
      <c r="Q930" s="30">
        <f t="shared" si="197"/>
        <v>47232</v>
      </c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25">
      <c r="A931" s="100">
        <f t="shared" si="192"/>
        <v>43764</v>
      </c>
      <c r="B931" s="114">
        <f t="shared" ca="1" si="193"/>
        <v>169808100.7133632</v>
      </c>
      <c r="C931" s="114">
        <f t="shared" si="194"/>
        <v>139519858.75</v>
      </c>
      <c r="D931" s="24">
        <f ca="1">IF(A931&lt;$B$1,VLOOKUP(A931,[1]DI!$A$4:$B$15000,2,FALSE),0)</f>
        <v>0</v>
      </c>
      <c r="E931" s="23">
        <f t="shared" ca="1" si="199"/>
        <v>0</v>
      </c>
      <c r="F931" s="25">
        <f t="shared" si="198"/>
        <v>1.1499999999999999</v>
      </c>
      <c r="G931" s="26">
        <f t="shared" ca="1" si="202"/>
        <v>1</v>
      </c>
      <c r="H931" s="23">
        <f ca="1">TRUNC(PRODUCT(G$16:G930),15)</f>
        <v>1.2170891140522999</v>
      </c>
      <c r="I931" s="23">
        <f t="shared" si="200"/>
        <v>1</v>
      </c>
      <c r="J931" s="23">
        <f t="shared" ca="1" si="201"/>
        <v>1.2170891100000001</v>
      </c>
      <c r="K931" s="114">
        <f t="shared" ca="1" si="190"/>
        <v>30288241.9633632</v>
      </c>
      <c r="L931" s="27">
        <f>IF(VLOOKUP(A931,$U$18:$AD$131,8)=VLOOKUP(A930,$U$18:$AD$131,8),0,VLOOKUP(A931,U$18:$AD$131,8))</f>
        <v>0</v>
      </c>
      <c r="M931" s="28">
        <f>IF(L931&gt;0,VLOOKUP(L931,T$18:$AC$131,7),0)</f>
        <v>0</v>
      </c>
      <c r="N931" s="23">
        <f t="shared" si="195"/>
        <v>0</v>
      </c>
      <c r="O931" s="23">
        <f t="shared" ca="1" si="191"/>
        <v>30288241.9633632</v>
      </c>
      <c r="P931" s="29" t="str">
        <f t="shared" si="196"/>
        <v>J=</v>
      </c>
      <c r="Q931" s="30">
        <f t="shared" si="197"/>
        <v>47232</v>
      </c>
      <c r="R931" s="3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x14ac:dyDescent="0.25">
      <c r="A932" s="100">
        <f t="shared" si="192"/>
        <v>43765</v>
      </c>
      <c r="B932" s="114">
        <f t="shared" ca="1" si="193"/>
        <v>169808100.7133632</v>
      </c>
      <c r="C932" s="114">
        <f t="shared" si="194"/>
        <v>139519858.75</v>
      </c>
      <c r="D932" s="24">
        <f ca="1">IF(A932&lt;$B$1,VLOOKUP(A932,[1]DI!$A$4:$B$15000,2,FALSE),0)</f>
        <v>0</v>
      </c>
      <c r="E932" s="23">
        <f t="shared" ca="1" si="199"/>
        <v>0</v>
      </c>
      <c r="F932" s="25">
        <f t="shared" si="198"/>
        <v>1.1499999999999999</v>
      </c>
      <c r="G932" s="26">
        <f t="shared" ca="1" si="202"/>
        <v>1</v>
      </c>
      <c r="H932" s="23">
        <f ca="1">TRUNC(PRODUCT(G$16:G931),15)</f>
        <v>1.2170891140522999</v>
      </c>
      <c r="I932" s="23">
        <f t="shared" si="200"/>
        <v>1</v>
      </c>
      <c r="J932" s="23">
        <f t="shared" ca="1" si="201"/>
        <v>1.2170891100000001</v>
      </c>
      <c r="K932" s="114">
        <f t="shared" ca="1" si="190"/>
        <v>30288241.9633632</v>
      </c>
      <c r="L932" s="27">
        <f>IF(VLOOKUP(A932,$U$18:$AD$131,8)=VLOOKUP(A931,$U$18:$AD$131,8),0,VLOOKUP(A932,U$18:$AD$131,8))</f>
        <v>0</v>
      </c>
      <c r="M932" s="28">
        <f>IF(L932&gt;0,VLOOKUP(L932,T$18:$AC$131,7),0)</f>
        <v>0</v>
      </c>
      <c r="N932" s="23">
        <f t="shared" si="195"/>
        <v>0</v>
      </c>
      <c r="O932" s="23">
        <f t="shared" ca="1" si="191"/>
        <v>30288241.9633632</v>
      </c>
      <c r="P932" s="29" t="str">
        <f t="shared" si="196"/>
        <v>J=</v>
      </c>
      <c r="Q932" s="30">
        <f t="shared" si="197"/>
        <v>47232</v>
      </c>
      <c r="R932" s="3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x14ac:dyDescent="0.25">
      <c r="A933" s="100">
        <f t="shared" si="192"/>
        <v>43766</v>
      </c>
      <c r="B933" s="114">
        <f t="shared" ca="1" si="193"/>
        <v>169808100.7133632</v>
      </c>
      <c r="C933" s="114">
        <f t="shared" si="194"/>
        <v>139519858.75</v>
      </c>
      <c r="D933" s="24">
        <f ca="1">IF(A933&lt;$B$1,VLOOKUP(A933,[1]DI!$A$4:$B$15000,2,FALSE),0)</f>
        <v>5.3999999999999999E-2</v>
      </c>
      <c r="E933" s="23">
        <f t="shared" ca="1" si="199"/>
        <v>2.0871999999999999E-4</v>
      </c>
      <c r="F933" s="25">
        <f t="shared" si="198"/>
        <v>1.1499999999999999</v>
      </c>
      <c r="G933" s="26">
        <f t="shared" ca="1" si="202"/>
        <v>1.0002400279999999</v>
      </c>
      <c r="H933" s="23">
        <f ca="1">TRUNC(PRODUCT(G$16:G932),15)</f>
        <v>1.2170891140522999</v>
      </c>
      <c r="I933" s="23">
        <f t="shared" si="200"/>
        <v>1</v>
      </c>
      <c r="J933" s="23">
        <f t="shared" ca="1" si="201"/>
        <v>1.2170891100000001</v>
      </c>
      <c r="K933" s="114">
        <f t="shared" ca="1" si="190"/>
        <v>30288241.9633632</v>
      </c>
      <c r="L933" s="27">
        <f>IF(VLOOKUP(A933,$U$18:$AD$131,8)=VLOOKUP(A932,$U$18:$AD$131,8),0,VLOOKUP(A933,U$18:$AD$131,8))</f>
        <v>0</v>
      </c>
      <c r="M933" s="28">
        <f>IF(L933&gt;0,VLOOKUP(L933,T$18:$AC$131,7),0)</f>
        <v>0</v>
      </c>
      <c r="N933" s="23">
        <f t="shared" si="195"/>
        <v>0</v>
      </c>
      <c r="O933" s="23">
        <f t="shared" ca="1" si="191"/>
        <v>30288241.9633632</v>
      </c>
      <c r="P933" s="29" t="str">
        <f t="shared" si="196"/>
        <v>J=</v>
      </c>
      <c r="Q933" s="30">
        <f t="shared" si="197"/>
        <v>47232</v>
      </c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25">
      <c r="A934" s="100">
        <f t="shared" si="192"/>
        <v>43767</v>
      </c>
      <c r="B934" s="114">
        <f t="shared" ca="1" si="193"/>
        <v>169848860.04489851</v>
      </c>
      <c r="C934" s="114">
        <f t="shared" si="194"/>
        <v>139519858.75</v>
      </c>
      <c r="D934" s="24">
        <f ca="1">IF(A934&lt;$B$1,VLOOKUP(A934,[1]DI!$A$4:$B$15000,2,FALSE),0)</f>
        <v>5.3999999999999999E-2</v>
      </c>
      <c r="E934" s="23">
        <f t="shared" ca="1" si="199"/>
        <v>2.0871999999999999E-4</v>
      </c>
      <c r="F934" s="25">
        <f t="shared" si="198"/>
        <v>1.1499999999999999</v>
      </c>
      <c r="G934" s="26">
        <f t="shared" ca="1" si="202"/>
        <v>1.0002400279999999</v>
      </c>
      <c r="H934" s="23">
        <f ca="1">TRUNC(PRODUCT(G$16:G933),15)</f>
        <v>1.21738124951816</v>
      </c>
      <c r="I934" s="23">
        <f t="shared" si="200"/>
        <v>1</v>
      </c>
      <c r="J934" s="23">
        <f t="shared" ca="1" si="201"/>
        <v>1.2173812500000001</v>
      </c>
      <c r="K934" s="114">
        <f t="shared" ca="1" si="190"/>
        <v>30329001.294898499</v>
      </c>
      <c r="L934" s="27">
        <f>IF(VLOOKUP(A934,$U$18:$AD$131,8)=VLOOKUP(A933,$U$18:$AD$131,8),0,VLOOKUP(A934,U$18:$AD$131,8))</f>
        <v>0</v>
      </c>
      <c r="M934" s="28">
        <f>IF(L934&gt;0,VLOOKUP(L934,T$18:$AC$131,7),0)</f>
        <v>0</v>
      </c>
      <c r="N934" s="23">
        <f t="shared" si="195"/>
        <v>0</v>
      </c>
      <c r="O934" s="23">
        <f t="shared" ca="1" si="191"/>
        <v>30329001.294898499</v>
      </c>
      <c r="P934" s="29" t="str">
        <f t="shared" si="196"/>
        <v>J=</v>
      </c>
      <c r="Q934" s="30">
        <f t="shared" si="197"/>
        <v>47232</v>
      </c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25">
      <c r="A935" s="100">
        <f t="shared" si="192"/>
        <v>43768</v>
      </c>
      <c r="B935" s="114">
        <f t="shared" ca="1" si="193"/>
        <v>169889629.14282382</v>
      </c>
      <c r="C935" s="114">
        <f t="shared" si="194"/>
        <v>139519858.75</v>
      </c>
      <c r="D935" s="24">
        <f ca="1">IF(A935&lt;$B$1,VLOOKUP(A935,[1]DI!$A$4:$B$15000,2,FALSE),0)</f>
        <v>5.3999999999999999E-2</v>
      </c>
      <c r="E935" s="23">
        <f t="shared" ca="1" si="199"/>
        <v>2.0871999999999999E-4</v>
      </c>
      <c r="F935" s="25">
        <f t="shared" si="198"/>
        <v>1.1499999999999999</v>
      </c>
      <c r="G935" s="26">
        <f t="shared" ca="1" si="202"/>
        <v>1.0002400279999999</v>
      </c>
      <c r="H935" s="23">
        <f ca="1">TRUNC(PRODUCT(G$16:G934),15)</f>
        <v>1.2176734551047199</v>
      </c>
      <c r="I935" s="23">
        <f t="shared" si="200"/>
        <v>1</v>
      </c>
      <c r="J935" s="23">
        <f t="shared" ca="1" si="201"/>
        <v>1.2176734600000001</v>
      </c>
      <c r="K935" s="114">
        <f t="shared" ca="1" si="190"/>
        <v>30369770.3928238</v>
      </c>
      <c r="L935" s="27">
        <f>IF(VLOOKUP(A935,$U$18:$AD$131,8)=VLOOKUP(A934,$U$18:$AD$131,8),0,VLOOKUP(A935,U$18:$AD$131,8))</f>
        <v>0</v>
      </c>
      <c r="M935" s="28">
        <f>IF(L935&gt;0,VLOOKUP(L935,T$18:$AC$131,7),0)</f>
        <v>0</v>
      </c>
      <c r="N935" s="23">
        <f t="shared" si="195"/>
        <v>0</v>
      </c>
      <c r="O935" s="23">
        <f t="shared" ca="1" si="191"/>
        <v>30369770.3928238</v>
      </c>
      <c r="P935" s="29" t="str">
        <f t="shared" si="196"/>
        <v>J=</v>
      </c>
      <c r="Q935" s="30">
        <f t="shared" si="197"/>
        <v>47232</v>
      </c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25">
      <c r="A936" s="100">
        <f t="shared" si="192"/>
        <v>43769</v>
      </c>
      <c r="B936" s="114">
        <f t="shared" ca="1" si="193"/>
        <v>169930406.61194059</v>
      </c>
      <c r="C936" s="114">
        <f t="shared" si="194"/>
        <v>139519858.75</v>
      </c>
      <c r="D936" s="24">
        <f ca="1">IF(A936&lt;$B$1,VLOOKUP(A936,[1]DI!$A$4:$B$15000,2,FALSE),0)</f>
        <v>4.9000000000000002E-2</v>
      </c>
      <c r="E936" s="23">
        <f t="shared" ca="1" si="199"/>
        <v>1.8985000000000001E-4</v>
      </c>
      <c r="F936" s="25">
        <f t="shared" si="198"/>
        <v>1.1499999999999999</v>
      </c>
      <c r="G936" s="26">
        <f t="shared" ca="1" si="202"/>
        <v>1.0002183275000001</v>
      </c>
      <c r="H936" s="23">
        <f ca="1">TRUNC(PRODUCT(G$16:G935),15)</f>
        <v>1.2179657308288101</v>
      </c>
      <c r="I936" s="23">
        <f t="shared" si="200"/>
        <v>1</v>
      </c>
      <c r="J936" s="23">
        <f t="shared" ca="1" si="201"/>
        <v>1.21796573</v>
      </c>
      <c r="K936" s="114">
        <f t="shared" ca="1" si="190"/>
        <v>30410547.8619406</v>
      </c>
      <c r="L936" s="27">
        <f>IF(VLOOKUP(A936,$U$18:$AD$131,8)=VLOOKUP(A935,$U$18:$AD$131,8),0,VLOOKUP(A936,U$18:$AD$131,8))</f>
        <v>0</v>
      </c>
      <c r="M936" s="28">
        <f>IF(L936&gt;0,VLOOKUP(L936,T$18:$AC$131,7),0)</f>
        <v>0</v>
      </c>
      <c r="N936" s="23">
        <f t="shared" si="195"/>
        <v>0</v>
      </c>
      <c r="O936" s="23">
        <f t="shared" ca="1" si="191"/>
        <v>30410547.8619406</v>
      </c>
      <c r="P936" s="29" t="str">
        <f t="shared" si="196"/>
        <v>J=</v>
      </c>
      <c r="Q936" s="30">
        <f t="shared" si="197"/>
        <v>47232</v>
      </c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25">
      <c r="A937" s="100">
        <f t="shared" si="192"/>
        <v>43770</v>
      </c>
      <c r="B937" s="114">
        <f t="shared" ca="1" si="193"/>
        <v>169967507.7327795</v>
      </c>
      <c r="C937" s="114">
        <f t="shared" si="194"/>
        <v>139519858.75</v>
      </c>
      <c r="D937" s="24">
        <f ca="1">IF(A937&lt;$B$1,VLOOKUP(A937,[1]DI!$A$4:$B$15000,2,FALSE),0)</f>
        <v>4.9000000000000002E-2</v>
      </c>
      <c r="E937" s="23">
        <f t="shared" ca="1" si="199"/>
        <v>1.8985000000000001E-4</v>
      </c>
      <c r="F937" s="25">
        <f t="shared" si="198"/>
        <v>1.1499999999999999</v>
      </c>
      <c r="G937" s="26">
        <f t="shared" ca="1" si="202"/>
        <v>1.0002183275000001</v>
      </c>
      <c r="H937" s="23">
        <f ca="1">TRUNC(PRODUCT(G$16:G936),15)</f>
        <v>1.2182316462419001</v>
      </c>
      <c r="I937" s="23">
        <f t="shared" si="200"/>
        <v>1</v>
      </c>
      <c r="J937" s="23">
        <f t="shared" ca="1" si="201"/>
        <v>1.2182316500000001</v>
      </c>
      <c r="K937" s="114">
        <f t="shared" ca="1" si="190"/>
        <v>30447648.982779499</v>
      </c>
      <c r="L937" s="27">
        <f>IF(VLOOKUP(A937,$U$18:$AD$131,8)=VLOOKUP(A936,$U$18:$AD$131,8),0,VLOOKUP(A937,U$18:$AD$131,8))</f>
        <v>0</v>
      </c>
      <c r="M937" s="28">
        <f>IF(L937&gt;0,VLOOKUP(L937,T$18:$AC$131,7),0)</f>
        <v>0</v>
      </c>
      <c r="N937" s="23">
        <f t="shared" si="195"/>
        <v>0</v>
      </c>
      <c r="O937" s="23">
        <f t="shared" ca="1" si="191"/>
        <v>30447648.982779499</v>
      </c>
      <c r="P937" s="29" t="str">
        <f t="shared" si="196"/>
        <v>J=</v>
      </c>
      <c r="Q937" s="30">
        <f t="shared" si="197"/>
        <v>47232</v>
      </c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25">
      <c r="A938" s="100">
        <f t="shared" si="192"/>
        <v>43771</v>
      </c>
      <c r="B938" s="114">
        <f t="shared" ca="1" si="193"/>
        <v>170004615.82961121</v>
      </c>
      <c r="C938" s="114">
        <f t="shared" si="194"/>
        <v>139519858.75</v>
      </c>
      <c r="D938" s="24">
        <f ca="1">IF(A938&lt;$B$1,VLOOKUP(A938,[1]DI!$A$4:$B$15000,2,FALSE),0)</f>
        <v>0</v>
      </c>
      <c r="E938" s="23">
        <f t="shared" ca="1" si="199"/>
        <v>0</v>
      </c>
      <c r="F938" s="25">
        <f t="shared" si="198"/>
        <v>1.1499999999999999</v>
      </c>
      <c r="G938" s="26">
        <f t="shared" ca="1" si="202"/>
        <v>1</v>
      </c>
      <c r="H938" s="23">
        <f ca="1">TRUNC(PRODUCT(G$16:G937),15)</f>
        <v>1.2184976197116499</v>
      </c>
      <c r="I938" s="23">
        <f t="shared" si="200"/>
        <v>1</v>
      </c>
      <c r="J938" s="23">
        <f t="shared" ca="1" si="201"/>
        <v>1.2184976199999999</v>
      </c>
      <c r="K938" s="114">
        <f t="shared" ca="1" si="190"/>
        <v>30484757.079611201</v>
      </c>
      <c r="L938" s="27">
        <f>IF(VLOOKUP(A938,$U$18:$AD$131,8)=VLOOKUP(A937,$U$18:$AD$131,8),0,VLOOKUP(A938,U$18:$AD$131,8))</f>
        <v>0</v>
      </c>
      <c r="M938" s="28">
        <f>IF(L938&gt;0,VLOOKUP(L938,T$18:$AC$131,7),0)</f>
        <v>0</v>
      </c>
      <c r="N938" s="23">
        <f t="shared" si="195"/>
        <v>0</v>
      </c>
      <c r="O938" s="23">
        <f t="shared" ca="1" si="191"/>
        <v>30484757.079611201</v>
      </c>
      <c r="P938" s="29" t="str">
        <f t="shared" si="196"/>
        <v>J=</v>
      </c>
      <c r="Q938" s="30">
        <f t="shared" si="197"/>
        <v>47232</v>
      </c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25">
      <c r="A939" s="100">
        <f t="shared" si="192"/>
        <v>43772</v>
      </c>
      <c r="B939" s="114">
        <f t="shared" ca="1" si="193"/>
        <v>170004615.82961121</v>
      </c>
      <c r="C939" s="114">
        <f t="shared" si="194"/>
        <v>139519858.75</v>
      </c>
      <c r="D939" s="24">
        <f ca="1">IF(A939&lt;$B$1,VLOOKUP(A939,[1]DI!$A$4:$B$15000,2,FALSE),0)</f>
        <v>0</v>
      </c>
      <c r="E939" s="23">
        <f t="shared" ca="1" si="199"/>
        <v>0</v>
      </c>
      <c r="F939" s="25">
        <f t="shared" si="198"/>
        <v>1.1499999999999999</v>
      </c>
      <c r="G939" s="26">
        <f t="shared" ca="1" si="202"/>
        <v>1</v>
      </c>
      <c r="H939" s="23">
        <f ca="1">TRUNC(PRODUCT(G$16:G938),15)</f>
        <v>1.2184976197116499</v>
      </c>
      <c r="I939" s="23">
        <f t="shared" si="200"/>
        <v>1</v>
      </c>
      <c r="J939" s="23">
        <f t="shared" ca="1" si="201"/>
        <v>1.2184976199999999</v>
      </c>
      <c r="K939" s="114">
        <f t="shared" ca="1" si="190"/>
        <v>30484757.079611201</v>
      </c>
      <c r="L939" s="27">
        <f>IF(VLOOKUP(A939,$U$18:$AD$131,8)=VLOOKUP(A938,$U$18:$AD$131,8),0,VLOOKUP(A939,U$18:$AD$131,8))</f>
        <v>0</v>
      </c>
      <c r="M939" s="28">
        <f>IF(L939&gt;0,VLOOKUP(L939,T$18:$AC$131,7),0)</f>
        <v>0</v>
      </c>
      <c r="N939" s="23">
        <f t="shared" si="195"/>
        <v>0</v>
      </c>
      <c r="O939" s="23">
        <f t="shared" ca="1" si="191"/>
        <v>30484757.079611201</v>
      </c>
      <c r="P939" s="29" t="str">
        <f t="shared" si="196"/>
        <v>J=</v>
      </c>
      <c r="Q939" s="30">
        <f t="shared" si="197"/>
        <v>47232</v>
      </c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25">
      <c r="A940" s="100">
        <f t="shared" si="192"/>
        <v>43773</v>
      </c>
      <c r="B940" s="114">
        <f t="shared" ca="1" si="193"/>
        <v>170004615.82961121</v>
      </c>
      <c r="C940" s="114">
        <f t="shared" si="194"/>
        <v>139519858.75</v>
      </c>
      <c r="D940" s="24">
        <f ca="1">IF(A940&lt;$B$1,VLOOKUP(A940,[1]DI!$A$4:$B$15000,2,FALSE),0)</f>
        <v>4.9000000000000002E-2</v>
      </c>
      <c r="E940" s="23">
        <f t="shared" ca="1" si="199"/>
        <v>1.8985000000000001E-4</v>
      </c>
      <c r="F940" s="25">
        <f t="shared" si="198"/>
        <v>1.1499999999999999</v>
      </c>
      <c r="G940" s="26">
        <f t="shared" ca="1" si="202"/>
        <v>1.0002183275000001</v>
      </c>
      <c r="H940" s="23">
        <f ca="1">TRUNC(PRODUCT(G$16:G939),15)</f>
        <v>1.2184976197116499</v>
      </c>
      <c r="I940" s="23">
        <f t="shared" si="200"/>
        <v>1</v>
      </c>
      <c r="J940" s="23">
        <f t="shared" ca="1" si="201"/>
        <v>1.2184976199999999</v>
      </c>
      <c r="K940" s="114">
        <f t="shared" ca="1" si="190"/>
        <v>30484757.079611201</v>
      </c>
      <c r="L940" s="27">
        <f>IF(VLOOKUP(A940,$U$18:$AD$131,8)=VLOOKUP(A939,$U$18:$AD$131,8),0,VLOOKUP(A940,U$18:$AD$131,8))</f>
        <v>0</v>
      </c>
      <c r="M940" s="28">
        <f>IF(L940&gt;0,VLOOKUP(L940,T$18:$AC$131,7),0)</f>
        <v>0</v>
      </c>
      <c r="N940" s="23">
        <f t="shared" si="195"/>
        <v>0</v>
      </c>
      <c r="O940" s="23">
        <f t="shared" ca="1" si="191"/>
        <v>30484757.079611201</v>
      </c>
      <c r="P940" s="29" t="str">
        <f t="shared" si="196"/>
        <v>J=</v>
      </c>
      <c r="Q940" s="30">
        <f t="shared" si="197"/>
        <v>47232</v>
      </c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25">
      <c r="A941" s="100">
        <f t="shared" si="192"/>
        <v>43774</v>
      </c>
      <c r="B941" s="114">
        <f t="shared" ca="1" si="193"/>
        <v>170041732.29763439</v>
      </c>
      <c r="C941" s="114">
        <f t="shared" si="194"/>
        <v>139519858.75</v>
      </c>
      <c r="D941" s="24">
        <f ca="1">IF(A941&lt;$B$1,VLOOKUP(A941,[1]DI!$A$4:$B$15000,2,FALSE),0)</f>
        <v>4.9000000000000002E-2</v>
      </c>
      <c r="E941" s="23">
        <f t="shared" ca="1" si="199"/>
        <v>1.8985000000000001E-4</v>
      </c>
      <c r="F941" s="25">
        <f t="shared" si="198"/>
        <v>1.1499999999999999</v>
      </c>
      <c r="G941" s="26">
        <f t="shared" ca="1" si="202"/>
        <v>1.0002183275000001</v>
      </c>
      <c r="H941" s="23">
        <f ca="1">TRUNC(PRODUCT(G$16:G940),15)</f>
        <v>1.2187636512507201</v>
      </c>
      <c r="I941" s="23">
        <f t="shared" si="200"/>
        <v>1</v>
      </c>
      <c r="J941" s="23">
        <f t="shared" ca="1" si="201"/>
        <v>1.2187636500000001</v>
      </c>
      <c r="K941" s="114">
        <f t="shared" ca="1" si="190"/>
        <v>30521873.5476344</v>
      </c>
      <c r="L941" s="27">
        <f>IF(VLOOKUP(A941,$U$18:$AD$131,8)=VLOOKUP(A940,$U$18:$AD$131,8),0,VLOOKUP(A941,U$18:$AD$131,8))</f>
        <v>0</v>
      </c>
      <c r="M941" s="28">
        <f>IF(L941&gt;0,VLOOKUP(L941,T$18:$AC$131,7),0)</f>
        <v>0</v>
      </c>
      <c r="N941" s="23">
        <f t="shared" si="195"/>
        <v>0</v>
      </c>
      <c r="O941" s="23">
        <f t="shared" ca="1" si="191"/>
        <v>30521873.5476344</v>
      </c>
      <c r="P941" s="29" t="str">
        <f t="shared" si="196"/>
        <v>J=</v>
      </c>
      <c r="Q941" s="30">
        <f t="shared" si="197"/>
        <v>47232</v>
      </c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25">
      <c r="A942" s="100">
        <f t="shared" si="192"/>
        <v>43775</v>
      </c>
      <c r="B942" s="114">
        <f t="shared" ca="1" si="193"/>
        <v>170078857.13684919</v>
      </c>
      <c r="C942" s="114">
        <f t="shared" si="194"/>
        <v>139519858.75</v>
      </c>
      <c r="D942" s="24">
        <f ca="1">IF(A942&lt;$B$1,VLOOKUP(A942,[1]DI!$A$4:$B$15000,2,FALSE),0)</f>
        <v>4.9000000000000002E-2</v>
      </c>
      <c r="E942" s="23">
        <f t="shared" ca="1" si="199"/>
        <v>1.8985000000000001E-4</v>
      </c>
      <c r="F942" s="25">
        <f t="shared" si="198"/>
        <v>1.1499999999999999</v>
      </c>
      <c r="G942" s="26">
        <f t="shared" ca="1" si="202"/>
        <v>1.0002183275000001</v>
      </c>
      <c r="H942" s="23">
        <f ca="1">TRUNC(PRODUCT(G$16:G941),15)</f>
        <v>1.2190297408717801</v>
      </c>
      <c r="I942" s="23">
        <f t="shared" si="200"/>
        <v>1</v>
      </c>
      <c r="J942" s="23">
        <f t="shared" ca="1" si="201"/>
        <v>1.2190297400000001</v>
      </c>
      <c r="K942" s="114">
        <f t="shared" ca="1" si="190"/>
        <v>30558998.386849198</v>
      </c>
      <c r="L942" s="27">
        <f>IF(VLOOKUP(A942,$U$18:$AD$131,8)=VLOOKUP(A941,$U$18:$AD$131,8),0,VLOOKUP(A942,U$18:$AD$131,8))</f>
        <v>0</v>
      </c>
      <c r="M942" s="28">
        <f>IF(L942&gt;0,VLOOKUP(L942,T$18:$AC$131,7),0)</f>
        <v>0</v>
      </c>
      <c r="N942" s="23">
        <f t="shared" si="195"/>
        <v>0</v>
      </c>
      <c r="O942" s="23">
        <f t="shared" ca="1" si="191"/>
        <v>30558998.386849198</v>
      </c>
      <c r="P942" s="29" t="str">
        <f t="shared" si="196"/>
        <v>J=</v>
      </c>
      <c r="Q942" s="30">
        <f t="shared" si="197"/>
        <v>47232</v>
      </c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25">
      <c r="A943" s="100">
        <f t="shared" si="192"/>
        <v>43776</v>
      </c>
      <c r="B943" s="114">
        <f t="shared" ca="1" si="193"/>
        <v>170115990.3472555</v>
      </c>
      <c r="C943" s="114">
        <f t="shared" si="194"/>
        <v>139519858.75</v>
      </c>
      <c r="D943" s="24">
        <f ca="1">IF(A943&lt;$B$1,VLOOKUP(A943,[1]DI!$A$4:$B$15000,2,FALSE),0)</f>
        <v>4.9000000000000002E-2</v>
      </c>
      <c r="E943" s="23">
        <f t="shared" ca="1" si="199"/>
        <v>1.8985000000000001E-4</v>
      </c>
      <c r="F943" s="25">
        <f t="shared" si="198"/>
        <v>1.1499999999999999</v>
      </c>
      <c r="G943" s="26">
        <f t="shared" ca="1" si="202"/>
        <v>1.0002183275000001</v>
      </c>
      <c r="H943" s="23">
        <f ca="1">TRUNC(PRODUCT(G$16:G942),15)</f>
        <v>1.21929588858753</v>
      </c>
      <c r="I943" s="23">
        <f t="shared" si="200"/>
        <v>1</v>
      </c>
      <c r="J943" s="23">
        <f t="shared" ca="1" si="201"/>
        <v>1.2192958899999999</v>
      </c>
      <c r="K943" s="114">
        <f t="shared" ca="1" si="190"/>
        <v>30596131.597255498</v>
      </c>
      <c r="L943" s="27">
        <f>IF(VLOOKUP(A943,$U$18:$AD$131,8)=VLOOKUP(A942,$U$18:$AD$131,8),0,VLOOKUP(A943,U$18:$AD$131,8))</f>
        <v>0</v>
      </c>
      <c r="M943" s="28">
        <f>IF(L943&gt;0,VLOOKUP(L943,T$18:$AC$131,7),0)</f>
        <v>0</v>
      </c>
      <c r="N943" s="23">
        <f t="shared" si="195"/>
        <v>0</v>
      </c>
      <c r="O943" s="23">
        <f t="shared" ca="1" si="191"/>
        <v>30596131.597255498</v>
      </c>
      <c r="P943" s="29" t="str">
        <f t="shared" si="196"/>
        <v>J=</v>
      </c>
      <c r="Q943" s="30">
        <f t="shared" si="197"/>
        <v>47232</v>
      </c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25">
      <c r="A944" s="100">
        <f t="shared" si="192"/>
        <v>43777</v>
      </c>
      <c r="B944" s="114">
        <f t="shared" ca="1" si="193"/>
        <v>170153130.53365481</v>
      </c>
      <c r="C944" s="114">
        <f t="shared" si="194"/>
        <v>139519858.75</v>
      </c>
      <c r="D944" s="24">
        <f ca="1">IF(A944&lt;$B$1,VLOOKUP(A944,[1]DI!$A$4:$B$15000,2,FALSE),0)</f>
        <v>4.9000000000000002E-2</v>
      </c>
      <c r="E944" s="23">
        <f t="shared" ca="1" si="199"/>
        <v>1.8985000000000001E-4</v>
      </c>
      <c r="F944" s="25">
        <f t="shared" si="198"/>
        <v>1.1499999999999999</v>
      </c>
      <c r="G944" s="26">
        <f t="shared" ca="1" si="202"/>
        <v>1.0002183275000001</v>
      </c>
      <c r="H944" s="23">
        <f ca="1">TRUNC(PRODUCT(G$16:G943),15)</f>
        <v>1.21956209441065</v>
      </c>
      <c r="I944" s="23">
        <f t="shared" si="200"/>
        <v>1</v>
      </c>
      <c r="J944" s="23">
        <f t="shared" ca="1" si="201"/>
        <v>1.2195620899999999</v>
      </c>
      <c r="K944" s="114">
        <f t="shared" ca="1" si="190"/>
        <v>30633271.783654802</v>
      </c>
      <c r="L944" s="27">
        <f>IF(VLOOKUP(A944,$U$18:$AD$131,8)=VLOOKUP(A943,$U$18:$AD$131,8),0,VLOOKUP(A944,U$18:$AD$131,8))</f>
        <v>0</v>
      </c>
      <c r="M944" s="28">
        <f>IF(L944&gt;0,VLOOKUP(L944,T$18:$AC$131,7),0)</f>
        <v>0</v>
      </c>
      <c r="N944" s="23">
        <f t="shared" si="195"/>
        <v>0</v>
      </c>
      <c r="O944" s="23">
        <f t="shared" ca="1" si="191"/>
        <v>30633271.783654802</v>
      </c>
      <c r="P944" s="29" t="str">
        <f t="shared" si="196"/>
        <v>J=</v>
      </c>
      <c r="Q944" s="30">
        <f t="shared" si="197"/>
        <v>47232</v>
      </c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25">
      <c r="A945" s="100">
        <f t="shared" si="192"/>
        <v>43778</v>
      </c>
      <c r="B945" s="114">
        <f t="shared" ca="1" si="193"/>
        <v>170190280.48644412</v>
      </c>
      <c r="C945" s="114">
        <f t="shared" si="194"/>
        <v>139519858.75</v>
      </c>
      <c r="D945" s="24">
        <f ca="1">IF(A945&lt;$B$1,VLOOKUP(A945,[1]DI!$A$4:$B$15000,2,FALSE),0)</f>
        <v>0</v>
      </c>
      <c r="E945" s="23">
        <f t="shared" ca="1" si="199"/>
        <v>0</v>
      </c>
      <c r="F945" s="25">
        <f t="shared" si="198"/>
        <v>1.1499999999999999</v>
      </c>
      <c r="G945" s="26">
        <f t="shared" ca="1" si="202"/>
        <v>1</v>
      </c>
      <c r="H945" s="23">
        <f ca="1">TRUNC(PRODUCT(G$16:G944),15)</f>
        <v>1.2198283583538201</v>
      </c>
      <c r="I945" s="23">
        <f t="shared" si="200"/>
        <v>1</v>
      </c>
      <c r="J945" s="23">
        <f t="shared" ca="1" si="201"/>
        <v>1.2198283599999999</v>
      </c>
      <c r="K945" s="114">
        <f t="shared" ca="1" si="190"/>
        <v>30670421.736444101</v>
      </c>
      <c r="L945" s="27">
        <f>IF(VLOOKUP(A945,$U$18:$AD$131,8)=VLOOKUP(A944,$U$18:$AD$131,8),0,VLOOKUP(A945,U$18:$AD$131,8))</f>
        <v>0</v>
      </c>
      <c r="M945" s="28">
        <f>IF(L945&gt;0,VLOOKUP(L945,T$18:$AC$131,7),0)</f>
        <v>0</v>
      </c>
      <c r="N945" s="23">
        <f t="shared" si="195"/>
        <v>0</v>
      </c>
      <c r="O945" s="23">
        <f t="shared" ca="1" si="191"/>
        <v>30670421.736444101</v>
      </c>
      <c r="P945" s="29" t="str">
        <f t="shared" si="196"/>
        <v>J=</v>
      </c>
      <c r="Q945" s="30">
        <f t="shared" si="197"/>
        <v>47232</v>
      </c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25">
      <c r="A946" s="100">
        <f t="shared" si="192"/>
        <v>43779</v>
      </c>
      <c r="B946" s="114">
        <f t="shared" ca="1" si="193"/>
        <v>170190280.48644412</v>
      </c>
      <c r="C946" s="114">
        <f t="shared" si="194"/>
        <v>139519858.75</v>
      </c>
      <c r="D946" s="24">
        <f ca="1">IF(A946&lt;$B$1,VLOOKUP(A946,[1]DI!$A$4:$B$15000,2,FALSE),0)</f>
        <v>0</v>
      </c>
      <c r="E946" s="23">
        <f t="shared" ca="1" si="199"/>
        <v>0</v>
      </c>
      <c r="F946" s="25">
        <f t="shared" si="198"/>
        <v>1.1499999999999999</v>
      </c>
      <c r="G946" s="26">
        <f t="shared" ca="1" si="202"/>
        <v>1</v>
      </c>
      <c r="H946" s="23">
        <f ca="1">TRUNC(PRODUCT(G$16:G945),15)</f>
        <v>1.2198283583538201</v>
      </c>
      <c r="I946" s="23">
        <f t="shared" si="200"/>
        <v>1</v>
      </c>
      <c r="J946" s="23">
        <f t="shared" ca="1" si="201"/>
        <v>1.2198283599999999</v>
      </c>
      <c r="K946" s="114">
        <f t="shared" ca="1" si="190"/>
        <v>30670421.736444101</v>
      </c>
      <c r="L946" s="27">
        <f>IF(VLOOKUP(A946,$U$18:$AD$131,8)=VLOOKUP(A945,$U$18:$AD$131,8),0,VLOOKUP(A946,U$18:$AD$131,8))</f>
        <v>0</v>
      </c>
      <c r="M946" s="28">
        <f>IF(L946&gt;0,VLOOKUP(L946,T$18:$AC$131,7),0)</f>
        <v>0</v>
      </c>
      <c r="N946" s="23">
        <f t="shared" si="195"/>
        <v>0</v>
      </c>
      <c r="O946" s="23">
        <f t="shared" ca="1" si="191"/>
        <v>30670421.736444101</v>
      </c>
      <c r="P946" s="29" t="str">
        <f t="shared" si="196"/>
        <v>J=</v>
      </c>
      <c r="Q946" s="30">
        <f t="shared" si="197"/>
        <v>47232</v>
      </c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25">
      <c r="A947" s="100">
        <f t="shared" si="192"/>
        <v>43780</v>
      </c>
      <c r="B947" s="114">
        <f t="shared" ca="1" si="193"/>
        <v>170190280.48644412</v>
      </c>
      <c r="C947" s="114">
        <f t="shared" si="194"/>
        <v>139519858.75</v>
      </c>
      <c r="D947" s="24">
        <f ca="1">IF(A947&lt;$B$1,VLOOKUP(A947,[1]DI!$A$4:$B$15000,2,FALSE),0)</f>
        <v>4.9000000000000002E-2</v>
      </c>
      <c r="E947" s="23">
        <f t="shared" ca="1" si="199"/>
        <v>1.8985000000000001E-4</v>
      </c>
      <c r="F947" s="25">
        <f t="shared" si="198"/>
        <v>1.1499999999999999</v>
      </c>
      <c r="G947" s="26">
        <f t="shared" ca="1" si="202"/>
        <v>1.0002183275000001</v>
      </c>
      <c r="H947" s="23">
        <f ca="1">TRUNC(PRODUCT(G$16:G946),15)</f>
        <v>1.2198283583538201</v>
      </c>
      <c r="I947" s="23">
        <f t="shared" si="200"/>
        <v>1</v>
      </c>
      <c r="J947" s="23">
        <f t="shared" ca="1" si="201"/>
        <v>1.2198283599999999</v>
      </c>
      <c r="K947" s="114">
        <f t="shared" ca="1" si="190"/>
        <v>30670421.736444101</v>
      </c>
      <c r="L947" s="27">
        <f>IF(VLOOKUP(A947,$U$18:$AD$131,8)=VLOOKUP(A946,$U$18:$AD$131,8),0,VLOOKUP(A947,U$18:$AD$131,8))</f>
        <v>0</v>
      </c>
      <c r="M947" s="28">
        <f>IF(L947&gt;0,VLOOKUP(L947,T$18:$AC$131,7),0)</f>
        <v>0</v>
      </c>
      <c r="N947" s="23">
        <f t="shared" si="195"/>
        <v>0</v>
      </c>
      <c r="O947" s="23">
        <f t="shared" ca="1" si="191"/>
        <v>30670421.736444101</v>
      </c>
      <c r="P947" s="29" t="str">
        <f t="shared" si="196"/>
        <v>J=</v>
      </c>
      <c r="Q947" s="30">
        <f t="shared" si="197"/>
        <v>47232</v>
      </c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25">
      <c r="A948" s="100">
        <f t="shared" si="192"/>
        <v>43781</v>
      </c>
      <c r="B948" s="114">
        <f t="shared" ca="1" si="193"/>
        <v>170227437.41522649</v>
      </c>
      <c r="C948" s="114">
        <f t="shared" si="194"/>
        <v>139519858.75</v>
      </c>
      <c r="D948" s="24">
        <f ca="1">IF(A948&lt;$B$1,VLOOKUP(A948,[1]DI!$A$4:$B$15000,2,FALSE),0)</f>
        <v>4.9000000000000002E-2</v>
      </c>
      <c r="E948" s="23">
        <f t="shared" ca="1" si="199"/>
        <v>1.8985000000000001E-4</v>
      </c>
      <c r="F948" s="25">
        <f t="shared" si="198"/>
        <v>1.1499999999999999</v>
      </c>
      <c r="G948" s="26">
        <f t="shared" ca="1" si="202"/>
        <v>1.0002183275000001</v>
      </c>
      <c r="H948" s="23">
        <f ca="1">TRUNC(PRODUCT(G$16:G947),15)</f>
        <v>1.2200946804297299</v>
      </c>
      <c r="I948" s="23">
        <f t="shared" si="200"/>
        <v>1</v>
      </c>
      <c r="J948" s="23">
        <f t="shared" ca="1" si="201"/>
        <v>1.2200946800000001</v>
      </c>
      <c r="K948" s="114">
        <f t="shared" ca="1" si="190"/>
        <v>30707578.6652265</v>
      </c>
      <c r="L948" s="27">
        <f>IF(VLOOKUP(A948,$U$18:$AD$131,8)=VLOOKUP(A947,$U$18:$AD$131,8),0,VLOOKUP(A948,U$18:$AD$131,8))</f>
        <v>0</v>
      </c>
      <c r="M948" s="28">
        <f>IF(L948&gt;0,VLOOKUP(L948,T$18:$AC$131,7),0)</f>
        <v>0</v>
      </c>
      <c r="N948" s="23">
        <f t="shared" si="195"/>
        <v>0</v>
      </c>
      <c r="O948" s="23">
        <f t="shared" ca="1" si="191"/>
        <v>30707578.6652265</v>
      </c>
      <c r="P948" s="29" t="str">
        <f t="shared" si="196"/>
        <v>J=</v>
      </c>
      <c r="Q948" s="30">
        <f t="shared" si="197"/>
        <v>47232</v>
      </c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25">
      <c r="A949" s="100">
        <f t="shared" si="192"/>
        <v>43782</v>
      </c>
      <c r="B949" s="114">
        <f t="shared" ca="1" si="193"/>
        <v>170264602.7152003</v>
      </c>
      <c r="C949" s="114">
        <f t="shared" si="194"/>
        <v>139519858.75</v>
      </c>
      <c r="D949" s="24">
        <f ca="1">IF(A949&lt;$B$1,VLOOKUP(A949,[1]DI!$A$4:$B$15000,2,FALSE),0)</f>
        <v>4.9000000000000002E-2</v>
      </c>
      <c r="E949" s="23">
        <f t="shared" ca="1" si="199"/>
        <v>1.8985000000000001E-4</v>
      </c>
      <c r="F949" s="25">
        <f t="shared" si="198"/>
        <v>1.1499999999999999</v>
      </c>
      <c r="G949" s="26">
        <f t="shared" ca="1" si="202"/>
        <v>1.0002183275000001</v>
      </c>
      <c r="H949" s="23">
        <f ca="1">TRUNC(PRODUCT(G$16:G948),15)</f>
        <v>1.22036106065107</v>
      </c>
      <c r="I949" s="23">
        <f t="shared" si="200"/>
        <v>1</v>
      </c>
      <c r="J949" s="23">
        <f t="shared" ca="1" si="201"/>
        <v>1.2203610600000001</v>
      </c>
      <c r="K949" s="114">
        <f t="shared" ca="1" si="190"/>
        <v>30744743.965200301</v>
      </c>
      <c r="L949" s="27">
        <f>IF(VLOOKUP(A949,$U$18:$AD$131,8)=VLOOKUP(A948,$U$18:$AD$131,8),0,VLOOKUP(A949,U$18:$AD$131,8))</f>
        <v>0</v>
      </c>
      <c r="M949" s="28">
        <f>IF(L949&gt;0,VLOOKUP(L949,T$18:$AC$131,7),0)</f>
        <v>0</v>
      </c>
      <c r="N949" s="23">
        <f t="shared" si="195"/>
        <v>0</v>
      </c>
      <c r="O949" s="23">
        <f t="shared" ca="1" si="191"/>
        <v>30744743.965200301</v>
      </c>
      <c r="P949" s="29" t="str">
        <f t="shared" si="196"/>
        <v>J=</v>
      </c>
      <c r="Q949" s="30">
        <f t="shared" si="197"/>
        <v>47232</v>
      </c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25">
      <c r="A950" s="100">
        <f t="shared" si="192"/>
        <v>43783</v>
      </c>
      <c r="B950" s="114">
        <f t="shared" ca="1" si="193"/>
        <v>170301776.38636559</v>
      </c>
      <c r="C950" s="114">
        <f t="shared" si="194"/>
        <v>139519858.75</v>
      </c>
      <c r="D950" s="24">
        <f ca="1">IF(A950&lt;$B$1,VLOOKUP(A950,[1]DI!$A$4:$B$15000,2,FALSE),0)</f>
        <v>4.9000000000000002E-2</v>
      </c>
      <c r="E950" s="23">
        <f t="shared" ca="1" si="199"/>
        <v>1.8985000000000001E-4</v>
      </c>
      <c r="F950" s="25">
        <f t="shared" si="198"/>
        <v>1.1499999999999999</v>
      </c>
      <c r="G950" s="26">
        <f t="shared" ca="1" si="202"/>
        <v>1.0002183275000001</v>
      </c>
      <c r="H950" s="23">
        <f ca="1">TRUNC(PRODUCT(G$16:G949),15)</f>
        <v>1.2206274990305399</v>
      </c>
      <c r="I950" s="23">
        <f t="shared" si="200"/>
        <v>1</v>
      </c>
      <c r="J950" s="23">
        <f t="shared" ca="1" si="201"/>
        <v>1.2206275</v>
      </c>
      <c r="K950" s="114">
        <f t="shared" ca="1" si="190"/>
        <v>30781917.6363656</v>
      </c>
      <c r="L950" s="27">
        <f>IF(VLOOKUP(A950,$U$18:$AD$131,8)=VLOOKUP(A949,$U$18:$AD$131,8),0,VLOOKUP(A950,U$18:$AD$131,8))</f>
        <v>0</v>
      </c>
      <c r="M950" s="28">
        <f>IF(L950&gt;0,VLOOKUP(L950,T$18:$AC$131,7),0)</f>
        <v>0</v>
      </c>
      <c r="N950" s="23">
        <f t="shared" si="195"/>
        <v>0</v>
      </c>
      <c r="O950" s="23">
        <f t="shared" ca="1" si="191"/>
        <v>30781917.6363656</v>
      </c>
      <c r="P950" s="29" t="str">
        <f t="shared" si="196"/>
        <v>J=</v>
      </c>
      <c r="Q950" s="30">
        <f t="shared" si="197"/>
        <v>47232</v>
      </c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25">
      <c r="A951" s="100">
        <f t="shared" si="192"/>
        <v>43784</v>
      </c>
      <c r="B951" s="114">
        <f t="shared" ca="1" si="193"/>
        <v>170338958.4287225</v>
      </c>
      <c r="C951" s="114">
        <f t="shared" si="194"/>
        <v>139519858.75</v>
      </c>
      <c r="D951" s="24">
        <f ca="1">IF(A951&lt;$B$1,VLOOKUP(A951,[1]DI!$A$4:$B$15000,2,FALSE),0)</f>
        <v>0</v>
      </c>
      <c r="E951" s="23">
        <f t="shared" ca="1" si="199"/>
        <v>0</v>
      </c>
      <c r="F951" s="25">
        <f t="shared" si="198"/>
        <v>1.1499999999999999</v>
      </c>
      <c r="G951" s="26">
        <f t="shared" ca="1" si="202"/>
        <v>1</v>
      </c>
      <c r="H951" s="23">
        <f ca="1">TRUNC(PRODUCT(G$16:G950),15)</f>
        <v>1.22089399558083</v>
      </c>
      <c r="I951" s="23">
        <f t="shared" si="200"/>
        <v>1</v>
      </c>
      <c r="J951" s="23">
        <f t="shared" ca="1" si="201"/>
        <v>1.2208939999999999</v>
      </c>
      <c r="K951" s="114">
        <f t="shared" ca="1" si="190"/>
        <v>30819099.678722501</v>
      </c>
      <c r="L951" s="27">
        <f>IF(VLOOKUP(A951,$U$18:$AD$131,8)=VLOOKUP(A950,$U$18:$AD$131,8),0,VLOOKUP(A951,U$18:$AD$131,8))</f>
        <v>0</v>
      </c>
      <c r="M951" s="28">
        <f>IF(L951&gt;0,VLOOKUP(L951,T$18:$AC$131,7),0)</f>
        <v>0</v>
      </c>
      <c r="N951" s="23">
        <f t="shared" si="195"/>
        <v>0</v>
      </c>
      <c r="O951" s="23">
        <f t="shared" ca="1" si="191"/>
        <v>30819099.678722501</v>
      </c>
      <c r="P951" s="29" t="str">
        <f t="shared" si="196"/>
        <v>J=</v>
      </c>
      <c r="Q951" s="30">
        <f t="shared" si="197"/>
        <v>47232</v>
      </c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25">
      <c r="A952" s="100">
        <f t="shared" si="192"/>
        <v>43785</v>
      </c>
      <c r="B952" s="114">
        <f t="shared" ca="1" si="193"/>
        <v>170338958.4287225</v>
      </c>
      <c r="C952" s="114">
        <f t="shared" si="194"/>
        <v>139519858.75</v>
      </c>
      <c r="D952" s="24">
        <f ca="1">IF(A952&lt;$B$1,VLOOKUP(A952,[1]DI!$A$4:$B$15000,2,FALSE),0)</f>
        <v>0</v>
      </c>
      <c r="E952" s="23">
        <f t="shared" ca="1" si="199"/>
        <v>0</v>
      </c>
      <c r="F952" s="25">
        <f t="shared" si="198"/>
        <v>1.1499999999999999</v>
      </c>
      <c r="G952" s="26">
        <f t="shared" ca="1" si="202"/>
        <v>1</v>
      </c>
      <c r="H952" s="23">
        <f ca="1">TRUNC(PRODUCT(G$16:G951),15)</f>
        <v>1.22089399558083</v>
      </c>
      <c r="I952" s="23">
        <f t="shared" si="200"/>
        <v>1</v>
      </c>
      <c r="J952" s="23">
        <f t="shared" ca="1" si="201"/>
        <v>1.2208939999999999</v>
      </c>
      <c r="K952" s="114">
        <f t="shared" ca="1" si="190"/>
        <v>30819099.678722501</v>
      </c>
      <c r="L952" s="27">
        <f>IF(VLOOKUP(A952,$U$18:$AD$131,8)=VLOOKUP(A951,$U$18:$AD$131,8),0,VLOOKUP(A952,U$18:$AD$131,8))</f>
        <v>0</v>
      </c>
      <c r="M952" s="28">
        <f>IF(L952&gt;0,VLOOKUP(L952,T$18:$AC$131,7),0)</f>
        <v>0</v>
      </c>
      <c r="N952" s="23">
        <f t="shared" si="195"/>
        <v>0</v>
      </c>
      <c r="O952" s="23">
        <f t="shared" ca="1" si="191"/>
        <v>30819099.678722501</v>
      </c>
      <c r="P952" s="29" t="str">
        <f t="shared" si="196"/>
        <v>J=</v>
      </c>
      <c r="Q952" s="30">
        <f t="shared" si="197"/>
        <v>47232</v>
      </c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25">
      <c r="A953" s="100">
        <f t="shared" si="192"/>
        <v>43786</v>
      </c>
      <c r="B953" s="114">
        <f t="shared" ca="1" si="193"/>
        <v>170338958.4287225</v>
      </c>
      <c r="C953" s="114">
        <f t="shared" si="194"/>
        <v>139519858.75</v>
      </c>
      <c r="D953" s="24">
        <f ca="1">IF(A953&lt;$B$1,VLOOKUP(A953,[1]DI!$A$4:$B$15000,2,FALSE),0)</f>
        <v>0</v>
      </c>
      <c r="E953" s="23">
        <f t="shared" ca="1" si="199"/>
        <v>0</v>
      </c>
      <c r="F953" s="25">
        <f t="shared" si="198"/>
        <v>1.1499999999999999</v>
      </c>
      <c r="G953" s="26">
        <f t="shared" ca="1" si="202"/>
        <v>1</v>
      </c>
      <c r="H953" s="23">
        <f ca="1">TRUNC(PRODUCT(G$16:G952),15)</f>
        <v>1.22089399558083</v>
      </c>
      <c r="I953" s="23">
        <f t="shared" si="200"/>
        <v>1</v>
      </c>
      <c r="J953" s="23">
        <f t="shared" ca="1" si="201"/>
        <v>1.2208939999999999</v>
      </c>
      <c r="K953" s="114">
        <f t="shared" ca="1" si="190"/>
        <v>30819099.678722501</v>
      </c>
      <c r="L953" s="27">
        <f>IF(VLOOKUP(A953,$U$18:$AD$131,8)=VLOOKUP(A952,$U$18:$AD$131,8),0,VLOOKUP(A953,U$18:$AD$131,8))</f>
        <v>0</v>
      </c>
      <c r="M953" s="28">
        <f>IF(L953&gt;0,VLOOKUP(L953,T$18:$AC$131,7),0)</f>
        <v>0</v>
      </c>
      <c r="N953" s="23">
        <f t="shared" si="195"/>
        <v>0</v>
      </c>
      <c r="O953" s="23">
        <f t="shared" ca="1" si="191"/>
        <v>30819099.678722501</v>
      </c>
      <c r="P953" s="29" t="str">
        <f t="shared" si="196"/>
        <v>J=</v>
      </c>
      <c r="Q953" s="30">
        <f t="shared" si="197"/>
        <v>47232</v>
      </c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25">
      <c r="A954" s="100">
        <f t="shared" si="192"/>
        <v>43787</v>
      </c>
      <c r="B954" s="114">
        <f t="shared" ca="1" si="193"/>
        <v>170338958.4287225</v>
      </c>
      <c r="C954" s="114">
        <f t="shared" si="194"/>
        <v>139519858.75</v>
      </c>
      <c r="D954" s="24">
        <f ca="1">IF(A954&lt;$B$1,VLOOKUP(A954,[1]DI!$A$4:$B$15000,2,FALSE),0)</f>
        <v>4.9000000000000002E-2</v>
      </c>
      <c r="E954" s="23">
        <f t="shared" ca="1" si="199"/>
        <v>1.8985000000000001E-4</v>
      </c>
      <c r="F954" s="25">
        <f t="shared" si="198"/>
        <v>1.1499999999999999</v>
      </c>
      <c r="G954" s="26">
        <f t="shared" ca="1" si="202"/>
        <v>1.0002183275000001</v>
      </c>
      <c r="H954" s="23">
        <f ca="1">TRUNC(PRODUCT(G$16:G953),15)</f>
        <v>1.22089399558083</v>
      </c>
      <c r="I954" s="23">
        <f t="shared" si="200"/>
        <v>1</v>
      </c>
      <c r="J954" s="23">
        <f t="shared" ca="1" si="201"/>
        <v>1.2208939999999999</v>
      </c>
      <c r="K954" s="114">
        <f t="shared" ca="1" si="190"/>
        <v>30819099.678722501</v>
      </c>
      <c r="L954" s="27">
        <f>IF(VLOOKUP(A954,$U$18:$AD$131,8)=VLOOKUP(A953,$U$18:$AD$131,8),0,VLOOKUP(A954,U$18:$AD$131,8))</f>
        <v>0</v>
      </c>
      <c r="M954" s="28">
        <f>IF(L954&gt;0,VLOOKUP(L954,T$18:$AC$131,7),0)</f>
        <v>0</v>
      </c>
      <c r="N954" s="23">
        <f t="shared" si="195"/>
        <v>0</v>
      </c>
      <c r="O954" s="23">
        <f t="shared" ca="1" si="191"/>
        <v>30819099.678722501</v>
      </c>
      <c r="P954" s="29" t="str">
        <f t="shared" si="196"/>
        <v>J=</v>
      </c>
      <c r="Q954" s="30">
        <f t="shared" si="197"/>
        <v>47232</v>
      </c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25">
      <c r="A955" s="100">
        <f t="shared" si="192"/>
        <v>43788</v>
      </c>
      <c r="B955" s="114">
        <f t="shared" ca="1" si="193"/>
        <v>170376147.4470723</v>
      </c>
      <c r="C955" s="114">
        <f t="shared" si="194"/>
        <v>139519858.75</v>
      </c>
      <c r="D955" s="24">
        <f ca="1">IF(A955&lt;$B$1,VLOOKUP(A955,[1]DI!$A$4:$B$15000,2,FALSE),0)</f>
        <v>4.9000000000000002E-2</v>
      </c>
      <c r="E955" s="23">
        <f t="shared" ca="1" si="199"/>
        <v>1.8985000000000001E-4</v>
      </c>
      <c r="F955" s="25">
        <f t="shared" si="198"/>
        <v>1.1499999999999999</v>
      </c>
      <c r="G955" s="26">
        <f t="shared" ca="1" si="202"/>
        <v>1.0002183275000001</v>
      </c>
      <c r="H955" s="23">
        <f ca="1">TRUNC(PRODUCT(G$16:G954),15)</f>
        <v>1.2211605503146501</v>
      </c>
      <c r="I955" s="23">
        <f t="shared" si="200"/>
        <v>1</v>
      </c>
      <c r="J955" s="23">
        <f t="shared" ca="1" si="201"/>
        <v>1.22116055</v>
      </c>
      <c r="K955" s="114">
        <f t="shared" ca="1" si="190"/>
        <v>30856288.697072301</v>
      </c>
      <c r="L955" s="27">
        <f>IF(VLOOKUP(A955,$U$18:$AD$131,8)=VLOOKUP(A954,$U$18:$AD$131,8),0,VLOOKUP(A955,U$18:$AD$131,8))</f>
        <v>0</v>
      </c>
      <c r="M955" s="28">
        <f>IF(L955&gt;0,VLOOKUP(L955,T$18:$AC$131,7),0)</f>
        <v>0</v>
      </c>
      <c r="N955" s="23">
        <f t="shared" si="195"/>
        <v>0</v>
      </c>
      <c r="O955" s="23">
        <f t="shared" ca="1" si="191"/>
        <v>30856288.697072301</v>
      </c>
      <c r="P955" s="29" t="str">
        <f t="shared" si="196"/>
        <v>J=</v>
      </c>
      <c r="Q955" s="30">
        <f t="shared" si="197"/>
        <v>47232</v>
      </c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25">
      <c r="A956" s="100">
        <f t="shared" si="192"/>
        <v>43789</v>
      </c>
      <c r="B956" s="114">
        <f t="shared" ca="1" si="193"/>
        <v>170413344.8366136</v>
      </c>
      <c r="C956" s="114">
        <f t="shared" si="194"/>
        <v>139519858.75</v>
      </c>
      <c r="D956" s="24">
        <f ca="1">IF(A956&lt;$B$1,VLOOKUP(A956,[1]DI!$A$4:$B$15000,2,FALSE),0)</f>
        <v>4.9000000000000002E-2</v>
      </c>
      <c r="E956" s="23">
        <f t="shared" ca="1" si="199"/>
        <v>1.8985000000000001E-4</v>
      </c>
      <c r="F956" s="25">
        <f t="shared" si="198"/>
        <v>1.1499999999999999</v>
      </c>
      <c r="G956" s="26">
        <f t="shared" ca="1" si="202"/>
        <v>1.0002183275000001</v>
      </c>
      <c r="H956" s="23">
        <f ca="1">TRUNC(PRODUCT(G$16:G955),15)</f>
        <v>1.2214271632447</v>
      </c>
      <c r="I956" s="23">
        <f t="shared" si="200"/>
        <v>1</v>
      </c>
      <c r="J956" s="23">
        <f t="shared" ca="1" si="201"/>
        <v>1.22142716</v>
      </c>
      <c r="K956" s="114">
        <f t="shared" ca="1" si="190"/>
        <v>30893486.086613599</v>
      </c>
      <c r="L956" s="27">
        <f>IF(VLOOKUP(A956,$U$18:$AD$131,8)=VLOOKUP(A955,$U$18:$AD$131,8),0,VLOOKUP(A956,U$18:$AD$131,8))</f>
        <v>0</v>
      </c>
      <c r="M956" s="28">
        <f>IF(L956&gt;0,VLOOKUP(L956,T$18:$AC$131,7),0)</f>
        <v>0</v>
      </c>
      <c r="N956" s="23">
        <f t="shared" si="195"/>
        <v>0</v>
      </c>
      <c r="O956" s="23">
        <f t="shared" ca="1" si="191"/>
        <v>30893486.086613599</v>
      </c>
      <c r="P956" s="29" t="str">
        <f t="shared" si="196"/>
        <v>J=</v>
      </c>
      <c r="Q956" s="30">
        <f t="shared" si="197"/>
        <v>47232</v>
      </c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25">
      <c r="A957" s="100">
        <f t="shared" si="192"/>
        <v>43790</v>
      </c>
      <c r="B957" s="114">
        <f t="shared" ca="1" si="193"/>
        <v>170450550.59734648</v>
      </c>
      <c r="C957" s="114">
        <f t="shared" si="194"/>
        <v>139519858.75</v>
      </c>
      <c r="D957" s="24">
        <f ca="1">IF(A957&lt;$B$1,VLOOKUP(A957,[1]DI!$A$4:$B$15000,2,FALSE),0)</f>
        <v>4.9000000000000002E-2</v>
      </c>
      <c r="E957" s="23">
        <f t="shared" ca="1" si="199"/>
        <v>1.8985000000000001E-4</v>
      </c>
      <c r="F957" s="25">
        <f t="shared" si="198"/>
        <v>1.1499999999999999</v>
      </c>
      <c r="G957" s="26">
        <f t="shared" ca="1" si="202"/>
        <v>1.0002183275000001</v>
      </c>
      <c r="H957" s="23">
        <f ca="1">TRUNC(PRODUCT(G$16:G956),15)</f>
        <v>1.2216938343836801</v>
      </c>
      <c r="I957" s="23">
        <f t="shared" si="200"/>
        <v>1</v>
      </c>
      <c r="J957" s="23">
        <f t="shared" ca="1" si="201"/>
        <v>1.22169383</v>
      </c>
      <c r="K957" s="114">
        <f t="shared" ca="1" si="190"/>
        <v>30930691.8473465</v>
      </c>
      <c r="L957" s="27">
        <f>IF(VLOOKUP(A957,$U$18:$AD$131,8)=VLOOKUP(A956,$U$18:$AD$131,8),0,VLOOKUP(A957,U$18:$AD$131,8))</f>
        <v>0</v>
      </c>
      <c r="M957" s="28">
        <f>IF(L957&gt;0,VLOOKUP(L957,T$18:$AC$131,7),0)</f>
        <v>0</v>
      </c>
      <c r="N957" s="23">
        <f t="shared" si="195"/>
        <v>0</v>
      </c>
      <c r="O957" s="23">
        <f t="shared" ca="1" si="191"/>
        <v>30930691.8473465</v>
      </c>
      <c r="P957" s="29" t="str">
        <f t="shared" si="196"/>
        <v>J=</v>
      </c>
      <c r="Q957" s="30">
        <f t="shared" si="197"/>
        <v>47232</v>
      </c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25">
      <c r="A958" s="100">
        <f t="shared" si="192"/>
        <v>43791</v>
      </c>
      <c r="B958" s="114">
        <f t="shared" ca="1" si="193"/>
        <v>170487764.72927091</v>
      </c>
      <c r="C958" s="114">
        <f t="shared" si="194"/>
        <v>139519858.75</v>
      </c>
      <c r="D958" s="24">
        <f ca="1">IF(A958&lt;$B$1,VLOOKUP(A958,[1]DI!$A$4:$B$15000,2,FALSE),0)</f>
        <v>4.9000000000000002E-2</v>
      </c>
      <c r="E958" s="23">
        <f t="shared" ca="1" si="199"/>
        <v>1.8985000000000001E-4</v>
      </c>
      <c r="F958" s="25">
        <f t="shared" si="198"/>
        <v>1.1499999999999999</v>
      </c>
      <c r="G958" s="26">
        <f t="shared" ca="1" si="202"/>
        <v>1.0002183275000001</v>
      </c>
      <c r="H958" s="23">
        <f ca="1">TRUNC(PRODUCT(G$16:G957),15)</f>
        <v>1.2219605637443101</v>
      </c>
      <c r="I958" s="23">
        <f t="shared" si="200"/>
        <v>1</v>
      </c>
      <c r="J958" s="23">
        <f t="shared" ca="1" si="201"/>
        <v>1.2219605600000001</v>
      </c>
      <c r="K958" s="114">
        <f t="shared" ca="1" si="190"/>
        <v>30967905.979270902</v>
      </c>
      <c r="L958" s="27">
        <f>IF(VLOOKUP(A958,$U$18:$AD$131,8)=VLOOKUP(A957,$U$18:$AD$131,8),0,VLOOKUP(A958,U$18:$AD$131,8))</f>
        <v>0</v>
      </c>
      <c r="M958" s="28">
        <f>IF(L958&gt;0,VLOOKUP(L958,T$18:$AC$131,7),0)</f>
        <v>0</v>
      </c>
      <c r="N958" s="23">
        <f t="shared" si="195"/>
        <v>0</v>
      </c>
      <c r="O958" s="23">
        <f t="shared" ca="1" si="191"/>
        <v>30967905.979270902</v>
      </c>
      <c r="P958" s="29" t="str">
        <f t="shared" si="196"/>
        <v>J=</v>
      </c>
      <c r="Q958" s="30">
        <f t="shared" si="197"/>
        <v>47232</v>
      </c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25">
      <c r="A959" s="100">
        <f t="shared" si="192"/>
        <v>43792</v>
      </c>
      <c r="B959" s="114">
        <f t="shared" ca="1" si="193"/>
        <v>170524987.2323868</v>
      </c>
      <c r="C959" s="114">
        <f t="shared" si="194"/>
        <v>139519858.75</v>
      </c>
      <c r="D959" s="24">
        <f ca="1">IF(A959&lt;$B$1,VLOOKUP(A959,[1]DI!$A$4:$B$15000,2,FALSE),0)</f>
        <v>0</v>
      </c>
      <c r="E959" s="23">
        <f t="shared" ca="1" si="199"/>
        <v>0</v>
      </c>
      <c r="F959" s="25">
        <f t="shared" si="198"/>
        <v>1.1499999999999999</v>
      </c>
      <c r="G959" s="26">
        <f t="shared" ca="1" si="202"/>
        <v>1</v>
      </c>
      <c r="H959" s="23">
        <f ca="1">TRUNC(PRODUCT(G$16:G958),15)</f>
        <v>1.2222273513392901</v>
      </c>
      <c r="I959" s="23">
        <f t="shared" si="200"/>
        <v>1</v>
      </c>
      <c r="J959" s="23">
        <f t="shared" ca="1" si="201"/>
        <v>1.22222735</v>
      </c>
      <c r="K959" s="114">
        <f t="shared" ca="1" si="190"/>
        <v>31005128.482386801</v>
      </c>
      <c r="L959" s="27">
        <f>IF(VLOOKUP(A959,$U$18:$AD$131,8)=VLOOKUP(A958,$U$18:$AD$131,8),0,VLOOKUP(A959,U$18:$AD$131,8))</f>
        <v>0</v>
      </c>
      <c r="M959" s="28">
        <f>IF(L959&gt;0,VLOOKUP(L959,T$18:$AC$131,7),0)</f>
        <v>0</v>
      </c>
      <c r="N959" s="23">
        <f t="shared" si="195"/>
        <v>0</v>
      </c>
      <c r="O959" s="23">
        <f t="shared" ca="1" si="191"/>
        <v>31005128.482386801</v>
      </c>
      <c r="P959" s="29" t="str">
        <f t="shared" si="196"/>
        <v>J=</v>
      </c>
      <c r="Q959" s="30">
        <f t="shared" si="197"/>
        <v>47232</v>
      </c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25">
      <c r="A960" s="100">
        <f t="shared" si="192"/>
        <v>43793</v>
      </c>
      <c r="B960" s="114">
        <f t="shared" ca="1" si="193"/>
        <v>170524987.2323868</v>
      </c>
      <c r="C960" s="114">
        <f t="shared" si="194"/>
        <v>139519858.75</v>
      </c>
      <c r="D960" s="24">
        <f ca="1">IF(A960&lt;$B$1,VLOOKUP(A960,[1]DI!$A$4:$B$15000,2,FALSE),0)</f>
        <v>0</v>
      </c>
      <c r="E960" s="23">
        <f t="shared" ca="1" si="199"/>
        <v>0</v>
      </c>
      <c r="F960" s="25">
        <f t="shared" si="198"/>
        <v>1.1499999999999999</v>
      </c>
      <c r="G960" s="26">
        <f t="shared" ca="1" si="202"/>
        <v>1</v>
      </c>
      <c r="H960" s="23">
        <f ca="1">TRUNC(PRODUCT(G$16:G959),15)</f>
        <v>1.2222273513392901</v>
      </c>
      <c r="I960" s="23">
        <f t="shared" si="200"/>
        <v>1</v>
      </c>
      <c r="J960" s="23">
        <f t="shared" ca="1" si="201"/>
        <v>1.22222735</v>
      </c>
      <c r="K960" s="114">
        <f t="shared" ca="1" si="190"/>
        <v>31005128.482386801</v>
      </c>
      <c r="L960" s="27">
        <f>IF(VLOOKUP(A960,$U$18:$AD$131,8)=VLOOKUP(A959,$U$18:$AD$131,8),0,VLOOKUP(A960,U$18:$AD$131,8))</f>
        <v>0</v>
      </c>
      <c r="M960" s="28">
        <f>IF(L960&gt;0,VLOOKUP(L960,T$18:$AC$131,7),0)</f>
        <v>0</v>
      </c>
      <c r="N960" s="23">
        <f t="shared" si="195"/>
        <v>0</v>
      </c>
      <c r="O960" s="23">
        <f t="shared" ca="1" si="191"/>
        <v>31005128.482386801</v>
      </c>
      <c r="P960" s="29" t="str">
        <f t="shared" si="196"/>
        <v>J=</v>
      </c>
      <c r="Q960" s="30">
        <f t="shared" si="197"/>
        <v>47232</v>
      </c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25">
      <c r="A961" s="100">
        <f t="shared" si="192"/>
        <v>43794</v>
      </c>
      <c r="B961" s="114">
        <f t="shared" ca="1" si="193"/>
        <v>170524987.2323868</v>
      </c>
      <c r="C961" s="114">
        <f t="shared" si="194"/>
        <v>139519858.75</v>
      </c>
      <c r="D961" s="24">
        <f ca="1">IF(A961&lt;$B$1,VLOOKUP(A961,[1]DI!$A$4:$B$15000,2,FALSE),0)</f>
        <v>4.9000000000000002E-2</v>
      </c>
      <c r="E961" s="23">
        <f t="shared" ca="1" si="199"/>
        <v>1.8985000000000001E-4</v>
      </c>
      <c r="F961" s="25">
        <f t="shared" si="198"/>
        <v>1.1499999999999999</v>
      </c>
      <c r="G961" s="26">
        <f t="shared" ca="1" si="202"/>
        <v>1.0002183275000001</v>
      </c>
      <c r="H961" s="23">
        <f ca="1">TRUNC(PRODUCT(G$16:G960),15)</f>
        <v>1.2222273513392901</v>
      </c>
      <c r="I961" s="23">
        <f t="shared" si="200"/>
        <v>1</v>
      </c>
      <c r="J961" s="23">
        <f t="shared" ca="1" si="201"/>
        <v>1.22222735</v>
      </c>
      <c r="K961" s="114">
        <f t="shared" ca="1" si="190"/>
        <v>31005128.482386801</v>
      </c>
      <c r="L961" s="27">
        <f>IF(VLOOKUP(A961,$U$18:$AD$131,8)=VLOOKUP(A960,$U$18:$AD$131,8),0,VLOOKUP(A961,U$18:$AD$131,8))</f>
        <v>0</v>
      </c>
      <c r="M961" s="28">
        <f>IF(L961&gt;0,VLOOKUP(L961,T$18:$AC$131,7),0)</f>
        <v>0</v>
      </c>
      <c r="N961" s="23">
        <f t="shared" si="195"/>
        <v>0</v>
      </c>
      <c r="O961" s="23">
        <f t="shared" ca="1" si="191"/>
        <v>31005128.482386801</v>
      </c>
      <c r="P961" s="29" t="str">
        <f t="shared" si="196"/>
        <v>J=</v>
      </c>
      <c r="Q961" s="30">
        <f t="shared" si="197"/>
        <v>47232</v>
      </c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25">
      <c r="A962" s="100">
        <f t="shared" si="192"/>
        <v>43795</v>
      </c>
      <c r="B962" s="114">
        <f t="shared" ca="1" si="193"/>
        <v>170562218.10669431</v>
      </c>
      <c r="C962" s="114">
        <f t="shared" si="194"/>
        <v>139519858.75</v>
      </c>
      <c r="D962" s="24">
        <f ca="1">IF(A962&lt;$B$1,VLOOKUP(A962,[1]DI!$A$4:$B$15000,2,FALSE),0)</f>
        <v>4.9000000000000002E-2</v>
      </c>
      <c r="E962" s="23">
        <f t="shared" ca="1" si="199"/>
        <v>1.8985000000000001E-4</v>
      </c>
      <c r="F962" s="25">
        <f t="shared" si="198"/>
        <v>1.1499999999999999</v>
      </c>
      <c r="G962" s="26">
        <f t="shared" ca="1" si="202"/>
        <v>1.0002183275000001</v>
      </c>
      <c r="H962" s="23">
        <f ca="1">TRUNC(PRODUCT(G$16:G961),15)</f>
        <v>1.2224941971813399</v>
      </c>
      <c r="I962" s="23">
        <f t="shared" si="200"/>
        <v>1</v>
      </c>
      <c r="J962" s="23">
        <f t="shared" ca="1" si="201"/>
        <v>1.2224942000000001</v>
      </c>
      <c r="K962" s="114">
        <f t="shared" ca="1" si="190"/>
        <v>31042359.3566943</v>
      </c>
      <c r="L962" s="27">
        <f>IF(VLOOKUP(A962,$U$18:$AD$131,8)=VLOOKUP(A961,$U$18:$AD$131,8),0,VLOOKUP(A962,U$18:$AD$131,8))</f>
        <v>0</v>
      </c>
      <c r="M962" s="28">
        <f>IF(L962&gt;0,VLOOKUP(L962,T$18:$AC$131,7),0)</f>
        <v>0</v>
      </c>
      <c r="N962" s="23">
        <f t="shared" si="195"/>
        <v>0</v>
      </c>
      <c r="O962" s="23">
        <f t="shared" ca="1" si="191"/>
        <v>31042359.3566943</v>
      </c>
      <c r="P962" s="29" t="str">
        <f t="shared" si="196"/>
        <v>J=</v>
      </c>
      <c r="Q962" s="30">
        <f t="shared" si="197"/>
        <v>47232</v>
      </c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25">
      <c r="A963" s="100">
        <f t="shared" si="192"/>
        <v>43796</v>
      </c>
      <c r="B963" s="114">
        <f t="shared" ca="1" si="193"/>
        <v>170599455.95699459</v>
      </c>
      <c r="C963" s="114">
        <f t="shared" si="194"/>
        <v>139519858.75</v>
      </c>
      <c r="D963" s="24">
        <f ca="1">IF(A963&lt;$B$1,VLOOKUP(A963,[1]DI!$A$4:$B$15000,2,FALSE),0)</f>
        <v>4.9000000000000002E-2</v>
      </c>
      <c r="E963" s="23">
        <f t="shared" ca="1" si="199"/>
        <v>1.8985000000000001E-4</v>
      </c>
      <c r="F963" s="25">
        <f t="shared" si="198"/>
        <v>1.1499999999999999</v>
      </c>
      <c r="G963" s="26">
        <f t="shared" ca="1" si="202"/>
        <v>1.0002183275000001</v>
      </c>
      <c r="H963" s="23">
        <f ca="1">TRUNC(PRODUCT(G$16:G962),15)</f>
        <v>1.2227611012831801</v>
      </c>
      <c r="I963" s="23">
        <f t="shared" si="200"/>
        <v>1</v>
      </c>
      <c r="J963" s="23">
        <f t="shared" ca="1" si="201"/>
        <v>1.2227611</v>
      </c>
      <c r="K963" s="114">
        <f t="shared" ca="1" si="190"/>
        <v>31079597.206994601</v>
      </c>
      <c r="L963" s="27">
        <f>IF(VLOOKUP(A963,$U$18:$AD$131,8)=VLOOKUP(A962,$U$18:$AD$131,8),0,VLOOKUP(A963,U$18:$AD$131,8))</f>
        <v>0</v>
      </c>
      <c r="M963" s="28">
        <f>IF(L963&gt;0,VLOOKUP(L963,T$18:$AC$131,7),0)</f>
        <v>0</v>
      </c>
      <c r="N963" s="23">
        <f t="shared" si="195"/>
        <v>0</v>
      </c>
      <c r="O963" s="23">
        <f t="shared" ca="1" si="191"/>
        <v>31079597.206994601</v>
      </c>
      <c r="P963" s="29" t="str">
        <f t="shared" si="196"/>
        <v>J=</v>
      </c>
      <c r="Q963" s="30">
        <f t="shared" si="197"/>
        <v>47232</v>
      </c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25">
      <c r="A964" s="100">
        <f t="shared" si="192"/>
        <v>43797</v>
      </c>
      <c r="B964" s="114">
        <f t="shared" ca="1" si="193"/>
        <v>170636702.1784865</v>
      </c>
      <c r="C964" s="114">
        <f t="shared" si="194"/>
        <v>139519858.75</v>
      </c>
      <c r="D964" s="24">
        <f ca="1">IF(A964&lt;$B$1,VLOOKUP(A964,[1]DI!$A$4:$B$15000,2,FALSE),0)</f>
        <v>4.9000000000000002E-2</v>
      </c>
      <c r="E964" s="23">
        <f t="shared" ca="1" si="199"/>
        <v>1.8985000000000001E-4</v>
      </c>
      <c r="F964" s="25">
        <f t="shared" si="198"/>
        <v>1.1499999999999999</v>
      </c>
      <c r="G964" s="26">
        <f t="shared" ca="1" si="202"/>
        <v>1.0002183275000001</v>
      </c>
      <c r="H964" s="23">
        <f ca="1">TRUNC(PRODUCT(G$16:G963),15)</f>
        <v>1.2230280636575199</v>
      </c>
      <c r="I964" s="23">
        <f t="shared" si="200"/>
        <v>1</v>
      </c>
      <c r="J964" s="23">
        <f t="shared" ca="1" si="201"/>
        <v>1.2230280600000001</v>
      </c>
      <c r="K964" s="114">
        <f t="shared" ca="1" si="190"/>
        <v>31116843.4284865</v>
      </c>
      <c r="L964" s="27">
        <f>IF(VLOOKUP(A964,$U$18:$AD$131,8)=VLOOKUP(A963,$U$18:$AD$131,8),0,VLOOKUP(A964,U$18:$AD$131,8))</f>
        <v>0</v>
      </c>
      <c r="M964" s="28">
        <f>IF(L964&gt;0,VLOOKUP(L964,T$18:$AC$131,7),0)</f>
        <v>0</v>
      </c>
      <c r="N964" s="23">
        <f t="shared" si="195"/>
        <v>0</v>
      </c>
      <c r="O964" s="23">
        <f t="shared" ca="1" si="191"/>
        <v>31116843.4284865</v>
      </c>
      <c r="P964" s="29" t="str">
        <f t="shared" si="196"/>
        <v>J=</v>
      </c>
      <c r="Q964" s="30">
        <f t="shared" si="197"/>
        <v>47232</v>
      </c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25">
      <c r="A965" s="100">
        <f t="shared" si="192"/>
        <v>43798</v>
      </c>
      <c r="B965" s="114">
        <f t="shared" ca="1" si="193"/>
        <v>170673956.7711699</v>
      </c>
      <c r="C965" s="114">
        <f t="shared" si="194"/>
        <v>139519858.75</v>
      </c>
      <c r="D965" s="24">
        <f ca="1">IF(A965&lt;$B$1,VLOOKUP(A965,[1]DI!$A$4:$B$15000,2,FALSE),0)</f>
        <v>4.9000000000000002E-2</v>
      </c>
      <c r="E965" s="23">
        <f t="shared" ca="1" si="199"/>
        <v>1.8985000000000001E-4</v>
      </c>
      <c r="F965" s="25">
        <f t="shared" si="198"/>
        <v>1.1499999999999999</v>
      </c>
      <c r="G965" s="26">
        <f t="shared" ca="1" si="202"/>
        <v>1.0002183275000001</v>
      </c>
      <c r="H965" s="23">
        <f ca="1">TRUNC(PRODUCT(G$16:G964),15)</f>
        <v>1.22329508431709</v>
      </c>
      <c r="I965" s="23">
        <f t="shared" si="200"/>
        <v>1</v>
      </c>
      <c r="J965" s="23">
        <f t="shared" ca="1" si="201"/>
        <v>1.22329508</v>
      </c>
      <c r="K965" s="114">
        <f t="shared" ca="1" si="190"/>
        <v>31154098.021169901</v>
      </c>
      <c r="L965" s="27">
        <f>IF(VLOOKUP(A965,$U$18:$AD$131,8)=VLOOKUP(A964,$U$18:$AD$131,8),0,VLOOKUP(A965,U$18:$AD$131,8))</f>
        <v>0</v>
      </c>
      <c r="M965" s="28">
        <f>IF(L965&gt;0,VLOOKUP(L965,T$18:$AC$131,7),0)</f>
        <v>0</v>
      </c>
      <c r="N965" s="23">
        <f t="shared" si="195"/>
        <v>0</v>
      </c>
      <c r="O965" s="23">
        <f t="shared" ca="1" si="191"/>
        <v>31154098.021169901</v>
      </c>
      <c r="P965" s="29" t="str">
        <f t="shared" si="196"/>
        <v>J=</v>
      </c>
      <c r="Q965" s="30">
        <f t="shared" si="197"/>
        <v>47232</v>
      </c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25">
      <c r="A966" s="100">
        <f t="shared" si="192"/>
        <v>43799</v>
      </c>
      <c r="B966" s="114">
        <f t="shared" ca="1" si="193"/>
        <v>170711219.7350449</v>
      </c>
      <c r="C966" s="114">
        <f t="shared" si="194"/>
        <v>139519858.75</v>
      </c>
      <c r="D966" s="24">
        <f ca="1">IF(A966&lt;$B$1,VLOOKUP(A966,[1]DI!$A$4:$B$15000,2,FALSE),0)</f>
        <v>0</v>
      </c>
      <c r="E966" s="23">
        <f t="shared" ca="1" si="199"/>
        <v>0</v>
      </c>
      <c r="F966" s="25">
        <f t="shared" si="198"/>
        <v>1.1499999999999999</v>
      </c>
      <c r="G966" s="26">
        <f t="shared" ca="1" si="202"/>
        <v>1</v>
      </c>
      <c r="H966" s="23">
        <f ca="1">TRUNC(PRODUCT(G$16:G965),15)</f>
        <v>1.2235621632746101</v>
      </c>
      <c r="I966" s="23">
        <f t="shared" si="200"/>
        <v>1</v>
      </c>
      <c r="J966" s="23">
        <f t="shared" ca="1" si="201"/>
        <v>1.22356216</v>
      </c>
      <c r="K966" s="114">
        <f t="shared" ca="1" si="190"/>
        <v>31191360.9850449</v>
      </c>
      <c r="L966" s="27">
        <f>IF(VLOOKUP(A966,$U$18:$AD$131,8)=VLOOKUP(A965,$U$18:$AD$131,8),0,VLOOKUP(A966,U$18:$AD$131,8))</f>
        <v>0</v>
      </c>
      <c r="M966" s="28">
        <f>IF(L966&gt;0,VLOOKUP(L966,T$18:$AC$131,7),0)</f>
        <v>0</v>
      </c>
      <c r="N966" s="23">
        <f t="shared" si="195"/>
        <v>0</v>
      </c>
      <c r="O966" s="23">
        <f t="shared" ca="1" si="191"/>
        <v>31191360.9850449</v>
      </c>
      <c r="P966" s="29" t="str">
        <f t="shared" si="196"/>
        <v>J=</v>
      </c>
      <c r="Q966" s="30">
        <f t="shared" si="197"/>
        <v>47232</v>
      </c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25">
      <c r="A967" s="100">
        <f t="shared" si="192"/>
        <v>43800</v>
      </c>
      <c r="B967" s="114">
        <f t="shared" ca="1" si="193"/>
        <v>170711219.7350449</v>
      </c>
      <c r="C967" s="114">
        <f t="shared" si="194"/>
        <v>139519858.75</v>
      </c>
      <c r="D967" s="24">
        <f ca="1">IF(A967&lt;$B$1,VLOOKUP(A967,[1]DI!$A$4:$B$15000,2,FALSE),0)</f>
        <v>0</v>
      </c>
      <c r="E967" s="23">
        <f t="shared" ca="1" si="199"/>
        <v>0</v>
      </c>
      <c r="F967" s="25">
        <f t="shared" si="198"/>
        <v>1.1499999999999999</v>
      </c>
      <c r="G967" s="26">
        <f t="shared" ca="1" si="202"/>
        <v>1</v>
      </c>
      <c r="H967" s="23">
        <f ca="1">TRUNC(PRODUCT(G$16:G966),15)</f>
        <v>1.2235621632746101</v>
      </c>
      <c r="I967" s="23">
        <f t="shared" si="200"/>
        <v>1</v>
      </c>
      <c r="J967" s="23">
        <f t="shared" ca="1" si="201"/>
        <v>1.22356216</v>
      </c>
      <c r="K967" s="114">
        <f t="shared" ca="1" si="190"/>
        <v>31191360.9850449</v>
      </c>
      <c r="L967" s="27">
        <f>IF(VLOOKUP(A967,$U$18:$AD$131,8)=VLOOKUP(A966,$U$18:$AD$131,8),0,VLOOKUP(A967,U$18:$AD$131,8))</f>
        <v>0</v>
      </c>
      <c r="M967" s="28">
        <f>IF(L967&gt;0,VLOOKUP(L967,T$18:$AC$131,7),0)</f>
        <v>0</v>
      </c>
      <c r="N967" s="23">
        <f t="shared" si="195"/>
        <v>0</v>
      </c>
      <c r="O967" s="23">
        <f t="shared" ca="1" si="191"/>
        <v>31191360.9850449</v>
      </c>
      <c r="P967" s="29" t="str">
        <f t="shared" si="196"/>
        <v>J=</v>
      </c>
      <c r="Q967" s="30">
        <f t="shared" si="197"/>
        <v>47232</v>
      </c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25">
      <c r="A968" s="100">
        <f t="shared" si="192"/>
        <v>43801</v>
      </c>
      <c r="B968" s="114">
        <f t="shared" ca="1" si="193"/>
        <v>170711219.7350449</v>
      </c>
      <c r="C968" s="114">
        <f t="shared" si="194"/>
        <v>139519858.75</v>
      </c>
      <c r="D968" s="24">
        <f ca="1">IF(A968&lt;$B$1,VLOOKUP(A968,[1]DI!$A$4:$B$15000,2,FALSE),0)</f>
        <v>4.9000000000000002E-2</v>
      </c>
      <c r="E968" s="23">
        <f t="shared" ca="1" si="199"/>
        <v>1.8985000000000001E-4</v>
      </c>
      <c r="F968" s="25">
        <f t="shared" si="198"/>
        <v>1.1499999999999999</v>
      </c>
      <c r="G968" s="26">
        <f t="shared" ca="1" si="202"/>
        <v>1.0002183275000001</v>
      </c>
      <c r="H968" s="23">
        <f ca="1">TRUNC(PRODUCT(G$16:G967),15)</f>
        <v>1.2235621632746101</v>
      </c>
      <c r="I968" s="23">
        <f t="shared" si="200"/>
        <v>1</v>
      </c>
      <c r="J968" s="23">
        <f t="shared" ca="1" si="201"/>
        <v>1.22356216</v>
      </c>
      <c r="K968" s="114">
        <f t="shared" ca="1" si="190"/>
        <v>31191360.9850449</v>
      </c>
      <c r="L968" s="27">
        <f>IF(VLOOKUP(A968,$U$18:$AD$131,8)=VLOOKUP(A967,$U$18:$AD$131,8),0,VLOOKUP(A968,U$18:$AD$131,8))</f>
        <v>0</v>
      </c>
      <c r="M968" s="28">
        <f>IF(L968&gt;0,VLOOKUP(L968,T$18:$AC$131,7),0)</f>
        <v>0</v>
      </c>
      <c r="N968" s="23">
        <f t="shared" si="195"/>
        <v>0</v>
      </c>
      <c r="O968" s="23">
        <f t="shared" ca="1" si="191"/>
        <v>31191360.9850449</v>
      </c>
      <c r="P968" s="29" t="str">
        <f t="shared" si="196"/>
        <v>J=</v>
      </c>
      <c r="Q968" s="30">
        <f t="shared" si="197"/>
        <v>47232</v>
      </c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25">
      <c r="A969" s="100">
        <f t="shared" si="192"/>
        <v>43802</v>
      </c>
      <c r="B969" s="114">
        <f t="shared" ca="1" si="193"/>
        <v>170748491.07011139</v>
      </c>
      <c r="C969" s="114">
        <f t="shared" si="194"/>
        <v>139519858.75</v>
      </c>
      <c r="D969" s="24">
        <f ca="1">IF(A969&lt;$B$1,VLOOKUP(A969,[1]DI!$A$4:$B$15000,2,FALSE),0)</f>
        <v>4.9000000000000002E-2</v>
      </c>
      <c r="E969" s="23">
        <f t="shared" ca="1" si="199"/>
        <v>1.8985000000000001E-4</v>
      </c>
      <c r="F969" s="25">
        <f t="shared" si="198"/>
        <v>1.1499999999999999</v>
      </c>
      <c r="G969" s="26">
        <f t="shared" ca="1" si="202"/>
        <v>1.0002183275000001</v>
      </c>
      <c r="H969" s="23">
        <f ca="1">TRUNC(PRODUCT(G$16:G968),15)</f>
        <v>1.22382930054281</v>
      </c>
      <c r="I969" s="23">
        <f t="shared" si="200"/>
        <v>1</v>
      </c>
      <c r="J969" s="23">
        <f t="shared" ca="1" si="201"/>
        <v>1.2238293</v>
      </c>
      <c r="K969" s="114">
        <f t="shared" ca="1" si="190"/>
        <v>31228632.320111401</v>
      </c>
      <c r="L969" s="27">
        <f>IF(VLOOKUP(A969,$U$18:$AD$131,8)=VLOOKUP(A968,$U$18:$AD$131,8),0,VLOOKUP(A969,U$18:$AD$131,8))</f>
        <v>0</v>
      </c>
      <c r="M969" s="28">
        <f>IF(L969&gt;0,VLOOKUP(L969,T$18:$AC$131,7),0)</f>
        <v>0</v>
      </c>
      <c r="N969" s="23">
        <f t="shared" si="195"/>
        <v>0</v>
      </c>
      <c r="O969" s="23">
        <f t="shared" ca="1" si="191"/>
        <v>31228632.320111401</v>
      </c>
      <c r="P969" s="29" t="str">
        <f t="shared" si="196"/>
        <v>J=</v>
      </c>
      <c r="Q969" s="30">
        <f t="shared" si="197"/>
        <v>47232</v>
      </c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25">
      <c r="A970" s="100">
        <f t="shared" si="192"/>
        <v>43803</v>
      </c>
      <c r="B970" s="114">
        <f t="shared" ca="1" si="193"/>
        <v>170785770.77636939</v>
      </c>
      <c r="C970" s="114">
        <f t="shared" si="194"/>
        <v>139519858.75</v>
      </c>
      <c r="D970" s="24">
        <f ca="1">IF(A970&lt;$B$1,VLOOKUP(A970,[1]DI!$A$4:$B$15000,2,FALSE),0)</f>
        <v>4.9000000000000002E-2</v>
      </c>
      <c r="E970" s="23">
        <f t="shared" ca="1" si="199"/>
        <v>1.8985000000000001E-4</v>
      </c>
      <c r="F970" s="25">
        <f t="shared" si="198"/>
        <v>1.1499999999999999</v>
      </c>
      <c r="G970" s="26">
        <f t="shared" ca="1" si="202"/>
        <v>1.0002183275000001</v>
      </c>
      <c r="H970" s="23">
        <f ca="1">TRUNC(PRODUCT(G$16:G969),15)</f>
        <v>1.2240964961344201</v>
      </c>
      <c r="I970" s="23">
        <f t="shared" si="200"/>
        <v>1</v>
      </c>
      <c r="J970" s="23">
        <f t="shared" ca="1" si="201"/>
        <v>1.2240964999999999</v>
      </c>
      <c r="K970" s="114">
        <f t="shared" ca="1" si="190"/>
        <v>31265912.0263694</v>
      </c>
      <c r="L970" s="27">
        <f>IF(VLOOKUP(A970,$U$18:$AD$131,8)=VLOOKUP(A969,$U$18:$AD$131,8),0,VLOOKUP(A970,U$18:$AD$131,8))</f>
        <v>0</v>
      </c>
      <c r="M970" s="28">
        <f>IF(L970&gt;0,VLOOKUP(L970,T$18:$AC$131,7),0)</f>
        <v>0</v>
      </c>
      <c r="N970" s="23">
        <f t="shared" si="195"/>
        <v>0</v>
      </c>
      <c r="O970" s="23">
        <f t="shared" ca="1" si="191"/>
        <v>31265912.0263694</v>
      </c>
      <c r="P970" s="29" t="str">
        <f t="shared" si="196"/>
        <v>J=</v>
      </c>
      <c r="Q970" s="30">
        <f t="shared" si="197"/>
        <v>47232</v>
      </c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25">
      <c r="A971" s="100">
        <f t="shared" si="192"/>
        <v>43804</v>
      </c>
      <c r="B971" s="114">
        <f t="shared" ca="1" si="193"/>
        <v>170823057.45862031</v>
      </c>
      <c r="C971" s="114">
        <f t="shared" si="194"/>
        <v>139519858.75</v>
      </c>
      <c r="D971" s="24">
        <f ca="1">IF(A971&lt;$B$1,VLOOKUP(A971,[1]DI!$A$4:$B$15000,2,FALSE),0)</f>
        <v>4.9000000000000002E-2</v>
      </c>
      <c r="E971" s="23">
        <f t="shared" ca="1" si="199"/>
        <v>1.8985000000000001E-4</v>
      </c>
      <c r="F971" s="25">
        <f t="shared" si="198"/>
        <v>1.1499999999999999</v>
      </c>
      <c r="G971" s="26">
        <f t="shared" ca="1" si="202"/>
        <v>1.0002183275000001</v>
      </c>
      <c r="H971" s="23">
        <f ca="1">TRUNC(PRODUCT(G$16:G970),15)</f>
        <v>1.22436375006218</v>
      </c>
      <c r="I971" s="23">
        <f t="shared" si="200"/>
        <v>1</v>
      </c>
      <c r="J971" s="23">
        <f t="shared" ca="1" si="201"/>
        <v>1.22436375</v>
      </c>
      <c r="K971" s="114">
        <f t="shared" ca="1" si="190"/>
        <v>31303198.708620299</v>
      </c>
      <c r="L971" s="27">
        <f>IF(VLOOKUP(A971,$U$18:$AD$131,8)=VLOOKUP(A970,$U$18:$AD$131,8),0,VLOOKUP(A971,U$18:$AD$131,8))</f>
        <v>0</v>
      </c>
      <c r="M971" s="28">
        <f>IF(L971&gt;0,VLOOKUP(L971,T$18:$AC$131,7),0)</f>
        <v>0</v>
      </c>
      <c r="N971" s="23">
        <f t="shared" si="195"/>
        <v>0</v>
      </c>
      <c r="O971" s="23">
        <f t="shared" ca="1" si="191"/>
        <v>31303198.708620299</v>
      </c>
      <c r="P971" s="29" t="str">
        <f t="shared" si="196"/>
        <v>J=</v>
      </c>
      <c r="Q971" s="30">
        <f t="shared" si="197"/>
        <v>47232</v>
      </c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25">
      <c r="A972" s="100">
        <f t="shared" si="192"/>
        <v>43805</v>
      </c>
      <c r="B972" s="114">
        <f t="shared" ca="1" si="193"/>
        <v>170860352.51206279</v>
      </c>
      <c r="C972" s="114">
        <f t="shared" si="194"/>
        <v>139519858.75</v>
      </c>
      <c r="D972" s="24">
        <f ca="1">IF(A972&lt;$B$1,VLOOKUP(A972,[1]DI!$A$4:$B$15000,2,FALSE),0)</f>
        <v>4.9000000000000002E-2</v>
      </c>
      <c r="E972" s="23">
        <f t="shared" ca="1" si="199"/>
        <v>1.8985000000000001E-4</v>
      </c>
      <c r="F972" s="25">
        <f t="shared" si="198"/>
        <v>1.1499999999999999</v>
      </c>
      <c r="G972" s="26">
        <f t="shared" ca="1" si="202"/>
        <v>1.0002183275000001</v>
      </c>
      <c r="H972" s="23">
        <f ca="1">TRUNC(PRODUCT(G$16:G971),15)</f>
        <v>1.2246310623388199</v>
      </c>
      <c r="I972" s="23">
        <f t="shared" si="200"/>
        <v>1</v>
      </c>
      <c r="J972" s="23">
        <f t="shared" ca="1" si="201"/>
        <v>1.2246310600000001</v>
      </c>
      <c r="K972" s="114">
        <f t="shared" ca="1" si="190"/>
        <v>31340493.762062799</v>
      </c>
      <c r="L972" s="27">
        <f>IF(VLOOKUP(A972,$U$18:$AD$131,8)=VLOOKUP(A971,$U$18:$AD$131,8),0,VLOOKUP(A972,U$18:$AD$131,8))</f>
        <v>0</v>
      </c>
      <c r="M972" s="28">
        <f>IF(L972&gt;0,VLOOKUP(L972,T$18:$AC$131,7),0)</f>
        <v>0</v>
      </c>
      <c r="N972" s="23">
        <f t="shared" si="195"/>
        <v>0</v>
      </c>
      <c r="O972" s="23">
        <f t="shared" ca="1" si="191"/>
        <v>31340493.762062799</v>
      </c>
      <c r="P972" s="29" t="str">
        <f t="shared" si="196"/>
        <v>J=</v>
      </c>
      <c r="Q972" s="30">
        <f t="shared" si="197"/>
        <v>47232</v>
      </c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25">
      <c r="A973" s="100">
        <f t="shared" si="192"/>
        <v>43806</v>
      </c>
      <c r="B973" s="114">
        <f t="shared" ca="1" si="193"/>
        <v>170897655.9366968</v>
      </c>
      <c r="C973" s="114">
        <f t="shared" si="194"/>
        <v>139519858.75</v>
      </c>
      <c r="D973" s="24">
        <f ca="1">IF(A973&lt;$B$1,VLOOKUP(A973,[1]DI!$A$4:$B$15000,2,FALSE),0)</f>
        <v>0</v>
      </c>
      <c r="E973" s="23">
        <f t="shared" ca="1" si="199"/>
        <v>0</v>
      </c>
      <c r="F973" s="25">
        <f t="shared" si="198"/>
        <v>1.1499999999999999</v>
      </c>
      <c r="G973" s="26">
        <f t="shared" ca="1" si="202"/>
        <v>1</v>
      </c>
      <c r="H973" s="23">
        <f ca="1">TRUNC(PRODUCT(G$16:G972),15)</f>
        <v>1.22489843297709</v>
      </c>
      <c r="I973" s="23">
        <f t="shared" si="200"/>
        <v>1</v>
      </c>
      <c r="J973" s="23">
        <f t="shared" ca="1" si="201"/>
        <v>1.2248984300000001</v>
      </c>
      <c r="K973" s="114">
        <f t="shared" ca="1" si="190"/>
        <v>31377797.186696801</v>
      </c>
      <c r="L973" s="27">
        <f>IF(VLOOKUP(A973,$U$18:$AD$131,8)=VLOOKUP(A972,$U$18:$AD$131,8),0,VLOOKUP(A973,U$18:$AD$131,8))</f>
        <v>0</v>
      </c>
      <c r="M973" s="28">
        <f>IF(L973&gt;0,VLOOKUP(L973,T$18:$AC$131,7),0)</f>
        <v>0</v>
      </c>
      <c r="N973" s="23">
        <f t="shared" si="195"/>
        <v>0</v>
      </c>
      <c r="O973" s="23">
        <f t="shared" ca="1" si="191"/>
        <v>31377797.186696801</v>
      </c>
      <c r="P973" s="29" t="str">
        <f t="shared" si="196"/>
        <v>J=</v>
      </c>
      <c r="Q973" s="30">
        <f t="shared" si="197"/>
        <v>47232</v>
      </c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25">
      <c r="A974" s="100">
        <f t="shared" si="192"/>
        <v>43807</v>
      </c>
      <c r="B974" s="114">
        <f t="shared" ca="1" si="193"/>
        <v>170897655.9366968</v>
      </c>
      <c r="C974" s="114">
        <f t="shared" si="194"/>
        <v>139519858.75</v>
      </c>
      <c r="D974" s="24">
        <f ca="1">IF(A974&lt;$B$1,VLOOKUP(A974,[1]DI!$A$4:$B$15000,2,FALSE),0)</f>
        <v>0</v>
      </c>
      <c r="E974" s="23">
        <f t="shared" ca="1" si="199"/>
        <v>0</v>
      </c>
      <c r="F974" s="25">
        <f t="shared" si="198"/>
        <v>1.1499999999999999</v>
      </c>
      <c r="G974" s="26">
        <f t="shared" ca="1" si="202"/>
        <v>1</v>
      </c>
      <c r="H974" s="23">
        <f ca="1">TRUNC(PRODUCT(G$16:G973),15)</f>
        <v>1.22489843297709</v>
      </c>
      <c r="I974" s="23">
        <f t="shared" si="200"/>
        <v>1</v>
      </c>
      <c r="J974" s="23">
        <f t="shared" ca="1" si="201"/>
        <v>1.2248984300000001</v>
      </c>
      <c r="K974" s="114">
        <f t="shared" ca="1" si="190"/>
        <v>31377797.186696801</v>
      </c>
      <c r="L974" s="27">
        <f>IF(VLOOKUP(A974,$U$18:$AD$131,8)=VLOOKUP(A973,$U$18:$AD$131,8),0,VLOOKUP(A974,U$18:$AD$131,8))</f>
        <v>0</v>
      </c>
      <c r="M974" s="28">
        <f>IF(L974&gt;0,VLOOKUP(L974,T$18:$AC$131,7),0)</f>
        <v>0</v>
      </c>
      <c r="N974" s="23">
        <f t="shared" si="195"/>
        <v>0</v>
      </c>
      <c r="O974" s="23">
        <f t="shared" ca="1" si="191"/>
        <v>31377797.186696801</v>
      </c>
      <c r="P974" s="29" t="str">
        <f t="shared" si="196"/>
        <v>J=</v>
      </c>
      <c r="Q974" s="30">
        <f t="shared" si="197"/>
        <v>47232</v>
      </c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25">
      <c r="A975" s="100">
        <f t="shared" si="192"/>
        <v>43808</v>
      </c>
      <c r="B975" s="114">
        <f t="shared" ca="1" si="193"/>
        <v>170897655.9366968</v>
      </c>
      <c r="C975" s="114">
        <f t="shared" si="194"/>
        <v>139519858.75</v>
      </c>
      <c r="D975" s="24">
        <f ca="1">IF(A975&lt;$B$1,VLOOKUP(A975,[1]DI!$A$4:$B$15000,2,FALSE),0)</f>
        <v>4.9000000000000002E-2</v>
      </c>
      <c r="E975" s="23">
        <f t="shared" ca="1" si="199"/>
        <v>1.8985000000000001E-4</v>
      </c>
      <c r="F975" s="25">
        <f t="shared" si="198"/>
        <v>1.1499999999999999</v>
      </c>
      <c r="G975" s="26">
        <f t="shared" ca="1" si="202"/>
        <v>1.0002183275000001</v>
      </c>
      <c r="H975" s="23">
        <f ca="1">TRUNC(PRODUCT(G$16:G974),15)</f>
        <v>1.22489843297709</v>
      </c>
      <c r="I975" s="23">
        <f t="shared" si="200"/>
        <v>1</v>
      </c>
      <c r="J975" s="23">
        <f t="shared" ca="1" si="201"/>
        <v>1.2248984300000001</v>
      </c>
      <c r="K975" s="114">
        <f t="shared" ca="1" si="190"/>
        <v>31377797.186696801</v>
      </c>
      <c r="L975" s="27">
        <f>IF(VLOOKUP(A975,$U$18:$AD$131,8)=VLOOKUP(A974,$U$18:$AD$131,8),0,VLOOKUP(A975,U$18:$AD$131,8))</f>
        <v>0</v>
      </c>
      <c r="M975" s="28">
        <f>IF(L975&gt;0,VLOOKUP(L975,T$18:$AC$131,7),0)</f>
        <v>0</v>
      </c>
      <c r="N975" s="23">
        <f t="shared" si="195"/>
        <v>0</v>
      </c>
      <c r="O975" s="23">
        <f t="shared" ca="1" si="191"/>
        <v>31377797.186696801</v>
      </c>
      <c r="P975" s="29" t="str">
        <f t="shared" si="196"/>
        <v>J=</v>
      </c>
      <c r="Q975" s="30">
        <f t="shared" si="197"/>
        <v>47232</v>
      </c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25">
      <c r="A976" s="100">
        <f t="shared" si="192"/>
        <v>43809</v>
      </c>
      <c r="B976" s="114">
        <f t="shared" ca="1" si="193"/>
        <v>170934967.73252231</v>
      </c>
      <c r="C976" s="114">
        <f t="shared" si="194"/>
        <v>139519858.75</v>
      </c>
      <c r="D976" s="24">
        <f ca="1">IF(A976&lt;$B$1,VLOOKUP(A976,[1]DI!$A$4:$B$15000,2,FALSE),0)</f>
        <v>4.9000000000000002E-2</v>
      </c>
      <c r="E976" s="23">
        <f t="shared" ca="1" si="199"/>
        <v>1.8985000000000001E-4</v>
      </c>
      <c r="F976" s="25">
        <f t="shared" si="198"/>
        <v>1.1499999999999999</v>
      </c>
      <c r="G976" s="26">
        <f t="shared" ca="1" si="202"/>
        <v>1.0002183275000001</v>
      </c>
      <c r="H976" s="23">
        <f ca="1">TRUNC(PRODUCT(G$16:G975),15)</f>
        <v>1.2251658619897099</v>
      </c>
      <c r="I976" s="23">
        <f t="shared" si="200"/>
        <v>1</v>
      </c>
      <c r="J976" s="23">
        <f t="shared" ca="1" si="201"/>
        <v>1.2251658599999999</v>
      </c>
      <c r="K976" s="114">
        <f t="shared" ref="K976:K1039" ca="1" si="203">TRUNC((C976*(J976-1)),8)</f>
        <v>31415108.982522301</v>
      </c>
      <c r="L976" s="27">
        <f>IF(VLOOKUP(A976,$U$18:$AD$131,8)=VLOOKUP(A975,$U$18:$AD$131,8),0,VLOOKUP(A976,U$18:$AD$131,8))</f>
        <v>0</v>
      </c>
      <c r="M976" s="28">
        <f>IF(L976&gt;0,VLOOKUP(L976,T$18:$AC$131,7),0)</f>
        <v>0</v>
      </c>
      <c r="N976" s="23">
        <f t="shared" si="195"/>
        <v>0</v>
      </c>
      <c r="O976" s="23">
        <f t="shared" ref="O976:O1039" ca="1" si="204">(K976+N976)</f>
        <v>31415108.982522301</v>
      </c>
      <c r="P976" s="29" t="str">
        <f t="shared" si="196"/>
        <v>J=</v>
      </c>
      <c r="Q976" s="30">
        <f t="shared" si="197"/>
        <v>47232</v>
      </c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25">
      <c r="A977" s="100">
        <f t="shared" ref="A977:A1040" si="205">(A976+1)</f>
        <v>43810</v>
      </c>
      <c r="B977" s="114">
        <f t="shared" ref="B977:B1040" ca="1" si="206">IF(A977&lt;=TODAY(),C977+K977,IF(AND(A977&gt;TODAY(),A977&lt;=$B$1),IF(VLOOKUP(TODAY(),$A$16:$D$5006,4,FALSE)=0,"n.d",C977+K977),"n.d"))</f>
        <v>170972287.89953929</v>
      </c>
      <c r="C977" s="114">
        <f t="shared" ref="C977:C1040" si="207">TRUNC(C976-N976,8)</f>
        <v>139519858.75</v>
      </c>
      <c r="D977" s="24">
        <f ca="1">IF(A977&lt;$B$1,VLOOKUP(A977,[1]DI!$A$4:$B$15000,2,FALSE),0)</f>
        <v>4.9000000000000002E-2</v>
      </c>
      <c r="E977" s="23">
        <f t="shared" ca="1" si="199"/>
        <v>1.8985000000000001E-4</v>
      </c>
      <c r="F977" s="25">
        <f t="shared" si="198"/>
        <v>1.1499999999999999</v>
      </c>
      <c r="G977" s="26">
        <f t="shared" ca="1" si="202"/>
        <v>1.0002183275000001</v>
      </c>
      <c r="H977" s="23">
        <f ca="1">TRUNC(PRODUCT(G$16:G976),15)</f>
        <v>1.22543334938945</v>
      </c>
      <c r="I977" s="23">
        <f t="shared" si="200"/>
        <v>1</v>
      </c>
      <c r="J977" s="23">
        <f t="shared" ca="1" si="201"/>
        <v>1.2254333500000001</v>
      </c>
      <c r="K977" s="114">
        <f t="shared" ca="1" si="203"/>
        <v>31452429.149539299</v>
      </c>
      <c r="L977" s="27">
        <f>IF(VLOOKUP(A977,$U$18:$AD$131,8)=VLOOKUP(A976,$U$18:$AD$131,8),0,VLOOKUP(A977,U$18:$AD$131,8))</f>
        <v>0</v>
      </c>
      <c r="M977" s="28">
        <f>IF(L977&gt;0,VLOOKUP(L977,T$18:$AC$131,7),0)</f>
        <v>0</v>
      </c>
      <c r="N977" s="23">
        <f t="shared" ref="N977:N1040" si="208">IF(M977&gt;0,(C977*M977),0)</f>
        <v>0</v>
      </c>
      <c r="O977" s="23">
        <f t="shared" ca="1" si="204"/>
        <v>31452429.149539299</v>
      </c>
      <c r="P977" s="29" t="str">
        <f t="shared" ref="P977:P1040" si="209">IF(L976&gt;0,VLOOKUP(A976,$U$18:$AD$131,9),P976)</f>
        <v>J=</v>
      </c>
      <c r="Q977" s="30">
        <f t="shared" ref="Q977:Q1040" si="210">IF(L976&gt;0,VLOOKUP(A976,$U$18:$AD$131,10),Q976)</f>
        <v>47232</v>
      </c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25">
      <c r="A978" s="100">
        <f t="shared" si="205"/>
        <v>43811</v>
      </c>
      <c r="B978" s="114">
        <f t="shared" ca="1" si="206"/>
        <v>171009616.4377479</v>
      </c>
      <c r="C978" s="114">
        <f t="shared" si="207"/>
        <v>139519858.75</v>
      </c>
      <c r="D978" s="24">
        <f ca="1">IF(A978&lt;$B$1,VLOOKUP(A978,[1]DI!$A$4:$B$15000,2,FALSE),0)</f>
        <v>4.4000000000000004E-2</v>
      </c>
      <c r="E978" s="23">
        <f t="shared" ca="1" si="199"/>
        <v>1.7089000000000001E-4</v>
      </c>
      <c r="F978" s="25">
        <f t="shared" ref="F978:F1041" si="211">F977</f>
        <v>1.1499999999999999</v>
      </c>
      <c r="G978" s="26">
        <f t="shared" ca="1" si="202"/>
        <v>1.0001965235000001</v>
      </c>
      <c r="H978" s="23">
        <f ca="1">TRUNC(PRODUCT(G$16:G977),15)</f>
        <v>1.22570089518904</v>
      </c>
      <c r="I978" s="23">
        <f t="shared" si="200"/>
        <v>1</v>
      </c>
      <c r="J978" s="23">
        <f t="shared" ca="1" si="201"/>
        <v>1.2257009000000001</v>
      </c>
      <c r="K978" s="114">
        <f t="shared" ca="1" si="203"/>
        <v>31489757.687747899</v>
      </c>
      <c r="L978" s="27">
        <f>IF(VLOOKUP(A978,$U$18:$AD$131,8)=VLOOKUP(A977,$U$18:$AD$131,8),0,VLOOKUP(A978,U$18:$AD$131,8))</f>
        <v>0</v>
      </c>
      <c r="M978" s="28">
        <f>IF(L978&gt;0,VLOOKUP(L978,T$18:$AC$131,7),0)</f>
        <v>0</v>
      </c>
      <c r="N978" s="23">
        <f t="shared" si="208"/>
        <v>0</v>
      </c>
      <c r="O978" s="23">
        <f t="shared" ca="1" si="204"/>
        <v>31489757.687747899</v>
      </c>
      <c r="P978" s="29" t="str">
        <f t="shared" si="209"/>
        <v>J=</v>
      </c>
      <c r="Q978" s="30">
        <f t="shared" si="210"/>
        <v>47232</v>
      </c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25">
      <c r="A979" s="100">
        <f t="shared" si="205"/>
        <v>43812</v>
      </c>
      <c r="B979" s="114">
        <f t="shared" ca="1" si="206"/>
        <v>171043222.58612502</v>
      </c>
      <c r="C979" s="114">
        <f t="shared" si="207"/>
        <v>139519858.75</v>
      </c>
      <c r="D979" s="24">
        <f ca="1">IF(A979&lt;$B$1,VLOOKUP(A979,[1]DI!$A$4:$B$15000,2,FALSE),0)</f>
        <v>4.4000000000000004E-2</v>
      </c>
      <c r="E979" s="23">
        <f t="shared" ref="E979:E1042" ca="1" si="212">ROUND((((1+D979)^(1/252)-1)),8)</f>
        <v>1.7089000000000001E-4</v>
      </c>
      <c r="F979" s="25">
        <f t="shared" si="211"/>
        <v>1.1499999999999999</v>
      </c>
      <c r="G979" s="26">
        <f t="shared" ca="1" si="202"/>
        <v>1.0001965235000001</v>
      </c>
      <c r="H979" s="23">
        <f ca="1">TRUNC(PRODUCT(G$16:G978),15)</f>
        <v>1.22594177421891</v>
      </c>
      <c r="I979" s="23">
        <f t="shared" ref="I979:I1042" si="213">IF(OR(L978&gt;0,L978="E"),H978,I978)</f>
        <v>1</v>
      </c>
      <c r="J979" s="23">
        <f t="shared" ref="J979:J1042" ca="1" si="214">ROUND(TRUNC(H979/I979,15),8)</f>
        <v>1.2259417699999999</v>
      </c>
      <c r="K979" s="114">
        <f t="shared" ca="1" si="203"/>
        <v>31523363.836125001</v>
      </c>
      <c r="L979" s="27">
        <f>IF(VLOOKUP(A979,$U$18:$AD$131,8)=VLOOKUP(A978,$U$18:$AD$131,8),0,VLOOKUP(A979,U$18:$AD$131,8))</f>
        <v>0</v>
      </c>
      <c r="M979" s="28">
        <f>IF(L979&gt;0,VLOOKUP(L979,T$18:$AC$131,7),0)</f>
        <v>0</v>
      </c>
      <c r="N979" s="23">
        <f t="shared" si="208"/>
        <v>0</v>
      </c>
      <c r="O979" s="23">
        <f t="shared" ca="1" si="204"/>
        <v>31523363.836125001</v>
      </c>
      <c r="P979" s="29" t="str">
        <f t="shared" si="209"/>
        <v>J=</v>
      </c>
      <c r="Q979" s="30">
        <f t="shared" si="210"/>
        <v>47232</v>
      </c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25">
      <c r="A980" s="100">
        <f t="shared" si="205"/>
        <v>43813</v>
      </c>
      <c r="B980" s="114">
        <f t="shared" ca="1" si="206"/>
        <v>171076837.10569361</v>
      </c>
      <c r="C980" s="114">
        <f t="shared" si="207"/>
        <v>139519858.75</v>
      </c>
      <c r="D980" s="24">
        <f ca="1">IF(A980&lt;$B$1,VLOOKUP(A980,[1]DI!$A$4:$B$15000,2,FALSE),0)</f>
        <v>0</v>
      </c>
      <c r="E980" s="23">
        <f t="shared" ca="1" si="212"/>
        <v>0</v>
      </c>
      <c r="F980" s="25">
        <f t="shared" si="211"/>
        <v>1.1499999999999999</v>
      </c>
      <c r="G980" s="26">
        <f t="shared" ref="G980:G1043" ca="1" si="215">TRUNC((1+(E980*F980)),15)</f>
        <v>1</v>
      </c>
      <c r="H980" s="23">
        <f ca="1">TRUNC(PRODUCT(G$16:G979),15)</f>
        <v>1.2261827005871799</v>
      </c>
      <c r="I980" s="23">
        <f t="shared" si="213"/>
        <v>1</v>
      </c>
      <c r="J980" s="23">
        <f t="shared" ca="1" si="214"/>
        <v>1.2261827000000001</v>
      </c>
      <c r="K980" s="114">
        <f t="shared" ca="1" si="203"/>
        <v>31556978.355693601</v>
      </c>
      <c r="L980" s="27">
        <f>IF(VLOOKUP(A980,$U$18:$AD$131,8)=VLOOKUP(A979,$U$18:$AD$131,8),0,VLOOKUP(A980,U$18:$AD$131,8))</f>
        <v>0</v>
      </c>
      <c r="M980" s="28">
        <f>IF(L980&gt;0,VLOOKUP(L980,T$18:$AC$131,7),0)</f>
        <v>0</v>
      </c>
      <c r="N980" s="23">
        <f t="shared" si="208"/>
        <v>0</v>
      </c>
      <c r="O980" s="23">
        <f t="shared" ca="1" si="204"/>
        <v>31556978.355693601</v>
      </c>
      <c r="P980" s="29" t="str">
        <f t="shared" si="209"/>
        <v>J=</v>
      </c>
      <c r="Q980" s="30">
        <f t="shared" si="210"/>
        <v>47232</v>
      </c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25">
      <c r="A981" s="100">
        <f t="shared" si="205"/>
        <v>43814</v>
      </c>
      <c r="B981" s="114">
        <f t="shared" ca="1" si="206"/>
        <v>171076837.10569361</v>
      </c>
      <c r="C981" s="114">
        <f t="shared" si="207"/>
        <v>139519858.75</v>
      </c>
      <c r="D981" s="24">
        <f ca="1">IF(A981&lt;$B$1,VLOOKUP(A981,[1]DI!$A$4:$B$15000,2,FALSE),0)</f>
        <v>0</v>
      </c>
      <c r="E981" s="23">
        <f t="shared" ca="1" si="212"/>
        <v>0</v>
      </c>
      <c r="F981" s="25">
        <f t="shared" si="211"/>
        <v>1.1499999999999999</v>
      </c>
      <c r="G981" s="26">
        <f t="shared" ca="1" si="215"/>
        <v>1</v>
      </c>
      <c r="H981" s="23">
        <f ca="1">TRUNC(PRODUCT(G$16:G980),15)</f>
        <v>1.2261827005871799</v>
      </c>
      <c r="I981" s="23">
        <f t="shared" si="213"/>
        <v>1</v>
      </c>
      <c r="J981" s="23">
        <f t="shared" ca="1" si="214"/>
        <v>1.2261827000000001</v>
      </c>
      <c r="K981" s="114">
        <f t="shared" ca="1" si="203"/>
        <v>31556978.355693601</v>
      </c>
      <c r="L981" s="27">
        <f>IF(VLOOKUP(A981,$U$18:$AD$131,8)=VLOOKUP(A980,$U$18:$AD$131,8),0,VLOOKUP(A981,U$18:$AD$131,8))</f>
        <v>0</v>
      </c>
      <c r="M981" s="28">
        <f>IF(L981&gt;0,VLOOKUP(L981,T$18:$AC$131,7),0)</f>
        <v>0</v>
      </c>
      <c r="N981" s="23">
        <f t="shared" si="208"/>
        <v>0</v>
      </c>
      <c r="O981" s="23">
        <f t="shared" ca="1" si="204"/>
        <v>31556978.355693601</v>
      </c>
      <c r="P981" s="29" t="str">
        <f t="shared" si="209"/>
        <v>J=</v>
      </c>
      <c r="Q981" s="30">
        <f t="shared" si="210"/>
        <v>47232</v>
      </c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25">
      <c r="A982" s="100">
        <f t="shared" si="205"/>
        <v>43815</v>
      </c>
      <c r="B982" s="114">
        <f t="shared" ca="1" si="206"/>
        <v>171076837.10569361</v>
      </c>
      <c r="C982" s="114">
        <f t="shared" si="207"/>
        <v>139519858.75</v>
      </c>
      <c r="D982" s="24">
        <f ca="1">IF(A982&lt;$B$1,VLOOKUP(A982,[1]DI!$A$4:$B$15000,2,FALSE),0)</f>
        <v>4.4000000000000004E-2</v>
      </c>
      <c r="E982" s="23">
        <f t="shared" ca="1" si="212"/>
        <v>1.7089000000000001E-4</v>
      </c>
      <c r="F982" s="25">
        <f t="shared" si="211"/>
        <v>1.1499999999999999</v>
      </c>
      <c r="G982" s="26">
        <f t="shared" ca="1" si="215"/>
        <v>1.0001965235000001</v>
      </c>
      <c r="H982" s="23">
        <f ca="1">TRUNC(PRODUCT(G$16:G981),15)</f>
        <v>1.2261827005871799</v>
      </c>
      <c r="I982" s="23">
        <f t="shared" si="213"/>
        <v>1</v>
      </c>
      <c r="J982" s="23">
        <f t="shared" ca="1" si="214"/>
        <v>1.2261827000000001</v>
      </c>
      <c r="K982" s="114">
        <f t="shared" ca="1" si="203"/>
        <v>31556978.355693601</v>
      </c>
      <c r="L982" s="27">
        <f>IF(VLOOKUP(A982,$U$18:$AD$131,8)=VLOOKUP(A981,$U$18:$AD$131,8),0,VLOOKUP(A982,U$18:$AD$131,8))</f>
        <v>0</v>
      </c>
      <c r="M982" s="28">
        <f>IF(L982&gt;0,VLOOKUP(L982,T$18:$AC$131,7),0)</f>
        <v>0</v>
      </c>
      <c r="N982" s="23">
        <f t="shared" si="208"/>
        <v>0</v>
      </c>
      <c r="O982" s="23">
        <f t="shared" ca="1" si="204"/>
        <v>31556978.355693601</v>
      </c>
      <c r="P982" s="29" t="str">
        <f t="shared" si="209"/>
        <v>J=</v>
      </c>
      <c r="Q982" s="30">
        <f t="shared" si="210"/>
        <v>47232</v>
      </c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25">
      <c r="A983" s="100">
        <f t="shared" si="205"/>
        <v>43816</v>
      </c>
      <c r="B983" s="114">
        <f t="shared" ca="1" si="206"/>
        <v>171110457.20605659</v>
      </c>
      <c r="C983" s="114">
        <f t="shared" si="207"/>
        <v>139519858.75</v>
      </c>
      <c r="D983" s="24">
        <f ca="1">IF(A983&lt;$B$1,VLOOKUP(A983,[1]DI!$A$4:$B$15000,2,FALSE),0)</f>
        <v>4.4000000000000004E-2</v>
      </c>
      <c r="E983" s="23">
        <f t="shared" ca="1" si="212"/>
        <v>1.7089000000000001E-4</v>
      </c>
      <c r="F983" s="25">
        <f t="shared" si="211"/>
        <v>1.1499999999999999</v>
      </c>
      <c r="G983" s="26">
        <f t="shared" ca="1" si="215"/>
        <v>1.0001965235000001</v>
      </c>
      <c r="H983" s="23">
        <f ca="1">TRUNC(PRODUCT(G$16:G982),15)</f>
        <v>1.22642367430314</v>
      </c>
      <c r="I983" s="23">
        <f t="shared" si="213"/>
        <v>1</v>
      </c>
      <c r="J983" s="23">
        <f t="shared" ca="1" si="214"/>
        <v>1.22642367</v>
      </c>
      <c r="K983" s="114">
        <f t="shared" ca="1" si="203"/>
        <v>31590598.456056599</v>
      </c>
      <c r="L983" s="27">
        <f>IF(VLOOKUP(A983,$U$18:$AD$131,8)=VLOOKUP(A982,$U$18:$AD$131,8),0,VLOOKUP(A983,U$18:$AD$131,8))</f>
        <v>0</v>
      </c>
      <c r="M983" s="28">
        <f>IF(L983&gt;0,VLOOKUP(L983,T$18:$AC$131,7),0)</f>
        <v>0</v>
      </c>
      <c r="N983" s="23">
        <f t="shared" si="208"/>
        <v>0</v>
      </c>
      <c r="O983" s="23">
        <f t="shared" ca="1" si="204"/>
        <v>31590598.456056599</v>
      </c>
      <c r="P983" s="29" t="str">
        <f t="shared" si="209"/>
        <v>J=</v>
      </c>
      <c r="Q983" s="30">
        <f t="shared" si="210"/>
        <v>47232</v>
      </c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25">
      <c r="A984" s="100">
        <f t="shared" si="205"/>
        <v>43817</v>
      </c>
      <c r="B984" s="114">
        <f t="shared" ca="1" si="206"/>
        <v>171144085.67761111</v>
      </c>
      <c r="C984" s="114">
        <f t="shared" si="207"/>
        <v>139519858.75</v>
      </c>
      <c r="D984" s="24">
        <f ca="1">IF(A984&lt;$B$1,VLOOKUP(A984,[1]DI!$A$4:$B$15000,2,FALSE),0)</f>
        <v>4.4000000000000004E-2</v>
      </c>
      <c r="E984" s="23">
        <f t="shared" ca="1" si="212"/>
        <v>1.7089000000000001E-4</v>
      </c>
      <c r="F984" s="25">
        <f t="shared" si="211"/>
        <v>1.1499999999999999</v>
      </c>
      <c r="G984" s="26">
        <f t="shared" ca="1" si="215"/>
        <v>1.0001965235000001</v>
      </c>
      <c r="H984" s="23">
        <f ca="1">TRUNC(PRODUCT(G$16:G983),15)</f>
        <v>1.22666469537609</v>
      </c>
      <c r="I984" s="23">
        <f t="shared" si="213"/>
        <v>1</v>
      </c>
      <c r="J984" s="23">
        <f t="shared" ca="1" si="214"/>
        <v>1.2266646999999999</v>
      </c>
      <c r="K984" s="114">
        <f t="shared" ca="1" si="203"/>
        <v>31624226.927611101</v>
      </c>
      <c r="L984" s="27">
        <f>IF(VLOOKUP(A984,$U$18:$AD$131,8)=VLOOKUP(A983,$U$18:$AD$131,8),0,VLOOKUP(A984,U$18:$AD$131,8))</f>
        <v>0</v>
      </c>
      <c r="M984" s="28">
        <f>IF(L984&gt;0,VLOOKUP(L984,T$18:$AC$131,7),0)</f>
        <v>0</v>
      </c>
      <c r="N984" s="23">
        <f t="shared" si="208"/>
        <v>0</v>
      </c>
      <c r="O984" s="23">
        <f t="shared" ca="1" si="204"/>
        <v>31624226.927611101</v>
      </c>
      <c r="P984" s="29" t="str">
        <f t="shared" si="209"/>
        <v>J=</v>
      </c>
      <c r="Q984" s="30">
        <f t="shared" si="210"/>
        <v>47232</v>
      </c>
      <c r="R984" s="3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x14ac:dyDescent="0.25">
      <c r="A985" s="100">
        <f t="shared" si="205"/>
        <v>43818</v>
      </c>
      <c r="B985" s="114">
        <f t="shared" ca="1" si="206"/>
        <v>171177718.33476141</v>
      </c>
      <c r="C985" s="114">
        <f t="shared" si="207"/>
        <v>139519858.75</v>
      </c>
      <c r="D985" s="24">
        <f ca="1">IF(A985&lt;$B$1,VLOOKUP(A985,[1]DI!$A$4:$B$15000,2,FALSE),0)</f>
        <v>4.4000000000000004E-2</v>
      </c>
      <c r="E985" s="23">
        <f t="shared" ca="1" si="212"/>
        <v>1.7089000000000001E-4</v>
      </c>
      <c r="F985" s="25">
        <f t="shared" si="211"/>
        <v>1.1499999999999999</v>
      </c>
      <c r="G985" s="26">
        <f t="shared" ca="1" si="215"/>
        <v>1.0001965235000001</v>
      </c>
      <c r="H985" s="23">
        <f ca="1">TRUNC(PRODUCT(G$16:G984),15)</f>
        <v>1.22690576381536</v>
      </c>
      <c r="I985" s="23">
        <f t="shared" si="213"/>
        <v>1</v>
      </c>
      <c r="J985" s="23">
        <f t="shared" ca="1" si="214"/>
        <v>1.22690576</v>
      </c>
      <c r="K985" s="114">
        <f t="shared" ca="1" si="203"/>
        <v>31657859.5847614</v>
      </c>
      <c r="L985" s="27">
        <f>IF(VLOOKUP(A985,$U$18:$AD$131,8)=VLOOKUP(A984,$U$18:$AD$131,8),0,VLOOKUP(A985,U$18:$AD$131,8))</f>
        <v>0</v>
      </c>
      <c r="M985" s="28">
        <f>IF(L985&gt;0,VLOOKUP(L985,T$18:$AC$131,7),0)</f>
        <v>0</v>
      </c>
      <c r="N985" s="23">
        <f t="shared" si="208"/>
        <v>0</v>
      </c>
      <c r="O985" s="23">
        <f t="shared" ca="1" si="204"/>
        <v>31657859.5847614</v>
      </c>
      <c r="P985" s="29" t="str">
        <f t="shared" si="209"/>
        <v>J=</v>
      </c>
      <c r="Q985" s="30">
        <f t="shared" si="210"/>
        <v>47232</v>
      </c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25">
      <c r="A986" s="100">
        <f t="shared" si="205"/>
        <v>43819</v>
      </c>
      <c r="B986" s="114">
        <f t="shared" ca="1" si="206"/>
        <v>171211359.36310321</v>
      </c>
      <c r="C986" s="114">
        <f t="shared" si="207"/>
        <v>139519858.75</v>
      </c>
      <c r="D986" s="24">
        <f ca="1">IF(A986&lt;$B$1,VLOOKUP(A986,[1]DI!$A$4:$B$15000,2,FALSE),0)</f>
        <v>4.4000000000000004E-2</v>
      </c>
      <c r="E986" s="23">
        <f t="shared" ca="1" si="212"/>
        <v>1.7089000000000001E-4</v>
      </c>
      <c r="F986" s="25">
        <f t="shared" si="211"/>
        <v>1.1499999999999999</v>
      </c>
      <c r="G986" s="26">
        <f t="shared" ca="1" si="215"/>
        <v>1.0001965235000001</v>
      </c>
      <c r="H986" s="23">
        <f ca="1">TRUNC(PRODUCT(G$16:G985),15)</f>
        <v>1.2271468796302301</v>
      </c>
      <c r="I986" s="23">
        <f t="shared" si="213"/>
        <v>1</v>
      </c>
      <c r="J986" s="23">
        <f t="shared" ca="1" si="214"/>
        <v>1.2271468800000001</v>
      </c>
      <c r="K986" s="114">
        <f t="shared" ca="1" si="203"/>
        <v>31691500.6131032</v>
      </c>
      <c r="L986" s="27">
        <f>IF(VLOOKUP(A986,$U$18:$AD$131,8)=VLOOKUP(A985,$U$18:$AD$131,8),0,VLOOKUP(A986,U$18:$AD$131,8))</f>
        <v>0</v>
      </c>
      <c r="M986" s="28">
        <f>IF(L986&gt;0,VLOOKUP(L986,T$18:$AC$131,7),0)</f>
        <v>0</v>
      </c>
      <c r="N986" s="23">
        <f t="shared" si="208"/>
        <v>0</v>
      </c>
      <c r="O986" s="23">
        <f t="shared" ca="1" si="204"/>
        <v>31691500.6131032</v>
      </c>
      <c r="P986" s="29" t="str">
        <f t="shared" si="209"/>
        <v>J=</v>
      </c>
      <c r="Q986" s="30">
        <f t="shared" si="210"/>
        <v>47232</v>
      </c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25">
      <c r="A987" s="100">
        <f t="shared" si="205"/>
        <v>43820</v>
      </c>
      <c r="B987" s="114">
        <f t="shared" ca="1" si="206"/>
        <v>171245005.97223932</v>
      </c>
      <c r="C987" s="114">
        <f t="shared" si="207"/>
        <v>139519858.75</v>
      </c>
      <c r="D987" s="24">
        <f ca="1">IF(A987&lt;$B$1,VLOOKUP(A987,[1]DI!$A$4:$B$15000,2,FALSE),0)</f>
        <v>0</v>
      </c>
      <c r="E987" s="23">
        <f t="shared" ca="1" si="212"/>
        <v>0</v>
      </c>
      <c r="F987" s="25">
        <f t="shared" si="211"/>
        <v>1.1499999999999999</v>
      </c>
      <c r="G987" s="26">
        <f t="shared" ca="1" si="215"/>
        <v>1</v>
      </c>
      <c r="H987" s="23">
        <f ca="1">TRUNC(PRODUCT(G$16:G986),15)</f>
        <v>1.2273880428300299</v>
      </c>
      <c r="I987" s="23">
        <f t="shared" si="213"/>
        <v>1</v>
      </c>
      <c r="J987" s="23">
        <f t="shared" ca="1" si="214"/>
        <v>1.2273880399999999</v>
      </c>
      <c r="K987" s="114">
        <f t="shared" ca="1" si="203"/>
        <v>31725147.222239301</v>
      </c>
      <c r="L987" s="27">
        <f>IF(VLOOKUP(A987,$U$18:$AD$131,8)=VLOOKUP(A986,$U$18:$AD$131,8),0,VLOOKUP(A987,U$18:$AD$131,8))</f>
        <v>0</v>
      </c>
      <c r="M987" s="28">
        <f>IF(L987&gt;0,VLOOKUP(L987,T$18:$AC$131,7),0)</f>
        <v>0</v>
      </c>
      <c r="N987" s="23">
        <f t="shared" si="208"/>
        <v>0</v>
      </c>
      <c r="O987" s="23">
        <f t="shared" ca="1" si="204"/>
        <v>31725147.222239301</v>
      </c>
      <c r="P987" s="29" t="str">
        <f t="shared" si="209"/>
        <v>J=</v>
      </c>
      <c r="Q987" s="30">
        <f t="shared" si="210"/>
        <v>47232</v>
      </c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25">
      <c r="A988" s="100">
        <f t="shared" si="205"/>
        <v>43821</v>
      </c>
      <c r="B988" s="114">
        <f t="shared" ca="1" si="206"/>
        <v>171245005.97223932</v>
      </c>
      <c r="C988" s="114">
        <f t="shared" si="207"/>
        <v>139519858.75</v>
      </c>
      <c r="D988" s="24">
        <f ca="1">IF(A988&lt;$B$1,VLOOKUP(A988,[1]DI!$A$4:$B$15000,2,FALSE),0)</f>
        <v>0</v>
      </c>
      <c r="E988" s="23">
        <f t="shared" ca="1" si="212"/>
        <v>0</v>
      </c>
      <c r="F988" s="25">
        <f t="shared" si="211"/>
        <v>1.1499999999999999</v>
      </c>
      <c r="G988" s="26">
        <f t="shared" ca="1" si="215"/>
        <v>1</v>
      </c>
      <c r="H988" s="23">
        <f ca="1">TRUNC(PRODUCT(G$16:G987),15)</f>
        <v>1.2273880428300299</v>
      </c>
      <c r="I988" s="23">
        <f t="shared" si="213"/>
        <v>1</v>
      </c>
      <c r="J988" s="23">
        <f t="shared" ca="1" si="214"/>
        <v>1.2273880399999999</v>
      </c>
      <c r="K988" s="114">
        <f t="shared" ca="1" si="203"/>
        <v>31725147.222239301</v>
      </c>
      <c r="L988" s="27">
        <f>IF(VLOOKUP(A988,$U$18:$AD$131,8)=VLOOKUP(A987,$U$18:$AD$131,8),0,VLOOKUP(A988,U$18:$AD$131,8))</f>
        <v>0</v>
      </c>
      <c r="M988" s="28">
        <f>IF(L988&gt;0,VLOOKUP(L988,T$18:$AC$131,7),0)</f>
        <v>0</v>
      </c>
      <c r="N988" s="23">
        <f t="shared" si="208"/>
        <v>0</v>
      </c>
      <c r="O988" s="23">
        <f t="shared" ca="1" si="204"/>
        <v>31725147.222239301</v>
      </c>
      <c r="P988" s="29" t="str">
        <f t="shared" si="209"/>
        <v>J=</v>
      </c>
      <c r="Q988" s="30">
        <f t="shared" si="210"/>
        <v>47232</v>
      </c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25">
      <c r="A989" s="100">
        <f t="shared" si="205"/>
        <v>43822</v>
      </c>
      <c r="B989" s="114">
        <f t="shared" ca="1" si="206"/>
        <v>171245005.97223932</v>
      </c>
      <c r="C989" s="114">
        <f t="shared" si="207"/>
        <v>139519858.75</v>
      </c>
      <c r="D989" s="24">
        <f ca="1">IF(A989&lt;$B$1,VLOOKUP(A989,[1]DI!$A$4:$B$15000,2,FALSE),0)</f>
        <v>4.4000000000000004E-2</v>
      </c>
      <c r="E989" s="23">
        <f t="shared" ca="1" si="212"/>
        <v>1.7089000000000001E-4</v>
      </c>
      <c r="F989" s="25">
        <f t="shared" si="211"/>
        <v>1.1499999999999999</v>
      </c>
      <c r="G989" s="26">
        <f t="shared" ca="1" si="215"/>
        <v>1.0001965235000001</v>
      </c>
      <c r="H989" s="23">
        <f ca="1">TRUNC(PRODUCT(G$16:G988),15)</f>
        <v>1.2273880428300299</v>
      </c>
      <c r="I989" s="23">
        <f t="shared" si="213"/>
        <v>1</v>
      </c>
      <c r="J989" s="23">
        <f t="shared" ca="1" si="214"/>
        <v>1.2273880399999999</v>
      </c>
      <c r="K989" s="114">
        <f t="shared" ca="1" si="203"/>
        <v>31725147.222239301</v>
      </c>
      <c r="L989" s="27">
        <f>IF(VLOOKUP(A989,$U$18:$AD$131,8)=VLOOKUP(A988,$U$18:$AD$131,8),0,VLOOKUP(A989,U$18:$AD$131,8))</f>
        <v>0</v>
      </c>
      <c r="M989" s="28">
        <f>IF(L989&gt;0,VLOOKUP(L989,T$18:$AC$131,7),0)</f>
        <v>0</v>
      </c>
      <c r="N989" s="23">
        <f t="shared" si="208"/>
        <v>0</v>
      </c>
      <c r="O989" s="23">
        <f t="shared" ca="1" si="204"/>
        <v>31725147.222239301</v>
      </c>
      <c r="P989" s="29" t="str">
        <f t="shared" si="209"/>
        <v>J=</v>
      </c>
      <c r="Q989" s="30">
        <f t="shared" si="210"/>
        <v>47232</v>
      </c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25">
      <c r="A990" s="100">
        <f t="shared" si="205"/>
        <v>43823</v>
      </c>
      <c r="B990" s="114">
        <f t="shared" ca="1" si="206"/>
        <v>171278659.5573684</v>
      </c>
      <c r="C990" s="114">
        <f t="shared" si="207"/>
        <v>139519858.75</v>
      </c>
      <c r="D990" s="24">
        <f ca="1">IF(A990&lt;$B$1,VLOOKUP(A990,[1]DI!$A$4:$B$15000,2,FALSE),0)</f>
        <v>4.4000000000000004E-2</v>
      </c>
      <c r="E990" s="23">
        <f t="shared" ca="1" si="212"/>
        <v>1.7089000000000001E-4</v>
      </c>
      <c r="F990" s="25">
        <f t="shared" si="211"/>
        <v>1.1499999999999999</v>
      </c>
      <c r="G990" s="26">
        <f t="shared" ca="1" si="215"/>
        <v>1.0001965235000001</v>
      </c>
      <c r="H990" s="23">
        <f ca="1">TRUNC(PRODUCT(G$16:G989),15)</f>
        <v>1.22762925342407</v>
      </c>
      <c r="I990" s="23">
        <f t="shared" si="213"/>
        <v>1</v>
      </c>
      <c r="J990" s="23">
        <f t="shared" ca="1" si="214"/>
        <v>1.2276292499999999</v>
      </c>
      <c r="K990" s="114">
        <f t="shared" ca="1" si="203"/>
        <v>31758800.807368401</v>
      </c>
      <c r="L990" s="27">
        <f>IF(VLOOKUP(A990,$U$18:$AD$131,8)=VLOOKUP(A989,$U$18:$AD$131,8),0,VLOOKUP(A990,U$18:$AD$131,8))</f>
        <v>0</v>
      </c>
      <c r="M990" s="28">
        <f>IF(L990&gt;0,VLOOKUP(L990,T$18:$AC$131,7),0)</f>
        <v>0</v>
      </c>
      <c r="N990" s="23">
        <f t="shared" si="208"/>
        <v>0</v>
      </c>
      <c r="O990" s="23">
        <f t="shared" ca="1" si="204"/>
        <v>31758800.807368401</v>
      </c>
      <c r="P990" s="29" t="str">
        <f t="shared" si="209"/>
        <v>J=</v>
      </c>
      <c r="Q990" s="30">
        <f t="shared" si="210"/>
        <v>47232</v>
      </c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25">
      <c r="A991" s="100">
        <f t="shared" si="205"/>
        <v>43824</v>
      </c>
      <c r="B991" s="114">
        <f t="shared" ca="1" si="206"/>
        <v>171312320.11849049</v>
      </c>
      <c r="C991" s="114">
        <f t="shared" si="207"/>
        <v>139519858.75</v>
      </c>
      <c r="D991" s="24">
        <f ca="1">IF(A991&lt;$B$1,VLOOKUP(A991,[1]DI!$A$4:$B$15000,2,FALSE),0)</f>
        <v>0</v>
      </c>
      <c r="E991" s="23">
        <f t="shared" ca="1" si="212"/>
        <v>0</v>
      </c>
      <c r="F991" s="25">
        <f t="shared" si="211"/>
        <v>1.1499999999999999</v>
      </c>
      <c r="G991" s="26">
        <f t="shared" ca="1" si="215"/>
        <v>1</v>
      </c>
      <c r="H991" s="23">
        <f ca="1">TRUNC(PRODUCT(G$16:G990),15)</f>
        <v>1.2278705114216499</v>
      </c>
      <c r="I991" s="23">
        <f t="shared" si="213"/>
        <v>1</v>
      </c>
      <c r="J991" s="23">
        <f t="shared" ca="1" si="214"/>
        <v>1.22787051</v>
      </c>
      <c r="K991" s="114">
        <f t="shared" ca="1" si="203"/>
        <v>31792461.368490499</v>
      </c>
      <c r="L991" s="27">
        <f>IF(VLOOKUP(A991,$U$18:$AD$131,8)=VLOOKUP(A990,$U$18:$AD$131,8),0,VLOOKUP(A991,U$18:$AD$131,8))</f>
        <v>0</v>
      </c>
      <c r="M991" s="28">
        <f>IF(L991&gt;0,VLOOKUP(L991,T$18:$AC$131,7),0)</f>
        <v>0</v>
      </c>
      <c r="N991" s="23">
        <f t="shared" si="208"/>
        <v>0</v>
      </c>
      <c r="O991" s="23">
        <f t="shared" ca="1" si="204"/>
        <v>31792461.368490499</v>
      </c>
      <c r="P991" s="29" t="str">
        <f t="shared" si="209"/>
        <v>J=</v>
      </c>
      <c r="Q991" s="30">
        <f t="shared" si="210"/>
        <v>47232</v>
      </c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25">
      <c r="A992" s="100">
        <f t="shared" si="205"/>
        <v>43825</v>
      </c>
      <c r="B992" s="114">
        <f t="shared" ca="1" si="206"/>
        <v>171312320.11849049</v>
      </c>
      <c r="C992" s="114">
        <f t="shared" si="207"/>
        <v>139519858.75</v>
      </c>
      <c r="D992" s="24">
        <f ca="1">IF(A992&lt;$B$1,VLOOKUP(A992,[1]DI!$A$4:$B$15000,2,FALSE),0)</f>
        <v>4.4000000000000004E-2</v>
      </c>
      <c r="E992" s="23">
        <f t="shared" ca="1" si="212"/>
        <v>1.7089000000000001E-4</v>
      </c>
      <c r="F992" s="25">
        <f t="shared" si="211"/>
        <v>1.1499999999999999</v>
      </c>
      <c r="G992" s="26">
        <f t="shared" ca="1" si="215"/>
        <v>1.0001965235000001</v>
      </c>
      <c r="H992" s="23">
        <f ca="1">TRUNC(PRODUCT(G$16:G991),15)</f>
        <v>1.2278705114216499</v>
      </c>
      <c r="I992" s="23">
        <f t="shared" si="213"/>
        <v>1</v>
      </c>
      <c r="J992" s="23">
        <f t="shared" ca="1" si="214"/>
        <v>1.22787051</v>
      </c>
      <c r="K992" s="114">
        <f t="shared" ca="1" si="203"/>
        <v>31792461.368490499</v>
      </c>
      <c r="L992" s="27">
        <f>IF(VLOOKUP(A992,$U$18:$AD$131,8)=VLOOKUP(A991,$U$18:$AD$131,8),0,VLOOKUP(A992,U$18:$AD$131,8))</f>
        <v>0</v>
      </c>
      <c r="M992" s="28">
        <f>IF(L992&gt;0,VLOOKUP(L992,T$18:$AC$131,7),0)</f>
        <v>0</v>
      </c>
      <c r="N992" s="23">
        <f t="shared" si="208"/>
        <v>0</v>
      </c>
      <c r="O992" s="23">
        <f t="shared" ca="1" si="204"/>
        <v>31792461.368490499</v>
      </c>
      <c r="P992" s="29" t="str">
        <f t="shared" si="209"/>
        <v>J=</v>
      </c>
      <c r="Q992" s="30">
        <f t="shared" si="210"/>
        <v>47232</v>
      </c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25">
      <c r="A993" s="100">
        <f t="shared" si="205"/>
        <v>43826</v>
      </c>
      <c r="B993" s="114">
        <f t="shared" ca="1" si="206"/>
        <v>171345987.65560541</v>
      </c>
      <c r="C993" s="114">
        <f t="shared" si="207"/>
        <v>139519858.75</v>
      </c>
      <c r="D993" s="24">
        <f ca="1">IF(A993&lt;$B$1,VLOOKUP(A993,[1]DI!$A$4:$B$15000,2,FALSE),0)</f>
        <v>4.4000000000000004E-2</v>
      </c>
      <c r="E993" s="23">
        <f t="shared" ca="1" si="212"/>
        <v>1.7089000000000001E-4</v>
      </c>
      <c r="F993" s="25">
        <f t="shared" si="211"/>
        <v>1.1499999999999999</v>
      </c>
      <c r="G993" s="26">
        <f t="shared" ca="1" si="215"/>
        <v>1.0001965235000001</v>
      </c>
      <c r="H993" s="23">
        <f ca="1">TRUNC(PRODUCT(G$16:G992),15)</f>
        <v>1.2281118168320999</v>
      </c>
      <c r="I993" s="23">
        <f t="shared" si="213"/>
        <v>1</v>
      </c>
      <c r="J993" s="23">
        <f t="shared" ca="1" si="214"/>
        <v>1.2281118200000001</v>
      </c>
      <c r="K993" s="114">
        <f t="shared" ca="1" si="203"/>
        <v>31826128.905605402</v>
      </c>
      <c r="L993" s="27">
        <f>IF(VLOOKUP(A993,$U$18:$AD$131,8)=VLOOKUP(A992,$U$18:$AD$131,8),0,VLOOKUP(A993,U$18:$AD$131,8))</f>
        <v>0</v>
      </c>
      <c r="M993" s="28">
        <f>IF(L993&gt;0,VLOOKUP(L993,T$18:$AC$131,7),0)</f>
        <v>0</v>
      </c>
      <c r="N993" s="23">
        <f t="shared" si="208"/>
        <v>0</v>
      </c>
      <c r="O993" s="23">
        <f t="shared" ca="1" si="204"/>
        <v>31826128.905605402</v>
      </c>
      <c r="P993" s="29" t="str">
        <f t="shared" si="209"/>
        <v>J=</v>
      </c>
      <c r="Q993" s="30">
        <f t="shared" si="210"/>
        <v>47232</v>
      </c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25">
      <c r="A994" s="100">
        <f t="shared" si="205"/>
        <v>43827</v>
      </c>
      <c r="B994" s="114">
        <f t="shared" ca="1" si="206"/>
        <v>171379660.77351481</v>
      </c>
      <c r="C994" s="114">
        <f t="shared" si="207"/>
        <v>139519858.75</v>
      </c>
      <c r="D994" s="24">
        <f ca="1">IF(A994&lt;$B$1,VLOOKUP(A994,[1]DI!$A$4:$B$15000,2,FALSE),0)</f>
        <v>0</v>
      </c>
      <c r="E994" s="23">
        <f t="shared" ca="1" si="212"/>
        <v>0</v>
      </c>
      <c r="F994" s="25">
        <f t="shared" si="211"/>
        <v>1.1499999999999999</v>
      </c>
      <c r="G994" s="26">
        <f t="shared" ca="1" si="215"/>
        <v>1</v>
      </c>
      <c r="H994" s="23">
        <f ca="1">TRUNC(PRODUCT(G$16:G993),15)</f>
        <v>1.2283531696647401</v>
      </c>
      <c r="I994" s="23">
        <f t="shared" si="213"/>
        <v>1</v>
      </c>
      <c r="J994" s="23">
        <f t="shared" ca="1" si="214"/>
        <v>1.2283531700000001</v>
      </c>
      <c r="K994" s="114">
        <f t="shared" ca="1" si="203"/>
        <v>31859802.0235148</v>
      </c>
      <c r="L994" s="27">
        <f>IF(VLOOKUP(A994,$U$18:$AD$131,8)=VLOOKUP(A993,$U$18:$AD$131,8),0,VLOOKUP(A994,U$18:$AD$131,8))</f>
        <v>0</v>
      </c>
      <c r="M994" s="28">
        <f>IF(L994&gt;0,VLOOKUP(L994,T$18:$AC$131,7),0)</f>
        <v>0</v>
      </c>
      <c r="N994" s="23">
        <f t="shared" si="208"/>
        <v>0</v>
      </c>
      <c r="O994" s="23">
        <f t="shared" ca="1" si="204"/>
        <v>31859802.0235148</v>
      </c>
      <c r="P994" s="29" t="str">
        <f t="shared" si="209"/>
        <v>J=</v>
      </c>
      <c r="Q994" s="30">
        <f t="shared" si="210"/>
        <v>47232</v>
      </c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25">
      <c r="A995" s="100">
        <f t="shared" si="205"/>
        <v>43828</v>
      </c>
      <c r="B995" s="114">
        <f t="shared" ca="1" si="206"/>
        <v>171379660.77351481</v>
      </c>
      <c r="C995" s="114">
        <f t="shared" si="207"/>
        <v>139519858.75</v>
      </c>
      <c r="D995" s="24">
        <f ca="1">IF(A995&lt;$B$1,VLOOKUP(A995,[1]DI!$A$4:$B$15000,2,FALSE),0)</f>
        <v>0</v>
      </c>
      <c r="E995" s="23">
        <f t="shared" ca="1" si="212"/>
        <v>0</v>
      </c>
      <c r="F995" s="25">
        <f t="shared" si="211"/>
        <v>1.1499999999999999</v>
      </c>
      <c r="G995" s="26">
        <f t="shared" ca="1" si="215"/>
        <v>1</v>
      </c>
      <c r="H995" s="23">
        <f ca="1">TRUNC(PRODUCT(G$16:G994),15)</f>
        <v>1.2283531696647401</v>
      </c>
      <c r="I995" s="23">
        <f t="shared" si="213"/>
        <v>1</v>
      </c>
      <c r="J995" s="23">
        <f t="shared" ca="1" si="214"/>
        <v>1.2283531700000001</v>
      </c>
      <c r="K995" s="114">
        <f t="shared" ca="1" si="203"/>
        <v>31859802.0235148</v>
      </c>
      <c r="L995" s="27">
        <f>IF(VLOOKUP(A995,$U$18:$AD$131,8)=VLOOKUP(A994,$U$18:$AD$131,8),0,VLOOKUP(A995,U$18:$AD$131,8))</f>
        <v>0</v>
      </c>
      <c r="M995" s="28">
        <f>IF(L995&gt;0,VLOOKUP(L995,T$18:$AC$131,7),0)</f>
        <v>0</v>
      </c>
      <c r="N995" s="23">
        <f t="shared" si="208"/>
        <v>0</v>
      </c>
      <c r="O995" s="23">
        <f t="shared" ca="1" si="204"/>
        <v>31859802.0235148</v>
      </c>
      <c r="P995" s="29" t="str">
        <f t="shared" si="209"/>
        <v>J=</v>
      </c>
      <c r="Q995" s="30">
        <f t="shared" si="210"/>
        <v>47232</v>
      </c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25">
      <c r="A996" s="100">
        <f t="shared" si="205"/>
        <v>43829</v>
      </c>
      <c r="B996" s="114">
        <f t="shared" ca="1" si="206"/>
        <v>171379660.77351481</v>
      </c>
      <c r="C996" s="114">
        <f t="shared" si="207"/>
        <v>139519858.75</v>
      </c>
      <c r="D996" s="24">
        <f ca="1">IF(A996&lt;$B$1,VLOOKUP(A996,[1]DI!$A$4:$B$15000,2,FALSE),0)</f>
        <v>4.4000000000000004E-2</v>
      </c>
      <c r="E996" s="23">
        <f t="shared" ca="1" si="212"/>
        <v>1.7089000000000001E-4</v>
      </c>
      <c r="F996" s="25">
        <f t="shared" si="211"/>
        <v>1.1499999999999999</v>
      </c>
      <c r="G996" s="26">
        <f t="shared" ca="1" si="215"/>
        <v>1.0001965235000001</v>
      </c>
      <c r="H996" s="23">
        <f ca="1">TRUNC(PRODUCT(G$16:G995),15)</f>
        <v>1.2283531696647401</v>
      </c>
      <c r="I996" s="23">
        <f t="shared" si="213"/>
        <v>1</v>
      </c>
      <c r="J996" s="23">
        <f t="shared" ca="1" si="214"/>
        <v>1.2283531700000001</v>
      </c>
      <c r="K996" s="114">
        <f t="shared" ca="1" si="203"/>
        <v>31859802.0235148</v>
      </c>
      <c r="L996" s="27">
        <f>IF(VLOOKUP(A996,$U$18:$AD$131,8)=VLOOKUP(A995,$U$18:$AD$131,8),0,VLOOKUP(A996,U$18:$AD$131,8))</f>
        <v>0</v>
      </c>
      <c r="M996" s="28">
        <f>IF(L996&gt;0,VLOOKUP(L996,T$18:$AC$131,7),0)</f>
        <v>0</v>
      </c>
      <c r="N996" s="23">
        <f t="shared" si="208"/>
        <v>0</v>
      </c>
      <c r="O996" s="23">
        <f t="shared" ca="1" si="204"/>
        <v>31859802.0235148</v>
      </c>
      <c r="P996" s="29" t="str">
        <f t="shared" si="209"/>
        <v>J=</v>
      </c>
      <c r="Q996" s="30">
        <f t="shared" si="210"/>
        <v>47232</v>
      </c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25">
      <c r="A997" s="100">
        <f t="shared" si="205"/>
        <v>43830</v>
      </c>
      <c r="B997" s="114">
        <f t="shared" ca="1" si="206"/>
        <v>171413340.86741701</v>
      </c>
      <c r="C997" s="114">
        <f t="shared" si="207"/>
        <v>139519858.75</v>
      </c>
      <c r="D997" s="24">
        <f ca="1">IF(A997&lt;$B$1,VLOOKUP(A997,[1]DI!$A$4:$B$15000,2,FALSE),0)</f>
        <v>4.4000000000000004E-2</v>
      </c>
      <c r="E997" s="23">
        <f t="shared" ca="1" si="212"/>
        <v>1.7089000000000001E-4</v>
      </c>
      <c r="F997" s="25">
        <f t="shared" si="211"/>
        <v>1.1499999999999999</v>
      </c>
      <c r="G997" s="26">
        <f t="shared" ca="1" si="215"/>
        <v>1.0001965235000001</v>
      </c>
      <c r="H997" s="23">
        <f ca="1">TRUNC(PRODUCT(G$16:G996),15)</f>
        <v>1.2285945699288801</v>
      </c>
      <c r="I997" s="23">
        <f t="shared" si="213"/>
        <v>1</v>
      </c>
      <c r="J997" s="23">
        <f t="shared" ca="1" si="214"/>
        <v>1.2285945700000001</v>
      </c>
      <c r="K997" s="114">
        <f t="shared" ca="1" si="203"/>
        <v>31893482.117417</v>
      </c>
      <c r="L997" s="27">
        <f>IF(VLOOKUP(A997,$U$18:$AD$131,8)=VLOOKUP(A996,$U$18:$AD$131,8),0,VLOOKUP(A997,U$18:$AD$131,8))</f>
        <v>0</v>
      </c>
      <c r="M997" s="28">
        <f>IF(L997&gt;0,VLOOKUP(L997,T$18:$AC$131,7),0)</f>
        <v>0</v>
      </c>
      <c r="N997" s="23">
        <f t="shared" si="208"/>
        <v>0</v>
      </c>
      <c r="O997" s="23">
        <f t="shared" ca="1" si="204"/>
        <v>31893482.117417</v>
      </c>
      <c r="P997" s="29" t="str">
        <f t="shared" si="209"/>
        <v>J=</v>
      </c>
      <c r="Q997" s="30">
        <f t="shared" si="210"/>
        <v>47232</v>
      </c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25">
      <c r="A998" s="100">
        <f t="shared" si="205"/>
        <v>43831</v>
      </c>
      <c r="B998" s="114">
        <f t="shared" ca="1" si="206"/>
        <v>171447027.93731219</v>
      </c>
      <c r="C998" s="114">
        <f t="shared" si="207"/>
        <v>139519858.75</v>
      </c>
      <c r="D998" s="24">
        <f ca="1">IF(A998&lt;$B$1,VLOOKUP(A998,[1]DI!$A$4:$B$15000,2,FALSE),0)</f>
        <v>0</v>
      </c>
      <c r="E998" s="23">
        <f t="shared" ca="1" si="212"/>
        <v>0</v>
      </c>
      <c r="F998" s="25">
        <f t="shared" si="211"/>
        <v>1.1499999999999999</v>
      </c>
      <c r="G998" s="26">
        <f t="shared" ca="1" si="215"/>
        <v>1</v>
      </c>
      <c r="H998" s="23">
        <f ca="1">TRUNC(PRODUCT(G$16:G997),15)</f>
        <v>1.22883601763384</v>
      </c>
      <c r="I998" s="23">
        <f t="shared" si="213"/>
        <v>1</v>
      </c>
      <c r="J998" s="23">
        <f t="shared" ca="1" si="214"/>
        <v>1.2288360199999999</v>
      </c>
      <c r="K998" s="114">
        <f t="shared" ca="1" si="203"/>
        <v>31927169.187312201</v>
      </c>
      <c r="L998" s="27">
        <f>IF(VLOOKUP(A998,$U$18:$AD$131,8)=VLOOKUP(A997,$U$18:$AD$131,8),0,VLOOKUP(A998,U$18:$AD$131,8))</f>
        <v>0</v>
      </c>
      <c r="M998" s="28">
        <f>IF(L998&gt;0,VLOOKUP(L998,T$18:$AC$131,7),0)</f>
        <v>0</v>
      </c>
      <c r="N998" s="23">
        <f t="shared" si="208"/>
        <v>0</v>
      </c>
      <c r="O998" s="23">
        <f t="shared" ca="1" si="204"/>
        <v>31927169.187312201</v>
      </c>
      <c r="P998" s="29" t="str">
        <f t="shared" si="209"/>
        <v>J=</v>
      </c>
      <c r="Q998" s="30">
        <f t="shared" si="210"/>
        <v>47232</v>
      </c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25">
      <c r="A999" s="100">
        <f t="shared" si="205"/>
        <v>43832</v>
      </c>
      <c r="B999" s="114">
        <f t="shared" ca="1" si="206"/>
        <v>171447027.93731219</v>
      </c>
      <c r="C999" s="114">
        <f t="shared" si="207"/>
        <v>139519858.75</v>
      </c>
      <c r="D999" s="24">
        <f ca="1">IF(A999&lt;$B$1,VLOOKUP(A999,[1]DI!$A$4:$B$15000,2,FALSE),0)</f>
        <v>4.4000000000000004E-2</v>
      </c>
      <c r="E999" s="23">
        <f t="shared" ca="1" si="212"/>
        <v>1.7089000000000001E-4</v>
      </c>
      <c r="F999" s="25">
        <f t="shared" si="211"/>
        <v>1.1499999999999999</v>
      </c>
      <c r="G999" s="26">
        <f t="shared" ca="1" si="215"/>
        <v>1.0001965235000001</v>
      </c>
      <c r="H999" s="23">
        <f ca="1">TRUNC(PRODUCT(G$16:G998),15)</f>
        <v>1.22883601763384</v>
      </c>
      <c r="I999" s="23">
        <f t="shared" si="213"/>
        <v>1</v>
      </c>
      <c r="J999" s="23">
        <f t="shared" ca="1" si="214"/>
        <v>1.2288360199999999</v>
      </c>
      <c r="K999" s="114">
        <f t="shared" ca="1" si="203"/>
        <v>31927169.187312201</v>
      </c>
      <c r="L999" s="27">
        <f>IF(VLOOKUP(A999,$U$18:$AD$131,8)=VLOOKUP(A998,$U$18:$AD$131,8),0,VLOOKUP(A999,U$18:$AD$131,8))</f>
        <v>0</v>
      </c>
      <c r="M999" s="28">
        <f>IF(L999&gt;0,VLOOKUP(L999,T$18:$AC$131,7),0)</f>
        <v>0</v>
      </c>
      <c r="N999" s="23">
        <f t="shared" si="208"/>
        <v>0</v>
      </c>
      <c r="O999" s="23">
        <f t="shared" ca="1" si="204"/>
        <v>31927169.187312201</v>
      </c>
      <c r="P999" s="29" t="str">
        <f t="shared" si="209"/>
        <v>J=</v>
      </c>
      <c r="Q999" s="30">
        <f t="shared" si="210"/>
        <v>47232</v>
      </c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25">
      <c r="A1000" s="100">
        <f t="shared" si="205"/>
        <v>43833</v>
      </c>
      <c r="B1000" s="114">
        <f t="shared" ca="1" si="206"/>
        <v>171480720.5880017</v>
      </c>
      <c r="C1000" s="114">
        <f t="shared" si="207"/>
        <v>139519858.75</v>
      </c>
      <c r="D1000" s="24">
        <f ca="1">IF(A1000&lt;$B$1,VLOOKUP(A1000,[1]DI!$A$4:$B$15000,2,FALSE),0)</f>
        <v>4.4000000000000004E-2</v>
      </c>
      <c r="E1000" s="23">
        <f t="shared" ca="1" si="212"/>
        <v>1.7089000000000001E-4</v>
      </c>
      <c r="F1000" s="25">
        <f t="shared" si="211"/>
        <v>1.1499999999999999</v>
      </c>
      <c r="G1000" s="26">
        <f t="shared" ca="1" si="215"/>
        <v>1.0001965235000001</v>
      </c>
      <c r="H1000" s="23">
        <f ca="1">TRUNC(PRODUCT(G$16:G999),15)</f>
        <v>1.2290775127889499</v>
      </c>
      <c r="I1000" s="23">
        <f t="shared" si="213"/>
        <v>1</v>
      </c>
      <c r="J1000" s="23">
        <f t="shared" ca="1" si="214"/>
        <v>1.22907751</v>
      </c>
      <c r="K1000" s="114">
        <f t="shared" ca="1" si="203"/>
        <v>31960861.838001698</v>
      </c>
      <c r="L1000" s="27">
        <f>IF(VLOOKUP(A1000,$U$18:$AD$131,8)=VLOOKUP(A999,$U$18:$AD$131,8),0,VLOOKUP(A1000,U$18:$AD$131,8))</f>
        <v>0</v>
      </c>
      <c r="M1000" s="28">
        <f>IF(L1000&gt;0,VLOOKUP(L1000,T$18:$AC$131,7),0)</f>
        <v>0</v>
      </c>
      <c r="N1000" s="23">
        <f t="shared" si="208"/>
        <v>0</v>
      </c>
      <c r="O1000" s="23">
        <f t="shared" ca="1" si="204"/>
        <v>31960861.838001698</v>
      </c>
      <c r="P1000" s="29" t="str">
        <f t="shared" si="209"/>
        <v>J=</v>
      </c>
      <c r="Q1000" s="30">
        <f t="shared" si="210"/>
        <v>47232</v>
      </c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25">
      <c r="A1001" s="100">
        <f t="shared" si="205"/>
        <v>43834</v>
      </c>
      <c r="B1001" s="114">
        <f t="shared" ca="1" si="206"/>
        <v>171514421.6098828</v>
      </c>
      <c r="C1001" s="114">
        <f t="shared" si="207"/>
        <v>139519858.75</v>
      </c>
      <c r="D1001" s="24">
        <f ca="1">IF(A1001&lt;$B$1,VLOOKUP(A1001,[1]DI!$A$4:$B$15000,2,FALSE),0)</f>
        <v>0</v>
      </c>
      <c r="E1001" s="23">
        <f t="shared" ca="1" si="212"/>
        <v>0</v>
      </c>
      <c r="F1001" s="25">
        <f t="shared" si="211"/>
        <v>1.1499999999999999</v>
      </c>
      <c r="G1001" s="26">
        <f t="shared" ca="1" si="215"/>
        <v>1</v>
      </c>
      <c r="H1001" s="23">
        <f ca="1">TRUNC(PRODUCT(G$16:G1000),15)</f>
        <v>1.22931905540354</v>
      </c>
      <c r="I1001" s="23">
        <f t="shared" si="213"/>
        <v>1</v>
      </c>
      <c r="J1001" s="23">
        <f t="shared" ca="1" si="214"/>
        <v>1.2293190599999999</v>
      </c>
      <c r="K1001" s="114">
        <f t="shared" ca="1" si="203"/>
        <v>31994562.859882802</v>
      </c>
      <c r="L1001" s="27">
        <f>IF(VLOOKUP(A1001,$U$18:$AD$131,8)=VLOOKUP(A1000,$U$18:$AD$131,8),0,VLOOKUP(A1001,U$18:$AD$131,8))</f>
        <v>0</v>
      </c>
      <c r="M1001" s="28">
        <f>IF(L1001&gt;0,VLOOKUP(L1001,T$18:$AC$131,7),0)</f>
        <v>0</v>
      </c>
      <c r="N1001" s="23">
        <f t="shared" si="208"/>
        <v>0</v>
      </c>
      <c r="O1001" s="23">
        <f t="shared" ca="1" si="204"/>
        <v>31994562.859882802</v>
      </c>
      <c r="P1001" s="29" t="str">
        <f t="shared" si="209"/>
        <v>J=</v>
      </c>
      <c r="Q1001" s="30">
        <f t="shared" si="210"/>
        <v>47232</v>
      </c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25">
      <c r="A1002" s="100">
        <f t="shared" si="205"/>
        <v>43835</v>
      </c>
      <c r="B1002" s="114">
        <f t="shared" ca="1" si="206"/>
        <v>171514421.6098828</v>
      </c>
      <c r="C1002" s="114">
        <f t="shared" si="207"/>
        <v>139519858.75</v>
      </c>
      <c r="D1002" s="24">
        <f ca="1">IF(A1002&lt;$B$1,VLOOKUP(A1002,[1]DI!$A$4:$B$15000,2,FALSE),0)</f>
        <v>0</v>
      </c>
      <c r="E1002" s="23">
        <f t="shared" ca="1" si="212"/>
        <v>0</v>
      </c>
      <c r="F1002" s="25">
        <f t="shared" si="211"/>
        <v>1.1499999999999999</v>
      </c>
      <c r="G1002" s="26">
        <f t="shared" ca="1" si="215"/>
        <v>1</v>
      </c>
      <c r="H1002" s="23">
        <f ca="1">TRUNC(PRODUCT(G$16:G1001),15)</f>
        <v>1.22931905540354</v>
      </c>
      <c r="I1002" s="23">
        <f t="shared" si="213"/>
        <v>1</v>
      </c>
      <c r="J1002" s="23">
        <f t="shared" ca="1" si="214"/>
        <v>1.2293190599999999</v>
      </c>
      <c r="K1002" s="114">
        <f t="shared" ca="1" si="203"/>
        <v>31994562.859882802</v>
      </c>
      <c r="L1002" s="27">
        <f>IF(VLOOKUP(A1002,$U$18:$AD$131,8)=VLOOKUP(A1001,$U$18:$AD$131,8),0,VLOOKUP(A1002,U$18:$AD$131,8))</f>
        <v>0</v>
      </c>
      <c r="M1002" s="28">
        <f>IF(L1002&gt;0,VLOOKUP(L1002,T$18:$AC$131,7),0)</f>
        <v>0</v>
      </c>
      <c r="N1002" s="23">
        <f t="shared" si="208"/>
        <v>0</v>
      </c>
      <c r="O1002" s="23">
        <f t="shared" ca="1" si="204"/>
        <v>31994562.859882802</v>
      </c>
      <c r="P1002" s="29" t="str">
        <f t="shared" si="209"/>
        <v>J=</v>
      </c>
      <c r="Q1002" s="30">
        <f t="shared" si="210"/>
        <v>47232</v>
      </c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25">
      <c r="A1003" s="100">
        <f t="shared" si="205"/>
        <v>43836</v>
      </c>
      <c r="B1003" s="114">
        <f t="shared" ca="1" si="206"/>
        <v>171514421.6098828</v>
      </c>
      <c r="C1003" s="114">
        <f t="shared" si="207"/>
        <v>139519858.75</v>
      </c>
      <c r="D1003" s="24">
        <f ca="1">IF(A1003&lt;$B$1,VLOOKUP(A1003,[1]DI!$A$4:$B$15000,2,FALSE),0)</f>
        <v>4.4000000000000004E-2</v>
      </c>
      <c r="E1003" s="23">
        <f t="shared" ca="1" si="212"/>
        <v>1.7089000000000001E-4</v>
      </c>
      <c r="F1003" s="25">
        <f t="shared" si="211"/>
        <v>1.1499999999999999</v>
      </c>
      <c r="G1003" s="26">
        <f t="shared" ca="1" si="215"/>
        <v>1.0001965235000001</v>
      </c>
      <c r="H1003" s="23">
        <f ca="1">TRUNC(PRODUCT(G$16:G1002),15)</f>
        <v>1.22931905540354</v>
      </c>
      <c r="I1003" s="23">
        <f t="shared" si="213"/>
        <v>1</v>
      </c>
      <c r="J1003" s="23">
        <f t="shared" ca="1" si="214"/>
        <v>1.2293190599999999</v>
      </c>
      <c r="K1003" s="114">
        <f t="shared" ca="1" si="203"/>
        <v>31994562.859882802</v>
      </c>
      <c r="L1003" s="27">
        <f>IF(VLOOKUP(A1003,$U$18:$AD$131,8)=VLOOKUP(A1002,$U$18:$AD$131,8),0,VLOOKUP(A1003,U$18:$AD$131,8))</f>
        <v>0</v>
      </c>
      <c r="M1003" s="28">
        <f>IF(L1003&gt;0,VLOOKUP(L1003,T$18:$AC$131,7),0)</f>
        <v>0</v>
      </c>
      <c r="N1003" s="23">
        <f t="shared" si="208"/>
        <v>0</v>
      </c>
      <c r="O1003" s="23">
        <f t="shared" ca="1" si="204"/>
        <v>31994562.859882802</v>
      </c>
      <c r="P1003" s="29" t="str">
        <f t="shared" si="209"/>
        <v>J=</v>
      </c>
      <c r="Q1003" s="30">
        <f t="shared" si="210"/>
        <v>47232</v>
      </c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25">
      <c r="A1004" s="100">
        <f t="shared" si="205"/>
        <v>43837</v>
      </c>
      <c r="B1004" s="114">
        <f t="shared" ca="1" si="206"/>
        <v>171548128.21255821</v>
      </c>
      <c r="C1004" s="114">
        <f t="shared" si="207"/>
        <v>139519858.75</v>
      </c>
      <c r="D1004" s="24">
        <f ca="1">IF(A1004&lt;$B$1,VLOOKUP(A1004,[1]DI!$A$4:$B$15000,2,FALSE),0)</f>
        <v>4.4000000000000004E-2</v>
      </c>
      <c r="E1004" s="23">
        <f t="shared" ca="1" si="212"/>
        <v>1.7089000000000001E-4</v>
      </c>
      <c r="F1004" s="25">
        <f t="shared" si="211"/>
        <v>1.1499999999999999</v>
      </c>
      <c r="G1004" s="26">
        <f t="shared" ca="1" si="215"/>
        <v>1.0001965235000001</v>
      </c>
      <c r="H1004" s="23">
        <f ca="1">TRUNC(PRODUCT(G$16:G1003),15)</f>
        <v>1.2295606454869199</v>
      </c>
      <c r="I1004" s="23">
        <f t="shared" si="213"/>
        <v>1</v>
      </c>
      <c r="J1004" s="23">
        <f t="shared" ca="1" si="214"/>
        <v>1.22956065</v>
      </c>
      <c r="K1004" s="114">
        <f t="shared" ca="1" si="203"/>
        <v>32028269.462558199</v>
      </c>
      <c r="L1004" s="27">
        <f>IF(VLOOKUP(A1004,$U$18:$AD$131,8)=VLOOKUP(A1003,$U$18:$AD$131,8),0,VLOOKUP(A1004,U$18:$AD$131,8))</f>
        <v>0</v>
      </c>
      <c r="M1004" s="28">
        <f>IF(L1004&gt;0,VLOOKUP(L1004,T$18:$AC$131,7),0)</f>
        <v>0</v>
      </c>
      <c r="N1004" s="23">
        <f t="shared" si="208"/>
        <v>0</v>
      </c>
      <c r="O1004" s="23">
        <f t="shared" ca="1" si="204"/>
        <v>32028269.462558199</v>
      </c>
      <c r="P1004" s="29" t="str">
        <f t="shared" si="209"/>
        <v>J=</v>
      </c>
      <c r="Q1004" s="30">
        <f t="shared" si="210"/>
        <v>47232</v>
      </c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25">
      <c r="A1005" s="100">
        <f t="shared" si="205"/>
        <v>43838</v>
      </c>
      <c r="B1005" s="114">
        <f t="shared" ca="1" si="206"/>
        <v>171581840.39602789</v>
      </c>
      <c r="C1005" s="114">
        <f t="shared" si="207"/>
        <v>139519858.75</v>
      </c>
      <c r="D1005" s="24">
        <f ca="1">IF(A1005&lt;$B$1,VLOOKUP(A1005,[1]DI!$A$4:$B$15000,2,FALSE),0)</f>
        <v>4.4000000000000004E-2</v>
      </c>
      <c r="E1005" s="23">
        <f t="shared" ca="1" si="212"/>
        <v>1.7089000000000001E-4</v>
      </c>
      <c r="F1005" s="25">
        <f t="shared" si="211"/>
        <v>1.1499999999999999</v>
      </c>
      <c r="G1005" s="26">
        <f t="shared" ca="1" si="215"/>
        <v>1.0001965235000001</v>
      </c>
      <c r="H1005" s="23">
        <f ca="1">TRUNC(PRODUCT(G$16:G1004),15)</f>
        <v>1.2298022830484301</v>
      </c>
      <c r="I1005" s="23">
        <f t="shared" si="213"/>
        <v>1</v>
      </c>
      <c r="J1005" s="23">
        <f t="shared" ca="1" si="214"/>
        <v>1.2298022799999999</v>
      </c>
      <c r="K1005" s="114">
        <f t="shared" ca="1" si="203"/>
        <v>32061981.6460279</v>
      </c>
      <c r="L1005" s="27">
        <f>IF(VLOOKUP(A1005,$U$18:$AD$131,8)=VLOOKUP(A1004,$U$18:$AD$131,8),0,VLOOKUP(A1005,U$18:$AD$131,8))</f>
        <v>0</v>
      </c>
      <c r="M1005" s="28">
        <f>IF(L1005&gt;0,VLOOKUP(L1005,T$18:$AC$131,7),0)</f>
        <v>0</v>
      </c>
      <c r="N1005" s="23">
        <f t="shared" si="208"/>
        <v>0</v>
      </c>
      <c r="O1005" s="23">
        <f t="shared" ca="1" si="204"/>
        <v>32061981.6460279</v>
      </c>
      <c r="P1005" s="29" t="str">
        <f t="shared" si="209"/>
        <v>J=</v>
      </c>
      <c r="Q1005" s="30">
        <f t="shared" si="210"/>
        <v>47232</v>
      </c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25">
      <c r="A1006" s="100">
        <f t="shared" si="205"/>
        <v>43839</v>
      </c>
      <c r="B1006" s="114">
        <f t="shared" ca="1" si="206"/>
        <v>171615560.95068932</v>
      </c>
      <c r="C1006" s="114">
        <f t="shared" si="207"/>
        <v>139519858.75</v>
      </c>
      <c r="D1006" s="24">
        <f ca="1">IF(A1006&lt;$B$1,VLOOKUP(A1006,[1]DI!$A$4:$B$15000,2,FALSE),0)</f>
        <v>4.4000000000000004E-2</v>
      </c>
      <c r="E1006" s="23">
        <f t="shared" ca="1" si="212"/>
        <v>1.7089000000000001E-4</v>
      </c>
      <c r="F1006" s="25">
        <f t="shared" si="211"/>
        <v>1.1499999999999999</v>
      </c>
      <c r="G1006" s="26">
        <f t="shared" ca="1" si="215"/>
        <v>1.0001965235000001</v>
      </c>
      <c r="H1006" s="23">
        <f ca="1">TRUNC(PRODUCT(G$16:G1005),15)</f>
        <v>1.23004396809741</v>
      </c>
      <c r="I1006" s="23">
        <f t="shared" si="213"/>
        <v>1</v>
      </c>
      <c r="J1006" s="23">
        <f t="shared" ca="1" si="214"/>
        <v>1.2300439700000001</v>
      </c>
      <c r="K1006" s="114">
        <f t="shared" ca="1" si="203"/>
        <v>32095702.200689301</v>
      </c>
      <c r="L1006" s="27">
        <f>IF(VLOOKUP(A1006,$U$18:$AD$131,8)=VLOOKUP(A1005,$U$18:$AD$131,8),0,VLOOKUP(A1006,U$18:$AD$131,8))</f>
        <v>0</v>
      </c>
      <c r="M1006" s="28">
        <f>IF(L1006&gt;0,VLOOKUP(L1006,T$18:$AC$131,7),0)</f>
        <v>0</v>
      </c>
      <c r="N1006" s="23">
        <f t="shared" si="208"/>
        <v>0</v>
      </c>
      <c r="O1006" s="23">
        <f t="shared" ca="1" si="204"/>
        <v>32095702.200689301</v>
      </c>
      <c r="P1006" s="29" t="str">
        <f t="shared" si="209"/>
        <v>J=</v>
      </c>
      <c r="Q1006" s="30">
        <f t="shared" si="210"/>
        <v>47232</v>
      </c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25">
      <c r="A1007" s="100">
        <f t="shared" si="205"/>
        <v>43840</v>
      </c>
      <c r="B1007" s="114">
        <f t="shared" ca="1" si="206"/>
        <v>171649287.08614489</v>
      </c>
      <c r="C1007" s="114">
        <f t="shared" si="207"/>
        <v>139519858.75</v>
      </c>
      <c r="D1007" s="24">
        <f ca="1">IF(A1007&lt;$B$1,VLOOKUP(A1007,[1]DI!$A$4:$B$15000,2,FALSE),0)</f>
        <v>4.4000000000000004E-2</v>
      </c>
      <c r="E1007" s="23">
        <f t="shared" ca="1" si="212"/>
        <v>1.7089000000000001E-4</v>
      </c>
      <c r="F1007" s="25">
        <f t="shared" si="211"/>
        <v>1.1499999999999999</v>
      </c>
      <c r="G1007" s="26">
        <f t="shared" ca="1" si="215"/>
        <v>1.0001965235000001</v>
      </c>
      <c r="H1007" s="23">
        <f ca="1">TRUNC(PRODUCT(G$16:G1006),15)</f>
        <v>1.23028570064317</v>
      </c>
      <c r="I1007" s="23">
        <f t="shared" si="213"/>
        <v>1</v>
      </c>
      <c r="J1007" s="23">
        <f t="shared" ca="1" si="214"/>
        <v>1.2302857</v>
      </c>
      <c r="K1007" s="114">
        <f t="shared" ca="1" si="203"/>
        <v>32129428.336144902</v>
      </c>
      <c r="L1007" s="27">
        <f>IF(VLOOKUP(A1007,$U$18:$AD$131,8)=VLOOKUP(A1006,$U$18:$AD$131,8),0,VLOOKUP(A1007,U$18:$AD$131,8))</f>
        <v>0</v>
      </c>
      <c r="M1007" s="28">
        <f>IF(L1007&gt;0,VLOOKUP(L1007,T$18:$AC$131,7),0)</f>
        <v>0</v>
      </c>
      <c r="N1007" s="23">
        <f t="shared" si="208"/>
        <v>0</v>
      </c>
      <c r="O1007" s="23">
        <f t="shared" ca="1" si="204"/>
        <v>32129428.336144902</v>
      </c>
      <c r="P1007" s="29" t="str">
        <f t="shared" si="209"/>
        <v>J=</v>
      </c>
      <c r="Q1007" s="30">
        <f t="shared" si="210"/>
        <v>47232</v>
      </c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25">
      <c r="A1008" s="100">
        <f t="shared" si="205"/>
        <v>43841</v>
      </c>
      <c r="B1008" s="114">
        <f t="shared" ca="1" si="206"/>
        <v>171683020.19759339</v>
      </c>
      <c r="C1008" s="114">
        <f t="shared" si="207"/>
        <v>139519858.75</v>
      </c>
      <c r="D1008" s="24">
        <f ca="1">IF(A1008&lt;$B$1,VLOOKUP(A1008,[1]DI!$A$4:$B$15000,2,FALSE),0)</f>
        <v>0</v>
      </c>
      <c r="E1008" s="23">
        <f t="shared" ca="1" si="212"/>
        <v>0</v>
      </c>
      <c r="F1008" s="25">
        <f t="shared" si="211"/>
        <v>1.1499999999999999</v>
      </c>
      <c r="G1008" s="26">
        <f t="shared" ca="1" si="215"/>
        <v>1</v>
      </c>
      <c r="H1008" s="23">
        <f ca="1">TRUNC(PRODUCT(G$16:G1007),15)</f>
        <v>1.2305274806950599</v>
      </c>
      <c r="I1008" s="23">
        <f t="shared" si="213"/>
        <v>1</v>
      </c>
      <c r="J1008" s="23">
        <f t="shared" ca="1" si="214"/>
        <v>1.2305274799999999</v>
      </c>
      <c r="K1008" s="114">
        <f t="shared" ca="1" si="203"/>
        <v>32163161.447593398</v>
      </c>
      <c r="L1008" s="27">
        <f>IF(VLOOKUP(A1008,$U$18:$AD$131,8)=VLOOKUP(A1007,$U$18:$AD$131,8),0,VLOOKUP(A1008,U$18:$AD$131,8))</f>
        <v>0</v>
      </c>
      <c r="M1008" s="28">
        <f>IF(L1008&gt;0,VLOOKUP(L1008,T$18:$AC$131,7),0)</f>
        <v>0</v>
      </c>
      <c r="N1008" s="23">
        <f t="shared" si="208"/>
        <v>0</v>
      </c>
      <c r="O1008" s="23">
        <f t="shared" ca="1" si="204"/>
        <v>32163161.447593398</v>
      </c>
      <c r="P1008" s="29" t="str">
        <f t="shared" si="209"/>
        <v>J=</v>
      </c>
      <c r="Q1008" s="30">
        <f t="shared" si="210"/>
        <v>47232</v>
      </c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25">
      <c r="A1009" s="100">
        <f t="shared" si="205"/>
        <v>43842</v>
      </c>
      <c r="B1009" s="114">
        <f t="shared" ca="1" si="206"/>
        <v>171683020.19759339</v>
      </c>
      <c r="C1009" s="114">
        <f t="shared" si="207"/>
        <v>139519858.75</v>
      </c>
      <c r="D1009" s="24">
        <f ca="1">IF(A1009&lt;$B$1,VLOOKUP(A1009,[1]DI!$A$4:$B$15000,2,FALSE),0)</f>
        <v>0</v>
      </c>
      <c r="E1009" s="23">
        <f t="shared" ca="1" si="212"/>
        <v>0</v>
      </c>
      <c r="F1009" s="25">
        <f t="shared" si="211"/>
        <v>1.1499999999999999</v>
      </c>
      <c r="G1009" s="26">
        <f t="shared" ca="1" si="215"/>
        <v>1</v>
      </c>
      <c r="H1009" s="23">
        <f ca="1">TRUNC(PRODUCT(G$16:G1008),15)</f>
        <v>1.2305274806950599</v>
      </c>
      <c r="I1009" s="23">
        <f t="shared" si="213"/>
        <v>1</v>
      </c>
      <c r="J1009" s="23">
        <f t="shared" ca="1" si="214"/>
        <v>1.2305274799999999</v>
      </c>
      <c r="K1009" s="114">
        <f t="shared" ca="1" si="203"/>
        <v>32163161.447593398</v>
      </c>
      <c r="L1009" s="27">
        <f>IF(VLOOKUP(A1009,$U$18:$AD$131,8)=VLOOKUP(A1008,$U$18:$AD$131,8),0,VLOOKUP(A1009,U$18:$AD$131,8))</f>
        <v>0</v>
      </c>
      <c r="M1009" s="28">
        <f>IF(L1009&gt;0,VLOOKUP(L1009,T$18:$AC$131,7),0)</f>
        <v>0</v>
      </c>
      <c r="N1009" s="23">
        <f t="shared" si="208"/>
        <v>0</v>
      </c>
      <c r="O1009" s="23">
        <f t="shared" ca="1" si="204"/>
        <v>32163161.447593398</v>
      </c>
      <c r="P1009" s="29" t="str">
        <f t="shared" si="209"/>
        <v>J=</v>
      </c>
      <c r="Q1009" s="30">
        <f t="shared" si="210"/>
        <v>47232</v>
      </c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25">
      <c r="A1010" s="100">
        <f t="shared" si="205"/>
        <v>43843</v>
      </c>
      <c r="B1010" s="114">
        <f t="shared" ca="1" si="206"/>
        <v>171683020.19759339</v>
      </c>
      <c r="C1010" s="114">
        <f t="shared" si="207"/>
        <v>139519858.75</v>
      </c>
      <c r="D1010" s="24">
        <f ca="1">IF(A1010&lt;$B$1,VLOOKUP(A1010,[1]DI!$A$4:$B$15000,2,FALSE),0)</f>
        <v>4.4000000000000004E-2</v>
      </c>
      <c r="E1010" s="23">
        <f t="shared" ca="1" si="212"/>
        <v>1.7089000000000001E-4</v>
      </c>
      <c r="F1010" s="25">
        <f t="shared" si="211"/>
        <v>1.1499999999999999</v>
      </c>
      <c r="G1010" s="26">
        <f t="shared" ca="1" si="215"/>
        <v>1.0001965235000001</v>
      </c>
      <c r="H1010" s="23">
        <f ca="1">TRUNC(PRODUCT(G$16:G1009),15)</f>
        <v>1.2305274806950599</v>
      </c>
      <c r="I1010" s="23">
        <f t="shared" si="213"/>
        <v>1</v>
      </c>
      <c r="J1010" s="23">
        <f t="shared" ca="1" si="214"/>
        <v>1.2305274799999999</v>
      </c>
      <c r="K1010" s="114">
        <f t="shared" ca="1" si="203"/>
        <v>32163161.447593398</v>
      </c>
      <c r="L1010" s="27">
        <f>IF(VLOOKUP(A1010,$U$18:$AD$131,8)=VLOOKUP(A1009,$U$18:$AD$131,8),0,VLOOKUP(A1010,U$18:$AD$131,8))</f>
        <v>0</v>
      </c>
      <c r="M1010" s="28">
        <f>IF(L1010&gt;0,VLOOKUP(L1010,T$18:$AC$131,7),0)</f>
        <v>0</v>
      </c>
      <c r="N1010" s="23">
        <f t="shared" si="208"/>
        <v>0</v>
      </c>
      <c r="O1010" s="23">
        <f t="shared" ca="1" si="204"/>
        <v>32163161.447593398</v>
      </c>
      <c r="P1010" s="29" t="str">
        <f t="shared" si="209"/>
        <v>J=</v>
      </c>
      <c r="Q1010" s="30">
        <f t="shared" si="210"/>
        <v>47232</v>
      </c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25">
      <c r="A1011" s="100">
        <f t="shared" si="205"/>
        <v>43844</v>
      </c>
      <c r="B1011" s="114">
        <f t="shared" ca="1" si="206"/>
        <v>171716760.28503489</v>
      </c>
      <c r="C1011" s="114">
        <f t="shared" si="207"/>
        <v>139519858.75</v>
      </c>
      <c r="D1011" s="24">
        <f ca="1">IF(A1011&lt;$B$1,VLOOKUP(A1011,[1]DI!$A$4:$B$15000,2,FALSE),0)</f>
        <v>4.4000000000000004E-2</v>
      </c>
      <c r="E1011" s="23">
        <f t="shared" ca="1" si="212"/>
        <v>1.7089000000000001E-4</v>
      </c>
      <c r="F1011" s="25">
        <f t="shared" si="211"/>
        <v>1.1499999999999999</v>
      </c>
      <c r="G1011" s="26">
        <f t="shared" ca="1" si="215"/>
        <v>1.0001965235000001</v>
      </c>
      <c r="H1011" s="23">
        <f ca="1">TRUNC(PRODUCT(G$16:G1010),15)</f>
        <v>1.23076930826241</v>
      </c>
      <c r="I1011" s="23">
        <f t="shared" si="213"/>
        <v>1</v>
      </c>
      <c r="J1011" s="23">
        <f t="shared" ca="1" si="214"/>
        <v>1.2307693099999999</v>
      </c>
      <c r="K1011" s="114">
        <f t="shared" ca="1" si="203"/>
        <v>32196901.535034899</v>
      </c>
      <c r="L1011" s="27">
        <f>IF(VLOOKUP(A1011,$U$18:$AD$131,8)=VLOOKUP(A1010,$U$18:$AD$131,8),0,VLOOKUP(A1011,U$18:$AD$131,8))</f>
        <v>0</v>
      </c>
      <c r="M1011" s="28">
        <f>IF(L1011&gt;0,VLOOKUP(L1011,T$18:$AC$131,7),0)</f>
        <v>0</v>
      </c>
      <c r="N1011" s="23">
        <f t="shared" si="208"/>
        <v>0</v>
      </c>
      <c r="O1011" s="23">
        <f t="shared" ca="1" si="204"/>
        <v>32196901.535034899</v>
      </c>
      <c r="P1011" s="29" t="str">
        <f t="shared" si="209"/>
        <v>J=</v>
      </c>
      <c r="Q1011" s="30">
        <f t="shared" si="210"/>
        <v>47232</v>
      </c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25">
      <c r="A1012" s="100">
        <f t="shared" si="205"/>
        <v>43845</v>
      </c>
      <c r="B1012" s="114">
        <f t="shared" ca="1" si="206"/>
        <v>171750505.95327079</v>
      </c>
      <c r="C1012" s="114">
        <f t="shared" si="207"/>
        <v>139519858.75</v>
      </c>
      <c r="D1012" s="24">
        <f ca="1">IF(A1012&lt;$B$1,VLOOKUP(A1012,[1]DI!$A$4:$B$15000,2,FALSE),0)</f>
        <v>4.4000000000000004E-2</v>
      </c>
      <c r="E1012" s="23">
        <f t="shared" ca="1" si="212"/>
        <v>1.7089000000000001E-4</v>
      </c>
      <c r="F1012" s="25">
        <f t="shared" si="211"/>
        <v>1.1499999999999999</v>
      </c>
      <c r="G1012" s="26">
        <f t="shared" ca="1" si="215"/>
        <v>1.0001965235000001</v>
      </c>
      <c r="H1012" s="23">
        <f ca="1">TRUNC(PRODUCT(G$16:G1011),15)</f>
        <v>1.23101118335457</v>
      </c>
      <c r="I1012" s="23">
        <f t="shared" si="213"/>
        <v>1</v>
      </c>
      <c r="J1012" s="23">
        <f t="shared" ca="1" si="214"/>
        <v>1.2310111800000001</v>
      </c>
      <c r="K1012" s="114">
        <f t="shared" ca="1" si="203"/>
        <v>32230647.2032708</v>
      </c>
      <c r="L1012" s="27">
        <f>IF(VLOOKUP(A1012,$U$18:$AD$131,8)=VLOOKUP(A1011,$U$18:$AD$131,8),0,VLOOKUP(A1012,U$18:$AD$131,8))</f>
        <v>0</v>
      </c>
      <c r="M1012" s="28">
        <f>IF(L1012&gt;0,VLOOKUP(L1012,T$18:$AC$131,7),0)</f>
        <v>0</v>
      </c>
      <c r="N1012" s="23">
        <f t="shared" si="208"/>
        <v>0</v>
      </c>
      <c r="O1012" s="23">
        <f t="shared" ca="1" si="204"/>
        <v>32230647.2032708</v>
      </c>
      <c r="P1012" s="29" t="str">
        <f t="shared" si="209"/>
        <v>J=</v>
      </c>
      <c r="Q1012" s="30">
        <f t="shared" si="210"/>
        <v>47232</v>
      </c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25">
      <c r="A1013" s="100">
        <f t="shared" si="205"/>
        <v>43846</v>
      </c>
      <c r="B1013" s="114">
        <f t="shared" ca="1" si="206"/>
        <v>171784259.99269819</v>
      </c>
      <c r="C1013" s="114">
        <f t="shared" si="207"/>
        <v>139519858.75</v>
      </c>
      <c r="D1013" s="24">
        <f ca="1">IF(A1013&lt;$B$1,VLOOKUP(A1013,[1]DI!$A$4:$B$15000,2,FALSE),0)</f>
        <v>4.4000000000000004E-2</v>
      </c>
      <c r="E1013" s="23">
        <f t="shared" ca="1" si="212"/>
        <v>1.7089000000000001E-4</v>
      </c>
      <c r="F1013" s="25">
        <f t="shared" si="211"/>
        <v>1.1499999999999999</v>
      </c>
      <c r="G1013" s="26">
        <f t="shared" ca="1" si="215"/>
        <v>1.0001965235000001</v>
      </c>
      <c r="H1013" s="23">
        <f ca="1">TRUNC(PRODUCT(G$16:G1012),15)</f>
        <v>1.23125310598086</v>
      </c>
      <c r="I1013" s="23">
        <f t="shared" si="213"/>
        <v>1</v>
      </c>
      <c r="J1013" s="23">
        <f t="shared" ca="1" si="214"/>
        <v>1.2312531099999999</v>
      </c>
      <c r="K1013" s="114">
        <f t="shared" ca="1" si="203"/>
        <v>32264401.2426982</v>
      </c>
      <c r="L1013" s="27">
        <f>IF(VLOOKUP(A1013,$U$18:$AD$131,8)=VLOOKUP(A1012,$U$18:$AD$131,8),0,VLOOKUP(A1013,U$18:$AD$131,8))</f>
        <v>0</v>
      </c>
      <c r="M1013" s="28">
        <f>IF(L1013&gt;0,VLOOKUP(L1013,T$18:$AC$131,7),0)</f>
        <v>0</v>
      </c>
      <c r="N1013" s="23">
        <f t="shared" si="208"/>
        <v>0</v>
      </c>
      <c r="O1013" s="23">
        <f t="shared" ca="1" si="204"/>
        <v>32264401.2426982</v>
      </c>
      <c r="P1013" s="29" t="str">
        <f t="shared" si="209"/>
        <v>J=</v>
      </c>
      <c r="Q1013" s="30">
        <f t="shared" si="210"/>
        <v>47232</v>
      </c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25">
      <c r="A1014" s="100">
        <f t="shared" si="205"/>
        <v>43847</v>
      </c>
      <c r="B1014" s="114">
        <f t="shared" ca="1" si="206"/>
        <v>171818019.6129199</v>
      </c>
      <c r="C1014" s="114">
        <f t="shared" si="207"/>
        <v>139519858.75</v>
      </c>
      <c r="D1014" s="24">
        <f ca="1">IF(A1014&lt;$B$1,VLOOKUP(A1014,[1]DI!$A$4:$B$15000,2,FALSE),0)</f>
        <v>4.4000000000000004E-2</v>
      </c>
      <c r="E1014" s="23">
        <f t="shared" ca="1" si="212"/>
        <v>1.7089000000000001E-4</v>
      </c>
      <c r="F1014" s="25">
        <f t="shared" si="211"/>
        <v>1.1499999999999999</v>
      </c>
      <c r="G1014" s="26">
        <f t="shared" ca="1" si="215"/>
        <v>1.0001965235000001</v>
      </c>
      <c r="H1014" s="23">
        <f ca="1">TRUNC(PRODUCT(G$16:G1013),15)</f>
        <v>1.23149507615063</v>
      </c>
      <c r="I1014" s="23">
        <f t="shared" si="213"/>
        <v>1</v>
      </c>
      <c r="J1014" s="23">
        <f t="shared" ca="1" si="214"/>
        <v>1.23149508</v>
      </c>
      <c r="K1014" s="114">
        <f t="shared" ca="1" si="203"/>
        <v>32298160.862919901</v>
      </c>
      <c r="L1014" s="27">
        <f>IF(VLOOKUP(A1014,$U$18:$AD$131,8)=VLOOKUP(A1013,$U$18:$AD$131,8),0,VLOOKUP(A1014,U$18:$AD$131,8))</f>
        <v>0</v>
      </c>
      <c r="M1014" s="28">
        <f>IF(L1014&gt;0,VLOOKUP(L1014,T$18:$AC$131,7),0)</f>
        <v>0</v>
      </c>
      <c r="N1014" s="23">
        <f t="shared" si="208"/>
        <v>0</v>
      </c>
      <c r="O1014" s="23">
        <f t="shared" ca="1" si="204"/>
        <v>32298160.862919901</v>
      </c>
      <c r="P1014" s="29" t="str">
        <f t="shared" si="209"/>
        <v>J=</v>
      </c>
      <c r="Q1014" s="30">
        <f t="shared" si="210"/>
        <v>47232</v>
      </c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25">
      <c r="A1015" s="100">
        <f t="shared" si="205"/>
        <v>43848</v>
      </c>
      <c r="B1015" s="114">
        <f t="shared" ca="1" si="206"/>
        <v>171851784.813936</v>
      </c>
      <c r="C1015" s="114">
        <f t="shared" si="207"/>
        <v>139519858.75</v>
      </c>
      <c r="D1015" s="24">
        <f ca="1">IF(A1015&lt;$B$1,VLOOKUP(A1015,[1]DI!$A$4:$B$15000,2,FALSE),0)</f>
        <v>0</v>
      </c>
      <c r="E1015" s="23">
        <f t="shared" ca="1" si="212"/>
        <v>0</v>
      </c>
      <c r="F1015" s="25">
        <f t="shared" si="211"/>
        <v>1.1499999999999999</v>
      </c>
      <c r="G1015" s="26">
        <f t="shared" ca="1" si="215"/>
        <v>1</v>
      </c>
      <c r="H1015" s="23">
        <f ca="1">TRUNC(PRODUCT(G$16:G1014),15)</f>
        <v>1.2317370938732299</v>
      </c>
      <c r="I1015" s="23">
        <f t="shared" si="213"/>
        <v>1</v>
      </c>
      <c r="J1015" s="23">
        <f t="shared" ca="1" si="214"/>
        <v>1.23173709</v>
      </c>
      <c r="K1015" s="114">
        <f t="shared" ca="1" si="203"/>
        <v>32331926.063935999</v>
      </c>
      <c r="L1015" s="27">
        <f>IF(VLOOKUP(A1015,$U$18:$AD$131,8)=VLOOKUP(A1014,$U$18:$AD$131,8),0,VLOOKUP(A1015,U$18:$AD$131,8))</f>
        <v>0</v>
      </c>
      <c r="M1015" s="28">
        <f>IF(L1015&gt;0,VLOOKUP(L1015,T$18:$AC$131,7),0)</f>
        <v>0</v>
      </c>
      <c r="N1015" s="23">
        <f t="shared" si="208"/>
        <v>0</v>
      </c>
      <c r="O1015" s="23">
        <f t="shared" ca="1" si="204"/>
        <v>32331926.063935999</v>
      </c>
      <c r="P1015" s="29" t="str">
        <f t="shared" si="209"/>
        <v>J=</v>
      </c>
      <c r="Q1015" s="30">
        <f t="shared" si="210"/>
        <v>47232</v>
      </c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25">
      <c r="A1016" s="100">
        <f t="shared" si="205"/>
        <v>43849</v>
      </c>
      <c r="B1016" s="114">
        <f t="shared" ca="1" si="206"/>
        <v>171851784.813936</v>
      </c>
      <c r="C1016" s="114">
        <f t="shared" si="207"/>
        <v>139519858.75</v>
      </c>
      <c r="D1016" s="24">
        <f ca="1">IF(A1016&lt;$B$1,VLOOKUP(A1016,[1]DI!$A$4:$B$15000,2,FALSE),0)</f>
        <v>0</v>
      </c>
      <c r="E1016" s="23">
        <f t="shared" ca="1" si="212"/>
        <v>0</v>
      </c>
      <c r="F1016" s="25">
        <f t="shared" si="211"/>
        <v>1.1499999999999999</v>
      </c>
      <c r="G1016" s="26">
        <f t="shared" ca="1" si="215"/>
        <v>1</v>
      </c>
      <c r="H1016" s="23">
        <f ca="1">TRUNC(PRODUCT(G$16:G1015),15)</f>
        <v>1.2317370938732299</v>
      </c>
      <c r="I1016" s="23">
        <f t="shared" si="213"/>
        <v>1</v>
      </c>
      <c r="J1016" s="23">
        <f t="shared" ca="1" si="214"/>
        <v>1.23173709</v>
      </c>
      <c r="K1016" s="114">
        <f t="shared" ca="1" si="203"/>
        <v>32331926.063935999</v>
      </c>
      <c r="L1016" s="27">
        <f>IF(VLOOKUP(A1016,$U$18:$AD$131,8)=VLOOKUP(A1015,$U$18:$AD$131,8),0,VLOOKUP(A1016,U$18:$AD$131,8))</f>
        <v>0</v>
      </c>
      <c r="M1016" s="28">
        <f>IF(L1016&gt;0,VLOOKUP(L1016,T$18:$AC$131,7),0)</f>
        <v>0</v>
      </c>
      <c r="N1016" s="23">
        <f t="shared" si="208"/>
        <v>0</v>
      </c>
      <c r="O1016" s="23">
        <f t="shared" ca="1" si="204"/>
        <v>32331926.063935999</v>
      </c>
      <c r="P1016" s="29" t="str">
        <f t="shared" si="209"/>
        <v>J=</v>
      </c>
      <c r="Q1016" s="30">
        <f t="shared" si="210"/>
        <v>47232</v>
      </c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25">
      <c r="A1017" s="100">
        <f t="shared" si="205"/>
        <v>43850</v>
      </c>
      <c r="B1017" s="114">
        <f t="shared" ca="1" si="206"/>
        <v>171851784.813936</v>
      </c>
      <c r="C1017" s="114">
        <f t="shared" si="207"/>
        <v>139519858.75</v>
      </c>
      <c r="D1017" s="24">
        <f ca="1">IF(A1017&lt;$B$1,VLOOKUP(A1017,[1]DI!$A$4:$B$15000,2,FALSE),0)</f>
        <v>4.4000000000000004E-2</v>
      </c>
      <c r="E1017" s="23">
        <f t="shared" ca="1" si="212"/>
        <v>1.7089000000000001E-4</v>
      </c>
      <c r="F1017" s="25">
        <f t="shared" si="211"/>
        <v>1.1499999999999999</v>
      </c>
      <c r="G1017" s="26">
        <f t="shared" ca="1" si="215"/>
        <v>1.0001965235000001</v>
      </c>
      <c r="H1017" s="23">
        <f ca="1">TRUNC(PRODUCT(G$16:G1016),15)</f>
        <v>1.2317370938732299</v>
      </c>
      <c r="I1017" s="23">
        <f t="shared" si="213"/>
        <v>1</v>
      </c>
      <c r="J1017" s="23">
        <f t="shared" ca="1" si="214"/>
        <v>1.23173709</v>
      </c>
      <c r="K1017" s="114">
        <f t="shared" ca="1" si="203"/>
        <v>32331926.063935999</v>
      </c>
      <c r="L1017" s="27">
        <f>IF(VLOOKUP(A1017,$U$18:$AD$131,8)=VLOOKUP(A1016,$U$18:$AD$131,8),0,VLOOKUP(A1017,U$18:$AD$131,8))</f>
        <v>0</v>
      </c>
      <c r="M1017" s="28">
        <f>IF(L1017&gt;0,VLOOKUP(L1017,T$18:$AC$131,7),0)</f>
        <v>0</v>
      </c>
      <c r="N1017" s="23">
        <f t="shared" si="208"/>
        <v>0</v>
      </c>
      <c r="O1017" s="23">
        <f t="shared" ca="1" si="204"/>
        <v>32331926.063935999</v>
      </c>
      <c r="P1017" s="29" t="str">
        <f t="shared" si="209"/>
        <v>J=</v>
      </c>
      <c r="Q1017" s="30">
        <f t="shared" si="210"/>
        <v>47232</v>
      </c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25">
      <c r="A1018" s="100">
        <f t="shared" si="205"/>
        <v>43851</v>
      </c>
      <c r="B1018" s="114">
        <f t="shared" ca="1" si="206"/>
        <v>171885558.38614368</v>
      </c>
      <c r="C1018" s="114">
        <f t="shared" si="207"/>
        <v>139519858.75</v>
      </c>
      <c r="D1018" s="24">
        <f ca="1">IF(A1018&lt;$B$1,VLOOKUP(A1018,[1]DI!$A$4:$B$15000,2,FALSE),0)</f>
        <v>4.4000000000000004E-2</v>
      </c>
      <c r="E1018" s="23">
        <f t="shared" ca="1" si="212"/>
        <v>1.7089000000000001E-4</v>
      </c>
      <c r="F1018" s="25">
        <f t="shared" si="211"/>
        <v>1.1499999999999999</v>
      </c>
      <c r="G1018" s="26">
        <f t="shared" ca="1" si="215"/>
        <v>1.0001965235000001</v>
      </c>
      <c r="H1018" s="23">
        <f ca="1">TRUNC(PRODUCT(G$16:G1017),15)</f>
        <v>1.231979159158</v>
      </c>
      <c r="I1018" s="23">
        <f t="shared" si="213"/>
        <v>1</v>
      </c>
      <c r="J1018" s="23">
        <f t="shared" ca="1" si="214"/>
        <v>1.2319791600000001</v>
      </c>
      <c r="K1018" s="114">
        <f t="shared" ca="1" si="203"/>
        <v>32365699.636143699</v>
      </c>
      <c r="L1018" s="27">
        <f>IF(VLOOKUP(A1018,$U$18:$AD$131,8)=VLOOKUP(A1017,$U$18:$AD$131,8),0,VLOOKUP(A1018,U$18:$AD$131,8))</f>
        <v>0</v>
      </c>
      <c r="M1018" s="28">
        <f>IF(L1018&gt;0,VLOOKUP(L1018,T$18:$AC$131,7),0)</f>
        <v>0</v>
      </c>
      <c r="N1018" s="23">
        <f t="shared" si="208"/>
        <v>0</v>
      </c>
      <c r="O1018" s="23">
        <f t="shared" ca="1" si="204"/>
        <v>32365699.636143699</v>
      </c>
      <c r="P1018" s="29" t="str">
        <f t="shared" si="209"/>
        <v>J=</v>
      </c>
      <c r="Q1018" s="30">
        <f t="shared" si="210"/>
        <v>47232</v>
      </c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25">
      <c r="A1019" s="100">
        <f t="shared" si="205"/>
        <v>43852</v>
      </c>
      <c r="B1019" s="114">
        <f t="shared" ca="1" si="206"/>
        <v>171919337.53914559</v>
      </c>
      <c r="C1019" s="114">
        <f t="shared" si="207"/>
        <v>139519858.75</v>
      </c>
      <c r="D1019" s="24">
        <f ca="1">IF(A1019&lt;$B$1,VLOOKUP(A1019,[1]DI!$A$4:$B$15000,2,FALSE),0)</f>
        <v>4.4000000000000004E-2</v>
      </c>
      <c r="E1019" s="23">
        <f t="shared" ca="1" si="212"/>
        <v>1.7089000000000001E-4</v>
      </c>
      <c r="F1019" s="25">
        <f t="shared" si="211"/>
        <v>1.1499999999999999</v>
      </c>
      <c r="G1019" s="26">
        <f t="shared" ca="1" si="215"/>
        <v>1.0001965235000001</v>
      </c>
      <c r="H1019" s="23">
        <f ca="1">TRUNC(PRODUCT(G$16:G1018),15)</f>
        <v>1.23222127201428</v>
      </c>
      <c r="I1019" s="23">
        <f t="shared" si="213"/>
        <v>1</v>
      </c>
      <c r="J1019" s="23">
        <f t="shared" ca="1" si="214"/>
        <v>1.2322212699999999</v>
      </c>
      <c r="K1019" s="114">
        <f t="shared" ca="1" si="203"/>
        <v>32399478.7891456</v>
      </c>
      <c r="L1019" s="27">
        <f>IF(VLOOKUP(A1019,$U$18:$AD$131,8)=VLOOKUP(A1018,$U$18:$AD$131,8),0,VLOOKUP(A1019,U$18:$AD$131,8))</f>
        <v>0</v>
      </c>
      <c r="M1019" s="28">
        <f>IF(L1019&gt;0,VLOOKUP(L1019,T$18:$AC$131,7),0)</f>
        <v>0</v>
      </c>
      <c r="N1019" s="23">
        <f t="shared" si="208"/>
        <v>0</v>
      </c>
      <c r="O1019" s="23">
        <f t="shared" ca="1" si="204"/>
        <v>32399478.7891456</v>
      </c>
      <c r="P1019" s="29" t="str">
        <f t="shared" si="209"/>
        <v>J=</v>
      </c>
      <c r="Q1019" s="30">
        <f t="shared" si="210"/>
        <v>47232</v>
      </c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25">
      <c r="A1020" s="100">
        <f t="shared" si="205"/>
        <v>43853</v>
      </c>
      <c r="B1020" s="114">
        <f t="shared" ca="1" si="206"/>
        <v>171953123.6681405</v>
      </c>
      <c r="C1020" s="114">
        <f t="shared" si="207"/>
        <v>139519858.75</v>
      </c>
      <c r="D1020" s="24">
        <f ca="1">IF(A1020&lt;$B$1,VLOOKUP(A1020,[1]DI!$A$4:$B$15000,2,FALSE),0)</f>
        <v>4.4000000000000004E-2</v>
      </c>
      <c r="E1020" s="23">
        <f t="shared" ca="1" si="212"/>
        <v>1.7089000000000001E-4</v>
      </c>
      <c r="F1020" s="25">
        <f t="shared" si="211"/>
        <v>1.1499999999999999</v>
      </c>
      <c r="G1020" s="26">
        <f t="shared" ca="1" si="215"/>
        <v>1.0001965235000001</v>
      </c>
      <c r="H1020" s="23">
        <f ca="1">TRUNC(PRODUCT(G$16:G1019),15)</f>
        <v>1.2324634324514301</v>
      </c>
      <c r="I1020" s="23">
        <f t="shared" si="213"/>
        <v>1</v>
      </c>
      <c r="J1020" s="23">
        <f t="shared" ca="1" si="214"/>
        <v>1.2324634299999999</v>
      </c>
      <c r="K1020" s="114">
        <f t="shared" ca="1" si="203"/>
        <v>32433264.918140501</v>
      </c>
      <c r="L1020" s="27">
        <f>IF(VLOOKUP(A1020,$U$18:$AD$131,8)=VLOOKUP(A1019,$U$18:$AD$131,8),0,VLOOKUP(A1020,U$18:$AD$131,8))</f>
        <v>0</v>
      </c>
      <c r="M1020" s="28">
        <f>IF(L1020&gt;0,VLOOKUP(L1020,T$18:$AC$131,7),0)</f>
        <v>0</v>
      </c>
      <c r="N1020" s="23">
        <f t="shared" si="208"/>
        <v>0</v>
      </c>
      <c r="O1020" s="23">
        <f t="shared" ca="1" si="204"/>
        <v>32433264.918140501</v>
      </c>
      <c r="P1020" s="29" t="str">
        <f t="shared" si="209"/>
        <v>J=</v>
      </c>
      <c r="Q1020" s="30">
        <f t="shared" si="210"/>
        <v>47232</v>
      </c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25">
      <c r="A1021" s="100">
        <f t="shared" si="205"/>
        <v>43854</v>
      </c>
      <c r="B1021" s="114">
        <f t="shared" ca="1" si="206"/>
        <v>171986916.77312839</v>
      </c>
      <c r="C1021" s="114">
        <f t="shared" si="207"/>
        <v>139519858.75</v>
      </c>
      <c r="D1021" s="24">
        <f ca="1">IF(A1021&lt;$B$1,VLOOKUP(A1021,[1]DI!$A$4:$B$15000,2,FALSE),0)</f>
        <v>4.4000000000000004E-2</v>
      </c>
      <c r="E1021" s="23">
        <f t="shared" ca="1" si="212"/>
        <v>1.7089000000000001E-4</v>
      </c>
      <c r="F1021" s="25">
        <f t="shared" si="211"/>
        <v>1.1499999999999999</v>
      </c>
      <c r="G1021" s="26">
        <f t="shared" ca="1" si="215"/>
        <v>1.0001965235000001</v>
      </c>
      <c r="H1021" s="23">
        <f ca="1">TRUNC(PRODUCT(G$16:G1020),15)</f>
        <v>1.2327056404787999</v>
      </c>
      <c r="I1021" s="23">
        <f t="shared" si="213"/>
        <v>1</v>
      </c>
      <c r="J1021" s="23">
        <f t="shared" ca="1" si="214"/>
        <v>1.23270564</v>
      </c>
      <c r="K1021" s="114">
        <f t="shared" ca="1" si="203"/>
        <v>32467058.023128401</v>
      </c>
      <c r="L1021" s="27">
        <f>IF(VLOOKUP(A1021,$U$18:$AD$131,8)=VLOOKUP(A1020,$U$18:$AD$131,8),0,VLOOKUP(A1021,U$18:$AD$131,8))</f>
        <v>0</v>
      </c>
      <c r="M1021" s="28">
        <f>IF(L1021&gt;0,VLOOKUP(L1021,T$18:$AC$131,7),0)</f>
        <v>0</v>
      </c>
      <c r="N1021" s="23">
        <f t="shared" si="208"/>
        <v>0</v>
      </c>
      <c r="O1021" s="23">
        <f t="shared" ca="1" si="204"/>
        <v>32467058.023128401</v>
      </c>
      <c r="P1021" s="29" t="str">
        <f t="shared" si="209"/>
        <v>J=</v>
      </c>
      <c r="Q1021" s="30">
        <f t="shared" si="210"/>
        <v>47232</v>
      </c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25">
      <c r="A1022" s="100">
        <f t="shared" si="205"/>
        <v>43855</v>
      </c>
      <c r="B1022" s="114">
        <f t="shared" ca="1" si="206"/>
        <v>172020716.85410911</v>
      </c>
      <c r="C1022" s="114">
        <f t="shared" si="207"/>
        <v>139519858.75</v>
      </c>
      <c r="D1022" s="24">
        <f ca="1">IF(A1022&lt;$B$1,VLOOKUP(A1022,[1]DI!$A$4:$B$15000,2,FALSE),0)</f>
        <v>0</v>
      </c>
      <c r="E1022" s="23">
        <f t="shared" ca="1" si="212"/>
        <v>0</v>
      </c>
      <c r="F1022" s="25">
        <f t="shared" si="211"/>
        <v>1.1499999999999999</v>
      </c>
      <c r="G1022" s="26">
        <f t="shared" ca="1" si="215"/>
        <v>1</v>
      </c>
      <c r="H1022" s="23">
        <f ca="1">TRUNC(PRODUCT(G$16:G1021),15)</f>
        <v>1.2329478961057401</v>
      </c>
      <c r="I1022" s="23">
        <f t="shared" si="213"/>
        <v>1</v>
      </c>
      <c r="J1022" s="23">
        <f t="shared" ca="1" si="214"/>
        <v>1.2329479000000001</v>
      </c>
      <c r="K1022" s="114">
        <f t="shared" ca="1" si="203"/>
        <v>32500858.104109101</v>
      </c>
      <c r="L1022" s="27">
        <f>IF(VLOOKUP(A1022,$U$18:$AD$131,8)=VLOOKUP(A1021,$U$18:$AD$131,8),0,VLOOKUP(A1022,U$18:$AD$131,8))</f>
        <v>0</v>
      </c>
      <c r="M1022" s="28">
        <f>IF(L1022&gt;0,VLOOKUP(L1022,T$18:$AC$131,7),0)</f>
        <v>0</v>
      </c>
      <c r="N1022" s="23">
        <f t="shared" si="208"/>
        <v>0</v>
      </c>
      <c r="O1022" s="23">
        <f t="shared" ca="1" si="204"/>
        <v>32500858.104109101</v>
      </c>
      <c r="P1022" s="29" t="str">
        <f t="shared" si="209"/>
        <v>J=</v>
      </c>
      <c r="Q1022" s="30">
        <f t="shared" si="210"/>
        <v>47232</v>
      </c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25">
      <c r="A1023" s="100">
        <f t="shared" si="205"/>
        <v>43856</v>
      </c>
      <c r="B1023" s="114">
        <f t="shared" ca="1" si="206"/>
        <v>172020716.85410911</v>
      </c>
      <c r="C1023" s="114">
        <f t="shared" si="207"/>
        <v>139519858.75</v>
      </c>
      <c r="D1023" s="24">
        <f ca="1">IF(A1023&lt;$B$1,VLOOKUP(A1023,[1]DI!$A$4:$B$15000,2,FALSE),0)</f>
        <v>0</v>
      </c>
      <c r="E1023" s="23">
        <f t="shared" ca="1" si="212"/>
        <v>0</v>
      </c>
      <c r="F1023" s="25">
        <f t="shared" si="211"/>
        <v>1.1499999999999999</v>
      </c>
      <c r="G1023" s="26">
        <f t="shared" ca="1" si="215"/>
        <v>1</v>
      </c>
      <c r="H1023" s="23">
        <f ca="1">TRUNC(PRODUCT(G$16:G1022),15)</f>
        <v>1.2329478961057401</v>
      </c>
      <c r="I1023" s="23">
        <f t="shared" si="213"/>
        <v>1</v>
      </c>
      <c r="J1023" s="23">
        <f t="shared" ca="1" si="214"/>
        <v>1.2329479000000001</v>
      </c>
      <c r="K1023" s="114">
        <f t="shared" ca="1" si="203"/>
        <v>32500858.104109101</v>
      </c>
      <c r="L1023" s="27">
        <f>IF(VLOOKUP(A1023,$U$18:$AD$131,8)=VLOOKUP(A1022,$U$18:$AD$131,8),0,VLOOKUP(A1023,U$18:$AD$131,8))</f>
        <v>0</v>
      </c>
      <c r="M1023" s="28">
        <f>IF(L1023&gt;0,VLOOKUP(L1023,T$18:$AC$131,7),0)</f>
        <v>0</v>
      </c>
      <c r="N1023" s="23">
        <f t="shared" si="208"/>
        <v>0</v>
      </c>
      <c r="O1023" s="23">
        <f t="shared" ca="1" si="204"/>
        <v>32500858.104109101</v>
      </c>
      <c r="P1023" s="29" t="str">
        <f t="shared" si="209"/>
        <v>J=</v>
      </c>
      <c r="Q1023" s="30">
        <f t="shared" si="210"/>
        <v>47232</v>
      </c>
      <c r="R1023" s="3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5">
      <c r="A1024" s="100">
        <f t="shared" si="205"/>
        <v>43857</v>
      </c>
      <c r="B1024" s="114">
        <f t="shared" ca="1" si="206"/>
        <v>172020716.85410911</v>
      </c>
      <c r="C1024" s="114">
        <f t="shared" si="207"/>
        <v>139519858.75</v>
      </c>
      <c r="D1024" s="24">
        <f ca="1">IF(A1024&lt;$B$1,VLOOKUP(A1024,[1]DI!$A$4:$B$15000,2,FALSE),0)</f>
        <v>4.4000000000000004E-2</v>
      </c>
      <c r="E1024" s="23">
        <f t="shared" ca="1" si="212"/>
        <v>1.7089000000000001E-4</v>
      </c>
      <c r="F1024" s="25">
        <f t="shared" si="211"/>
        <v>1.1499999999999999</v>
      </c>
      <c r="G1024" s="26">
        <f t="shared" ca="1" si="215"/>
        <v>1.0001965235000001</v>
      </c>
      <c r="H1024" s="23">
        <f ca="1">TRUNC(PRODUCT(G$16:G1023),15)</f>
        <v>1.2329478961057401</v>
      </c>
      <c r="I1024" s="23">
        <f t="shared" si="213"/>
        <v>1</v>
      </c>
      <c r="J1024" s="23">
        <f t="shared" ca="1" si="214"/>
        <v>1.2329479000000001</v>
      </c>
      <c r="K1024" s="114">
        <f t="shared" ca="1" si="203"/>
        <v>32500858.104109101</v>
      </c>
      <c r="L1024" s="27">
        <f>IF(VLOOKUP(A1024,$U$18:$AD$131,8)=VLOOKUP(A1023,$U$18:$AD$131,8),0,VLOOKUP(A1024,U$18:$AD$131,8))</f>
        <v>0</v>
      </c>
      <c r="M1024" s="28">
        <f>IF(L1024&gt;0,VLOOKUP(L1024,T$18:$AC$131,7),0)</f>
        <v>0</v>
      </c>
      <c r="N1024" s="23">
        <f t="shared" si="208"/>
        <v>0</v>
      </c>
      <c r="O1024" s="23">
        <f t="shared" ca="1" si="204"/>
        <v>32500858.104109101</v>
      </c>
      <c r="P1024" s="29" t="str">
        <f t="shared" si="209"/>
        <v>J=</v>
      </c>
      <c r="Q1024" s="30">
        <f t="shared" si="210"/>
        <v>47232</v>
      </c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25">
      <c r="A1025" s="100">
        <f t="shared" si="205"/>
        <v>43858</v>
      </c>
      <c r="B1025" s="114">
        <f t="shared" ca="1" si="206"/>
        <v>172054522.51588419</v>
      </c>
      <c r="C1025" s="114">
        <f t="shared" si="207"/>
        <v>139519858.75</v>
      </c>
      <c r="D1025" s="24">
        <f ca="1">IF(A1025&lt;$B$1,VLOOKUP(A1025,[1]DI!$A$4:$B$15000,2,FALSE),0)</f>
        <v>4.4000000000000004E-2</v>
      </c>
      <c r="E1025" s="23">
        <f t="shared" ca="1" si="212"/>
        <v>1.7089000000000001E-4</v>
      </c>
      <c r="F1025" s="25">
        <f t="shared" si="211"/>
        <v>1.1499999999999999</v>
      </c>
      <c r="G1025" s="26">
        <f t="shared" ca="1" si="215"/>
        <v>1.0001965235000001</v>
      </c>
      <c r="H1025" s="23">
        <f ca="1">TRUNC(PRODUCT(G$16:G1024),15)</f>
        <v>1.2331901993415999</v>
      </c>
      <c r="I1025" s="23">
        <f t="shared" si="213"/>
        <v>1</v>
      </c>
      <c r="J1025" s="23">
        <f t="shared" ca="1" si="214"/>
        <v>1.2331901999999999</v>
      </c>
      <c r="K1025" s="114">
        <f t="shared" ca="1" si="203"/>
        <v>32534663.765884198</v>
      </c>
      <c r="L1025" s="27">
        <f>IF(VLOOKUP(A1025,$U$18:$AD$131,8)=VLOOKUP(A1024,$U$18:$AD$131,8),0,VLOOKUP(A1025,U$18:$AD$131,8))</f>
        <v>0</v>
      </c>
      <c r="M1025" s="28">
        <f>IF(L1025&gt;0,VLOOKUP(L1025,T$18:$AC$131,7),0)</f>
        <v>0</v>
      </c>
      <c r="N1025" s="23">
        <f t="shared" si="208"/>
        <v>0</v>
      </c>
      <c r="O1025" s="23">
        <f t="shared" ca="1" si="204"/>
        <v>32534663.765884198</v>
      </c>
      <c r="P1025" s="29" t="str">
        <f t="shared" si="209"/>
        <v>J=</v>
      </c>
      <c r="Q1025" s="30">
        <f t="shared" si="210"/>
        <v>47232</v>
      </c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25">
      <c r="A1026" s="100">
        <f t="shared" si="205"/>
        <v>43859</v>
      </c>
      <c r="B1026" s="114">
        <f t="shared" ca="1" si="206"/>
        <v>172088335.15365231</v>
      </c>
      <c r="C1026" s="114">
        <f t="shared" si="207"/>
        <v>139519858.75</v>
      </c>
      <c r="D1026" s="24">
        <f ca="1">IF(A1026&lt;$B$1,VLOOKUP(A1026,[1]DI!$A$4:$B$15000,2,FALSE),0)</f>
        <v>4.4000000000000004E-2</v>
      </c>
      <c r="E1026" s="23">
        <f t="shared" ca="1" si="212"/>
        <v>1.7089000000000001E-4</v>
      </c>
      <c r="F1026" s="25">
        <f t="shared" si="211"/>
        <v>1.1499999999999999</v>
      </c>
      <c r="G1026" s="26">
        <f t="shared" ca="1" si="215"/>
        <v>1.0001965235000001</v>
      </c>
      <c r="H1026" s="23">
        <f ca="1">TRUNC(PRODUCT(G$16:G1025),15)</f>
        <v>1.2334325501957399</v>
      </c>
      <c r="I1026" s="23">
        <f t="shared" si="213"/>
        <v>1</v>
      </c>
      <c r="J1026" s="23">
        <f t="shared" ca="1" si="214"/>
        <v>1.2334325500000001</v>
      </c>
      <c r="K1026" s="114">
        <f t="shared" ca="1" si="203"/>
        <v>32568476.403652299</v>
      </c>
      <c r="L1026" s="27">
        <f>IF(VLOOKUP(A1026,$U$18:$AD$131,8)=VLOOKUP(A1025,$U$18:$AD$131,8),0,VLOOKUP(A1026,U$18:$AD$131,8))</f>
        <v>0</v>
      </c>
      <c r="M1026" s="28">
        <f>IF(L1026&gt;0,VLOOKUP(L1026,T$18:$AC$131,7),0)</f>
        <v>0</v>
      </c>
      <c r="N1026" s="23">
        <f t="shared" si="208"/>
        <v>0</v>
      </c>
      <c r="O1026" s="23">
        <f t="shared" ca="1" si="204"/>
        <v>32568476.403652299</v>
      </c>
      <c r="P1026" s="29" t="str">
        <f t="shared" si="209"/>
        <v>J=</v>
      </c>
      <c r="Q1026" s="30">
        <f t="shared" si="210"/>
        <v>47232</v>
      </c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25">
      <c r="A1027" s="100">
        <f t="shared" si="205"/>
        <v>43860</v>
      </c>
      <c r="B1027" s="114">
        <f t="shared" ca="1" si="206"/>
        <v>172122154.76741329</v>
      </c>
      <c r="C1027" s="114">
        <f t="shared" si="207"/>
        <v>139519858.75</v>
      </c>
      <c r="D1027" s="24">
        <f ca="1">IF(A1027&lt;$B$1,VLOOKUP(A1027,[1]DI!$A$4:$B$15000,2,FALSE),0)</f>
        <v>4.4000000000000004E-2</v>
      </c>
      <c r="E1027" s="23">
        <f t="shared" ca="1" si="212"/>
        <v>1.7089000000000001E-4</v>
      </c>
      <c r="F1027" s="25">
        <f t="shared" si="211"/>
        <v>1.1499999999999999</v>
      </c>
      <c r="G1027" s="26">
        <f t="shared" ca="1" si="215"/>
        <v>1.0001965235000001</v>
      </c>
      <c r="H1027" s="23">
        <f ca="1">TRUNC(PRODUCT(G$16:G1026),15)</f>
        <v>1.23367494867752</v>
      </c>
      <c r="I1027" s="23">
        <f t="shared" si="213"/>
        <v>1</v>
      </c>
      <c r="J1027" s="23">
        <f t="shared" ca="1" si="214"/>
        <v>1.2336749499999999</v>
      </c>
      <c r="K1027" s="114">
        <f t="shared" ca="1" si="203"/>
        <v>32602296.0174133</v>
      </c>
      <c r="L1027" s="27">
        <f>IF(VLOOKUP(A1027,$U$18:$AD$131,8)=VLOOKUP(A1026,$U$18:$AD$131,8),0,VLOOKUP(A1027,U$18:$AD$131,8))</f>
        <v>0</v>
      </c>
      <c r="M1027" s="28">
        <f>IF(L1027&gt;0,VLOOKUP(L1027,T$18:$AC$131,7),0)</f>
        <v>0</v>
      </c>
      <c r="N1027" s="23">
        <f t="shared" si="208"/>
        <v>0</v>
      </c>
      <c r="O1027" s="23">
        <f t="shared" ca="1" si="204"/>
        <v>32602296.0174133</v>
      </c>
      <c r="P1027" s="29" t="str">
        <f t="shared" si="209"/>
        <v>J=</v>
      </c>
      <c r="Q1027" s="30">
        <f t="shared" si="210"/>
        <v>47232</v>
      </c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25">
      <c r="A1028" s="100">
        <f t="shared" si="205"/>
        <v>43861</v>
      </c>
      <c r="B1028" s="114">
        <f t="shared" ca="1" si="206"/>
        <v>172155979.96196869</v>
      </c>
      <c r="C1028" s="114">
        <f t="shared" si="207"/>
        <v>139519858.75</v>
      </c>
      <c r="D1028" s="24">
        <f ca="1">IF(A1028&lt;$B$1,VLOOKUP(A1028,[1]DI!$A$4:$B$15000,2,FALSE),0)</f>
        <v>4.4000000000000004E-2</v>
      </c>
      <c r="E1028" s="23">
        <f t="shared" ca="1" si="212"/>
        <v>1.7089000000000001E-4</v>
      </c>
      <c r="F1028" s="25">
        <f t="shared" si="211"/>
        <v>1.1499999999999999</v>
      </c>
      <c r="G1028" s="26">
        <f t="shared" ca="1" si="215"/>
        <v>1.0001965235000001</v>
      </c>
      <c r="H1028" s="23">
        <f ca="1">TRUNC(PRODUCT(G$16:G1027),15)</f>
        <v>1.23391739479629</v>
      </c>
      <c r="I1028" s="23">
        <f t="shared" si="213"/>
        <v>1</v>
      </c>
      <c r="J1028" s="23">
        <f t="shared" ca="1" si="214"/>
        <v>1.23391739</v>
      </c>
      <c r="K1028" s="114">
        <f t="shared" ca="1" si="203"/>
        <v>32636121.211968701</v>
      </c>
      <c r="L1028" s="27">
        <f>IF(VLOOKUP(A1028,$U$18:$AD$131,8)=VLOOKUP(A1027,$U$18:$AD$131,8),0,VLOOKUP(A1028,U$18:$AD$131,8))</f>
        <v>0</v>
      </c>
      <c r="M1028" s="28">
        <f>IF(L1028&gt;0,VLOOKUP(L1028,T$18:$AC$131,7),0)</f>
        <v>0</v>
      </c>
      <c r="N1028" s="23">
        <f t="shared" si="208"/>
        <v>0</v>
      </c>
      <c r="O1028" s="23">
        <f t="shared" ca="1" si="204"/>
        <v>32636121.211968701</v>
      </c>
      <c r="P1028" s="29" t="str">
        <f t="shared" si="209"/>
        <v>J=</v>
      </c>
      <c r="Q1028" s="30">
        <f t="shared" si="210"/>
        <v>47232</v>
      </c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25">
      <c r="A1029" s="100">
        <f t="shared" si="205"/>
        <v>43862</v>
      </c>
      <c r="B1029" s="114">
        <f t="shared" ca="1" si="206"/>
        <v>172189813.5277155</v>
      </c>
      <c r="C1029" s="114">
        <f t="shared" si="207"/>
        <v>139519858.75</v>
      </c>
      <c r="D1029" s="24">
        <f ca="1">IF(A1029&lt;$B$1,VLOOKUP(A1029,[1]DI!$A$4:$B$15000,2,FALSE),0)</f>
        <v>0</v>
      </c>
      <c r="E1029" s="23">
        <f t="shared" ca="1" si="212"/>
        <v>0</v>
      </c>
      <c r="F1029" s="25">
        <f t="shared" si="211"/>
        <v>1.1499999999999999</v>
      </c>
      <c r="G1029" s="26">
        <f t="shared" ca="1" si="215"/>
        <v>1</v>
      </c>
      <c r="H1029" s="23">
        <f ca="1">TRUNC(PRODUCT(G$16:G1028),15)</f>
        <v>1.23415988856143</v>
      </c>
      <c r="I1029" s="23">
        <f t="shared" si="213"/>
        <v>1</v>
      </c>
      <c r="J1029" s="23">
        <f t="shared" ca="1" si="214"/>
        <v>1.2341598899999999</v>
      </c>
      <c r="K1029" s="114">
        <f t="shared" ca="1" si="203"/>
        <v>32669954.7777155</v>
      </c>
      <c r="L1029" s="27">
        <f>IF(VLOOKUP(A1029,$U$18:$AD$131,8)=VLOOKUP(A1028,$U$18:$AD$131,8),0,VLOOKUP(A1029,U$18:$AD$131,8))</f>
        <v>0</v>
      </c>
      <c r="M1029" s="28">
        <f>IF(L1029&gt;0,VLOOKUP(L1029,T$18:$AC$131,7),0)</f>
        <v>0</v>
      </c>
      <c r="N1029" s="23">
        <f t="shared" si="208"/>
        <v>0</v>
      </c>
      <c r="O1029" s="23">
        <f t="shared" ca="1" si="204"/>
        <v>32669954.7777155</v>
      </c>
      <c r="P1029" s="29" t="str">
        <f t="shared" si="209"/>
        <v>J=</v>
      </c>
      <c r="Q1029" s="30">
        <f t="shared" si="210"/>
        <v>47232</v>
      </c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25">
      <c r="A1030" s="100">
        <f t="shared" si="205"/>
        <v>43863</v>
      </c>
      <c r="B1030" s="114">
        <f t="shared" ca="1" si="206"/>
        <v>172189813.5277155</v>
      </c>
      <c r="C1030" s="114">
        <f t="shared" si="207"/>
        <v>139519858.75</v>
      </c>
      <c r="D1030" s="24">
        <f ca="1">IF(A1030&lt;$B$1,VLOOKUP(A1030,[1]DI!$A$4:$B$15000,2,FALSE),0)</f>
        <v>0</v>
      </c>
      <c r="E1030" s="23">
        <f t="shared" ca="1" si="212"/>
        <v>0</v>
      </c>
      <c r="F1030" s="25">
        <f t="shared" si="211"/>
        <v>1.1499999999999999</v>
      </c>
      <c r="G1030" s="26">
        <f t="shared" ca="1" si="215"/>
        <v>1</v>
      </c>
      <c r="H1030" s="23">
        <f ca="1">TRUNC(PRODUCT(G$16:G1029),15)</f>
        <v>1.23415988856143</v>
      </c>
      <c r="I1030" s="23">
        <f t="shared" si="213"/>
        <v>1</v>
      </c>
      <c r="J1030" s="23">
        <f t="shared" ca="1" si="214"/>
        <v>1.2341598899999999</v>
      </c>
      <c r="K1030" s="114">
        <f t="shared" ca="1" si="203"/>
        <v>32669954.7777155</v>
      </c>
      <c r="L1030" s="27">
        <f>IF(VLOOKUP(A1030,$U$18:$AD$131,8)=VLOOKUP(A1029,$U$18:$AD$131,8),0,VLOOKUP(A1030,U$18:$AD$131,8))</f>
        <v>0</v>
      </c>
      <c r="M1030" s="28">
        <f>IF(L1030&gt;0,VLOOKUP(L1030,T$18:$AC$131,7),0)</f>
        <v>0</v>
      </c>
      <c r="N1030" s="23">
        <f t="shared" si="208"/>
        <v>0</v>
      </c>
      <c r="O1030" s="23">
        <f t="shared" ca="1" si="204"/>
        <v>32669954.7777155</v>
      </c>
      <c r="P1030" s="29" t="str">
        <f t="shared" si="209"/>
        <v>J=</v>
      </c>
      <c r="Q1030" s="30">
        <f t="shared" si="210"/>
        <v>47232</v>
      </c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25">
      <c r="A1031" s="100">
        <f t="shared" si="205"/>
        <v>43864</v>
      </c>
      <c r="B1031" s="114">
        <f t="shared" ca="1" si="206"/>
        <v>172189813.5277155</v>
      </c>
      <c r="C1031" s="114">
        <f t="shared" si="207"/>
        <v>139519858.75</v>
      </c>
      <c r="D1031" s="24">
        <f ca="1">IF(A1031&lt;$B$1,VLOOKUP(A1031,[1]DI!$A$4:$B$15000,2,FALSE),0)</f>
        <v>4.4000000000000004E-2</v>
      </c>
      <c r="E1031" s="23">
        <f t="shared" ca="1" si="212"/>
        <v>1.7089000000000001E-4</v>
      </c>
      <c r="F1031" s="25">
        <f t="shared" si="211"/>
        <v>1.1499999999999999</v>
      </c>
      <c r="G1031" s="26">
        <f t="shared" ca="1" si="215"/>
        <v>1.0001965235000001</v>
      </c>
      <c r="H1031" s="23">
        <f ca="1">TRUNC(PRODUCT(G$16:G1030),15)</f>
        <v>1.23415988856143</v>
      </c>
      <c r="I1031" s="23">
        <f t="shared" si="213"/>
        <v>1</v>
      </c>
      <c r="J1031" s="23">
        <f t="shared" ca="1" si="214"/>
        <v>1.2341598899999999</v>
      </c>
      <c r="K1031" s="114">
        <f t="shared" ca="1" si="203"/>
        <v>32669954.7777155</v>
      </c>
      <c r="L1031" s="27">
        <f>IF(VLOOKUP(A1031,$U$18:$AD$131,8)=VLOOKUP(A1030,$U$18:$AD$131,8),0,VLOOKUP(A1031,U$18:$AD$131,8))</f>
        <v>0</v>
      </c>
      <c r="M1031" s="28">
        <f>IF(L1031&gt;0,VLOOKUP(L1031,T$18:$AC$131,7),0)</f>
        <v>0</v>
      </c>
      <c r="N1031" s="23">
        <f t="shared" si="208"/>
        <v>0</v>
      </c>
      <c r="O1031" s="23">
        <f t="shared" ca="1" si="204"/>
        <v>32669954.7777155</v>
      </c>
      <c r="P1031" s="29" t="str">
        <f t="shared" si="209"/>
        <v>J=</v>
      </c>
      <c r="Q1031" s="30">
        <f t="shared" si="210"/>
        <v>47232</v>
      </c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25">
      <c r="A1032" s="100">
        <f t="shared" si="205"/>
        <v>43865</v>
      </c>
      <c r="B1032" s="114">
        <f t="shared" ca="1" si="206"/>
        <v>172223652.6742568</v>
      </c>
      <c r="C1032" s="114">
        <f t="shared" si="207"/>
        <v>139519858.75</v>
      </c>
      <c r="D1032" s="24">
        <f ca="1">IF(A1032&lt;$B$1,VLOOKUP(A1032,[1]DI!$A$4:$B$15000,2,FALSE),0)</f>
        <v>4.4000000000000004E-2</v>
      </c>
      <c r="E1032" s="23">
        <f t="shared" ca="1" si="212"/>
        <v>1.7089000000000001E-4</v>
      </c>
      <c r="F1032" s="25">
        <f t="shared" si="211"/>
        <v>1.1499999999999999</v>
      </c>
      <c r="G1032" s="26">
        <f t="shared" ca="1" si="215"/>
        <v>1.0001965235000001</v>
      </c>
      <c r="H1032" s="23">
        <f ca="1">TRUNC(PRODUCT(G$16:G1031),15)</f>
        <v>1.23440242998229</v>
      </c>
      <c r="I1032" s="23">
        <f t="shared" si="213"/>
        <v>1</v>
      </c>
      <c r="J1032" s="23">
        <f t="shared" ca="1" si="214"/>
        <v>1.2344024300000001</v>
      </c>
      <c r="K1032" s="114">
        <f t="shared" ca="1" si="203"/>
        <v>32703793.924256802</v>
      </c>
      <c r="L1032" s="27">
        <f>IF(VLOOKUP(A1032,$U$18:$AD$131,8)=VLOOKUP(A1031,$U$18:$AD$131,8),0,VLOOKUP(A1032,U$18:$AD$131,8))</f>
        <v>0</v>
      </c>
      <c r="M1032" s="28">
        <f>IF(L1032&gt;0,VLOOKUP(L1032,T$18:$AC$131,7),0)</f>
        <v>0</v>
      </c>
      <c r="N1032" s="23">
        <f t="shared" si="208"/>
        <v>0</v>
      </c>
      <c r="O1032" s="23">
        <f t="shared" ca="1" si="204"/>
        <v>32703793.924256802</v>
      </c>
      <c r="P1032" s="29" t="str">
        <f t="shared" si="209"/>
        <v>J=</v>
      </c>
      <c r="Q1032" s="30">
        <f t="shared" si="210"/>
        <v>47232</v>
      </c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25">
      <c r="A1033" s="100">
        <f t="shared" si="205"/>
        <v>43866</v>
      </c>
      <c r="B1033" s="114">
        <f t="shared" ca="1" si="206"/>
        <v>172257498.7967909</v>
      </c>
      <c r="C1033" s="114">
        <f t="shared" si="207"/>
        <v>139519858.75</v>
      </c>
      <c r="D1033" s="24">
        <f ca="1">IF(A1033&lt;$B$1,VLOOKUP(A1033,[1]DI!$A$4:$B$15000,2,FALSE),0)</f>
        <v>4.4000000000000004E-2</v>
      </c>
      <c r="E1033" s="23">
        <f t="shared" ca="1" si="212"/>
        <v>1.7089000000000001E-4</v>
      </c>
      <c r="F1033" s="25">
        <f t="shared" si="211"/>
        <v>1.1499999999999999</v>
      </c>
      <c r="G1033" s="26">
        <f t="shared" ca="1" si="215"/>
        <v>1.0001965235000001</v>
      </c>
      <c r="H1033" s="23">
        <f ca="1">TRUNC(PRODUCT(G$16:G1032),15)</f>
        <v>1.2346450190682401</v>
      </c>
      <c r="I1033" s="23">
        <f t="shared" si="213"/>
        <v>1</v>
      </c>
      <c r="J1033" s="23">
        <f t="shared" ca="1" si="214"/>
        <v>1.2346450200000001</v>
      </c>
      <c r="K1033" s="114">
        <f t="shared" ca="1" si="203"/>
        <v>32737640.046790902</v>
      </c>
      <c r="L1033" s="27">
        <f>IF(VLOOKUP(A1033,$U$18:$AD$131,8)=VLOOKUP(A1032,$U$18:$AD$131,8),0,VLOOKUP(A1033,U$18:$AD$131,8))</f>
        <v>0</v>
      </c>
      <c r="M1033" s="28">
        <f>IF(L1033&gt;0,VLOOKUP(L1033,T$18:$AC$131,7),0)</f>
        <v>0</v>
      </c>
      <c r="N1033" s="23">
        <f t="shared" si="208"/>
        <v>0</v>
      </c>
      <c r="O1033" s="23">
        <f t="shared" ca="1" si="204"/>
        <v>32737640.046790902</v>
      </c>
      <c r="P1033" s="29" t="str">
        <f t="shared" si="209"/>
        <v>J=</v>
      </c>
      <c r="Q1033" s="30">
        <f t="shared" si="210"/>
        <v>47232</v>
      </c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25">
      <c r="A1034" s="100">
        <f t="shared" si="205"/>
        <v>43867</v>
      </c>
      <c r="B1034" s="114">
        <f t="shared" ca="1" si="206"/>
        <v>172291351.895318</v>
      </c>
      <c r="C1034" s="114">
        <f t="shared" si="207"/>
        <v>139519858.75</v>
      </c>
      <c r="D1034" s="24">
        <f ca="1">IF(A1034&lt;$B$1,VLOOKUP(A1034,[1]DI!$A$4:$B$15000,2,FALSE),0)</f>
        <v>4.1500000000000002E-2</v>
      </c>
      <c r="E1034" s="23">
        <f t="shared" ca="1" si="212"/>
        <v>1.6137000000000001E-4</v>
      </c>
      <c r="F1034" s="25">
        <f t="shared" si="211"/>
        <v>1.1499999999999999</v>
      </c>
      <c r="G1034" s="26">
        <f t="shared" ca="1" si="215"/>
        <v>1.0001855755</v>
      </c>
      <c r="H1034" s="23">
        <f ca="1">TRUNC(PRODUCT(G$16:G1033),15)</f>
        <v>1.2348876558286399</v>
      </c>
      <c r="I1034" s="23">
        <f t="shared" si="213"/>
        <v>1</v>
      </c>
      <c r="J1034" s="23">
        <f t="shared" ca="1" si="214"/>
        <v>1.2348876600000001</v>
      </c>
      <c r="K1034" s="114">
        <f t="shared" ca="1" si="203"/>
        <v>32771493.145318002</v>
      </c>
      <c r="L1034" s="27">
        <f>IF(VLOOKUP(A1034,$U$18:$AD$131,8)=VLOOKUP(A1033,$U$18:$AD$131,8),0,VLOOKUP(A1034,U$18:$AD$131,8))</f>
        <v>0</v>
      </c>
      <c r="M1034" s="28">
        <f>IF(L1034&gt;0,VLOOKUP(L1034,T$18:$AC$131,7),0)</f>
        <v>0</v>
      </c>
      <c r="N1034" s="23">
        <f t="shared" si="208"/>
        <v>0</v>
      </c>
      <c r="O1034" s="23">
        <f t="shared" ca="1" si="204"/>
        <v>32771493.145318002</v>
      </c>
      <c r="P1034" s="29" t="str">
        <f t="shared" si="209"/>
        <v>J=</v>
      </c>
      <c r="Q1034" s="30">
        <f t="shared" si="210"/>
        <v>47232</v>
      </c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25">
      <c r="A1035" s="100">
        <f t="shared" si="205"/>
        <v>43868</v>
      </c>
      <c r="B1035" s="114">
        <f t="shared" ca="1" si="206"/>
        <v>172323324.26614919</v>
      </c>
      <c r="C1035" s="114">
        <f t="shared" si="207"/>
        <v>139519858.75</v>
      </c>
      <c r="D1035" s="24">
        <f ca="1">IF(A1035&lt;$B$1,VLOOKUP(A1035,[1]DI!$A$4:$B$15000,2,FALSE),0)</f>
        <v>4.1500000000000002E-2</v>
      </c>
      <c r="E1035" s="23">
        <f t="shared" ca="1" si="212"/>
        <v>1.6137000000000001E-4</v>
      </c>
      <c r="F1035" s="25">
        <f t="shared" si="211"/>
        <v>1.1499999999999999</v>
      </c>
      <c r="G1035" s="26">
        <f t="shared" ca="1" si="215"/>
        <v>1.0001855755</v>
      </c>
      <c r="H1035" s="23">
        <f ca="1">TRUNC(PRODUCT(G$16:G1034),15)</f>
        <v>1.23511682072282</v>
      </c>
      <c r="I1035" s="23">
        <f t="shared" si="213"/>
        <v>1</v>
      </c>
      <c r="J1035" s="23">
        <f t="shared" ca="1" si="214"/>
        <v>1.23511682</v>
      </c>
      <c r="K1035" s="114">
        <f t="shared" ca="1" si="203"/>
        <v>32803465.5161492</v>
      </c>
      <c r="L1035" s="27">
        <f>IF(VLOOKUP(A1035,$U$18:$AD$131,8)=VLOOKUP(A1034,$U$18:$AD$131,8),0,VLOOKUP(A1035,U$18:$AD$131,8))</f>
        <v>0</v>
      </c>
      <c r="M1035" s="28">
        <f>IF(L1035&gt;0,VLOOKUP(L1035,T$18:$AC$131,7),0)</f>
        <v>0</v>
      </c>
      <c r="N1035" s="23">
        <f t="shared" si="208"/>
        <v>0</v>
      </c>
      <c r="O1035" s="23">
        <f t="shared" ca="1" si="204"/>
        <v>32803465.5161492</v>
      </c>
      <c r="P1035" s="29" t="str">
        <f t="shared" si="209"/>
        <v>J=</v>
      </c>
      <c r="Q1035" s="30">
        <f t="shared" si="210"/>
        <v>47232</v>
      </c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25">
      <c r="A1036" s="100">
        <f t="shared" si="205"/>
        <v>43869</v>
      </c>
      <c r="B1036" s="114">
        <f t="shared" ca="1" si="206"/>
        <v>172355303.6129733</v>
      </c>
      <c r="C1036" s="114">
        <f t="shared" si="207"/>
        <v>139519858.75</v>
      </c>
      <c r="D1036" s="24">
        <f ca="1">IF(A1036&lt;$B$1,VLOOKUP(A1036,[1]DI!$A$4:$B$15000,2,FALSE),0)</f>
        <v>0</v>
      </c>
      <c r="E1036" s="23">
        <f t="shared" ca="1" si="212"/>
        <v>0</v>
      </c>
      <c r="F1036" s="25">
        <f t="shared" si="211"/>
        <v>1.1499999999999999</v>
      </c>
      <c r="G1036" s="26">
        <f t="shared" ca="1" si="215"/>
        <v>1</v>
      </c>
      <c r="H1036" s="23">
        <f ca="1">TRUNC(PRODUCT(G$16:G1035),15)</f>
        <v>1.23534602814438</v>
      </c>
      <c r="I1036" s="23">
        <f t="shared" si="213"/>
        <v>1</v>
      </c>
      <c r="J1036" s="23">
        <f t="shared" ca="1" si="214"/>
        <v>1.2353460300000001</v>
      </c>
      <c r="K1036" s="114">
        <f t="shared" ca="1" si="203"/>
        <v>32835444.862973299</v>
      </c>
      <c r="L1036" s="27">
        <f>IF(VLOOKUP(A1036,$U$18:$AD$131,8)=VLOOKUP(A1035,$U$18:$AD$131,8),0,VLOOKUP(A1036,U$18:$AD$131,8))</f>
        <v>0</v>
      </c>
      <c r="M1036" s="28">
        <f>IF(L1036&gt;0,VLOOKUP(L1036,T$18:$AC$131,7),0)</f>
        <v>0</v>
      </c>
      <c r="N1036" s="23">
        <f t="shared" si="208"/>
        <v>0</v>
      </c>
      <c r="O1036" s="23">
        <f t="shared" ca="1" si="204"/>
        <v>32835444.862973299</v>
      </c>
      <c r="P1036" s="29" t="str">
        <f t="shared" si="209"/>
        <v>J=</v>
      </c>
      <c r="Q1036" s="30">
        <f t="shared" si="210"/>
        <v>47232</v>
      </c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25">
      <c r="A1037" s="100">
        <f t="shared" si="205"/>
        <v>43870</v>
      </c>
      <c r="B1037" s="114">
        <f t="shared" ca="1" si="206"/>
        <v>172355303.6129733</v>
      </c>
      <c r="C1037" s="114">
        <f t="shared" si="207"/>
        <v>139519858.75</v>
      </c>
      <c r="D1037" s="24">
        <f ca="1">IF(A1037&lt;$B$1,VLOOKUP(A1037,[1]DI!$A$4:$B$15000,2,FALSE),0)</f>
        <v>0</v>
      </c>
      <c r="E1037" s="23">
        <f t="shared" ca="1" si="212"/>
        <v>0</v>
      </c>
      <c r="F1037" s="25">
        <f t="shared" si="211"/>
        <v>1.1499999999999999</v>
      </c>
      <c r="G1037" s="26">
        <f t="shared" ca="1" si="215"/>
        <v>1</v>
      </c>
      <c r="H1037" s="23">
        <f ca="1">TRUNC(PRODUCT(G$16:G1036),15)</f>
        <v>1.23534602814438</v>
      </c>
      <c r="I1037" s="23">
        <f t="shared" si="213"/>
        <v>1</v>
      </c>
      <c r="J1037" s="23">
        <f t="shared" ca="1" si="214"/>
        <v>1.2353460300000001</v>
      </c>
      <c r="K1037" s="114">
        <f t="shared" ca="1" si="203"/>
        <v>32835444.862973299</v>
      </c>
      <c r="L1037" s="27">
        <f>IF(VLOOKUP(A1037,$U$18:$AD$131,8)=VLOOKUP(A1036,$U$18:$AD$131,8),0,VLOOKUP(A1037,U$18:$AD$131,8))</f>
        <v>0</v>
      </c>
      <c r="M1037" s="28">
        <f>IF(L1037&gt;0,VLOOKUP(L1037,T$18:$AC$131,7),0)</f>
        <v>0</v>
      </c>
      <c r="N1037" s="23">
        <f t="shared" si="208"/>
        <v>0</v>
      </c>
      <c r="O1037" s="23">
        <f t="shared" ca="1" si="204"/>
        <v>32835444.862973299</v>
      </c>
      <c r="P1037" s="29" t="str">
        <f t="shared" si="209"/>
        <v>J=</v>
      </c>
      <c r="Q1037" s="30">
        <f t="shared" si="210"/>
        <v>47232</v>
      </c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25">
      <c r="A1038" s="100">
        <f t="shared" si="205"/>
        <v>43871</v>
      </c>
      <c r="B1038" s="114">
        <f t="shared" ca="1" si="206"/>
        <v>172355303.6129733</v>
      </c>
      <c r="C1038" s="114">
        <f t="shared" si="207"/>
        <v>139519858.75</v>
      </c>
      <c r="D1038" s="24">
        <f ca="1">IF(A1038&lt;$B$1,VLOOKUP(A1038,[1]DI!$A$4:$B$15000,2,FALSE),0)</f>
        <v>4.1500000000000002E-2</v>
      </c>
      <c r="E1038" s="23">
        <f t="shared" ca="1" si="212"/>
        <v>1.6137000000000001E-4</v>
      </c>
      <c r="F1038" s="25">
        <f t="shared" si="211"/>
        <v>1.1499999999999999</v>
      </c>
      <c r="G1038" s="26">
        <f t="shared" ca="1" si="215"/>
        <v>1.0001855755</v>
      </c>
      <c r="H1038" s="23">
        <f ca="1">TRUNC(PRODUCT(G$16:G1037),15)</f>
        <v>1.23534602814438</v>
      </c>
      <c r="I1038" s="23">
        <f t="shared" si="213"/>
        <v>1</v>
      </c>
      <c r="J1038" s="23">
        <f t="shared" ca="1" si="214"/>
        <v>1.2353460300000001</v>
      </c>
      <c r="K1038" s="114">
        <f t="shared" ca="1" si="203"/>
        <v>32835444.862973299</v>
      </c>
      <c r="L1038" s="27">
        <f>IF(VLOOKUP(A1038,$U$18:$AD$131,8)=VLOOKUP(A1037,$U$18:$AD$131,8),0,VLOOKUP(A1038,U$18:$AD$131,8))</f>
        <v>0</v>
      </c>
      <c r="M1038" s="28">
        <f>IF(L1038&gt;0,VLOOKUP(L1038,T$18:$AC$131,7),0)</f>
        <v>0</v>
      </c>
      <c r="N1038" s="23">
        <f t="shared" si="208"/>
        <v>0</v>
      </c>
      <c r="O1038" s="23">
        <f t="shared" ca="1" si="204"/>
        <v>32835444.862973299</v>
      </c>
      <c r="P1038" s="29" t="str">
        <f t="shared" si="209"/>
        <v>J=</v>
      </c>
      <c r="Q1038" s="30">
        <f t="shared" si="210"/>
        <v>47232</v>
      </c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25">
      <c r="A1039" s="100">
        <f t="shared" si="205"/>
        <v>43872</v>
      </c>
      <c r="B1039" s="114">
        <f t="shared" ca="1" si="206"/>
        <v>172387288.54059169</v>
      </c>
      <c r="C1039" s="114">
        <f t="shared" si="207"/>
        <v>139519858.75</v>
      </c>
      <c r="D1039" s="24">
        <f ca="1">IF(A1039&lt;$B$1,VLOOKUP(A1039,[1]DI!$A$4:$B$15000,2,FALSE),0)</f>
        <v>4.1500000000000002E-2</v>
      </c>
      <c r="E1039" s="23">
        <f t="shared" ca="1" si="212"/>
        <v>1.6137000000000001E-4</v>
      </c>
      <c r="F1039" s="25">
        <f t="shared" si="211"/>
        <v>1.1499999999999999</v>
      </c>
      <c r="G1039" s="26">
        <f t="shared" ca="1" si="215"/>
        <v>1.0001855755</v>
      </c>
      <c r="H1039" s="23">
        <f ca="1">TRUNC(PRODUCT(G$16:G1038),15)</f>
        <v>1.2355752781012299</v>
      </c>
      <c r="I1039" s="23">
        <f t="shared" si="213"/>
        <v>1</v>
      </c>
      <c r="J1039" s="23">
        <f t="shared" ca="1" si="214"/>
        <v>1.2355752799999999</v>
      </c>
      <c r="K1039" s="114">
        <f t="shared" ca="1" si="203"/>
        <v>32867429.790591698</v>
      </c>
      <c r="L1039" s="27">
        <f>IF(VLOOKUP(A1039,$U$18:$AD$131,8)=VLOOKUP(A1038,$U$18:$AD$131,8),0,VLOOKUP(A1039,U$18:$AD$131,8))</f>
        <v>0</v>
      </c>
      <c r="M1039" s="28">
        <f>IF(L1039&gt;0,VLOOKUP(L1039,T$18:$AC$131,7),0)</f>
        <v>0</v>
      </c>
      <c r="N1039" s="23">
        <f t="shared" si="208"/>
        <v>0</v>
      </c>
      <c r="O1039" s="23">
        <f t="shared" ca="1" si="204"/>
        <v>32867429.790591698</v>
      </c>
      <c r="P1039" s="29" t="str">
        <f t="shared" si="209"/>
        <v>J=</v>
      </c>
      <c r="Q1039" s="30">
        <f t="shared" si="210"/>
        <v>47232</v>
      </c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25">
      <c r="A1040" s="100">
        <f t="shared" si="205"/>
        <v>43873</v>
      </c>
      <c r="B1040" s="114">
        <f t="shared" ca="1" si="206"/>
        <v>172419279.0490045</v>
      </c>
      <c r="C1040" s="114">
        <f t="shared" si="207"/>
        <v>139519858.75</v>
      </c>
      <c r="D1040" s="24">
        <f ca="1">IF(A1040&lt;$B$1,VLOOKUP(A1040,[1]DI!$A$4:$B$15000,2,FALSE),0)</f>
        <v>4.1500000000000002E-2</v>
      </c>
      <c r="E1040" s="23">
        <f t="shared" ca="1" si="212"/>
        <v>1.6137000000000001E-4</v>
      </c>
      <c r="F1040" s="25">
        <f t="shared" si="211"/>
        <v>1.1499999999999999</v>
      </c>
      <c r="G1040" s="26">
        <f t="shared" ca="1" si="215"/>
        <v>1.0001855755</v>
      </c>
      <c r="H1040" s="23">
        <f ca="1">TRUNC(PRODUCT(G$16:G1039),15)</f>
        <v>1.2358045706012499</v>
      </c>
      <c r="I1040" s="23">
        <f t="shared" si="213"/>
        <v>1</v>
      </c>
      <c r="J1040" s="23">
        <f t="shared" ca="1" si="214"/>
        <v>1.23580457</v>
      </c>
      <c r="K1040" s="114">
        <f t="shared" ref="K1040:K1103" ca="1" si="216">TRUNC((C1040*(J1040-1)),8)</f>
        <v>32899420.299004499</v>
      </c>
      <c r="L1040" s="27">
        <f>IF(VLOOKUP(A1040,$U$18:$AD$131,8)=VLOOKUP(A1039,$U$18:$AD$131,8),0,VLOOKUP(A1040,U$18:$AD$131,8))</f>
        <v>0</v>
      </c>
      <c r="M1040" s="28">
        <f>IF(L1040&gt;0,VLOOKUP(L1040,T$18:$AC$131,7),0)</f>
        <v>0</v>
      </c>
      <c r="N1040" s="23">
        <f t="shared" si="208"/>
        <v>0</v>
      </c>
      <c r="O1040" s="23">
        <f t="shared" ref="O1040:O1103" ca="1" si="217">(K1040+N1040)</f>
        <v>32899420.299004499</v>
      </c>
      <c r="P1040" s="29" t="str">
        <f t="shared" si="209"/>
        <v>J=</v>
      </c>
      <c r="Q1040" s="30">
        <f t="shared" si="210"/>
        <v>47232</v>
      </c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25">
      <c r="A1041" s="100">
        <f t="shared" ref="A1041:A1104" si="218">(A1040+1)</f>
        <v>43874</v>
      </c>
      <c r="B1041" s="114">
        <f t="shared" ref="B1041:B1104" ca="1" si="219">IF(A1041&lt;=TODAY(),C1041+K1041,IF(AND(A1041&gt;TODAY(),A1041&lt;=$B$1),IF(VLOOKUP(TODAY(),$A$16:$D$5006,4,FALSE)=0,"n.d",C1041+K1041),"n.d"))</f>
        <v>172451276.53341019</v>
      </c>
      <c r="C1041" s="114">
        <f t="shared" ref="C1041:C1104" si="220">TRUNC(C1040-N1040,8)</f>
        <v>139519858.75</v>
      </c>
      <c r="D1041" s="24">
        <f ca="1">IF(A1041&lt;$B$1,VLOOKUP(A1041,[1]DI!$A$4:$B$15000,2,FALSE),0)</f>
        <v>4.1500000000000002E-2</v>
      </c>
      <c r="E1041" s="23">
        <f t="shared" ca="1" si="212"/>
        <v>1.6137000000000001E-4</v>
      </c>
      <c r="F1041" s="25">
        <f t="shared" si="211"/>
        <v>1.1499999999999999</v>
      </c>
      <c r="G1041" s="26">
        <f t="shared" ca="1" si="215"/>
        <v>1.0001855755</v>
      </c>
      <c r="H1041" s="23">
        <f ca="1">TRUNC(PRODUCT(G$16:G1040),15)</f>
        <v>1.2360339056523399</v>
      </c>
      <c r="I1041" s="23">
        <f t="shared" si="213"/>
        <v>1</v>
      </c>
      <c r="J1041" s="23">
        <f t="shared" ca="1" si="214"/>
        <v>1.23603391</v>
      </c>
      <c r="K1041" s="114">
        <f t="shared" ca="1" si="216"/>
        <v>32931417.783410199</v>
      </c>
      <c r="L1041" s="27">
        <f>IF(VLOOKUP(A1041,$U$18:$AD$131,8)=VLOOKUP(A1040,$U$18:$AD$131,8),0,VLOOKUP(A1041,U$18:$AD$131,8))</f>
        <v>0</v>
      </c>
      <c r="M1041" s="28">
        <f>IF(L1041&gt;0,VLOOKUP(L1041,T$18:$AC$131,7),0)</f>
        <v>0</v>
      </c>
      <c r="N1041" s="23">
        <f t="shared" ref="N1041:N1104" si="221">IF(M1041&gt;0,(C1041*M1041),0)</f>
        <v>0</v>
      </c>
      <c r="O1041" s="23">
        <f t="shared" ca="1" si="217"/>
        <v>32931417.783410199</v>
      </c>
      <c r="P1041" s="29" t="str">
        <f t="shared" ref="P1041:P1104" si="222">IF(L1040&gt;0,VLOOKUP(A1040,$U$18:$AD$131,9),P1040)</f>
        <v>J=</v>
      </c>
      <c r="Q1041" s="30">
        <f t="shared" ref="Q1041:Q1104" si="223">IF(L1040&gt;0,VLOOKUP(A1040,$U$18:$AD$131,10),Q1040)</f>
        <v>47232</v>
      </c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25">
      <c r="A1042" s="100">
        <f t="shared" si="218"/>
        <v>43875</v>
      </c>
      <c r="B1042" s="114">
        <f t="shared" ca="1" si="219"/>
        <v>172483278.2034117</v>
      </c>
      <c r="C1042" s="114">
        <f t="shared" si="220"/>
        <v>139519858.75</v>
      </c>
      <c r="D1042" s="24">
        <f ca="1">IF(A1042&lt;$B$1,VLOOKUP(A1042,[1]DI!$A$4:$B$15000,2,FALSE),0)</f>
        <v>4.1500000000000002E-2</v>
      </c>
      <c r="E1042" s="23">
        <f t="shared" ca="1" si="212"/>
        <v>1.6137000000000001E-4</v>
      </c>
      <c r="F1042" s="25">
        <f t="shared" ref="F1042:F1105" si="224">F1041</f>
        <v>1.1499999999999999</v>
      </c>
      <c r="G1042" s="26">
        <f t="shared" ca="1" si="215"/>
        <v>1.0001855755</v>
      </c>
      <c r="H1042" s="23">
        <f ca="1">TRUNC(PRODUCT(G$16:G1041),15)</f>
        <v>1.2362632832624001</v>
      </c>
      <c r="I1042" s="23">
        <f t="shared" si="213"/>
        <v>1</v>
      </c>
      <c r="J1042" s="23">
        <f t="shared" ca="1" si="214"/>
        <v>1.23626328</v>
      </c>
      <c r="K1042" s="114">
        <f t="shared" ca="1" si="216"/>
        <v>32963419.453411698</v>
      </c>
      <c r="L1042" s="27">
        <f>IF(VLOOKUP(A1042,$U$18:$AD$131,8)=VLOOKUP(A1041,$U$18:$AD$131,8),0,VLOOKUP(A1042,U$18:$AD$131,8))</f>
        <v>0</v>
      </c>
      <c r="M1042" s="28">
        <f>IF(L1042&gt;0,VLOOKUP(L1042,T$18:$AC$131,7),0)</f>
        <v>0</v>
      </c>
      <c r="N1042" s="23">
        <f t="shared" si="221"/>
        <v>0</v>
      </c>
      <c r="O1042" s="23">
        <f t="shared" ca="1" si="217"/>
        <v>32963419.453411698</v>
      </c>
      <c r="P1042" s="29" t="str">
        <f t="shared" si="222"/>
        <v>J=</v>
      </c>
      <c r="Q1042" s="30">
        <f t="shared" si="223"/>
        <v>47232</v>
      </c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25">
      <c r="A1043" s="100">
        <f t="shared" si="218"/>
        <v>43876</v>
      </c>
      <c r="B1043" s="114">
        <f t="shared" ca="1" si="219"/>
        <v>172515286.84940609</v>
      </c>
      <c r="C1043" s="114">
        <f t="shared" si="220"/>
        <v>139519858.75</v>
      </c>
      <c r="D1043" s="24">
        <f ca="1">IF(A1043&lt;$B$1,VLOOKUP(A1043,[1]DI!$A$4:$B$15000,2,FALSE),0)</f>
        <v>0</v>
      </c>
      <c r="E1043" s="23">
        <f t="shared" ref="E1043:E1106" ca="1" si="225">ROUND((((1+D1043)^(1/252)-1)),8)</f>
        <v>0</v>
      </c>
      <c r="F1043" s="25">
        <f t="shared" si="224"/>
        <v>1.1499999999999999</v>
      </c>
      <c r="G1043" s="26">
        <f t="shared" ca="1" si="215"/>
        <v>1</v>
      </c>
      <c r="H1043" s="23">
        <f ca="1">TRUNC(PRODUCT(G$16:G1042),15)</f>
        <v>1.2364927034393201</v>
      </c>
      <c r="I1043" s="23">
        <f t="shared" ref="I1043:I1106" si="226">IF(OR(L1042&gt;0,L1042="E"),H1042,I1042)</f>
        <v>1</v>
      </c>
      <c r="J1043" s="23">
        <f t="shared" ref="J1043:J1106" ca="1" si="227">ROUND(TRUNC(H1043/I1043,15),8)</f>
        <v>1.2364926999999999</v>
      </c>
      <c r="K1043" s="114">
        <f t="shared" ca="1" si="216"/>
        <v>32995428.099406101</v>
      </c>
      <c r="L1043" s="27">
        <f>IF(VLOOKUP(A1043,$U$18:$AD$131,8)=VLOOKUP(A1042,$U$18:$AD$131,8),0,VLOOKUP(A1043,U$18:$AD$131,8))</f>
        <v>0</v>
      </c>
      <c r="M1043" s="28">
        <f>IF(L1043&gt;0,VLOOKUP(L1043,T$18:$AC$131,7),0)</f>
        <v>0</v>
      </c>
      <c r="N1043" s="23">
        <f t="shared" si="221"/>
        <v>0</v>
      </c>
      <c r="O1043" s="23">
        <f t="shared" ca="1" si="217"/>
        <v>32995428.099406101</v>
      </c>
      <c r="P1043" s="29" t="str">
        <f t="shared" si="222"/>
        <v>J=</v>
      </c>
      <c r="Q1043" s="30">
        <f t="shared" si="223"/>
        <v>47232</v>
      </c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25">
      <c r="A1044" s="100">
        <f t="shared" si="218"/>
        <v>43877</v>
      </c>
      <c r="B1044" s="114">
        <f t="shared" ca="1" si="219"/>
        <v>172515286.84940609</v>
      </c>
      <c r="C1044" s="114">
        <f t="shared" si="220"/>
        <v>139519858.75</v>
      </c>
      <c r="D1044" s="24">
        <f ca="1">IF(A1044&lt;$B$1,VLOOKUP(A1044,[1]DI!$A$4:$B$15000,2,FALSE),0)</f>
        <v>0</v>
      </c>
      <c r="E1044" s="23">
        <f t="shared" ca="1" si="225"/>
        <v>0</v>
      </c>
      <c r="F1044" s="25">
        <f t="shared" si="224"/>
        <v>1.1499999999999999</v>
      </c>
      <c r="G1044" s="26">
        <f t="shared" ref="G1044:G1107" ca="1" si="228">TRUNC((1+(E1044*F1044)),15)</f>
        <v>1</v>
      </c>
      <c r="H1044" s="23">
        <f ca="1">TRUNC(PRODUCT(G$16:G1043),15)</f>
        <v>1.2364927034393201</v>
      </c>
      <c r="I1044" s="23">
        <f t="shared" si="226"/>
        <v>1</v>
      </c>
      <c r="J1044" s="23">
        <f t="shared" ca="1" si="227"/>
        <v>1.2364926999999999</v>
      </c>
      <c r="K1044" s="114">
        <f t="shared" ca="1" si="216"/>
        <v>32995428.099406101</v>
      </c>
      <c r="L1044" s="27">
        <f>IF(VLOOKUP(A1044,$U$18:$AD$131,8)=VLOOKUP(A1043,$U$18:$AD$131,8),0,VLOOKUP(A1044,U$18:$AD$131,8))</f>
        <v>0</v>
      </c>
      <c r="M1044" s="28">
        <f>IF(L1044&gt;0,VLOOKUP(L1044,T$18:$AC$131,7),0)</f>
        <v>0</v>
      </c>
      <c r="N1044" s="23">
        <f t="shared" si="221"/>
        <v>0</v>
      </c>
      <c r="O1044" s="23">
        <f t="shared" ca="1" si="217"/>
        <v>32995428.099406101</v>
      </c>
      <c r="P1044" s="29" t="str">
        <f t="shared" si="222"/>
        <v>J=</v>
      </c>
      <c r="Q1044" s="30">
        <f t="shared" si="223"/>
        <v>47232</v>
      </c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25">
      <c r="A1045" s="100">
        <f t="shared" si="218"/>
        <v>43878</v>
      </c>
      <c r="B1045" s="114">
        <f t="shared" ca="1" si="219"/>
        <v>172515286.84940609</v>
      </c>
      <c r="C1045" s="114">
        <f t="shared" si="220"/>
        <v>139519858.75</v>
      </c>
      <c r="D1045" s="24">
        <f ca="1">IF(A1045&lt;$B$1,VLOOKUP(A1045,[1]DI!$A$4:$B$15000,2,FALSE),0)</f>
        <v>4.1500000000000002E-2</v>
      </c>
      <c r="E1045" s="23">
        <f t="shared" ca="1" si="225"/>
        <v>1.6137000000000001E-4</v>
      </c>
      <c r="F1045" s="25">
        <f t="shared" si="224"/>
        <v>1.1499999999999999</v>
      </c>
      <c r="G1045" s="26">
        <f t="shared" ca="1" si="228"/>
        <v>1.0001855755</v>
      </c>
      <c r="H1045" s="23">
        <f ca="1">TRUNC(PRODUCT(G$16:G1044),15)</f>
        <v>1.2364927034393201</v>
      </c>
      <c r="I1045" s="23">
        <f t="shared" si="226"/>
        <v>1</v>
      </c>
      <c r="J1045" s="23">
        <f t="shared" ca="1" si="227"/>
        <v>1.2364926999999999</v>
      </c>
      <c r="K1045" s="114">
        <f t="shared" ca="1" si="216"/>
        <v>32995428.099406101</v>
      </c>
      <c r="L1045" s="27">
        <f>IF(VLOOKUP(A1045,$U$18:$AD$131,8)=VLOOKUP(A1044,$U$18:$AD$131,8),0,VLOOKUP(A1045,U$18:$AD$131,8))</f>
        <v>0</v>
      </c>
      <c r="M1045" s="28">
        <f>IF(L1045&gt;0,VLOOKUP(L1045,T$18:$AC$131,7),0)</f>
        <v>0</v>
      </c>
      <c r="N1045" s="23">
        <f t="shared" si="221"/>
        <v>0</v>
      </c>
      <c r="O1045" s="23">
        <f t="shared" ca="1" si="217"/>
        <v>32995428.099406101</v>
      </c>
      <c r="P1045" s="29" t="str">
        <f t="shared" si="222"/>
        <v>J=</v>
      </c>
      <c r="Q1045" s="30">
        <f t="shared" si="223"/>
        <v>47232</v>
      </c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25">
      <c r="A1046" s="100">
        <f t="shared" si="218"/>
        <v>43879</v>
      </c>
      <c r="B1046" s="114">
        <f t="shared" ca="1" si="219"/>
        <v>172547302.4713935</v>
      </c>
      <c r="C1046" s="114">
        <f t="shared" si="220"/>
        <v>139519858.75</v>
      </c>
      <c r="D1046" s="24">
        <f ca="1">IF(A1046&lt;$B$1,VLOOKUP(A1046,[1]DI!$A$4:$B$15000,2,FALSE),0)</f>
        <v>4.1500000000000002E-2</v>
      </c>
      <c r="E1046" s="23">
        <f t="shared" ca="1" si="225"/>
        <v>1.6137000000000001E-4</v>
      </c>
      <c r="F1046" s="25">
        <f t="shared" si="224"/>
        <v>1.1499999999999999</v>
      </c>
      <c r="G1046" s="26">
        <f t="shared" ca="1" si="228"/>
        <v>1.0001855755</v>
      </c>
      <c r="H1046" s="23">
        <f ca="1">TRUNC(PRODUCT(G$16:G1045),15)</f>
        <v>1.2367221661910099</v>
      </c>
      <c r="I1046" s="23">
        <f t="shared" si="226"/>
        <v>1</v>
      </c>
      <c r="J1046" s="23">
        <f t="shared" ca="1" si="227"/>
        <v>1.23672217</v>
      </c>
      <c r="K1046" s="114">
        <f t="shared" ca="1" si="216"/>
        <v>33027443.7213935</v>
      </c>
      <c r="L1046" s="27">
        <f>IF(VLOOKUP(A1046,$U$18:$AD$131,8)=VLOOKUP(A1045,$U$18:$AD$131,8),0,VLOOKUP(A1046,U$18:$AD$131,8))</f>
        <v>0</v>
      </c>
      <c r="M1046" s="28">
        <f>IF(L1046&gt;0,VLOOKUP(L1046,T$18:$AC$131,7),0)</f>
        <v>0</v>
      </c>
      <c r="N1046" s="23">
        <f t="shared" si="221"/>
        <v>0</v>
      </c>
      <c r="O1046" s="23">
        <f t="shared" ca="1" si="217"/>
        <v>33027443.7213935</v>
      </c>
      <c r="P1046" s="29" t="str">
        <f t="shared" si="222"/>
        <v>J=</v>
      </c>
      <c r="Q1046" s="30">
        <f t="shared" si="223"/>
        <v>47232</v>
      </c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25">
      <c r="A1047" s="100">
        <f t="shared" si="218"/>
        <v>43880</v>
      </c>
      <c r="B1047" s="114">
        <f t="shared" ca="1" si="219"/>
        <v>172579322.27897659</v>
      </c>
      <c r="C1047" s="114">
        <f t="shared" si="220"/>
        <v>139519858.75</v>
      </c>
      <c r="D1047" s="24">
        <f ca="1">IF(A1047&lt;$B$1,VLOOKUP(A1047,[1]DI!$A$4:$B$15000,2,FALSE),0)</f>
        <v>4.1500000000000002E-2</v>
      </c>
      <c r="E1047" s="23">
        <f t="shared" ca="1" si="225"/>
        <v>1.6137000000000001E-4</v>
      </c>
      <c r="F1047" s="25">
        <f t="shared" si="224"/>
        <v>1.1499999999999999</v>
      </c>
      <c r="G1047" s="26">
        <f t="shared" ca="1" si="228"/>
        <v>1.0001855755</v>
      </c>
      <c r="H1047" s="23">
        <f ca="1">TRUNC(PRODUCT(G$16:G1046),15)</f>
        <v>1.2369516715253599</v>
      </c>
      <c r="I1047" s="23">
        <f t="shared" si="226"/>
        <v>1</v>
      </c>
      <c r="J1047" s="23">
        <f t="shared" ca="1" si="227"/>
        <v>1.2369516700000001</v>
      </c>
      <c r="K1047" s="114">
        <f t="shared" ca="1" si="216"/>
        <v>33059463.528976601</v>
      </c>
      <c r="L1047" s="27">
        <f>IF(VLOOKUP(A1047,$U$18:$AD$131,8)=VLOOKUP(A1046,$U$18:$AD$131,8),0,VLOOKUP(A1047,U$18:$AD$131,8))</f>
        <v>0</v>
      </c>
      <c r="M1047" s="28">
        <f>IF(L1047&gt;0,VLOOKUP(L1047,T$18:$AC$131,7),0)</f>
        <v>0</v>
      </c>
      <c r="N1047" s="23">
        <f t="shared" si="221"/>
        <v>0</v>
      </c>
      <c r="O1047" s="23">
        <f t="shared" ca="1" si="217"/>
        <v>33059463.528976601</v>
      </c>
      <c r="P1047" s="29" t="str">
        <f t="shared" si="222"/>
        <v>J=</v>
      </c>
      <c r="Q1047" s="30">
        <f t="shared" si="223"/>
        <v>47232</v>
      </c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25">
      <c r="A1048" s="100">
        <f t="shared" si="218"/>
        <v>43881</v>
      </c>
      <c r="B1048" s="114">
        <f t="shared" ca="1" si="219"/>
        <v>172611349.06255269</v>
      </c>
      <c r="C1048" s="114">
        <f t="shared" si="220"/>
        <v>139519858.75</v>
      </c>
      <c r="D1048" s="24">
        <f ca="1">IF(A1048&lt;$B$1,VLOOKUP(A1048,[1]DI!$A$4:$B$15000,2,FALSE),0)</f>
        <v>4.1500000000000002E-2</v>
      </c>
      <c r="E1048" s="23">
        <f t="shared" ca="1" si="225"/>
        <v>1.6137000000000001E-4</v>
      </c>
      <c r="F1048" s="25">
        <f t="shared" si="224"/>
        <v>1.1499999999999999</v>
      </c>
      <c r="G1048" s="26">
        <f t="shared" ca="1" si="228"/>
        <v>1.0001855755</v>
      </c>
      <c r="H1048" s="23">
        <f ca="1">TRUNC(PRODUCT(G$16:G1047),15)</f>
        <v>1.23718121945028</v>
      </c>
      <c r="I1048" s="23">
        <f t="shared" si="226"/>
        <v>1</v>
      </c>
      <c r="J1048" s="23">
        <f t="shared" ca="1" si="227"/>
        <v>1.2371812200000001</v>
      </c>
      <c r="K1048" s="114">
        <f t="shared" ca="1" si="216"/>
        <v>33091490.312552702</v>
      </c>
      <c r="L1048" s="27">
        <f>IF(VLOOKUP(A1048,$U$18:$AD$131,8)=VLOOKUP(A1047,$U$18:$AD$131,8),0,VLOOKUP(A1048,U$18:$AD$131,8))</f>
        <v>0</v>
      </c>
      <c r="M1048" s="28">
        <f>IF(L1048&gt;0,VLOOKUP(L1048,T$18:$AC$131,7),0)</f>
        <v>0</v>
      </c>
      <c r="N1048" s="23">
        <f t="shared" si="221"/>
        <v>0</v>
      </c>
      <c r="O1048" s="23">
        <f t="shared" ca="1" si="217"/>
        <v>33091490.312552702</v>
      </c>
      <c r="P1048" s="29" t="str">
        <f t="shared" si="222"/>
        <v>J=</v>
      </c>
      <c r="Q1048" s="30">
        <f t="shared" si="223"/>
        <v>47232</v>
      </c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25">
      <c r="A1049" s="100">
        <f t="shared" si="218"/>
        <v>43882</v>
      </c>
      <c r="B1049" s="114">
        <f t="shared" ca="1" si="219"/>
        <v>172643381.4269231</v>
      </c>
      <c r="C1049" s="114">
        <f t="shared" si="220"/>
        <v>139519858.75</v>
      </c>
      <c r="D1049" s="24">
        <f ca="1">IF(A1049&lt;$B$1,VLOOKUP(A1049,[1]DI!$A$4:$B$15000,2,FALSE),0)</f>
        <v>4.1500000000000002E-2</v>
      </c>
      <c r="E1049" s="23">
        <f t="shared" ca="1" si="225"/>
        <v>1.6137000000000001E-4</v>
      </c>
      <c r="F1049" s="25">
        <f t="shared" si="224"/>
        <v>1.1499999999999999</v>
      </c>
      <c r="G1049" s="26">
        <f t="shared" ca="1" si="228"/>
        <v>1.0001855755</v>
      </c>
      <c r="H1049" s="23">
        <f ca="1">TRUNC(PRODUCT(G$16:G1048),15)</f>
        <v>1.23741080997367</v>
      </c>
      <c r="I1049" s="23">
        <f t="shared" si="226"/>
        <v>1</v>
      </c>
      <c r="J1049" s="23">
        <f t="shared" ca="1" si="227"/>
        <v>1.2374108100000001</v>
      </c>
      <c r="K1049" s="114">
        <f t="shared" ca="1" si="216"/>
        <v>33123522.6769231</v>
      </c>
      <c r="L1049" s="27">
        <f>IF(VLOOKUP(A1049,$U$18:$AD$131,8)=VLOOKUP(A1048,$U$18:$AD$131,8),0,VLOOKUP(A1049,U$18:$AD$131,8))</f>
        <v>0</v>
      </c>
      <c r="M1049" s="28">
        <f>IF(L1049&gt;0,VLOOKUP(L1049,T$18:$AC$131,7),0)</f>
        <v>0</v>
      </c>
      <c r="N1049" s="23">
        <f t="shared" si="221"/>
        <v>0</v>
      </c>
      <c r="O1049" s="23">
        <f t="shared" ca="1" si="217"/>
        <v>33123522.6769231</v>
      </c>
      <c r="P1049" s="29" t="str">
        <f t="shared" si="222"/>
        <v>J=</v>
      </c>
      <c r="Q1049" s="30">
        <f t="shared" si="223"/>
        <v>47232</v>
      </c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25">
      <c r="A1050" s="100">
        <f t="shared" si="218"/>
        <v>43883</v>
      </c>
      <c r="B1050" s="114">
        <f t="shared" ca="1" si="219"/>
        <v>172675419.3720879</v>
      </c>
      <c r="C1050" s="114">
        <f t="shared" si="220"/>
        <v>139519858.75</v>
      </c>
      <c r="D1050" s="24">
        <f ca="1">IF(A1050&lt;$B$1,VLOOKUP(A1050,[1]DI!$A$4:$B$15000,2,FALSE),0)</f>
        <v>0</v>
      </c>
      <c r="E1050" s="23">
        <f t="shared" ca="1" si="225"/>
        <v>0</v>
      </c>
      <c r="F1050" s="25">
        <f t="shared" si="224"/>
        <v>1.1499999999999999</v>
      </c>
      <c r="G1050" s="26">
        <f t="shared" ca="1" si="228"/>
        <v>1</v>
      </c>
      <c r="H1050" s="23">
        <f ca="1">TRUNC(PRODUCT(G$16:G1049),15)</f>
        <v>1.23764044310344</v>
      </c>
      <c r="I1050" s="23">
        <f t="shared" si="226"/>
        <v>1</v>
      </c>
      <c r="J1050" s="23">
        <f t="shared" ca="1" si="227"/>
        <v>1.2376404400000001</v>
      </c>
      <c r="K1050" s="114">
        <f t="shared" ca="1" si="216"/>
        <v>33155560.6220879</v>
      </c>
      <c r="L1050" s="27">
        <f>IF(VLOOKUP(A1050,$U$18:$AD$131,8)=VLOOKUP(A1049,$U$18:$AD$131,8),0,VLOOKUP(A1050,U$18:$AD$131,8))</f>
        <v>0</v>
      </c>
      <c r="M1050" s="28">
        <f>IF(L1050&gt;0,VLOOKUP(L1050,T$18:$AC$131,7),0)</f>
        <v>0</v>
      </c>
      <c r="N1050" s="23">
        <f t="shared" si="221"/>
        <v>0</v>
      </c>
      <c r="O1050" s="23">
        <f t="shared" ca="1" si="217"/>
        <v>33155560.6220879</v>
      </c>
      <c r="P1050" s="29" t="str">
        <f t="shared" si="222"/>
        <v>J=</v>
      </c>
      <c r="Q1050" s="30">
        <f t="shared" si="223"/>
        <v>47232</v>
      </c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25">
      <c r="A1051" s="100">
        <f t="shared" si="218"/>
        <v>43884</v>
      </c>
      <c r="B1051" s="114">
        <f t="shared" ca="1" si="219"/>
        <v>172675419.3720879</v>
      </c>
      <c r="C1051" s="114">
        <f t="shared" si="220"/>
        <v>139519858.75</v>
      </c>
      <c r="D1051" s="24">
        <f ca="1">IF(A1051&lt;$B$1,VLOOKUP(A1051,[1]DI!$A$4:$B$15000,2,FALSE),0)</f>
        <v>0</v>
      </c>
      <c r="E1051" s="23">
        <f t="shared" ca="1" si="225"/>
        <v>0</v>
      </c>
      <c r="F1051" s="25">
        <f t="shared" si="224"/>
        <v>1.1499999999999999</v>
      </c>
      <c r="G1051" s="26">
        <f t="shared" ca="1" si="228"/>
        <v>1</v>
      </c>
      <c r="H1051" s="23">
        <f ca="1">TRUNC(PRODUCT(G$16:G1050),15)</f>
        <v>1.23764044310344</v>
      </c>
      <c r="I1051" s="23">
        <f t="shared" si="226"/>
        <v>1</v>
      </c>
      <c r="J1051" s="23">
        <f t="shared" ca="1" si="227"/>
        <v>1.2376404400000001</v>
      </c>
      <c r="K1051" s="114">
        <f t="shared" ca="1" si="216"/>
        <v>33155560.6220879</v>
      </c>
      <c r="L1051" s="27">
        <f>IF(VLOOKUP(A1051,$U$18:$AD$131,8)=VLOOKUP(A1050,$U$18:$AD$131,8),0,VLOOKUP(A1051,U$18:$AD$131,8))</f>
        <v>0</v>
      </c>
      <c r="M1051" s="28">
        <f>IF(L1051&gt;0,VLOOKUP(L1051,T$18:$AC$131,7),0)</f>
        <v>0</v>
      </c>
      <c r="N1051" s="23">
        <f t="shared" si="221"/>
        <v>0</v>
      </c>
      <c r="O1051" s="23">
        <f t="shared" ca="1" si="217"/>
        <v>33155560.6220879</v>
      </c>
      <c r="P1051" s="29" t="str">
        <f t="shared" si="222"/>
        <v>J=</v>
      </c>
      <c r="Q1051" s="30">
        <f t="shared" si="223"/>
        <v>47232</v>
      </c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25">
      <c r="A1052" s="100">
        <f t="shared" si="218"/>
        <v>43885</v>
      </c>
      <c r="B1052" s="114">
        <f t="shared" ca="1" si="219"/>
        <v>172675419.3720879</v>
      </c>
      <c r="C1052" s="114">
        <f t="shared" si="220"/>
        <v>139519858.75</v>
      </c>
      <c r="D1052" s="24">
        <f ca="1">IF(A1052&lt;$B$1,VLOOKUP(A1052,[1]DI!$A$4:$B$15000,2,FALSE),0)</f>
        <v>0</v>
      </c>
      <c r="E1052" s="23">
        <f t="shared" ca="1" si="225"/>
        <v>0</v>
      </c>
      <c r="F1052" s="25">
        <f t="shared" si="224"/>
        <v>1.1499999999999999</v>
      </c>
      <c r="G1052" s="26">
        <f t="shared" ca="1" si="228"/>
        <v>1</v>
      </c>
      <c r="H1052" s="23">
        <f ca="1">TRUNC(PRODUCT(G$16:G1051),15)</f>
        <v>1.23764044310344</v>
      </c>
      <c r="I1052" s="23">
        <f t="shared" si="226"/>
        <v>1</v>
      </c>
      <c r="J1052" s="23">
        <f t="shared" ca="1" si="227"/>
        <v>1.2376404400000001</v>
      </c>
      <c r="K1052" s="114">
        <f t="shared" ca="1" si="216"/>
        <v>33155560.6220879</v>
      </c>
      <c r="L1052" s="27">
        <f>IF(VLOOKUP(A1052,$U$18:$AD$131,8)=VLOOKUP(A1051,$U$18:$AD$131,8),0,VLOOKUP(A1052,U$18:$AD$131,8))</f>
        <v>0</v>
      </c>
      <c r="M1052" s="28">
        <f>IF(L1052&gt;0,VLOOKUP(L1052,T$18:$AC$131,7),0)</f>
        <v>0</v>
      </c>
      <c r="N1052" s="23">
        <f t="shared" si="221"/>
        <v>0</v>
      </c>
      <c r="O1052" s="23">
        <f t="shared" ca="1" si="217"/>
        <v>33155560.6220879</v>
      </c>
      <c r="P1052" s="29" t="str">
        <f t="shared" si="222"/>
        <v>J=</v>
      </c>
      <c r="Q1052" s="30">
        <f t="shared" si="223"/>
        <v>47232</v>
      </c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25">
      <c r="A1053" s="100">
        <f t="shared" si="218"/>
        <v>43886</v>
      </c>
      <c r="B1053" s="114">
        <f t="shared" ca="1" si="219"/>
        <v>172675419.3720879</v>
      </c>
      <c r="C1053" s="114">
        <f t="shared" si="220"/>
        <v>139519858.75</v>
      </c>
      <c r="D1053" s="24">
        <f ca="1">IF(A1053&lt;$B$1,VLOOKUP(A1053,[1]DI!$A$4:$B$15000,2,FALSE),0)</f>
        <v>0</v>
      </c>
      <c r="E1053" s="23">
        <f t="shared" ca="1" si="225"/>
        <v>0</v>
      </c>
      <c r="F1053" s="25">
        <f t="shared" si="224"/>
        <v>1.1499999999999999</v>
      </c>
      <c r="G1053" s="26">
        <f t="shared" ca="1" si="228"/>
        <v>1</v>
      </c>
      <c r="H1053" s="23">
        <f ca="1">TRUNC(PRODUCT(G$16:G1052),15)</f>
        <v>1.23764044310344</v>
      </c>
      <c r="I1053" s="23">
        <f t="shared" si="226"/>
        <v>1</v>
      </c>
      <c r="J1053" s="23">
        <f t="shared" ca="1" si="227"/>
        <v>1.2376404400000001</v>
      </c>
      <c r="K1053" s="114">
        <f t="shared" ca="1" si="216"/>
        <v>33155560.6220879</v>
      </c>
      <c r="L1053" s="27">
        <f>IF(VLOOKUP(A1053,$U$18:$AD$131,8)=VLOOKUP(A1052,$U$18:$AD$131,8),0,VLOOKUP(A1053,U$18:$AD$131,8))</f>
        <v>0</v>
      </c>
      <c r="M1053" s="28">
        <f>IF(L1053&gt;0,VLOOKUP(L1053,T$18:$AC$131,7),0)</f>
        <v>0</v>
      </c>
      <c r="N1053" s="23">
        <f t="shared" si="221"/>
        <v>0</v>
      </c>
      <c r="O1053" s="23">
        <f t="shared" ca="1" si="217"/>
        <v>33155560.6220879</v>
      </c>
      <c r="P1053" s="29" t="str">
        <f t="shared" si="222"/>
        <v>J=</v>
      </c>
      <c r="Q1053" s="30">
        <f t="shared" si="223"/>
        <v>47232</v>
      </c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25">
      <c r="A1054" s="100">
        <f t="shared" si="218"/>
        <v>43887</v>
      </c>
      <c r="B1054" s="114">
        <f t="shared" ca="1" si="219"/>
        <v>172675419.3720879</v>
      </c>
      <c r="C1054" s="114">
        <f t="shared" si="220"/>
        <v>139519858.75</v>
      </c>
      <c r="D1054" s="24">
        <f ca="1">IF(A1054&lt;$B$1,VLOOKUP(A1054,[1]DI!$A$4:$B$15000,2,FALSE),0)</f>
        <v>4.1500000000000002E-2</v>
      </c>
      <c r="E1054" s="23">
        <f t="shared" ca="1" si="225"/>
        <v>1.6137000000000001E-4</v>
      </c>
      <c r="F1054" s="25">
        <f t="shared" si="224"/>
        <v>1.1499999999999999</v>
      </c>
      <c r="G1054" s="26">
        <f t="shared" ca="1" si="228"/>
        <v>1.0001855755</v>
      </c>
      <c r="H1054" s="23">
        <f ca="1">TRUNC(PRODUCT(G$16:G1053),15)</f>
        <v>1.23764044310344</v>
      </c>
      <c r="I1054" s="23">
        <f t="shared" si="226"/>
        <v>1</v>
      </c>
      <c r="J1054" s="23">
        <f t="shared" ca="1" si="227"/>
        <v>1.2376404400000001</v>
      </c>
      <c r="K1054" s="114">
        <f t="shared" ca="1" si="216"/>
        <v>33155560.6220879</v>
      </c>
      <c r="L1054" s="27">
        <f>IF(VLOOKUP(A1054,$U$18:$AD$131,8)=VLOOKUP(A1053,$U$18:$AD$131,8),0,VLOOKUP(A1054,U$18:$AD$131,8))</f>
        <v>0</v>
      </c>
      <c r="M1054" s="28">
        <f>IF(L1054&gt;0,VLOOKUP(L1054,T$18:$AC$131,7),0)</f>
        <v>0</v>
      </c>
      <c r="N1054" s="23">
        <f t="shared" si="221"/>
        <v>0</v>
      </c>
      <c r="O1054" s="23">
        <f t="shared" ca="1" si="217"/>
        <v>33155560.6220879</v>
      </c>
      <c r="P1054" s="29" t="str">
        <f t="shared" si="222"/>
        <v>J=</v>
      </c>
      <c r="Q1054" s="30">
        <f t="shared" si="223"/>
        <v>47232</v>
      </c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25">
      <c r="A1055" s="100">
        <f t="shared" si="218"/>
        <v>43888</v>
      </c>
      <c r="B1055" s="114">
        <f t="shared" ca="1" si="219"/>
        <v>172707464.29324549</v>
      </c>
      <c r="C1055" s="114">
        <f t="shared" si="220"/>
        <v>139519858.75</v>
      </c>
      <c r="D1055" s="24">
        <f ca="1">IF(A1055&lt;$B$1,VLOOKUP(A1055,[1]DI!$A$4:$B$15000,2,FALSE),0)</f>
        <v>4.1500000000000002E-2</v>
      </c>
      <c r="E1055" s="23">
        <f t="shared" ca="1" si="225"/>
        <v>1.6137000000000001E-4</v>
      </c>
      <c r="F1055" s="25">
        <f t="shared" si="224"/>
        <v>1.1499999999999999</v>
      </c>
      <c r="G1055" s="26">
        <f t="shared" ca="1" si="228"/>
        <v>1.0001855755</v>
      </c>
      <c r="H1055" s="23">
        <f ca="1">TRUNC(PRODUCT(G$16:G1054),15)</f>
        <v>1.2378701188474901</v>
      </c>
      <c r="I1055" s="23">
        <f t="shared" si="226"/>
        <v>1</v>
      </c>
      <c r="J1055" s="23">
        <f t="shared" ca="1" si="227"/>
        <v>1.23787012</v>
      </c>
      <c r="K1055" s="114">
        <f t="shared" ca="1" si="216"/>
        <v>33187605.543245502</v>
      </c>
      <c r="L1055" s="27">
        <f>IF(VLOOKUP(A1055,$U$18:$AD$131,8)=VLOOKUP(A1054,$U$18:$AD$131,8),0,VLOOKUP(A1055,U$18:$AD$131,8))</f>
        <v>0</v>
      </c>
      <c r="M1055" s="28">
        <f>IF(L1055&gt;0,VLOOKUP(L1055,T$18:$AC$131,7),0)</f>
        <v>0</v>
      </c>
      <c r="N1055" s="23">
        <f t="shared" si="221"/>
        <v>0</v>
      </c>
      <c r="O1055" s="23">
        <f t="shared" ca="1" si="217"/>
        <v>33187605.543245502</v>
      </c>
      <c r="P1055" s="29" t="str">
        <f t="shared" si="222"/>
        <v>J=</v>
      </c>
      <c r="Q1055" s="30">
        <f t="shared" si="223"/>
        <v>47232</v>
      </c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25">
      <c r="A1056" s="100">
        <f t="shared" si="218"/>
        <v>43889</v>
      </c>
      <c r="B1056" s="114">
        <f t="shared" ca="1" si="219"/>
        <v>172739514.79519761</v>
      </c>
      <c r="C1056" s="114">
        <f t="shared" si="220"/>
        <v>139519858.75</v>
      </c>
      <c r="D1056" s="24">
        <f ca="1">IF(A1056&lt;$B$1,VLOOKUP(A1056,[1]DI!$A$4:$B$15000,2,FALSE),0)</f>
        <v>4.1500000000000002E-2</v>
      </c>
      <c r="E1056" s="23">
        <f t="shared" ca="1" si="225"/>
        <v>1.6137000000000001E-4</v>
      </c>
      <c r="F1056" s="25">
        <f t="shared" si="224"/>
        <v>1.1499999999999999</v>
      </c>
      <c r="G1056" s="26">
        <f t="shared" ca="1" si="228"/>
        <v>1.0001855755</v>
      </c>
      <c r="H1056" s="23">
        <f ca="1">TRUNC(PRODUCT(G$16:G1055),15)</f>
        <v>1.23809983721373</v>
      </c>
      <c r="I1056" s="23">
        <f t="shared" si="226"/>
        <v>1</v>
      </c>
      <c r="J1056" s="23">
        <f t="shared" ca="1" si="227"/>
        <v>1.2380998400000001</v>
      </c>
      <c r="K1056" s="114">
        <f t="shared" ca="1" si="216"/>
        <v>33219656.045197599</v>
      </c>
      <c r="L1056" s="27">
        <f>IF(VLOOKUP(A1056,$U$18:$AD$131,8)=VLOOKUP(A1055,$U$18:$AD$131,8),0,VLOOKUP(A1056,U$18:$AD$131,8))</f>
        <v>0</v>
      </c>
      <c r="M1056" s="28">
        <f>IF(L1056&gt;0,VLOOKUP(L1056,T$18:$AC$131,7),0)</f>
        <v>0</v>
      </c>
      <c r="N1056" s="23">
        <f t="shared" si="221"/>
        <v>0</v>
      </c>
      <c r="O1056" s="23">
        <f t="shared" ca="1" si="217"/>
        <v>33219656.045197599</v>
      </c>
      <c r="P1056" s="29" t="str">
        <f t="shared" si="222"/>
        <v>J=</v>
      </c>
      <c r="Q1056" s="30">
        <f t="shared" si="223"/>
        <v>47232</v>
      </c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25">
      <c r="A1057" s="100">
        <f t="shared" si="218"/>
        <v>43890</v>
      </c>
      <c r="B1057" s="114">
        <f t="shared" ca="1" si="219"/>
        <v>172771570.87794399</v>
      </c>
      <c r="C1057" s="114">
        <f t="shared" si="220"/>
        <v>139519858.75</v>
      </c>
      <c r="D1057" s="24">
        <f ca="1">IF(A1057&lt;$B$1,VLOOKUP(A1057,[1]DI!$A$4:$B$15000,2,FALSE),0)</f>
        <v>0</v>
      </c>
      <c r="E1057" s="23">
        <f t="shared" ca="1" si="225"/>
        <v>0</v>
      </c>
      <c r="F1057" s="25">
        <f t="shared" si="224"/>
        <v>1.1499999999999999</v>
      </c>
      <c r="G1057" s="26">
        <f t="shared" ca="1" si="228"/>
        <v>1</v>
      </c>
      <c r="H1057" s="23">
        <f ca="1">TRUNC(PRODUCT(G$16:G1056),15)</f>
        <v>1.2383295982100699</v>
      </c>
      <c r="I1057" s="23">
        <f t="shared" si="226"/>
        <v>1</v>
      </c>
      <c r="J1057" s="23">
        <f t="shared" ca="1" si="227"/>
        <v>1.2383295999999999</v>
      </c>
      <c r="K1057" s="114">
        <f t="shared" ca="1" si="216"/>
        <v>33251712.127944</v>
      </c>
      <c r="L1057" s="27">
        <f>IF(VLOOKUP(A1057,$U$18:$AD$131,8)=VLOOKUP(A1056,$U$18:$AD$131,8),0,VLOOKUP(A1057,U$18:$AD$131,8))</f>
        <v>0</v>
      </c>
      <c r="M1057" s="28">
        <f>IF(L1057&gt;0,VLOOKUP(L1057,T$18:$AC$131,7),0)</f>
        <v>0</v>
      </c>
      <c r="N1057" s="23">
        <f t="shared" si="221"/>
        <v>0</v>
      </c>
      <c r="O1057" s="23">
        <f t="shared" ca="1" si="217"/>
        <v>33251712.127944</v>
      </c>
      <c r="P1057" s="29" t="str">
        <f t="shared" si="222"/>
        <v>J=</v>
      </c>
      <c r="Q1057" s="30">
        <f t="shared" si="223"/>
        <v>47232</v>
      </c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25">
      <c r="A1058" s="100">
        <f t="shared" si="218"/>
        <v>43891</v>
      </c>
      <c r="B1058" s="114">
        <f t="shared" ca="1" si="219"/>
        <v>172771570.87794399</v>
      </c>
      <c r="C1058" s="114">
        <f t="shared" si="220"/>
        <v>139519858.75</v>
      </c>
      <c r="D1058" s="24">
        <f ca="1">IF(A1058&lt;$B$1,VLOOKUP(A1058,[1]DI!$A$4:$B$15000,2,FALSE),0)</f>
        <v>0</v>
      </c>
      <c r="E1058" s="23">
        <f t="shared" ca="1" si="225"/>
        <v>0</v>
      </c>
      <c r="F1058" s="25">
        <f t="shared" si="224"/>
        <v>1.1499999999999999</v>
      </c>
      <c r="G1058" s="26">
        <f t="shared" ca="1" si="228"/>
        <v>1</v>
      </c>
      <c r="H1058" s="23">
        <f ca="1">TRUNC(PRODUCT(G$16:G1057),15)</f>
        <v>1.2383295982100699</v>
      </c>
      <c r="I1058" s="23">
        <f t="shared" si="226"/>
        <v>1</v>
      </c>
      <c r="J1058" s="23">
        <f t="shared" ca="1" si="227"/>
        <v>1.2383295999999999</v>
      </c>
      <c r="K1058" s="114">
        <f t="shared" ca="1" si="216"/>
        <v>33251712.127944</v>
      </c>
      <c r="L1058" s="27">
        <f>IF(VLOOKUP(A1058,$U$18:$AD$131,8)=VLOOKUP(A1057,$U$18:$AD$131,8),0,VLOOKUP(A1058,U$18:$AD$131,8))</f>
        <v>0</v>
      </c>
      <c r="M1058" s="28">
        <f>IF(L1058&gt;0,VLOOKUP(L1058,T$18:$AC$131,7),0)</f>
        <v>0</v>
      </c>
      <c r="N1058" s="23">
        <f t="shared" si="221"/>
        <v>0</v>
      </c>
      <c r="O1058" s="23">
        <f t="shared" ca="1" si="217"/>
        <v>33251712.127944</v>
      </c>
      <c r="P1058" s="29" t="str">
        <f t="shared" si="222"/>
        <v>J=</v>
      </c>
      <c r="Q1058" s="30">
        <f t="shared" si="223"/>
        <v>47232</v>
      </c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25">
      <c r="A1059" s="100">
        <f t="shared" si="218"/>
        <v>43892</v>
      </c>
      <c r="B1059" s="114">
        <f t="shared" ca="1" si="219"/>
        <v>172771570.87794399</v>
      </c>
      <c r="C1059" s="114">
        <f t="shared" si="220"/>
        <v>139519858.75</v>
      </c>
      <c r="D1059" s="24">
        <f ca="1">IF(A1059&lt;$B$1,VLOOKUP(A1059,[1]DI!$A$4:$B$15000,2,FALSE),0)</f>
        <v>4.1500000000000002E-2</v>
      </c>
      <c r="E1059" s="23">
        <f t="shared" ca="1" si="225"/>
        <v>1.6137000000000001E-4</v>
      </c>
      <c r="F1059" s="25">
        <f t="shared" si="224"/>
        <v>1.1499999999999999</v>
      </c>
      <c r="G1059" s="26">
        <f t="shared" ca="1" si="228"/>
        <v>1.0001855755</v>
      </c>
      <c r="H1059" s="23">
        <f ca="1">TRUNC(PRODUCT(G$16:G1058),15)</f>
        <v>1.2383295982100699</v>
      </c>
      <c r="I1059" s="23">
        <f t="shared" si="226"/>
        <v>1</v>
      </c>
      <c r="J1059" s="23">
        <f t="shared" ca="1" si="227"/>
        <v>1.2383295999999999</v>
      </c>
      <c r="K1059" s="114">
        <f t="shared" ca="1" si="216"/>
        <v>33251712.127944</v>
      </c>
      <c r="L1059" s="27">
        <f>IF(VLOOKUP(A1059,$U$18:$AD$131,8)=VLOOKUP(A1058,$U$18:$AD$131,8),0,VLOOKUP(A1059,U$18:$AD$131,8))</f>
        <v>0</v>
      </c>
      <c r="M1059" s="28">
        <f>IF(L1059&gt;0,VLOOKUP(L1059,T$18:$AC$131,7),0)</f>
        <v>0</v>
      </c>
      <c r="N1059" s="23">
        <f t="shared" si="221"/>
        <v>0</v>
      </c>
      <c r="O1059" s="23">
        <f t="shared" ca="1" si="217"/>
        <v>33251712.127944</v>
      </c>
      <c r="P1059" s="29" t="str">
        <f t="shared" si="222"/>
        <v>J=</v>
      </c>
      <c r="Q1059" s="30">
        <f t="shared" si="223"/>
        <v>47232</v>
      </c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25">
      <c r="A1060" s="100">
        <f t="shared" si="218"/>
        <v>43893</v>
      </c>
      <c r="B1060" s="114">
        <f t="shared" ca="1" si="219"/>
        <v>172803632.54148471</v>
      </c>
      <c r="C1060" s="114">
        <f t="shared" si="220"/>
        <v>139519858.75</v>
      </c>
      <c r="D1060" s="24">
        <f ca="1">IF(A1060&lt;$B$1,VLOOKUP(A1060,[1]DI!$A$4:$B$15000,2,FALSE),0)</f>
        <v>4.1500000000000002E-2</v>
      </c>
      <c r="E1060" s="23">
        <f t="shared" ca="1" si="225"/>
        <v>1.6137000000000001E-4</v>
      </c>
      <c r="F1060" s="25">
        <f t="shared" si="224"/>
        <v>1.1499999999999999</v>
      </c>
      <c r="G1060" s="26">
        <f t="shared" ca="1" si="228"/>
        <v>1.0001855755</v>
      </c>
      <c r="H1060" s="23">
        <f ca="1">TRUNC(PRODUCT(G$16:G1059),15)</f>
        <v>1.2385594018444199</v>
      </c>
      <c r="I1060" s="23">
        <f t="shared" si="226"/>
        <v>1</v>
      </c>
      <c r="J1060" s="23">
        <f t="shared" ca="1" si="227"/>
        <v>1.2385594</v>
      </c>
      <c r="K1060" s="114">
        <f t="shared" ca="1" si="216"/>
        <v>33283773.791484699</v>
      </c>
      <c r="L1060" s="27">
        <f>IF(VLOOKUP(A1060,$U$18:$AD$131,8)=VLOOKUP(A1059,$U$18:$AD$131,8),0,VLOOKUP(A1060,U$18:$AD$131,8))</f>
        <v>0</v>
      </c>
      <c r="M1060" s="28">
        <f>IF(L1060&gt;0,VLOOKUP(L1060,T$18:$AC$131,7),0)</f>
        <v>0</v>
      </c>
      <c r="N1060" s="23">
        <f t="shared" si="221"/>
        <v>0</v>
      </c>
      <c r="O1060" s="23">
        <f t="shared" ca="1" si="217"/>
        <v>33283773.791484699</v>
      </c>
      <c r="P1060" s="29" t="str">
        <f t="shared" si="222"/>
        <v>J=</v>
      </c>
      <c r="Q1060" s="30">
        <f t="shared" si="223"/>
        <v>47232</v>
      </c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25">
      <c r="A1061" s="100">
        <f t="shared" si="218"/>
        <v>43894</v>
      </c>
      <c r="B1061" s="114">
        <f t="shared" ca="1" si="219"/>
        <v>172835701.18101841</v>
      </c>
      <c r="C1061" s="114">
        <f t="shared" si="220"/>
        <v>139519858.75</v>
      </c>
      <c r="D1061" s="24">
        <f ca="1">IF(A1061&lt;$B$1,VLOOKUP(A1061,[1]DI!$A$4:$B$15000,2,FALSE),0)</f>
        <v>4.1500000000000002E-2</v>
      </c>
      <c r="E1061" s="23">
        <f t="shared" ca="1" si="225"/>
        <v>1.6137000000000001E-4</v>
      </c>
      <c r="F1061" s="25">
        <f t="shared" si="224"/>
        <v>1.1499999999999999</v>
      </c>
      <c r="G1061" s="26">
        <f t="shared" ca="1" si="228"/>
        <v>1.0001855755</v>
      </c>
      <c r="H1061" s="23">
        <f ca="1">TRUNC(PRODUCT(G$16:G1060),15)</f>
        <v>1.2387892481247</v>
      </c>
      <c r="I1061" s="23">
        <f t="shared" si="226"/>
        <v>1</v>
      </c>
      <c r="J1061" s="23">
        <f t="shared" ca="1" si="227"/>
        <v>1.23878925</v>
      </c>
      <c r="K1061" s="114">
        <f t="shared" ca="1" si="216"/>
        <v>33315842.431018401</v>
      </c>
      <c r="L1061" s="27">
        <f>IF(VLOOKUP(A1061,$U$18:$AD$131,8)=VLOOKUP(A1060,$U$18:$AD$131,8),0,VLOOKUP(A1061,U$18:$AD$131,8))</f>
        <v>0</v>
      </c>
      <c r="M1061" s="28">
        <f>IF(L1061&gt;0,VLOOKUP(L1061,T$18:$AC$131,7),0)</f>
        <v>0</v>
      </c>
      <c r="N1061" s="23">
        <f t="shared" si="221"/>
        <v>0</v>
      </c>
      <c r="O1061" s="23">
        <f t="shared" ca="1" si="217"/>
        <v>33315842.431018401</v>
      </c>
      <c r="P1061" s="29" t="str">
        <f t="shared" si="222"/>
        <v>J=</v>
      </c>
      <c r="Q1061" s="30">
        <f t="shared" si="223"/>
        <v>47232</v>
      </c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25">
      <c r="A1062" s="100">
        <f t="shared" si="218"/>
        <v>43895</v>
      </c>
      <c r="B1062" s="114">
        <f t="shared" ca="1" si="219"/>
        <v>172867775.4013465</v>
      </c>
      <c r="C1062" s="114">
        <f t="shared" si="220"/>
        <v>139519858.75</v>
      </c>
      <c r="D1062" s="24">
        <f ca="1">IF(A1062&lt;$B$1,VLOOKUP(A1062,[1]DI!$A$4:$B$15000,2,FALSE),0)</f>
        <v>4.1500000000000002E-2</v>
      </c>
      <c r="E1062" s="23">
        <f t="shared" ca="1" si="225"/>
        <v>1.6137000000000001E-4</v>
      </c>
      <c r="F1062" s="25">
        <f t="shared" si="224"/>
        <v>1.1499999999999999</v>
      </c>
      <c r="G1062" s="26">
        <f t="shared" ca="1" si="228"/>
        <v>1.0001855755</v>
      </c>
      <c r="H1062" s="23">
        <f ca="1">TRUNC(PRODUCT(G$16:G1061),15)</f>
        <v>1.2390191370588099</v>
      </c>
      <c r="I1062" s="23">
        <f t="shared" si="226"/>
        <v>1</v>
      </c>
      <c r="J1062" s="23">
        <f t="shared" ca="1" si="227"/>
        <v>1.2390191399999999</v>
      </c>
      <c r="K1062" s="114">
        <f t="shared" ca="1" si="216"/>
        <v>33347916.651346501</v>
      </c>
      <c r="L1062" s="27">
        <f>IF(VLOOKUP(A1062,$U$18:$AD$131,8)=VLOOKUP(A1061,$U$18:$AD$131,8),0,VLOOKUP(A1062,U$18:$AD$131,8))</f>
        <v>0</v>
      </c>
      <c r="M1062" s="28">
        <f>IF(L1062&gt;0,VLOOKUP(L1062,T$18:$AC$131,7),0)</f>
        <v>0</v>
      </c>
      <c r="N1062" s="23">
        <f t="shared" si="221"/>
        <v>0</v>
      </c>
      <c r="O1062" s="23">
        <f t="shared" ca="1" si="217"/>
        <v>33347916.651346501</v>
      </c>
      <c r="P1062" s="29" t="str">
        <f t="shared" si="222"/>
        <v>J=</v>
      </c>
      <c r="Q1062" s="30">
        <f t="shared" si="223"/>
        <v>47232</v>
      </c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25">
      <c r="A1063" s="100">
        <f t="shared" si="218"/>
        <v>43896</v>
      </c>
      <c r="B1063" s="114">
        <f t="shared" ca="1" si="219"/>
        <v>172899855.2024689</v>
      </c>
      <c r="C1063" s="114">
        <f t="shared" si="220"/>
        <v>139519858.75</v>
      </c>
      <c r="D1063" s="24">
        <f ca="1">IF(A1063&lt;$B$1,VLOOKUP(A1063,[1]DI!$A$4:$B$15000,2,FALSE),0)</f>
        <v>4.1500000000000002E-2</v>
      </c>
      <c r="E1063" s="23">
        <f t="shared" ca="1" si="225"/>
        <v>1.6137000000000001E-4</v>
      </c>
      <c r="F1063" s="25">
        <f t="shared" si="224"/>
        <v>1.1499999999999999</v>
      </c>
      <c r="G1063" s="26">
        <f t="shared" ca="1" si="228"/>
        <v>1.0001855755</v>
      </c>
      <c r="H1063" s="23">
        <f ca="1">TRUNC(PRODUCT(G$16:G1062),15)</f>
        <v>1.23924906865468</v>
      </c>
      <c r="I1063" s="23">
        <f t="shared" si="226"/>
        <v>1</v>
      </c>
      <c r="J1063" s="23">
        <f t="shared" ca="1" si="227"/>
        <v>1.2392490700000001</v>
      </c>
      <c r="K1063" s="114">
        <f t="shared" ca="1" si="216"/>
        <v>33379996.452468898</v>
      </c>
      <c r="L1063" s="27">
        <f>IF(VLOOKUP(A1063,$U$18:$AD$131,8)=VLOOKUP(A1062,$U$18:$AD$131,8),0,VLOOKUP(A1063,U$18:$AD$131,8))</f>
        <v>0</v>
      </c>
      <c r="M1063" s="28">
        <f>IF(L1063&gt;0,VLOOKUP(L1063,T$18:$AC$131,7),0)</f>
        <v>0</v>
      </c>
      <c r="N1063" s="23">
        <f t="shared" si="221"/>
        <v>0</v>
      </c>
      <c r="O1063" s="23">
        <f t="shared" ca="1" si="217"/>
        <v>33379996.452468898</v>
      </c>
      <c r="P1063" s="29" t="str">
        <f t="shared" si="222"/>
        <v>J=</v>
      </c>
      <c r="Q1063" s="30">
        <f t="shared" si="223"/>
        <v>47232</v>
      </c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25">
      <c r="A1064" s="100">
        <f t="shared" si="218"/>
        <v>43897</v>
      </c>
      <c r="B1064" s="114">
        <f t="shared" ca="1" si="219"/>
        <v>172931940.5843856</v>
      </c>
      <c r="C1064" s="114">
        <f t="shared" si="220"/>
        <v>139519858.75</v>
      </c>
      <c r="D1064" s="24">
        <f ca="1">IF(A1064&lt;$B$1,VLOOKUP(A1064,[1]DI!$A$4:$B$15000,2,FALSE),0)</f>
        <v>0</v>
      </c>
      <c r="E1064" s="23">
        <f t="shared" ca="1" si="225"/>
        <v>0</v>
      </c>
      <c r="F1064" s="25">
        <f t="shared" si="224"/>
        <v>1.1499999999999999</v>
      </c>
      <c r="G1064" s="26">
        <f t="shared" ca="1" si="228"/>
        <v>1</v>
      </c>
      <c r="H1064" s="23">
        <f ca="1">TRUNC(PRODUCT(G$16:G1063),15)</f>
        <v>1.23947904292022</v>
      </c>
      <c r="I1064" s="23">
        <f t="shared" si="226"/>
        <v>1</v>
      </c>
      <c r="J1064" s="23">
        <f t="shared" ca="1" si="227"/>
        <v>1.23947904</v>
      </c>
      <c r="K1064" s="114">
        <f t="shared" ca="1" si="216"/>
        <v>33412081.8343856</v>
      </c>
      <c r="L1064" s="27">
        <f>IF(VLOOKUP(A1064,$U$18:$AD$131,8)=VLOOKUP(A1063,$U$18:$AD$131,8),0,VLOOKUP(A1064,U$18:$AD$131,8))</f>
        <v>0</v>
      </c>
      <c r="M1064" s="28">
        <f>IF(L1064&gt;0,VLOOKUP(L1064,T$18:$AC$131,7),0)</f>
        <v>0</v>
      </c>
      <c r="N1064" s="23">
        <f t="shared" si="221"/>
        <v>0</v>
      </c>
      <c r="O1064" s="23">
        <f t="shared" ca="1" si="217"/>
        <v>33412081.8343856</v>
      </c>
      <c r="P1064" s="29" t="str">
        <f t="shared" si="222"/>
        <v>J=</v>
      </c>
      <c r="Q1064" s="30">
        <f t="shared" si="223"/>
        <v>47232</v>
      </c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25">
      <c r="A1065" s="100">
        <f t="shared" si="218"/>
        <v>43898</v>
      </c>
      <c r="B1065" s="114">
        <f t="shared" ca="1" si="219"/>
        <v>172931940.5843856</v>
      </c>
      <c r="C1065" s="114">
        <f t="shared" si="220"/>
        <v>139519858.75</v>
      </c>
      <c r="D1065" s="24">
        <f ca="1">IF(A1065&lt;$B$1,VLOOKUP(A1065,[1]DI!$A$4:$B$15000,2,FALSE),0)</f>
        <v>0</v>
      </c>
      <c r="E1065" s="23">
        <f t="shared" ca="1" si="225"/>
        <v>0</v>
      </c>
      <c r="F1065" s="25">
        <f t="shared" si="224"/>
        <v>1.1499999999999999</v>
      </c>
      <c r="G1065" s="26">
        <f t="shared" ca="1" si="228"/>
        <v>1</v>
      </c>
      <c r="H1065" s="23">
        <f ca="1">TRUNC(PRODUCT(G$16:G1064),15)</f>
        <v>1.23947904292022</v>
      </c>
      <c r="I1065" s="23">
        <f t="shared" si="226"/>
        <v>1</v>
      </c>
      <c r="J1065" s="23">
        <f t="shared" ca="1" si="227"/>
        <v>1.23947904</v>
      </c>
      <c r="K1065" s="114">
        <f t="shared" ca="1" si="216"/>
        <v>33412081.8343856</v>
      </c>
      <c r="L1065" s="27">
        <f>IF(VLOOKUP(A1065,$U$18:$AD$131,8)=VLOOKUP(A1064,$U$18:$AD$131,8),0,VLOOKUP(A1065,U$18:$AD$131,8))</f>
        <v>0</v>
      </c>
      <c r="M1065" s="28">
        <f>IF(L1065&gt;0,VLOOKUP(L1065,T$18:$AC$131,7),0)</f>
        <v>0</v>
      </c>
      <c r="N1065" s="23">
        <f t="shared" si="221"/>
        <v>0</v>
      </c>
      <c r="O1065" s="23">
        <f t="shared" ca="1" si="217"/>
        <v>33412081.8343856</v>
      </c>
      <c r="P1065" s="29" t="str">
        <f t="shared" si="222"/>
        <v>J=</v>
      </c>
      <c r="Q1065" s="30">
        <f t="shared" si="223"/>
        <v>47232</v>
      </c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25">
      <c r="A1066" s="100">
        <f t="shared" si="218"/>
        <v>43899</v>
      </c>
      <c r="B1066" s="114">
        <f t="shared" ca="1" si="219"/>
        <v>172931940.5843856</v>
      </c>
      <c r="C1066" s="114">
        <f t="shared" si="220"/>
        <v>139519858.75</v>
      </c>
      <c r="D1066" s="24">
        <f ca="1">IF(A1066&lt;$B$1,VLOOKUP(A1066,[1]DI!$A$4:$B$15000,2,FALSE),0)</f>
        <v>4.1500000000000002E-2</v>
      </c>
      <c r="E1066" s="23">
        <f t="shared" ca="1" si="225"/>
        <v>1.6137000000000001E-4</v>
      </c>
      <c r="F1066" s="25">
        <f t="shared" si="224"/>
        <v>1.1499999999999999</v>
      </c>
      <c r="G1066" s="26">
        <f t="shared" ca="1" si="228"/>
        <v>1.0001855755</v>
      </c>
      <c r="H1066" s="23">
        <f ca="1">TRUNC(PRODUCT(G$16:G1065),15)</f>
        <v>1.23947904292022</v>
      </c>
      <c r="I1066" s="23">
        <f t="shared" si="226"/>
        <v>1</v>
      </c>
      <c r="J1066" s="23">
        <f t="shared" ca="1" si="227"/>
        <v>1.23947904</v>
      </c>
      <c r="K1066" s="114">
        <f t="shared" ca="1" si="216"/>
        <v>33412081.8343856</v>
      </c>
      <c r="L1066" s="27">
        <f>IF(VLOOKUP(A1066,$U$18:$AD$131,8)=VLOOKUP(A1065,$U$18:$AD$131,8),0,VLOOKUP(A1066,U$18:$AD$131,8))</f>
        <v>0</v>
      </c>
      <c r="M1066" s="28">
        <f>IF(L1066&gt;0,VLOOKUP(L1066,T$18:$AC$131,7),0)</f>
        <v>0</v>
      </c>
      <c r="N1066" s="23">
        <f t="shared" si="221"/>
        <v>0</v>
      </c>
      <c r="O1066" s="23">
        <f t="shared" ca="1" si="217"/>
        <v>33412081.8343856</v>
      </c>
      <c r="P1066" s="29" t="str">
        <f t="shared" si="222"/>
        <v>J=</v>
      </c>
      <c r="Q1066" s="30">
        <f t="shared" si="223"/>
        <v>47232</v>
      </c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25">
      <c r="A1067" s="100">
        <f t="shared" si="218"/>
        <v>43900</v>
      </c>
      <c r="B1067" s="114">
        <f t="shared" ca="1" si="219"/>
        <v>172964032.94229531</v>
      </c>
      <c r="C1067" s="114">
        <f t="shared" si="220"/>
        <v>139519858.75</v>
      </c>
      <c r="D1067" s="24">
        <f ca="1">IF(A1067&lt;$B$1,VLOOKUP(A1067,[1]DI!$A$4:$B$15000,2,FALSE),0)</f>
        <v>4.1500000000000002E-2</v>
      </c>
      <c r="E1067" s="23">
        <f t="shared" ca="1" si="225"/>
        <v>1.6137000000000001E-4</v>
      </c>
      <c r="F1067" s="25">
        <f t="shared" si="224"/>
        <v>1.1499999999999999</v>
      </c>
      <c r="G1067" s="26">
        <f t="shared" ca="1" si="228"/>
        <v>1.0001855755</v>
      </c>
      <c r="H1067" s="23">
        <f ca="1">TRUNC(PRODUCT(G$16:G1066),15)</f>
        <v>1.23970905986335</v>
      </c>
      <c r="I1067" s="23">
        <f t="shared" si="226"/>
        <v>1</v>
      </c>
      <c r="J1067" s="23">
        <f t="shared" ca="1" si="227"/>
        <v>1.23970906</v>
      </c>
      <c r="K1067" s="114">
        <f t="shared" ca="1" si="216"/>
        <v>33444174.192295302</v>
      </c>
      <c r="L1067" s="27">
        <f>IF(VLOOKUP(A1067,$U$18:$AD$131,8)=VLOOKUP(A1066,$U$18:$AD$131,8),0,VLOOKUP(A1067,U$18:$AD$131,8))</f>
        <v>0</v>
      </c>
      <c r="M1067" s="28">
        <f>IF(L1067&gt;0,VLOOKUP(L1067,T$18:$AC$131,7),0)</f>
        <v>0</v>
      </c>
      <c r="N1067" s="23">
        <f t="shared" si="221"/>
        <v>0</v>
      </c>
      <c r="O1067" s="23">
        <f t="shared" ca="1" si="217"/>
        <v>33444174.192295302</v>
      </c>
      <c r="P1067" s="29" t="str">
        <f t="shared" si="222"/>
        <v>J=</v>
      </c>
      <c r="Q1067" s="30">
        <f t="shared" si="223"/>
        <v>47232</v>
      </c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25">
      <c r="A1068" s="100">
        <f t="shared" si="218"/>
        <v>43901</v>
      </c>
      <c r="B1068" s="114">
        <f t="shared" ca="1" si="219"/>
        <v>172996130.8809993</v>
      </c>
      <c r="C1068" s="114">
        <f t="shared" si="220"/>
        <v>139519858.75</v>
      </c>
      <c r="D1068" s="24">
        <f ca="1">IF(A1068&lt;$B$1,VLOOKUP(A1068,[1]DI!$A$4:$B$15000,2,FALSE),0)</f>
        <v>4.1500000000000002E-2</v>
      </c>
      <c r="E1068" s="23">
        <f t="shared" ca="1" si="225"/>
        <v>1.6137000000000001E-4</v>
      </c>
      <c r="F1068" s="25">
        <f t="shared" si="224"/>
        <v>1.1499999999999999</v>
      </c>
      <c r="G1068" s="26">
        <f t="shared" ca="1" si="228"/>
        <v>1.0001855755</v>
      </c>
      <c r="H1068" s="23">
        <f ca="1">TRUNC(PRODUCT(G$16:G1067),15)</f>
        <v>1.23993911949199</v>
      </c>
      <c r="I1068" s="23">
        <f t="shared" si="226"/>
        <v>1</v>
      </c>
      <c r="J1068" s="23">
        <f t="shared" ca="1" si="227"/>
        <v>1.2399391200000001</v>
      </c>
      <c r="K1068" s="114">
        <f t="shared" ca="1" si="216"/>
        <v>33476272.130999301</v>
      </c>
      <c r="L1068" s="27">
        <f>IF(VLOOKUP(A1068,$U$18:$AD$131,8)=VLOOKUP(A1067,$U$18:$AD$131,8),0,VLOOKUP(A1068,U$18:$AD$131,8))</f>
        <v>0</v>
      </c>
      <c r="M1068" s="28">
        <f>IF(L1068&gt;0,VLOOKUP(L1068,T$18:$AC$131,7),0)</f>
        <v>0</v>
      </c>
      <c r="N1068" s="23">
        <f t="shared" si="221"/>
        <v>0</v>
      </c>
      <c r="O1068" s="23">
        <f t="shared" ca="1" si="217"/>
        <v>33476272.130999301</v>
      </c>
      <c r="P1068" s="29" t="str">
        <f t="shared" si="222"/>
        <v>J=</v>
      </c>
      <c r="Q1068" s="30">
        <f t="shared" si="223"/>
        <v>47232</v>
      </c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25">
      <c r="A1069" s="100">
        <f t="shared" si="218"/>
        <v>43902</v>
      </c>
      <c r="B1069" s="114">
        <f t="shared" ca="1" si="219"/>
        <v>173028234.4004977</v>
      </c>
      <c r="C1069" s="114">
        <f t="shared" si="220"/>
        <v>139519858.75</v>
      </c>
      <c r="D1069" s="24">
        <f ca="1">IF(A1069&lt;$B$1,VLOOKUP(A1069,[1]DI!$A$4:$B$15000,2,FALSE),0)</f>
        <v>4.1500000000000002E-2</v>
      </c>
      <c r="E1069" s="23">
        <f t="shared" ca="1" si="225"/>
        <v>1.6137000000000001E-4</v>
      </c>
      <c r="F1069" s="25">
        <f t="shared" si="224"/>
        <v>1.1499999999999999</v>
      </c>
      <c r="G1069" s="26">
        <f t="shared" ca="1" si="228"/>
        <v>1.0001855755</v>
      </c>
      <c r="H1069" s="23">
        <f ca="1">TRUNC(PRODUCT(G$16:G1068),15)</f>
        <v>1.2401692218140601</v>
      </c>
      <c r="I1069" s="23">
        <f t="shared" si="226"/>
        <v>1</v>
      </c>
      <c r="J1069" s="23">
        <f t="shared" ca="1" si="227"/>
        <v>1.2401692200000001</v>
      </c>
      <c r="K1069" s="114">
        <f t="shared" ca="1" si="216"/>
        <v>33508375.650497701</v>
      </c>
      <c r="L1069" s="27">
        <f>IF(VLOOKUP(A1069,$U$18:$AD$131,8)=VLOOKUP(A1068,$U$18:$AD$131,8),0,VLOOKUP(A1069,U$18:$AD$131,8))</f>
        <v>0</v>
      </c>
      <c r="M1069" s="28">
        <f>IF(L1069&gt;0,VLOOKUP(L1069,T$18:$AC$131,7),0)</f>
        <v>0</v>
      </c>
      <c r="N1069" s="23">
        <f t="shared" si="221"/>
        <v>0</v>
      </c>
      <c r="O1069" s="23">
        <f t="shared" ca="1" si="217"/>
        <v>33508375.650497701</v>
      </c>
      <c r="P1069" s="29" t="str">
        <f t="shared" si="222"/>
        <v>J=</v>
      </c>
      <c r="Q1069" s="30">
        <f t="shared" si="223"/>
        <v>47232</v>
      </c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25">
      <c r="A1070" s="100">
        <f t="shared" si="218"/>
        <v>43903</v>
      </c>
      <c r="B1070" s="114">
        <f t="shared" ca="1" si="219"/>
        <v>173060344.895989</v>
      </c>
      <c r="C1070" s="114">
        <f t="shared" si="220"/>
        <v>139519858.75</v>
      </c>
      <c r="D1070" s="24">
        <f ca="1">IF(A1070&lt;$B$1,VLOOKUP(A1070,[1]DI!$A$4:$B$15000,2,FALSE),0)</f>
        <v>4.1500000000000002E-2</v>
      </c>
      <c r="E1070" s="23">
        <f t="shared" ca="1" si="225"/>
        <v>1.6137000000000001E-4</v>
      </c>
      <c r="F1070" s="25">
        <f t="shared" si="224"/>
        <v>1.1499999999999999</v>
      </c>
      <c r="G1070" s="26">
        <f t="shared" ca="1" si="228"/>
        <v>1.0001855755</v>
      </c>
      <c r="H1070" s="23">
        <f ca="1">TRUNC(PRODUCT(G$16:G1069),15)</f>
        <v>1.24039936683748</v>
      </c>
      <c r="I1070" s="23">
        <f t="shared" si="226"/>
        <v>1</v>
      </c>
      <c r="J1070" s="23">
        <f t="shared" ca="1" si="227"/>
        <v>1.24039937</v>
      </c>
      <c r="K1070" s="114">
        <f t="shared" ca="1" si="216"/>
        <v>33540486.145989001</v>
      </c>
      <c r="L1070" s="27">
        <f>IF(VLOOKUP(A1070,$U$18:$AD$131,8)=VLOOKUP(A1069,$U$18:$AD$131,8),0,VLOOKUP(A1070,U$18:$AD$131,8))</f>
        <v>0</v>
      </c>
      <c r="M1070" s="28">
        <f>IF(L1070&gt;0,VLOOKUP(L1070,T$18:$AC$131,7),0)</f>
        <v>0</v>
      </c>
      <c r="N1070" s="23">
        <f t="shared" si="221"/>
        <v>0</v>
      </c>
      <c r="O1070" s="23">
        <f t="shared" ca="1" si="217"/>
        <v>33540486.145989001</v>
      </c>
      <c r="P1070" s="29" t="str">
        <f t="shared" si="222"/>
        <v>J=</v>
      </c>
      <c r="Q1070" s="30">
        <f t="shared" si="223"/>
        <v>47232</v>
      </c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25">
      <c r="A1071" s="100">
        <f t="shared" si="218"/>
        <v>43904</v>
      </c>
      <c r="B1071" s="114">
        <f t="shared" ca="1" si="219"/>
        <v>173092459.57707611</v>
      </c>
      <c r="C1071" s="114">
        <f t="shared" si="220"/>
        <v>139519858.75</v>
      </c>
      <c r="D1071" s="24">
        <f ca="1">IF(A1071&lt;$B$1,VLOOKUP(A1071,[1]DI!$A$4:$B$15000,2,FALSE),0)</f>
        <v>0</v>
      </c>
      <c r="E1071" s="23">
        <f t="shared" ca="1" si="225"/>
        <v>0</v>
      </c>
      <c r="F1071" s="25">
        <f t="shared" si="224"/>
        <v>1.1499999999999999</v>
      </c>
      <c r="G1071" s="26">
        <f t="shared" ca="1" si="228"/>
        <v>1</v>
      </c>
      <c r="H1071" s="23">
        <f ca="1">TRUNC(PRODUCT(G$16:G1070),15)</f>
        <v>1.24062955457018</v>
      </c>
      <c r="I1071" s="23">
        <f t="shared" si="226"/>
        <v>1</v>
      </c>
      <c r="J1071" s="23">
        <f t="shared" ca="1" si="227"/>
        <v>1.24062955</v>
      </c>
      <c r="K1071" s="114">
        <f t="shared" ca="1" si="216"/>
        <v>33572600.8270761</v>
      </c>
      <c r="L1071" s="27">
        <f>IF(VLOOKUP(A1071,$U$18:$AD$131,8)=VLOOKUP(A1070,$U$18:$AD$131,8),0,VLOOKUP(A1071,U$18:$AD$131,8))</f>
        <v>0</v>
      </c>
      <c r="M1071" s="28">
        <f>IF(L1071&gt;0,VLOOKUP(L1071,T$18:$AC$131,7),0)</f>
        <v>0</v>
      </c>
      <c r="N1071" s="23">
        <f t="shared" si="221"/>
        <v>0</v>
      </c>
      <c r="O1071" s="23">
        <f t="shared" ca="1" si="217"/>
        <v>33572600.8270761</v>
      </c>
      <c r="P1071" s="29" t="str">
        <f t="shared" si="222"/>
        <v>J=</v>
      </c>
      <c r="Q1071" s="30">
        <f t="shared" si="223"/>
        <v>47232</v>
      </c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25">
      <c r="A1072" s="100">
        <f t="shared" si="218"/>
        <v>43905</v>
      </c>
      <c r="B1072" s="114">
        <f t="shared" ca="1" si="219"/>
        <v>173092459.57707611</v>
      </c>
      <c r="C1072" s="114">
        <f t="shared" si="220"/>
        <v>139519858.75</v>
      </c>
      <c r="D1072" s="24">
        <f ca="1">IF(A1072&lt;$B$1,VLOOKUP(A1072,[1]DI!$A$4:$B$15000,2,FALSE),0)</f>
        <v>0</v>
      </c>
      <c r="E1072" s="23">
        <f t="shared" ca="1" si="225"/>
        <v>0</v>
      </c>
      <c r="F1072" s="25">
        <f t="shared" si="224"/>
        <v>1.1499999999999999</v>
      </c>
      <c r="G1072" s="26">
        <f t="shared" ca="1" si="228"/>
        <v>1</v>
      </c>
      <c r="H1072" s="23">
        <f ca="1">TRUNC(PRODUCT(G$16:G1071),15)</f>
        <v>1.24062955457018</v>
      </c>
      <c r="I1072" s="23">
        <f t="shared" si="226"/>
        <v>1</v>
      </c>
      <c r="J1072" s="23">
        <f t="shared" ca="1" si="227"/>
        <v>1.24062955</v>
      </c>
      <c r="K1072" s="114">
        <f t="shared" ca="1" si="216"/>
        <v>33572600.8270761</v>
      </c>
      <c r="L1072" s="27">
        <f>IF(VLOOKUP(A1072,$U$18:$AD$131,8)=VLOOKUP(A1071,$U$18:$AD$131,8),0,VLOOKUP(A1072,U$18:$AD$131,8))</f>
        <v>0</v>
      </c>
      <c r="M1072" s="28">
        <f>IF(L1072&gt;0,VLOOKUP(L1072,T$18:$AC$131,7),0)</f>
        <v>0</v>
      </c>
      <c r="N1072" s="23">
        <f t="shared" si="221"/>
        <v>0</v>
      </c>
      <c r="O1072" s="23">
        <f t="shared" ca="1" si="217"/>
        <v>33572600.8270761</v>
      </c>
      <c r="P1072" s="29" t="str">
        <f t="shared" si="222"/>
        <v>J=</v>
      </c>
      <c r="Q1072" s="30">
        <f t="shared" si="223"/>
        <v>47232</v>
      </c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25">
      <c r="A1073" s="100">
        <f t="shared" si="218"/>
        <v>43906</v>
      </c>
      <c r="B1073" s="114">
        <f t="shared" ca="1" si="219"/>
        <v>173092459.57707611</v>
      </c>
      <c r="C1073" s="114">
        <f t="shared" si="220"/>
        <v>139519858.75</v>
      </c>
      <c r="D1073" s="24">
        <f ca="1">IF(A1073&lt;$B$1,VLOOKUP(A1073,[1]DI!$A$4:$B$15000,2,FALSE),0)</f>
        <v>4.1500000000000002E-2</v>
      </c>
      <c r="E1073" s="23">
        <f t="shared" ca="1" si="225"/>
        <v>1.6137000000000001E-4</v>
      </c>
      <c r="F1073" s="25">
        <f t="shared" si="224"/>
        <v>1.1499999999999999</v>
      </c>
      <c r="G1073" s="26">
        <f t="shared" ca="1" si="228"/>
        <v>1.0001855755</v>
      </c>
      <c r="H1073" s="23">
        <f ca="1">TRUNC(PRODUCT(G$16:G1072),15)</f>
        <v>1.24062955457018</v>
      </c>
      <c r="I1073" s="23">
        <f t="shared" si="226"/>
        <v>1</v>
      </c>
      <c r="J1073" s="23">
        <f t="shared" ca="1" si="227"/>
        <v>1.24062955</v>
      </c>
      <c r="K1073" s="114">
        <f t="shared" ca="1" si="216"/>
        <v>33572600.8270761</v>
      </c>
      <c r="L1073" s="27">
        <f>IF(VLOOKUP(A1073,$U$18:$AD$131,8)=VLOOKUP(A1072,$U$18:$AD$131,8),0,VLOOKUP(A1073,U$18:$AD$131,8))</f>
        <v>0</v>
      </c>
      <c r="M1073" s="28">
        <f>IF(L1073&gt;0,VLOOKUP(L1073,T$18:$AC$131,7),0)</f>
        <v>0</v>
      </c>
      <c r="N1073" s="23">
        <f t="shared" si="221"/>
        <v>0</v>
      </c>
      <c r="O1073" s="23">
        <f t="shared" ca="1" si="217"/>
        <v>33572600.8270761</v>
      </c>
      <c r="P1073" s="29" t="str">
        <f t="shared" si="222"/>
        <v>J=</v>
      </c>
      <c r="Q1073" s="30">
        <f t="shared" si="223"/>
        <v>47232</v>
      </c>
      <c r="R1073" s="3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5">
      <c r="A1074" s="100">
        <f t="shared" si="218"/>
        <v>43907</v>
      </c>
      <c r="B1074" s="114">
        <f t="shared" ca="1" si="219"/>
        <v>173124582.62935472</v>
      </c>
      <c r="C1074" s="114">
        <f t="shared" si="220"/>
        <v>139519858.75</v>
      </c>
      <c r="D1074" s="24">
        <f ca="1">IF(A1074&lt;$B$1,VLOOKUP(A1074,[1]DI!$A$4:$B$15000,2,FALSE),0)</f>
        <v>4.1500000000000002E-2</v>
      </c>
      <c r="E1074" s="23">
        <f t="shared" ca="1" si="225"/>
        <v>1.6137000000000001E-4</v>
      </c>
      <c r="F1074" s="25">
        <f t="shared" si="224"/>
        <v>1.1499999999999999</v>
      </c>
      <c r="G1074" s="26">
        <f t="shared" ca="1" si="228"/>
        <v>1.0001855755</v>
      </c>
      <c r="H1074" s="23">
        <f ca="1">TRUNC(PRODUCT(G$16:G1073),15)</f>
        <v>1.24085978502009</v>
      </c>
      <c r="I1074" s="23">
        <f t="shared" si="226"/>
        <v>1</v>
      </c>
      <c r="J1074" s="23">
        <f t="shared" ca="1" si="227"/>
        <v>1.24085979</v>
      </c>
      <c r="K1074" s="114">
        <f t="shared" ca="1" si="216"/>
        <v>33604723.8793547</v>
      </c>
      <c r="L1074" s="27">
        <f>IF(VLOOKUP(A1074,$U$18:$AD$131,8)=VLOOKUP(A1073,$U$18:$AD$131,8),0,VLOOKUP(A1074,U$18:$AD$131,8))</f>
        <v>0</v>
      </c>
      <c r="M1074" s="28">
        <f>IF(L1074&gt;0,VLOOKUP(L1074,T$18:$AC$131,7),0)</f>
        <v>0</v>
      </c>
      <c r="N1074" s="23">
        <f t="shared" si="221"/>
        <v>0</v>
      </c>
      <c r="O1074" s="23">
        <f t="shared" ca="1" si="217"/>
        <v>33604723.8793547</v>
      </c>
      <c r="P1074" s="29" t="str">
        <f t="shared" si="222"/>
        <v>J=</v>
      </c>
      <c r="Q1074" s="30">
        <f t="shared" si="223"/>
        <v>47232</v>
      </c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25">
      <c r="A1075" s="100">
        <f t="shared" si="218"/>
        <v>43908</v>
      </c>
      <c r="B1075" s="114">
        <f t="shared" ca="1" si="219"/>
        <v>173156709.86722898</v>
      </c>
      <c r="C1075" s="114">
        <f t="shared" si="220"/>
        <v>139519858.75</v>
      </c>
      <c r="D1075" s="24">
        <f ca="1">IF(A1075&lt;$B$1,VLOOKUP(A1075,[1]DI!$A$4:$B$15000,2,FALSE),0)</f>
        <v>4.1500000000000002E-2</v>
      </c>
      <c r="E1075" s="23">
        <f t="shared" ca="1" si="225"/>
        <v>1.6137000000000001E-4</v>
      </c>
      <c r="F1075" s="25">
        <f t="shared" si="224"/>
        <v>1.1499999999999999</v>
      </c>
      <c r="G1075" s="26">
        <f t="shared" ca="1" si="228"/>
        <v>1.0001855755</v>
      </c>
      <c r="H1075" s="23">
        <f ca="1">TRUNC(PRODUCT(G$16:G1074),15)</f>
        <v>1.2410900581951201</v>
      </c>
      <c r="I1075" s="23">
        <f t="shared" si="226"/>
        <v>1</v>
      </c>
      <c r="J1075" s="23">
        <f t="shared" ca="1" si="227"/>
        <v>1.2410900600000001</v>
      </c>
      <c r="K1075" s="114">
        <f t="shared" ca="1" si="216"/>
        <v>33636851.117229</v>
      </c>
      <c r="L1075" s="27">
        <f>IF(VLOOKUP(A1075,$U$18:$AD$131,8)=VLOOKUP(A1074,$U$18:$AD$131,8),0,VLOOKUP(A1075,U$18:$AD$131,8))</f>
        <v>0</v>
      </c>
      <c r="M1075" s="28">
        <f>IF(L1075&gt;0,VLOOKUP(L1075,T$18:$AC$131,7),0)</f>
        <v>0</v>
      </c>
      <c r="N1075" s="23">
        <f t="shared" si="221"/>
        <v>0</v>
      </c>
      <c r="O1075" s="23">
        <f t="shared" ca="1" si="217"/>
        <v>33636851.117229</v>
      </c>
      <c r="P1075" s="29" t="str">
        <f t="shared" si="222"/>
        <v>J=</v>
      </c>
      <c r="Q1075" s="30">
        <f t="shared" si="223"/>
        <v>47232</v>
      </c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25">
      <c r="A1076" s="100">
        <f t="shared" si="218"/>
        <v>43909</v>
      </c>
      <c r="B1076" s="114">
        <f t="shared" ca="1" si="219"/>
        <v>173188842.68589771</v>
      </c>
      <c r="C1076" s="114">
        <f t="shared" si="220"/>
        <v>139519858.75</v>
      </c>
      <c r="D1076" s="24">
        <f ca="1">IF(A1076&lt;$B$1,VLOOKUP(A1076,[1]DI!$A$4:$B$15000,2,FALSE),0)</f>
        <v>3.6500000000000005E-2</v>
      </c>
      <c r="E1076" s="23">
        <f t="shared" ca="1" si="225"/>
        <v>1.4227E-4</v>
      </c>
      <c r="F1076" s="25">
        <f t="shared" si="224"/>
        <v>1.1499999999999999</v>
      </c>
      <c r="G1076" s="26">
        <f t="shared" ca="1" si="228"/>
        <v>1.0001636105</v>
      </c>
      <c r="H1076" s="23">
        <f ca="1">TRUNC(PRODUCT(G$16:G1075),15)</f>
        <v>1.2413203741032199</v>
      </c>
      <c r="I1076" s="23">
        <f t="shared" si="226"/>
        <v>1</v>
      </c>
      <c r="J1076" s="23">
        <f t="shared" ca="1" si="227"/>
        <v>1.24132037</v>
      </c>
      <c r="K1076" s="114">
        <f t="shared" ca="1" si="216"/>
        <v>33668983.9358977</v>
      </c>
      <c r="L1076" s="27">
        <f>IF(VLOOKUP(A1076,$U$18:$AD$131,8)=VLOOKUP(A1075,$U$18:$AD$131,8),0,VLOOKUP(A1076,U$18:$AD$131,8))</f>
        <v>0</v>
      </c>
      <c r="M1076" s="28">
        <f>IF(L1076&gt;0,VLOOKUP(L1076,T$18:$AC$131,7),0)</f>
        <v>0</v>
      </c>
      <c r="N1076" s="23">
        <f t="shared" si="221"/>
        <v>0</v>
      </c>
      <c r="O1076" s="23">
        <f t="shared" ca="1" si="217"/>
        <v>33668983.9358977</v>
      </c>
      <c r="P1076" s="29" t="str">
        <f t="shared" si="222"/>
        <v>J=</v>
      </c>
      <c r="Q1076" s="30">
        <f t="shared" si="223"/>
        <v>47232</v>
      </c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25">
      <c r="A1077" s="100">
        <f t="shared" si="218"/>
        <v>43910</v>
      </c>
      <c r="B1077" s="114">
        <f t="shared" ca="1" si="219"/>
        <v>173217179.1692099</v>
      </c>
      <c r="C1077" s="114">
        <f t="shared" si="220"/>
        <v>139519858.75</v>
      </c>
      <c r="D1077" s="24">
        <f ca="1">IF(A1077&lt;$B$1,VLOOKUP(A1077,[1]DI!$A$4:$B$15000,2,FALSE),0)</f>
        <v>3.6500000000000005E-2</v>
      </c>
      <c r="E1077" s="23">
        <f t="shared" ca="1" si="225"/>
        <v>1.4227E-4</v>
      </c>
      <c r="F1077" s="25">
        <f t="shared" si="224"/>
        <v>1.1499999999999999</v>
      </c>
      <c r="G1077" s="26">
        <f t="shared" ca="1" si="228"/>
        <v>1.0001636105</v>
      </c>
      <c r="H1077" s="23">
        <f ca="1">TRUNC(PRODUCT(G$16:G1076),15)</f>
        <v>1.2415234671502799</v>
      </c>
      <c r="I1077" s="23">
        <f t="shared" si="226"/>
        <v>1</v>
      </c>
      <c r="J1077" s="23">
        <f t="shared" ca="1" si="227"/>
        <v>1.24152347</v>
      </c>
      <c r="K1077" s="114">
        <f t="shared" ca="1" si="216"/>
        <v>33697320.419209898</v>
      </c>
      <c r="L1077" s="27">
        <f>IF(VLOOKUP(A1077,$U$18:$AD$131,8)=VLOOKUP(A1076,$U$18:$AD$131,8),0,VLOOKUP(A1077,U$18:$AD$131,8))</f>
        <v>0</v>
      </c>
      <c r="M1077" s="28">
        <f>IF(L1077&gt;0,VLOOKUP(L1077,T$18:$AC$131,7),0)</f>
        <v>0</v>
      </c>
      <c r="N1077" s="23">
        <f t="shared" si="221"/>
        <v>0</v>
      </c>
      <c r="O1077" s="23">
        <f t="shared" ca="1" si="217"/>
        <v>33697320.419209898</v>
      </c>
      <c r="P1077" s="29" t="str">
        <f t="shared" si="222"/>
        <v>J=</v>
      </c>
      <c r="Q1077" s="30">
        <f t="shared" si="223"/>
        <v>47232</v>
      </c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25">
      <c r="A1078" s="100">
        <f t="shared" si="218"/>
        <v>43911</v>
      </c>
      <c r="B1078" s="114">
        <f t="shared" ca="1" si="219"/>
        <v>173245518.44291919</v>
      </c>
      <c r="C1078" s="114">
        <f t="shared" si="220"/>
        <v>139519858.75</v>
      </c>
      <c r="D1078" s="24">
        <f ca="1">IF(A1078&lt;$B$1,VLOOKUP(A1078,[1]DI!$A$4:$B$15000,2,FALSE),0)</f>
        <v>0</v>
      </c>
      <c r="E1078" s="23">
        <f t="shared" ca="1" si="225"/>
        <v>0</v>
      </c>
      <c r="F1078" s="25">
        <f t="shared" si="224"/>
        <v>1.1499999999999999</v>
      </c>
      <c r="G1078" s="26">
        <f t="shared" ca="1" si="228"/>
        <v>1</v>
      </c>
      <c r="H1078" s="23">
        <f ca="1">TRUNC(PRODUCT(G$16:G1077),15)</f>
        <v>1.2417265934255</v>
      </c>
      <c r="I1078" s="23">
        <f t="shared" si="226"/>
        <v>1</v>
      </c>
      <c r="J1078" s="23">
        <f t="shared" ca="1" si="227"/>
        <v>1.2417265900000001</v>
      </c>
      <c r="K1078" s="114">
        <f t="shared" ca="1" si="216"/>
        <v>33725659.692919202</v>
      </c>
      <c r="L1078" s="27">
        <f>IF(VLOOKUP(A1078,$U$18:$AD$131,8)=VLOOKUP(A1077,$U$18:$AD$131,8),0,VLOOKUP(A1078,U$18:$AD$131,8))</f>
        <v>0</v>
      </c>
      <c r="M1078" s="28">
        <f>IF(L1078&gt;0,VLOOKUP(L1078,T$18:$AC$131,7),0)</f>
        <v>0</v>
      </c>
      <c r="N1078" s="23">
        <f t="shared" si="221"/>
        <v>0</v>
      </c>
      <c r="O1078" s="23">
        <f t="shared" ca="1" si="217"/>
        <v>33725659.692919202</v>
      </c>
      <c r="P1078" s="29" t="str">
        <f t="shared" si="222"/>
        <v>J=</v>
      </c>
      <c r="Q1078" s="30">
        <f t="shared" si="223"/>
        <v>47232</v>
      </c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25">
      <c r="A1079" s="100">
        <f t="shared" si="218"/>
        <v>43912</v>
      </c>
      <c r="B1079" s="114">
        <f t="shared" ca="1" si="219"/>
        <v>173245518.44291919</v>
      </c>
      <c r="C1079" s="114">
        <f t="shared" si="220"/>
        <v>139519858.75</v>
      </c>
      <c r="D1079" s="24">
        <f ca="1">IF(A1079&lt;$B$1,VLOOKUP(A1079,[1]DI!$A$4:$B$15000,2,FALSE),0)</f>
        <v>0</v>
      </c>
      <c r="E1079" s="23">
        <f t="shared" ca="1" si="225"/>
        <v>0</v>
      </c>
      <c r="F1079" s="25">
        <f t="shared" si="224"/>
        <v>1.1499999999999999</v>
      </c>
      <c r="G1079" s="26">
        <f t="shared" ca="1" si="228"/>
        <v>1</v>
      </c>
      <c r="H1079" s="23">
        <f ca="1">TRUNC(PRODUCT(G$16:G1078),15)</f>
        <v>1.2417265934255</v>
      </c>
      <c r="I1079" s="23">
        <f t="shared" si="226"/>
        <v>1</v>
      </c>
      <c r="J1079" s="23">
        <f t="shared" ca="1" si="227"/>
        <v>1.2417265900000001</v>
      </c>
      <c r="K1079" s="114">
        <f t="shared" ca="1" si="216"/>
        <v>33725659.692919202</v>
      </c>
      <c r="L1079" s="27">
        <f>IF(VLOOKUP(A1079,$U$18:$AD$131,8)=VLOOKUP(A1078,$U$18:$AD$131,8),0,VLOOKUP(A1079,U$18:$AD$131,8))</f>
        <v>0</v>
      </c>
      <c r="M1079" s="28">
        <f>IF(L1079&gt;0,VLOOKUP(L1079,T$18:$AC$131,7),0)</f>
        <v>0</v>
      </c>
      <c r="N1079" s="23">
        <f t="shared" si="221"/>
        <v>0</v>
      </c>
      <c r="O1079" s="23">
        <f t="shared" ca="1" si="217"/>
        <v>33725659.692919202</v>
      </c>
      <c r="P1079" s="29" t="str">
        <f t="shared" si="222"/>
        <v>J=</v>
      </c>
      <c r="Q1079" s="30">
        <f t="shared" si="223"/>
        <v>47232</v>
      </c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25">
      <c r="A1080" s="100">
        <f t="shared" si="218"/>
        <v>43913</v>
      </c>
      <c r="B1080" s="114">
        <f t="shared" ca="1" si="219"/>
        <v>173245518.44291919</v>
      </c>
      <c r="C1080" s="114">
        <f t="shared" si="220"/>
        <v>139519858.75</v>
      </c>
      <c r="D1080" s="24">
        <f ca="1">IF(A1080&lt;$B$1,VLOOKUP(A1080,[1]DI!$A$4:$B$15000,2,FALSE),0)</f>
        <v>3.6500000000000005E-2</v>
      </c>
      <c r="E1080" s="23">
        <f t="shared" ca="1" si="225"/>
        <v>1.4227E-4</v>
      </c>
      <c r="F1080" s="25">
        <f t="shared" si="224"/>
        <v>1.1499999999999999</v>
      </c>
      <c r="G1080" s="26">
        <f t="shared" ca="1" si="228"/>
        <v>1.0001636105</v>
      </c>
      <c r="H1080" s="23">
        <f ca="1">TRUNC(PRODUCT(G$16:G1079),15)</f>
        <v>1.2417265934255</v>
      </c>
      <c r="I1080" s="23">
        <f t="shared" si="226"/>
        <v>1</v>
      </c>
      <c r="J1080" s="23">
        <f t="shared" ca="1" si="227"/>
        <v>1.2417265900000001</v>
      </c>
      <c r="K1080" s="114">
        <f t="shared" ca="1" si="216"/>
        <v>33725659.692919202</v>
      </c>
      <c r="L1080" s="27">
        <f>IF(VLOOKUP(A1080,$U$18:$AD$131,8)=VLOOKUP(A1079,$U$18:$AD$131,8),0,VLOOKUP(A1080,U$18:$AD$131,8))</f>
        <v>0</v>
      </c>
      <c r="M1080" s="28">
        <f>IF(L1080&gt;0,VLOOKUP(L1080,T$18:$AC$131,7),0)</f>
        <v>0</v>
      </c>
      <c r="N1080" s="23">
        <f t="shared" si="221"/>
        <v>0</v>
      </c>
      <c r="O1080" s="23">
        <f t="shared" ca="1" si="217"/>
        <v>33725659.692919202</v>
      </c>
      <c r="P1080" s="29" t="str">
        <f t="shared" si="222"/>
        <v>J=</v>
      </c>
      <c r="Q1080" s="30">
        <f t="shared" si="223"/>
        <v>47232</v>
      </c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25">
      <c r="A1081" s="100">
        <f t="shared" si="218"/>
        <v>43914</v>
      </c>
      <c r="B1081" s="114">
        <f t="shared" ca="1" si="219"/>
        <v>173273863.2974228</v>
      </c>
      <c r="C1081" s="114">
        <f t="shared" si="220"/>
        <v>139519858.75</v>
      </c>
      <c r="D1081" s="24">
        <f ca="1">IF(A1081&lt;$B$1,VLOOKUP(A1081,[1]DI!$A$4:$B$15000,2,FALSE),0)</f>
        <v>3.6500000000000005E-2</v>
      </c>
      <c r="E1081" s="23">
        <f t="shared" ca="1" si="225"/>
        <v>1.4227E-4</v>
      </c>
      <c r="F1081" s="25">
        <f t="shared" si="224"/>
        <v>1.1499999999999999</v>
      </c>
      <c r="G1081" s="26">
        <f t="shared" ca="1" si="228"/>
        <v>1.0001636105</v>
      </c>
      <c r="H1081" s="23">
        <f ca="1">TRUNC(PRODUCT(G$16:G1080),15)</f>
        <v>1.2419297529343201</v>
      </c>
      <c r="I1081" s="23">
        <f t="shared" si="226"/>
        <v>1</v>
      </c>
      <c r="J1081" s="23">
        <f t="shared" ca="1" si="227"/>
        <v>1.2419297499999999</v>
      </c>
      <c r="K1081" s="114">
        <f t="shared" ca="1" si="216"/>
        <v>33754004.547422796</v>
      </c>
      <c r="L1081" s="27">
        <f>IF(VLOOKUP(A1081,$U$18:$AD$131,8)=VLOOKUP(A1080,$U$18:$AD$131,8),0,VLOOKUP(A1081,U$18:$AD$131,8))</f>
        <v>0</v>
      </c>
      <c r="M1081" s="28">
        <f>IF(L1081&gt;0,VLOOKUP(L1081,T$18:$AC$131,7),0)</f>
        <v>0</v>
      </c>
      <c r="N1081" s="23">
        <f t="shared" si="221"/>
        <v>0</v>
      </c>
      <c r="O1081" s="23">
        <f t="shared" ca="1" si="217"/>
        <v>33754004.547422796</v>
      </c>
      <c r="P1081" s="29" t="str">
        <f t="shared" si="222"/>
        <v>J=</v>
      </c>
      <c r="Q1081" s="30">
        <f t="shared" si="223"/>
        <v>47232</v>
      </c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25">
      <c r="A1082" s="100">
        <f t="shared" si="218"/>
        <v>43915</v>
      </c>
      <c r="B1082" s="114">
        <f t="shared" ca="1" si="219"/>
        <v>173302213.73272079</v>
      </c>
      <c r="C1082" s="114">
        <f t="shared" si="220"/>
        <v>139519858.75</v>
      </c>
      <c r="D1082" s="24">
        <f ca="1">IF(A1082&lt;$B$1,VLOOKUP(A1082,[1]DI!$A$4:$B$15000,2,FALSE),0)</f>
        <v>3.6500000000000005E-2</v>
      </c>
      <c r="E1082" s="23">
        <f t="shared" ca="1" si="225"/>
        <v>1.4227E-4</v>
      </c>
      <c r="F1082" s="25">
        <f t="shared" si="224"/>
        <v>1.1499999999999999</v>
      </c>
      <c r="G1082" s="26">
        <f t="shared" ca="1" si="228"/>
        <v>1.0001636105</v>
      </c>
      <c r="H1082" s="23">
        <f ca="1">TRUNC(PRODUCT(G$16:G1081),15)</f>
        <v>1.2421329456821599</v>
      </c>
      <c r="I1082" s="23">
        <f t="shared" si="226"/>
        <v>1</v>
      </c>
      <c r="J1082" s="23">
        <f t="shared" ca="1" si="227"/>
        <v>1.24213295</v>
      </c>
      <c r="K1082" s="114">
        <f t="shared" ca="1" si="216"/>
        <v>33782354.9827208</v>
      </c>
      <c r="L1082" s="27">
        <f>IF(VLOOKUP(A1082,$U$18:$AD$131,8)=VLOOKUP(A1081,$U$18:$AD$131,8),0,VLOOKUP(A1082,U$18:$AD$131,8))</f>
        <v>0</v>
      </c>
      <c r="M1082" s="28">
        <f>IF(L1082&gt;0,VLOOKUP(L1082,T$18:$AC$131,7),0)</f>
        <v>0</v>
      </c>
      <c r="N1082" s="23">
        <f t="shared" si="221"/>
        <v>0</v>
      </c>
      <c r="O1082" s="23">
        <f t="shared" ca="1" si="217"/>
        <v>33782354.9827208</v>
      </c>
      <c r="P1082" s="29" t="str">
        <f t="shared" si="222"/>
        <v>J=</v>
      </c>
      <c r="Q1082" s="30">
        <f t="shared" si="223"/>
        <v>47232</v>
      </c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25">
      <c r="A1083" s="100">
        <f t="shared" si="218"/>
        <v>43916</v>
      </c>
      <c r="B1083" s="114">
        <f t="shared" ca="1" si="219"/>
        <v>173330566.95841599</v>
      </c>
      <c r="C1083" s="114">
        <f t="shared" si="220"/>
        <v>139519858.75</v>
      </c>
      <c r="D1083" s="24">
        <f ca="1">IF(A1083&lt;$B$1,VLOOKUP(A1083,[1]DI!$A$4:$B$15000,2,FALSE),0)</f>
        <v>3.6500000000000005E-2</v>
      </c>
      <c r="E1083" s="23">
        <f t="shared" ca="1" si="225"/>
        <v>1.4227E-4</v>
      </c>
      <c r="F1083" s="25">
        <f t="shared" si="224"/>
        <v>1.1499999999999999</v>
      </c>
      <c r="G1083" s="26">
        <f t="shared" ca="1" si="228"/>
        <v>1.0001636105</v>
      </c>
      <c r="H1083" s="23">
        <f ca="1">TRUNC(PRODUCT(G$16:G1082),15)</f>
        <v>1.2423361716744701</v>
      </c>
      <c r="I1083" s="23">
        <f t="shared" si="226"/>
        <v>1</v>
      </c>
      <c r="J1083" s="23">
        <f t="shared" ca="1" si="227"/>
        <v>1.24233617</v>
      </c>
      <c r="K1083" s="114">
        <f t="shared" ca="1" si="216"/>
        <v>33810708.208416</v>
      </c>
      <c r="L1083" s="27">
        <f>IF(VLOOKUP(A1083,$U$18:$AD$131,8)=VLOOKUP(A1082,$U$18:$AD$131,8),0,VLOOKUP(A1083,U$18:$AD$131,8))</f>
        <v>0</v>
      </c>
      <c r="M1083" s="28">
        <f>IF(L1083&gt;0,VLOOKUP(L1083,T$18:$AC$131,7),0)</f>
        <v>0</v>
      </c>
      <c r="N1083" s="23">
        <f t="shared" si="221"/>
        <v>0</v>
      </c>
      <c r="O1083" s="23">
        <f t="shared" ca="1" si="217"/>
        <v>33810708.208416</v>
      </c>
      <c r="P1083" s="29" t="str">
        <f t="shared" si="222"/>
        <v>J=</v>
      </c>
      <c r="Q1083" s="30">
        <f t="shared" si="223"/>
        <v>47232</v>
      </c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25">
      <c r="A1084" s="100">
        <f t="shared" si="218"/>
        <v>43917</v>
      </c>
      <c r="B1084" s="114">
        <f t="shared" ca="1" si="219"/>
        <v>173358925.76490551</v>
      </c>
      <c r="C1084" s="114">
        <f t="shared" si="220"/>
        <v>139519858.75</v>
      </c>
      <c r="D1084" s="24">
        <f ca="1">IF(A1084&lt;$B$1,VLOOKUP(A1084,[1]DI!$A$4:$B$15000,2,FALSE),0)</f>
        <v>3.6500000000000005E-2</v>
      </c>
      <c r="E1084" s="23">
        <f t="shared" ca="1" si="225"/>
        <v>1.4227E-4</v>
      </c>
      <c r="F1084" s="25">
        <f t="shared" si="224"/>
        <v>1.1499999999999999</v>
      </c>
      <c r="G1084" s="26">
        <f t="shared" ca="1" si="228"/>
        <v>1.0001636105</v>
      </c>
      <c r="H1084" s="23">
        <f ca="1">TRUNC(PRODUCT(G$16:G1083),15)</f>
        <v>1.2425394309166899</v>
      </c>
      <c r="I1084" s="23">
        <f t="shared" si="226"/>
        <v>1</v>
      </c>
      <c r="J1084" s="23">
        <f t="shared" ca="1" si="227"/>
        <v>1.2425394299999999</v>
      </c>
      <c r="K1084" s="114">
        <f t="shared" ca="1" si="216"/>
        <v>33839067.014905497</v>
      </c>
      <c r="L1084" s="27">
        <f>IF(VLOOKUP(A1084,$U$18:$AD$131,8)=VLOOKUP(A1083,$U$18:$AD$131,8),0,VLOOKUP(A1084,U$18:$AD$131,8))</f>
        <v>0</v>
      </c>
      <c r="M1084" s="28">
        <f>IF(L1084&gt;0,VLOOKUP(L1084,T$18:$AC$131,7),0)</f>
        <v>0</v>
      </c>
      <c r="N1084" s="23">
        <f t="shared" si="221"/>
        <v>0</v>
      </c>
      <c r="O1084" s="23">
        <f t="shared" ca="1" si="217"/>
        <v>33839067.014905497</v>
      </c>
      <c r="P1084" s="29" t="str">
        <f t="shared" si="222"/>
        <v>J=</v>
      </c>
      <c r="Q1084" s="30">
        <f t="shared" si="223"/>
        <v>47232</v>
      </c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25">
      <c r="A1085" s="100">
        <f t="shared" si="218"/>
        <v>43918</v>
      </c>
      <c r="B1085" s="114">
        <f t="shared" ca="1" si="219"/>
        <v>173387288.75699079</v>
      </c>
      <c r="C1085" s="114">
        <f t="shared" si="220"/>
        <v>139519858.75</v>
      </c>
      <c r="D1085" s="24">
        <f ca="1">IF(A1085&lt;$B$1,VLOOKUP(A1085,[1]DI!$A$4:$B$15000,2,FALSE),0)</f>
        <v>0</v>
      </c>
      <c r="E1085" s="23">
        <f t="shared" ca="1" si="225"/>
        <v>0</v>
      </c>
      <c r="F1085" s="25">
        <f t="shared" si="224"/>
        <v>1.1499999999999999</v>
      </c>
      <c r="G1085" s="26">
        <f t="shared" ca="1" si="228"/>
        <v>1</v>
      </c>
      <c r="H1085" s="23">
        <f ca="1">TRUNC(PRODUCT(G$16:G1084),15)</f>
        <v>1.2427427234142501</v>
      </c>
      <c r="I1085" s="23">
        <f t="shared" si="226"/>
        <v>1</v>
      </c>
      <c r="J1085" s="23">
        <f t="shared" ca="1" si="227"/>
        <v>1.2427427200000001</v>
      </c>
      <c r="K1085" s="114">
        <f t="shared" ca="1" si="216"/>
        <v>33867430.006990798</v>
      </c>
      <c r="L1085" s="27">
        <f>IF(VLOOKUP(A1085,$U$18:$AD$131,8)=VLOOKUP(A1084,$U$18:$AD$131,8),0,VLOOKUP(A1085,U$18:$AD$131,8))</f>
        <v>0</v>
      </c>
      <c r="M1085" s="28">
        <f>IF(L1085&gt;0,VLOOKUP(L1085,T$18:$AC$131,7),0)</f>
        <v>0</v>
      </c>
      <c r="N1085" s="23">
        <f t="shared" si="221"/>
        <v>0</v>
      </c>
      <c r="O1085" s="23">
        <f t="shared" ca="1" si="217"/>
        <v>33867430.006990798</v>
      </c>
      <c r="P1085" s="29" t="str">
        <f t="shared" si="222"/>
        <v>J=</v>
      </c>
      <c r="Q1085" s="30">
        <f t="shared" si="223"/>
        <v>47232</v>
      </c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25">
      <c r="A1086" s="100">
        <f t="shared" si="218"/>
        <v>43919</v>
      </c>
      <c r="B1086" s="114">
        <f t="shared" ca="1" si="219"/>
        <v>173387288.75699079</v>
      </c>
      <c r="C1086" s="114">
        <f t="shared" si="220"/>
        <v>139519858.75</v>
      </c>
      <c r="D1086" s="24">
        <f ca="1">IF(A1086&lt;$B$1,VLOOKUP(A1086,[1]DI!$A$4:$B$15000,2,FALSE),0)</f>
        <v>0</v>
      </c>
      <c r="E1086" s="23">
        <f t="shared" ca="1" si="225"/>
        <v>0</v>
      </c>
      <c r="F1086" s="25">
        <f t="shared" si="224"/>
        <v>1.1499999999999999</v>
      </c>
      <c r="G1086" s="26">
        <f t="shared" ca="1" si="228"/>
        <v>1</v>
      </c>
      <c r="H1086" s="23">
        <f ca="1">TRUNC(PRODUCT(G$16:G1085),15)</f>
        <v>1.2427427234142501</v>
      </c>
      <c r="I1086" s="23">
        <f t="shared" si="226"/>
        <v>1</v>
      </c>
      <c r="J1086" s="23">
        <f t="shared" ca="1" si="227"/>
        <v>1.2427427200000001</v>
      </c>
      <c r="K1086" s="114">
        <f t="shared" ca="1" si="216"/>
        <v>33867430.006990798</v>
      </c>
      <c r="L1086" s="27">
        <f>IF(VLOOKUP(A1086,$U$18:$AD$131,8)=VLOOKUP(A1085,$U$18:$AD$131,8),0,VLOOKUP(A1086,U$18:$AD$131,8))</f>
        <v>0</v>
      </c>
      <c r="M1086" s="28">
        <f>IF(L1086&gt;0,VLOOKUP(L1086,T$18:$AC$131,7),0)</f>
        <v>0</v>
      </c>
      <c r="N1086" s="23">
        <f t="shared" si="221"/>
        <v>0</v>
      </c>
      <c r="O1086" s="23">
        <f t="shared" ca="1" si="217"/>
        <v>33867430.006990798</v>
      </c>
      <c r="P1086" s="29" t="str">
        <f t="shared" si="222"/>
        <v>J=</v>
      </c>
      <c r="Q1086" s="30">
        <f t="shared" si="223"/>
        <v>47232</v>
      </c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25">
      <c r="A1087" s="100">
        <f t="shared" si="218"/>
        <v>43920</v>
      </c>
      <c r="B1087" s="114">
        <f t="shared" ca="1" si="219"/>
        <v>173387288.75699079</v>
      </c>
      <c r="C1087" s="114">
        <f t="shared" si="220"/>
        <v>139519858.75</v>
      </c>
      <c r="D1087" s="24">
        <f ca="1">IF(A1087&lt;$B$1,VLOOKUP(A1087,[1]DI!$A$4:$B$15000,2,FALSE),0)</f>
        <v>3.6500000000000005E-2</v>
      </c>
      <c r="E1087" s="23">
        <f t="shared" ca="1" si="225"/>
        <v>1.4227E-4</v>
      </c>
      <c r="F1087" s="25">
        <f t="shared" si="224"/>
        <v>1.1499999999999999</v>
      </c>
      <c r="G1087" s="26">
        <f t="shared" ca="1" si="228"/>
        <v>1.0001636105</v>
      </c>
      <c r="H1087" s="23">
        <f ca="1">TRUNC(PRODUCT(G$16:G1086),15)</f>
        <v>1.2427427234142501</v>
      </c>
      <c r="I1087" s="23">
        <f t="shared" si="226"/>
        <v>1</v>
      </c>
      <c r="J1087" s="23">
        <f t="shared" ca="1" si="227"/>
        <v>1.2427427200000001</v>
      </c>
      <c r="K1087" s="114">
        <f t="shared" ca="1" si="216"/>
        <v>33867430.006990798</v>
      </c>
      <c r="L1087" s="27">
        <f>IF(VLOOKUP(A1087,$U$18:$AD$131,8)=VLOOKUP(A1086,$U$18:$AD$131,8),0,VLOOKUP(A1087,U$18:$AD$131,8))</f>
        <v>0</v>
      </c>
      <c r="M1087" s="28">
        <f>IF(L1087&gt;0,VLOOKUP(L1087,T$18:$AC$131,7),0)</f>
        <v>0</v>
      </c>
      <c r="N1087" s="23">
        <f t="shared" si="221"/>
        <v>0</v>
      </c>
      <c r="O1087" s="23">
        <f t="shared" ca="1" si="217"/>
        <v>33867430.006990798</v>
      </c>
      <c r="P1087" s="29" t="str">
        <f t="shared" si="222"/>
        <v>J=</v>
      </c>
      <c r="Q1087" s="30">
        <f t="shared" si="223"/>
        <v>47232</v>
      </c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25">
      <c r="A1088" s="100">
        <f t="shared" si="218"/>
        <v>43921</v>
      </c>
      <c r="B1088" s="114">
        <f t="shared" ca="1" si="219"/>
        <v>173415657.3298704</v>
      </c>
      <c r="C1088" s="114">
        <f t="shared" si="220"/>
        <v>139519858.75</v>
      </c>
      <c r="D1088" s="24">
        <f ca="1">IF(A1088&lt;$B$1,VLOOKUP(A1088,[1]DI!$A$4:$B$15000,2,FALSE),0)</f>
        <v>3.6500000000000005E-2</v>
      </c>
      <c r="E1088" s="23">
        <f t="shared" ca="1" si="225"/>
        <v>1.4227E-4</v>
      </c>
      <c r="F1088" s="25">
        <f t="shared" si="224"/>
        <v>1.1499999999999999</v>
      </c>
      <c r="G1088" s="26">
        <f t="shared" ca="1" si="228"/>
        <v>1.0001636105</v>
      </c>
      <c r="H1088" s="23">
        <f ca="1">TRUNC(PRODUCT(G$16:G1087),15)</f>
        <v>1.2429460491726001</v>
      </c>
      <c r="I1088" s="23">
        <f t="shared" si="226"/>
        <v>1</v>
      </c>
      <c r="J1088" s="23">
        <f t="shared" ca="1" si="227"/>
        <v>1.24294605</v>
      </c>
      <c r="K1088" s="114">
        <f t="shared" ca="1" si="216"/>
        <v>33895798.579870403</v>
      </c>
      <c r="L1088" s="27">
        <f>IF(VLOOKUP(A1088,$U$18:$AD$131,8)=VLOOKUP(A1087,$U$18:$AD$131,8),0,VLOOKUP(A1088,U$18:$AD$131,8))</f>
        <v>0</v>
      </c>
      <c r="M1088" s="28">
        <f>IF(L1088&gt;0,VLOOKUP(L1088,T$18:$AC$131,7),0)</f>
        <v>0</v>
      </c>
      <c r="N1088" s="23">
        <f t="shared" si="221"/>
        <v>0</v>
      </c>
      <c r="O1088" s="23">
        <f t="shared" ca="1" si="217"/>
        <v>33895798.579870403</v>
      </c>
      <c r="P1088" s="29" t="str">
        <f t="shared" si="222"/>
        <v>J=</v>
      </c>
      <c r="Q1088" s="30">
        <f t="shared" si="223"/>
        <v>47232</v>
      </c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25">
      <c r="A1089" s="100">
        <f t="shared" si="218"/>
        <v>43922</v>
      </c>
      <c r="B1089" s="114">
        <f t="shared" ca="1" si="219"/>
        <v>173444030.0883458</v>
      </c>
      <c r="C1089" s="114">
        <f t="shared" si="220"/>
        <v>139519858.75</v>
      </c>
      <c r="D1089" s="24">
        <f ca="1">IF(A1089&lt;$B$1,VLOOKUP(A1089,[1]DI!$A$4:$B$15000,2,FALSE),0)</f>
        <v>3.6500000000000005E-2</v>
      </c>
      <c r="E1089" s="23">
        <f t="shared" ca="1" si="225"/>
        <v>1.4227E-4</v>
      </c>
      <c r="F1089" s="25">
        <f t="shared" si="224"/>
        <v>1.1499999999999999</v>
      </c>
      <c r="G1089" s="26">
        <f t="shared" ca="1" si="228"/>
        <v>1.0001636105</v>
      </c>
      <c r="H1089" s="23">
        <f ca="1">TRUNC(PRODUCT(G$16:G1088),15)</f>
        <v>1.2431494081971799</v>
      </c>
      <c r="I1089" s="23">
        <f t="shared" si="226"/>
        <v>1</v>
      </c>
      <c r="J1089" s="23">
        <f t="shared" ca="1" si="227"/>
        <v>1.24314941</v>
      </c>
      <c r="K1089" s="114">
        <f t="shared" ca="1" si="216"/>
        <v>33924171.338345803</v>
      </c>
      <c r="L1089" s="27">
        <f>IF(VLOOKUP(A1089,$U$18:$AD$131,8)=VLOOKUP(A1088,$U$18:$AD$131,8),0,VLOOKUP(A1089,U$18:$AD$131,8))</f>
        <v>0</v>
      </c>
      <c r="M1089" s="28">
        <f>IF(L1089&gt;0,VLOOKUP(L1089,T$18:$AC$131,7),0)</f>
        <v>0</v>
      </c>
      <c r="N1089" s="23">
        <f t="shared" si="221"/>
        <v>0</v>
      </c>
      <c r="O1089" s="23">
        <f t="shared" ca="1" si="217"/>
        <v>33924171.338345803</v>
      </c>
      <c r="P1089" s="29" t="str">
        <f t="shared" si="222"/>
        <v>J=</v>
      </c>
      <c r="Q1089" s="30">
        <f t="shared" si="223"/>
        <v>47232</v>
      </c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25">
      <c r="A1090" s="100">
        <f t="shared" si="218"/>
        <v>43923</v>
      </c>
      <c r="B1090" s="114">
        <f t="shared" ca="1" si="219"/>
        <v>173472407.032417</v>
      </c>
      <c r="C1090" s="114">
        <f t="shared" si="220"/>
        <v>139519858.75</v>
      </c>
      <c r="D1090" s="24">
        <f ca="1">IF(A1090&lt;$B$1,VLOOKUP(A1090,[1]DI!$A$4:$B$15000,2,FALSE),0)</f>
        <v>3.6500000000000005E-2</v>
      </c>
      <c r="E1090" s="23">
        <f t="shared" ca="1" si="225"/>
        <v>1.4227E-4</v>
      </c>
      <c r="F1090" s="25">
        <f t="shared" si="224"/>
        <v>1.1499999999999999</v>
      </c>
      <c r="G1090" s="26">
        <f t="shared" ca="1" si="228"/>
        <v>1.0001636105</v>
      </c>
      <c r="H1090" s="23">
        <f ca="1">TRUNC(PRODUCT(G$16:G1089),15)</f>
        <v>1.24335280049343</v>
      </c>
      <c r="I1090" s="23">
        <f t="shared" si="226"/>
        <v>1</v>
      </c>
      <c r="J1090" s="23">
        <f t="shared" ca="1" si="227"/>
        <v>1.2433528</v>
      </c>
      <c r="K1090" s="114">
        <f t="shared" ca="1" si="216"/>
        <v>33952548.282416999</v>
      </c>
      <c r="L1090" s="27">
        <f>IF(VLOOKUP(A1090,$U$18:$AD$131,8)=VLOOKUP(A1089,$U$18:$AD$131,8),0,VLOOKUP(A1090,U$18:$AD$131,8))</f>
        <v>0</v>
      </c>
      <c r="M1090" s="28">
        <f>IF(L1090&gt;0,VLOOKUP(L1090,T$18:$AC$131,7),0)</f>
        <v>0</v>
      </c>
      <c r="N1090" s="23">
        <f t="shared" si="221"/>
        <v>0</v>
      </c>
      <c r="O1090" s="23">
        <f t="shared" ca="1" si="217"/>
        <v>33952548.282416999</v>
      </c>
      <c r="P1090" s="29" t="str">
        <f t="shared" si="222"/>
        <v>J=</v>
      </c>
      <c r="Q1090" s="30">
        <f t="shared" si="223"/>
        <v>47232</v>
      </c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25">
      <c r="A1091" s="100">
        <f t="shared" si="218"/>
        <v>43924</v>
      </c>
      <c r="B1091" s="114">
        <f t="shared" ca="1" si="219"/>
        <v>173500789.55728251</v>
      </c>
      <c r="C1091" s="114">
        <f t="shared" si="220"/>
        <v>139519858.75</v>
      </c>
      <c r="D1091" s="24">
        <f ca="1">IF(A1091&lt;$B$1,VLOOKUP(A1091,[1]DI!$A$4:$B$15000,2,FALSE),0)</f>
        <v>3.6500000000000005E-2</v>
      </c>
      <c r="E1091" s="23">
        <f t="shared" ca="1" si="225"/>
        <v>1.4227E-4</v>
      </c>
      <c r="F1091" s="25">
        <f t="shared" si="224"/>
        <v>1.1499999999999999</v>
      </c>
      <c r="G1091" s="26">
        <f t="shared" ca="1" si="228"/>
        <v>1.0001636105</v>
      </c>
      <c r="H1091" s="23">
        <f ca="1">TRUNC(PRODUCT(G$16:G1090),15)</f>
        <v>1.2435562260667901</v>
      </c>
      <c r="I1091" s="23">
        <f t="shared" si="226"/>
        <v>1</v>
      </c>
      <c r="J1091" s="23">
        <f t="shared" ca="1" si="227"/>
        <v>1.24355623</v>
      </c>
      <c r="K1091" s="114">
        <f t="shared" ca="1" si="216"/>
        <v>33980930.8072825</v>
      </c>
      <c r="L1091" s="27">
        <f>IF(VLOOKUP(A1091,$U$18:$AD$131,8)=VLOOKUP(A1090,$U$18:$AD$131,8),0,VLOOKUP(A1091,U$18:$AD$131,8))</f>
        <v>0</v>
      </c>
      <c r="M1091" s="28">
        <f>IF(L1091&gt;0,VLOOKUP(L1091,T$18:$AC$131,7),0)</f>
        <v>0</v>
      </c>
      <c r="N1091" s="23">
        <f t="shared" si="221"/>
        <v>0</v>
      </c>
      <c r="O1091" s="23">
        <f t="shared" ca="1" si="217"/>
        <v>33980930.8072825</v>
      </c>
      <c r="P1091" s="29" t="str">
        <f t="shared" si="222"/>
        <v>J=</v>
      </c>
      <c r="Q1091" s="30">
        <f t="shared" si="223"/>
        <v>47232</v>
      </c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25">
      <c r="A1092" s="100">
        <f t="shared" si="218"/>
        <v>43925</v>
      </c>
      <c r="B1092" s="114">
        <f t="shared" ca="1" si="219"/>
        <v>173529174.87254518</v>
      </c>
      <c r="C1092" s="114">
        <f t="shared" si="220"/>
        <v>139519858.75</v>
      </c>
      <c r="D1092" s="24">
        <f ca="1">IF(A1092&lt;$B$1,VLOOKUP(A1092,[1]DI!$A$4:$B$15000,2,FALSE),0)</f>
        <v>0</v>
      </c>
      <c r="E1092" s="23">
        <f t="shared" ca="1" si="225"/>
        <v>0</v>
      </c>
      <c r="F1092" s="25">
        <f t="shared" si="224"/>
        <v>1.1499999999999999</v>
      </c>
      <c r="G1092" s="26">
        <f t="shared" ca="1" si="228"/>
        <v>1</v>
      </c>
      <c r="H1092" s="23">
        <f ca="1">TRUNC(PRODUCT(G$16:G1091),15)</f>
        <v>1.2437596849227199</v>
      </c>
      <c r="I1092" s="23">
        <f t="shared" si="226"/>
        <v>1</v>
      </c>
      <c r="J1092" s="23">
        <f t="shared" ca="1" si="227"/>
        <v>1.2437596799999999</v>
      </c>
      <c r="K1092" s="114">
        <f t="shared" ca="1" si="216"/>
        <v>34009316.122545198</v>
      </c>
      <c r="L1092" s="27">
        <f>IF(VLOOKUP(A1092,$U$18:$AD$131,8)=VLOOKUP(A1091,$U$18:$AD$131,8),0,VLOOKUP(A1092,U$18:$AD$131,8))</f>
        <v>0</v>
      </c>
      <c r="M1092" s="28">
        <f>IF(L1092&gt;0,VLOOKUP(L1092,T$18:$AC$131,7),0)</f>
        <v>0</v>
      </c>
      <c r="N1092" s="23">
        <f t="shared" si="221"/>
        <v>0</v>
      </c>
      <c r="O1092" s="23">
        <f t="shared" ca="1" si="217"/>
        <v>34009316.122545198</v>
      </c>
      <c r="P1092" s="29" t="str">
        <f t="shared" si="222"/>
        <v>J=</v>
      </c>
      <c r="Q1092" s="30">
        <f t="shared" si="223"/>
        <v>47232</v>
      </c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25">
      <c r="A1093" s="100">
        <f t="shared" si="218"/>
        <v>43926</v>
      </c>
      <c r="B1093" s="114">
        <f t="shared" ca="1" si="219"/>
        <v>173529174.87254518</v>
      </c>
      <c r="C1093" s="114">
        <f t="shared" si="220"/>
        <v>139519858.75</v>
      </c>
      <c r="D1093" s="24">
        <f ca="1">IF(A1093&lt;$B$1,VLOOKUP(A1093,[1]DI!$A$4:$B$15000,2,FALSE),0)</f>
        <v>0</v>
      </c>
      <c r="E1093" s="23">
        <f t="shared" ca="1" si="225"/>
        <v>0</v>
      </c>
      <c r="F1093" s="25">
        <f t="shared" si="224"/>
        <v>1.1499999999999999</v>
      </c>
      <c r="G1093" s="26">
        <f t="shared" ca="1" si="228"/>
        <v>1</v>
      </c>
      <c r="H1093" s="23">
        <f ca="1">TRUNC(PRODUCT(G$16:G1092),15)</f>
        <v>1.2437596849227199</v>
      </c>
      <c r="I1093" s="23">
        <f t="shared" si="226"/>
        <v>1</v>
      </c>
      <c r="J1093" s="23">
        <f t="shared" ca="1" si="227"/>
        <v>1.2437596799999999</v>
      </c>
      <c r="K1093" s="114">
        <f t="shared" ca="1" si="216"/>
        <v>34009316.122545198</v>
      </c>
      <c r="L1093" s="27">
        <f>IF(VLOOKUP(A1093,$U$18:$AD$131,8)=VLOOKUP(A1092,$U$18:$AD$131,8),0,VLOOKUP(A1093,U$18:$AD$131,8))</f>
        <v>0</v>
      </c>
      <c r="M1093" s="28">
        <f>IF(L1093&gt;0,VLOOKUP(L1093,T$18:$AC$131,7),0)</f>
        <v>0</v>
      </c>
      <c r="N1093" s="23">
        <f t="shared" si="221"/>
        <v>0</v>
      </c>
      <c r="O1093" s="23">
        <f t="shared" ca="1" si="217"/>
        <v>34009316.122545198</v>
      </c>
      <c r="P1093" s="29" t="str">
        <f t="shared" si="222"/>
        <v>J=</v>
      </c>
      <c r="Q1093" s="30">
        <f t="shared" si="223"/>
        <v>47232</v>
      </c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25">
      <c r="A1094" s="100">
        <f t="shared" si="218"/>
        <v>43927</v>
      </c>
      <c r="B1094" s="114">
        <f t="shared" ca="1" si="219"/>
        <v>173529174.87254518</v>
      </c>
      <c r="C1094" s="114">
        <f t="shared" si="220"/>
        <v>139519858.75</v>
      </c>
      <c r="D1094" s="24">
        <f ca="1">IF(A1094&lt;$B$1,VLOOKUP(A1094,[1]DI!$A$4:$B$15000,2,FALSE),0)</f>
        <v>3.6500000000000005E-2</v>
      </c>
      <c r="E1094" s="23">
        <f t="shared" ca="1" si="225"/>
        <v>1.4227E-4</v>
      </c>
      <c r="F1094" s="25">
        <f t="shared" si="224"/>
        <v>1.1499999999999999</v>
      </c>
      <c r="G1094" s="26">
        <f t="shared" ca="1" si="228"/>
        <v>1.0001636105</v>
      </c>
      <c r="H1094" s="23">
        <f ca="1">TRUNC(PRODUCT(G$16:G1093),15)</f>
        <v>1.2437596849227199</v>
      </c>
      <c r="I1094" s="23">
        <f t="shared" si="226"/>
        <v>1</v>
      </c>
      <c r="J1094" s="23">
        <f t="shared" ca="1" si="227"/>
        <v>1.2437596799999999</v>
      </c>
      <c r="K1094" s="114">
        <f t="shared" ca="1" si="216"/>
        <v>34009316.122545198</v>
      </c>
      <c r="L1094" s="27">
        <f>IF(VLOOKUP(A1094,$U$18:$AD$131,8)=VLOOKUP(A1093,$U$18:$AD$131,8),0,VLOOKUP(A1094,U$18:$AD$131,8))</f>
        <v>0</v>
      </c>
      <c r="M1094" s="28">
        <f>IF(L1094&gt;0,VLOOKUP(L1094,T$18:$AC$131,7),0)</f>
        <v>0</v>
      </c>
      <c r="N1094" s="23">
        <f t="shared" si="221"/>
        <v>0</v>
      </c>
      <c r="O1094" s="23">
        <f t="shared" ca="1" si="217"/>
        <v>34009316.122545198</v>
      </c>
      <c r="P1094" s="29" t="str">
        <f t="shared" si="222"/>
        <v>J=</v>
      </c>
      <c r="Q1094" s="30">
        <f t="shared" si="223"/>
        <v>47232</v>
      </c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25">
      <c r="A1095" s="100">
        <f t="shared" si="218"/>
        <v>43928</v>
      </c>
      <c r="B1095" s="114">
        <f t="shared" ca="1" si="219"/>
        <v>173557567.16380081</v>
      </c>
      <c r="C1095" s="114">
        <f t="shared" si="220"/>
        <v>139519858.75</v>
      </c>
      <c r="D1095" s="24">
        <f ca="1">IF(A1095&lt;$B$1,VLOOKUP(A1095,[1]DI!$A$4:$B$15000,2,FALSE),0)</f>
        <v>3.6500000000000005E-2</v>
      </c>
      <c r="E1095" s="23">
        <f t="shared" ca="1" si="225"/>
        <v>1.4227E-4</v>
      </c>
      <c r="F1095" s="25">
        <f t="shared" si="224"/>
        <v>1.1499999999999999</v>
      </c>
      <c r="G1095" s="26">
        <f t="shared" ca="1" si="228"/>
        <v>1.0001636105</v>
      </c>
      <c r="H1095" s="23">
        <f ca="1">TRUNC(PRODUCT(G$16:G1094),15)</f>
        <v>1.2439631770666499</v>
      </c>
      <c r="I1095" s="23">
        <f t="shared" si="226"/>
        <v>1</v>
      </c>
      <c r="J1095" s="23">
        <f t="shared" ca="1" si="227"/>
        <v>1.2439631799999999</v>
      </c>
      <c r="K1095" s="114">
        <f t="shared" ca="1" si="216"/>
        <v>34037708.413800798</v>
      </c>
      <c r="L1095" s="27">
        <f>IF(VLOOKUP(A1095,$U$18:$AD$131,8)=VLOOKUP(A1094,$U$18:$AD$131,8),0,VLOOKUP(A1095,U$18:$AD$131,8))</f>
        <v>0</v>
      </c>
      <c r="M1095" s="28">
        <f>IF(L1095&gt;0,VLOOKUP(L1095,T$18:$AC$131,7),0)</f>
        <v>0</v>
      </c>
      <c r="N1095" s="23">
        <f t="shared" si="221"/>
        <v>0</v>
      </c>
      <c r="O1095" s="23">
        <f t="shared" ca="1" si="217"/>
        <v>34037708.413800798</v>
      </c>
      <c r="P1095" s="29" t="str">
        <f t="shared" si="222"/>
        <v>J=</v>
      </c>
      <c r="Q1095" s="30">
        <f t="shared" si="223"/>
        <v>47232</v>
      </c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25">
      <c r="A1096" s="100">
        <f t="shared" si="218"/>
        <v>43929</v>
      </c>
      <c r="B1096" s="114">
        <f t="shared" ca="1" si="219"/>
        <v>173585962.2454536</v>
      </c>
      <c r="C1096" s="114">
        <f t="shared" si="220"/>
        <v>139519858.75</v>
      </c>
      <c r="D1096" s="24">
        <f ca="1">IF(A1096&lt;$B$1,VLOOKUP(A1096,[1]DI!$A$4:$B$15000,2,FALSE),0)</f>
        <v>3.6500000000000005E-2</v>
      </c>
      <c r="E1096" s="23">
        <f t="shared" ca="1" si="225"/>
        <v>1.4227E-4</v>
      </c>
      <c r="F1096" s="25">
        <f t="shared" si="224"/>
        <v>1.1499999999999999</v>
      </c>
      <c r="G1096" s="26">
        <f t="shared" ca="1" si="228"/>
        <v>1.0001636105</v>
      </c>
      <c r="H1096" s="23">
        <f ca="1">TRUNC(PRODUCT(G$16:G1095),15)</f>
        <v>1.2441667025040299</v>
      </c>
      <c r="I1096" s="23">
        <f t="shared" si="226"/>
        <v>1</v>
      </c>
      <c r="J1096" s="23">
        <f t="shared" ca="1" si="227"/>
        <v>1.2441667000000001</v>
      </c>
      <c r="K1096" s="114">
        <f t="shared" ca="1" si="216"/>
        <v>34066103.495453604</v>
      </c>
      <c r="L1096" s="27">
        <f>IF(VLOOKUP(A1096,$U$18:$AD$131,8)=VLOOKUP(A1095,$U$18:$AD$131,8),0,VLOOKUP(A1096,U$18:$AD$131,8))</f>
        <v>0</v>
      </c>
      <c r="M1096" s="28">
        <f>IF(L1096&gt;0,VLOOKUP(L1096,T$18:$AC$131,7),0)</f>
        <v>0</v>
      </c>
      <c r="N1096" s="23">
        <f t="shared" si="221"/>
        <v>0</v>
      </c>
      <c r="O1096" s="23">
        <f t="shared" ca="1" si="217"/>
        <v>34066103.495453604</v>
      </c>
      <c r="P1096" s="29" t="str">
        <f t="shared" si="222"/>
        <v>J=</v>
      </c>
      <c r="Q1096" s="30">
        <f t="shared" si="223"/>
        <v>47232</v>
      </c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25">
      <c r="A1097" s="100">
        <f t="shared" si="218"/>
        <v>43930</v>
      </c>
      <c r="B1097" s="114">
        <f t="shared" ca="1" si="219"/>
        <v>173614362.90790081</v>
      </c>
      <c r="C1097" s="114">
        <f t="shared" si="220"/>
        <v>139519858.75</v>
      </c>
      <c r="D1097" s="24">
        <f ca="1">IF(A1097&lt;$B$1,VLOOKUP(A1097,[1]DI!$A$4:$B$15000,2,FALSE),0)</f>
        <v>3.6500000000000005E-2</v>
      </c>
      <c r="E1097" s="23">
        <f t="shared" ca="1" si="225"/>
        <v>1.4227E-4</v>
      </c>
      <c r="F1097" s="25">
        <f t="shared" si="224"/>
        <v>1.1499999999999999</v>
      </c>
      <c r="G1097" s="26">
        <f t="shared" ca="1" si="228"/>
        <v>1.0001636105</v>
      </c>
      <c r="H1097" s="23">
        <f ca="1">TRUNC(PRODUCT(G$16:G1096),15)</f>
        <v>1.24437026124031</v>
      </c>
      <c r="I1097" s="23">
        <f t="shared" si="226"/>
        <v>1</v>
      </c>
      <c r="J1097" s="23">
        <f t="shared" ca="1" si="227"/>
        <v>1.24437026</v>
      </c>
      <c r="K1097" s="114">
        <f t="shared" ca="1" si="216"/>
        <v>34094504.157900803</v>
      </c>
      <c r="L1097" s="27">
        <f>IF(VLOOKUP(A1097,$U$18:$AD$131,8)=VLOOKUP(A1096,$U$18:$AD$131,8),0,VLOOKUP(A1097,U$18:$AD$131,8))</f>
        <v>0</v>
      </c>
      <c r="M1097" s="28">
        <f>IF(L1097&gt;0,VLOOKUP(L1097,T$18:$AC$131,7),0)</f>
        <v>0</v>
      </c>
      <c r="N1097" s="23">
        <f t="shared" si="221"/>
        <v>0</v>
      </c>
      <c r="O1097" s="23">
        <f t="shared" ca="1" si="217"/>
        <v>34094504.157900803</v>
      </c>
      <c r="P1097" s="29" t="str">
        <f t="shared" si="222"/>
        <v>J=</v>
      </c>
      <c r="Q1097" s="30">
        <f t="shared" si="223"/>
        <v>47232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25">
      <c r="A1098" s="100">
        <f t="shared" si="218"/>
        <v>43931</v>
      </c>
      <c r="B1098" s="114">
        <f t="shared" ca="1" si="219"/>
        <v>173642767.75594372</v>
      </c>
      <c r="C1098" s="114">
        <f t="shared" si="220"/>
        <v>139519858.75</v>
      </c>
      <c r="D1098" s="24">
        <f ca="1">IF(A1098&lt;$B$1,VLOOKUP(A1098,[1]DI!$A$4:$B$15000,2,FALSE),0)</f>
        <v>0</v>
      </c>
      <c r="E1098" s="23">
        <f t="shared" ca="1" si="225"/>
        <v>0</v>
      </c>
      <c r="F1098" s="25">
        <f t="shared" si="224"/>
        <v>1.1499999999999999</v>
      </c>
      <c r="G1098" s="26">
        <f t="shared" ca="1" si="228"/>
        <v>1</v>
      </c>
      <c r="H1098" s="23">
        <f ca="1">TRUNC(PRODUCT(G$16:G1097),15)</f>
        <v>1.2445738532809301</v>
      </c>
      <c r="I1098" s="23">
        <f t="shared" si="226"/>
        <v>1</v>
      </c>
      <c r="J1098" s="23">
        <f t="shared" ca="1" si="227"/>
        <v>1.2445738500000001</v>
      </c>
      <c r="K1098" s="114">
        <f t="shared" ca="1" si="216"/>
        <v>34122909.005943701</v>
      </c>
      <c r="L1098" s="27">
        <f>IF(VLOOKUP(A1098,$U$18:$AD$131,8)=VLOOKUP(A1097,$U$18:$AD$131,8),0,VLOOKUP(A1098,U$18:$AD$131,8))</f>
        <v>0</v>
      </c>
      <c r="M1098" s="28">
        <f>IF(L1098&gt;0,VLOOKUP(L1098,T$18:$AC$131,7),0)</f>
        <v>0</v>
      </c>
      <c r="N1098" s="23">
        <f t="shared" si="221"/>
        <v>0</v>
      </c>
      <c r="O1098" s="23">
        <f t="shared" ca="1" si="217"/>
        <v>34122909.005943701</v>
      </c>
      <c r="P1098" s="29" t="str">
        <f t="shared" si="222"/>
        <v>J=</v>
      </c>
      <c r="Q1098" s="30">
        <f t="shared" si="223"/>
        <v>47232</v>
      </c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25">
      <c r="A1099" s="100">
        <f t="shared" si="218"/>
        <v>43932</v>
      </c>
      <c r="B1099" s="114">
        <f t="shared" ca="1" si="219"/>
        <v>173642767.75594372</v>
      </c>
      <c r="C1099" s="114">
        <f t="shared" si="220"/>
        <v>139519858.75</v>
      </c>
      <c r="D1099" s="24">
        <f ca="1">IF(A1099&lt;$B$1,VLOOKUP(A1099,[1]DI!$A$4:$B$15000,2,FALSE),0)</f>
        <v>0</v>
      </c>
      <c r="E1099" s="23">
        <f t="shared" ca="1" si="225"/>
        <v>0</v>
      </c>
      <c r="F1099" s="25">
        <f t="shared" si="224"/>
        <v>1.1499999999999999</v>
      </c>
      <c r="G1099" s="26">
        <f t="shared" ca="1" si="228"/>
        <v>1</v>
      </c>
      <c r="H1099" s="23">
        <f ca="1">TRUNC(PRODUCT(G$16:G1098),15)</f>
        <v>1.2445738532809301</v>
      </c>
      <c r="I1099" s="23">
        <f t="shared" si="226"/>
        <v>1</v>
      </c>
      <c r="J1099" s="23">
        <f t="shared" ca="1" si="227"/>
        <v>1.2445738500000001</v>
      </c>
      <c r="K1099" s="114">
        <f t="shared" ca="1" si="216"/>
        <v>34122909.005943701</v>
      </c>
      <c r="L1099" s="27">
        <f>IF(VLOOKUP(A1099,$U$18:$AD$131,8)=VLOOKUP(A1098,$U$18:$AD$131,8),0,VLOOKUP(A1099,U$18:$AD$131,8))</f>
        <v>0</v>
      </c>
      <c r="M1099" s="28">
        <f>IF(L1099&gt;0,VLOOKUP(L1099,T$18:$AC$131,7),0)</f>
        <v>0</v>
      </c>
      <c r="N1099" s="23">
        <f t="shared" si="221"/>
        <v>0</v>
      </c>
      <c r="O1099" s="23">
        <f t="shared" ca="1" si="217"/>
        <v>34122909.005943701</v>
      </c>
      <c r="P1099" s="29" t="str">
        <f t="shared" si="222"/>
        <v>J=</v>
      </c>
      <c r="Q1099" s="30">
        <f t="shared" si="223"/>
        <v>47232</v>
      </c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25">
      <c r="A1100" s="100">
        <f t="shared" si="218"/>
        <v>43933</v>
      </c>
      <c r="B1100" s="114">
        <f t="shared" ca="1" si="219"/>
        <v>173642767.75594372</v>
      </c>
      <c r="C1100" s="114">
        <f t="shared" si="220"/>
        <v>139519858.75</v>
      </c>
      <c r="D1100" s="24">
        <f ca="1">IF(A1100&lt;$B$1,VLOOKUP(A1100,[1]DI!$A$4:$B$15000,2,FALSE),0)</f>
        <v>0</v>
      </c>
      <c r="E1100" s="23">
        <f t="shared" ca="1" si="225"/>
        <v>0</v>
      </c>
      <c r="F1100" s="25">
        <f t="shared" si="224"/>
        <v>1.1499999999999999</v>
      </c>
      <c r="G1100" s="26">
        <f t="shared" ca="1" si="228"/>
        <v>1</v>
      </c>
      <c r="H1100" s="23">
        <f ca="1">TRUNC(PRODUCT(G$16:G1099),15)</f>
        <v>1.2445738532809301</v>
      </c>
      <c r="I1100" s="23">
        <f t="shared" si="226"/>
        <v>1</v>
      </c>
      <c r="J1100" s="23">
        <f t="shared" ca="1" si="227"/>
        <v>1.2445738500000001</v>
      </c>
      <c r="K1100" s="114">
        <f t="shared" ca="1" si="216"/>
        <v>34122909.005943701</v>
      </c>
      <c r="L1100" s="27">
        <f>IF(VLOOKUP(A1100,$U$18:$AD$131,8)=VLOOKUP(A1099,$U$18:$AD$131,8),0,VLOOKUP(A1100,U$18:$AD$131,8))</f>
        <v>0</v>
      </c>
      <c r="M1100" s="28">
        <f>IF(L1100&gt;0,VLOOKUP(L1100,T$18:$AC$131,7),0)</f>
        <v>0</v>
      </c>
      <c r="N1100" s="23">
        <f t="shared" si="221"/>
        <v>0</v>
      </c>
      <c r="O1100" s="23">
        <f t="shared" ca="1" si="217"/>
        <v>34122909.005943701</v>
      </c>
      <c r="P1100" s="29" t="str">
        <f t="shared" si="222"/>
        <v>J=</v>
      </c>
      <c r="Q1100" s="30">
        <f t="shared" si="223"/>
        <v>47232</v>
      </c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25">
      <c r="A1101" s="100">
        <f t="shared" si="218"/>
        <v>43934</v>
      </c>
      <c r="B1101" s="114">
        <f t="shared" ca="1" si="219"/>
        <v>173642767.75594372</v>
      </c>
      <c r="C1101" s="114">
        <f t="shared" si="220"/>
        <v>139519858.75</v>
      </c>
      <c r="D1101" s="24">
        <f ca="1">IF(A1101&lt;$B$1,VLOOKUP(A1101,[1]DI!$A$4:$B$15000,2,FALSE),0)</f>
        <v>3.6500000000000005E-2</v>
      </c>
      <c r="E1101" s="23">
        <f t="shared" ca="1" si="225"/>
        <v>1.4227E-4</v>
      </c>
      <c r="F1101" s="25">
        <f t="shared" si="224"/>
        <v>1.1499999999999999</v>
      </c>
      <c r="G1101" s="26">
        <f t="shared" ca="1" si="228"/>
        <v>1.0001636105</v>
      </c>
      <c r="H1101" s="23">
        <f ca="1">TRUNC(PRODUCT(G$16:G1100),15)</f>
        <v>1.2445738532809301</v>
      </c>
      <c r="I1101" s="23">
        <f t="shared" si="226"/>
        <v>1</v>
      </c>
      <c r="J1101" s="23">
        <f t="shared" ca="1" si="227"/>
        <v>1.2445738500000001</v>
      </c>
      <c r="K1101" s="114">
        <f t="shared" ca="1" si="216"/>
        <v>34122909.005943701</v>
      </c>
      <c r="L1101" s="27">
        <f>IF(VLOOKUP(A1101,$U$18:$AD$131,8)=VLOOKUP(A1100,$U$18:$AD$131,8),0,VLOOKUP(A1101,U$18:$AD$131,8))</f>
        <v>0</v>
      </c>
      <c r="M1101" s="28">
        <f>IF(L1101&gt;0,VLOOKUP(L1101,T$18:$AC$131,7),0)</f>
        <v>0</v>
      </c>
      <c r="N1101" s="23">
        <f t="shared" si="221"/>
        <v>0</v>
      </c>
      <c r="O1101" s="23">
        <f t="shared" ca="1" si="217"/>
        <v>34122909.005943701</v>
      </c>
      <c r="P1101" s="29" t="str">
        <f t="shared" si="222"/>
        <v>J=</v>
      </c>
      <c r="Q1101" s="30">
        <f t="shared" si="223"/>
        <v>47232</v>
      </c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25">
      <c r="A1102" s="100">
        <f t="shared" si="218"/>
        <v>43935</v>
      </c>
      <c r="B1102" s="114">
        <f t="shared" ca="1" si="219"/>
        <v>173671178.1847809</v>
      </c>
      <c r="C1102" s="114">
        <f t="shared" si="220"/>
        <v>139519858.75</v>
      </c>
      <c r="D1102" s="24">
        <f ca="1">IF(A1102&lt;$B$1,VLOOKUP(A1102,[1]DI!$A$4:$B$15000,2,FALSE),0)</f>
        <v>3.6500000000000005E-2</v>
      </c>
      <c r="E1102" s="23">
        <f t="shared" ca="1" si="225"/>
        <v>1.4227E-4</v>
      </c>
      <c r="F1102" s="25">
        <f t="shared" si="224"/>
        <v>1.1499999999999999</v>
      </c>
      <c r="G1102" s="26">
        <f t="shared" ca="1" si="228"/>
        <v>1.0001636105</v>
      </c>
      <c r="H1102" s="23">
        <f ca="1">TRUNC(PRODUCT(G$16:G1101),15)</f>
        <v>1.2447774786313599</v>
      </c>
      <c r="I1102" s="23">
        <f t="shared" si="226"/>
        <v>1</v>
      </c>
      <c r="J1102" s="23">
        <f t="shared" ca="1" si="227"/>
        <v>1.24477748</v>
      </c>
      <c r="K1102" s="114">
        <f t="shared" ca="1" si="216"/>
        <v>34151319.434780903</v>
      </c>
      <c r="L1102" s="27">
        <f>IF(VLOOKUP(A1102,$U$18:$AD$131,8)=VLOOKUP(A1101,$U$18:$AD$131,8),0,VLOOKUP(A1102,U$18:$AD$131,8))</f>
        <v>0</v>
      </c>
      <c r="M1102" s="28">
        <f>IF(L1102&gt;0,VLOOKUP(L1102,T$18:$AC$131,7),0)</f>
        <v>0</v>
      </c>
      <c r="N1102" s="23">
        <f t="shared" si="221"/>
        <v>0</v>
      </c>
      <c r="O1102" s="23">
        <f t="shared" ca="1" si="217"/>
        <v>34151319.434780903</v>
      </c>
      <c r="P1102" s="29" t="str">
        <f t="shared" si="222"/>
        <v>J=</v>
      </c>
      <c r="Q1102" s="30">
        <f t="shared" si="223"/>
        <v>47232</v>
      </c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25">
      <c r="A1103" s="100">
        <f t="shared" si="218"/>
        <v>43936</v>
      </c>
      <c r="B1103" s="114">
        <f t="shared" ca="1" si="219"/>
        <v>173699592.79921401</v>
      </c>
      <c r="C1103" s="114">
        <f t="shared" si="220"/>
        <v>139519858.75</v>
      </c>
      <c r="D1103" s="24">
        <f ca="1">IF(A1103&lt;$B$1,VLOOKUP(A1103,[1]DI!$A$4:$B$15000,2,FALSE),0)</f>
        <v>3.6500000000000005E-2</v>
      </c>
      <c r="E1103" s="23">
        <f t="shared" ca="1" si="225"/>
        <v>1.4227E-4</v>
      </c>
      <c r="F1103" s="25">
        <f t="shared" si="224"/>
        <v>1.1499999999999999</v>
      </c>
      <c r="G1103" s="26">
        <f t="shared" ca="1" si="228"/>
        <v>1.0001636105</v>
      </c>
      <c r="H1103" s="23">
        <f ca="1">TRUNC(PRODUCT(G$16:G1102),15)</f>
        <v>1.2449811372970201</v>
      </c>
      <c r="I1103" s="23">
        <f t="shared" si="226"/>
        <v>1</v>
      </c>
      <c r="J1103" s="23">
        <f t="shared" ca="1" si="227"/>
        <v>1.2449811399999999</v>
      </c>
      <c r="K1103" s="114">
        <f t="shared" ca="1" si="216"/>
        <v>34179734.049213998</v>
      </c>
      <c r="L1103" s="27">
        <f>IF(VLOOKUP(A1103,$U$18:$AD$131,8)=VLOOKUP(A1102,$U$18:$AD$131,8),0,VLOOKUP(A1103,U$18:$AD$131,8))</f>
        <v>0</v>
      </c>
      <c r="M1103" s="28">
        <f>IF(L1103&gt;0,VLOOKUP(L1103,T$18:$AC$131,7),0)</f>
        <v>0</v>
      </c>
      <c r="N1103" s="23">
        <f t="shared" si="221"/>
        <v>0</v>
      </c>
      <c r="O1103" s="23">
        <f t="shared" ca="1" si="217"/>
        <v>34179734.049213998</v>
      </c>
      <c r="P1103" s="29" t="str">
        <f t="shared" si="222"/>
        <v>J=</v>
      </c>
      <c r="Q1103" s="30">
        <f t="shared" si="223"/>
        <v>47232</v>
      </c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25">
      <c r="A1104" s="100">
        <f t="shared" si="218"/>
        <v>43937</v>
      </c>
      <c r="B1104" s="114">
        <f t="shared" ca="1" si="219"/>
        <v>173728011.59924269</v>
      </c>
      <c r="C1104" s="114">
        <f t="shared" si="220"/>
        <v>139519858.75</v>
      </c>
      <c r="D1104" s="24">
        <f ca="1">IF(A1104&lt;$B$1,VLOOKUP(A1104,[1]DI!$A$4:$B$15000,2,FALSE),0)</f>
        <v>3.6500000000000005E-2</v>
      </c>
      <c r="E1104" s="23">
        <f t="shared" ca="1" si="225"/>
        <v>1.4227E-4</v>
      </c>
      <c r="F1104" s="25">
        <f t="shared" si="224"/>
        <v>1.1499999999999999</v>
      </c>
      <c r="G1104" s="26">
        <f t="shared" ca="1" si="228"/>
        <v>1.0001636105</v>
      </c>
      <c r="H1104" s="23">
        <f ca="1">TRUNC(PRODUCT(G$16:G1103),15)</f>
        <v>1.24518482928339</v>
      </c>
      <c r="I1104" s="23">
        <f t="shared" si="226"/>
        <v>1</v>
      </c>
      <c r="J1104" s="23">
        <f t="shared" ca="1" si="227"/>
        <v>1.2451848299999999</v>
      </c>
      <c r="K1104" s="114">
        <f t="shared" ref="K1104:K1167" ca="1" si="229">TRUNC((C1104*(J1104-1)),8)</f>
        <v>34208152.849242702</v>
      </c>
      <c r="L1104" s="27">
        <f>IF(VLOOKUP(A1104,$U$18:$AD$131,8)=VLOOKUP(A1103,$U$18:$AD$131,8),0,VLOOKUP(A1104,U$18:$AD$131,8))</f>
        <v>0</v>
      </c>
      <c r="M1104" s="28">
        <f>IF(L1104&gt;0,VLOOKUP(L1104,T$18:$AC$131,7),0)</f>
        <v>0</v>
      </c>
      <c r="N1104" s="23">
        <f t="shared" si="221"/>
        <v>0</v>
      </c>
      <c r="O1104" s="23">
        <f t="shared" ref="O1104:O1167" ca="1" si="230">(K1104+N1104)</f>
        <v>34208152.849242702</v>
      </c>
      <c r="P1104" s="29" t="str">
        <f t="shared" si="222"/>
        <v>J=</v>
      </c>
      <c r="Q1104" s="30">
        <f t="shared" si="223"/>
        <v>47232</v>
      </c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25">
      <c r="A1105" s="100">
        <f t="shared" ref="A1105:A1168" si="231">(A1104+1)</f>
        <v>43938</v>
      </c>
      <c r="B1105" s="114">
        <f t="shared" ref="B1105:B1168" ca="1" si="232">IF(A1105&lt;=TODAY(),C1105+K1105,IF(AND(A1105&gt;TODAY(),A1105&lt;=$B$1),IF(VLOOKUP(TODAY(),$A$16:$D$5006,4,FALSE)=0,"n.d",C1105+K1105),"n.d"))</f>
        <v>173756434.5848673</v>
      </c>
      <c r="C1105" s="114">
        <f t="shared" ref="C1105:C1168" si="233">TRUNC(C1104-N1104,8)</f>
        <v>139519858.75</v>
      </c>
      <c r="D1105" s="24">
        <f ca="1">IF(A1105&lt;$B$1,VLOOKUP(A1105,[1]DI!$A$4:$B$15000,2,FALSE),0)</f>
        <v>3.6500000000000005E-2</v>
      </c>
      <c r="E1105" s="23">
        <f t="shared" ca="1" si="225"/>
        <v>1.4227E-4</v>
      </c>
      <c r="F1105" s="25">
        <f t="shared" si="224"/>
        <v>1.1499999999999999</v>
      </c>
      <c r="G1105" s="26">
        <f t="shared" ca="1" si="228"/>
        <v>1.0001636105</v>
      </c>
      <c r="H1105" s="23">
        <f ca="1">TRUNC(PRODUCT(G$16:G1104),15)</f>
        <v>1.2453885545959</v>
      </c>
      <c r="I1105" s="23">
        <f t="shared" si="226"/>
        <v>1</v>
      </c>
      <c r="J1105" s="23">
        <f t="shared" ca="1" si="227"/>
        <v>1.2453885499999999</v>
      </c>
      <c r="K1105" s="114">
        <f t="shared" ca="1" si="229"/>
        <v>34236575.834867299</v>
      </c>
      <c r="L1105" s="27">
        <f>IF(VLOOKUP(A1105,$U$18:$AD$131,8)=VLOOKUP(A1104,$U$18:$AD$131,8),0,VLOOKUP(A1105,U$18:$AD$131,8))</f>
        <v>0</v>
      </c>
      <c r="M1105" s="28">
        <f>IF(L1105&gt;0,VLOOKUP(L1105,T$18:$AC$131,7),0)</f>
        <v>0</v>
      </c>
      <c r="N1105" s="23">
        <f t="shared" ref="N1105:N1168" si="234">IF(M1105&gt;0,(C1105*M1105),0)</f>
        <v>0</v>
      </c>
      <c r="O1105" s="23">
        <f t="shared" ca="1" si="230"/>
        <v>34236575.834867299</v>
      </c>
      <c r="P1105" s="29" t="str">
        <f t="shared" ref="P1105:P1168" si="235">IF(L1104&gt;0,VLOOKUP(A1104,$U$18:$AD$131,9),P1104)</f>
        <v>J=</v>
      </c>
      <c r="Q1105" s="30">
        <f t="shared" ref="Q1105:Q1168" si="236">IF(L1104&gt;0,VLOOKUP(A1104,$U$18:$AD$131,10),Q1104)</f>
        <v>47232</v>
      </c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25">
      <c r="A1106" s="100">
        <f t="shared" si="231"/>
        <v>43939</v>
      </c>
      <c r="B1106" s="114">
        <f t="shared" ca="1" si="232"/>
        <v>173784863.15128618</v>
      </c>
      <c r="C1106" s="114">
        <f t="shared" si="233"/>
        <v>139519858.75</v>
      </c>
      <c r="D1106" s="24">
        <f ca="1">IF(A1106&lt;$B$1,VLOOKUP(A1106,[1]DI!$A$4:$B$15000,2,FALSE),0)</f>
        <v>0</v>
      </c>
      <c r="E1106" s="23">
        <f t="shared" ca="1" si="225"/>
        <v>0</v>
      </c>
      <c r="F1106" s="25">
        <f t="shared" ref="F1106:F1169" si="237">F1105</f>
        <v>1.1499999999999999</v>
      </c>
      <c r="G1106" s="26">
        <f t="shared" ca="1" si="228"/>
        <v>1</v>
      </c>
      <c r="H1106" s="23">
        <f ca="1">TRUNC(PRODUCT(G$16:G1105),15)</f>
        <v>1.24559231324001</v>
      </c>
      <c r="I1106" s="23">
        <f t="shared" si="226"/>
        <v>1</v>
      </c>
      <c r="J1106" s="23">
        <f t="shared" ca="1" si="227"/>
        <v>1.2455923099999999</v>
      </c>
      <c r="K1106" s="114">
        <f t="shared" ca="1" si="229"/>
        <v>34265004.4012862</v>
      </c>
      <c r="L1106" s="27">
        <f>IF(VLOOKUP(A1106,$U$18:$AD$131,8)=VLOOKUP(A1105,$U$18:$AD$131,8),0,VLOOKUP(A1106,U$18:$AD$131,8))</f>
        <v>0</v>
      </c>
      <c r="M1106" s="28">
        <f>IF(L1106&gt;0,VLOOKUP(L1106,T$18:$AC$131,7),0)</f>
        <v>0</v>
      </c>
      <c r="N1106" s="23">
        <f t="shared" si="234"/>
        <v>0</v>
      </c>
      <c r="O1106" s="23">
        <f t="shared" ca="1" si="230"/>
        <v>34265004.4012862</v>
      </c>
      <c r="P1106" s="29" t="str">
        <f t="shared" si="235"/>
        <v>J=</v>
      </c>
      <c r="Q1106" s="30">
        <f t="shared" si="236"/>
        <v>47232</v>
      </c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25">
      <c r="A1107" s="100">
        <f t="shared" si="231"/>
        <v>43940</v>
      </c>
      <c r="B1107" s="114">
        <f t="shared" ca="1" si="232"/>
        <v>173784863.15128618</v>
      </c>
      <c r="C1107" s="114">
        <f t="shared" si="233"/>
        <v>139519858.75</v>
      </c>
      <c r="D1107" s="24">
        <f ca="1">IF(A1107&lt;$B$1,VLOOKUP(A1107,[1]DI!$A$4:$B$15000,2,FALSE),0)</f>
        <v>0</v>
      </c>
      <c r="E1107" s="23">
        <f t="shared" ref="E1107:E1170" ca="1" si="238">ROUND((((1+D1107)^(1/252)-1)),8)</f>
        <v>0</v>
      </c>
      <c r="F1107" s="25">
        <f t="shared" si="237"/>
        <v>1.1499999999999999</v>
      </c>
      <c r="G1107" s="26">
        <f t="shared" ca="1" si="228"/>
        <v>1</v>
      </c>
      <c r="H1107" s="23">
        <f ca="1">TRUNC(PRODUCT(G$16:G1106),15)</f>
        <v>1.24559231324001</v>
      </c>
      <c r="I1107" s="23">
        <f t="shared" ref="I1107:I1170" si="239">IF(OR(L1106&gt;0,L1106="E"),H1106,I1106)</f>
        <v>1</v>
      </c>
      <c r="J1107" s="23">
        <f t="shared" ref="J1107:J1170" ca="1" si="240">ROUND(TRUNC(H1107/I1107,15),8)</f>
        <v>1.2455923099999999</v>
      </c>
      <c r="K1107" s="114">
        <f t="shared" ca="1" si="229"/>
        <v>34265004.4012862</v>
      </c>
      <c r="L1107" s="27">
        <f>IF(VLOOKUP(A1107,$U$18:$AD$131,8)=VLOOKUP(A1106,$U$18:$AD$131,8),0,VLOOKUP(A1107,U$18:$AD$131,8))</f>
        <v>0</v>
      </c>
      <c r="M1107" s="28">
        <f>IF(L1107&gt;0,VLOOKUP(L1107,T$18:$AC$131,7),0)</f>
        <v>0</v>
      </c>
      <c r="N1107" s="23">
        <f t="shared" si="234"/>
        <v>0</v>
      </c>
      <c r="O1107" s="23">
        <f t="shared" ca="1" si="230"/>
        <v>34265004.4012862</v>
      </c>
      <c r="P1107" s="29" t="str">
        <f t="shared" si="235"/>
        <v>J=</v>
      </c>
      <c r="Q1107" s="30">
        <f t="shared" si="236"/>
        <v>47232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25">
      <c r="A1108" s="100">
        <f t="shared" si="231"/>
        <v>43941</v>
      </c>
      <c r="B1108" s="114">
        <f t="shared" ca="1" si="232"/>
        <v>173784863.15128618</v>
      </c>
      <c r="C1108" s="114">
        <f t="shared" si="233"/>
        <v>139519858.75</v>
      </c>
      <c r="D1108" s="24">
        <f ca="1">IF(A1108&lt;$B$1,VLOOKUP(A1108,[1]DI!$A$4:$B$15000,2,FALSE),0)</f>
        <v>3.6500000000000005E-2</v>
      </c>
      <c r="E1108" s="23">
        <f t="shared" ca="1" si="238"/>
        <v>1.4227E-4</v>
      </c>
      <c r="F1108" s="25">
        <f t="shared" si="237"/>
        <v>1.1499999999999999</v>
      </c>
      <c r="G1108" s="26">
        <f t="shared" ref="G1108:G1171" ca="1" si="241">TRUNC((1+(E1108*F1108)),15)</f>
        <v>1.0001636105</v>
      </c>
      <c r="H1108" s="23">
        <f ca="1">TRUNC(PRODUCT(G$16:G1107),15)</f>
        <v>1.24559231324001</v>
      </c>
      <c r="I1108" s="23">
        <f t="shared" si="239"/>
        <v>1</v>
      </c>
      <c r="J1108" s="23">
        <f t="shared" ca="1" si="240"/>
        <v>1.2455923099999999</v>
      </c>
      <c r="K1108" s="114">
        <f t="shared" ca="1" si="229"/>
        <v>34265004.4012862</v>
      </c>
      <c r="L1108" s="27">
        <f>IF(VLOOKUP(A1108,$U$18:$AD$131,8)=VLOOKUP(A1107,$U$18:$AD$131,8),0,VLOOKUP(A1108,U$18:$AD$131,8))</f>
        <v>0</v>
      </c>
      <c r="M1108" s="28">
        <f>IF(L1108&gt;0,VLOOKUP(L1108,T$18:$AC$131,7),0)</f>
        <v>0</v>
      </c>
      <c r="N1108" s="23">
        <f t="shared" si="234"/>
        <v>0</v>
      </c>
      <c r="O1108" s="23">
        <f t="shared" ca="1" si="230"/>
        <v>34265004.4012862</v>
      </c>
      <c r="P1108" s="29" t="str">
        <f t="shared" si="235"/>
        <v>J=</v>
      </c>
      <c r="Q1108" s="30">
        <f t="shared" si="236"/>
        <v>47232</v>
      </c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25">
      <c r="A1109" s="100">
        <f t="shared" si="231"/>
        <v>43942</v>
      </c>
      <c r="B1109" s="114">
        <f t="shared" ca="1" si="232"/>
        <v>173813297.29849949</v>
      </c>
      <c r="C1109" s="114">
        <f t="shared" si="233"/>
        <v>139519858.75</v>
      </c>
      <c r="D1109" s="24">
        <f ca="1">IF(A1109&lt;$B$1,VLOOKUP(A1109,[1]DI!$A$4:$B$15000,2,FALSE),0)</f>
        <v>0</v>
      </c>
      <c r="E1109" s="23">
        <f t="shared" ca="1" si="238"/>
        <v>0</v>
      </c>
      <c r="F1109" s="25">
        <f t="shared" si="237"/>
        <v>1.1499999999999999</v>
      </c>
      <c r="G1109" s="26">
        <f t="shared" ca="1" si="241"/>
        <v>1</v>
      </c>
      <c r="H1109" s="23">
        <f ca="1">TRUNC(PRODUCT(G$16:G1108),15)</f>
        <v>1.2457961052211799</v>
      </c>
      <c r="I1109" s="23">
        <f t="shared" si="239"/>
        <v>1</v>
      </c>
      <c r="J1109" s="23">
        <f t="shared" ca="1" si="240"/>
        <v>1.2457961099999999</v>
      </c>
      <c r="K1109" s="114">
        <f t="shared" ca="1" si="229"/>
        <v>34293438.548499502</v>
      </c>
      <c r="L1109" s="27">
        <f>IF(VLOOKUP(A1109,$U$18:$AD$131,8)=VLOOKUP(A1108,$U$18:$AD$131,8),0,VLOOKUP(A1109,U$18:$AD$131,8))</f>
        <v>0</v>
      </c>
      <c r="M1109" s="28">
        <f>IF(L1109&gt;0,VLOOKUP(L1109,T$18:$AC$131,7),0)</f>
        <v>0</v>
      </c>
      <c r="N1109" s="23">
        <f t="shared" si="234"/>
        <v>0</v>
      </c>
      <c r="O1109" s="23">
        <f t="shared" ca="1" si="230"/>
        <v>34293438.548499502</v>
      </c>
      <c r="P1109" s="29" t="str">
        <f t="shared" si="235"/>
        <v>J=</v>
      </c>
      <c r="Q1109" s="30">
        <f t="shared" si="236"/>
        <v>47232</v>
      </c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25">
      <c r="A1110" s="100">
        <f t="shared" si="231"/>
        <v>43943</v>
      </c>
      <c r="B1110" s="114">
        <f t="shared" ca="1" si="232"/>
        <v>173813297.29849949</v>
      </c>
      <c r="C1110" s="114">
        <f t="shared" si="233"/>
        <v>139519858.75</v>
      </c>
      <c r="D1110" s="24">
        <f ca="1">IF(A1110&lt;$B$1,VLOOKUP(A1110,[1]DI!$A$4:$B$15000,2,FALSE),0)</f>
        <v>3.6500000000000005E-2</v>
      </c>
      <c r="E1110" s="23">
        <f t="shared" ca="1" si="238"/>
        <v>1.4227E-4</v>
      </c>
      <c r="F1110" s="25">
        <f t="shared" si="237"/>
        <v>1.1499999999999999</v>
      </c>
      <c r="G1110" s="26">
        <f t="shared" ca="1" si="241"/>
        <v>1.0001636105</v>
      </c>
      <c r="H1110" s="23">
        <f ca="1">TRUNC(PRODUCT(G$16:G1109),15)</f>
        <v>1.2457961052211799</v>
      </c>
      <c r="I1110" s="23">
        <f t="shared" si="239"/>
        <v>1</v>
      </c>
      <c r="J1110" s="23">
        <f t="shared" ca="1" si="240"/>
        <v>1.2457961099999999</v>
      </c>
      <c r="K1110" s="114">
        <f t="shared" ca="1" si="229"/>
        <v>34293438.548499502</v>
      </c>
      <c r="L1110" s="27">
        <f>IF(VLOOKUP(A1110,$U$18:$AD$131,8)=VLOOKUP(A1109,$U$18:$AD$131,8),0,VLOOKUP(A1110,U$18:$AD$131,8))</f>
        <v>0</v>
      </c>
      <c r="M1110" s="28">
        <f>IF(L1110&gt;0,VLOOKUP(L1110,T$18:$AC$131,7),0)</f>
        <v>0</v>
      </c>
      <c r="N1110" s="23">
        <f t="shared" si="234"/>
        <v>0</v>
      </c>
      <c r="O1110" s="23">
        <f t="shared" ca="1" si="230"/>
        <v>34293438.548499502</v>
      </c>
      <c r="P1110" s="29" t="str">
        <f t="shared" si="235"/>
        <v>J=</v>
      </c>
      <c r="Q1110" s="30">
        <f t="shared" si="236"/>
        <v>47232</v>
      </c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25">
      <c r="A1111" s="100">
        <f t="shared" si="231"/>
        <v>43944</v>
      </c>
      <c r="B1111" s="114">
        <f t="shared" ca="1" si="232"/>
        <v>173841734.23610991</v>
      </c>
      <c r="C1111" s="114">
        <f t="shared" si="233"/>
        <v>139519858.75</v>
      </c>
      <c r="D1111" s="24">
        <f ca="1">IF(A1111&lt;$B$1,VLOOKUP(A1111,[1]DI!$A$4:$B$15000,2,FALSE),0)</f>
        <v>3.6500000000000005E-2</v>
      </c>
      <c r="E1111" s="23">
        <f t="shared" ca="1" si="238"/>
        <v>1.4227E-4</v>
      </c>
      <c r="F1111" s="25">
        <f t="shared" si="237"/>
        <v>1.1499999999999999</v>
      </c>
      <c r="G1111" s="26">
        <f t="shared" ca="1" si="241"/>
        <v>1.0001636105</v>
      </c>
      <c r="H1111" s="23">
        <f ca="1">TRUNC(PRODUCT(G$16:G1110),15)</f>
        <v>1.2459999305448499</v>
      </c>
      <c r="I1111" s="23">
        <f t="shared" si="239"/>
        <v>1</v>
      </c>
      <c r="J1111" s="23">
        <f t="shared" ca="1" si="240"/>
        <v>1.24599993</v>
      </c>
      <c r="K1111" s="114">
        <f t="shared" ca="1" si="229"/>
        <v>34321875.486109897</v>
      </c>
      <c r="L1111" s="27">
        <f>IF(VLOOKUP(A1111,$U$18:$AD$131,8)=VLOOKUP(A1110,$U$18:$AD$131,8),0,VLOOKUP(A1111,U$18:$AD$131,8))</f>
        <v>0</v>
      </c>
      <c r="M1111" s="28">
        <f>IF(L1111&gt;0,VLOOKUP(L1111,T$18:$AC$131,7),0)</f>
        <v>0</v>
      </c>
      <c r="N1111" s="23">
        <f t="shared" si="234"/>
        <v>0</v>
      </c>
      <c r="O1111" s="23">
        <f t="shared" ca="1" si="230"/>
        <v>34321875.486109897</v>
      </c>
      <c r="P1111" s="29" t="str">
        <f t="shared" si="235"/>
        <v>J=</v>
      </c>
      <c r="Q1111" s="30">
        <f t="shared" si="236"/>
        <v>47232</v>
      </c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25">
      <c r="A1112" s="100">
        <f t="shared" si="231"/>
        <v>43945</v>
      </c>
      <c r="B1112" s="114">
        <f t="shared" ca="1" si="232"/>
        <v>173870176.75451469</v>
      </c>
      <c r="C1112" s="114">
        <f t="shared" si="233"/>
        <v>139519858.75</v>
      </c>
      <c r="D1112" s="24">
        <f ca="1">IF(A1112&lt;$B$1,VLOOKUP(A1112,[1]DI!$A$4:$B$15000,2,FALSE),0)</f>
        <v>3.6500000000000005E-2</v>
      </c>
      <c r="E1112" s="23">
        <f t="shared" ca="1" si="238"/>
        <v>1.4227E-4</v>
      </c>
      <c r="F1112" s="25">
        <f t="shared" si="237"/>
        <v>1.1499999999999999</v>
      </c>
      <c r="G1112" s="26">
        <f t="shared" ca="1" si="241"/>
        <v>1.0001636105</v>
      </c>
      <c r="H1112" s="23">
        <f ca="1">TRUNC(PRODUCT(G$16:G1111),15)</f>
        <v>1.2462037892164901</v>
      </c>
      <c r="I1112" s="23">
        <f t="shared" si="239"/>
        <v>1</v>
      </c>
      <c r="J1112" s="23">
        <f t="shared" ca="1" si="240"/>
        <v>1.24620379</v>
      </c>
      <c r="K1112" s="114">
        <f t="shared" ca="1" si="229"/>
        <v>34350318.004514702</v>
      </c>
      <c r="L1112" s="27">
        <f>IF(VLOOKUP(A1112,$U$18:$AD$131,8)=VLOOKUP(A1111,$U$18:$AD$131,8),0,VLOOKUP(A1112,U$18:$AD$131,8))</f>
        <v>0</v>
      </c>
      <c r="M1112" s="28">
        <f>IF(L1112&gt;0,VLOOKUP(L1112,T$18:$AC$131,7),0)</f>
        <v>0</v>
      </c>
      <c r="N1112" s="23">
        <f t="shared" si="234"/>
        <v>0</v>
      </c>
      <c r="O1112" s="23">
        <f t="shared" ca="1" si="230"/>
        <v>34350318.004514702</v>
      </c>
      <c r="P1112" s="29" t="str">
        <f t="shared" si="235"/>
        <v>J=</v>
      </c>
      <c r="Q1112" s="30">
        <f t="shared" si="236"/>
        <v>47232</v>
      </c>
      <c r="R1112" s="3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</row>
    <row r="1113" spans="1:30" x14ac:dyDescent="0.25">
      <c r="A1113" s="100">
        <f t="shared" si="231"/>
        <v>43946</v>
      </c>
      <c r="B1113" s="114">
        <f t="shared" ca="1" si="232"/>
        <v>173898623.4585152</v>
      </c>
      <c r="C1113" s="114">
        <f t="shared" si="233"/>
        <v>139519858.75</v>
      </c>
      <c r="D1113" s="24">
        <f ca="1">IF(A1113&lt;$B$1,VLOOKUP(A1113,[1]DI!$A$4:$B$15000,2,FALSE),0)</f>
        <v>0</v>
      </c>
      <c r="E1113" s="23">
        <f t="shared" ca="1" si="238"/>
        <v>0</v>
      </c>
      <c r="F1113" s="25">
        <f t="shared" si="237"/>
        <v>1.1499999999999999</v>
      </c>
      <c r="G1113" s="26">
        <f t="shared" ca="1" si="241"/>
        <v>1</v>
      </c>
      <c r="H1113" s="23">
        <f ca="1">TRUNC(PRODUCT(G$16:G1112),15)</f>
        <v>1.2464076812415401</v>
      </c>
      <c r="I1113" s="23">
        <f t="shared" si="239"/>
        <v>1</v>
      </c>
      <c r="J1113" s="23">
        <f t="shared" ca="1" si="240"/>
        <v>1.2464076799999999</v>
      </c>
      <c r="K1113" s="114">
        <f t="shared" ca="1" si="229"/>
        <v>34378764.708515197</v>
      </c>
      <c r="L1113" s="27">
        <f>IF(VLOOKUP(A1113,$U$18:$AD$131,8)=VLOOKUP(A1112,$U$18:$AD$131,8),0,VLOOKUP(A1113,U$18:$AD$131,8))</f>
        <v>0</v>
      </c>
      <c r="M1113" s="28">
        <f>IF(L1113&gt;0,VLOOKUP(L1113,T$18:$AC$131,7),0)</f>
        <v>0</v>
      </c>
      <c r="N1113" s="23">
        <f t="shared" si="234"/>
        <v>0</v>
      </c>
      <c r="O1113" s="23">
        <f t="shared" ca="1" si="230"/>
        <v>34378764.708515197</v>
      </c>
      <c r="P1113" s="29" t="str">
        <f t="shared" si="235"/>
        <v>J=</v>
      </c>
      <c r="Q1113" s="30">
        <f t="shared" si="236"/>
        <v>47232</v>
      </c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25">
      <c r="A1114" s="100">
        <f t="shared" si="231"/>
        <v>43947</v>
      </c>
      <c r="B1114" s="114">
        <f t="shared" ca="1" si="232"/>
        <v>173898623.4585152</v>
      </c>
      <c r="C1114" s="114">
        <f t="shared" si="233"/>
        <v>139519858.75</v>
      </c>
      <c r="D1114" s="24">
        <f ca="1">IF(A1114&lt;$B$1,VLOOKUP(A1114,[1]DI!$A$4:$B$15000,2,FALSE),0)</f>
        <v>0</v>
      </c>
      <c r="E1114" s="23">
        <f t="shared" ca="1" si="238"/>
        <v>0</v>
      </c>
      <c r="F1114" s="25">
        <f t="shared" si="237"/>
        <v>1.1499999999999999</v>
      </c>
      <c r="G1114" s="26">
        <f t="shared" ca="1" si="241"/>
        <v>1</v>
      </c>
      <c r="H1114" s="23">
        <f ca="1">TRUNC(PRODUCT(G$16:G1113),15)</f>
        <v>1.2464076812415401</v>
      </c>
      <c r="I1114" s="23">
        <f t="shared" si="239"/>
        <v>1</v>
      </c>
      <c r="J1114" s="23">
        <f t="shared" ca="1" si="240"/>
        <v>1.2464076799999999</v>
      </c>
      <c r="K1114" s="114">
        <f t="shared" ca="1" si="229"/>
        <v>34378764.708515197</v>
      </c>
      <c r="L1114" s="27">
        <f>IF(VLOOKUP(A1114,$U$18:$AD$131,8)=VLOOKUP(A1113,$U$18:$AD$131,8),0,VLOOKUP(A1114,U$18:$AD$131,8))</f>
        <v>0</v>
      </c>
      <c r="M1114" s="28">
        <f>IF(L1114&gt;0,VLOOKUP(L1114,T$18:$AC$131,7),0)</f>
        <v>0</v>
      </c>
      <c r="N1114" s="23">
        <f t="shared" si="234"/>
        <v>0</v>
      </c>
      <c r="O1114" s="23">
        <f t="shared" ca="1" si="230"/>
        <v>34378764.708515197</v>
      </c>
      <c r="P1114" s="29" t="str">
        <f t="shared" si="235"/>
        <v>J=</v>
      </c>
      <c r="Q1114" s="30">
        <f t="shared" si="236"/>
        <v>47232</v>
      </c>
      <c r="R1114" s="3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</row>
    <row r="1115" spans="1:30" x14ac:dyDescent="0.25">
      <c r="A1115" s="100">
        <f t="shared" si="231"/>
        <v>43948</v>
      </c>
      <c r="B1115" s="114">
        <f t="shared" ca="1" si="232"/>
        <v>173898623.4585152</v>
      </c>
      <c r="C1115" s="114">
        <f t="shared" si="233"/>
        <v>139519858.75</v>
      </c>
      <c r="D1115" s="24">
        <f ca="1">IF(A1115&lt;$B$1,VLOOKUP(A1115,[1]DI!$A$4:$B$15000,2,FALSE),0)</f>
        <v>3.6500000000000005E-2</v>
      </c>
      <c r="E1115" s="23">
        <f t="shared" ca="1" si="238"/>
        <v>1.4227E-4</v>
      </c>
      <c r="F1115" s="25">
        <f t="shared" si="237"/>
        <v>1.1499999999999999</v>
      </c>
      <c r="G1115" s="26">
        <f t="shared" ca="1" si="241"/>
        <v>1.0001636105</v>
      </c>
      <c r="H1115" s="23">
        <f ca="1">TRUNC(PRODUCT(G$16:G1114),15)</f>
        <v>1.2464076812415401</v>
      </c>
      <c r="I1115" s="23">
        <f t="shared" si="239"/>
        <v>1</v>
      </c>
      <c r="J1115" s="23">
        <f t="shared" ca="1" si="240"/>
        <v>1.2464076799999999</v>
      </c>
      <c r="K1115" s="114">
        <f t="shared" ca="1" si="229"/>
        <v>34378764.708515197</v>
      </c>
      <c r="L1115" s="27">
        <f>IF(VLOOKUP(A1115,$U$18:$AD$131,8)=VLOOKUP(A1114,$U$18:$AD$131,8),0,VLOOKUP(A1115,U$18:$AD$131,8))</f>
        <v>0</v>
      </c>
      <c r="M1115" s="28">
        <f>IF(L1115&gt;0,VLOOKUP(L1115,T$18:$AC$131,7),0)</f>
        <v>0</v>
      </c>
      <c r="N1115" s="23">
        <f t="shared" si="234"/>
        <v>0</v>
      </c>
      <c r="O1115" s="23">
        <f t="shared" ca="1" si="230"/>
        <v>34378764.708515197</v>
      </c>
      <c r="P1115" s="29" t="str">
        <f t="shared" si="235"/>
        <v>J=</v>
      </c>
      <c r="Q1115" s="30">
        <f t="shared" si="236"/>
        <v>47232</v>
      </c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25">
      <c r="A1116" s="100">
        <f t="shared" si="231"/>
        <v>43949</v>
      </c>
      <c r="B1116" s="114">
        <f t="shared" ca="1" si="232"/>
        <v>173927075.74331009</v>
      </c>
      <c r="C1116" s="114">
        <f t="shared" si="233"/>
        <v>139519858.75</v>
      </c>
      <c r="D1116" s="24">
        <f ca="1">IF(A1116&lt;$B$1,VLOOKUP(A1116,[1]DI!$A$4:$B$15000,2,FALSE),0)</f>
        <v>3.6500000000000005E-2</v>
      </c>
      <c r="E1116" s="23">
        <f t="shared" ca="1" si="238"/>
        <v>1.4227E-4</v>
      </c>
      <c r="F1116" s="25">
        <f t="shared" si="237"/>
        <v>1.1499999999999999</v>
      </c>
      <c r="G1116" s="26">
        <f t="shared" ca="1" si="241"/>
        <v>1.0001636105</v>
      </c>
      <c r="H1116" s="23">
        <f ca="1">TRUNC(PRODUCT(G$16:G1115),15)</f>
        <v>1.24661160662547</v>
      </c>
      <c r="I1116" s="23">
        <f t="shared" si="239"/>
        <v>1</v>
      </c>
      <c r="J1116" s="23">
        <f t="shared" ca="1" si="240"/>
        <v>1.24661161</v>
      </c>
      <c r="K1116" s="114">
        <f t="shared" ca="1" si="229"/>
        <v>34407216.993310101</v>
      </c>
      <c r="L1116" s="27">
        <f>IF(VLOOKUP(A1116,$U$18:$AD$131,8)=VLOOKUP(A1115,$U$18:$AD$131,8),0,VLOOKUP(A1116,U$18:$AD$131,8))</f>
        <v>0</v>
      </c>
      <c r="M1116" s="28">
        <f>IF(L1116&gt;0,VLOOKUP(L1116,T$18:$AC$131,7),0)</f>
        <v>0</v>
      </c>
      <c r="N1116" s="23">
        <f t="shared" si="234"/>
        <v>0</v>
      </c>
      <c r="O1116" s="23">
        <f t="shared" ca="1" si="230"/>
        <v>34407216.993310101</v>
      </c>
      <c r="P1116" s="29" t="str">
        <f t="shared" si="235"/>
        <v>J=</v>
      </c>
      <c r="Q1116" s="30">
        <f t="shared" si="236"/>
        <v>47232</v>
      </c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25">
      <c r="A1117" s="100">
        <f t="shared" si="231"/>
        <v>43950</v>
      </c>
      <c r="B1117" s="114">
        <f t="shared" ca="1" si="232"/>
        <v>173955532.21370071</v>
      </c>
      <c r="C1117" s="114">
        <f t="shared" si="233"/>
        <v>139519858.75</v>
      </c>
      <c r="D1117" s="24">
        <f ca="1">IF(A1117&lt;$B$1,VLOOKUP(A1117,[1]DI!$A$4:$B$15000,2,FALSE),0)</f>
        <v>3.6500000000000005E-2</v>
      </c>
      <c r="E1117" s="23">
        <f t="shared" ca="1" si="238"/>
        <v>1.4227E-4</v>
      </c>
      <c r="F1117" s="25">
        <f t="shared" si="237"/>
        <v>1.1499999999999999</v>
      </c>
      <c r="G1117" s="26">
        <f t="shared" ca="1" si="241"/>
        <v>1.0001636105</v>
      </c>
      <c r="H1117" s="23">
        <f ca="1">TRUNC(PRODUCT(G$16:G1116),15)</f>
        <v>1.2468155653737401</v>
      </c>
      <c r="I1117" s="23">
        <f t="shared" si="239"/>
        <v>1</v>
      </c>
      <c r="J1117" s="23">
        <f t="shared" ca="1" si="240"/>
        <v>1.2468155700000001</v>
      </c>
      <c r="K1117" s="114">
        <f t="shared" ca="1" si="229"/>
        <v>34435673.463700697</v>
      </c>
      <c r="L1117" s="27">
        <f>IF(VLOOKUP(A1117,$U$18:$AD$131,8)=VLOOKUP(A1116,$U$18:$AD$131,8),0,VLOOKUP(A1117,U$18:$AD$131,8))</f>
        <v>0</v>
      </c>
      <c r="M1117" s="28">
        <f>IF(L1117&gt;0,VLOOKUP(L1117,T$18:$AC$131,7),0)</f>
        <v>0</v>
      </c>
      <c r="N1117" s="23">
        <f t="shared" si="234"/>
        <v>0</v>
      </c>
      <c r="O1117" s="23">
        <f t="shared" ca="1" si="230"/>
        <v>34435673.463700697</v>
      </c>
      <c r="P1117" s="29" t="str">
        <f t="shared" si="235"/>
        <v>J=</v>
      </c>
      <c r="Q1117" s="30">
        <f t="shared" si="236"/>
        <v>47232</v>
      </c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25">
      <c r="A1118" s="100">
        <f t="shared" si="231"/>
        <v>43951</v>
      </c>
      <c r="B1118" s="114">
        <f t="shared" ca="1" si="232"/>
        <v>173983992.8696872</v>
      </c>
      <c r="C1118" s="114">
        <f t="shared" si="233"/>
        <v>139519858.75</v>
      </c>
      <c r="D1118" s="24">
        <f ca="1">IF(A1118&lt;$B$1,VLOOKUP(A1118,[1]DI!$A$4:$B$15000,2,FALSE),0)</f>
        <v>3.6500000000000005E-2</v>
      </c>
      <c r="E1118" s="23">
        <f t="shared" ca="1" si="238"/>
        <v>1.4227E-4</v>
      </c>
      <c r="F1118" s="25">
        <f t="shared" si="237"/>
        <v>1.1499999999999999</v>
      </c>
      <c r="G1118" s="26">
        <f t="shared" ca="1" si="241"/>
        <v>1.0001636105</v>
      </c>
      <c r="H1118" s="23">
        <f ca="1">TRUNC(PRODUCT(G$16:G1117),15)</f>
        <v>1.2470195574917999</v>
      </c>
      <c r="I1118" s="23">
        <f t="shared" si="239"/>
        <v>1</v>
      </c>
      <c r="J1118" s="23">
        <f t="shared" ca="1" si="240"/>
        <v>1.24701956</v>
      </c>
      <c r="K1118" s="114">
        <f t="shared" ca="1" si="229"/>
        <v>34464134.1196872</v>
      </c>
      <c r="L1118" s="27">
        <f>IF(VLOOKUP(A1118,$U$18:$AD$131,8)=VLOOKUP(A1117,$U$18:$AD$131,8),0,VLOOKUP(A1118,U$18:$AD$131,8))</f>
        <v>0</v>
      </c>
      <c r="M1118" s="28">
        <f>IF(L1118&gt;0,VLOOKUP(L1118,T$18:$AC$131,7),0)</f>
        <v>0</v>
      </c>
      <c r="N1118" s="23">
        <f t="shared" si="234"/>
        <v>0</v>
      </c>
      <c r="O1118" s="23">
        <f t="shared" ca="1" si="230"/>
        <v>34464134.1196872</v>
      </c>
      <c r="P1118" s="29" t="str">
        <f t="shared" si="235"/>
        <v>J=</v>
      </c>
      <c r="Q1118" s="30">
        <f t="shared" si="236"/>
        <v>47232</v>
      </c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25">
      <c r="A1119" s="100">
        <f t="shared" si="231"/>
        <v>43952</v>
      </c>
      <c r="B1119" s="114">
        <f t="shared" ca="1" si="232"/>
        <v>174012457.71126929</v>
      </c>
      <c r="C1119" s="114">
        <f t="shared" si="233"/>
        <v>139519858.75</v>
      </c>
      <c r="D1119" s="24">
        <f ca="1">IF(A1119&lt;$B$1,VLOOKUP(A1119,[1]DI!$A$4:$B$15000,2,FALSE),0)</f>
        <v>0</v>
      </c>
      <c r="E1119" s="23">
        <f t="shared" ca="1" si="238"/>
        <v>0</v>
      </c>
      <c r="F1119" s="25">
        <f t="shared" si="237"/>
        <v>1.1499999999999999</v>
      </c>
      <c r="G1119" s="26">
        <f t="shared" ca="1" si="241"/>
        <v>1</v>
      </c>
      <c r="H1119" s="23">
        <f ca="1">TRUNC(PRODUCT(G$16:G1118),15)</f>
        <v>1.2472235829851099</v>
      </c>
      <c r="I1119" s="23">
        <f t="shared" si="239"/>
        <v>1</v>
      </c>
      <c r="J1119" s="23">
        <f t="shared" ca="1" si="240"/>
        <v>1.24722358</v>
      </c>
      <c r="K1119" s="114">
        <f t="shared" ca="1" si="229"/>
        <v>34492598.961269297</v>
      </c>
      <c r="L1119" s="27">
        <f>IF(VLOOKUP(A1119,$U$18:$AD$131,8)=VLOOKUP(A1118,$U$18:$AD$131,8),0,VLOOKUP(A1119,U$18:$AD$131,8))</f>
        <v>0</v>
      </c>
      <c r="M1119" s="28">
        <f>IF(L1119&gt;0,VLOOKUP(L1119,T$18:$AC$131,7),0)</f>
        <v>0</v>
      </c>
      <c r="N1119" s="23">
        <f t="shared" si="234"/>
        <v>0</v>
      </c>
      <c r="O1119" s="23">
        <f t="shared" ca="1" si="230"/>
        <v>34492598.961269297</v>
      </c>
      <c r="P1119" s="29" t="str">
        <f t="shared" si="235"/>
        <v>J=</v>
      </c>
      <c r="Q1119" s="30">
        <f t="shared" si="236"/>
        <v>47232</v>
      </c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25">
      <c r="A1120" s="100">
        <f t="shared" si="231"/>
        <v>43953</v>
      </c>
      <c r="B1120" s="114">
        <f t="shared" ca="1" si="232"/>
        <v>174012457.71126929</v>
      </c>
      <c r="C1120" s="114">
        <f t="shared" si="233"/>
        <v>139519858.75</v>
      </c>
      <c r="D1120" s="24">
        <f ca="1">IF(A1120&lt;$B$1,VLOOKUP(A1120,[1]DI!$A$4:$B$15000,2,FALSE),0)</f>
        <v>0</v>
      </c>
      <c r="E1120" s="23">
        <f t="shared" ca="1" si="238"/>
        <v>0</v>
      </c>
      <c r="F1120" s="25">
        <f t="shared" si="237"/>
        <v>1.1499999999999999</v>
      </c>
      <c r="G1120" s="26">
        <f t="shared" ca="1" si="241"/>
        <v>1</v>
      </c>
      <c r="H1120" s="23">
        <f ca="1">TRUNC(PRODUCT(G$16:G1119),15)</f>
        <v>1.2472235829851099</v>
      </c>
      <c r="I1120" s="23">
        <f t="shared" si="239"/>
        <v>1</v>
      </c>
      <c r="J1120" s="23">
        <f t="shared" ca="1" si="240"/>
        <v>1.24722358</v>
      </c>
      <c r="K1120" s="114">
        <f t="shared" ca="1" si="229"/>
        <v>34492598.961269297</v>
      </c>
      <c r="L1120" s="27">
        <f>IF(VLOOKUP(A1120,$U$18:$AD$131,8)=VLOOKUP(A1119,$U$18:$AD$131,8),0,VLOOKUP(A1120,U$18:$AD$131,8))</f>
        <v>0</v>
      </c>
      <c r="M1120" s="28">
        <f>IF(L1120&gt;0,VLOOKUP(L1120,T$18:$AC$131,7),0)</f>
        <v>0</v>
      </c>
      <c r="N1120" s="23">
        <f t="shared" si="234"/>
        <v>0</v>
      </c>
      <c r="O1120" s="23">
        <f t="shared" ca="1" si="230"/>
        <v>34492598.961269297</v>
      </c>
      <c r="P1120" s="29" t="str">
        <f t="shared" si="235"/>
        <v>J=</v>
      </c>
      <c r="Q1120" s="30">
        <f t="shared" si="236"/>
        <v>47232</v>
      </c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25">
      <c r="A1121" s="100">
        <f t="shared" si="231"/>
        <v>43954</v>
      </c>
      <c r="B1121" s="114">
        <f t="shared" ca="1" si="232"/>
        <v>174012457.71126929</v>
      </c>
      <c r="C1121" s="114">
        <f t="shared" si="233"/>
        <v>139519858.75</v>
      </c>
      <c r="D1121" s="24">
        <f ca="1">IF(A1121&lt;$B$1,VLOOKUP(A1121,[1]DI!$A$4:$B$15000,2,FALSE),0)</f>
        <v>0</v>
      </c>
      <c r="E1121" s="23">
        <f t="shared" ca="1" si="238"/>
        <v>0</v>
      </c>
      <c r="F1121" s="25">
        <f t="shared" si="237"/>
        <v>1.1499999999999999</v>
      </c>
      <c r="G1121" s="26">
        <f t="shared" ca="1" si="241"/>
        <v>1</v>
      </c>
      <c r="H1121" s="23">
        <f ca="1">TRUNC(PRODUCT(G$16:G1120),15)</f>
        <v>1.2472235829851099</v>
      </c>
      <c r="I1121" s="23">
        <f t="shared" si="239"/>
        <v>1</v>
      </c>
      <c r="J1121" s="23">
        <f t="shared" ca="1" si="240"/>
        <v>1.24722358</v>
      </c>
      <c r="K1121" s="114">
        <f t="shared" ca="1" si="229"/>
        <v>34492598.961269297</v>
      </c>
      <c r="L1121" s="27">
        <f>IF(VLOOKUP(A1121,$U$18:$AD$131,8)=VLOOKUP(A1120,$U$18:$AD$131,8),0,VLOOKUP(A1121,U$18:$AD$131,8))</f>
        <v>0</v>
      </c>
      <c r="M1121" s="28">
        <f>IF(L1121&gt;0,VLOOKUP(L1121,T$18:$AC$131,7),0)</f>
        <v>0</v>
      </c>
      <c r="N1121" s="23">
        <f t="shared" si="234"/>
        <v>0</v>
      </c>
      <c r="O1121" s="23">
        <f t="shared" ca="1" si="230"/>
        <v>34492598.961269297</v>
      </c>
      <c r="P1121" s="29" t="str">
        <f t="shared" si="235"/>
        <v>J=</v>
      </c>
      <c r="Q1121" s="30">
        <f t="shared" si="236"/>
        <v>47232</v>
      </c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25">
      <c r="A1122" s="100">
        <f t="shared" si="231"/>
        <v>43955</v>
      </c>
      <c r="B1122" s="114">
        <f t="shared" ca="1" si="232"/>
        <v>174012457.71126929</v>
      </c>
      <c r="C1122" s="114">
        <f t="shared" si="233"/>
        <v>139519858.75</v>
      </c>
      <c r="D1122" s="24">
        <f ca="1">IF(A1122&lt;$B$1,VLOOKUP(A1122,[1]DI!$A$4:$B$15000,2,FALSE),0)</f>
        <v>3.6500000000000005E-2</v>
      </c>
      <c r="E1122" s="23">
        <f t="shared" ca="1" si="238"/>
        <v>1.4227E-4</v>
      </c>
      <c r="F1122" s="25">
        <f t="shared" si="237"/>
        <v>1.1499999999999999</v>
      </c>
      <c r="G1122" s="26">
        <f t="shared" ca="1" si="241"/>
        <v>1.0001636105</v>
      </c>
      <c r="H1122" s="23">
        <f ca="1">TRUNC(PRODUCT(G$16:G1121),15)</f>
        <v>1.2472235829851099</v>
      </c>
      <c r="I1122" s="23">
        <f t="shared" si="239"/>
        <v>1</v>
      </c>
      <c r="J1122" s="23">
        <f t="shared" ca="1" si="240"/>
        <v>1.24722358</v>
      </c>
      <c r="K1122" s="114">
        <f t="shared" ca="1" si="229"/>
        <v>34492598.961269297</v>
      </c>
      <c r="L1122" s="27">
        <f>IF(VLOOKUP(A1122,$U$18:$AD$131,8)=VLOOKUP(A1121,$U$18:$AD$131,8),0,VLOOKUP(A1122,U$18:$AD$131,8))</f>
        <v>0</v>
      </c>
      <c r="M1122" s="28">
        <f>IF(L1122&gt;0,VLOOKUP(L1122,T$18:$AC$131,7),0)</f>
        <v>0</v>
      </c>
      <c r="N1122" s="23">
        <f t="shared" si="234"/>
        <v>0</v>
      </c>
      <c r="O1122" s="23">
        <f t="shared" ca="1" si="230"/>
        <v>34492598.961269297</v>
      </c>
      <c r="P1122" s="29" t="str">
        <f t="shared" si="235"/>
        <v>J=</v>
      </c>
      <c r="Q1122" s="30">
        <f t="shared" si="236"/>
        <v>47232</v>
      </c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25">
      <c r="A1123" s="100">
        <f t="shared" si="231"/>
        <v>43956</v>
      </c>
      <c r="B1123" s="114">
        <f t="shared" ca="1" si="232"/>
        <v>174040928.1336458</v>
      </c>
      <c r="C1123" s="114">
        <f t="shared" si="233"/>
        <v>139519858.75</v>
      </c>
      <c r="D1123" s="24">
        <f ca="1">IF(A1123&lt;$B$1,VLOOKUP(A1123,[1]DI!$A$4:$B$15000,2,FALSE),0)</f>
        <v>3.6500000000000005E-2</v>
      </c>
      <c r="E1123" s="23">
        <f t="shared" ca="1" si="238"/>
        <v>1.4227E-4</v>
      </c>
      <c r="F1123" s="25">
        <f t="shared" si="237"/>
        <v>1.1499999999999999</v>
      </c>
      <c r="G1123" s="26">
        <f t="shared" ca="1" si="241"/>
        <v>1.0001636105</v>
      </c>
      <c r="H1123" s="23">
        <f ca="1">TRUNC(PRODUCT(G$16:G1122),15)</f>
        <v>1.2474276418591299</v>
      </c>
      <c r="I1123" s="23">
        <f t="shared" si="239"/>
        <v>1</v>
      </c>
      <c r="J1123" s="23">
        <f t="shared" ca="1" si="240"/>
        <v>1.2474276399999999</v>
      </c>
      <c r="K1123" s="114">
        <f t="shared" ca="1" si="229"/>
        <v>34521069.383645803</v>
      </c>
      <c r="L1123" s="27">
        <f>IF(VLOOKUP(A1123,$U$18:$AD$131,8)=VLOOKUP(A1122,$U$18:$AD$131,8),0,VLOOKUP(A1123,U$18:$AD$131,8))</f>
        <v>0</v>
      </c>
      <c r="M1123" s="28">
        <f>IF(L1123&gt;0,VLOOKUP(L1123,T$18:$AC$131,7),0)</f>
        <v>0</v>
      </c>
      <c r="N1123" s="23">
        <f t="shared" si="234"/>
        <v>0</v>
      </c>
      <c r="O1123" s="23">
        <f t="shared" ca="1" si="230"/>
        <v>34521069.383645803</v>
      </c>
      <c r="P1123" s="29" t="str">
        <f t="shared" si="235"/>
        <v>J=</v>
      </c>
      <c r="Q1123" s="30">
        <f t="shared" si="236"/>
        <v>47232</v>
      </c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25">
      <c r="A1124" s="100">
        <f t="shared" si="231"/>
        <v>43957</v>
      </c>
      <c r="B1124" s="114">
        <f t="shared" ca="1" si="232"/>
        <v>174069402.7416181</v>
      </c>
      <c r="C1124" s="114">
        <f t="shared" si="233"/>
        <v>139519858.75</v>
      </c>
      <c r="D1124" s="24">
        <f ca="1">IF(A1124&lt;$B$1,VLOOKUP(A1124,[1]DI!$A$4:$B$15000,2,FALSE),0)</f>
        <v>3.6500000000000005E-2</v>
      </c>
      <c r="E1124" s="23">
        <f t="shared" ca="1" si="238"/>
        <v>1.4227E-4</v>
      </c>
      <c r="F1124" s="25">
        <f t="shared" si="237"/>
        <v>1.1499999999999999</v>
      </c>
      <c r="G1124" s="26">
        <f t="shared" ca="1" si="241"/>
        <v>1.0001636105</v>
      </c>
      <c r="H1124" s="23">
        <f ca="1">TRUNC(PRODUCT(G$16:G1123),15)</f>
        <v>1.2476317341193299</v>
      </c>
      <c r="I1124" s="23">
        <f t="shared" si="239"/>
        <v>1</v>
      </c>
      <c r="J1124" s="23">
        <f t="shared" ca="1" si="240"/>
        <v>1.2476317299999999</v>
      </c>
      <c r="K1124" s="114">
        <f t="shared" ca="1" si="229"/>
        <v>34549543.991618097</v>
      </c>
      <c r="L1124" s="27">
        <f>IF(VLOOKUP(A1124,$U$18:$AD$131,8)=VLOOKUP(A1123,$U$18:$AD$131,8),0,VLOOKUP(A1124,U$18:$AD$131,8))</f>
        <v>0</v>
      </c>
      <c r="M1124" s="28">
        <f>IF(L1124&gt;0,VLOOKUP(L1124,T$18:$AC$131,7),0)</f>
        <v>0</v>
      </c>
      <c r="N1124" s="23">
        <f t="shared" si="234"/>
        <v>0</v>
      </c>
      <c r="O1124" s="23">
        <f t="shared" ca="1" si="230"/>
        <v>34549543.991618097</v>
      </c>
      <c r="P1124" s="29" t="str">
        <f t="shared" si="235"/>
        <v>J=</v>
      </c>
      <c r="Q1124" s="30">
        <f t="shared" si="236"/>
        <v>47232</v>
      </c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25">
      <c r="A1125" s="100">
        <f t="shared" si="231"/>
        <v>43958</v>
      </c>
      <c r="B1125" s="114">
        <f t="shared" ca="1" si="232"/>
        <v>174097882.93038481</v>
      </c>
      <c r="C1125" s="114">
        <f t="shared" si="233"/>
        <v>139519858.75</v>
      </c>
      <c r="D1125" s="24">
        <f ca="1">IF(A1125&lt;$B$1,VLOOKUP(A1125,[1]DI!$A$4:$B$15000,2,FALSE),0)</f>
        <v>2.9000000000000005E-2</v>
      </c>
      <c r="E1125" s="23">
        <f t="shared" ca="1" si="238"/>
        <v>1.1345000000000001E-4</v>
      </c>
      <c r="F1125" s="25">
        <f t="shared" si="237"/>
        <v>1.1499999999999999</v>
      </c>
      <c r="G1125" s="26">
        <f t="shared" ca="1" si="241"/>
        <v>1.0001304675</v>
      </c>
      <c r="H1125" s="23">
        <f ca="1">TRUNC(PRODUCT(G$16:G1124),15)</f>
        <v>1.2478358597711701</v>
      </c>
      <c r="I1125" s="23">
        <f t="shared" si="239"/>
        <v>1</v>
      </c>
      <c r="J1125" s="23">
        <f t="shared" ca="1" si="240"/>
        <v>1.2478358599999999</v>
      </c>
      <c r="K1125" s="114">
        <f t="shared" ca="1" si="229"/>
        <v>34578024.1803848</v>
      </c>
      <c r="L1125" s="27">
        <f>IF(VLOOKUP(A1125,$U$18:$AD$131,8)=VLOOKUP(A1124,$U$18:$AD$131,8),0,VLOOKUP(A1125,U$18:$AD$131,8))</f>
        <v>0</v>
      </c>
      <c r="M1125" s="28">
        <f>IF(L1125&gt;0,VLOOKUP(L1125,T$18:$AC$131,7),0)</f>
        <v>0</v>
      </c>
      <c r="N1125" s="23">
        <f t="shared" si="234"/>
        <v>0</v>
      </c>
      <c r="O1125" s="23">
        <f t="shared" ca="1" si="230"/>
        <v>34578024.1803848</v>
      </c>
      <c r="P1125" s="29" t="str">
        <f t="shared" si="235"/>
        <v>J=</v>
      </c>
      <c r="Q1125" s="30">
        <f t="shared" si="236"/>
        <v>47232</v>
      </c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25">
      <c r="A1126" s="100">
        <f t="shared" si="231"/>
        <v>43959</v>
      </c>
      <c r="B1126" s="114">
        <f t="shared" ca="1" si="232"/>
        <v>174120596.76338929</v>
      </c>
      <c r="C1126" s="114">
        <f t="shared" si="233"/>
        <v>139519858.75</v>
      </c>
      <c r="D1126" s="24">
        <f ca="1">IF(A1126&lt;$B$1,VLOOKUP(A1126,[1]DI!$A$4:$B$15000,2,FALSE),0)</f>
        <v>2.9000000000000005E-2</v>
      </c>
      <c r="E1126" s="23">
        <f t="shared" ca="1" si="238"/>
        <v>1.1345000000000001E-4</v>
      </c>
      <c r="F1126" s="25">
        <f t="shared" si="237"/>
        <v>1.1499999999999999</v>
      </c>
      <c r="G1126" s="26">
        <f t="shared" ca="1" si="241"/>
        <v>1.0001304675</v>
      </c>
      <c r="H1126" s="23">
        <f ca="1">TRUNC(PRODUCT(G$16:G1125),15)</f>
        <v>1.2479986617962</v>
      </c>
      <c r="I1126" s="23">
        <f t="shared" si="239"/>
        <v>1</v>
      </c>
      <c r="J1126" s="23">
        <f t="shared" ca="1" si="240"/>
        <v>1.2479986599999999</v>
      </c>
      <c r="K1126" s="114">
        <f t="shared" ca="1" si="229"/>
        <v>34600738.013389297</v>
      </c>
      <c r="L1126" s="27">
        <f>IF(VLOOKUP(A1126,$U$18:$AD$131,8)=VLOOKUP(A1125,$U$18:$AD$131,8),0,VLOOKUP(A1126,U$18:$AD$131,8))</f>
        <v>0</v>
      </c>
      <c r="M1126" s="28">
        <f>IF(L1126&gt;0,VLOOKUP(L1126,T$18:$AC$131,7),0)</f>
        <v>0</v>
      </c>
      <c r="N1126" s="23">
        <f t="shared" si="234"/>
        <v>0</v>
      </c>
      <c r="O1126" s="23">
        <f t="shared" ca="1" si="230"/>
        <v>34600738.013389297</v>
      </c>
      <c r="P1126" s="29" t="str">
        <f t="shared" si="235"/>
        <v>J=</v>
      </c>
      <c r="Q1126" s="30">
        <f t="shared" si="236"/>
        <v>47232</v>
      </c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25">
      <c r="A1127" s="100">
        <f t="shared" si="231"/>
        <v>43960</v>
      </c>
      <c r="B1127" s="114">
        <f t="shared" ca="1" si="232"/>
        <v>174143314.78198951</v>
      </c>
      <c r="C1127" s="114">
        <f t="shared" si="233"/>
        <v>139519858.75</v>
      </c>
      <c r="D1127" s="24">
        <f ca="1">IF(A1127&lt;$B$1,VLOOKUP(A1127,[1]DI!$A$4:$B$15000,2,FALSE),0)</f>
        <v>0</v>
      </c>
      <c r="E1127" s="23">
        <f t="shared" ca="1" si="238"/>
        <v>0</v>
      </c>
      <c r="F1127" s="25">
        <f t="shared" si="237"/>
        <v>1.1499999999999999</v>
      </c>
      <c r="G1127" s="26">
        <f t="shared" ca="1" si="241"/>
        <v>1</v>
      </c>
      <c r="H1127" s="23">
        <f ca="1">TRUNC(PRODUCT(G$16:G1126),15)</f>
        <v>1.2481614850616101</v>
      </c>
      <c r="I1127" s="23">
        <f t="shared" si="239"/>
        <v>1</v>
      </c>
      <c r="J1127" s="23">
        <f t="shared" ca="1" si="240"/>
        <v>1.24816149</v>
      </c>
      <c r="K1127" s="114">
        <f t="shared" ca="1" si="229"/>
        <v>34623456.0319895</v>
      </c>
      <c r="L1127" s="27">
        <f>IF(VLOOKUP(A1127,$U$18:$AD$131,8)=VLOOKUP(A1126,$U$18:$AD$131,8),0,VLOOKUP(A1127,U$18:$AD$131,8))</f>
        <v>0</v>
      </c>
      <c r="M1127" s="28">
        <f>IF(L1127&gt;0,VLOOKUP(L1127,T$18:$AC$131,7),0)</f>
        <v>0</v>
      </c>
      <c r="N1127" s="23">
        <f t="shared" si="234"/>
        <v>0</v>
      </c>
      <c r="O1127" s="23">
        <f t="shared" ca="1" si="230"/>
        <v>34623456.0319895</v>
      </c>
      <c r="P1127" s="29" t="str">
        <f t="shared" si="235"/>
        <v>J=</v>
      </c>
      <c r="Q1127" s="30">
        <f t="shared" si="236"/>
        <v>47232</v>
      </c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25">
      <c r="A1128" s="100">
        <f t="shared" si="231"/>
        <v>43961</v>
      </c>
      <c r="B1128" s="114">
        <f t="shared" ca="1" si="232"/>
        <v>174143314.78198951</v>
      </c>
      <c r="C1128" s="114">
        <f t="shared" si="233"/>
        <v>139519858.75</v>
      </c>
      <c r="D1128" s="24">
        <f ca="1">IF(A1128&lt;$B$1,VLOOKUP(A1128,[1]DI!$A$4:$B$15000,2,FALSE),0)</f>
        <v>0</v>
      </c>
      <c r="E1128" s="23">
        <f t="shared" ca="1" si="238"/>
        <v>0</v>
      </c>
      <c r="F1128" s="25">
        <f t="shared" si="237"/>
        <v>1.1499999999999999</v>
      </c>
      <c r="G1128" s="26">
        <f t="shared" ca="1" si="241"/>
        <v>1</v>
      </c>
      <c r="H1128" s="23">
        <f ca="1">TRUNC(PRODUCT(G$16:G1127),15)</f>
        <v>1.2481614850616101</v>
      </c>
      <c r="I1128" s="23">
        <f t="shared" si="239"/>
        <v>1</v>
      </c>
      <c r="J1128" s="23">
        <f t="shared" ca="1" si="240"/>
        <v>1.24816149</v>
      </c>
      <c r="K1128" s="114">
        <f t="shared" ca="1" si="229"/>
        <v>34623456.0319895</v>
      </c>
      <c r="L1128" s="27">
        <f>IF(VLOOKUP(A1128,$U$18:$AD$131,8)=VLOOKUP(A1127,$U$18:$AD$131,8),0,VLOOKUP(A1128,U$18:$AD$131,8))</f>
        <v>0</v>
      </c>
      <c r="M1128" s="28">
        <f>IF(L1128&gt;0,VLOOKUP(L1128,T$18:$AC$131,7),0)</f>
        <v>0</v>
      </c>
      <c r="N1128" s="23">
        <f t="shared" si="234"/>
        <v>0</v>
      </c>
      <c r="O1128" s="23">
        <f t="shared" ca="1" si="230"/>
        <v>34623456.0319895</v>
      </c>
      <c r="P1128" s="29" t="str">
        <f t="shared" si="235"/>
        <v>J=</v>
      </c>
      <c r="Q1128" s="30">
        <f t="shared" si="236"/>
        <v>47232</v>
      </c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25">
      <c r="A1129" s="100">
        <f t="shared" si="231"/>
        <v>43962</v>
      </c>
      <c r="B1129" s="114">
        <f t="shared" ca="1" si="232"/>
        <v>174143314.78198951</v>
      </c>
      <c r="C1129" s="114">
        <f t="shared" si="233"/>
        <v>139519858.75</v>
      </c>
      <c r="D1129" s="24">
        <f ca="1">IF(A1129&lt;$B$1,VLOOKUP(A1129,[1]DI!$A$4:$B$15000,2,FALSE),0)</f>
        <v>2.9000000000000005E-2</v>
      </c>
      <c r="E1129" s="23">
        <f t="shared" ca="1" si="238"/>
        <v>1.1345000000000001E-4</v>
      </c>
      <c r="F1129" s="25">
        <f t="shared" si="237"/>
        <v>1.1499999999999999</v>
      </c>
      <c r="G1129" s="26">
        <f t="shared" ca="1" si="241"/>
        <v>1.0001304675</v>
      </c>
      <c r="H1129" s="23">
        <f ca="1">TRUNC(PRODUCT(G$16:G1128),15)</f>
        <v>1.2481614850616101</v>
      </c>
      <c r="I1129" s="23">
        <f t="shared" si="239"/>
        <v>1</v>
      </c>
      <c r="J1129" s="23">
        <f t="shared" ca="1" si="240"/>
        <v>1.24816149</v>
      </c>
      <c r="K1129" s="114">
        <f t="shared" ca="1" si="229"/>
        <v>34623456.0319895</v>
      </c>
      <c r="L1129" s="27">
        <f>IF(VLOOKUP(A1129,$U$18:$AD$131,8)=VLOOKUP(A1128,$U$18:$AD$131,8),0,VLOOKUP(A1129,U$18:$AD$131,8))</f>
        <v>0</v>
      </c>
      <c r="M1129" s="28">
        <f>IF(L1129&gt;0,VLOOKUP(L1129,T$18:$AC$131,7),0)</f>
        <v>0</v>
      </c>
      <c r="N1129" s="23">
        <f t="shared" si="234"/>
        <v>0</v>
      </c>
      <c r="O1129" s="23">
        <f t="shared" ca="1" si="230"/>
        <v>34623456.0319895</v>
      </c>
      <c r="P1129" s="29" t="str">
        <f t="shared" si="235"/>
        <v>J=</v>
      </c>
      <c r="Q1129" s="30">
        <f t="shared" si="236"/>
        <v>47232</v>
      </c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25">
      <c r="A1130" s="100">
        <f t="shared" si="231"/>
        <v>43963</v>
      </c>
      <c r="B1130" s="114">
        <f t="shared" ca="1" si="232"/>
        <v>174166034.19578838</v>
      </c>
      <c r="C1130" s="114">
        <f t="shared" si="233"/>
        <v>139519858.75</v>
      </c>
      <c r="D1130" s="24">
        <f ca="1">IF(A1130&lt;$B$1,VLOOKUP(A1130,[1]DI!$A$4:$B$15000,2,FALSE),0)</f>
        <v>2.9000000000000005E-2</v>
      </c>
      <c r="E1130" s="23">
        <f t="shared" ca="1" si="238"/>
        <v>1.1345000000000001E-4</v>
      </c>
      <c r="F1130" s="25">
        <f t="shared" si="237"/>
        <v>1.1499999999999999</v>
      </c>
      <c r="G1130" s="26">
        <f t="shared" ca="1" si="241"/>
        <v>1.0001304675</v>
      </c>
      <c r="H1130" s="23">
        <f ca="1">TRUNC(PRODUCT(G$16:G1129),15)</f>
        <v>1.24832432957016</v>
      </c>
      <c r="I1130" s="23">
        <f t="shared" si="239"/>
        <v>1</v>
      </c>
      <c r="J1130" s="23">
        <f t="shared" ca="1" si="240"/>
        <v>1.24832433</v>
      </c>
      <c r="K1130" s="114">
        <f t="shared" ca="1" si="229"/>
        <v>34646175.445788398</v>
      </c>
      <c r="L1130" s="27">
        <f>IF(VLOOKUP(A1130,$U$18:$AD$131,8)=VLOOKUP(A1129,$U$18:$AD$131,8),0,VLOOKUP(A1130,U$18:$AD$131,8))</f>
        <v>0</v>
      </c>
      <c r="M1130" s="28">
        <f>IF(L1130&gt;0,VLOOKUP(L1130,T$18:$AC$131,7),0)</f>
        <v>0</v>
      </c>
      <c r="N1130" s="23">
        <f t="shared" si="234"/>
        <v>0</v>
      </c>
      <c r="O1130" s="23">
        <f t="shared" ca="1" si="230"/>
        <v>34646175.445788398</v>
      </c>
      <c r="P1130" s="29" t="str">
        <f t="shared" si="235"/>
        <v>J=</v>
      </c>
      <c r="Q1130" s="30">
        <f t="shared" si="236"/>
        <v>47232</v>
      </c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25">
      <c r="A1131" s="100">
        <f t="shared" si="231"/>
        <v>43964</v>
      </c>
      <c r="B1131" s="114">
        <f t="shared" ca="1" si="232"/>
        <v>174188757.795183</v>
      </c>
      <c r="C1131" s="114">
        <f t="shared" si="233"/>
        <v>139519858.75</v>
      </c>
      <c r="D1131" s="24">
        <f ca="1">IF(A1131&lt;$B$1,VLOOKUP(A1131,[1]DI!$A$4:$B$15000,2,FALSE),0)</f>
        <v>2.9000000000000005E-2</v>
      </c>
      <c r="E1131" s="23">
        <f t="shared" ca="1" si="238"/>
        <v>1.1345000000000001E-4</v>
      </c>
      <c r="F1131" s="25">
        <f t="shared" si="237"/>
        <v>1.1499999999999999</v>
      </c>
      <c r="G1131" s="26">
        <f t="shared" ca="1" si="241"/>
        <v>1.0001304675</v>
      </c>
      <c r="H1131" s="23">
        <f ca="1">TRUNC(PRODUCT(G$16:G1130),15)</f>
        <v>1.2484871953246299</v>
      </c>
      <c r="I1131" s="23">
        <f t="shared" si="239"/>
        <v>1</v>
      </c>
      <c r="J1131" s="23">
        <f t="shared" ca="1" si="240"/>
        <v>1.2484872</v>
      </c>
      <c r="K1131" s="114">
        <f t="shared" ca="1" si="229"/>
        <v>34668899.045183003</v>
      </c>
      <c r="L1131" s="27">
        <f>IF(VLOOKUP(A1131,$U$18:$AD$131,8)=VLOOKUP(A1130,$U$18:$AD$131,8),0,VLOOKUP(A1131,U$18:$AD$131,8))</f>
        <v>0</v>
      </c>
      <c r="M1131" s="28">
        <f>IF(L1131&gt;0,VLOOKUP(L1131,T$18:$AC$131,7),0)</f>
        <v>0</v>
      </c>
      <c r="N1131" s="23">
        <f t="shared" si="234"/>
        <v>0</v>
      </c>
      <c r="O1131" s="23">
        <f t="shared" ca="1" si="230"/>
        <v>34668899.045183003</v>
      </c>
      <c r="P1131" s="29" t="str">
        <f t="shared" si="235"/>
        <v>J=</v>
      </c>
      <c r="Q1131" s="30">
        <f t="shared" si="236"/>
        <v>47232</v>
      </c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25">
      <c r="A1132" s="100">
        <f t="shared" si="231"/>
        <v>43965</v>
      </c>
      <c r="B1132" s="114">
        <f t="shared" ca="1" si="232"/>
        <v>174211482.78977621</v>
      </c>
      <c r="C1132" s="114">
        <f t="shared" si="233"/>
        <v>139519858.75</v>
      </c>
      <c r="D1132" s="24">
        <f ca="1">IF(A1132&lt;$B$1,VLOOKUP(A1132,[1]DI!$A$4:$B$15000,2,FALSE),0)</f>
        <v>2.9000000000000005E-2</v>
      </c>
      <c r="E1132" s="23">
        <f t="shared" ca="1" si="238"/>
        <v>1.1345000000000001E-4</v>
      </c>
      <c r="F1132" s="25">
        <f t="shared" si="237"/>
        <v>1.1499999999999999</v>
      </c>
      <c r="G1132" s="26">
        <f t="shared" ca="1" si="241"/>
        <v>1.0001304675</v>
      </c>
      <c r="H1132" s="23">
        <f ca="1">TRUNC(PRODUCT(G$16:G1131),15)</f>
        <v>1.24865008232779</v>
      </c>
      <c r="I1132" s="23">
        <f t="shared" si="239"/>
        <v>1</v>
      </c>
      <c r="J1132" s="23">
        <f t="shared" ca="1" si="240"/>
        <v>1.24865008</v>
      </c>
      <c r="K1132" s="114">
        <f t="shared" ca="1" si="229"/>
        <v>34691624.039776199</v>
      </c>
      <c r="L1132" s="27">
        <f>IF(VLOOKUP(A1132,$U$18:$AD$131,8)=VLOOKUP(A1131,$U$18:$AD$131,8),0,VLOOKUP(A1132,U$18:$AD$131,8))</f>
        <v>0</v>
      </c>
      <c r="M1132" s="28">
        <f>IF(L1132&gt;0,VLOOKUP(L1132,T$18:$AC$131,7),0)</f>
        <v>0</v>
      </c>
      <c r="N1132" s="23">
        <f t="shared" si="234"/>
        <v>0</v>
      </c>
      <c r="O1132" s="23">
        <f t="shared" ca="1" si="230"/>
        <v>34691624.039776199</v>
      </c>
      <c r="P1132" s="29" t="str">
        <f t="shared" si="235"/>
        <v>J=</v>
      </c>
      <c r="Q1132" s="30">
        <f t="shared" si="236"/>
        <v>47232</v>
      </c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25">
      <c r="A1133" s="100">
        <f t="shared" si="231"/>
        <v>43966</v>
      </c>
      <c r="B1133" s="114">
        <f t="shared" ca="1" si="232"/>
        <v>174234211.96996519</v>
      </c>
      <c r="C1133" s="114">
        <f t="shared" si="233"/>
        <v>139519858.75</v>
      </c>
      <c r="D1133" s="24">
        <f ca="1">IF(A1133&lt;$B$1,VLOOKUP(A1133,[1]DI!$A$4:$B$15000,2,FALSE),0)</f>
        <v>2.9000000000000005E-2</v>
      </c>
      <c r="E1133" s="23">
        <f t="shared" ca="1" si="238"/>
        <v>1.1345000000000001E-4</v>
      </c>
      <c r="F1133" s="25">
        <f t="shared" si="237"/>
        <v>1.1499999999999999</v>
      </c>
      <c r="G1133" s="26">
        <f t="shared" ca="1" si="241"/>
        <v>1.0001304675</v>
      </c>
      <c r="H1133" s="23">
        <f ca="1">TRUNC(PRODUCT(G$16:G1132),15)</f>
        <v>1.2488129905823999</v>
      </c>
      <c r="I1133" s="23">
        <f t="shared" si="239"/>
        <v>1</v>
      </c>
      <c r="J1133" s="23">
        <f t="shared" ca="1" si="240"/>
        <v>1.24881299</v>
      </c>
      <c r="K1133" s="114">
        <f t="shared" ca="1" si="229"/>
        <v>34714353.219965197</v>
      </c>
      <c r="L1133" s="27">
        <f>IF(VLOOKUP(A1133,$U$18:$AD$131,8)=VLOOKUP(A1132,$U$18:$AD$131,8),0,VLOOKUP(A1133,U$18:$AD$131,8))</f>
        <v>0</v>
      </c>
      <c r="M1133" s="28">
        <f>IF(L1133&gt;0,VLOOKUP(L1133,T$18:$AC$131,7),0)</f>
        <v>0</v>
      </c>
      <c r="N1133" s="23">
        <f t="shared" si="234"/>
        <v>0</v>
      </c>
      <c r="O1133" s="23">
        <f t="shared" ca="1" si="230"/>
        <v>34714353.219965197</v>
      </c>
      <c r="P1133" s="29" t="str">
        <f t="shared" si="235"/>
        <v>J=</v>
      </c>
      <c r="Q1133" s="30">
        <f t="shared" si="236"/>
        <v>47232</v>
      </c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25">
      <c r="A1134" s="100">
        <f t="shared" si="231"/>
        <v>43967</v>
      </c>
      <c r="B1134" s="114">
        <f t="shared" ca="1" si="232"/>
        <v>174256943.94055131</v>
      </c>
      <c r="C1134" s="114">
        <f t="shared" si="233"/>
        <v>139519858.75</v>
      </c>
      <c r="D1134" s="24">
        <f ca="1">IF(A1134&lt;$B$1,VLOOKUP(A1134,[1]DI!$A$4:$B$15000,2,FALSE),0)</f>
        <v>0</v>
      </c>
      <c r="E1134" s="23">
        <f t="shared" ca="1" si="238"/>
        <v>0</v>
      </c>
      <c r="F1134" s="25">
        <f t="shared" si="237"/>
        <v>1.1499999999999999</v>
      </c>
      <c r="G1134" s="26">
        <f t="shared" ca="1" si="241"/>
        <v>1</v>
      </c>
      <c r="H1134" s="23">
        <f ca="1">TRUNC(PRODUCT(G$16:G1133),15)</f>
        <v>1.24897592009125</v>
      </c>
      <c r="I1134" s="23">
        <f t="shared" si="239"/>
        <v>1</v>
      </c>
      <c r="J1134" s="23">
        <f t="shared" ca="1" si="240"/>
        <v>1.2489759199999999</v>
      </c>
      <c r="K1134" s="114">
        <f t="shared" ca="1" si="229"/>
        <v>34737085.190551303</v>
      </c>
      <c r="L1134" s="27">
        <f>IF(VLOOKUP(A1134,$U$18:$AD$131,8)=VLOOKUP(A1133,$U$18:$AD$131,8),0,VLOOKUP(A1134,U$18:$AD$131,8))</f>
        <v>0</v>
      </c>
      <c r="M1134" s="28">
        <f>IF(L1134&gt;0,VLOOKUP(L1134,T$18:$AC$131,7),0)</f>
        <v>0</v>
      </c>
      <c r="N1134" s="23">
        <f t="shared" si="234"/>
        <v>0</v>
      </c>
      <c r="O1134" s="23">
        <f t="shared" ca="1" si="230"/>
        <v>34737085.190551303</v>
      </c>
      <c r="P1134" s="29" t="str">
        <f t="shared" si="235"/>
        <v>J=</v>
      </c>
      <c r="Q1134" s="30">
        <f t="shared" si="236"/>
        <v>47232</v>
      </c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25">
      <c r="A1135" s="100">
        <f t="shared" si="231"/>
        <v>43968</v>
      </c>
      <c r="B1135" s="114">
        <f t="shared" ca="1" si="232"/>
        <v>174256943.94055131</v>
      </c>
      <c r="C1135" s="114">
        <f t="shared" si="233"/>
        <v>139519858.75</v>
      </c>
      <c r="D1135" s="24">
        <f ca="1">IF(A1135&lt;$B$1,VLOOKUP(A1135,[1]DI!$A$4:$B$15000,2,FALSE),0)</f>
        <v>0</v>
      </c>
      <c r="E1135" s="23">
        <f t="shared" ca="1" si="238"/>
        <v>0</v>
      </c>
      <c r="F1135" s="25">
        <f t="shared" si="237"/>
        <v>1.1499999999999999</v>
      </c>
      <c r="G1135" s="26">
        <f t="shared" ca="1" si="241"/>
        <v>1</v>
      </c>
      <c r="H1135" s="23">
        <f ca="1">TRUNC(PRODUCT(G$16:G1134),15)</f>
        <v>1.24897592009125</v>
      </c>
      <c r="I1135" s="23">
        <f t="shared" si="239"/>
        <v>1</v>
      </c>
      <c r="J1135" s="23">
        <f t="shared" ca="1" si="240"/>
        <v>1.2489759199999999</v>
      </c>
      <c r="K1135" s="114">
        <f t="shared" ca="1" si="229"/>
        <v>34737085.190551303</v>
      </c>
      <c r="L1135" s="27">
        <f>IF(VLOOKUP(A1135,$U$18:$AD$131,8)=VLOOKUP(A1134,$U$18:$AD$131,8),0,VLOOKUP(A1135,U$18:$AD$131,8))</f>
        <v>0</v>
      </c>
      <c r="M1135" s="28">
        <f>IF(L1135&gt;0,VLOOKUP(L1135,T$18:$AC$131,7),0)</f>
        <v>0</v>
      </c>
      <c r="N1135" s="23">
        <f t="shared" si="234"/>
        <v>0</v>
      </c>
      <c r="O1135" s="23">
        <f t="shared" ca="1" si="230"/>
        <v>34737085.190551303</v>
      </c>
      <c r="P1135" s="29" t="str">
        <f t="shared" si="235"/>
        <v>J=</v>
      </c>
      <c r="Q1135" s="30">
        <f t="shared" si="236"/>
        <v>47232</v>
      </c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25">
      <c r="A1136" s="100">
        <f t="shared" si="231"/>
        <v>43969</v>
      </c>
      <c r="B1136" s="114">
        <f t="shared" ca="1" si="232"/>
        <v>174256943.94055131</v>
      </c>
      <c r="C1136" s="114">
        <f t="shared" si="233"/>
        <v>139519858.75</v>
      </c>
      <c r="D1136" s="24">
        <f ca="1">IF(A1136&lt;$B$1,VLOOKUP(A1136,[1]DI!$A$4:$B$15000,2,FALSE),0)</f>
        <v>2.9000000000000005E-2</v>
      </c>
      <c r="E1136" s="23">
        <f t="shared" ca="1" si="238"/>
        <v>1.1345000000000001E-4</v>
      </c>
      <c r="F1136" s="25">
        <f t="shared" si="237"/>
        <v>1.1499999999999999</v>
      </c>
      <c r="G1136" s="26">
        <f t="shared" ca="1" si="241"/>
        <v>1.0001304675</v>
      </c>
      <c r="H1136" s="23">
        <f ca="1">TRUNC(PRODUCT(G$16:G1135),15)</f>
        <v>1.24897592009125</v>
      </c>
      <c r="I1136" s="23">
        <f t="shared" si="239"/>
        <v>1</v>
      </c>
      <c r="J1136" s="23">
        <f t="shared" ca="1" si="240"/>
        <v>1.2489759199999999</v>
      </c>
      <c r="K1136" s="114">
        <f t="shared" ca="1" si="229"/>
        <v>34737085.190551303</v>
      </c>
      <c r="L1136" s="27">
        <f>IF(VLOOKUP(A1136,$U$18:$AD$131,8)=VLOOKUP(A1135,$U$18:$AD$131,8),0,VLOOKUP(A1136,U$18:$AD$131,8))</f>
        <v>0</v>
      </c>
      <c r="M1136" s="28">
        <f>IF(L1136&gt;0,VLOOKUP(L1136,T$18:$AC$131,7),0)</f>
        <v>0</v>
      </c>
      <c r="N1136" s="23">
        <f t="shared" si="234"/>
        <v>0</v>
      </c>
      <c r="O1136" s="23">
        <f t="shared" ca="1" si="230"/>
        <v>34737085.190551303</v>
      </c>
      <c r="P1136" s="29" t="str">
        <f t="shared" si="235"/>
        <v>J=</v>
      </c>
      <c r="Q1136" s="30">
        <f t="shared" si="236"/>
        <v>47232</v>
      </c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25">
      <c r="A1137" s="100">
        <f t="shared" si="231"/>
        <v>43970</v>
      </c>
      <c r="B1137" s="114">
        <f t="shared" ca="1" si="232"/>
        <v>174279678.7015346</v>
      </c>
      <c r="C1137" s="114">
        <f t="shared" si="233"/>
        <v>139519858.75</v>
      </c>
      <c r="D1137" s="24">
        <f ca="1">IF(A1137&lt;$B$1,VLOOKUP(A1137,[1]DI!$A$4:$B$15000,2,FALSE),0)</f>
        <v>2.9000000000000005E-2</v>
      </c>
      <c r="E1137" s="23">
        <f t="shared" ca="1" si="238"/>
        <v>1.1345000000000001E-4</v>
      </c>
      <c r="F1137" s="25">
        <f t="shared" si="237"/>
        <v>1.1499999999999999</v>
      </c>
      <c r="G1137" s="26">
        <f t="shared" ca="1" si="241"/>
        <v>1.0001304675</v>
      </c>
      <c r="H1137" s="23">
        <f ca="1">TRUNC(PRODUCT(G$16:G1136),15)</f>
        <v>1.2491388708571101</v>
      </c>
      <c r="I1137" s="23">
        <f t="shared" si="239"/>
        <v>1</v>
      </c>
      <c r="J1137" s="23">
        <f t="shared" ca="1" si="240"/>
        <v>1.2491388699999999</v>
      </c>
      <c r="K1137" s="114">
        <f t="shared" ca="1" si="229"/>
        <v>34759819.951534599</v>
      </c>
      <c r="L1137" s="27">
        <f>IF(VLOOKUP(A1137,$U$18:$AD$131,8)=VLOOKUP(A1136,$U$18:$AD$131,8),0,VLOOKUP(A1137,U$18:$AD$131,8))</f>
        <v>0</v>
      </c>
      <c r="M1137" s="28">
        <f>IF(L1137&gt;0,VLOOKUP(L1137,T$18:$AC$131,7),0)</f>
        <v>0</v>
      </c>
      <c r="N1137" s="23">
        <f t="shared" si="234"/>
        <v>0</v>
      </c>
      <c r="O1137" s="23">
        <f t="shared" ca="1" si="230"/>
        <v>34759819.951534599</v>
      </c>
      <c r="P1137" s="29" t="str">
        <f t="shared" si="235"/>
        <v>J=</v>
      </c>
      <c r="Q1137" s="30">
        <f t="shared" si="236"/>
        <v>47232</v>
      </c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25">
      <c r="A1138" s="100">
        <f t="shared" si="231"/>
        <v>43971</v>
      </c>
      <c r="B1138" s="114">
        <f t="shared" ca="1" si="232"/>
        <v>174302416.25291508</v>
      </c>
      <c r="C1138" s="114">
        <f t="shared" si="233"/>
        <v>139519858.75</v>
      </c>
      <c r="D1138" s="24">
        <f ca="1">IF(A1138&lt;$B$1,VLOOKUP(A1138,[1]DI!$A$4:$B$15000,2,FALSE),0)</f>
        <v>2.9000000000000005E-2</v>
      </c>
      <c r="E1138" s="23">
        <f t="shared" ca="1" si="238"/>
        <v>1.1345000000000001E-4</v>
      </c>
      <c r="F1138" s="25">
        <f t="shared" si="237"/>
        <v>1.1499999999999999</v>
      </c>
      <c r="G1138" s="26">
        <f t="shared" ca="1" si="241"/>
        <v>1.0001304675</v>
      </c>
      <c r="H1138" s="23">
        <f ca="1">TRUNC(PRODUCT(G$16:G1137),15)</f>
        <v>1.24930184288274</v>
      </c>
      <c r="I1138" s="23">
        <f t="shared" si="239"/>
        <v>1</v>
      </c>
      <c r="J1138" s="23">
        <f t="shared" ca="1" si="240"/>
        <v>1.24930184</v>
      </c>
      <c r="K1138" s="114">
        <f t="shared" ca="1" si="229"/>
        <v>34782557.502915099</v>
      </c>
      <c r="L1138" s="27">
        <f>IF(VLOOKUP(A1138,$U$18:$AD$131,8)=VLOOKUP(A1137,$U$18:$AD$131,8),0,VLOOKUP(A1138,U$18:$AD$131,8))</f>
        <v>0</v>
      </c>
      <c r="M1138" s="28">
        <f>IF(L1138&gt;0,VLOOKUP(L1138,T$18:$AC$131,7),0)</f>
        <v>0</v>
      </c>
      <c r="N1138" s="23">
        <f t="shared" si="234"/>
        <v>0</v>
      </c>
      <c r="O1138" s="23">
        <f t="shared" ca="1" si="230"/>
        <v>34782557.502915099</v>
      </c>
      <c r="P1138" s="29" t="str">
        <f t="shared" si="235"/>
        <v>J=</v>
      </c>
      <c r="Q1138" s="30">
        <f t="shared" si="236"/>
        <v>47232</v>
      </c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25">
      <c r="A1139" s="100">
        <f t="shared" si="231"/>
        <v>43972</v>
      </c>
      <c r="B1139" s="114">
        <f t="shared" ca="1" si="232"/>
        <v>174325157.98989129</v>
      </c>
      <c r="C1139" s="114">
        <f t="shared" si="233"/>
        <v>139519858.75</v>
      </c>
      <c r="D1139" s="24">
        <f ca="1">IF(A1139&lt;$B$1,VLOOKUP(A1139,[1]DI!$A$4:$B$15000,2,FALSE),0)</f>
        <v>2.9000000000000005E-2</v>
      </c>
      <c r="E1139" s="23">
        <f t="shared" ca="1" si="238"/>
        <v>1.1345000000000001E-4</v>
      </c>
      <c r="F1139" s="25">
        <f t="shared" si="237"/>
        <v>1.1499999999999999</v>
      </c>
      <c r="G1139" s="26">
        <f t="shared" ca="1" si="241"/>
        <v>1.0001304675</v>
      </c>
      <c r="H1139" s="23">
        <f ca="1">TRUNC(PRODUCT(G$16:G1138),15)</f>
        <v>1.24946483617093</v>
      </c>
      <c r="I1139" s="23">
        <f t="shared" si="239"/>
        <v>1</v>
      </c>
      <c r="J1139" s="23">
        <f t="shared" ca="1" si="240"/>
        <v>1.2494648399999999</v>
      </c>
      <c r="K1139" s="114">
        <f t="shared" ca="1" si="229"/>
        <v>34805299.239891298</v>
      </c>
      <c r="L1139" s="27">
        <f>IF(VLOOKUP(A1139,$U$18:$AD$131,8)=VLOOKUP(A1138,$U$18:$AD$131,8),0,VLOOKUP(A1139,U$18:$AD$131,8))</f>
        <v>0</v>
      </c>
      <c r="M1139" s="28">
        <f>IF(L1139&gt;0,VLOOKUP(L1139,T$18:$AC$131,7),0)</f>
        <v>0</v>
      </c>
      <c r="N1139" s="23">
        <f t="shared" si="234"/>
        <v>0</v>
      </c>
      <c r="O1139" s="23">
        <f t="shared" ca="1" si="230"/>
        <v>34805299.239891298</v>
      </c>
      <c r="P1139" s="29" t="str">
        <f t="shared" si="235"/>
        <v>J=</v>
      </c>
      <c r="Q1139" s="30">
        <f t="shared" si="236"/>
        <v>47232</v>
      </c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25">
      <c r="A1140" s="100">
        <f t="shared" si="231"/>
        <v>43973</v>
      </c>
      <c r="B1140" s="114">
        <f t="shared" ca="1" si="232"/>
        <v>174347901.1220662</v>
      </c>
      <c r="C1140" s="114">
        <f t="shared" si="233"/>
        <v>139519858.75</v>
      </c>
      <c r="D1140" s="24">
        <f ca="1">IF(A1140&lt;$B$1,VLOOKUP(A1140,[1]DI!$A$4:$B$15000,2,FALSE),0)</f>
        <v>2.9000000000000005E-2</v>
      </c>
      <c r="E1140" s="23">
        <f t="shared" ca="1" si="238"/>
        <v>1.1345000000000001E-4</v>
      </c>
      <c r="F1140" s="25">
        <f t="shared" si="237"/>
        <v>1.1499999999999999</v>
      </c>
      <c r="G1140" s="26">
        <f t="shared" ca="1" si="241"/>
        <v>1.0001304675</v>
      </c>
      <c r="H1140" s="23">
        <f ca="1">TRUNC(PRODUCT(G$16:G1139),15)</f>
        <v>1.24962785072444</v>
      </c>
      <c r="I1140" s="23">
        <f t="shared" si="239"/>
        <v>1</v>
      </c>
      <c r="J1140" s="23">
        <f t="shared" ca="1" si="240"/>
        <v>1.24962785</v>
      </c>
      <c r="K1140" s="114">
        <f t="shared" ca="1" si="229"/>
        <v>34828042.3720662</v>
      </c>
      <c r="L1140" s="27">
        <f>IF(VLOOKUP(A1140,$U$18:$AD$131,8)=VLOOKUP(A1139,$U$18:$AD$131,8),0,VLOOKUP(A1140,U$18:$AD$131,8))</f>
        <v>0</v>
      </c>
      <c r="M1140" s="28">
        <f>IF(L1140&gt;0,VLOOKUP(L1140,T$18:$AC$131,7),0)</f>
        <v>0</v>
      </c>
      <c r="N1140" s="23">
        <f t="shared" si="234"/>
        <v>0</v>
      </c>
      <c r="O1140" s="23">
        <f t="shared" ca="1" si="230"/>
        <v>34828042.3720662</v>
      </c>
      <c r="P1140" s="29" t="str">
        <f t="shared" si="235"/>
        <v>J=</v>
      </c>
      <c r="Q1140" s="30">
        <f t="shared" si="236"/>
        <v>47232</v>
      </c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25">
      <c r="A1141" s="100">
        <f t="shared" si="231"/>
        <v>43974</v>
      </c>
      <c r="B1141" s="114">
        <f t="shared" ca="1" si="232"/>
        <v>174370648.4398368</v>
      </c>
      <c r="C1141" s="114">
        <f t="shared" si="233"/>
        <v>139519858.75</v>
      </c>
      <c r="D1141" s="24">
        <f ca="1">IF(A1141&lt;$B$1,VLOOKUP(A1141,[1]DI!$A$4:$B$15000,2,FALSE),0)</f>
        <v>0</v>
      </c>
      <c r="E1141" s="23">
        <f t="shared" ca="1" si="238"/>
        <v>0</v>
      </c>
      <c r="F1141" s="25">
        <f t="shared" si="237"/>
        <v>1.1499999999999999</v>
      </c>
      <c r="G1141" s="26">
        <f t="shared" ca="1" si="241"/>
        <v>1</v>
      </c>
      <c r="H1141" s="23">
        <f ca="1">TRUNC(PRODUCT(G$16:G1140),15)</f>
        <v>1.2497908865460501</v>
      </c>
      <c r="I1141" s="23">
        <f t="shared" si="239"/>
        <v>1</v>
      </c>
      <c r="J1141" s="23">
        <f t="shared" ca="1" si="240"/>
        <v>1.2497908900000001</v>
      </c>
      <c r="K1141" s="114">
        <f t="shared" ca="1" si="229"/>
        <v>34850789.6898368</v>
      </c>
      <c r="L1141" s="27">
        <f>IF(VLOOKUP(A1141,$U$18:$AD$131,8)=VLOOKUP(A1140,$U$18:$AD$131,8),0,VLOOKUP(A1141,U$18:$AD$131,8))</f>
        <v>0</v>
      </c>
      <c r="M1141" s="28">
        <f>IF(L1141&gt;0,VLOOKUP(L1141,T$18:$AC$131,7),0)</f>
        <v>0</v>
      </c>
      <c r="N1141" s="23">
        <f t="shared" si="234"/>
        <v>0</v>
      </c>
      <c r="O1141" s="23">
        <f t="shared" ca="1" si="230"/>
        <v>34850789.6898368</v>
      </c>
      <c r="P1141" s="29" t="str">
        <f t="shared" si="235"/>
        <v>J=</v>
      </c>
      <c r="Q1141" s="30">
        <f t="shared" si="236"/>
        <v>47232</v>
      </c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25">
      <c r="A1142" s="100">
        <f t="shared" si="231"/>
        <v>43975</v>
      </c>
      <c r="B1142" s="114">
        <f t="shared" ca="1" si="232"/>
        <v>174370648.4398368</v>
      </c>
      <c r="C1142" s="114">
        <f t="shared" si="233"/>
        <v>139519858.75</v>
      </c>
      <c r="D1142" s="24">
        <f ca="1">IF(A1142&lt;$B$1,VLOOKUP(A1142,[1]DI!$A$4:$B$15000,2,FALSE),0)</f>
        <v>0</v>
      </c>
      <c r="E1142" s="23">
        <f t="shared" ca="1" si="238"/>
        <v>0</v>
      </c>
      <c r="F1142" s="25">
        <f t="shared" si="237"/>
        <v>1.1499999999999999</v>
      </c>
      <c r="G1142" s="26">
        <f t="shared" ca="1" si="241"/>
        <v>1</v>
      </c>
      <c r="H1142" s="23">
        <f ca="1">TRUNC(PRODUCT(G$16:G1141),15)</f>
        <v>1.2497908865460501</v>
      </c>
      <c r="I1142" s="23">
        <f t="shared" si="239"/>
        <v>1</v>
      </c>
      <c r="J1142" s="23">
        <f t="shared" ca="1" si="240"/>
        <v>1.2497908900000001</v>
      </c>
      <c r="K1142" s="114">
        <f t="shared" ca="1" si="229"/>
        <v>34850789.6898368</v>
      </c>
      <c r="L1142" s="27">
        <f>IF(VLOOKUP(A1142,$U$18:$AD$131,8)=VLOOKUP(A1141,$U$18:$AD$131,8),0,VLOOKUP(A1142,U$18:$AD$131,8))</f>
        <v>0</v>
      </c>
      <c r="M1142" s="28">
        <f>IF(L1142&gt;0,VLOOKUP(L1142,T$18:$AC$131,7),0)</f>
        <v>0</v>
      </c>
      <c r="N1142" s="23">
        <f t="shared" si="234"/>
        <v>0</v>
      </c>
      <c r="O1142" s="23">
        <f t="shared" ca="1" si="230"/>
        <v>34850789.6898368</v>
      </c>
      <c r="P1142" s="29" t="str">
        <f t="shared" si="235"/>
        <v>J=</v>
      </c>
      <c r="Q1142" s="30">
        <f t="shared" si="236"/>
        <v>47232</v>
      </c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25">
      <c r="A1143" s="100">
        <f t="shared" si="231"/>
        <v>43976</v>
      </c>
      <c r="B1143" s="114">
        <f t="shared" ca="1" si="232"/>
        <v>174370648.4398368</v>
      </c>
      <c r="C1143" s="114">
        <f t="shared" si="233"/>
        <v>139519858.75</v>
      </c>
      <c r="D1143" s="24">
        <f ca="1">IF(A1143&lt;$B$1,VLOOKUP(A1143,[1]DI!$A$4:$B$15000,2,FALSE),0)</f>
        <v>2.9000000000000005E-2</v>
      </c>
      <c r="E1143" s="23">
        <f t="shared" ca="1" si="238"/>
        <v>1.1345000000000001E-4</v>
      </c>
      <c r="F1143" s="25">
        <f t="shared" si="237"/>
        <v>1.1499999999999999</v>
      </c>
      <c r="G1143" s="26">
        <f t="shared" ca="1" si="241"/>
        <v>1.0001304675</v>
      </c>
      <c r="H1143" s="23">
        <f ca="1">TRUNC(PRODUCT(G$16:G1142),15)</f>
        <v>1.2497908865460501</v>
      </c>
      <c r="I1143" s="23">
        <f t="shared" si="239"/>
        <v>1</v>
      </c>
      <c r="J1143" s="23">
        <f t="shared" ca="1" si="240"/>
        <v>1.2497908900000001</v>
      </c>
      <c r="K1143" s="114">
        <f t="shared" ca="1" si="229"/>
        <v>34850789.6898368</v>
      </c>
      <c r="L1143" s="27">
        <f>IF(VLOOKUP(A1143,$U$18:$AD$131,8)=VLOOKUP(A1142,$U$18:$AD$131,8),0,VLOOKUP(A1143,U$18:$AD$131,8))</f>
        <v>0</v>
      </c>
      <c r="M1143" s="28">
        <f>IF(L1143&gt;0,VLOOKUP(L1143,T$18:$AC$131,7),0)</f>
        <v>0</v>
      </c>
      <c r="N1143" s="23">
        <f t="shared" si="234"/>
        <v>0</v>
      </c>
      <c r="O1143" s="23">
        <f t="shared" ca="1" si="230"/>
        <v>34850789.6898368</v>
      </c>
      <c r="P1143" s="29" t="str">
        <f t="shared" si="235"/>
        <v>J=</v>
      </c>
      <c r="Q1143" s="30">
        <f t="shared" si="236"/>
        <v>47232</v>
      </c>
      <c r="R1143" s="3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</row>
    <row r="1144" spans="1:30" x14ac:dyDescent="0.25">
      <c r="A1144" s="100">
        <f t="shared" si="231"/>
        <v>43977</v>
      </c>
      <c r="B1144" s="114">
        <f t="shared" ca="1" si="232"/>
        <v>174393397.15280598</v>
      </c>
      <c r="C1144" s="114">
        <f t="shared" si="233"/>
        <v>139519858.75</v>
      </c>
      <c r="D1144" s="24">
        <f ca="1">IF(A1144&lt;$B$1,VLOOKUP(A1144,[1]DI!$A$4:$B$15000,2,FALSE),0)</f>
        <v>2.9000000000000005E-2</v>
      </c>
      <c r="E1144" s="23">
        <f t="shared" ca="1" si="238"/>
        <v>1.1345000000000001E-4</v>
      </c>
      <c r="F1144" s="25">
        <f t="shared" si="237"/>
        <v>1.1499999999999999</v>
      </c>
      <c r="G1144" s="26">
        <f t="shared" ca="1" si="241"/>
        <v>1.0001304675</v>
      </c>
      <c r="H1144" s="23">
        <f ca="1">TRUNC(PRODUCT(G$16:G1143),15)</f>
        <v>1.2499539436385401</v>
      </c>
      <c r="I1144" s="23">
        <f t="shared" si="239"/>
        <v>1</v>
      </c>
      <c r="J1144" s="23">
        <f t="shared" ca="1" si="240"/>
        <v>1.2499539399999999</v>
      </c>
      <c r="K1144" s="114">
        <f t="shared" ca="1" si="229"/>
        <v>34873538.402805999</v>
      </c>
      <c r="L1144" s="27">
        <f>IF(VLOOKUP(A1144,$U$18:$AD$131,8)=VLOOKUP(A1143,$U$18:$AD$131,8),0,VLOOKUP(A1144,U$18:$AD$131,8))</f>
        <v>0</v>
      </c>
      <c r="M1144" s="28">
        <f>IF(L1144&gt;0,VLOOKUP(L1144,T$18:$AC$131,7),0)</f>
        <v>0</v>
      </c>
      <c r="N1144" s="23">
        <f t="shared" si="234"/>
        <v>0</v>
      </c>
      <c r="O1144" s="23">
        <f t="shared" ca="1" si="230"/>
        <v>34873538.402805999</v>
      </c>
      <c r="P1144" s="29" t="str">
        <f t="shared" si="235"/>
        <v>J=</v>
      </c>
      <c r="Q1144" s="30">
        <f t="shared" si="236"/>
        <v>47232</v>
      </c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25">
      <c r="A1145" s="100">
        <f t="shared" si="231"/>
        <v>43978</v>
      </c>
      <c r="B1145" s="114">
        <f t="shared" ca="1" si="232"/>
        <v>174416150.05137089</v>
      </c>
      <c r="C1145" s="114">
        <f t="shared" si="233"/>
        <v>139519858.75</v>
      </c>
      <c r="D1145" s="24">
        <f ca="1">IF(A1145&lt;$B$1,VLOOKUP(A1145,[1]DI!$A$4:$B$15000,2,FALSE),0)</f>
        <v>2.9000000000000005E-2</v>
      </c>
      <c r="E1145" s="23">
        <f t="shared" ca="1" si="238"/>
        <v>1.1345000000000001E-4</v>
      </c>
      <c r="F1145" s="25">
        <f t="shared" si="237"/>
        <v>1.1499999999999999</v>
      </c>
      <c r="G1145" s="26">
        <f t="shared" ca="1" si="241"/>
        <v>1.0001304675</v>
      </c>
      <c r="H1145" s="23">
        <f ca="1">TRUNC(PRODUCT(G$16:G1144),15)</f>
        <v>1.25011702200468</v>
      </c>
      <c r="I1145" s="23">
        <f t="shared" si="239"/>
        <v>1</v>
      </c>
      <c r="J1145" s="23">
        <f t="shared" ca="1" si="240"/>
        <v>1.25011702</v>
      </c>
      <c r="K1145" s="114">
        <f t="shared" ca="1" si="229"/>
        <v>34896291.301370896</v>
      </c>
      <c r="L1145" s="27">
        <f>IF(VLOOKUP(A1145,$U$18:$AD$131,8)=VLOOKUP(A1144,$U$18:$AD$131,8),0,VLOOKUP(A1145,U$18:$AD$131,8))</f>
        <v>0</v>
      </c>
      <c r="M1145" s="28">
        <f>IF(L1145&gt;0,VLOOKUP(L1145,T$18:$AC$131,7),0)</f>
        <v>0</v>
      </c>
      <c r="N1145" s="23">
        <f t="shared" si="234"/>
        <v>0</v>
      </c>
      <c r="O1145" s="23">
        <f t="shared" ca="1" si="230"/>
        <v>34896291.301370896</v>
      </c>
      <c r="P1145" s="29" t="str">
        <f t="shared" si="235"/>
        <v>J=</v>
      </c>
      <c r="Q1145" s="30">
        <f t="shared" si="236"/>
        <v>47232</v>
      </c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25">
      <c r="A1146" s="100">
        <f t="shared" si="231"/>
        <v>43979</v>
      </c>
      <c r="B1146" s="114">
        <f t="shared" ca="1" si="232"/>
        <v>174438905.74033311</v>
      </c>
      <c r="C1146" s="114">
        <f t="shared" si="233"/>
        <v>139519858.75</v>
      </c>
      <c r="D1146" s="24">
        <f ca="1">IF(A1146&lt;$B$1,VLOOKUP(A1146,[1]DI!$A$4:$B$15000,2,FALSE),0)</f>
        <v>2.9000000000000005E-2</v>
      </c>
      <c r="E1146" s="23">
        <f t="shared" ca="1" si="238"/>
        <v>1.1345000000000001E-4</v>
      </c>
      <c r="F1146" s="25">
        <f t="shared" si="237"/>
        <v>1.1499999999999999</v>
      </c>
      <c r="G1146" s="26">
        <f t="shared" ca="1" si="241"/>
        <v>1.0001304675</v>
      </c>
      <c r="H1146" s="23">
        <f ca="1">TRUNC(PRODUCT(G$16:G1145),15)</f>
        <v>1.2502801216472501</v>
      </c>
      <c r="I1146" s="23">
        <f t="shared" si="239"/>
        <v>1</v>
      </c>
      <c r="J1146" s="23">
        <f t="shared" ca="1" si="240"/>
        <v>1.25028012</v>
      </c>
      <c r="K1146" s="114">
        <f t="shared" ca="1" si="229"/>
        <v>34919046.990333103</v>
      </c>
      <c r="L1146" s="27">
        <f>IF(VLOOKUP(A1146,$U$18:$AD$131,8)=VLOOKUP(A1145,$U$18:$AD$131,8),0,VLOOKUP(A1146,U$18:$AD$131,8))</f>
        <v>0</v>
      </c>
      <c r="M1146" s="28">
        <f>IF(L1146&gt;0,VLOOKUP(L1146,T$18:$AC$131,7),0)</f>
        <v>0</v>
      </c>
      <c r="N1146" s="23">
        <f t="shared" si="234"/>
        <v>0</v>
      </c>
      <c r="O1146" s="23">
        <f t="shared" ca="1" si="230"/>
        <v>34919046.990333103</v>
      </c>
      <c r="P1146" s="29" t="str">
        <f t="shared" si="235"/>
        <v>J=</v>
      </c>
      <c r="Q1146" s="30">
        <f t="shared" si="236"/>
        <v>47232</v>
      </c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25">
      <c r="A1147" s="100">
        <f t="shared" si="231"/>
        <v>43980</v>
      </c>
      <c r="B1147" s="114">
        <f t="shared" ca="1" si="232"/>
        <v>174461664.21969241</v>
      </c>
      <c r="C1147" s="114">
        <f t="shared" si="233"/>
        <v>139519858.75</v>
      </c>
      <c r="D1147" s="24">
        <f ca="1">IF(A1147&lt;$B$1,VLOOKUP(A1147,[1]DI!$A$4:$B$15000,2,FALSE),0)</f>
        <v>2.9000000000000005E-2</v>
      </c>
      <c r="E1147" s="23">
        <f t="shared" ca="1" si="238"/>
        <v>1.1345000000000001E-4</v>
      </c>
      <c r="F1147" s="25">
        <f t="shared" si="237"/>
        <v>1.1499999999999999</v>
      </c>
      <c r="G1147" s="26">
        <f t="shared" ca="1" si="241"/>
        <v>1.0001304675</v>
      </c>
      <c r="H1147" s="23">
        <f ca="1">TRUNC(PRODUCT(G$16:G1146),15)</f>
        <v>1.25044324256902</v>
      </c>
      <c r="I1147" s="23">
        <f t="shared" si="239"/>
        <v>1</v>
      </c>
      <c r="J1147" s="23">
        <f t="shared" ca="1" si="240"/>
        <v>1.2504432400000001</v>
      </c>
      <c r="K1147" s="114">
        <f t="shared" ca="1" si="229"/>
        <v>34941805.469692402</v>
      </c>
      <c r="L1147" s="27">
        <f>IF(VLOOKUP(A1147,$U$18:$AD$131,8)=VLOOKUP(A1146,$U$18:$AD$131,8),0,VLOOKUP(A1147,U$18:$AD$131,8))</f>
        <v>0</v>
      </c>
      <c r="M1147" s="28">
        <f>IF(L1147&gt;0,VLOOKUP(L1147,T$18:$AC$131,7),0)</f>
        <v>0</v>
      </c>
      <c r="N1147" s="23">
        <f t="shared" si="234"/>
        <v>0</v>
      </c>
      <c r="O1147" s="23">
        <f t="shared" ca="1" si="230"/>
        <v>34941805.469692402</v>
      </c>
      <c r="P1147" s="29" t="str">
        <f t="shared" si="235"/>
        <v>J=</v>
      </c>
      <c r="Q1147" s="30">
        <f t="shared" si="236"/>
        <v>47232</v>
      </c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25">
      <c r="A1148" s="100">
        <f t="shared" si="231"/>
        <v>43981</v>
      </c>
      <c r="B1148" s="114">
        <f t="shared" ca="1" si="232"/>
        <v>174484425.48944879</v>
      </c>
      <c r="C1148" s="114">
        <f t="shared" si="233"/>
        <v>139519858.75</v>
      </c>
      <c r="D1148" s="24">
        <f ca="1">IF(A1148&lt;$B$1,VLOOKUP(A1148,[1]DI!$A$4:$B$15000,2,FALSE),0)</f>
        <v>0</v>
      </c>
      <c r="E1148" s="23">
        <f t="shared" ca="1" si="238"/>
        <v>0</v>
      </c>
      <c r="F1148" s="25">
        <f t="shared" si="237"/>
        <v>1.1499999999999999</v>
      </c>
      <c r="G1148" s="26">
        <f t="shared" ca="1" si="241"/>
        <v>1</v>
      </c>
      <c r="H1148" s="23">
        <f ca="1">TRUNC(PRODUCT(G$16:G1147),15)</f>
        <v>1.25060638477277</v>
      </c>
      <c r="I1148" s="23">
        <f t="shared" si="239"/>
        <v>1</v>
      </c>
      <c r="J1148" s="23">
        <f t="shared" ca="1" si="240"/>
        <v>1.25060638</v>
      </c>
      <c r="K1148" s="114">
        <f t="shared" ca="1" si="229"/>
        <v>34964566.739448801</v>
      </c>
      <c r="L1148" s="27">
        <f>IF(VLOOKUP(A1148,$U$18:$AD$131,8)=VLOOKUP(A1147,$U$18:$AD$131,8),0,VLOOKUP(A1148,U$18:$AD$131,8))</f>
        <v>0</v>
      </c>
      <c r="M1148" s="28">
        <f>IF(L1148&gt;0,VLOOKUP(L1148,T$18:$AC$131,7),0)</f>
        <v>0</v>
      </c>
      <c r="N1148" s="23">
        <f t="shared" si="234"/>
        <v>0</v>
      </c>
      <c r="O1148" s="23">
        <f t="shared" ca="1" si="230"/>
        <v>34964566.739448801</v>
      </c>
      <c r="P1148" s="29" t="str">
        <f t="shared" si="235"/>
        <v>J=</v>
      </c>
      <c r="Q1148" s="30">
        <f t="shared" si="236"/>
        <v>47232</v>
      </c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25">
      <c r="A1149" s="100">
        <f t="shared" si="231"/>
        <v>43982</v>
      </c>
      <c r="B1149" s="114">
        <f t="shared" ca="1" si="232"/>
        <v>174484425.48944879</v>
      </c>
      <c r="C1149" s="114">
        <f t="shared" si="233"/>
        <v>139519858.75</v>
      </c>
      <c r="D1149" s="24">
        <f ca="1">IF(A1149&lt;$B$1,VLOOKUP(A1149,[1]DI!$A$4:$B$15000,2,FALSE),0)</f>
        <v>0</v>
      </c>
      <c r="E1149" s="23">
        <f t="shared" ca="1" si="238"/>
        <v>0</v>
      </c>
      <c r="F1149" s="25">
        <f t="shared" si="237"/>
        <v>1.1499999999999999</v>
      </c>
      <c r="G1149" s="26">
        <f t="shared" ca="1" si="241"/>
        <v>1</v>
      </c>
      <c r="H1149" s="23">
        <f ca="1">TRUNC(PRODUCT(G$16:G1148),15)</f>
        <v>1.25060638477277</v>
      </c>
      <c r="I1149" s="23">
        <f t="shared" si="239"/>
        <v>1</v>
      </c>
      <c r="J1149" s="23">
        <f t="shared" ca="1" si="240"/>
        <v>1.25060638</v>
      </c>
      <c r="K1149" s="114">
        <f t="shared" ca="1" si="229"/>
        <v>34964566.739448801</v>
      </c>
      <c r="L1149" s="27">
        <f>IF(VLOOKUP(A1149,$U$18:$AD$131,8)=VLOOKUP(A1148,$U$18:$AD$131,8),0,VLOOKUP(A1149,U$18:$AD$131,8))</f>
        <v>0</v>
      </c>
      <c r="M1149" s="28">
        <f>IF(L1149&gt;0,VLOOKUP(L1149,T$18:$AC$131,7),0)</f>
        <v>0</v>
      </c>
      <c r="N1149" s="23">
        <f t="shared" si="234"/>
        <v>0</v>
      </c>
      <c r="O1149" s="23">
        <f t="shared" ca="1" si="230"/>
        <v>34964566.739448801</v>
      </c>
      <c r="P1149" s="29" t="str">
        <f t="shared" si="235"/>
        <v>J=</v>
      </c>
      <c r="Q1149" s="30">
        <f t="shared" si="236"/>
        <v>47232</v>
      </c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25">
      <c r="A1150" s="100">
        <f t="shared" si="231"/>
        <v>43983</v>
      </c>
      <c r="B1150" s="114">
        <f t="shared" ca="1" si="232"/>
        <v>174484425.48944879</v>
      </c>
      <c r="C1150" s="114">
        <f t="shared" si="233"/>
        <v>139519858.75</v>
      </c>
      <c r="D1150" s="24">
        <f ca="1">IF(A1150&lt;$B$1,VLOOKUP(A1150,[1]DI!$A$4:$B$15000,2,FALSE),0)</f>
        <v>2.9000000000000005E-2</v>
      </c>
      <c r="E1150" s="23">
        <f t="shared" ca="1" si="238"/>
        <v>1.1345000000000001E-4</v>
      </c>
      <c r="F1150" s="25">
        <f t="shared" si="237"/>
        <v>1.1499999999999999</v>
      </c>
      <c r="G1150" s="26">
        <f t="shared" ca="1" si="241"/>
        <v>1.0001304675</v>
      </c>
      <c r="H1150" s="23">
        <f ca="1">TRUNC(PRODUCT(G$16:G1149),15)</f>
        <v>1.25060638477277</v>
      </c>
      <c r="I1150" s="23">
        <f t="shared" si="239"/>
        <v>1</v>
      </c>
      <c r="J1150" s="23">
        <f t="shared" ca="1" si="240"/>
        <v>1.25060638</v>
      </c>
      <c r="K1150" s="114">
        <f t="shared" ca="1" si="229"/>
        <v>34964566.739448801</v>
      </c>
      <c r="L1150" s="27">
        <f>IF(VLOOKUP(A1150,$U$18:$AD$131,8)=VLOOKUP(A1149,$U$18:$AD$131,8),0,VLOOKUP(A1150,U$18:$AD$131,8))</f>
        <v>0</v>
      </c>
      <c r="M1150" s="28">
        <f>IF(L1150&gt;0,VLOOKUP(L1150,T$18:$AC$131,7),0)</f>
        <v>0</v>
      </c>
      <c r="N1150" s="23">
        <f t="shared" si="234"/>
        <v>0</v>
      </c>
      <c r="O1150" s="23">
        <f t="shared" ca="1" si="230"/>
        <v>34964566.739448801</v>
      </c>
      <c r="P1150" s="29" t="str">
        <f t="shared" si="235"/>
        <v>J=</v>
      </c>
      <c r="Q1150" s="30">
        <f t="shared" si="236"/>
        <v>47232</v>
      </c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25">
      <c r="A1151" s="100">
        <f t="shared" si="231"/>
        <v>43984</v>
      </c>
      <c r="B1151" s="114">
        <f t="shared" ca="1" si="232"/>
        <v>174507190.94480109</v>
      </c>
      <c r="C1151" s="114">
        <f t="shared" si="233"/>
        <v>139519858.75</v>
      </c>
      <c r="D1151" s="24">
        <f ca="1">IF(A1151&lt;$B$1,VLOOKUP(A1151,[1]DI!$A$4:$B$15000,2,FALSE),0)</f>
        <v>2.9000000000000005E-2</v>
      </c>
      <c r="E1151" s="23">
        <f t="shared" ca="1" si="238"/>
        <v>1.1345000000000001E-4</v>
      </c>
      <c r="F1151" s="25">
        <f t="shared" si="237"/>
        <v>1.1499999999999999</v>
      </c>
      <c r="G1151" s="26">
        <f t="shared" ca="1" si="241"/>
        <v>1.0001304675</v>
      </c>
      <c r="H1151" s="23">
        <f ca="1">TRUNC(PRODUCT(G$16:G1150),15)</f>
        <v>1.25076954826128</v>
      </c>
      <c r="I1151" s="23">
        <f t="shared" si="239"/>
        <v>1</v>
      </c>
      <c r="J1151" s="23">
        <f t="shared" ca="1" si="240"/>
        <v>1.25076955</v>
      </c>
      <c r="K1151" s="114">
        <f t="shared" ca="1" si="229"/>
        <v>34987332.1948011</v>
      </c>
      <c r="L1151" s="27">
        <f>IF(VLOOKUP(A1151,$U$18:$AD$131,8)=VLOOKUP(A1150,$U$18:$AD$131,8),0,VLOOKUP(A1151,U$18:$AD$131,8))</f>
        <v>0</v>
      </c>
      <c r="M1151" s="28">
        <f>IF(L1151&gt;0,VLOOKUP(L1151,T$18:$AC$131,7),0)</f>
        <v>0</v>
      </c>
      <c r="N1151" s="23">
        <f t="shared" si="234"/>
        <v>0</v>
      </c>
      <c r="O1151" s="23">
        <f t="shared" ca="1" si="230"/>
        <v>34987332.1948011</v>
      </c>
      <c r="P1151" s="29" t="str">
        <f t="shared" si="235"/>
        <v>J=</v>
      </c>
      <c r="Q1151" s="30">
        <f t="shared" si="236"/>
        <v>47232</v>
      </c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25">
      <c r="A1152" s="100">
        <f t="shared" si="231"/>
        <v>43985</v>
      </c>
      <c r="B1152" s="114">
        <f t="shared" ca="1" si="232"/>
        <v>174529957.79535189</v>
      </c>
      <c r="C1152" s="114">
        <f t="shared" si="233"/>
        <v>139519858.75</v>
      </c>
      <c r="D1152" s="24">
        <f ca="1">IF(A1152&lt;$B$1,VLOOKUP(A1152,[1]DI!$A$4:$B$15000,2,FALSE),0)</f>
        <v>2.9000000000000005E-2</v>
      </c>
      <c r="E1152" s="23">
        <f t="shared" ca="1" si="238"/>
        <v>1.1345000000000001E-4</v>
      </c>
      <c r="F1152" s="25">
        <f t="shared" si="237"/>
        <v>1.1499999999999999</v>
      </c>
      <c r="G1152" s="26">
        <f t="shared" ca="1" si="241"/>
        <v>1.0001304675</v>
      </c>
      <c r="H1152" s="23">
        <f ca="1">TRUNC(PRODUCT(G$16:G1151),15)</f>
        <v>1.2509327330373201</v>
      </c>
      <c r="I1152" s="23">
        <f t="shared" si="239"/>
        <v>1</v>
      </c>
      <c r="J1152" s="23">
        <f t="shared" ca="1" si="240"/>
        <v>1.2509327299999999</v>
      </c>
      <c r="K1152" s="114">
        <f t="shared" ca="1" si="229"/>
        <v>35010099.0453519</v>
      </c>
      <c r="L1152" s="27">
        <f>IF(VLOOKUP(A1152,$U$18:$AD$131,8)=VLOOKUP(A1151,$U$18:$AD$131,8),0,VLOOKUP(A1152,U$18:$AD$131,8))</f>
        <v>0</v>
      </c>
      <c r="M1152" s="28">
        <f>IF(L1152&gt;0,VLOOKUP(L1152,T$18:$AC$131,7),0)</f>
        <v>0</v>
      </c>
      <c r="N1152" s="23">
        <f t="shared" si="234"/>
        <v>0</v>
      </c>
      <c r="O1152" s="23">
        <f t="shared" ca="1" si="230"/>
        <v>35010099.0453519</v>
      </c>
      <c r="P1152" s="29" t="str">
        <f t="shared" si="235"/>
        <v>J=</v>
      </c>
      <c r="Q1152" s="30">
        <f t="shared" si="236"/>
        <v>47232</v>
      </c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25">
      <c r="A1153" s="100">
        <f t="shared" si="231"/>
        <v>43986</v>
      </c>
      <c r="B1153" s="114">
        <f t="shared" ca="1" si="232"/>
        <v>174552728.8314985</v>
      </c>
      <c r="C1153" s="114">
        <f t="shared" si="233"/>
        <v>139519858.75</v>
      </c>
      <c r="D1153" s="24">
        <f ca="1">IF(A1153&lt;$B$1,VLOOKUP(A1153,[1]DI!$A$4:$B$15000,2,FALSE),0)</f>
        <v>2.9000000000000005E-2</v>
      </c>
      <c r="E1153" s="23">
        <f t="shared" ca="1" si="238"/>
        <v>1.1345000000000001E-4</v>
      </c>
      <c r="F1153" s="25">
        <f t="shared" si="237"/>
        <v>1.1499999999999999</v>
      </c>
      <c r="G1153" s="26">
        <f t="shared" ca="1" si="241"/>
        <v>1.0001304675</v>
      </c>
      <c r="H1153" s="23">
        <f ca="1">TRUNC(PRODUCT(G$16:G1152),15)</f>
        <v>1.25109593910366</v>
      </c>
      <c r="I1153" s="23">
        <f t="shared" si="239"/>
        <v>1</v>
      </c>
      <c r="J1153" s="23">
        <f t="shared" ca="1" si="240"/>
        <v>1.2510959399999999</v>
      </c>
      <c r="K1153" s="114">
        <f t="shared" ca="1" si="229"/>
        <v>35032870.081498504</v>
      </c>
      <c r="L1153" s="27">
        <f>IF(VLOOKUP(A1153,$U$18:$AD$131,8)=VLOOKUP(A1152,$U$18:$AD$131,8),0,VLOOKUP(A1153,U$18:$AD$131,8))</f>
        <v>0</v>
      </c>
      <c r="M1153" s="28">
        <f>IF(L1153&gt;0,VLOOKUP(L1153,T$18:$AC$131,7),0)</f>
        <v>0</v>
      </c>
      <c r="N1153" s="23">
        <f t="shared" si="234"/>
        <v>0</v>
      </c>
      <c r="O1153" s="23">
        <f t="shared" ca="1" si="230"/>
        <v>35032870.081498504</v>
      </c>
      <c r="P1153" s="29" t="str">
        <f t="shared" si="235"/>
        <v>J=</v>
      </c>
      <c r="Q1153" s="30">
        <f t="shared" si="236"/>
        <v>47232</v>
      </c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25">
      <c r="A1154" s="100">
        <f t="shared" si="231"/>
        <v>43987</v>
      </c>
      <c r="B1154" s="114">
        <f t="shared" ca="1" si="232"/>
        <v>174575502.65804219</v>
      </c>
      <c r="C1154" s="114">
        <f t="shared" si="233"/>
        <v>139519858.75</v>
      </c>
      <c r="D1154" s="24">
        <f ca="1">IF(A1154&lt;$B$1,VLOOKUP(A1154,[1]DI!$A$4:$B$15000,2,FALSE),0)</f>
        <v>2.9000000000000005E-2</v>
      </c>
      <c r="E1154" s="23">
        <f t="shared" ca="1" si="238"/>
        <v>1.1345000000000001E-4</v>
      </c>
      <c r="F1154" s="25">
        <f t="shared" si="237"/>
        <v>1.1499999999999999</v>
      </c>
      <c r="G1154" s="26">
        <f t="shared" ca="1" si="241"/>
        <v>1.0001304675</v>
      </c>
      <c r="H1154" s="23">
        <f ca="1">TRUNC(PRODUCT(G$16:G1153),15)</f>
        <v>1.2512591664631001</v>
      </c>
      <c r="I1154" s="23">
        <f t="shared" si="239"/>
        <v>1</v>
      </c>
      <c r="J1154" s="23">
        <f t="shared" ca="1" si="240"/>
        <v>1.25125917</v>
      </c>
      <c r="K1154" s="114">
        <f t="shared" ca="1" si="229"/>
        <v>35055643.9080422</v>
      </c>
      <c r="L1154" s="27">
        <f>IF(VLOOKUP(A1154,$U$18:$AD$131,8)=VLOOKUP(A1153,$U$18:$AD$131,8),0,VLOOKUP(A1154,U$18:$AD$131,8))</f>
        <v>0</v>
      </c>
      <c r="M1154" s="28">
        <f>IF(L1154&gt;0,VLOOKUP(L1154,T$18:$AC$131,7),0)</f>
        <v>0</v>
      </c>
      <c r="N1154" s="23">
        <f t="shared" si="234"/>
        <v>0</v>
      </c>
      <c r="O1154" s="23">
        <f t="shared" ca="1" si="230"/>
        <v>35055643.9080422</v>
      </c>
      <c r="P1154" s="29" t="str">
        <f t="shared" si="235"/>
        <v>J=</v>
      </c>
      <c r="Q1154" s="30">
        <f t="shared" si="236"/>
        <v>47232</v>
      </c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25">
      <c r="A1155" s="100">
        <f t="shared" si="231"/>
        <v>43988</v>
      </c>
      <c r="B1155" s="114">
        <f t="shared" ca="1" si="232"/>
        <v>174598279.2749832</v>
      </c>
      <c r="C1155" s="114">
        <f t="shared" si="233"/>
        <v>139519858.75</v>
      </c>
      <c r="D1155" s="24">
        <f ca="1">IF(A1155&lt;$B$1,VLOOKUP(A1155,[1]DI!$A$4:$B$15000,2,FALSE),0)</f>
        <v>0</v>
      </c>
      <c r="E1155" s="23">
        <f t="shared" ca="1" si="238"/>
        <v>0</v>
      </c>
      <c r="F1155" s="25">
        <f t="shared" si="237"/>
        <v>1.1499999999999999</v>
      </c>
      <c r="G1155" s="26">
        <f t="shared" ca="1" si="241"/>
        <v>1</v>
      </c>
      <c r="H1155" s="23">
        <f ca="1">TRUNC(PRODUCT(G$16:G1154),15)</f>
        <v>1.2514224151183999</v>
      </c>
      <c r="I1155" s="23">
        <f t="shared" si="239"/>
        <v>1</v>
      </c>
      <c r="J1155" s="23">
        <f t="shared" ca="1" si="240"/>
        <v>1.2514224199999999</v>
      </c>
      <c r="K1155" s="114">
        <f t="shared" ca="1" si="229"/>
        <v>35078420.524983197</v>
      </c>
      <c r="L1155" s="27">
        <f>IF(VLOOKUP(A1155,$U$18:$AD$131,8)=VLOOKUP(A1154,$U$18:$AD$131,8),0,VLOOKUP(A1155,U$18:$AD$131,8))</f>
        <v>0</v>
      </c>
      <c r="M1155" s="28">
        <f>IF(L1155&gt;0,VLOOKUP(L1155,T$18:$AC$131,7),0)</f>
        <v>0</v>
      </c>
      <c r="N1155" s="23">
        <f t="shared" si="234"/>
        <v>0</v>
      </c>
      <c r="O1155" s="23">
        <f t="shared" ca="1" si="230"/>
        <v>35078420.524983197</v>
      </c>
      <c r="P1155" s="29" t="str">
        <f t="shared" si="235"/>
        <v>J=</v>
      </c>
      <c r="Q1155" s="30">
        <f t="shared" si="236"/>
        <v>47232</v>
      </c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25">
      <c r="A1156" s="100">
        <f t="shared" si="231"/>
        <v>43989</v>
      </c>
      <c r="B1156" s="114">
        <f t="shared" ca="1" si="232"/>
        <v>174598279.2749832</v>
      </c>
      <c r="C1156" s="114">
        <f t="shared" si="233"/>
        <v>139519858.75</v>
      </c>
      <c r="D1156" s="24">
        <f ca="1">IF(A1156&lt;$B$1,VLOOKUP(A1156,[1]DI!$A$4:$B$15000,2,FALSE),0)</f>
        <v>0</v>
      </c>
      <c r="E1156" s="23">
        <f t="shared" ca="1" si="238"/>
        <v>0</v>
      </c>
      <c r="F1156" s="25">
        <f t="shared" si="237"/>
        <v>1.1499999999999999</v>
      </c>
      <c r="G1156" s="26">
        <f t="shared" ca="1" si="241"/>
        <v>1</v>
      </c>
      <c r="H1156" s="23">
        <f ca="1">TRUNC(PRODUCT(G$16:G1155),15)</f>
        <v>1.2514224151183999</v>
      </c>
      <c r="I1156" s="23">
        <f t="shared" si="239"/>
        <v>1</v>
      </c>
      <c r="J1156" s="23">
        <f t="shared" ca="1" si="240"/>
        <v>1.2514224199999999</v>
      </c>
      <c r="K1156" s="114">
        <f t="shared" ca="1" si="229"/>
        <v>35078420.524983197</v>
      </c>
      <c r="L1156" s="27">
        <f>IF(VLOOKUP(A1156,$U$18:$AD$131,8)=VLOOKUP(A1155,$U$18:$AD$131,8),0,VLOOKUP(A1156,U$18:$AD$131,8))</f>
        <v>0</v>
      </c>
      <c r="M1156" s="28">
        <f>IF(L1156&gt;0,VLOOKUP(L1156,T$18:$AC$131,7),0)</f>
        <v>0</v>
      </c>
      <c r="N1156" s="23">
        <f t="shared" si="234"/>
        <v>0</v>
      </c>
      <c r="O1156" s="23">
        <f t="shared" ca="1" si="230"/>
        <v>35078420.524983197</v>
      </c>
      <c r="P1156" s="29" t="str">
        <f t="shared" si="235"/>
        <v>J=</v>
      </c>
      <c r="Q1156" s="30">
        <f t="shared" si="236"/>
        <v>47232</v>
      </c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25">
      <c r="A1157" s="100">
        <f t="shared" si="231"/>
        <v>43990</v>
      </c>
      <c r="B1157" s="114">
        <f t="shared" ca="1" si="232"/>
        <v>174598279.2749832</v>
      </c>
      <c r="C1157" s="114">
        <f t="shared" si="233"/>
        <v>139519858.75</v>
      </c>
      <c r="D1157" s="24">
        <f ca="1">IF(A1157&lt;$B$1,VLOOKUP(A1157,[1]DI!$A$4:$B$15000,2,FALSE),0)</f>
        <v>2.9000000000000005E-2</v>
      </c>
      <c r="E1157" s="23">
        <f t="shared" ca="1" si="238"/>
        <v>1.1345000000000001E-4</v>
      </c>
      <c r="F1157" s="25">
        <f t="shared" si="237"/>
        <v>1.1499999999999999</v>
      </c>
      <c r="G1157" s="26">
        <f t="shared" ca="1" si="241"/>
        <v>1.0001304675</v>
      </c>
      <c r="H1157" s="23">
        <f ca="1">TRUNC(PRODUCT(G$16:G1156),15)</f>
        <v>1.2514224151183999</v>
      </c>
      <c r="I1157" s="23">
        <f t="shared" si="239"/>
        <v>1</v>
      </c>
      <c r="J1157" s="23">
        <f t="shared" ca="1" si="240"/>
        <v>1.2514224199999999</v>
      </c>
      <c r="K1157" s="114">
        <f t="shared" ca="1" si="229"/>
        <v>35078420.524983197</v>
      </c>
      <c r="L1157" s="27">
        <f>IF(VLOOKUP(A1157,$U$18:$AD$131,8)=VLOOKUP(A1156,$U$18:$AD$131,8),0,VLOOKUP(A1157,U$18:$AD$131,8))</f>
        <v>0</v>
      </c>
      <c r="M1157" s="28">
        <f>IF(L1157&gt;0,VLOOKUP(L1157,T$18:$AC$131,7),0)</f>
        <v>0</v>
      </c>
      <c r="N1157" s="23">
        <f t="shared" si="234"/>
        <v>0</v>
      </c>
      <c r="O1157" s="23">
        <f t="shared" ca="1" si="230"/>
        <v>35078420.524983197</v>
      </c>
      <c r="P1157" s="29" t="str">
        <f t="shared" si="235"/>
        <v>J=</v>
      </c>
      <c r="Q1157" s="30">
        <f t="shared" si="236"/>
        <v>47232</v>
      </c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x14ac:dyDescent="0.25">
      <c r="A1158" s="100">
        <f t="shared" si="231"/>
        <v>43991</v>
      </c>
      <c r="B1158" s="114">
        <f t="shared" ca="1" si="232"/>
        <v>174621058.68232131</v>
      </c>
      <c r="C1158" s="114">
        <f t="shared" si="233"/>
        <v>139519858.75</v>
      </c>
      <c r="D1158" s="24">
        <f ca="1">IF(A1158&lt;$B$1,VLOOKUP(A1158,[1]DI!$A$4:$B$15000,2,FALSE),0)</f>
        <v>2.9000000000000005E-2</v>
      </c>
      <c r="E1158" s="23">
        <f t="shared" ca="1" si="238"/>
        <v>1.1345000000000001E-4</v>
      </c>
      <c r="F1158" s="25">
        <f t="shared" si="237"/>
        <v>1.1499999999999999</v>
      </c>
      <c r="G1158" s="26">
        <f t="shared" ca="1" si="241"/>
        <v>1.0001304675</v>
      </c>
      <c r="H1158" s="23">
        <f ca="1">TRUNC(PRODUCT(G$16:G1157),15)</f>
        <v>1.2515856850723399</v>
      </c>
      <c r="I1158" s="23">
        <f t="shared" si="239"/>
        <v>1</v>
      </c>
      <c r="J1158" s="23">
        <f t="shared" ca="1" si="240"/>
        <v>1.25158569</v>
      </c>
      <c r="K1158" s="114">
        <f t="shared" ca="1" si="229"/>
        <v>35101199.932321303</v>
      </c>
      <c r="L1158" s="27">
        <f>IF(VLOOKUP(A1158,$U$18:$AD$131,8)=VLOOKUP(A1157,$U$18:$AD$131,8),0,VLOOKUP(A1158,U$18:$AD$131,8))</f>
        <v>0</v>
      </c>
      <c r="M1158" s="28">
        <f>IF(L1158&gt;0,VLOOKUP(L1158,T$18:$AC$131,7),0)</f>
        <v>0</v>
      </c>
      <c r="N1158" s="23">
        <f t="shared" si="234"/>
        <v>0</v>
      </c>
      <c r="O1158" s="23">
        <f t="shared" ca="1" si="230"/>
        <v>35101199.932321303</v>
      </c>
      <c r="P1158" s="29" t="str">
        <f t="shared" si="235"/>
        <v>J=</v>
      </c>
      <c r="Q1158" s="30">
        <f t="shared" si="236"/>
        <v>47232</v>
      </c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x14ac:dyDescent="0.25">
      <c r="A1159" s="100">
        <f t="shared" si="231"/>
        <v>43992</v>
      </c>
      <c r="B1159" s="114">
        <f t="shared" ca="1" si="232"/>
        <v>174643840.88005659</v>
      </c>
      <c r="C1159" s="114">
        <f t="shared" si="233"/>
        <v>139519858.75</v>
      </c>
      <c r="D1159" s="24">
        <f ca="1">IF(A1159&lt;$B$1,VLOOKUP(A1159,[1]DI!$A$4:$B$15000,2,FALSE),0)</f>
        <v>2.9000000000000005E-2</v>
      </c>
      <c r="E1159" s="23">
        <f t="shared" ca="1" si="238"/>
        <v>1.1345000000000001E-4</v>
      </c>
      <c r="F1159" s="25">
        <f t="shared" si="237"/>
        <v>1.1499999999999999</v>
      </c>
      <c r="G1159" s="26">
        <f t="shared" ca="1" si="241"/>
        <v>1.0001304675</v>
      </c>
      <c r="H1159" s="23">
        <f ca="1">TRUNC(PRODUCT(G$16:G1158),15)</f>
        <v>1.2517489763277101</v>
      </c>
      <c r="I1159" s="23">
        <f t="shared" si="239"/>
        <v>1</v>
      </c>
      <c r="J1159" s="23">
        <f t="shared" ca="1" si="240"/>
        <v>1.2517489799999999</v>
      </c>
      <c r="K1159" s="114">
        <f t="shared" ca="1" si="229"/>
        <v>35123982.130056597</v>
      </c>
      <c r="L1159" s="27">
        <f>IF(VLOOKUP(A1159,$U$18:$AD$131,8)=VLOOKUP(A1158,$U$18:$AD$131,8),0,VLOOKUP(A1159,U$18:$AD$131,8))</f>
        <v>0</v>
      </c>
      <c r="M1159" s="28">
        <f>IF(L1159&gt;0,VLOOKUP(L1159,T$18:$AC$131,7),0)</f>
        <v>0</v>
      </c>
      <c r="N1159" s="23">
        <f t="shared" si="234"/>
        <v>0</v>
      </c>
      <c r="O1159" s="23">
        <f t="shared" ca="1" si="230"/>
        <v>35123982.130056597</v>
      </c>
      <c r="P1159" s="29" t="str">
        <f t="shared" si="235"/>
        <v>J=</v>
      </c>
      <c r="Q1159" s="30">
        <f t="shared" si="236"/>
        <v>47232</v>
      </c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x14ac:dyDescent="0.25">
      <c r="A1160" s="100">
        <f t="shared" si="231"/>
        <v>43993</v>
      </c>
      <c r="B1160" s="114">
        <f t="shared" ca="1" si="232"/>
        <v>174666625.86818901</v>
      </c>
      <c r="C1160" s="114">
        <f t="shared" si="233"/>
        <v>139519858.75</v>
      </c>
      <c r="D1160" s="24">
        <f ca="1">IF(A1160&lt;$B$1,VLOOKUP(A1160,[1]DI!$A$4:$B$15000,2,FALSE),0)</f>
        <v>0</v>
      </c>
      <c r="E1160" s="23">
        <f t="shared" ca="1" si="238"/>
        <v>0</v>
      </c>
      <c r="F1160" s="25">
        <f t="shared" si="237"/>
        <v>1.1499999999999999</v>
      </c>
      <c r="G1160" s="26">
        <f t="shared" ca="1" si="241"/>
        <v>1</v>
      </c>
      <c r="H1160" s="23">
        <f ca="1">TRUNC(PRODUCT(G$16:G1159),15)</f>
        <v>1.25191228888728</v>
      </c>
      <c r="I1160" s="23">
        <f t="shared" si="239"/>
        <v>1</v>
      </c>
      <c r="J1160" s="23">
        <f t="shared" ca="1" si="240"/>
        <v>1.2519122899999999</v>
      </c>
      <c r="K1160" s="114">
        <f t="shared" ca="1" si="229"/>
        <v>35146767.118189</v>
      </c>
      <c r="L1160" s="27">
        <f>IF(VLOOKUP(A1160,$U$18:$AD$131,8)=VLOOKUP(A1159,$U$18:$AD$131,8),0,VLOOKUP(A1160,U$18:$AD$131,8))</f>
        <v>0</v>
      </c>
      <c r="M1160" s="28">
        <f>IF(L1160&gt;0,VLOOKUP(L1160,T$18:$AC$131,7),0)</f>
        <v>0</v>
      </c>
      <c r="N1160" s="23">
        <f t="shared" si="234"/>
        <v>0</v>
      </c>
      <c r="O1160" s="23">
        <f t="shared" ca="1" si="230"/>
        <v>35146767.118189</v>
      </c>
      <c r="P1160" s="29" t="str">
        <f t="shared" si="235"/>
        <v>J=</v>
      </c>
      <c r="Q1160" s="30">
        <f t="shared" si="236"/>
        <v>47232</v>
      </c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x14ac:dyDescent="0.25">
      <c r="A1161" s="100">
        <f t="shared" si="231"/>
        <v>43994</v>
      </c>
      <c r="B1161" s="114">
        <f t="shared" ca="1" si="232"/>
        <v>174666625.86818901</v>
      </c>
      <c r="C1161" s="114">
        <f t="shared" si="233"/>
        <v>139519858.75</v>
      </c>
      <c r="D1161" s="24">
        <f ca="1">IF(A1161&lt;$B$1,VLOOKUP(A1161,[1]DI!$A$4:$B$15000,2,FALSE),0)</f>
        <v>2.9000000000000005E-2</v>
      </c>
      <c r="E1161" s="23">
        <f t="shared" ca="1" si="238"/>
        <v>1.1345000000000001E-4</v>
      </c>
      <c r="F1161" s="25">
        <f t="shared" si="237"/>
        <v>1.1499999999999999</v>
      </c>
      <c r="G1161" s="26">
        <f t="shared" ca="1" si="241"/>
        <v>1.0001304675</v>
      </c>
      <c r="H1161" s="23">
        <f ca="1">TRUNC(PRODUCT(G$16:G1160),15)</f>
        <v>1.25191228888728</v>
      </c>
      <c r="I1161" s="23">
        <f t="shared" si="239"/>
        <v>1</v>
      </c>
      <c r="J1161" s="23">
        <f t="shared" ca="1" si="240"/>
        <v>1.2519122899999999</v>
      </c>
      <c r="K1161" s="114">
        <f t="shared" ca="1" si="229"/>
        <v>35146767.118189</v>
      </c>
      <c r="L1161" s="27">
        <f>IF(VLOOKUP(A1161,$U$18:$AD$131,8)=VLOOKUP(A1160,$U$18:$AD$131,8),0,VLOOKUP(A1161,U$18:$AD$131,8))</f>
        <v>0</v>
      </c>
      <c r="M1161" s="28">
        <f>IF(L1161&gt;0,VLOOKUP(L1161,T$18:$AC$131,7),0)</f>
        <v>0</v>
      </c>
      <c r="N1161" s="23">
        <f t="shared" si="234"/>
        <v>0</v>
      </c>
      <c r="O1161" s="23">
        <f t="shared" ca="1" si="230"/>
        <v>35146767.118189</v>
      </c>
      <c r="P1161" s="29" t="str">
        <f t="shared" si="235"/>
        <v>J=</v>
      </c>
      <c r="Q1161" s="30">
        <f t="shared" si="236"/>
        <v>47232</v>
      </c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x14ac:dyDescent="0.25">
      <c r="A1162" s="100">
        <f t="shared" si="231"/>
        <v>43995</v>
      </c>
      <c r="B1162" s="114">
        <f t="shared" ca="1" si="232"/>
        <v>174689413.64671871</v>
      </c>
      <c r="C1162" s="114">
        <f t="shared" si="233"/>
        <v>139519858.75</v>
      </c>
      <c r="D1162" s="24">
        <f ca="1">IF(A1162&lt;$B$1,VLOOKUP(A1162,[1]DI!$A$4:$B$15000,2,FALSE),0)</f>
        <v>0</v>
      </c>
      <c r="E1162" s="23">
        <f t="shared" ca="1" si="238"/>
        <v>0</v>
      </c>
      <c r="F1162" s="25">
        <f t="shared" si="237"/>
        <v>1.1499999999999999</v>
      </c>
      <c r="G1162" s="26">
        <f t="shared" ca="1" si="241"/>
        <v>1</v>
      </c>
      <c r="H1162" s="23">
        <f ca="1">TRUNC(PRODUCT(G$16:G1161),15)</f>
        <v>1.2520756227538301</v>
      </c>
      <c r="I1162" s="23">
        <f t="shared" si="239"/>
        <v>1</v>
      </c>
      <c r="J1162" s="23">
        <f t="shared" ca="1" si="240"/>
        <v>1.2520756200000001</v>
      </c>
      <c r="K1162" s="114">
        <f t="shared" ca="1" si="229"/>
        <v>35169554.896718703</v>
      </c>
      <c r="L1162" s="27">
        <f>IF(VLOOKUP(A1162,$U$18:$AD$131,8)=VLOOKUP(A1161,$U$18:$AD$131,8),0,VLOOKUP(A1162,U$18:$AD$131,8))</f>
        <v>0</v>
      </c>
      <c r="M1162" s="28">
        <f>IF(L1162&gt;0,VLOOKUP(L1162,T$18:$AC$131,7),0)</f>
        <v>0</v>
      </c>
      <c r="N1162" s="23">
        <f t="shared" si="234"/>
        <v>0</v>
      </c>
      <c r="O1162" s="23">
        <f t="shared" ca="1" si="230"/>
        <v>35169554.896718703</v>
      </c>
      <c r="P1162" s="29" t="str">
        <f t="shared" si="235"/>
        <v>J=</v>
      </c>
      <c r="Q1162" s="30">
        <f t="shared" si="236"/>
        <v>47232</v>
      </c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x14ac:dyDescent="0.25">
      <c r="A1163" s="100">
        <f t="shared" si="231"/>
        <v>43996</v>
      </c>
      <c r="B1163" s="114">
        <f t="shared" ca="1" si="232"/>
        <v>174689413.64671871</v>
      </c>
      <c r="C1163" s="114">
        <f t="shared" si="233"/>
        <v>139519858.75</v>
      </c>
      <c r="D1163" s="24">
        <f ca="1">IF(A1163&lt;$B$1,VLOOKUP(A1163,[1]DI!$A$4:$B$15000,2,FALSE),0)</f>
        <v>0</v>
      </c>
      <c r="E1163" s="23">
        <f t="shared" ca="1" si="238"/>
        <v>0</v>
      </c>
      <c r="F1163" s="25">
        <f t="shared" si="237"/>
        <v>1.1499999999999999</v>
      </c>
      <c r="G1163" s="26">
        <f t="shared" ca="1" si="241"/>
        <v>1</v>
      </c>
      <c r="H1163" s="23">
        <f ca="1">TRUNC(PRODUCT(G$16:G1162),15)</f>
        <v>1.2520756227538301</v>
      </c>
      <c r="I1163" s="23">
        <f t="shared" si="239"/>
        <v>1</v>
      </c>
      <c r="J1163" s="23">
        <f t="shared" ca="1" si="240"/>
        <v>1.2520756200000001</v>
      </c>
      <c r="K1163" s="114">
        <f t="shared" ca="1" si="229"/>
        <v>35169554.896718703</v>
      </c>
      <c r="L1163" s="27">
        <f>IF(VLOOKUP(A1163,$U$18:$AD$131,8)=VLOOKUP(A1162,$U$18:$AD$131,8),0,VLOOKUP(A1163,U$18:$AD$131,8))</f>
        <v>0</v>
      </c>
      <c r="M1163" s="28">
        <f>IF(L1163&gt;0,VLOOKUP(L1163,T$18:$AC$131,7),0)</f>
        <v>0</v>
      </c>
      <c r="N1163" s="23">
        <f t="shared" si="234"/>
        <v>0</v>
      </c>
      <c r="O1163" s="23">
        <f t="shared" ca="1" si="230"/>
        <v>35169554.896718703</v>
      </c>
      <c r="P1163" s="29" t="str">
        <f t="shared" si="235"/>
        <v>J=</v>
      </c>
      <c r="Q1163" s="30">
        <f t="shared" si="236"/>
        <v>47232</v>
      </c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  <row r="1164" spans="1:30" x14ac:dyDescent="0.25">
      <c r="A1164" s="100">
        <f t="shared" si="231"/>
        <v>43997</v>
      </c>
      <c r="B1164" s="114">
        <f t="shared" ca="1" si="232"/>
        <v>174689413.64671871</v>
      </c>
      <c r="C1164" s="114">
        <f t="shared" si="233"/>
        <v>139519858.75</v>
      </c>
      <c r="D1164" s="24">
        <f ca="1">IF(A1164&lt;$B$1,VLOOKUP(A1164,[1]DI!$A$4:$B$15000,2,FALSE),0)</f>
        <v>2.9000000000000005E-2</v>
      </c>
      <c r="E1164" s="23">
        <f t="shared" ca="1" si="238"/>
        <v>1.1345000000000001E-4</v>
      </c>
      <c r="F1164" s="25">
        <f t="shared" si="237"/>
        <v>1.1499999999999999</v>
      </c>
      <c r="G1164" s="26">
        <f t="shared" ca="1" si="241"/>
        <v>1.0001304675</v>
      </c>
      <c r="H1164" s="23">
        <f ca="1">TRUNC(PRODUCT(G$16:G1163),15)</f>
        <v>1.2520756227538301</v>
      </c>
      <c r="I1164" s="23">
        <f t="shared" si="239"/>
        <v>1</v>
      </c>
      <c r="J1164" s="23">
        <f t="shared" ca="1" si="240"/>
        <v>1.2520756200000001</v>
      </c>
      <c r="K1164" s="114">
        <f t="shared" ca="1" si="229"/>
        <v>35169554.896718703</v>
      </c>
      <c r="L1164" s="27">
        <f>IF(VLOOKUP(A1164,$U$18:$AD$131,8)=VLOOKUP(A1163,$U$18:$AD$131,8),0,VLOOKUP(A1164,U$18:$AD$131,8))</f>
        <v>0</v>
      </c>
      <c r="M1164" s="28">
        <f>IF(L1164&gt;0,VLOOKUP(L1164,T$18:$AC$131,7),0)</f>
        <v>0</v>
      </c>
      <c r="N1164" s="23">
        <f t="shared" si="234"/>
        <v>0</v>
      </c>
      <c r="O1164" s="23">
        <f t="shared" ca="1" si="230"/>
        <v>35169554.896718703</v>
      </c>
      <c r="P1164" s="29" t="str">
        <f t="shared" si="235"/>
        <v>J=</v>
      </c>
      <c r="Q1164" s="30">
        <f t="shared" si="236"/>
        <v>47232</v>
      </c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</row>
    <row r="1165" spans="1:30" x14ac:dyDescent="0.25">
      <c r="A1165" s="100">
        <f t="shared" si="231"/>
        <v>43998</v>
      </c>
      <c r="B1165" s="114">
        <f t="shared" ca="1" si="232"/>
        <v>174712205.61084411</v>
      </c>
      <c r="C1165" s="114">
        <f t="shared" si="233"/>
        <v>139519858.75</v>
      </c>
      <c r="D1165" s="24">
        <f ca="1">IF(A1165&lt;$B$1,VLOOKUP(A1165,[1]DI!$A$4:$B$15000,2,FALSE),0)</f>
        <v>2.9000000000000005E-2</v>
      </c>
      <c r="E1165" s="23">
        <f t="shared" ca="1" si="238"/>
        <v>1.1345000000000001E-4</v>
      </c>
      <c r="F1165" s="25">
        <f t="shared" si="237"/>
        <v>1.1499999999999999</v>
      </c>
      <c r="G1165" s="26">
        <f t="shared" ca="1" si="241"/>
        <v>1.0001304675</v>
      </c>
      <c r="H1165" s="23">
        <f ca="1">TRUNC(PRODUCT(G$16:G1164),15)</f>
        <v>1.2522389779301399</v>
      </c>
      <c r="I1165" s="23">
        <f t="shared" si="239"/>
        <v>1</v>
      </c>
      <c r="J1165" s="23">
        <f t="shared" ca="1" si="240"/>
        <v>1.25223898</v>
      </c>
      <c r="K1165" s="114">
        <f t="shared" ca="1" si="229"/>
        <v>35192346.860844098</v>
      </c>
      <c r="L1165" s="27">
        <f>IF(VLOOKUP(A1165,$U$18:$AD$131,8)=VLOOKUP(A1164,$U$18:$AD$131,8),0,VLOOKUP(A1165,U$18:$AD$131,8))</f>
        <v>0</v>
      </c>
      <c r="M1165" s="28">
        <f>IF(L1165&gt;0,VLOOKUP(L1165,T$18:$AC$131,7),0)</f>
        <v>0</v>
      </c>
      <c r="N1165" s="23">
        <f t="shared" si="234"/>
        <v>0</v>
      </c>
      <c r="O1165" s="23">
        <f t="shared" ca="1" si="230"/>
        <v>35192346.860844098</v>
      </c>
      <c r="P1165" s="29" t="str">
        <f t="shared" si="235"/>
        <v>J=</v>
      </c>
      <c r="Q1165" s="30">
        <f t="shared" si="236"/>
        <v>47232</v>
      </c>
      <c r="R1165" s="3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5">
      <c r="A1166" s="100">
        <f t="shared" si="231"/>
        <v>43999</v>
      </c>
      <c r="B1166" s="114">
        <f t="shared" ca="1" si="232"/>
        <v>174734998.97016811</v>
      </c>
      <c r="C1166" s="114">
        <f t="shared" si="233"/>
        <v>139519858.75</v>
      </c>
      <c r="D1166" s="24">
        <f ca="1">IF(A1166&lt;$B$1,VLOOKUP(A1166,[1]DI!$A$4:$B$15000,2,FALSE),0)</f>
        <v>2.9000000000000005E-2</v>
      </c>
      <c r="E1166" s="23">
        <f t="shared" ca="1" si="238"/>
        <v>1.1345000000000001E-4</v>
      </c>
      <c r="F1166" s="25">
        <f t="shared" si="237"/>
        <v>1.1499999999999999</v>
      </c>
      <c r="G1166" s="26">
        <f t="shared" ca="1" si="241"/>
        <v>1.0001304675</v>
      </c>
      <c r="H1166" s="23">
        <f ca="1">TRUNC(PRODUCT(G$16:G1165),15)</f>
        <v>1.2524023544189999</v>
      </c>
      <c r="I1166" s="23">
        <f t="shared" si="239"/>
        <v>1</v>
      </c>
      <c r="J1166" s="23">
        <f t="shared" ca="1" si="240"/>
        <v>1.2524023500000001</v>
      </c>
      <c r="K1166" s="114">
        <f t="shared" ca="1" si="229"/>
        <v>35215140.220168099</v>
      </c>
      <c r="L1166" s="27">
        <f>IF(VLOOKUP(A1166,$U$18:$AD$131,8)=VLOOKUP(A1165,$U$18:$AD$131,8),0,VLOOKUP(A1166,U$18:$AD$131,8))</f>
        <v>0</v>
      </c>
      <c r="M1166" s="28">
        <f>IF(L1166&gt;0,VLOOKUP(L1166,T$18:$AC$131,7),0)</f>
        <v>0</v>
      </c>
      <c r="N1166" s="23">
        <f t="shared" si="234"/>
        <v>0</v>
      </c>
      <c r="O1166" s="23">
        <f t="shared" ca="1" si="230"/>
        <v>35215140.220168099</v>
      </c>
      <c r="P1166" s="29" t="str">
        <f t="shared" si="235"/>
        <v>J=</v>
      </c>
      <c r="Q1166" s="30">
        <f t="shared" si="236"/>
        <v>47232</v>
      </c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</row>
    <row r="1167" spans="1:30" x14ac:dyDescent="0.25">
      <c r="A1167" s="100">
        <f t="shared" si="231"/>
        <v>44000</v>
      </c>
      <c r="B1167" s="114">
        <f t="shared" ca="1" si="232"/>
        <v>174757796.51508778</v>
      </c>
      <c r="C1167" s="114">
        <f t="shared" si="233"/>
        <v>139519858.75</v>
      </c>
      <c r="D1167" s="24">
        <f ca="1">IF(A1167&lt;$B$1,VLOOKUP(A1167,[1]DI!$A$4:$B$15000,2,FALSE),0)</f>
        <v>2.1500000000000005E-2</v>
      </c>
      <c r="E1167" s="23">
        <f t="shared" ca="1" si="238"/>
        <v>8.4419999999999995E-5</v>
      </c>
      <c r="F1167" s="25">
        <f t="shared" si="237"/>
        <v>1.1499999999999999</v>
      </c>
      <c r="G1167" s="26">
        <f t="shared" ca="1" si="241"/>
        <v>1.000097083</v>
      </c>
      <c r="H1167" s="23">
        <f ca="1">TRUNC(PRODUCT(G$16:G1166),15)</f>
        <v>1.2525657522231699</v>
      </c>
      <c r="I1167" s="23">
        <f t="shared" si="239"/>
        <v>1</v>
      </c>
      <c r="J1167" s="23">
        <f t="shared" ca="1" si="240"/>
        <v>1.25256575</v>
      </c>
      <c r="K1167" s="114">
        <f t="shared" ca="1" si="229"/>
        <v>35237937.765087798</v>
      </c>
      <c r="L1167" s="27">
        <f>IF(VLOOKUP(A1167,$U$18:$AD$131,8)=VLOOKUP(A1166,$U$18:$AD$131,8),0,VLOOKUP(A1167,U$18:$AD$131,8))</f>
        <v>0</v>
      </c>
      <c r="M1167" s="28">
        <f>IF(L1167&gt;0,VLOOKUP(L1167,T$18:$AC$131,7),0)</f>
        <v>0</v>
      </c>
      <c r="N1167" s="23">
        <f t="shared" si="234"/>
        <v>0</v>
      </c>
      <c r="O1167" s="23">
        <f t="shared" ca="1" si="230"/>
        <v>35237937.765087798</v>
      </c>
      <c r="P1167" s="29" t="str">
        <f t="shared" si="235"/>
        <v>J=</v>
      </c>
      <c r="Q1167" s="30">
        <f t="shared" si="236"/>
        <v>47232</v>
      </c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</row>
    <row r="1168" spans="1:30" x14ac:dyDescent="0.25">
      <c r="A1168" s="100">
        <f t="shared" si="231"/>
        <v>44001</v>
      </c>
      <c r="B1168" s="114">
        <f t="shared" ca="1" si="232"/>
        <v>174774763.52511039</v>
      </c>
      <c r="C1168" s="114">
        <f t="shared" si="233"/>
        <v>139519858.75</v>
      </c>
      <c r="D1168" s="24">
        <f ca="1">IF(A1168&lt;$B$1,VLOOKUP(A1168,[1]DI!$A$4:$B$15000,2,FALSE),0)</f>
        <v>2.1500000000000005E-2</v>
      </c>
      <c r="E1168" s="23">
        <f t="shared" ca="1" si="238"/>
        <v>8.4419999999999995E-5</v>
      </c>
      <c r="F1168" s="25">
        <f t="shared" si="237"/>
        <v>1.1499999999999999</v>
      </c>
      <c r="G1168" s="26">
        <f t="shared" ca="1" si="241"/>
        <v>1.000097083</v>
      </c>
      <c r="H1168" s="23">
        <f ca="1">TRUNC(PRODUCT(G$16:G1167),15)</f>
        <v>1.25268735506409</v>
      </c>
      <c r="I1168" s="23">
        <f t="shared" si="239"/>
        <v>1</v>
      </c>
      <c r="J1168" s="23">
        <f t="shared" ca="1" si="240"/>
        <v>1.2526873599999999</v>
      </c>
      <c r="K1168" s="114">
        <f t="shared" ref="K1168:K1231" ca="1" si="242">TRUNC((C1168*(J1168-1)),8)</f>
        <v>35254904.775110401</v>
      </c>
      <c r="L1168" s="27">
        <f>IF(VLOOKUP(A1168,$U$18:$AD$131,8)=VLOOKUP(A1167,$U$18:$AD$131,8),0,VLOOKUP(A1168,U$18:$AD$131,8))</f>
        <v>0</v>
      </c>
      <c r="M1168" s="28">
        <f>IF(L1168&gt;0,VLOOKUP(L1168,T$18:$AC$131,7),0)</f>
        <v>0</v>
      </c>
      <c r="N1168" s="23">
        <f t="shared" si="234"/>
        <v>0</v>
      </c>
      <c r="O1168" s="23">
        <f t="shared" ref="O1168:O1231" ca="1" si="243">(K1168+N1168)</f>
        <v>35254904.775110401</v>
      </c>
      <c r="P1168" s="29" t="str">
        <f t="shared" si="235"/>
        <v>J=</v>
      </c>
      <c r="Q1168" s="30">
        <f t="shared" si="236"/>
        <v>47232</v>
      </c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</row>
    <row r="1169" spans="1:30" x14ac:dyDescent="0.25">
      <c r="A1169" s="100">
        <f t="shared" ref="A1169:A1232" si="244">(A1168+1)</f>
        <v>44002</v>
      </c>
      <c r="B1169" s="114">
        <f t="shared" ref="B1169:B1232" ca="1" si="245">IF(A1169&lt;=TODAY(),C1169+K1169,IF(AND(A1169&gt;TODAY(),A1169&lt;=$B$1),IF(VLOOKUP(TODAY(),$A$16:$D$5006,4,FALSE)=0,"n.d",C1169+K1169),"n.d"))</f>
        <v>174791730.535133</v>
      </c>
      <c r="C1169" s="114">
        <f t="shared" ref="C1169:C1232" si="246">TRUNC(C1168-N1168,8)</f>
        <v>139519858.75</v>
      </c>
      <c r="D1169" s="24">
        <f ca="1">IF(A1169&lt;$B$1,VLOOKUP(A1169,[1]DI!$A$4:$B$15000,2,FALSE),0)</f>
        <v>0</v>
      </c>
      <c r="E1169" s="23">
        <f t="shared" ca="1" si="238"/>
        <v>0</v>
      </c>
      <c r="F1169" s="25">
        <f t="shared" si="237"/>
        <v>1.1499999999999999</v>
      </c>
      <c r="G1169" s="26">
        <f t="shared" ca="1" si="241"/>
        <v>1</v>
      </c>
      <c r="H1169" s="23">
        <f ca="1">TRUNC(PRODUCT(G$16:G1168),15)</f>
        <v>1.25280896971059</v>
      </c>
      <c r="I1169" s="23">
        <f t="shared" si="239"/>
        <v>1</v>
      </c>
      <c r="J1169" s="23">
        <f t="shared" ca="1" si="240"/>
        <v>1.25280897</v>
      </c>
      <c r="K1169" s="114">
        <f t="shared" ca="1" si="242"/>
        <v>35271871.785132997</v>
      </c>
      <c r="L1169" s="27">
        <f>IF(VLOOKUP(A1169,$U$18:$AD$131,8)=VLOOKUP(A1168,$U$18:$AD$131,8),0,VLOOKUP(A1169,U$18:$AD$131,8))</f>
        <v>0</v>
      </c>
      <c r="M1169" s="28">
        <f>IF(L1169&gt;0,VLOOKUP(L1169,T$18:$AC$131,7),0)</f>
        <v>0</v>
      </c>
      <c r="N1169" s="23">
        <f t="shared" ref="N1169:N1232" si="247">IF(M1169&gt;0,(C1169*M1169),0)</f>
        <v>0</v>
      </c>
      <c r="O1169" s="23">
        <f t="shared" ca="1" si="243"/>
        <v>35271871.785132997</v>
      </c>
      <c r="P1169" s="29" t="str">
        <f t="shared" ref="P1169:P1232" si="248">IF(L1168&gt;0,VLOOKUP(A1168,$U$18:$AD$131,9),P1168)</f>
        <v>J=</v>
      </c>
      <c r="Q1169" s="30">
        <f t="shared" ref="Q1169:Q1232" si="249">IF(L1168&gt;0,VLOOKUP(A1168,$U$18:$AD$131,10),Q1168)</f>
        <v>47232</v>
      </c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</row>
    <row r="1170" spans="1:30" x14ac:dyDescent="0.25">
      <c r="A1170" s="100">
        <f t="shared" si="244"/>
        <v>44003</v>
      </c>
      <c r="B1170" s="114">
        <f t="shared" ca="1" si="245"/>
        <v>174791730.535133</v>
      </c>
      <c r="C1170" s="114">
        <f t="shared" si="246"/>
        <v>139519858.75</v>
      </c>
      <c r="D1170" s="24">
        <f ca="1">IF(A1170&lt;$B$1,VLOOKUP(A1170,[1]DI!$A$4:$B$15000,2,FALSE),0)</f>
        <v>0</v>
      </c>
      <c r="E1170" s="23">
        <f t="shared" ca="1" si="238"/>
        <v>0</v>
      </c>
      <c r="F1170" s="25">
        <f t="shared" ref="F1170:F1233" si="250">F1169</f>
        <v>1.1499999999999999</v>
      </c>
      <c r="G1170" s="26">
        <f t="shared" ca="1" si="241"/>
        <v>1</v>
      </c>
      <c r="H1170" s="23">
        <f ca="1">TRUNC(PRODUCT(G$16:G1169),15)</f>
        <v>1.25280896971059</v>
      </c>
      <c r="I1170" s="23">
        <f t="shared" si="239"/>
        <v>1</v>
      </c>
      <c r="J1170" s="23">
        <f t="shared" ca="1" si="240"/>
        <v>1.25280897</v>
      </c>
      <c r="K1170" s="114">
        <f t="shared" ca="1" si="242"/>
        <v>35271871.785132997</v>
      </c>
      <c r="L1170" s="27">
        <f>IF(VLOOKUP(A1170,$U$18:$AD$131,8)=VLOOKUP(A1169,$U$18:$AD$131,8),0,VLOOKUP(A1170,U$18:$AD$131,8))</f>
        <v>0</v>
      </c>
      <c r="M1170" s="28">
        <f>IF(L1170&gt;0,VLOOKUP(L1170,T$18:$AC$131,7),0)</f>
        <v>0</v>
      </c>
      <c r="N1170" s="23">
        <f t="shared" si="247"/>
        <v>0</v>
      </c>
      <c r="O1170" s="23">
        <f t="shared" ca="1" si="243"/>
        <v>35271871.785132997</v>
      </c>
      <c r="P1170" s="29" t="str">
        <f t="shared" si="248"/>
        <v>J=</v>
      </c>
      <c r="Q1170" s="30">
        <f t="shared" si="249"/>
        <v>47232</v>
      </c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</row>
    <row r="1171" spans="1:30" x14ac:dyDescent="0.25">
      <c r="A1171" s="100">
        <f t="shared" si="244"/>
        <v>44004</v>
      </c>
      <c r="B1171" s="114">
        <f t="shared" ca="1" si="245"/>
        <v>174791730.535133</v>
      </c>
      <c r="C1171" s="114">
        <f t="shared" si="246"/>
        <v>139519858.75</v>
      </c>
      <c r="D1171" s="24">
        <f ca="1">IF(A1171&lt;$B$1,VLOOKUP(A1171,[1]DI!$A$4:$B$15000,2,FALSE),0)</f>
        <v>2.1500000000000005E-2</v>
      </c>
      <c r="E1171" s="23">
        <f t="shared" ref="E1171:E1234" ca="1" si="251">ROUND((((1+D1171)^(1/252)-1)),8)</f>
        <v>8.4419999999999995E-5</v>
      </c>
      <c r="F1171" s="25">
        <f t="shared" si="250"/>
        <v>1.1499999999999999</v>
      </c>
      <c r="G1171" s="26">
        <f t="shared" ca="1" si="241"/>
        <v>1.000097083</v>
      </c>
      <c r="H1171" s="23">
        <f ca="1">TRUNC(PRODUCT(G$16:G1170),15)</f>
        <v>1.25280896971059</v>
      </c>
      <c r="I1171" s="23">
        <f t="shared" ref="I1171:I1234" si="252">IF(OR(L1170&gt;0,L1170="E"),H1170,I1170)</f>
        <v>1</v>
      </c>
      <c r="J1171" s="23">
        <f t="shared" ref="J1171:J1234" ca="1" si="253">ROUND(TRUNC(H1171/I1171,15),8)</f>
        <v>1.25280897</v>
      </c>
      <c r="K1171" s="114">
        <f t="shared" ca="1" si="242"/>
        <v>35271871.785132997</v>
      </c>
      <c r="L1171" s="27">
        <f>IF(VLOOKUP(A1171,$U$18:$AD$131,8)=VLOOKUP(A1170,$U$18:$AD$131,8),0,VLOOKUP(A1171,U$18:$AD$131,8))</f>
        <v>0</v>
      </c>
      <c r="M1171" s="28">
        <f>IF(L1171&gt;0,VLOOKUP(L1171,T$18:$AC$131,7),0)</f>
        <v>0</v>
      </c>
      <c r="N1171" s="23">
        <f t="shared" si="247"/>
        <v>0</v>
      </c>
      <c r="O1171" s="23">
        <f t="shared" ca="1" si="243"/>
        <v>35271871.785132997</v>
      </c>
      <c r="P1171" s="29" t="str">
        <f t="shared" si="248"/>
        <v>J=</v>
      </c>
      <c r="Q1171" s="30">
        <f t="shared" si="249"/>
        <v>47232</v>
      </c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</row>
    <row r="1172" spans="1:30" x14ac:dyDescent="0.25">
      <c r="A1172" s="100">
        <f t="shared" si="244"/>
        <v>44005</v>
      </c>
      <c r="B1172" s="114">
        <f t="shared" ca="1" si="245"/>
        <v>174808700.33555281</v>
      </c>
      <c r="C1172" s="114">
        <f t="shared" si="246"/>
        <v>139519858.75</v>
      </c>
      <c r="D1172" s="24">
        <f ca="1">IF(A1172&lt;$B$1,VLOOKUP(A1172,[1]DI!$A$4:$B$15000,2,FALSE),0)</f>
        <v>2.1500000000000005E-2</v>
      </c>
      <c r="E1172" s="23">
        <f t="shared" ca="1" si="251"/>
        <v>8.4419999999999995E-5</v>
      </c>
      <c r="F1172" s="25">
        <f t="shared" si="250"/>
        <v>1.1499999999999999</v>
      </c>
      <c r="G1172" s="26">
        <f t="shared" ref="G1172:G1235" ca="1" si="254">TRUNC((1+(E1172*F1172)),15)</f>
        <v>1.000097083</v>
      </c>
      <c r="H1172" s="23">
        <f ca="1">TRUNC(PRODUCT(G$16:G1171),15)</f>
        <v>1.25293059616379</v>
      </c>
      <c r="I1172" s="23">
        <f t="shared" si="252"/>
        <v>1</v>
      </c>
      <c r="J1172" s="23">
        <f t="shared" ca="1" si="253"/>
        <v>1.2529306</v>
      </c>
      <c r="K1172" s="114">
        <f t="shared" ca="1" si="242"/>
        <v>35288841.585552797</v>
      </c>
      <c r="L1172" s="27">
        <f>IF(VLOOKUP(A1172,$U$18:$AD$131,8)=VLOOKUP(A1171,$U$18:$AD$131,8),0,VLOOKUP(A1172,U$18:$AD$131,8))</f>
        <v>0</v>
      </c>
      <c r="M1172" s="28">
        <f>IF(L1172&gt;0,VLOOKUP(L1172,T$18:$AC$131,7),0)</f>
        <v>0</v>
      </c>
      <c r="N1172" s="23">
        <f t="shared" si="247"/>
        <v>0</v>
      </c>
      <c r="O1172" s="23">
        <f t="shared" ca="1" si="243"/>
        <v>35288841.585552797</v>
      </c>
      <c r="P1172" s="29" t="str">
        <f t="shared" si="248"/>
        <v>J=</v>
      </c>
      <c r="Q1172" s="30">
        <f t="shared" si="249"/>
        <v>47232</v>
      </c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</row>
    <row r="1173" spans="1:30" x14ac:dyDescent="0.25">
      <c r="A1173" s="100">
        <f t="shared" si="244"/>
        <v>44006</v>
      </c>
      <c r="B1173" s="114">
        <f t="shared" ca="1" si="245"/>
        <v>174825670.1359725</v>
      </c>
      <c r="C1173" s="114">
        <f t="shared" si="246"/>
        <v>139519858.75</v>
      </c>
      <c r="D1173" s="24">
        <f ca="1">IF(A1173&lt;$B$1,VLOOKUP(A1173,[1]DI!$A$4:$B$15000,2,FALSE),0)</f>
        <v>2.1500000000000005E-2</v>
      </c>
      <c r="E1173" s="23">
        <f t="shared" ca="1" si="251"/>
        <v>8.4419999999999995E-5</v>
      </c>
      <c r="F1173" s="25">
        <f t="shared" si="250"/>
        <v>1.1499999999999999</v>
      </c>
      <c r="G1173" s="26">
        <f t="shared" ca="1" si="254"/>
        <v>1.000097083</v>
      </c>
      <c r="H1173" s="23">
        <f ca="1">TRUNC(PRODUCT(G$16:G1172),15)</f>
        <v>1.25305223442486</v>
      </c>
      <c r="I1173" s="23">
        <f t="shared" si="252"/>
        <v>1</v>
      </c>
      <c r="J1173" s="23">
        <f t="shared" ca="1" si="253"/>
        <v>1.25305223</v>
      </c>
      <c r="K1173" s="114">
        <f t="shared" ca="1" si="242"/>
        <v>35305811.3859725</v>
      </c>
      <c r="L1173" s="27">
        <f>IF(VLOOKUP(A1173,$U$18:$AD$131,8)=VLOOKUP(A1172,$U$18:$AD$131,8),0,VLOOKUP(A1173,U$18:$AD$131,8))</f>
        <v>0</v>
      </c>
      <c r="M1173" s="28">
        <f>IF(L1173&gt;0,VLOOKUP(L1173,T$18:$AC$131,7),0)</f>
        <v>0</v>
      </c>
      <c r="N1173" s="23">
        <f t="shared" si="247"/>
        <v>0</v>
      </c>
      <c r="O1173" s="23">
        <f t="shared" ca="1" si="243"/>
        <v>35305811.3859725</v>
      </c>
      <c r="P1173" s="29" t="str">
        <f t="shared" si="248"/>
        <v>J=</v>
      </c>
      <c r="Q1173" s="30">
        <f t="shared" si="249"/>
        <v>47232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</row>
    <row r="1174" spans="1:30" x14ac:dyDescent="0.25">
      <c r="A1174" s="100">
        <f t="shared" si="244"/>
        <v>44007</v>
      </c>
      <c r="B1174" s="114">
        <f t="shared" ca="1" si="245"/>
        <v>174842642.7267895</v>
      </c>
      <c r="C1174" s="114">
        <f t="shared" si="246"/>
        <v>139519858.75</v>
      </c>
      <c r="D1174" s="24">
        <f ca="1">IF(A1174&lt;$B$1,VLOOKUP(A1174,[1]DI!$A$4:$B$15000,2,FALSE),0)</f>
        <v>2.1500000000000005E-2</v>
      </c>
      <c r="E1174" s="23">
        <f t="shared" ca="1" si="251"/>
        <v>8.4419999999999995E-5</v>
      </c>
      <c r="F1174" s="25">
        <f t="shared" si="250"/>
        <v>1.1499999999999999</v>
      </c>
      <c r="G1174" s="26">
        <f t="shared" ca="1" si="254"/>
        <v>1.000097083</v>
      </c>
      <c r="H1174" s="23">
        <f ca="1">TRUNC(PRODUCT(G$16:G1173),15)</f>
        <v>1.2531738844949301</v>
      </c>
      <c r="I1174" s="23">
        <f t="shared" si="252"/>
        <v>1</v>
      </c>
      <c r="J1174" s="23">
        <f t="shared" ca="1" si="253"/>
        <v>1.2531738800000001</v>
      </c>
      <c r="K1174" s="114">
        <f t="shared" ca="1" si="242"/>
        <v>35322783.976789497</v>
      </c>
      <c r="L1174" s="27">
        <f>IF(VLOOKUP(A1174,$U$18:$AD$131,8)=VLOOKUP(A1173,$U$18:$AD$131,8),0,VLOOKUP(A1174,U$18:$AD$131,8))</f>
        <v>0</v>
      </c>
      <c r="M1174" s="28">
        <f>IF(L1174&gt;0,VLOOKUP(L1174,T$18:$AC$131,7),0)</f>
        <v>0</v>
      </c>
      <c r="N1174" s="23">
        <f t="shared" si="247"/>
        <v>0</v>
      </c>
      <c r="O1174" s="23">
        <f t="shared" ca="1" si="243"/>
        <v>35322783.976789497</v>
      </c>
      <c r="P1174" s="29" t="str">
        <f t="shared" si="248"/>
        <v>J=</v>
      </c>
      <c r="Q1174" s="30">
        <f t="shared" si="249"/>
        <v>47232</v>
      </c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</row>
    <row r="1175" spans="1:30" x14ac:dyDescent="0.25">
      <c r="A1175" s="100">
        <f t="shared" si="244"/>
        <v>44008</v>
      </c>
      <c r="B1175" s="114">
        <f t="shared" ca="1" si="245"/>
        <v>174859618.10800362</v>
      </c>
      <c r="C1175" s="114">
        <f t="shared" si="246"/>
        <v>139519858.75</v>
      </c>
      <c r="D1175" s="24">
        <f ca="1">IF(A1175&lt;$B$1,VLOOKUP(A1175,[1]DI!$A$4:$B$15000,2,FALSE),0)</f>
        <v>2.1500000000000005E-2</v>
      </c>
      <c r="E1175" s="23">
        <f t="shared" ca="1" si="251"/>
        <v>8.4419999999999995E-5</v>
      </c>
      <c r="F1175" s="25">
        <f t="shared" si="250"/>
        <v>1.1499999999999999</v>
      </c>
      <c r="G1175" s="26">
        <f t="shared" ca="1" si="254"/>
        <v>1.000097083</v>
      </c>
      <c r="H1175" s="23">
        <f ca="1">TRUNC(PRODUCT(G$16:G1174),15)</f>
        <v>1.2532955463751601</v>
      </c>
      <c r="I1175" s="23">
        <f t="shared" si="252"/>
        <v>1</v>
      </c>
      <c r="J1175" s="23">
        <f t="shared" ca="1" si="253"/>
        <v>1.25329555</v>
      </c>
      <c r="K1175" s="114">
        <f t="shared" ca="1" si="242"/>
        <v>35339759.358003601</v>
      </c>
      <c r="L1175" s="27">
        <f>IF(VLOOKUP(A1175,$U$18:$AD$131,8)=VLOOKUP(A1174,$U$18:$AD$131,8),0,VLOOKUP(A1175,U$18:$AD$131,8))</f>
        <v>0</v>
      </c>
      <c r="M1175" s="28">
        <f>IF(L1175&gt;0,VLOOKUP(L1175,T$18:$AC$131,7),0)</f>
        <v>0</v>
      </c>
      <c r="N1175" s="23">
        <f t="shared" si="247"/>
        <v>0</v>
      </c>
      <c r="O1175" s="23">
        <f t="shared" ca="1" si="243"/>
        <v>35339759.358003601</v>
      </c>
      <c r="P1175" s="29" t="str">
        <f t="shared" si="248"/>
        <v>J=</v>
      </c>
      <c r="Q1175" s="30">
        <f t="shared" si="249"/>
        <v>47232</v>
      </c>
      <c r="R1175" s="3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</row>
    <row r="1176" spans="1:30" x14ac:dyDescent="0.25">
      <c r="A1176" s="100">
        <f t="shared" si="244"/>
        <v>44009</v>
      </c>
      <c r="B1176" s="114">
        <f t="shared" ca="1" si="245"/>
        <v>174876593.4892177</v>
      </c>
      <c r="C1176" s="114">
        <f t="shared" si="246"/>
        <v>139519858.75</v>
      </c>
      <c r="D1176" s="24">
        <f ca="1">IF(A1176&lt;$B$1,VLOOKUP(A1176,[1]DI!$A$4:$B$15000,2,FALSE),0)</f>
        <v>0</v>
      </c>
      <c r="E1176" s="23">
        <f t="shared" ca="1" si="251"/>
        <v>0</v>
      </c>
      <c r="F1176" s="25">
        <f t="shared" si="250"/>
        <v>1.1499999999999999</v>
      </c>
      <c r="G1176" s="26">
        <f t="shared" ca="1" si="254"/>
        <v>1</v>
      </c>
      <c r="H1176" s="23">
        <f ca="1">TRUNC(PRODUCT(G$16:G1175),15)</f>
        <v>1.25341722006669</v>
      </c>
      <c r="I1176" s="23">
        <f t="shared" si="252"/>
        <v>1</v>
      </c>
      <c r="J1176" s="23">
        <f t="shared" ca="1" si="253"/>
        <v>1.25341722</v>
      </c>
      <c r="K1176" s="114">
        <f t="shared" ca="1" si="242"/>
        <v>35356734.739217699</v>
      </c>
      <c r="L1176" s="27">
        <f>IF(VLOOKUP(A1176,$U$18:$AD$131,8)=VLOOKUP(A1175,$U$18:$AD$131,8),0,VLOOKUP(A1176,U$18:$AD$131,8))</f>
        <v>0</v>
      </c>
      <c r="M1176" s="28">
        <f>IF(L1176&gt;0,VLOOKUP(L1176,T$18:$AC$131,7),0)</f>
        <v>0</v>
      </c>
      <c r="N1176" s="23">
        <f t="shared" si="247"/>
        <v>0</v>
      </c>
      <c r="O1176" s="23">
        <f t="shared" ca="1" si="243"/>
        <v>35356734.739217699</v>
      </c>
      <c r="P1176" s="29" t="str">
        <f t="shared" si="248"/>
        <v>J=</v>
      </c>
      <c r="Q1176" s="30">
        <f t="shared" si="249"/>
        <v>47232</v>
      </c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</row>
    <row r="1177" spans="1:30" x14ac:dyDescent="0.25">
      <c r="A1177" s="100">
        <f t="shared" si="244"/>
        <v>44010</v>
      </c>
      <c r="B1177" s="114">
        <f t="shared" ca="1" si="245"/>
        <v>174876593.4892177</v>
      </c>
      <c r="C1177" s="114">
        <f t="shared" si="246"/>
        <v>139519858.75</v>
      </c>
      <c r="D1177" s="24">
        <f ca="1">IF(A1177&lt;$B$1,VLOOKUP(A1177,[1]DI!$A$4:$B$15000,2,FALSE),0)</f>
        <v>0</v>
      </c>
      <c r="E1177" s="23">
        <f t="shared" ca="1" si="251"/>
        <v>0</v>
      </c>
      <c r="F1177" s="25">
        <f t="shared" si="250"/>
        <v>1.1499999999999999</v>
      </c>
      <c r="G1177" s="26">
        <f t="shared" ca="1" si="254"/>
        <v>1</v>
      </c>
      <c r="H1177" s="23">
        <f ca="1">TRUNC(PRODUCT(G$16:G1176),15)</f>
        <v>1.25341722006669</v>
      </c>
      <c r="I1177" s="23">
        <f t="shared" si="252"/>
        <v>1</v>
      </c>
      <c r="J1177" s="23">
        <f t="shared" ca="1" si="253"/>
        <v>1.25341722</v>
      </c>
      <c r="K1177" s="114">
        <f t="shared" ca="1" si="242"/>
        <v>35356734.739217699</v>
      </c>
      <c r="L1177" s="27">
        <f>IF(VLOOKUP(A1177,$U$18:$AD$131,8)=VLOOKUP(A1176,$U$18:$AD$131,8),0,VLOOKUP(A1177,U$18:$AD$131,8))</f>
        <v>0</v>
      </c>
      <c r="M1177" s="28">
        <f>IF(L1177&gt;0,VLOOKUP(L1177,T$18:$AC$131,7),0)</f>
        <v>0</v>
      </c>
      <c r="N1177" s="23">
        <f t="shared" si="247"/>
        <v>0</v>
      </c>
      <c r="O1177" s="23">
        <f t="shared" ca="1" si="243"/>
        <v>35356734.739217699</v>
      </c>
      <c r="P1177" s="29" t="str">
        <f t="shared" si="248"/>
        <v>J=</v>
      </c>
      <c r="Q1177" s="30">
        <f t="shared" si="249"/>
        <v>47232</v>
      </c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</row>
    <row r="1178" spans="1:30" x14ac:dyDescent="0.25">
      <c r="A1178" s="100">
        <f t="shared" si="244"/>
        <v>44011</v>
      </c>
      <c r="B1178" s="114">
        <f t="shared" ca="1" si="245"/>
        <v>174876593.4892177</v>
      </c>
      <c r="C1178" s="114">
        <f t="shared" si="246"/>
        <v>139519858.75</v>
      </c>
      <c r="D1178" s="24">
        <f ca="1">IF(A1178&lt;$B$1,VLOOKUP(A1178,[1]DI!$A$4:$B$15000,2,FALSE),0)</f>
        <v>2.1500000000000005E-2</v>
      </c>
      <c r="E1178" s="23">
        <f t="shared" ca="1" si="251"/>
        <v>8.4419999999999995E-5</v>
      </c>
      <c r="F1178" s="25">
        <f t="shared" si="250"/>
        <v>1.1499999999999999</v>
      </c>
      <c r="G1178" s="26">
        <f t="shared" ca="1" si="254"/>
        <v>1.000097083</v>
      </c>
      <c r="H1178" s="23">
        <f ca="1">TRUNC(PRODUCT(G$16:G1177),15)</f>
        <v>1.25341722006669</v>
      </c>
      <c r="I1178" s="23">
        <f t="shared" si="252"/>
        <v>1</v>
      </c>
      <c r="J1178" s="23">
        <f t="shared" ca="1" si="253"/>
        <v>1.25341722</v>
      </c>
      <c r="K1178" s="114">
        <f t="shared" ca="1" si="242"/>
        <v>35356734.739217699</v>
      </c>
      <c r="L1178" s="27">
        <f>IF(VLOOKUP(A1178,$U$18:$AD$131,8)=VLOOKUP(A1177,$U$18:$AD$131,8),0,VLOOKUP(A1178,U$18:$AD$131,8))</f>
        <v>0</v>
      </c>
      <c r="M1178" s="28">
        <f>IF(L1178&gt;0,VLOOKUP(L1178,T$18:$AC$131,7),0)</f>
        <v>0</v>
      </c>
      <c r="N1178" s="23">
        <f t="shared" si="247"/>
        <v>0</v>
      </c>
      <c r="O1178" s="23">
        <f t="shared" ca="1" si="243"/>
        <v>35356734.739217699</v>
      </c>
      <c r="P1178" s="29" t="str">
        <f t="shared" si="248"/>
        <v>J=</v>
      </c>
      <c r="Q1178" s="30">
        <f t="shared" si="249"/>
        <v>47232</v>
      </c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</row>
    <row r="1179" spans="1:30" x14ac:dyDescent="0.25">
      <c r="A1179" s="100">
        <f t="shared" si="244"/>
        <v>44012</v>
      </c>
      <c r="B1179" s="114">
        <f t="shared" ca="1" si="245"/>
        <v>174893571.66082901</v>
      </c>
      <c r="C1179" s="114">
        <f t="shared" si="246"/>
        <v>139519858.75</v>
      </c>
      <c r="D1179" s="24">
        <f ca="1">IF(A1179&lt;$B$1,VLOOKUP(A1179,[1]DI!$A$4:$B$15000,2,FALSE),0)</f>
        <v>2.1500000000000005E-2</v>
      </c>
      <c r="E1179" s="23">
        <f t="shared" ca="1" si="251"/>
        <v>8.4419999999999995E-5</v>
      </c>
      <c r="F1179" s="25">
        <f t="shared" si="250"/>
        <v>1.1499999999999999</v>
      </c>
      <c r="G1179" s="26">
        <f t="shared" ca="1" si="254"/>
        <v>1.000097083</v>
      </c>
      <c r="H1179" s="23">
        <f ca="1">TRUNC(PRODUCT(G$16:G1178),15)</f>
        <v>1.25353890557067</v>
      </c>
      <c r="I1179" s="23">
        <f t="shared" si="252"/>
        <v>1</v>
      </c>
      <c r="J1179" s="23">
        <f t="shared" ca="1" si="253"/>
        <v>1.2535389100000001</v>
      </c>
      <c r="K1179" s="114">
        <f t="shared" ca="1" si="242"/>
        <v>35373712.910829</v>
      </c>
      <c r="L1179" s="27">
        <f>IF(VLOOKUP(A1179,$U$18:$AD$131,8)=VLOOKUP(A1178,$U$18:$AD$131,8),0,VLOOKUP(A1179,U$18:$AD$131,8))</f>
        <v>0</v>
      </c>
      <c r="M1179" s="28">
        <f>IF(L1179&gt;0,VLOOKUP(L1179,T$18:$AC$131,7),0)</f>
        <v>0</v>
      </c>
      <c r="N1179" s="23">
        <f t="shared" si="247"/>
        <v>0</v>
      </c>
      <c r="O1179" s="23">
        <f t="shared" ca="1" si="243"/>
        <v>35373712.910829</v>
      </c>
      <c r="P1179" s="29" t="str">
        <f t="shared" si="248"/>
        <v>J=</v>
      </c>
      <c r="Q1179" s="30">
        <f t="shared" si="249"/>
        <v>47232</v>
      </c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</row>
    <row r="1180" spans="1:30" x14ac:dyDescent="0.25">
      <c r="A1180" s="100">
        <f t="shared" si="244"/>
        <v>44013</v>
      </c>
      <c r="B1180" s="114">
        <f t="shared" ca="1" si="245"/>
        <v>174910549.8324402</v>
      </c>
      <c r="C1180" s="114">
        <f t="shared" si="246"/>
        <v>139519858.75</v>
      </c>
      <c r="D1180" s="24">
        <f ca="1">IF(A1180&lt;$B$1,VLOOKUP(A1180,[1]DI!$A$4:$B$15000,2,FALSE),0)</f>
        <v>2.1500000000000005E-2</v>
      </c>
      <c r="E1180" s="23">
        <f t="shared" ca="1" si="251"/>
        <v>8.4419999999999995E-5</v>
      </c>
      <c r="F1180" s="25">
        <f t="shared" si="250"/>
        <v>1.1499999999999999</v>
      </c>
      <c r="G1180" s="26">
        <f t="shared" ca="1" si="254"/>
        <v>1.000097083</v>
      </c>
      <c r="H1180" s="23">
        <f ca="1">TRUNC(PRODUCT(G$16:G1179),15)</f>
        <v>1.25366060288824</v>
      </c>
      <c r="I1180" s="23">
        <f t="shared" si="252"/>
        <v>1</v>
      </c>
      <c r="J1180" s="23">
        <f t="shared" ca="1" si="253"/>
        <v>1.2536605999999999</v>
      </c>
      <c r="K1180" s="114">
        <f t="shared" ca="1" si="242"/>
        <v>35390691.082440197</v>
      </c>
      <c r="L1180" s="27">
        <f>IF(VLOOKUP(A1180,$U$18:$AD$131,8)=VLOOKUP(A1179,$U$18:$AD$131,8),0,VLOOKUP(A1180,U$18:$AD$131,8))</f>
        <v>0</v>
      </c>
      <c r="M1180" s="28">
        <f>IF(L1180&gt;0,VLOOKUP(L1180,T$18:$AC$131,7),0)</f>
        <v>0</v>
      </c>
      <c r="N1180" s="23">
        <f t="shared" si="247"/>
        <v>0</v>
      </c>
      <c r="O1180" s="23">
        <f t="shared" ca="1" si="243"/>
        <v>35390691.082440197</v>
      </c>
      <c r="P1180" s="29" t="str">
        <f t="shared" si="248"/>
        <v>J=</v>
      </c>
      <c r="Q1180" s="30">
        <f t="shared" si="249"/>
        <v>47232</v>
      </c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</row>
    <row r="1181" spans="1:30" x14ac:dyDescent="0.25">
      <c r="A1181" s="100">
        <f t="shared" si="244"/>
        <v>44014</v>
      </c>
      <c r="B1181" s="114">
        <f t="shared" ca="1" si="245"/>
        <v>174927530.7944487</v>
      </c>
      <c r="C1181" s="114">
        <f t="shared" si="246"/>
        <v>139519858.75</v>
      </c>
      <c r="D1181" s="24">
        <f ca="1">IF(A1181&lt;$B$1,VLOOKUP(A1181,[1]DI!$A$4:$B$15000,2,FALSE),0)</f>
        <v>2.1500000000000005E-2</v>
      </c>
      <c r="E1181" s="23">
        <f t="shared" ca="1" si="251"/>
        <v>8.4419999999999995E-5</v>
      </c>
      <c r="F1181" s="25">
        <f t="shared" si="250"/>
        <v>1.1499999999999999</v>
      </c>
      <c r="G1181" s="26">
        <f t="shared" ca="1" si="254"/>
        <v>1.000097083</v>
      </c>
      <c r="H1181" s="23">
        <f ca="1">TRUNC(PRODUCT(G$16:G1180),15)</f>
        <v>1.25378231202055</v>
      </c>
      <c r="I1181" s="23">
        <f t="shared" si="252"/>
        <v>1</v>
      </c>
      <c r="J1181" s="23">
        <f t="shared" ca="1" si="253"/>
        <v>1.2537823100000001</v>
      </c>
      <c r="K1181" s="114">
        <f t="shared" ca="1" si="242"/>
        <v>35407672.044448704</v>
      </c>
      <c r="L1181" s="27">
        <f>IF(VLOOKUP(A1181,$U$18:$AD$131,8)=VLOOKUP(A1180,$U$18:$AD$131,8),0,VLOOKUP(A1181,U$18:$AD$131,8))</f>
        <v>0</v>
      </c>
      <c r="M1181" s="28">
        <f>IF(L1181&gt;0,VLOOKUP(L1181,T$18:$AC$131,7),0)</f>
        <v>0</v>
      </c>
      <c r="N1181" s="23">
        <f t="shared" si="247"/>
        <v>0</v>
      </c>
      <c r="O1181" s="23">
        <f t="shared" ca="1" si="243"/>
        <v>35407672.044448704</v>
      </c>
      <c r="P1181" s="29" t="str">
        <f t="shared" si="248"/>
        <v>J=</v>
      </c>
      <c r="Q1181" s="30">
        <f t="shared" si="249"/>
        <v>47232</v>
      </c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</row>
    <row r="1182" spans="1:30" x14ac:dyDescent="0.25">
      <c r="A1182" s="100">
        <f t="shared" si="244"/>
        <v>44015</v>
      </c>
      <c r="B1182" s="114">
        <f t="shared" ca="1" si="245"/>
        <v>174944513.15165579</v>
      </c>
      <c r="C1182" s="114">
        <f t="shared" si="246"/>
        <v>139519858.75</v>
      </c>
      <c r="D1182" s="24">
        <f ca="1">IF(A1182&lt;$B$1,VLOOKUP(A1182,[1]DI!$A$4:$B$15000,2,FALSE),0)</f>
        <v>2.1500000000000005E-2</v>
      </c>
      <c r="E1182" s="23">
        <f t="shared" ca="1" si="251"/>
        <v>8.4419999999999995E-5</v>
      </c>
      <c r="F1182" s="25">
        <f t="shared" si="250"/>
        <v>1.1499999999999999</v>
      </c>
      <c r="G1182" s="26">
        <f t="shared" ca="1" si="254"/>
        <v>1.000097083</v>
      </c>
      <c r="H1182" s="23">
        <f ca="1">TRUNC(PRODUCT(G$16:G1181),15)</f>
        <v>1.2539040329687401</v>
      </c>
      <c r="I1182" s="23">
        <f t="shared" si="252"/>
        <v>1</v>
      </c>
      <c r="J1182" s="23">
        <f t="shared" ca="1" si="253"/>
        <v>1.2539040299999999</v>
      </c>
      <c r="K1182" s="114">
        <f t="shared" ca="1" si="242"/>
        <v>35424654.401655801</v>
      </c>
      <c r="L1182" s="27">
        <f>IF(VLOOKUP(A1182,$U$18:$AD$131,8)=VLOOKUP(A1181,$U$18:$AD$131,8),0,VLOOKUP(A1182,U$18:$AD$131,8))</f>
        <v>0</v>
      </c>
      <c r="M1182" s="28">
        <f>IF(L1182&gt;0,VLOOKUP(L1182,T$18:$AC$131,7),0)</f>
        <v>0</v>
      </c>
      <c r="N1182" s="23">
        <f t="shared" si="247"/>
        <v>0</v>
      </c>
      <c r="O1182" s="23">
        <f t="shared" ca="1" si="243"/>
        <v>35424654.401655801</v>
      </c>
      <c r="P1182" s="29" t="str">
        <f t="shared" si="248"/>
        <v>J=</v>
      </c>
      <c r="Q1182" s="30">
        <f t="shared" si="249"/>
        <v>47232</v>
      </c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</row>
    <row r="1183" spans="1:30" x14ac:dyDescent="0.25">
      <c r="A1183" s="100">
        <f t="shared" si="244"/>
        <v>44016</v>
      </c>
      <c r="B1183" s="114">
        <f t="shared" ca="1" si="245"/>
        <v>174961498.29925999</v>
      </c>
      <c r="C1183" s="114">
        <f t="shared" si="246"/>
        <v>139519858.75</v>
      </c>
      <c r="D1183" s="24">
        <f ca="1">IF(A1183&lt;$B$1,VLOOKUP(A1183,[1]DI!$A$4:$B$15000,2,FALSE),0)</f>
        <v>0</v>
      </c>
      <c r="E1183" s="23">
        <f t="shared" ca="1" si="251"/>
        <v>0</v>
      </c>
      <c r="F1183" s="25">
        <f t="shared" si="250"/>
        <v>1.1499999999999999</v>
      </c>
      <c r="G1183" s="26">
        <f t="shared" ca="1" si="254"/>
        <v>1</v>
      </c>
      <c r="H1183" s="23">
        <f ca="1">TRUNC(PRODUCT(G$16:G1182),15)</f>
        <v>1.2540257657339799</v>
      </c>
      <c r="I1183" s="23">
        <f t="shared" si="252"/>
        <v>1</v>
      </c>
      <c r="J1183" s="23">
        <f t="shared" ca="1" si="253"/>
        <v>1.2540257699999999</v>
      </c>
      <c r="K1183" s="114">
        <f t="shared" ca="1" si="242"/>
        <v>35441639.549259998</v>
      </c>
      <c r="L1183" s="27">
        <f>IF(VLOOKUP(A1183,$U$18:$AD$131,8)=VLOOKUP(A1182,$U$18:$AD$131,8),0,VLOOKUP(A1183,U$18:$AD$131,8))</f>
        <v>0</v>
      </c>
      <c r="M1183" s="28">
        <f>IF(L1183&gt;0,VLOOKUP(L1183,T$18:$AC$131,7),0)</f>
        <v>0</v>
      </c>
      <c r="N1183" s="23">
        <f t="shared" si="247"/>
        <v>0</v>
      </c>
      <c r="O1183" s="23">
        <f t="shared" ca="1" si="243"/>
        <v>35441639.549259998</v>
      </c>
      <c r="P1183" s="29" t="str">
        <f t="shared" si="248"/>
        <v>J=</v>
      </c>
      <c r="Q1183" s="30">
        <f t="shared" si="249"/>
        <v>47232</v>
      </c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</row>
    <row r="1184" spans="1:30" x14ac:dyDescent="0.25">
      <c r="A1184" s="100">
        <f t="shared" si="244"/>
        <v>44017</v>
      </c>
      <c r="B1184" s="114">
        <f t="shared" ca="1" si="245"/>
        <v>174961498.29925999</v>
      </c>
      <c r="C1184" s="114">
        <f t="shared" si="246"/>
        <v>139519858.75</v>
      </c>
      <c r="D1184" s="24">
        <f ca="1">IF(A1184&lt;$B$1,VLOOKUP(A1184,[1]DI!$A$4:$B$15000,2,FALSE),0)</f>
        <v>0</v>
      </c>
      <c r="E1184" s="23">
        <f t="shared" ca="1" si="251"/>
        <v>0</v>
      </c>
      <c r="F1184" s="25">
        <f t="shared" si="250"/>
        <v>1.1499999999999999</v>
      </c>
      <c r="G1184" s="26">
        <f t="shared" ca="1" si="254"/>
        <v>1</v>
      </c>
      <c r="H1184" s="23">
        <f ca="1">TRUNC(PRODUCT(G$16:G1183),15)</f>
        <v>1.2540257657339799</v>
      </c>
      <c r="I1184" s="23">
        <f t="shared" si="252"/>
        <v>1</v>
      </c>
      <c r="J1184" s="23">
        <f t="shared" ca="1" si="253"/>
        <v>1.2540257699999999</v>
      </c>
      <c r="K1184" s="114">
        <f t="shared" ca="1" si="242"/>
        <v>35441639.549259998</v>
      </c>
      <c r="L1184" s="27">
        <f>IF(VLOOKUP(A1184,$U$18:$AD$131,8)=VLOOKUP(A1183,$U$18:$AD$131,8),0,VLOOKUP(A1184,U$18:$AD$131,8))</f>
        <v>0</v>
      </c>
      <c r="M1184" s="28">
        <f>IF(L1184&gt;0,VLOOKUP(L1184,T$18:$AC$131,7),0)</f>
        <v>0</v>
      </c>
      <c r="N1184" s="23">
        <f t="shared" si="247"/>
        <v>0</v>
      </c>
      <c r="O1184" s="23">
        <f t="shared" ca="1" si="243"/>
        <v>35441639.549259998</v>
      </c>
      <c r="P1184" s="29" t="str">
        <f t="shared" si="248"/>
        <v>J=</v>
      </c>
      <c r="Q1184" s="30">
        <f t="shared" si="249"/>
        <v>47232</v>
      </c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</row>
    <row r="1185" spans="1:30" x14ac:dyDescent="0.25">
      <c r="A1185" s="100">
        <f t="shared" si="244"/>
        <v>44018</v>
      </c>
      <c r="B1185" s="114">
        <f t="shared" ca="1" si="245"/>
        <v>174961498.29925999</v>
      </c>
      <c r="C1185" s="114">
        <f t="shared" si="246"/>
        <v>139519858.75</v>
      </c>
      <c r="D1185" s="24">
        <f ca="1">IF(A1185&lt;$B$1,VLOOKUP(A1185,[1]DI!$A$4:$B$15000,2,FALSE),0)</f>
        <v>2.1500000000000005E-2</v>
      </c>
      <c r="E1185" s="23">
        <f t="shared" ca="1" si="251"/>
        <v>8.4419999999999995E-5</v>
      </c>
      <c r="F1185" s="25">
        <f t="shared" si="250"/>
        <v>1.1499999999999999</v>
      </c>
      <c r="G1185" s="26">
        <f t="shared" ca="1" si="254"/>
        <v>1.000097083</v>
      </c>
      <c r="H1185" s="23">
        <f ca="1">TRUNC(PRODUCT(G$16:G1184),15)</f>
        <v>1.2540257657339799</v>
      </c>
      <c r="I1185" s="23">
        <f t="shared" si="252"/>
        <v>1</v>
      </c>
      <c r="J1185" s="23">
        <f t="shared" ca="1" si="253"/>
        <v>1.2540257699999999</v>
      </c>
      <c r="K1185" s="114">
        <f t="shared" ca="1" si="242"/>
        <v>35441639.549259998</v>
      </c>
      <c r="L1185" s="27">
        <f>IF(VLOOKUP(A1185,$U$18:$AD$131,8)=VLOOKUP(A1184,$U$18:$AD$131,8),0,VLOOKUP(A1185,U$18:$AD$131,8))</f>
        <v>0</v>
      </c>
      <c r="M1185" s="28">
        <f>IF(L1185&gt;0,VLOOKUP(L1185,T$18:$AC$131,7),0)</f>
        <v>0</v>
      </c>
      <c r="N1185" s="23">
        <f t="shared" si="247"/>
        <v>0</v>
      </c>
      <c r="O1185" s="23">
        <f t="shared" ca="1" si="243"/>
        <v>35441639.549259998</v>
      </c>
      <c r="P1185" s="29" t="str">
        <f t="shared" si="248"/>
        <v>J=</v>
      </c>
      <c r="Q1185" s="30">
        <f t="shared" si="249"/>
        <v>47232</v>
      </c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</row>
    <row r="1186" spans="1:30" x14ac:dyDescent="0.25">
      <c r="A1186" s="100">
        <f t="shared" si="244"/>
        <v>44019</v>
      </c>
      <c r="B1186" s="114">
        <f t="shared" ca="1" si="245"/>
        <v>174978483.44686419</v>
      </c>
      <c r="C1186" s="114">
        <f t="shared" si="246"/>
        <v>139519858.75</v>
      </c>
      <c r="D1186" s="24">
        <f ca="1">IF(A1186&lt;$B$1,VLOOKUP(A1186,[1]DI!$A$4:$B$15000,2,FALSE),0)</f>
        <v>2.1500000000000005E-2</v>
      </c>
      <c r="E1186" s="23">
        <f t="shared" ca="1" si="251"/>
        <v>8.4419999999999995E-5</v>
      </c>
      <c r="F1186" s="25">
        <f t="shared" si="250"/>
        <v>1.1499999999999999</v>
      </c>
      <c r="G1186" s="26">
        <f t="shared" ca="1" si="254"/>
        <v>1.000097083</v>
      </c>
      <c r="H1186" s="23">
        <f ca="1">TRUNC(PRODUCT(G$16:G1185),15)</f>
        <v>1.25414751031739</v>
      </c>
      <c r="I1186" s="23">
        <f t="shared" si="252"/>
        <v>1</v>
      </c>
      <c r="J1186" s="23">
        <f t="shared" ca="1" si="253"/>
        <v>1.2541475099999999</v>
      </c>
      <c r="K1186" s="114">
        <f t="shared" ca="1" si="242"/>
        <v>35458624.696864203</v>
      </c>
      <c r="L1186" s="27">
        <f>IF(VLOOKUP(A1186,$U$18:$AD$131,8)=VLOOKUP(A1185,$U$18:$AD$131,8),0,VLOOKUP(A1186,U$18:$AD$131,8))</f>
        <v>0</v>
      </c>
      <c r="M1186" s="28">
        <f>IF(L1186&gt;0,VLOOKUP(L1186,T$18:$AC$131,7),0)</f>
        <v>0</v>
      </c>
      <c r="N1186" s="23">
        <f t="shared" si="247"/>
        <v>0</v>
      </c>
      <c r="O1186" s="23">
        <f t="shared" ca="1" si="243"/>
        <v>35458624.696864203</v>
      </c>
      <c r="P1186" s="29" t="str">
        <f t="shared" si="248"/>
        <v>J=</v>
      </c>
      <c r="Q1186" s="30">
        <f t="shared" si="249"/>
        <v>47232</v>
      </c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</row>
    <row r="1187" spans="1:30" x14ac:dyDescent="0.25">
      <c r="A1187" s="100">
        <f t="shared" si="244"/>
        <v>44020</v>
      </c>
      <c r="B1187" s="114">
        <f t="shared" ca="1" si="245"/>
        <v>174995471.38486558</v>
      </c>
      <c r="C1187" s="114">
        <f t="shared" si="246"/>
        <v>139519858.75</v>
      </c>
      <c r="D1187" s="24">
        <f ca="1">IF(A1187&lt;$B$1,VLOOKUP(A1187,[1]DI!$A$4:$B$15000,2,FALSE),0)</f>
        <v>2.1500000000000005E-2</v>
      </c>
      <c r="E1187" s="23">
        <f t="shared" ca="1" si="251"/>
        <v>8.4419999999999995E-5</v>
      </c>
      <c r="F1187" s="25">
        <f t="shared" si="250"/>
        <v>1.1499999999999999</v>
      </c>
      <c r="G1187" s="26">
        <f t="shared" ca="1" si="254"/>
        <v>1.000097083</v>
      </c>
      <c r="H1187" s="23">
        <f ca="1">TRUNC(PRODUCT(G$16:G1186),15)</f>
        <v>1.2542692667201401</v>
      </c>
      <c r="I1187" s="23">
        <f t="shared" si="252"/>
        <v>1</v>
      </c>
      <c r="J1187" s="23">
        <f t="shared" ca="1" si="253"/>
        <v>1.25426927</v>
      </c>
      <c r="K1187" s="114">
        <f t="shared" ca="1" si="242"/>
        <v>35475612.634865597</v>
      </c>
      <c r="L1187" s="27">
        <f>IF(VLOOKUP(A1187,$U$18:$AD$131,8)=VLOOKUP(A1186,$U$18:$AD$131,8),0,VLOOKUP(A1187,U$18:$AD$131,8))</f>
        <v>0</v>
      </c>
      <c r="M1187" s="28">
        <f>IF(L1187&gt;0,VLOOKUP(L1187,T$18:$AC$131,7),0)</f>
        <v>0</v>
      </c>
      <c r="N1187" s="23">
        <f t="shared" si="247"/>
        <v>0</v>
      </c>
      <c r="O1187" s="23">
        <f t="shared" ca="1" si="243"/>
        <v>35475612.634865597</v>
      </c>
      <c r="P1187" s="29" t="str">
        <f t="shared" si="248"/>
        <v>J=</v>
      </c>
      <c r="Q1187" s="30">
        <f t="shared" si="249"/>
        <v>47232</v>
      </c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</row>
    <row r="1188" spans="1:30" x14ac:dyDescent="0.25">
      <c r="A1188" s="100">
        <f t="shared" si="244"/>
        <v>44021</v>
      </c>
      <c r="B1188" s="114">
        <f t="shared" ca="1" si="245"/>
        <v>175012459.32286701</v>
      </c>
      <c r="C1188" s="114">
        <f t="shared" si="246"/>
        <v>139519858.75</v>
      </c>
      <c r="D1188" s="24">
        <f ca="1">IF(A1188&lt;$B$1,VLOOKUP(A1188,[1]DI!$A$4:$B$15000,2,FALSE),0)</f>
        <v>2.1500000000000005E-2</v>
      </c>
      <c r="E1188" s="23">
        <f t="shared" ca="1" si="251"/>
        <v>8.4419999999999995E-5</v>
      </c>
      <c r="F1188" s="25">
        <f t="shared" si="250"/>
        <v>1.1499999999999999</v>
      </c>
      <c r="G1188" s="26">
        <f t="shared" ca="1" si="254"/>
        <v>1.000097083</v>
      </c>
      <c r="H1188" s="23">
        <f ca="1">TRUNC(PRODUCT(G$16:G1187),15)</f>
        <v>1.25439103494336</v>
      </c>
      <c r="I1188" s="23">
        <f t="shared" si="252"/>
        <v>1</v>
      </c>
      <c r="J1188" s="23">
        <f t="shared" ca="1" si="253"/>
        <v>1.2543910300000001</v>
      </c>
      <c r="K1188" s="114">
        <f t="shared" ca="1" si="242"/>
        <v>35492600.572866999</v>
      </c>
      <c r="L1188" s="27">
        <f>IF(VLOOKUP(A1188,$U$18:$AD$131,8)=VLOOKUP(A1187,$U$18:$AD$131,8),0,VLOOKUP(A1188,U$18:$AD$131,8))</f>
        <v>0</v>
      </c>
      <c r="M1188" s="28">
        <f>IF(L1188&gt;0,VLOOKUP(L1188,T$18:$AC$131,7),0)</f>
        <v>0</v>
      </c>
      <c r="N1188" s="23">
        <f t="shared" si="247"/>
        <v>0</v>
      </c>
      <c r="O1188" s="23">
        <f t="shared" ca="1" si="243"/>
        <v>35492600.572866999</v>
      </c>
      <c r="P1188" s="29" t="str">
        <f t="shared" si="248"/>
        <v>J=</v>
      </c>
      <c r="Q1188" s="30">
        <f t="shared" si="249"/>
        <v>47232</v>
      </c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</row>
    <row r="1189" spans="1:30" x14ac:dyDescent="0.25">
      <c r="A1189" s="100">
        <f t="shared" si="244"/>
        <v>44022</v>
      </c>
      <c r="B1189" s="114">
        <f t="shared" ca="1" si="245"/>
        <v>175029450.0512656</v>
      </c>
      <c r="C1189" s="114">
        <f t="shared" si="246"/>
        <v>139519858.75</v>
      </c>
      <c r="D1189" s="24">
        <f ca="1">IF(A1189&lt;$B$1,VLOOKUP(A1189,[1]DI!$A$4:$B$15000,2,FALSE),0)</f>
        <v>2.1500000000000005E-2</v>
      </c>
      <c r="E1189" s="23">
        <f t="shared" ca="1" si="251"/>
        <v>8.4419999999999995E-5</v>
      </c>
      <c r="F1189" s="25">
        <f t="shared" si="250"/>
        <v>1.1499999999999999</v>
      </c>
      <c r="G1189" s="26">
        <f t="shared" ca="1" si="254"/>
        <v>1.000097083</v>
      </c>
      <c r="H1189" s="23">
        <f ca="1">TRUNC(PRODUCT(G$16:G1188),15)</f>
        <v>1.2545128149882001</v>
      </c>
      <c r="I1189" s="23">
        <f t="shared" si="252"/>
        <v>1</v>
      </c>
      <c r="J1189" s="23">
        <f t="shared" ca="1" si="253"/>
        <v>1.25451281</v>
      </c>
      <c r="K1189" s="114">
        <f t="shared" ca="1" si="242"/>
        <v>35509591.301265597</v>
      </c>
      <c r="L1189" s="27">
        <f>IF(VLOOKUP(A1189,$U$18:$AD$131,8)=VLOOKUP(A1188,$U$18:$AD$131,8),0,VLOOKUP(A1189,U$18:$AD$131,8))</f>
        <v>0</v>
      </c>
      <c r="M1189" s="28">
        <f>IF(L1189&gt;0,VLOOKUP(L1189,T$18:$AC$131,7),0)</f>
        <v>0</v>
      </c>
      <c r="N1189" s="23">
        <f t="shared" si="247"/>
        <v>0</v>
      </c>
      <c r="O1189" s="23">
        <f t="shared" ca="1" si="243"/>
        <v>35509591.301265597</v>
      </c>
      <c r="P1189" s="29" t="str">
        <f t="shared" si="248"/>
        <v>J=</v>
      </c>
      <c r="Q1189" s="30">
        <f t="shared" si="249"/>
        <v>47232</v>
      </c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</row>
    <row r="1190" spans="1:30" x14ac:dyDescent="0.25">
      <c r="A1190" s="100">
        <f t="shared" si="244"/>
        <v>44023</v>
      </c>
      <c r="B1190" s="114">
        <f t="shared" ca="1" si="245"/>
        <v>175046443.5700613</v>
      </c>
      <c r="C1190" s="114">
        <f t="shared" si="246"/>
        <v>139519858.75</v>
      </c>
      <c r="D1190" s="24">
        <f ca="1">IF(A1190&lt;$B$1,VLOOKUP(A1190,[1]DI!$A$4:$B$15000,2,FALSE),0)</f>
        <v>0</v>
      </c>
      <c r="E1190" s="23">
        <f t="shared" ca="1" si="251"/>
        <v>0</v>
      </c>
      <c r="F1190" s="25">
        <f t="shared" si="250"/>
        <v>1.1499999999999999</v>
      </c>
      <c r="G1190" s="26">
        <f t="shared" ca="1" si="254"/>
        <v>1</v>
      </c>
      <c r="H1190" s="23">
        <f ca="1">TRUNC(PRODUCT(G$16:G1189),15)</f>
        <v>1.2546346068558201</v>
      </c>
      <c r="I1190" s="23">
        <f t="shared" si="252"/>
        <v>1</v>
      </c>
      <c r="J1190" s="23">
        <f t="shared" ca="1" si="253"/>
        <v>1.2546346100000001</v>
      </c>
      <c r="K1190" s="114">
        <f t="shared" ca="1" si="242"/>
        <v>35526584.820061304</v>
      </c>
      <c r="L1190" s="27">
        <f>IF(VLOOKUP(A1190,$U$18:$AD$131,8)=VLOOKUP(A1189,$U$18:$AD$131,8),0,VLOOKUP(A1190,U$18:$AD$131,8))</f>
        <v>0</v>
      </c>
      <c r="M1190" s="28">
        <f>IF(L1190&gt;0,VLOOKUP(L1190,T$18:$AC$131,7),0)</f>
        <v>0</v>
      </c>
      <c r="N1190" s="23">
        <f t="shared" si="247"/>
        <v>0</v>
      </c>
      <c r="O1190" s="23">
        <f t="shared" ca="1" si="243"/>
        <v>35526584.820061304</v>
      </c>
      <c r="P1190" s="29" t="str">
        <f t="shared" si="248"/>
        <v>J=</v>
      </c>
      <c r="Q1190" s="30">
        <f t="shared" si="249"/>
        <v>47232</v>
      </c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</row>
    <row r="1191" spans="1:30" x14ac:dyDescent="0.25">
      <c r="A1191" s="100">
        <f t="shared" si="244"/>
        <v>44024</v>
      </c>
      <c r="B1191" s="114">
        <f t="shared" ca="1" si="245"/>
        <v>175046443.5700613</v>
      </c>
      <c r="C1191" s="114">
        <f t="shared" si="246"/>
        <v>139519858.75</v>
      </c>
      <c r="D1191" s="24">
        <f ca="1">IF(A1191&lt;$B$1,VLOOKUP(A1191,[1]DI!$A$4:$B$15000,2,FALSE),0)</f>
        <v>0</v>
      </c>
      <c r="E1191" s="23">
        <f t="shared" ca="1" si="251"/>
        <v>0</v>
      </c>
      <c r="F1191" s="25">
        <f t="shared" si="250"/>
        <v>1.1499999999999999</v>
      </c>
      <c r="G1191" s="26">
        <f t="shared" ca="1" si="254"/>
        <v>1</v>
      </c>
      <c r="H1191" s="23">
        <f ca="1">TRUNC(PRODUCT(G$16:G1190),15)</f>
        <v>1.2546346068558201</v>
      </c>
      <c r="I1191" s="23">
        <f t="shared" si="252"/>
        <v>1</v>
      </c>
      <c r="J1191" s="23">
        <f t="shared" ca="1" si="253"/>
        <v>1.2546346100000001</v>
      </c>
      <c r="K1191" s="114">
        <f t="shared" ca="1" si="242"/>
        <v>35526584.820061304</v>
      </c>
      <c r="L1191" s="27">
        <f>IF(VLOOKUP(A1191,$U$18:$AD$131,8)=VLOOKUP(A1190,$U$18:$AD$131,8),0,VLOOKUP(A1191,U$18:$AD$131,8))</f>
        <v>0</v>
      </c>
      <c r="M1191" s="28">
        <f>IF(L1191&gt;0,VLOOKUP(L1191,T$18:$AC$131,7),0)</f>
        <v>0</v>
      </c>
      <c r="N1191" s="23">
        <f t="shared" si="247"/>
        <v>0</v>
      </c>
      <c r="O1191" s="23">
        <f t="shared" ca="1" si="243"/>
        <v>35526584.820061304</v>
      </c>
      <c r="P1191" s="29" t="str">
        <f t="shared" si="248"/>
        <v>J=</v>
      </c>
      <c r="Q1191" s="30">
        <f t="shared" si="249"/>
        <v>47232</v>
      </c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</row>
    <row r="1192" spans="1:30" x14ac:dyDescent="0.25">
      <c r="A1192" s="100">
        <f t="shared" si="244"/>
        <v>44025</v>
      </c>
      <c r="B1192" s="114">
        <f t="shared" ca="1" si="245"/>
        <v>175046443.5700613</v>
      </c>
      <c r="C1192" s="114">
        <f t="shared" si="246"/>
        <v>139519858.75</v>
      </c>
      <c r="D1192" s="24">
        <f ca="1">IF(A1192&lt;$B$1,VLOOKUP(A1192,[1]DI!$A$4:$B$15000,2,FALSE),0)</f>
        <v>2.1500000000000005E-2</v>
      </c>
      <c r="E1192" s="23">
        <f t="shared" ca="1" si="251"/>
        <v>8.4419999999999995E-5</v>
      </c>
      <c r="F1192" s="25">
        <f t="shared" si="250"/>
        <v>1.1499999999999999</v>
      </c>
      <c r="G1192" s="26">
        <f t="shared" ca="1" si="254"/>
        <v>1.000097083</v>
      </c>
      <c r="H1192" s="23">
        <f ca="1">TRUNC(PRODUCT(G$16:G1191),15)</f>
        <v>1.2546346068558201</v>
      </c>
      <c r="I1192" s="23">
        <f t="shared" si="252"/>
        <v>1</v>
      </c>
      <c r="J1192" s="23">
        <f t="shared" ca="1" si="253"/>
        <v>1.2546346100000001</v>
      </c>
      <c r="K1192" s="114">
        <f t="shared" ca="1" si="242"/>
        <v>35526584.820061304</v>
      </c>
      <c r="L1192" s="27">
        <f>IF(VLOOKUP(A1192,$U$18:$AD$131,8)=VLOOKUP(A1191,$U$18:$AD$131,8),0,VLOOKUP(A1192,U$18:$AD$131,8))</f>
        <v>0</v>
      </c>
      <c r="M1192" s="28">
        <f>IF(L1192&gt;0,VLOOKUP(L1192,T$18:$AC$131,7),0)</f>
        <v>0</v>
      </c>
      <c r="N1192" s="23">
        <f t="shared" si="247"/>
        <v>0</v>
      </c>
      <c r="O1192" s="23">
        <f t="shared" ca="1" si="243"/>
        <v>35526584.820061304</v>
      </c>
      <c r="P1192" s="29" t="str">
        <f t="shared" si="248"/>
        <v>J=</v>
      </c>
      <c r="Q1192" s="30">
        <f t="shared" si="249"/>
        <v>47232</v>
      </c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</row>
    <row r="1193" spans="1:30" x14ac:dyDescent="0.25">
      <c r="A1193" s="100">
        <f t="shared" si="244"/>
        <v>44026</v>
      </c>
      <c r="B1193" s="114">
        <f t="shared" ca="1" si="245"/>
        <v>175063437.08885711</v>
      </c>
      <c r="C1193" s="114">
        <f t="shared" si="246"/>
        <v>139519858.75</v>
      </c>
      <c r="D1193" s="24">
        <f ca="1">IF(A1193&lt;$B$1,VLOOKUP(A1193,[1]DI!$A$4:$B$15000,2,FALSE),0)</f>
        <v>2.1500000000000005E-2</v>
      </c>
      <c r="E1193" s="23">
        <f t="shared" ca="1" si="251"/>
        <v>8.4419999999999995E-5</v>
      </c>
      <c r="F1193" s="25">
        <f t="shared" si="250"/>
        <v>1.1499999999999999</v>
      </c>
      <c r="G1193" s="26">
        <f t="shared" ca="1" si="254"/>
        <v>1.000097083</v>
      </c>
      <c r="H1193" s="23">
        <f ca="1">TRUNC(PRODUCT(G$16:G1192),15)</f>
        <v>1.2547564105473601</v>
      </c>
      <c r="I1193" s="23">
        <f t="shared" si="252"/>
        <v>1</v>
      </c>
      <c r="J1193" s="23">
        <f t="shared" ca="1" si="253"/>
        <v>1.2547564099999999</v>
      </c>
      <c r="K1193" s="114">
        <f t="shared" ca="1" si="242"/>
        <v>35543578.338857099</v>
      </c>
      <c r="L1193" s="27">
        <f>IF(VLOOKUP(A1193,$U$18:$AD$131,8)=VLOOKUP(A1192,$U$18:$AD$131,8),0,VLOOKUP(A1193,U$18:$AD$131,8))</f>
        <v>0</v>
      </c>
      <c r="M1193" s="28">
        <f>IF(L1193&gt;0,VLOOKUP(L1193,T$18:$AC$131,7),0)</f>
        <v>0</v>
      </c>
      <c r="N1193" s="23">
        <f t="shared" si="247"/>
        <v>0</v>
      </c>
      <c r="O1193" s="23">
        <f t="shared" ca="1" si="243"/>
        <v>35543578.338857099</v>
      </c>
      <c r="P1193" s="29" t="str">
        <f t="shared" si="248"/>
        <v>J=</v>
      </c>
      <c r="Q1193" s="30">
        <f t="shared" si="249"/>
        <v>47232</v>
      </c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</row>
    <row r="1194" spans="1:30" x14ac:dyDescent="0.25">
      <c r="A1194" s="100">
        <f t="shared" si="244"/>
        <v>44027</v>
      </c>
      <c r="B1194" s="114">
        <f t="shared" ca="1" si="245"/>
        <v>175080433.39805001</v>
      </c>
      <c r="C1194" s="114">
        <f t="shared" si="246"/>
        <v>139519858.75</v>
      </c>
      <c r="D1194" s="24">
        <f ca="1">IF(A1194&lt;$B$1,VLOOKUP(A1194,[1]DI!$A$4:$B$15000,2,FALSE),0)</f>
        <v>2.1500000000000005E-2</v>
      </c>
      <c r="E1194" s="23">
        <f t="shared" ca="1" si="251"/>
        <v>8.4419999999999995E-5</v>
      </c>
      <c r="F1194" s="25">
        <f t="shared" si="250"/>
        <v>1.1499999999999999</v>
      </c>
      <c r="G1194" s="26">
        <f t="shared" ca="1" si="254"/>
        <v>1.000097083</v>
      </c>
      <c r="H1194" s="23">
        <f ca="1">TRUNC(PRODUCT(G$16:G1193),15)</f>
        <v>1.2548782260639599</v>
      </c>
      <c r="I1194" s="23">
        <f t="shared" si="252"/>
        <v>1</v>
      </c>
      <c r="J1194" s="23">
        <f t="shared" ca="1" si="253"/>
        <v>1.2548782300000001</v>
      </c>
      <c r="K1194" s="114">
        <f t="shared" ca="1" si="242"/>
        <v>35560574.648050003</v>
      </c>
      <c r="L1194" s="27">
        <f>IF(VLOOKUP(A1194,$U$18:$AD$131,8)=VLOOKUP(A1193,$U$18:$AD$131,8),0,VLOOKUP(A1194,U$18:$AD$131,8))</f>
        <v>0</v>
      </c>
      <c r="M1194" s="28">
        <f>IF(L1194&gt;0,VLOOKUP(L1194,T$18:$AC$131,7),0)</f>
        <v>0</v>
      </c>
      <c r="N1194" s="23">
        <f t="shared" si="247"/>
        <v>0</v>
      </c>
      <c r="O1194" s="23">
        <f t="shared" ca="1" si="243"/>
        <v>35560574.648050003</v>
      </c>
      <c r="P1194" s="29" t="str">
        <f t="shared" si="248"/>
        <v>J=</v>
      </c>
      <c r="Q1194" s="30">
        <f t="shared" si="249"/>
        <v>47232</v>
      </c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</row>
    <row r="1195" spans="1:30" x14ac:dyDescent="0.25">
      <c r="A1195" s="100">
        <f t="shared" si="244"/>
        <v>44028</v>
      </c>
      <c r="B1195" s="114">
        <f t="shared" ca="1" si="245"/>
        <v>175097429.70724291</v>
      </c>
      <c r="C1195" s="114">
        <f t="shared" si="246"/>
        <v>139519858.75</v>
      </c>
      <c r="D1195" s="24">
        <f ca="1">IF(A1195&lt;$B$1,VLOOKUP(A1195,[1]DI!$A$4:$B$15000,2,FALSE),0)</f>
        <v>2.1500000000000005E-2</v>
      </c>
      <c r="E1195" s="23">
        <f t="shared" ca="1" si="251"/>
        <v>8.4419999999999995E-5</v>
      </c>
      <c r="F1195" s="25">
        <f t="shared" si="250"/>
        <v>1.1499999999999999</v>
      </c>
      <c r="G1195" s="26">
        <f t="shared" ca="1" si="254"/>
        <v>1.000097083</v>
      </c>
      <c r="H1195" s="23">
        <f ca="1">TRUNC(PRODUCT(G$16:G1194),15)</f>
        <v>1.25500005340678</v>
      </c>
      <c r="I1195" s="23">
        <f t="shared" si="252"/>
        <v>1</v>
      </c>
      <c r="J1195" s="23">
        <f t="shared" ca="1" si="253"/>
        <v>1.25500005</v>
      </c>
      <c r="K1195" s="114">
        <f t="shared" ca="1" si="242"/>
        <v>35577570.957242899</v>
      </c>
      <c r="L1195" s="27">
        <f>IF(VLOOKUP(A1195,$U$18:$AD$131,8)=VLOOKUP(A1194,$U$18:$AD$131,8),0,VLOOKUP(A1195,U$18:$AD$131,8))</f>
        <v>0</v>
      </c>
      <c r="M1195" s="28">
        <f>IF(L1195&gt;0,VLOOKUP(L1195,T$18:$AC$131,7),0)</f>
        <v>0</v>
      </c>
      <c r="N1195" s="23">
        <f t="shared" si="247"/>
        <v>0</v>
      </c>
      <c r="O1195" s="23">
        <f t="shared" ca="1" si="243"/>
        <v>35577570.957242899</v>
      </c>
      <c r="P1195" s="29" t="str">
        <f t="shared" si="248"/>
        <v>J=</v>
      </c>
      <c r="Q1195" s="30">
        <f t="shared" si="249"/>
        <v>47232</v>
      </c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</row>
    <row r="1196" spans="1:30" x14ac:dyDescent="0.25">
      <c r="A1196" s="100">
        <f t="shared" si="244"/>
        <v>44029</v>
      </c>
      <c r="B1196" s="114">
        <f t="shared" ca="1" si="245"/>
        <v>175114428.80683309</v>
      </c>
      <c r="C1196" s="114">
        <f t="shared" si="246"/>
        <v>139519858.75</v>
      </c>
      <c r="D1196" s="24">
        <f ca="1">IF(A1196&lt;$B$1,VLOOKUP(A1196,[1]DI!$A$4:$B$15000,2,FALSE),0)</f>
        <v>2.1500000000000005E-2</v>
      </c>
      <c r="E1196" s="23">
        <f t="shared" ca="1" si="251"/>
        <v>8.4419999999999995E-5</v>
      </c>
      <c r="F1196" s="25">
        <f t="shared" si="250"/>
        <v>1.1499999999999999</v>
      </c>
      <c r="G1196" s="26">
        <f t="shared" ca="1" si="254"/>
        <v>1.000097083</v>
      </c>
      <c r="H1196" s="23">
        <f ca="1">TRUNC(PRODUCT(G$16:G1195),15)</f>
        <v>1.25512189257697</v>
      </c>
      <c r="I1196" s="23">
        <f t="shared" si="252"/>
        <v>1</v>
      </c>
      <c r="J1196" s="23">
        <f t="shared" ca="1" si="253"/>
        <v>1.2551218900000001</v>
      </c>
      <c r="K1196" s="114">
        <f t="shared" ca="1" si="242"/>
        <v>35594570.056833103</v>
      </c>
      <c r="L1196" s="27">
        <f>IF(VLOOKUP(A1196,$U$18:$AD$131,8)=VLOOKUP(A1195,$U$18:$AD$131,8),0,VLOOKUP(A1196,U$18:$AD$131,8))</f>
        <v>0</v>
      </c>
      <c r="M1196" s="28">
        <f>IF(L1196&gt;0,VLOOKUP(L1196,T$18:$AC$131,7),0)</f>
        <v>0</v>
      </c>
      <c r="N1196" s="23">
        <f t="shared" si="247"/>
        <v>0</v>
      </c>
      <c r="O1196" s="23">
        <f t="shared" ca="1" si="243"/>
        <v>35594570.056833103</v>
      </c>
      <c r="P1196" s="29" t="str">
        <f t="shared" si="248"/>
        <v>J=</v>
      </c>
      <c r="Q1196" s="30">
        <f t="shared" si="249"/>
        <v>47232</v>
      </c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</row>
    <row r="1197" spans="1:30" x14ac:dyDescent="0.25">
      <c r="A1197" s="100">
        <f t="shared" si="244"/>
        <v>44030</v>
      </c>
      <c r="B1197" s="114">
        <f t="shared" ca="1" si="245"/>
        <v>175131429.30162171</v>
      </c>
      <c r="C1197" s="114">
        <f t="shared" si="246"/>
        <v>139519858.75</v>
      </c>
      <c r="D1197" s="24">
        <f ca="1">IF(A1197&lt;$B$1,VLOOKUP(A1197,[1]DI!$A$4:$B$15000,2,FALSE),0)</f>
        <v>0</v>
      </c>
      <c r="E1197" s="23">
        <f t="shared" ca="1" si="251"/>
        <v>0</v>
      </c>
      <c r="F1197" s="25">
        <f t="shared" si="250"/>
        <v>1.1499999999999999</v>
      </c>
      <c r="G1197" s="26">
        <f t="shared" ca="1" si="254"/>
        <v>1</v>
      </c>
      <c r="H1197" s="23">
        <f ca="1">TRUNC(PRODUCT(G$16:G1196),15)</f>
        <v>1.25524374357567</v>
      </c>
      <c r="I1197" s="23">
        <f t="shared" si="252"/>
        <v>1</v>
      </c>
      <c r="J1197" s="23">
        <f t="shared" ca="1" si="253"/>
        <v>1.2552437400000001</v>
      </c>
      <c r="K1197" s="114">
        <f t="shared" ca="1" si="242"/>
        <v>35611570.551621698</v>
      </c>
      <c r="L1197" s="27">
        <f>IF(VLOOKUP(A1197,$U$18:$AD$131,8)=VLOOKUP(A1196,$U$18:$AD$131,8),0,VLOOKUP(A1197,U$18:$AD$131,8))</f>
        <v>0</v>
      </c>
      <c r="M1197" s="28">
        <f>IF(L1197&gt;0,VLOOKUP(L1197,T$18:$AC$131,7),0)</f>
        <v>0</v>
      </c>
      <c r="N1197" s="23">
        <f t="shared" si="247"/>
        <v>0</v>
      </c>
      <c r="O1197" s="23">
        <f t="shared" ca="1" si="243"/>
        <v>35611570.551621698</v>
      </c>
      <c r="P1197" s="29" t="str">
        <f t="shared" si="248"/>
        <v>J=</v>
      </c>
      <c r="Q1197" s="30">
        <f t="shared" si="249"/>
        <v>47232</v>
      </c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</row>
    <row r="1198" spans="1:30" x14ac:dyDescent="0.25">
      <c r="A1198" s="100">
        <f t="shared" si="244"/>
        <v>44031</v>
      </c>
      <c r="B1198" s="114">
        <f t="shared" ca="1" si="245"/>
        <v>175131429.30162171</v>
      </c>
      <c r="C1198" s="114">
        <f t="shared" si="246"/>
        <v>139519858.75</v>
      </c>
      <c r="D1198" s="24">
        <f ca="1">IF(A1198&lt;$B$1,VLOOKUP(A1198,[1]DI!$A$4:$B$15000,2,FALSE),0)</f>
        <v>0</v>
      </c>
      <c r="E1198" s="23">
        <f t="shared" ca="1" si="251"/>
        <v>0</v>
      </c>
      <c r="F1198" s="25">
        <f t="shared" si="250"/>
        <v>1.1499999999999999</v>
      </c>
      <c r="G1198" s="26">
        <f t="shared" ca="1" si="254"/>
        <v>1</v>
      </c>
      <c r="H1198" s="23">
        <f ca="1">TRUNC(PRODUCT(G$16:G1197),15)</f>
        <v>1.25524374357567</v>
      </c>
      <c r="I1198" s="23">
        <f t="shared" si="252"/>
        <v>1</v>
      </c>
      <c r="J1198" s="23">
        <f t="shared" ca="1" si="253"/>
        <v>1.2552437400000001</v>
      </c>
      <c r="K1198" s="114">
        <f t="shared" ca="1" si="242"/>
        <v>35611570.551621698</v>
      </c>
      <c r="L1198" s="27">
        <f>IF(VLOOKUP(A1198,$U$18:$AD$131,8)=VLOOKUP(A1197,$U$18:$AD$131,8),0,VLOOKUP(A1198,U$18:$AD$131,8))</f>
        <v>0</v>
      </c>
      <c r="M1198" s="28">
        <f>IF(L1198&gt;0,VLOOKUP(L1198,T$18:$AC$131,7),0)</f>
        <v>0</v>
      </c>
      <c r="N1198" s="23">
        <f t="shared" si="247"/>
        <v>0</v>
      </c>
      <c r="O1198" s="23">
        <f t="shared" ca="1" si="243"/>
        <v>35611570.551621698</v>
      </c>
      <c r="P1198" s="29" t="str">
        <f t="shared" si="248"/>
        <v>J=</v>
      </c>
      <c r="Q1198" s="30">
        <f t="shared" si="249"/>
        <v>47232</v>
      </c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</row>
    <row r="1199" spans="1:30" x14ac:dyDescent="0.25">
      <c r="A1199" s="100">
        <f t="shared" si="244"/>
        <v>44032</v>
      </c>
      <c r="B1199" s="114">
        <f t="shared" ca="1" si="245"/>
        <v>175131429.30162171</v>
      </c>
      <c r="C1199" s="114">
        <f t="shared" si="246"/>
        <v>139519858.75</v>
      </c>
      <c r="D1199" s="24">
        <f ca="1">IF(A1199&lt;$B$1,VLOOKUP(A1199,[1]DI!$A$4:$B$15000,2,FALSE),0)</f>
        <v>2.1500000000000005E-2</v>
      </c>
      <c r="E1199" s="23">
        <f t="shared" ca="1" si="251"/>
        <v>8.4419999999999995E-5</v>
      </c>
      <c r="F1199" s="25">
        <f t="shared" si="250"/>
        <v>1.1499999999999999</v>
      </c>
      <c r="G1199" s="26">
        <f t="shared" ca="1" si="254"/>
        <v>1.000097083</v>
      </c>
      <c r="H1199" s="23">
        <f ca="1">TRUNC(PRODUCT(G$16:G1198),15)</f>
        <v>1.25524374357567</v>
      </c>
      <c r="I1199" s="23">
        <f t="shared" si="252"/>
        <v>1</v>
      </c>
      <c r="J1199" s="23">
        <f t="shared" ca="1" si="253"/>
        <v>1.2552437400000001</v>
      </c>
      <c r="K1199" s="114">
        <f t="shared" ca="1" si="242"/>
        <v>35611570.551621698</v>
      </c>
      <c r="L1199" s="27">
        <f>IF(VLOOKUP(A1199,$U$18:$AD$131,8)=VLOOKUP(A1198,$U$18:$AD$131,8),0,VLOOKUP(A1199,U$18:$AD$131,8))</f>
        <v>0</v>
      </c>
      <c r="M1199" s="28">
        <f>IF(L1199&gt;0,VLOOKUP(L1199,T$18:$AC$131,7),0)</f>
        <v>0</v>
      </c>
      <c r="N1199" s="23">
        <f t="shared" si="247"/>
        <v>0</v>
      </c>
      <c r="O1199" s="23">
        <f t="shared" ca="1" si="243"/>
        <v>35611570.551621698</v>
      </c>
      <c r="P1199" s="29" t="str">
        <f t="shared" si="248"/>
        <v>J=</v>
      </c>
      <c r="Q1199" s="30">
        <f t="shared" si="249"/>
        <v>47232</v>
      </c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</row>
    <row r="1200" spans="1:30" x14ac:dyDescent="0.25">
      <c r="A1200" s="100">
        <f t="shared" si="244"/>
        <v>44033</v>
      </c>
      <c r="B1200" s="114">
        <f t="shared" ca="1" si="245"/>
        <v>175148432.58680761</v>
      </c>
      <c r="C1200" s="114">
        <f t="shared" si="246"/>
        <v>139519858.75</v>
      </c>
      <c r="D1200" s="24">
        <f ca="1">IF(A1200&lt;$B$1,VLOOKUP(A1200,[1]DI!$A$4:$B$15000,2,FALSE),0)</f>
        <v>2.1500000000000005E-2</v>
      </c>
      <c r="E1200" s="23">
        <f t="shared" ca="1" si="251"/>
        <v>8.4419999999999995E-5</v>
      </c>
      <c r="F1200" s="25">
        <f t="shared" si="250"/>
        <v>1.1499999999999999</v>
      </c>
      <c r="G1200" s="26">
        <f t="shared" ca="1" si="254"/>
        <v>1.000097083</v>
      </c>
      <c r="H1200" s="23">
        <f ca="1">TRUNC(PRODUCT(G$16:G1199),15)</f>
        <v>1.25536560640402</v>
      </c>
      <c r="I1200" s="23">
        <f t="shared" si="252"/>
        <v>1</v>
      </c>
      <c r="J1200" s="23">
        <f t="shared" ca="1" si="253"/>
        <v>1.2553656099999999</v>
      </c>
      <c r="K1200" s="114">
        <f t="shared" ca="1" si="242"/>
        <v>35628573.836807601</v>
      </c>
      <c r="L1200" s="27">
        <f>IF(VLOOKUP(A1200,$U$18:$AD$131,8)=VLOOKUP(A1199,$U$18:$AD$131,8),0,VLOOKUP(A1200,U$18:$AD$131,8))</f>
        <v>0</v>
      </c>
      <c r="M1200" s="28">
        <f>IF(L1200&gt;0,VLOOKUP(L1200,T$18:$AC$131,7),0)</f>
        <v>0</v>
      </c>
      <c r="N1200" s="23">
        <f t="shared" si="247"/>
        <v>0</v>
      </c>
      <c r="O1200" s="23">
        <f t="shared" ca="1" si="243"/>
        <v>35628573.836807601</v>
      </c>
      <c r="P1200" s="29" t="str">
        <f t="shared" si="248"/>
        <v>J=</v>
      </c>
      <c r="Q1200" s="30">
        <f t="shared" si="249"/>
        <v>47232</v>
      </c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</row>
    <row r="1201" spans="1:30" x14ac:dyDescent="0.25">
      <c r="A1201" s="100">
        <f t="shared" si="244"/>
        <v>44034</v>
      </c>
      <c r="B1201" s="114">
        <f t="shared" ca="1" si="245"/>
        <v>175165435.87199339</v>
      </c>
      <c r="C1201" s="114">
        <f t="shared" si="246"/>
        <v>139519858.75</v>
      </c>
      <c r="D1201" s="24">
        <f ca="1">IF(A1201&lt;$B$1,VLOOKUP(A1201,[1]DI!$A$4:$B$15000,2,FALSE),0)</f>
        <v>2.1500000000000005E-2</v>
      </c>
      <c r="E1201" s="23">
        <f t="shared" ca="1" si="251"/>
        <v>8.4419999999999995E-5</v>
      </c>
      <c r="F1201" s="25">
        <f t="shared" si="250"/>
        <v>1.1499999999999999</v>
      </c>
      <c r="G1201" s="26">
        <f t="shared" ca="1" si="254"/>
        <v>1.000097083</v>
      </c>
      <c r="H1201" s="23">
        <f ca="1">TRUNC(PRODUCT(G$16:G1200),15)</f>
        <v>1.25548748106319</v>
      </c>
      <c r="I1201" s="23">
        <f t="shared" si="252"/>
        <v>1</v>
      </c>
      <c r="J1201" s="23">
        <f t="shared" ca="1" si="253"/>
        <v>1.25548748</v>
      </c>
      <c r="K1201" s="114">
        <f t="shared" ca="1" si="242"/>
        <v>35645577.1219934</v>
      </c>
      <c r="L1201" s="27">
        <f>IF(VLOOKUP(A1201,$U$18:$AD$131,8)=VLOOKUP(A1200,$U$18:$AD$131,8),0,VLOOKUP(A1201,U$18:$AD$131,8))</f>
        <v>0</v>
      </c>
      <c r="M1201" s="28">
        <f>IF(L1201&gt;0,VLOOKUP(L1201,T$18:$AC$131,7),0)</f>
        <v>0</v>
      </c>
      <c r="N1201" s="23">
        <f t="shared" si="247"/>
        <v>0</v>
      </c>
      <c r="O1201" s="23">
        <f t="shared" ca="1" si="243"/>
        <v>35645577.1219934</v>
      </c>
      <c r="P1201" s="29" t="str">
        <f t="shared" si="248"/>
        <v>J=</v>
      </c>
      <c r="Q1201" s="30">
        <f t="shared" si="249"/>
        <v>47232</v>
      </c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</row>
    <row r="1202" spans="1:30" x14ac:dyDescent="0.25">
      <c r="A1202" s="100">
        <f t="shared" si="244"/>
        <v>44035</v>
      </c>
      <c r="B1202" s="114">
        <f t="shared" ca="1" si="245"/>
        <v>175182441.94757649</v>
      </c>
      <c r="C1202" s="114">
        <f t="shared" si="246"/>
        <v>139519858.75</v>
      </c>
      <c r="D1202" s="24">
        <f ca="1">IF(A1202&lt;$B$1,VLOOKUP(A1202,[1]DI!$A$4:$B$15000,2,FALSE),0)</f>
        <v>2.1500000000000005E-2</v>
      </c>
      <c r="E1202" s="23">
        <f t="shared" ca="1" si="251"/>
        <v>8.4419999999999995E-5</v>
      </c>
      <c r="F1202" s="25">
        <f t="shared" si="250"/>
        <v>1.1499999999999999</v>
      </c>
      <c r="G1202" s="26">
        <f t="shared" ca="1" si="254"/>
        <v>1.000097083</v>
      </c>
      <c r="H1202" s="23">
        <f ca="1">TRUNC(PRODUCT(G$16:G1201),15)</f>
        <v>1.2556093675543101</v>
      </c>
      <c r="I1202" s="23">
        <f t="shared" si="252"/>
        <v>1</v>
      </c>
      <c r="J1202" s="23">
        <f t="shared" ca="1" si="253"/>
        <v>1.2556093699999999</v>
      </c>
      <c r="K1202" s="114">
        <f t="shared" ca="1" si="242"/>
        <v>35662583.1975765</v>
      </c>
      <c r="L1202" s="27">
        <f>IF(VLOOKUP(A1202,$U$18:$AD$131,8)=VLOOKUP(A1201,$U$18:$AD$131,8),0,VLOOKUP(A1202,U$18:$AD$131,8))</f>
        <v>0</v>
      </c>
      <c r="M1202" s="28">
        <f>IF(L1202&gt;0,VLOOKUP(L1202,T$18:$AC$131,7),0)</f>
        <v>0</v>
      </c>
      <c r="N1202" s="23">
        <f t="shared" si="247"/>
        <v>0</v>
      </c>
      <c r="O1202" s="23">
        <f t="shared" ca="1" si="243"/>
        <v>35662583.1975765</v>
      </c>
      <c r="P1202" s="29" t="str">
        <f t="shared" si="248"/>
        <v>J=</v>
      </c>
      <c r="Q1202" s="30">
        <f t="shared" si="249"/>
        <v>47232</v>
      </c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</row>
    <row r="1203" spans="1:30" x14ac:dyDescent="0.25">
      <c r="A1203" s="100">
        <f t="shared" si="244"/>
        <v>44036</v>
      </c>
      <c r="B1203" s="114">
        <f t="shared" ca="1" si="245"/>
        <v>175199449.41835809</v>
      </c>
      <c r="C1203" s="114">
        <f t="shared" si="246"/>
        <v>139519858.75</v>
      </c>
      <c r="D1203" s="24">
        <f ca="1">IF(A1203&lt;$B$1,VLOOKUP(A1203,[1]DI!$A$4:$B$15000,2,FALSE),0)</f>
        <v>2.1500000000000005E-2</v>
      </c>
      <c r="E1203" s="23">
        <f t="shared" ca="1" si="251"/>
        <v>8.4419999999999995E-5</v>
      </c>
      <c r="F1203" s="25">
        <f t="shared" si="250"/>
        <v>1.1499999999999999</v>
      </c>
      <c r="G1203" s="26">
        <f t="shared" ca="1" si="254"/>
        <v>1.000097083</v>
      </c>
      <c r="H1203" s="23">
        <f ca="1">TRUNC(PRODUCT(G$16:G1202),15)</f>
        <v>1.25573126587854</v>
      </c>
      <c r="I1203" s="23">
        <f t="shared" si="252"/>
        <v>1</v>
      </c>
      <c r="J1203" s="23">
        <f t="shared" ca="1" si="253"/>
        <v>1.2557312700000001</v>
      </c>
      <c r="K1203" s="114">
        <f t="shared" ca="1" si="242"/>
        <v>35679590.668358102</v>
      </c>
      <c r="L1203" s="27">
        <f>IF(VLOOKUP(A1203,$U$18:$AD$131,8)=VLOOKUP(A1202,$U$18:$AD$131,8),0,VLOOKUP(A1203,U$18:$AD$131,8))</f>
        <v>0</v>
      </c>
      <c r="M1203" s="28">
        <f>IF(L1203&gt;0,VLOOKUP(L1203,T$18:$AC$131,7),0)</f>
        <v>0</v>
      </c>
      <c r="N1203" s="23">
        <f t="shared" si="247"/>
        <v>0</v>
      </c>
      <c r="O1203" s="23">
        <f t="shared" ca="1" si="243"/>
        <v>35679590.668358102</v>
      </c>
      <c r="P1203" s="29" t="str">
        <f t="shared" si="248"/>
        <v>J=</v>
      </c>
      <c r="Q1203" s="30">
        <f t="shared" si="249"/>
        <v>47232</v>
      </c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</row>
    <row r="1204" spans="1:30" x14ac:dyDescent="0.25">
      <c r="A1204" s="100">
        <f t="shared" si="244"/>
        <v>44037</v>
      </c>
      <c r="B1204" s="114">
        <f t="shared" ca="1" si="245"/>
        <v>175216458.2843383</v>
      </c>
      <c r="C1204" s="114">
        <f t="shared" si="246"/>
        <v>139519858.75</v>
      </c>
      <c r="D1204" s="24">
        <f ca="1">IF(A1204&lt;$B$1,VLOOKUP(A1204,[1]DI!$A$4:$B$15000,2,FALSE),0)</f>
        <v>0</v>
      </c>
      <c r="E1204" s="23">
        <f t="shared" ca="1" si="251"/>
        <v>0</v>
      </c>
      <c r="F1204" s="25">
        <f t="shared" si="250"/>
        <v>1.1499999999999999</v>
      </c>
      <c r="G1204" s="26">
        <f t="shared" ca="1" si="254"/>
        <v>1</v>
      </c>
      <c r="H1204" s="23">
        <f ca="1">TRUNC(PRODUCT(G$16:G1203),15)</f>
        <v>1.25585317603703</v>
      </c>
      <c r="I1204" s="23">
        <f t="shared" si="252"/>
        <v>1</v>
      </c>
      <c r="J1204" s="23">
        <f t="shared" ca="1" si="253"/>
        <v>1.2558531799999999</v>
      </c>
      <c r="K1204" s="114">
        <f t="shared" ca="1" si="242"/>
        <v>35696599.534338303</v>
      </c>
      <c r="L1204" s="27">
        <f>IF(VLOOKUP(A1204,$U$18:$AD$131,8)=VLOOKUP(A1203,$U$18:$AD$131,8),0,VLOOKUP(A1204,U$18:$AD$131,8))</f>
        <v>0</v>
      </c>
      <c r="M1204" s="28">
        <f>IF(L1204&gt;0,VLOOKUP(L1204,T$18:$AC$131,7),0)</f>
        <v>0</v>
      </c>
      <c r="N1204" s="23">
        <f t="shared" si="247"/>
        <v>0</v>
      </c>
      <c r="O1204" s="23">
        <f t="shared" ca="1" si="243"/>
        <v>35696599.534338303</v>
      </c>
      <c r="P1204" s="29" t="str">
        <f t="shared" si="248"/>
        <v>J=</v>
      </c>
      <c r="Q1204" s="30">
        <f t="shared" si="249"/>
        <v>47232</v>
      </c>
      <c r="R1204" s="3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</row>
    <row r="1205" spans="1:30" x14ac:dyDescent="0.25">
      <c r="A1205" s="100">
        <f t="shared" si="244"/>
        <v>44038</v>
      </c>
      <c r="B1205" s="114">
        <f t="shared" ca="1" si="245"/>
        <v>175216458.2843383</v>
      </c>
      <c r="C1205" s="114">
        <f t="shared" si="246"/>
        <v>139519858.75</v>
      </c>
      <c r="D1205" s="24">
        <f ca="1">IF(A1205&lt;$B$1,VLOOKUP(A1205,[1]DI!$A$4:$B$15000,2,FALSE),0)</f>
        <v>0</v>
      </c>
      <c r="E1205" s="23">
        <f t="shared" ca="1" si="251"/>
        <v>0</v>
      </c>
      <c r="F1205" s="25">
        <f t="shared" si="250"/>
        <v>1.1499999999999999</v>
      </c>
      <c r="G1205" s="26">
        <f t="shared" ca="1" si="254"/>
        <v>1</v>
      </c>
      <c r="H1205" s="23">
        <f ca="1">TRUNC(PRODUCT(G$16:G1204),15)</f>
        <v>1.25585317603703</v>
      </c>
      <c r="I1205" s="23">
        <f t="shared" si="252"/>
        <v>1</v>
      </c>
      <c r="J1205" s="23">
        <f t="shared" ca="1" si="253"/>
        <v>1.2558531799999999</v>
      </c>
      <c r="K1205" s="114">
        <f t="shared" ca="1" si="242"/>
        <v>35696599.534338303</v>
      </c>
      <c r="L1205" s="27">
        <f>IF(VLOOKUP(A1205,$U$18:$AD$131,8)=VLOOKUP(A1204,$U$18:$AD$131,8),0,VLOOKUP(A1205,U$18:$AD$131,8))</f>
        <v>0</v>
      </c>
      <c r="M1205" s="28">
        <f>IF(L1205&gt;0,VLOOKUP(L1205,T$18:$AC$131,7),0)</f>
        <v>0</v>
      </c>
      <c r="N1205" s="23">
        <f t="shared" si="247"/>
        <v>0</v>
      </c>
      <c r="O1205" s="23">
        <f t="shared" ca="1" si="243"/>
        <v>35696599.534338303</v>
      </c>
      <c r="P1205" s="29" t="str">
        <f t="shared" si="248"/>
        <v>J=</v>
      </c>
      <c r="Q1205" s="30">
        <f t="shared" si="249"/>
        <v>47232</v>
      </c>
      <c r="R1205" s="3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5">
      <c r="A1206" s="100">
        <f t="shared" si="244"/>
        <v>44039</v>
      </c>
      <c r="B1206" s="114">
        <f t="shared" ca="1" si="245"/>
        <v>175216458.2843383</v>
      </c>
      <c r="C1206" s="114">
        <f t="shared" si="246"/>
        <v>139519858.75</v>
      </c>
      <c r="D1206" s="24">
        <f ca="1">IF(A1206&lt;$B$1,VLOOKUP(A1206,[1]DI!$A$4:$B$15000,2,FALSE),0)</f>
        <v>2.1500000000000005E-2</v>
      </c>
      <c r="E1206" s="23">
        <f t="shared" ca="1" si="251"/>
        <v>8.4419999999999995E-5</v>
      </c>
      <c r="F1206" s="25">
        <f t="shared" si="250"/>
        <v>1.1499999999999999</v>
      </c>
      <c r="G1206" s="26">
        <f t="shared" ca="1" si="254"/>
        <v>1.000097083</v>
      </c>
      <c r="H1206" s="23">
        <f ca="1">TRUNC(PRODUCT(G$16:G1205),15)</f>
        <v>1.25585317603703</v>
      </c>
      <c r="I1206" s="23">
        <f t="shared" si="252"/>
        <v>1</v>
      </c>
      <c r="J1206" s="23">
        <f t="shared" ca="1" si="253"/>
        <v>1.2558531799999999</v>
      </c>
      <c r="K1206" s="114">
        <f t="shared" ca="1" si="242"/>
        <v>35696599.534338303</v>
      </c>
      <c r="L1206" s="27">
        <f>IF(VLOOKUP(A1206,$U$18:$AD$131,8)=VLOOKUP(A1205,$U$18:$AD$131,8),0,VLOOKUP(A1206,U$18:$AD$131,8))</f>
        <v>0</v>
      </c>
      <c r="M1206" s="28">
        <f>IF(L1206&gt;0,VLOOKUP(L1206,T$18:$AC$131,7),0)</f>
        <v>0</v>
      </c>
      <c r="N1206" s="23">
        <f t="shared" si="247"/>
        <v>0</v>
      </c>
      <c r="O1206" s="23">
        <f t="shared" ca="1" si="243"/>
        <v>35696599.534338303</v>
      </c>
      <c r="P1206" s="29" t="str">
        <f t="shared" si="248"/>
        <v>J=</v>
      </c>
      <c r="Q1206" s="30">
        <f t="shared" si="249"/>
        <v>47232</v>
      </c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</row>
    <row r="1207" spans="1:30" x14ac:dyDescent="0.25">
      <c r="A1207" s="100">
        <f t="shared" si="244"/>
        <v>44040</v>
      </c>
      <c r="B1207" s="114">
        <f t="shared" ca="1" si="245"/>
        <v>175233468.54551709</v>
      </c>
      <c r="C1207" s="114">
        <f t="shared" si="246"/>
        <v>139519858.75</v>
      </c>
      <c r="D1207" s="24">
        <f ca="1">IF(A1207&lt;$B$1,VLOOKUP(A1207,[1]DI!$A$4:$B$15000,2,FALSE),0)</f>
        <v>2.1500000000000005E-2</v>
      </c>
      <c r="E1207" s="23">
        <f t="shared" ca="1" si="251"/>
        <v>8.4419999999999995E-5</v>
      </c>
      <c r="F1207" s="25">
        <f t="shared" si="250"/>
        <v>1.1499999999999999</v>
      </c>
      <c r="G1207" s="26">
        <f t="shared" ca="1" si="254"/>
        <v>1.000097083</v>
      </c>
      <c r="H1207" s="23">
        <f ca="1">TRUNC(PRODUCT(G$16:G1206),15)</f>
        <v>1.2559750980309199</v>
      </c>
      <c r="I1207" s="23">
        <f t="shared" si="252"/>
        <v>1</v>
      </c>
      <c r="J1207" s="23">
        <f t="shared" ca="1" si="253"/>
        <v>1.2559750999999999</v>
      </c>
      <c r="K1207" s="114">
        <f t="shared" ca="1" si="242"/>
        <v>35713609.795517102</v>
      </c>
      <c r="L1207" s="27">
        <f>IF(VLOOKUP(A1207,$U$18:$AD$131,8)=VLOOKUP(A1206,$U$18:$AD$131,8),0,VLOOKUP(A1207,U$18:$AD$131,8))</f>
        <v>0</v>
      </c>
      <c r="M1207" s="28">
        <f>IF(L1207&gt;0,VLOOKUP(L1207,T$18:$AC$131,7),0)</f>
        <v>0</v>
      </c>
      <c r="N1207" s="23">
        <f t="shared" si="247"/>
        <v>0</v>
      </c>
      <c r="O1207" s="23">
        <f t="shared" ca="1" si="243"/>
        <v>35713609.795517102</v>
      </c>
      <c r="P1207" s="29" t="str">
        <f t="shared" si="248"/>
        <v>J=</v>
      </c>
      <c r="Q1207" s="30">
        <f t="shared" si="249"/>
        <v>47232</v>
      </c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</row>
    <row r="1208" spans="1:30" x14ac:dyDescent="0.25">
      <c r="A1208" s="100">
        <f t="shared" si="244"/>
        <v>44041</v>
      </c>
      <c r="B1208" s="114">
        <f t="shared" ca="1" si="245"/>
        <v>175250480.20189449</v>
      </c>
      <c r="C1208" s="114">
        <f t="shared" si="246"/>
        <v>139519858.75</v>
      </c>
      <c r="D1208" s="24">
        <f ca="1">IF(A1208&lt;$B$1,VLOOKUP(A1208,[1]DI!$A$4:$B$15000,2,FALSE),0)</f>
        <v>2.1500000000000005E-2</v>
      </c>
      <c r="E1208" s="23">
        <f t="shared" ca="1" si="251"/>
        <v>8.4419999999999995E-5</v>
      </c>
      <c r="F1208" s="25">
        <f t="shared" si="250"/>
        <v>1.1499999999999999</v>
      </c>
      <c r="G1208" s="26">
        <f t="shared" ca="1" si="254"/>
        <v>1.000097083</v>
      </c>
      <c r="H1208" s="23">
        <f ca="1">TRUNC(PRODUCT(G$16:G1207),15)</f>
        <v>1.25609703186136</v>
      </c>
      <c r="I1208" s="23">
        <f t="shared" si="252"/>
        <v>1</v>
      </c>
      <c r="J1208" s="23">
        <f t="shared" ca="1" si="253"/>
        <v>1.2560970300000001</v>
      </c>
      <c r="K1208" s="114">
        <f t="shared" ca="1" si="242"/>
        <v>35730621.451894499</v>
      </c>
      <c r="L1208" s="27">
        <f>IF(VLOOKUP(A1208,$U$18:$AD$131,8)=VLOOKUP(A1207,$U$18:$AD$131,8),0,VLOOKUP(A1208,U$18:$AD$131,8))</f>
        <v>0</v>
      </c>
      <c r="M1208" s="28">
        <f>IF(L1208&gt;0,VLOOKUP(L1208,T$18:$AC$131,7),0)</f>
        <v>0</v>
      </c>
      <c r="N1208" s="23">
        <f t="shared" si="247"/>
        <v>0</v>
      </c>
      <c r="O1208" s="23">
        <f t="shared" ca="1" si="243"/>
        <v>35730621.451894499</v>
      </c>
      <c r="P1208" s="29" t="str">
        <f t="shared" si="248"/>
        <v>J=</v>
      </c>
      <c r="Q1208" s="30">
        <f t="shared" si="249"/>
        <v>47232</v>
      </c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</row>
    <row r="1209" spans="1:30" x14ac:dyDescent="0.25">
      <c r="A1209" s="100">
        <f t="shared" si="244"/>
        <v>44042</v>
      </c>
      <c r="B1209" s="114">
        <f t="shared" ca="1" si="245"/>
        <v>175267494.64866909</v>
      </c>
      <c r="C1209" s="114">
        <f t="shared" si="246"/>
        <v>139519858.75</v>
      </c>
      <c r="D1209" s="24">
        <f ca="1">IF(A1209&lt;$B$1,VLOOKUP(A1209,[1]DI!$A$4:$B$15000,2,FALSE),0)</f>
        <v>2.1500000000000005E-2</v>
      </c>
      <c r="E1209" s="23">
        <f t="shared" ca="1" si="251"/>
        <v>8.4419999999999995E-5</v>
      </c>
      <c r="F1209" s="25">
        <f t="shared" si="250"/>
        <v>1.1499999999999999</v>
      </c>
      <c r="G1209" s="26">
        <f t="shared" ca="1" si="254"/>
        <v>1.000097083</v>
      </c>
      <c r="H1209" s="23">
        <f ca="1">TRUNC(PRODUCT(G$16:G1208),15)</f>
        <v>1.2562189775295001</v>
      </c>
      <c r="I1209" s="23">
        <f t="shared" si="252"/>
        <v>1</v>
      </c>
      <c r="J1209" s="23">
        <f t="shared" ca="1" si="253"/>
        <v>1.2562189800000001</v>
      </c>
      <c r="K1209" s="114">
        <f t="shared" ca="1" si="242"/>
        <v>35747635.898669101</v>
      </c>
      <c r="L1209" s="27">
        <f>IF(VLOOKUP(A1209,$U$18:$AD$131,8)=VLOOKUP(A1208,$U$18:$AD$131,8),0,VLOOKUP(A1209,U$18:$AD$131,8))</f>
        <v>0</v>
      </c>
      <c r="M1209" s="28">
        <f>IF(L1209&gt;0,VLOOKUP(L1209,T$18:$AC$131,7),0)</f>
        <v>0</v>
      </c>
      <c r="N1209" s="23">
        <f t="shared" si="247"/>
        <v>0</v>
      </c>
      <c r="O1209" s="23">
        <f t="shared" ca="1" si="243"/>
        <v>35747635.898669101</v>
      </c>
      <c r="P1209" s="29" t="str">
        <f t="shared" si="248"/>
        <v>J=</v>
      </c>
      <c r="Q1209" s="30">
        <f t="shared" si="249"/>
        <v>47232</v>
      </c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</row>
    <row r="1210" spans="1:30" x14ac:dyDescent="0.25">
      <c r="A1210" s="100">
        <f t="shared" si="244"/>
        <v>44043</v>
      </c>
      <c r="B1210" s="114">
        <f t="shared" ca="1" si="245"/>
        <v>175284510.49064219</v>
      </c>
      <c r="C1210" s="114">
        <f t="shared" si="246"/>
        <v>139519858.75</v>
      </c>
      <c r="D1210" s="24">
        <f ca="1">IF(A1210&lt;$B$1,VLOOKUP(A1210,[1]DI!$A$4:$B$15000,2,FALSE),0)</f>
        <v>2.1500000000000005E-2</v>
      </c>
      <c r="E1210" s="23">
        <f t="shared" ca="1" si="251"/>
        <v>8.4419999999999995E-5</v>
      </c>
      <c r="F1210" s="25">
        <f t="shared" si="250"/>
        <v>1.1499999999999999</v>
      </c>
      <c r="G1210" s="26">
        <f t="shared" ca="1" si="254"/>
        <v>1.000097083</v>
      </c>
      <c r="H1210" s="23">
        <f ca="1">TRUNC(PRODUCT(G$16:G1209),15)</f>
        <v>1.2563409350365</v>
      </c>
      <c r="I1210" s="23">
        <f t="shared" si="252"/>
        <v>1</v>
      </c>
      <c r="J1210" s="23">
        <f t="shared" ca="1" si="253"/>
        <v>1.2563409400000001</v>
      </c>
      <c r="K1210" s="114">
        <f t="shared" ca="1" si="242"/>
        <v>35764651.740642197</v>
      </c>
      <c r="L1210" s="27">
        <f>IF(VLOOKUP(A1210,$U$18:$AD$131,8)=VLOOKUP(A1209,$U$18:$AD$131,8),0,VLOOKUP(A1210,U$18:$AD$131,8))</f>
        <v>0</v>
      </c>
      <c r="M1210" s="28">
        <f>IF(L1210&gt;0,VLOOKUP(L1210,T$18:$AC$131,7),0)</f>
        <v>0</v>
      </c>
      <c r="N1210" s="23">
        <f t="shared" si="247"/>
        <v>0</v>
      </c>
      <c r="O1210" s="23">
        <f t="shared" ca="1" si="243"/>
        <v>35764651.740642197</v>
      </c>
      <c r="P1210" s="29" t="str">
        <f t="shared" si="248"/>
        <v>J=</v>
      </c>
      <c r="Q1210" s="30">
        <f t="shared" si="249"/>
        <v>47232</v>
      </c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</row>
    <row r="1211" spans="1:30" x14ac:dyDescent="0.25">
      <c r="A1211" s="100">
        <f t="shared" si="244"/>
        <v>44044</v>
      </c>
      <c r="B1211" s="114">
        <f t="shared" ca="1" si="245"/>
        <v>175301526.33261541</v>
      </c>
      <c r="C1211" s="114">
        <f t="shared" si="246"/>
        <v>139519858.75</v>
      </c>
      <c r="D1211" s="24">
        <f ca="1">IF(A1211&lt;$B$1,VLOOKUP(A1211,[1]DI!$A$4:$B$15000,2,FALSE),0)</f>
        <v>0</v>
      </c>
      <c r="E1211" s="23">
        <f t="shared" ca="1" si="251"/>
        <v>0</v>
      </c>
      <c r="F1211" s="25">
        <f t="shared" si="250"/>
        <v>1.1499999999999999</v>
      </c>
      <c r="G1211" s="26">
        <f t="shared" ca="1" si="254"/>
        <v>1</v>
      </c>
      <c r="H1211" s="23">
        <f ca="1">TRUNC(PRODUCT(G$16:G1210),15)</f>
        <v>1.2564629043835001</v>
      </c>
      <c r="I1211" s="23">
        <f t="shared" si="252"/>
        <v>1</v>
      </c>
      <c r="J1211" s="23">
        <f t="shared" ca="1" si="253"/>
        <v>1.2564629</v>
      </c>
      <c r="K1211" s="114">
        <f t="shared" ca="1" si="242"/>
        <v>35781667.582615398</v>
      </c>
      <c r="L1211" s="27">
        <f>IF(VLOOKUP(A1211,$U$18:$AD$131,8)=VLOOKUP(A1210,$U$18:$AD$131,8),0,VLOOKUP(A1211,U$18:$AD$131,8))</f>
        <v>0</v>
      </c>
      <c r="M1211" s="28">
        <f>IF(L1211&gt;0,VLOOKUP(L1211,T$18:$AC$131,7),0)</f>
        <v>0</v>
      </c>
      <c r="N1211" s="23">
        <f t="shared" si="247"/>
        <v>0</v>
      </c>
      <c r="O1211" s="23">
        <f t="shared" ca="1" si="243"/>
        <v>35781667.582615398</v>
      </c>
      <c r="P1211" s="29" t="str">
        <f t="shared" si="248"/>
        <v>J=</v>
      </c>
      <c r="Q1211" s="30">
        <f t="shared" si="249"/>
        <v>47232</v>
      </c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</row>
    <row r="1212" spans="1:30" x14ac:dyDescent="0.25">
      <c r="A1212" s="100">
        <f t="shared" si="244"/>
        <v>44045</v>
      </c>
      <c r="B1212" s="114">
        <f t="shared" ca="1" si="245"/>
        <v>175301526.33261541</v>
      </c>
      <c r="C1212" s="114">
        <f t="shared" si="246"/>
        <v>139519858.75</v>
      </c>
      <c r="D1212" s="24">
        <f ca="1">IF(A1212&lt;$B$1,VLOOKUP(A1212,[1]DI!$A$4:$B$15000,2,FALSE),0)</f>
        <v>0</v>
      </c>
      <c r="E1212" s="23">
        <f t="shared" ca="1" si="251"/>
        <v>0</v>
      </c>
      <c r="F1212" s="25">
        <f t="shared" si="250"/>
        <v>1.1499999999999999</v>
      </c>
      <c r="G1212" s="26">
        <f t="shared" ca="1" si="254"/>
        <v>1</v>
      </c>
      <c r="H1212" s="23">
        <f ca="1">TRUNC(PRODUCT(G$16:G1211),15)</f>
        <v>1.2564629043835001</v>
      </c>
      <c r="I1212" s="23">
        <f t="shared" si="252"/>
        <v>1</v>
      </c>
      <c r="J1212" s="23">
        <f t="shared" ca="1" si="253"/>
        <v>1.2564629</v>
      </c>
      <c r="K1212" s="114">
        <f t="shared" ca="1" si="242"/>
        <v>35781667.582615398</v>
      </c>
      <c r="L1212" s="27">
        <f>IF(VLOOKUP(A1212,$U$18:$AD$131,8)=VLOOKUP(A1211,$U$18:$AD$131,8),0,VLOOKUP(A1212,U$18:$AD$131,8))</f>
        <v>0</v>
      </c>
      <c r="M1212" s="28">
        <f>IF(L1212&gt;0,VLOOKUP(L1212,T$18:$AC$131,7),0)</f>
        <v>0</v>
      </c>
      <c r="N1212" s="23">
        <f t="shared" si="247"/>
        <v>0</v>
      </c>
      <c r="O1212" s="23">
        <f t="shared" ca="1" si="243"/>
        <v>35781667.582615398</v>
      </c>
      <c r="P1212" s="29" t="str">
        <f t="shared" si="248"/>
        <v>J=</v>
      </c>
      <c r="Q1212" s="30">
        <f t="shared" si="249"/>
        <v>47232</v>
      </c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</row>
    <row r="1213" spans="1:30" x14ac:dyDescent="0.25">
      <c r="A1213" s="100">
        <f t="shared" si="244"/>
        <v>44046</v>
      </c>
      <c r="B1213" s="114">
        <f t="shared" ca="1" si="245"/>
        <v>175301526.33261541</v>
      </c>
      <c r="C1213" s="114">
        <f t="shared" si="246"/>
        <v>139519858.75</v>
      </c>
      <c r="D1213" s="24">
        <f ca="1">IF(A1213&lt;$B$1,VLOOKUP(A1213,[1]DI!$A$4:$B$15000,2,FALSE),0)</f>
        <v>2.1500000000000005E-2</v>
      </c>
      <c r="E1213" s="23">
        <f t="shared" ca="1" si="251"/>
        <v>8.4419999999999995E-5</v>
      </c>
      <c r="F1213" s="25">
        <f t="shared" si="250"/>
        <v>1.1499999999999999</v>
      </c>
      <c r="G1213" s="26">
        <f t="shared" ca="1" si="254"/>
        <v>1.000097083</v>
      </c>
      <c r="H1213" s="23">
        <f ca="1">TRUNC(PRODUCT(G$16:G1212),15)</f>
        <v>1.2564629043835001</v>
      </c>
      <c r="I1213" s="23">
        <f t="shared" si="252"/>
        <v>1</v>
      </c>
      <c r="J1213" s="23">
        <f t="shared" ca="1" si="253"/>
        <v>1.2564629</v>
      </c>
      <c r="K1213" s="114">
        <f t="shared" ca="1" si="242"/>
        <v>35781667.582615398</v>
      </c>
      <c r="L1213" s="27">
        <f>IF(VLOOKUP(A1213,$U$18:$AD$131,8)=VLOOKUP(A1212,$U$18:$AD$131,8),0,VLOOKUP(A1213,U$18:$AD$131,8))</f>
        <v>0</v>
      </c>
      <c r="M1213" s="28">
        <f>IF(L1213&gt;0,VLOOKUP(L1213,T$18:$AC$131,7),0)</f>
        <v>0</v>
      </c>
      <c r="N1213" s="23">
        <f t="shared" si="247"/>
        <v>0</v>
      </c>
      <c r="O1213" s="23">
        <f t="shared" ca="1" si="243"/>
        <v>35781667.582615398</v>
      </c>
      <c r="P1213" s="29" t="str">
        <f t="shared" si="248"/>
        <v>J=</v>
      </c>
      <c r="Q1213" s="30">
        <f t="shared" si="249"/>
        <v>47232</v>
      </c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</row>
    <row r="1214" spans="1:30" x14ac:dyDescent="0.25">
      <c r="A1214" s="100">
        <f t="shared" si="244"/>
        <v>44047</v>
      </c>
      <c r="B1214" s="114">
        <f t="shared" ca="1" si="245"/>
        <v>175318546.36018431</v>
      </c>
      <c r="C1214" s="114">
        <f t="shared" si="246"/>
        <v>139519858.75</v>
      </c>
      <c r="D1214" s="24">
        <f ca="1">IF(A1214&lt;$B$1,VLOOKUP(A1214,[1]DI!$A$4:$B$15000,2,FALSE),0)</f>
        <v>2.1500000000000005E-2</v>
      </c>
      <c r="E1214" s="23">
        <f t="shared" ca="1" si="251"/>
        <v>8.4419999999999995E-5</v>
      </c>
      <c r="F1214" s="25">
        <f t="shared" si="250"/>
        <v>1.1499999999999999</v>
      </c>
      <c r="G1214" s="26">
        <f t="shared" ca="1" si="254"/>
        <v>1.000097083</v>
      </c>
      <c r="H1214" s="23">
        <f ca="1">TRUNC(PRODUCT(G$16:G1213),15)</f>
        <v>1.2565848855716399</v>
      </c>
      <c r="I1214" s="23">
        <f t="shared" si="252"/>
        <v>1</v>
      </c>
      <c r="J1214" s="23">
        <f t="shared" ca="1" si="253"/>
        <v>1.2565848900000001</v>
      </c>
      <c r="K1214" s="114">
        <f t="shared" ca="1" si="242"/>
        <v>35798687.610184297</v>
      </c>
      <c r="L1214" s="27">
        <f>IF(VLOOKUP(A1214,$U$18:$AD$131,8)=VLOOKUP(A1213,$U$18:$AD$131,8),0,VLOOKUP(A1214,U$18:$AD$131,8))</f>
        <v>0</v>
      </c>
      <c r="M1214" s="28">
        <f>IF(L1214&gt;0,VLOOKUP(L1214,T$18:$AC$131,7),0)</f>
        <v>0</v>
      </c>
      <c r="N1214" s="23">
        <f t="shared" si="247"/>
        <v>0</v>
      </c>
      <c r="O1214" s="23">
        <f t="shared" ca="1" si="243"/>
        <v>35798687.610184297</v>
      </c>
      <c r="P1214" s="29" t="str">
        <f t="shared" si="248"/>
        <v>J=</v>
      </c>
      <c r="Q1214" s="30">
        <f t="shared" si="249"/>
        <v>47232</v>
      </c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</row>
    <row r="1215" spans="1:30" x14ac:dyDescent="0.25">
      <c r="A1215" s="100">
        <f t="shared" si="244"/>
        <v>44048</v>
      </c>
      <c r="B1215" s="114">
        <f t="shared" ca="1" si="245"/>
        <v>175335566.38775319</v>
      </c>
      <c r="C1215" s="114">
        <f t="shared" si="246"/>
        <v>139519858.75</v>
      </c>
      <c r="D1215" s="24">
        <f ca="1">IF(A1215&lt;$B$1,VLOOKUP(A1215,[1]DI!$A$4:$B$15000,2,FALSE),0)</f>
        <v>2.1500000000000005E-2</v>
      </c>
      <c r="E1215" s="23">
        <f t="shared" ca="1" si="251"/>
        <v>8.4419999999999995E-5</v>
      </c>
      <c r="F1215" s="25">
        <f t="shared" si="250"/>
        <v>1.1499999999999999</v>
      </c>
      <c r="G1215" s="26">
        <f t="shared" ca="1" si="254"/>
        <v>1.000097083</v>
      </c>
      <c r="H1215" s="23">
        <f ca="1">TRUNC(PRODUCT(G$16:G1214),15)</f>
        <v>1.2567068786020901</v>
      </c>
      <c r="I1215" s="23">
        <f t="shared" si="252"/>
        <v>1</v>
      </c>
      <c r="J1215" s="23">
        <f t="shared" ca="1" si="253"/>
        <v>1.2567068800000001</v>
      </c>
      <c r="K1215" s="114">
        <f t="shared" ca="1" si="242"/>
        <v>35815707.637753204</v>
      </c>
      <c r="L1215" s="27">
        <f>IF(VLOOKUP(A1215,$U$18:$AD$131,8)=VLOOKUP(A1214,$U$18:$AD$131,8),0,VLOOKUP(A1215,U$18:$AD$131,8))</f>
        <v>0</v>
      </c>
      <c r="M1215" s="28">
        <f>IF(L1215&gt;0,VLOOKUP(L1215,T$18:$AC$131,7),0)</f>
        <v>0</v>
      </c>
      <c r="N1215" s="23">
        <f t="shared" si="247"/>
        <v>0</v>
      </c>
      <c r="O1215" s="23">
        <f t="shared" ca="1" si="243"/>
        <v>35815707.637753204</v>
      </c>
      <c r="P1215" s="29" t="str">
        <f t="shared" si="248"/>
        <v>J=</v>
      </c>
      <c r="Q1215" s="30">
        <f t="shared" si="249"/>
        <v>47232</v>
      </c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</row>
    <row r="1216" spans="1:30" x14ac:dyDescent="0.25">
      <c r="A1216" s="100">
        <f t="shared" si="244"/>
        <v>44049</v>
      </c>
      <c r="B1216" s="114">
        <f t="shared" ca="1" si="245"/>
        <v>175352587.81052071</v>
      </c>
      <c r="C1216" s="114">
        <f t="shared" si="246"/>
        <v>139519858.75</v>
      </c>
      <c r="D1216" s="24">
        <f ca="1">IF(A1216&lt;$B$1,VLOOKUP(A1216,[1]DI!$A$4:$B$15000,2,FALSE),0)</f>
        <v>1.9000000000000006E-2</v>
      </c>
      <c r="E1216" s="23">
        <f t="shared" ca="1" si="251"/>
        <v>7.4690000000000005E-5</v>
      </c>
      <c r="F1216" s="25">
        <f t="shared" si="250"/>
        <v>1.1499999999999999</v>
      </c>
      <c r="G1216" s="26">
        <f t="shared" ca="1" si="254"/>
        <v>1.0000858935000001</v>
      </c>
      <c r="H1216" s="23">
        <f ca="1">TRUNC(PRODUCT(G$16:G1215),15)</f>
        <v>1.25682888347598</v>
      </c>
      <c r="I1216" s="23">
        <f t="shared" si="252"/>
        <v>1</v>
      </c>
      <c r="J1216" s="23">
        <f t="shared" ca="1" si="253"/>
        <v>1.25682888</v>
      </c>
      <c r="K1216" s="114">
        <f t="shared" ca="1" si="242"/>
        <v>35832729.060520701</v>
      </c>
      <c r="L1216" s="27">
        <f>IF(VLOOKUP(A1216,$U$18:$AD$131,8)=VLOOKUP(A1215,$U$18:$AD$131,8),0,VLOOKUP(A1216,U$18:$AD$131,8))</f>
        <v>0</v>
      </c>
      <c r="M1216" s="28">
        <f>IF(L1216&gt;0,VLOOKUP(L1216,T$18:$AC$131,7),0)</f>
        <v>0</v>
      </c>
      <c r="N1216" s="23">
        <f t="shared" si="247"/>
        <v>0</v>
      </c>
      <c r="O1216" s="23">
        <f t="shared" ca="1" si="243"/>
        <v>35832729.060520701</v>
      </c>
      <c r="P1216" s="29" t="str">
        <f t="shared" si="248"/>
        <v>J=</v>
      </c>
      <c r="Q1216" s="30">
        <f t="shared" si="249"/>
        <v>47232</v>
      </c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</row>
    <row r="1217" spans="1:30" x14ac:dyDescent="0.25">
      <c r="A1217" s="100">
        <f t="shared" si="244"/>
        <v>44050</v>
      </c>
      <c r="B1217" s="114">
        <f t="shared" ca="1" si="245"/>
        <v>175367650.3744714</v>
      </c>
      <c r="C1217" s="114">
        <f t="shared" si="246"/>
        <v>139519858.75</v>
      </c>
      <c r="D1217" s="24">
        <f ca="1">IF(A1217&lt;$B$1,VLOOKUP(A1217,[1]DI!$A$4:$B$15000,2,FALSE),0)</f>
        <v>1.9000000000000006E-2</v>
      </c>
      <c r="E1217" s="23">
        <f t="shared" ca="1" si="251"/>
        <v>7.4690000000000005E-5</v>
      </c>
      <c r="F1217" s="25">
        <f t="shared" si="250"/>
        <v>1.1499999999999999</v>
      </c>
      <c r="G1217" s="26">
        <f t="shared" ca="1" si="254"/>
        <v>1.0000858935000001</v>
      </c>
      <c r="H1217" s="23">
        <f ca="1">TRUNC(PRODUCT(G$16:G1216),15)</f>
        <v>1.2569368369076901</v>
      </c>
      <c r="I1217" s="23">
        <f t="shared" si="252"/>
        <v>1</v>
      </c>
      <c r="J1217" s="23">
        <f t="shared" ca="1" si="253"/>
        <v>1.2569368400000001</v>
      </c>
      <c r="K1217" s="114">
        <f t="shared" ca="1" si="242"/>
        <v>35847791.624471404</v>
      </c>
      <c r="L1217" s="27">
        <f>IF(VLOOKUP(A1217,$U$18:$AD$131,8)=VLOOKUP(A1216,$U$18:$AD$131,8),0,VLOOKUP(A1217,U$18:$AD$131,8))</f>
        <v>0</v>
      </c>
      <c r="M1217" s="28">
        <f>IF(L1217&gt;0,VLOOKUP(L1217,T$18:$AC$131,7),0)</f>
        <v>0</v>
      </c>
      <c r="N1217" s="23">
        <f t="shared" si="247"/>
        <v>0</v>
      </c>
      <c r="O1217" s="23">
        <f t="shared" ca="1" si="243"/>
        <v>35847791.624471404</v>
      </c>
      <c r="P1217" s="29" t="str">
        <f t="shared" si="248"/>
        <v>J=</v>
      </c>
      <c r="Q1217" s="30">
        <f t="shared" si="249"/>
        <v>47232</v>
      </c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</row>
    <row r="1218" spans="1:30" x14ac:dyDescent="0.25">
      <c r="A1218" s="100">
        <f t="shared" si="244"/>
        <v>44051</v>
      </c>
      <c r="B1218" s="114">
        <f t="shared" ca="1" si="245"/>
        <v>175382712.93842199</v>
      </c>
      <c r="C1218" s="114">
        <f t="shared" si="246"/>
        <v>139519858.75</v>
      </c>
      <c r="D1218" s="24">
        <f ca="1">IF(A1218&lt;$B$1,VLOOKUP(A1218,[1]DI!$A$4:$B$15000,2,FALSE),0)</f>
        <v>0</v>
      </c>
      <c r="E1218" s="23">
        <f t="shared" ca="1" si="251"/>
        <v>0</v>
      </c>
      <c r="F1218" s="25">
        <f t="shared" si="250"/>
        <v>1.1499999999999999</v>
      </c>
      <c r="G1218" s="26">
        <f t="shared" ca="1" si="254"/>
        <v>1</v>
      </c>
      <c r="H1218" s="23">
        <f ca="1">TRUNC(PRODUCT(G$16:G1217),15)</f>
        <v>1.2570447996118901</v>
      </c>
      <c r="I1218" s="23">
        <f t="shared" si="252"/>
        <v>1</v>
      </c>
      <c r="J1218" s="23">
        <f t="shared" ca="1" si="253"/>
        <v>1.2570448000000001</v>
      </c>
      <c r="K1218" s="114">
        <f t="shared" ca="1" si="242"/>
        <v>35862854.188422002</v>
      </c>
      <c r="L1218" s="27">
        <f>IF(VLOOKUP(A1218,$U$18:$AD$131,8)=VLOOKUP(A1217,$U$18:$AD$131,8),0,VLOOKUP(A1218,U$18:$AD$131,8))</f>
        <v>0</v>
      </c>
      <c r="M1218" s="28">
        <f>IF(L1218&gt;0,VLOOKUP(L1218,T$18:$AC$131,7),0)</f>
        <v>0</v>
      </c>
      <c r="N1218" s="23">
        <f t="shared" si="247"/>
        <v>0</v>
      </c>
      <c r="O1218" s="23">
        <f t="shared" ca="1" si="243"/>
        <v>35862854.188422002</v>
      </c>
      <c r="P1218" s="29" t="str">
        <f t="shared" si="248"/>
        <v>J=</v>
      </c>
      <c r="Q1218" s="30">
        <f t="shared" si="249"/>
        <v>47232</v>
      </c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</row>
    <row r="1219" spans="1:30" x14ac:dyDescent="0.25">
      <c r="A1219" s="100">
        <f t="shared" si="244"/>
        <v>44052</v>
      </c>
      <c r="B1219" s="114">
        <f t="shared" ca="1" si="245"/>
        <v>175382712.93842199</v>
      </c>
      <c r="C1219" s="114">
        <f t="shared" si="246"/>
        <v>139519858.75</v>
      </c>
      <c r="D1219" s="24">
        <f ca="1">IF(A1219&lt;$B$1,VLOOKUP(A1219,[1]DI!$A$4:$B$15000,2,FALSE),0)</f>
        <v>0</v>
      </c>
      <c r="E1219" s="23">
        <f t="shared" ca="1" si="251"/>
        <v>0</v>
      </c>
      <c r="F1219" s="25">
        <f t="shared" si="250"/>
        <v>1.1499999999999999</v>
      </c>
      <c r="G1219" s="26">
        <f t="shared" ca="1" si="254"/>
        <v>1</v>
      </c>
      <c r="H1219" s="23">
        <f ca="1">TRUNC(PRODUCT(G$16:G1218),15)</f>
        <v>1.2570447996118901</v>
      </c>
      <c r="I1219" s="23">
        <f t="shared" si="252"/>
        <v>1</v>
      </c>
      <c r="J1219" s="23">
        <f t="shared" ca="1" si="253"/>
        <v>1.2570448000000001</v>
      </c>
      <c r="K1219" s="114">
        <f t="shared" ca="1" si="242"/>
        <v>35862854.188422002</v>
      </c>
      <c r="L1219" s="27">
        <f>IF(VLOOKUP(A1219,$U$18:$AD$131,8)=VLOOKUP(A1218,$U$18:$AD$131,8),0,VLOOKUP(A1219,U$18:$AD$131,8))</f>
        <v>0</v>
      </c>
      <c r="M1219" s="28">
        <f>IF(L1219&gt;0,VLOOKUP(L1219,T$18:$AC$131,7),0)</f>
        <v>0</v>
      </c>
      <c r="N1219" s="23">
        <f t="shared" si="247"/>
        <v>0</v>
      </c>
      <c r="O1219" s="23">
        <f t="shared" ca="1" si="243"/>
        <v>35862854.188422002</v>
      </c>
      <c r="P1219" s="29" t="str">
        <f t="shared" si="248"/>
        <v>J=</v>
      </c>
      <c r="Q1219" s="30">
        <f t="shared" si="249"/>
        <v>47232</v>
      </c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</row>
    <row r="1220" spans="1:30" x14ac:dyDescent="0.25">
      <c r="A1220" s="100">
        <f t="shared" si="244"/>
        <v>44053</v>
      </c>
      <c r="B1220" s="114">
        <f t="shared" ca="1" si="245"/>
        <v>175382712.93842199</v>
      </c>
      <c r="C1220" s="114">
        <f t="shared" si="246"/>
        <v>139519858.75</v>
      </c>
      <c r="D1220" s="24">
        <f ca="1">IF(A1220&lt;$B$1,VLOOKUP(A1220,[1]DI!$A$4:$B$15000,2,FALSE),0)</f>
        <v>1.9000000000000006E-2</v>
      </c>
      <c r="E1220" s="23">
        <f t="shared" ca="1" si="251"/>
        <v>7.4690000000000005E-5</v>
      </c>
      <c r="F1220" s="25">
        <f t="shared" si="250"/>
        <v>1.1499999999999999</v>
      </c>
      <c r="G1220" s="26">
        <f t="shared" ca="1" si="254"/>
        <v>1.0000858935000001</v>
      </c>
      <c r="H1220" s="23">
        <f ca="1">TRUNC(PRODUCT(G$16:G1219),15)</f>
        <v>1.2570447996118901</v>
      </c>
      <c r="I1220" s="23">
        <f t="shared" si="252"/>
        <v>1</v>
      </c>
      <c r="J1220" s="23">
        <f t="shared" ca="1" si="253"/>
        <v>1.2570448000000001</v>
      </c>
      <c r="K1220" s="114">
        <f t="shared" ca="1" si="242"/>
        <v>35862854.188422002</v>
      </c>
      <c r="L1220" s="27">
        <f>IF(VLOOKUP(A1220,$U$18:$AD$131,8)=VLOOKUP(A1219,$U$18:$AD$131,8),0,VLOOKUP(A1220,U$18:$AD$131,8))</f>
        <v>0</v>
      </c>
      <c r="M1220" s="28">
        <f>IF(L1220&gt;0,VLOOKUP(L1220,T$18:$AC$131,7),0)</f>
        <v>0</v>
      </c>
      <c r="N1220" s="23">
        <f t="shared" si="247"/>
        <v>0</v>
      </c>
      <c r="O1220" s="23">
        <f t="shared" ca="1" si="243"/>
        <v>35862854.188422002</v>
      </c>
      <c r="P1220" s="29" t="str">
        <f t="shared" si="248"/>
        <v>J=</v>
      </c>
      <c r="Q1220" s="30">
        <f t="shared" si="249"/>
        <v>47232</v>
      </c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</row>
    <row r="1221" spans="1:30" x14ac:dyDescent="0.25">
      <c r="A1221" s="100">
        <f t="shared" si="244"/>
        <v>44054</v>
      </c>
      <c r="B1221" s="114">
        <f t="shared" ca="1" si="245"/>
        <v>175397776.89757121</v>
      </c>
      <c r="C1221" s="114">
        <f t="shared" si="246"/>
        <v>139519858.75</v>
      </c>
      <c r="D1221" s="24">
        <f ca="1">IF(A1221&lt;$B$1,VLOOKUP(A1221,[1]DI!$A$4:$B$15000,2,FALSE),0)</f>
        <v>1.9000000000000006E-2</v>
      </c>
      <c r="E1221" s="23">
        <f t="shared" ca="1" si="251"/>
        <v>7.4690000000000005E-5</v>
      </c>
      <c r="F1221" s="25">
        <f t="shared" si="250"/>
        <v>1.1499999999999999</v>
      </c>
      <c r="G1221" s="26">
        <f t="shared" ca="1" si="254"/>
        <v>1.0000858935000001</v>
      </c>
      <c r="H1221" s="23">
        <f ca="1">TRUNC(PRODUCT(G$16:G1220),15)</f>
        <v>1.25715277158938</v>
      </c>
      <c r="I1221" s="23">
        <f t="shared" si="252"/>
        <v>1</v>
      </c>
      <c r="J1221" s="23">
        <f t="shared" ca="1" si="253"/>
        <v>1.25715277</v>
      </c>
      <c r="K1221" s="114">
        <f t="shared" ca="1" si="242"/>
        <v>35877918.147571199</v>
      </c>
      <c r="L1221" s="27">
        <f>IF(VLOOKUP(A1221,$U$18:$AD$131,8)=VLOOKUP(A1220,$U$18:$AD$131,8),0,VLOOKUP(A1221,U$18:$AD$131,8))</f>
        <v>0</v>
      </c>
      <c r="M1221" s="28">
        <f>IF(L1221&gt;0,VLOOKUP(L1221,T$18:$AC$131,7),0)</f>
        <v>0</v>
      </c>
      <c r="N1221" s="23">
        <f t="shared" si="247"/>
        <v>0</v>
      </c>
      <c r="O1221" s="23">
        <f t="shared" ca="1" si="243"/>
        <v>35877918.147571199</v>
      </c>
      <c r="P1221" s="29" t="str">
        <f t="shared" si="248"/>
        <v>J=</v>
      </c>
      <c r="Q1221" s="30">
        <f t="shared" si="249"/>
        <v>47232</v>
      </c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</row>
    <row r="1222" spans="1:30" x14ac:dyDescent="0.25">
      <c r="A1222" s="100">
        <f t="shared" si="244"/>
        <v>44055</v>
      </c>
      <c r="B1222" s="114">
        <f t="shared" ca="1" si="245"/>
        <v>175412842.25191909</v>
      </c>
      <c r="C1222" s="114">
        <f t="shared" si="246"/>
        <v>139519858.75</v>
      </c>
      <c r="D1222" s="24">
        <f ca="1">IF(A1222&lt;$B$1,VLOOKUP(A1222,[1]DI!$A$4:$B$15000,2,FALSE),0)</f>
        <v>1.9000000000000006E-2</v>
      </c>
      <c r="E1222" s="23">
        <f t="shared" ca="1" si="251"/>
        <v>7.4690000000000005E-5</v>
      </c>
      <c r="F1222" s="25">
        <f t="shared" si="250"/>
        <v>1.1499999999999999</v>
      </c>
      <c r="G1222" s="26">
        <f t="shared" ca="1" si="254"/>
        <v>1.0000858935000001</v>
      </c>
      <c r="H1222" s="23">
        <f ca="1">TRUNC(PRODUCT(G$16:G1221),15)</f>
        <v>1.2572607528409701</v>
      </c>
      <c r="I1222" s="23">
        <f t="shared" si="252"/>
        <v>1</v>
      </c>
      <c r="J1222" s="23">
        <f t="shared" ca="1" si="253"/>
        <v>1.2572607499999999</v>
      </c>
      <c r="K1222" s="114">
        <f t="shared" ca="1" si="242"/>
        <v>35892983.501919098</v>
      </c>
      <c r="L1222" s="27">
        <f>IF(VLOOKUP(A1222,$U$18:$AD$131,8)=VLOOKUP(A1221,$U$18:$AD$131,8),0,VLOOKUP(A1222,U$18:$AD$131,8))</f>
        <v>0</v>
      </c>
      <c r="M1222" s="28">
        <f>IF(L1222&gt;0,VLOOKUP(L1222,T$18:$AC$131,7),0)</f>
        <v>0</v>
      </c>
      <c r="N1222" s="23">
        <f t="shared" si="247"/>
        <v>0</v>
      </c>
      <c r="O1222" s="23">
        <f t="shared" ca="1" si="243"/>
        <v>35892983.501919098</v>
      </c>
      <c r="P1222" s="29" t="str">
        <f t="shared" si="248"/>
        <v>J=</v>
      </c>
      <c r="Q1222" s="30">
        <f t="shared" si="249"/>
        <v>47232</v>
      </c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</row>
    <row r="1223" spans="1:30" x14ac:dyDescent="0.25">
      <c r="A1223" s="100">
        <f t="shared" si="244"/>
        <v>44056</v>
      </c>
      <c r="B1223" s="114">
        <f t="shared" ca="1" si="245"/>
        <v>175427909.0014655</v>
      </c>
      <c r="C1223" s="114">
        <f t="shared" si="246"/>
        <v>139519858.75</v>
      </c>
      <c r="D1223" s="24">
        <f ca="1">IF(A1223&lt;$B$1,VLOOKUP(A1223,[1]DI!$A$4:$B$15000,2,FALSE),0)</f>
        <v>1.9000000000000006E-2</v>
      </c>
      <c r="E1223" s="23">
        <f t="shared" ca="1" si="251"/>
        <v>7.4690000000000005E-5</v>
      </c>
      <c r="F1223" s="25">
        <f t="shared" si="250"/>
        <v>1.1499999999999999</v>
      </c>
      <c r="G1223" s="26">
        <f t="shared" ca="1" si="254"/>
        <v>1.0000858935000001</v>
      </c>
      <c r="H1223" s="23">
        <f ca="1">TRUNC(PRODUCT(G$16:G1222),15)</f>
        <v>1.2573687433674401</v>
      </c>
      <c r="I1223" s="23">
        <f t="shared" si="252"/>
        <v>1</v>
      </c>
      <c r="J1223" s="23">
        <f t="shared" ca="1" si="253"/>
        <v>1.25736874</v>
      </c>
      <c r="K1223" s="114">
        <f t="shared" ca="1" si="242"/>
        <v>35908050.251465499</v>
      </c>
      <c r="L1223" s="27">
        <f>IF(VLOOKUP(A1223,$U$18:$AD$131,8)=VLOOKUP(A1222,$U$18:$AD$131,8),0,VLOOKUP(A1223,U$18:$AD$131,8))</f>
        <v>0</v>
      </c>
      <c r="M1223" s="28">
        <f>IF(L1223&gt;0,VLOOKUP(L1223,T$18:$AC$131,7),0)</f>
        <v>0</v>
      </c>
      <c r="N1223" s="23">
        <f t="shared" si="247"/>
        <v>0</v>
      </c>
      <c r="O1223" s="23">
        <f t="shared" ca="1" si="243"/>
        <v>35908050.251465499</v>
      </c>
      <c r="P1223" s="29" t="str">
        <f t="shared" si="248"/>
        <v>J=</v>
      </c>
      <c r="Q1223" s="30">
        <f t="shared" si="249"/>
        <v>47232</v>
      </c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</row>
    <row r="1224" spans="1:30" x14ac:dyDescent="0.25">
      <c r="A1224" s="100">
        <f t="shared" si="244"/>
        <v>44057</v>
      </c>
      <c r="B1224" s="114">
        <f t="shared" ca="1" si="245"/>
        <v>175442977.14621049</v>
      </c>
      <c r="C1224" s="114">
        <f t="shared" si="246"/>
        <v>139519858.75</v>
      </c>
      <c r="D1224" s="24">
        <f ca="1">IF(A1224&lt;$B$1,VLOOKUP(A1224,[1]DI!$A$4:$B$15000,2,FALSE),0)</f>
        <v>1.9000000000000006E-2</v>
      </c>
      <c r="E1224" s="23">
        <f t="shared" ca="1" si="251"/>
        <v>7.4690000000000005E-5</v>
      </c>
      <c r="F1224" s="25">
        <f t="shared" si="250"/>
        <v>1.1499999999999999</v>
      </c>
      <c r="G1224" s="26">
        <f t="shared" ca="1" si="254"/>
        <v>1.0000858935000001</v>
      </c>
      <c r="H1224" s="23">
        <f ca="1">TRUNC(PRODUCT(G$16:G1223),15)</f>
        <v>1.2574767431695999</v>
      </c>
      <c r="I1224" s="23">
        <f t="shared" si="252"/>
        <v>1</v>
      </c>
      <c r="J1224" s="23">
        <f t="shared" ca="1" si="253"/>
        <v>1.25747674</v>
      </c>
      <c r="K1224" s="114">
        <f t="shared" ca="1" si="242"/>
        <v>35923118.396210499</v>
      </c>
      <c r="L1224" s="27">
        <f>IF(VLOOKUP(A1224,$U$18:$AD$131,8)=VLOOKUP(A1223,$U$18:$AD$131,8),0,VLOOKUP(A1224,U$18:$AD$131,8))</f>
        <v>0</v>
      </c>
      <c r="M1224" s="28">
        <f>IF(L1224&gt;0,VLOOKUP(L1224,T$18:$AC$131,7),0)</f>
        <v>0</v>
      </c>
      <c r="N1224" s="23">
        <f t="shared" si="247"/>
        <v>0</v>
      </c>
      <c r="O1224" s="23">
        <f t="shared" ca="1" si="243"/>
        <v>35923118.396210499</v>
      </c>
      <c r="P1224" s="29" t="str">
        <f t="shared" si="248"/>
        <v>J=</v>
      </c>
      <c r="Q1224" s="30">
        <f t="shared" si="249"/>
        <v>47232</v>
      </c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</row>
    <row r="1225" spans="1:30" x14ac:dyDescent="0.25">
      <c r="A1225" s="100">
        <f t="shared" si="244"/>
        <v>44058</v>
      </c>
      <c r="B1225" s="114">
        <f t="shared" ca="1" si="245"/>
        <v>175458046.6861541</v>
      </c>
      <c r="C1225" s="114">
        <f t="shared" si="246"/>
        <v>139519858.75</v>
      </c>
      <c r="D1225" s="24">
        <f ca="1">IF(A1225&lt;$B$1,VLOOKUP(A1225,[1]DI!$A$4:$B$15000,2,FALSE),0)</f>
        <v>0</v>
      </c>
      <c r="E1225" s="23">
        <f t="shared" ca="1" si="251"/>
        <v>0</v>
      </c>
      <c r="F1225" s="25">
        <f t="shared" si="250"/>
        <v>1.1499999999999999</v>
      </c>
      <c r="G1225" s="26">
        <f t="shared" ca="1" si="254"/>
        <v>1</v>
      </c>
      <c r="H1225" s="23">
        <f ca="1">TRUNC(PRODUCT(G$16:G1224),15)</f>
        <v>1.25758475224824</v>
      </c>
      <c r="I1225" s="23">
        <f t="shared" si="252"/>
        <v>1</v>
      </c>
      <c r="J1225" s="23">
        <f t="shared" ca="1" si="253"/>
        <v>1.2575847499999999</v>
      </c>
      <c r="K1225" s="114">
        <f t="shared" ca="1" si="242"/>
        <v>35938187.936154097</v>
      </c>
      <c r="L1225" s="27">
        <f>IF(VLOOKUP(A1225,$U$18:$AD$131,8)=VLOOKUP(A1224,$U$18:$AD$131,8),0,VLOOKUP(A1225,U$18:$AD$131,8))</f>
        <v>0</v>
      </c>
      <c r="M1225" s="28">
        <f>IF(L1225&gt;0,VLOOKUP(L1225,T$18:$AC$131,7),0)</f>
        <v>0</v>
      </c>
      <c r="N1225" s="23">
        <f t="shared" si="247"/>
        <v>0</v>
      </c>
      <c r="O1225" s="23">
        <f t="shared" ca="1" si="243"/>
        <v>35938187.936154097</v>
      </c>
      <c r="P1225" s="29" t="str">
        <f t="shared" si="248"/>
        <v>J=</v>
      </c>
      <c r="Q1225" s="30">
        <f t="shared" si="249"/>
        <v>47232</v>
      </c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</row>
    <row r="1226" spans="1:30" x14ac:dyDescent="0.25">
      <c r="A1226" s="100">
        <f t="shared" si="244"/>
        <v>44059</v>
      </c>
      <c r="B1226" s="114">
        <f t="shared" ca="1" si="245"/>
        <v>175458046.6861541</v>
      </c>
      <c r="C1226" s="114">
        <f t="shared" si="246"/>
        <v>139519858.75</v>
      </c>
      <c r="D1226" s="24">
        <f ca="1">IF(A1226&lt;$B$1,VLOOKUP(A1226,[1]DI!$A$4:$B$15000,2,FALSE),0)</f>
        <v>0</v>
      </c>
      <c r="E1226" s="23">
        <f t="shared" ca="1" si="251"/>
        <v>0</v>
      </c>
      <c r="F1226" s="25">
        <f t="shared" si="250"/>
        <v>1.1499999999999999</v>
      </c>
      <c r="G1226" s="26">
        <f t="shared" ca="1" si="254"/>
        <v>1</v>
      </c>
      <c r="H1226" s="23">
        <f ca="1">TRUNC(PRODUCT(G$16:G1225),15)</f>
        <v>1.25758475224824</v>
      </c>
      <c r="I1226" s="23">
        <f t="shared" si="252"/>
        <v>1</v>
      </c>
      <c r="J1226" s="23">
        <f t="shared" ca="1" si="253"/>
        <v>1.2575847499999999</v>
      </c>
      <c r="K1226" s="114">
        <f t="shared" ca="1" si="242"/>
        <v>35938187.936154097</v>
      </c>
      <c r="L1226" s="27">
        <f>IF(VLOOKUP(A1226,$U$18:$AD$131,8)=VLOOKUP(A1225,$U$18:$AD$131,8),0,VLOOKUP(A1226,U$18:$AD$131,8))</f>
        <v>0</v>
      </c>
      <c r="M1226" s="28">
        <f>IF(L1226&gt;0,VLOOKUP(L1226,T$18:$AC$131,7),0)</f>
        <v>0</v>
      </c>
      <c r="N1226" s="23">
        <f t="shared" si="247"/>
        <v>0</v>
      </c>
      <c r="O1226" s="23">
        <f t="shared" ca="1" si="243"/>
        <v>35938187.936154097</v>
      </c>
      <c r="P1226" s="29" t="str">
        <f t="shared" si="248"/>
        <v>J=</v>
      </c>
      <c r="Q1226" s="30">
        <f t="shared" si="249"/>
        <v>47232</v>
      </c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</row>
    <row r="1227" spans="1:30" x14ac:dyDescent="0.25">
      <c r="A1227" s="100">
        <f t="shared" si="244"/>
        <v>44060</v>
      </c>
      <c r="B1227" s="114">
        <f t="shared" ca="1" si="245"/>
        <v>175458046.6861541</v>
      </c>
      <c r="C1227" s="114">
        <f t="shared" si="246"/>
        <v>139519858.75</v>
      </c>
      <c r="D1227" s="24">
        <f ca="1">IF(A1227&lt;$B$1,VLOOKUP(A1227,[1]DI!$A$4:$B$15000,2,FALSE),0)</f>
        <v>1.9000000000000006E-2</v>
      </c>
      <c r="E1227" s="23">
        <f t="shared" ca="1" si="251"/>
        <v>7.4690000000000005E-5</v>
      </c>
      <c r="F1227" s="25">
        <f t="shared" si="250"/>
        <v>1.1499999999999999</v>
      </c>
      <c r="G1227" s="26">
        <f t="shared" ca="1" si="254"/>
        <v>1.0000858935000001</v>
      </c>
      <c r="H1227" s="23">
        <f ca="1">TRUNC(PRODUCT(G$16:G1226),15)</f>
        <v>1.25758475224824</v>
      </c>
      <c r="I1227" s="23">
        <f t="shared" si="252"/>
        <v>1</v>
      </c>
      <c r="J1227" s="23">
        <f t="shared" ca="1" si="253"/>
        <v>1.2575847499999999</v>
      </c>
      <c r="K1227" s="114">
        <f t="shared" ca="1" si="242"/>
        <v>35938187.936154097</v>
      </c>
      <c r="L1227" s="27">
        <f>IF(VLOOKUP(A1227,$U$18:$AD$131,8)=VLOOKUP(A1226,$U$18:$AD$131,8),0,VLOOKUP(A1227,U$18:$AD$131,8))</f>
        <v>0</v>
      </c>
      <c r="M1227" s="28">
        <f>IF(L1227&gt;0,VLOOKUP(L1227,T$18:$AC$131,7),0)</f>
        <v>0</v>
      </c>
      <c r="N1227" s="23">
        <f t="shared" si="247"/>
        <v>0</v>
      </c>
      <c r="O1227" s="23">
        <f t="shared" ca="1" si="243"/>
        <v>35938187.936154097</v>
      </c>
      <c r="P1227" s="29" t="str">
        <f t="shared" si="248"/>
        <v>J=</v>
      </c>
      <c r="Q1227" s="30">
        <f t="shared" si="249"/>
        <v>47232</v>
      </c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</row>
    <row r="1228" spans="1:30" x14ac:dyDescent="0.25">
      <c r="A1228" s="100">
        <f t="shared" si="244"/>
        <v>44061</v>
      </c>
      <c r="B1228" s="114">
        <f t="shared" ca="1" si="245"/>
        <v>175473117.6212962</v>
      </c>
      <c r="C1228" s="114">
        <f t="shared" si="246"/>
        <v>139519858.75</v>
      </c>
      <c r="D1228" s="24">
        <f ca="1">IF(A1228&lt;$B$1,VLOOKUP(A1228,[1]DI!$A$4:$B$15000,2,FALSE),0)</f>
        <v>1.9000000000000006E-2</v>
      </c>
      <c r="E1228" s="23">
        <f t="shared" ca="1" si="251"/>
        <v>7.4690000000000005E-5</v>
      </c>
      <c r="F1228" s="25">
        <f t="shared" si="250"/>
        <v>1.1499999999999999</v>
      </c>
      <c r="G1228" s="26">
        <f t="shared" ca="1" si="254"/>
        <v>1.0000858935000001</v>
      </c>
      <c r="H1228" s="23">
        <f ca="1">TRUNC(PRODUCT(G$16:G1227),15)</f>
        <v>1.2576927706041601</v>
      </c>
      <c r="I1228" s="23">
        <f t="shared" si="252"/>
        <v>1</v>
      </c>
      <c r="J1228" s="23">
        <f t="shared" ca="1" si="253"/>
        <v>1.25769277</v>
      </c>
      <c r="K1228" s="114">
        <f t="shared" ca="1" si="242"/>
        <v>35953258.871296197</v>
      </c>
      <c r="L1228" s="27">
        <f>IF(VLOOKUP(A1228,$U$18:$AD$131,8)=VLOOKUP(A1227,$U$18:$AD$131,8),0,VLOOKUP(A1228,U$18:$AD$131,8))</f>
        <v>0</v>
      </c>
      <c r="M1228" s="28">
        <f>IF(L1228&gt;0,VLOOKUP(L1228,T$18:$AC$131,7),0)</f>
        <v>0</v>
      </c>
      <c r="N1228" s="23">
        <f t="shared" si="247"/>
        <v>0</v>
      </c>
      <c r="O1228" s="23">
        <f t="shared" ca="1" si="243"/>
        <v>35953258.871296197</v>
      </c>
      <c r="P1228" s="29" t="str">
        <f t="shared" si="248"/>
        <v>J=</v>
      </c>
      <c r="Q1228" s="30">
        <f t="shared" si="249"/>
        <v>47232</v>
      </c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</row>
    <row r="1229" spans="1:30" x14ac:dyDescent="0.25">
      <c r="A1229" s="100">
        <f t="shared" si="244"/>
        <v>44062</v>
      </c>
      <c r="B1229" s="114">
        <f t="shared" ca="1" si="245"/>
        <v>175488189.951637</v>
      </c>
      <c r="C1229" s="114">
        <f t="shared" si="246"/>
        <v>139519858.75</v>
      </c>
      <c r="D1229" s="24">
        <f ca="1">IF(A1229&lt;$B$1,VLOOKUP(A1229,[1]DI!$A$4:$B$15000,2,FALSE),0)</f>
        <v>1.9000000000000006E-2</v>
      </c>
      <c r="E1229" s="23">
        <f t="shared" ca="1" si="251"/>
        <v>7.4690000000000005E-5</v>
      </c>
      <c r="F1229" s="25">
        <f t="shared" si="250"/>
        <v>1.1499999999999999</v>
      </c>
      <c r="G1229" s="26">
        <f t="shared" ca="1" si="254"/>
        <v>1.0000858935000001</v>
      </c>
      <c r="H1229" s="23">
        <f ca="1">TRUNC(PRODUCT(G$16:G1228),15)</f>
        <v>1.2578007982381501</v>
      </c>
      <c r="I1229" s="23">
        <f t="shared" si="252"/>
        <v>1</v>
      </c>
      <c r="J1229" s="23">
        <f t="shared" ca="1" si="253"/>
        <v>1.2578008000000001</v>
      </c>
      <c r="K1229" s="114">
        <f t="shared" ca="1" si="242"/>
        <v>35968331.201637</v>
      </c>
      <c r="L1229" s="27">
        <f>IF(VLOOKUP(A1229,$U$18:$AD$131,8)=VLOOKUP(A1228,$U$18:$AD$131,8),0,VLOOKUP(A1229,U$18:$AD$131,8))</f>
        <v>0</v>
      </c>
      <c r="M1229" s="28">
        <f>IF(L1229&gt;0,VLOOKUP(L1229,T$18:$AC$131,7),0)</f>
        <v>0</v>
      </c>
      <c r="N1229" s="23">
        <f t="shared" si="247"/>
        <v>0</v>
      </c>
      <c r="O1229" s="23">
        <f t="shared" ca="1" si="243"/>
        <v>35968331.201637</v>
      </c>
      <c r="P1229" s="29" t="str">
        <f t="shared" si="248"/>
        <v>J=</v>
      </c>
      <c r="Q1229" s="30">
        <f t="shared" si="249"/>
        <v>47232</v>
      </c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</row>
    <row r="1230" spans="1:30" x14ac:dyDescent="0.25">
      <c r="A1230" s="100">
        <f t="shared" si="244"/>
        <v>44063</v>
      </c>
      <c r="B1230" s="114">
        <f t="shared" ca="1" si="245"/>
        <v>175503263.67717642</v>
      </c>
      <c r="C1230" s="114">
        <f t="shared" si="246"/>
        <v>139519858.75</v>
      </c>
      <c r="D1230" s="24">
        <f ca="1">IF(A1230&lt;$B$1,VLOOKUP(A1230,[1]DI!$A$4:$B$15000,2,FALSE),0)</f>
        <v>1.9000000000000006E-2</v>
      </c>
      <c r="E1230" s="23">
        <f t="shared" ca="1" si="251"/>
        <v>7.4690000000000005E-5</v>
      </c>
      <c r="F1230" s="25">
        <f t="shared" si="250"/>
        <v>1.1499999999999999</v>
      </c>
      <c r="G1230" s="26">
        <f t="shared" ca="1" si="254"/>
        <v>1.0000858935000001</v>
      </c>
      <c r="H1230" s="23">
        <f ca="1">TRUNC(PRODUCT(G$16:G1229),15)</f>
        <v>1.2579088351510199</v>
      </c>
      <c r="I1230" s="23">
        <f t="shared" si="252"/>
        <v>1</v>
      </c>
      <c r="J1230" s="23">
        <f t="shared" ca="1" si="253"/>
        <v>1.25790884</v>
      </c>
      <c r="K1230" s="114">
        <f t="shared" ca="1" si="242"/>
        <v>35983404.927176401</v>
      </c>
      <c r="L1230" s="27">
        <f>IF(VLOOKUP(A1230,$U$18:$AD$131,8)=VLOOKUP(A1229,$U$18:$AD$131,8),0,VLOOKUP(A1230,U$18:$AD$131,8))</f>
        <v>0</v>
      </c>
      <c r="M1230" s="28">
        <f>IF(L1230&gt;0,VLOOKUP(L1230,T$18:$AC$131,7),0)</f>
        <v>0</v>
      </c>
      <c r="N1230" s="23">
        <f t="shared" si="247"/>
        <v>0</v>
      </c>
      <c r="O1230" s="23">
        <f t="shared" ca="1" si="243"/>
        <v>35983404.927176401</v>
      </c>
      <c r="P1230" s="29" t="str">
        <f t="shared" si="248"/>
        <v>J=</v>
      </c>
      <c r="Q1230" s="30">
        <f t="shared" si="249"/>
        <v>47232</v>
      </c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</row>
    <row r="1231" spans="1:30" x14ac:dyDescent="0.25">
      <c r="A1231" s="100">
        <f t="shared" si="244"/>
        <v>44064</v>
      </c>
      <c r="B1231" s="114">
        <f t="shared" ca="1" si="245"/>
        <v>175518337.40271568</v>
      </c>
      <c r="C1231" s="114">
        <f t="shared" si="246"/>
        <v>139519858.75</v>
      </c>
      <c r="D1231" s="24">
        <f ca="1">IF(A1231&lt;$B$1,VLOOKUP(A1231,[1]DI!$A$4:$B$15000,2,FALSE),0)</f>
        <v>1.9000000000000006E-2</v>
      </c>
      <c r="E1231" s="23">
        <f t="shared" ca="1" si="251"/>
        <v>7.4690000000000005E-5</v>
      </c>
      <c r="F1231" s="25">
        <f t="shared" si="250"/>
        <v>1.1499999999999999</v>
      </c>
      <c r="G1231" s="26">
        <f t="shared" ca="1" si="254"/>
        <v>1.0000858935000001</v>
      </c>
      <c r="H1231" s="23">
        <f ca="1">TRUNC(PRODUCT(G$16:G1230),15)</f>
        <v>1.2580168813435499</v>
      </c>
      <c r="I1231" s="23">
        <f t="shared" si="252"/>
        <v>1</v>
      </c>
      <c r="J1231" s="23">
        <f t="shared" ca="1" si="253"/>
        <v>1.25801688</v>
      </c>
      <c r="K1231" s="114">
        <f t="shared" ca="1" si="242"/>
        <v>35998478.652715698</v>
      </c>
      <c r="L1231" s="27">
        <f>IF(VLOOKUP(A1231,$U$18:$AD$131,8)=VLOOKUP(A1230,$U$18:$AD$131,8),0,VLOOKUP(A1231,U$18:$AD$131,8))</f>
        <v>0</v>
      </c>
      <c r="M1231" s="28">
        <f>IF(L1231&gt;0,VLOOKUP(L1231,T$18:$AC$131,7),0)</f>
        <v>0</v>
      </c>
      <c r="N1231" s="23">
        <f t="shared" si="247"/>
        <v>0</v>
      </c>
      <c r="O1231" s="23">
        <f t="shared" ca="1" si="243"/>
        <v>35998478.652715698</v>
      </c>
      <c r="P1231" s="29" t="str">
        <f t="shared" si="248"/>
        <v>J=</v>
      </c>
      <c r="Q1231" s="30">
        <f t="shared" si="249"/>
        <v>47232</v>
      </c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</row>
    <row r="1232" spans="1:30" x14ac:dyDescent="0.25">
      <c r="A1232" s="100">
        <f t="shared" si="244"/>
        <v>44065</v>
      </c>
      <c r="B1232" s="114">
        <f t="shared" ca="1" si="245"/>
        <v>175533413.91865221</v>
      </c>
      <c r="C1232" s="114">
        <f t="shared" si="246"/>
        <v>139519858.75</v>
      </c>
      <c r="D1232" s="24">
        <f ca="1">IF(A1232&lt;$B$1,VLOOKUP(A1232,[1]DI!$A$4:$B$15000,2,FALSE),0)</f>
        <v>0</v>
      </c>
      <c r="E1232" s="23">
        <f t="shared" ca="1" si="251"/>
        <v>0</v>
      </c>
      <c r="F1232" s="25">
        <f t="shared" si="250"/>
        <v>1.1499999999999999</v>
      </c>
      <c r="G1232" s="26">
        <f t="shared" ca="1" si="254"/>
        <v>1</v>
      </c>
      <c r="H1232" s="23">
        <f ca="1">TRUNC(PRODUCT(G$16:G1231),15)</f>
        <v>1.2581249368165499</v>
      </c>
      <c r="I1232" s="23">
        <f t="shared" si="252"/>
        <v>1</v>
      </c>
      <c r="J1232" s="23">
        <f t="shared" ca="1" si="253"/>
        <v>1.2581249400000001</v>
      </c>
      <c r="K1232" s="114">
        <f t="shared" ref="K1232:K1295" ca="1" si="255">TRUNC((C1232*(J1232-1)),8)</f>
        <v>36013555.168652199</v>
      </c>
      <c r="L1232" s="27">
        <f>IF(VLOOKUP(A1232,$U$18:$AD$131,8)=VLOOKUP(A1231,$U$18:$AD$131,8),0,VLOOKUP(A1232,U$18:$AD$131,8))</f>
        <v>0</v>
      </c>
      <c r="M1232" s="28">
        <f>IF(L1232&gt;0,VLOOKUP(L1232,T$18:$AC$131,7),0)</f>
        <v>0</v>
      </c>
      <c r="N1232" s="23">
        <f t="shared" si="247"/>
        <v>0</v>
      </c>
      <c r="O1232" s="23">
        <f t="shared" ref="O1232:O1295" ca="1" si="256">(K1232+N1232)</f>
        <v>36013555.168652199</v>
      </c>
      <c r="P1232" s="29" t="str">
        <f t="shared" si="248"/>
        <v>J=</v>
      </c>
      <c r="Q1232" s="30">
        <f t="shared" si="249"/>
        <v>47232</v>
      </c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</row>
    <row r="1233" spans="1:30" x14ac:dyDescent="0.25">
      <c r="A1233" s="100">
        <f t="shared" ref="A1233:A1296" si="257">(A1232+1)</f>
        <v>44066</v>
      </c>
      <c r="B1233" s="114">
        <f t="shared" ref="B1233:B1296" ca="1" si="258">IF(A1233&lt;=TODAY(),C1233+K1233,IF(AND(A1233&gt;TODAY(),A1233&lt;=$B$1),IF(VLOOKUP(TODAY(),$A$16:$D$5006,4,FALSE)=0,"n.d",C1233+K1233),"n.d"))</f>
        <v>175533413.91865221</v>
      </c>
      <c r="C1233" s="114">
        <f t="shared" ref="C1233:C1296" si="259">TRUNC(C1232-N1232,8)</f>
        <v>139519858.75</v>
      </c>
      <c r="D1233" s="24">
        <f ca="1">IF(A1233&lt;$B$1,VLOOKUP(A1233,[1]DI!$A$4:$B$15000,2,FALSE),0)</f>
        <v>0</v>
      </c>
      <c r="E1233" s="23">
        <f t="shared" ca="1" si="251"/>
        <v>0</v>
      </c>
      <c r="F1233" s="25">
        <f t="shared" si="250"/>
        <v>1.1499999999999999</v>
      </c>
      <c r="G1233" s="26">
        <f t="shared" ca="1" si="254"/>
        <v>1</v>
      </c>
      <c r="H1233" s="23">
        <f ca="1">TRUNC(PRODUCT(G$16:G1232),15)</f>
        <v>1.2581249368165499</v>
      </c>
      <c r="I1233" s="23">
        <f t="shared" si="252"/>
        <v>1</v>
      </c>
      <c r="J1233" s="23">
        <f t="shared" ca="1" si="253"/>
        <v>1.2581249400000001</v>
      </c>
      <c r="K1233" s="114">
        <f t="shared" ca="1" si="255"/>
        <v>36013555.168652199</v>
      </c>
      <c r="L1233" s="27">
        <f>IF(VLOOKUP(A1233,$U$18:$AD$131,8)=VLOOKUP(A1232,$U$18:$AD$131,8),0,VLOOKUP(A1233,U$18:$AD$131,8))</f>
        <v>0</v>
      </c>
      <c r="M1233" s="28">
        <f>IF(L1233&gt;0,VLOOKUP(L1233,T$18:$AC$131,7),0)</f>
        <v>0</v>
      </c>
      <c r="N1233" s="23">
        <f t="shared" ref="N1233:N1296" si="260">IF(M1233&gt;0,(C1233*M1233),0)</f>
        <v>0</v>
      </c>
      <c r="O1233" s="23">
        <f t="shared" ca="1" si="256"/>
        <v>36013555.168652199</v>
      </c>
      <c r="P1233" s="29" t="str">
        <f t="shared" ref="P1233:P1296" si="261">IF(L1232&gt;0,VLOOKUP(A1232,$U$18:$AD$131,9),P1232)</f>
        <v>J=</v>
      </c>
      <c r="Q1233" s="30">
        <f t="shared" ref="Q1233:Q1296" si="262">IF(L1232&gt;0,VLOOKUP(A1232,$U$18:$AD$131,10),Q1232)</f>
        <v>47232</v>
      </c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</row>
    <row r="1234" spans="1:30" x14ac:dyDescent="0.25">
      <c r="A1234" s="100">
        <f t="shared" si="257"/>
        <v>44067</v>
      </c>
      <c r="B1234" s="114">
        <f t="shared" ca="1" si="258"/>
        <v>175533413.91865221</v>
      </c>
      <c r="C1234" s="114">
        <f t="shared" si="259"/>
        <v>139519858.75</v>
      </c>
      <c r="D1234" s="24">
        <f ca="1">IF(A1234&lt;$B$1,VLOOKUP(A1234,[1]DI!$A$4:$B$15000,2,FALSE),0)</f>
        <v>1.9000000000000006E-2</v>
      </c>
      <c r="E1234" s="23">
        <f t="shared" ca="1" si="251"/>
        <v>7.4690000000000005E-5</v>
      </c>
      <c r="F1234" s="25">
        <f t="shared" ref="F1234:F1297" si="263">F1233</f>
        <v>1.1499999999999999</v>
      </c>
      <c r="G1234" s="26">
        <f t="shared" ca="1" si="254"/>
        <v>1.0000858935000001</v>
      </c>
      <c r="H1234" s="23">
        <f ca="1">TRUNC(PRODUCT(G$16:G1233),15)</f>
        <v>1.2581249368165499</v>
      </c>
      <c r="I1234" s="23">
        <f t="shared" si="252"/>
        <v>1</v>
      </c>
      <c r="J1234" s="23">
        <f t="shared" ca="1" si="253"/>
        <v>1.2581249400000001</v>
      </c>
      <c r="K1234" s="114">
        <f t="shared" ca="1" si="255"/>
        <v>36013555.168652199</v>
      </c>
      <c r="L1234" s="27">
        <f>IF(VLOOKUP(A1234,$U$18:$AD$131,8)=VLOOKUP(A1233,$U$18:$AD$131,8),0,VLOOKUP(A1234,U$18:$AD$131,8))</f>
        <v>0</v>
      </c>
      <c r="M1234" s="28">
        <f>IF(L1234&gt;0,VLOOKUP(L1234,T$18:$AC$131,7),0)</f>
        <v>0</v>
      </c>
      <c r="N1234" s="23">
        <f t="shared" si="260"/>
        <v>0</v>
      </c>
      <c r="O1234" s="23">
        <f t="shared" ca="1" si="256"/>
        <v>36013555.168652199</v>
      </c>
      <c r="P1234" s="29" t="str">
        <f t="shared" si="261"/>
        <v>J=</v>
      </c>
      <c r="Q1234" s="30">
        <f t="shared" si="262"/>
        <v>47232</v>
      </c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</row>
    <row r="1235" spans="1:30" x14ac:dyDescent="0.25">
      <c r="A1235" s="100">
        <f t="shared" si="257"/>
        <v>44068</v>
      </c>
      <c r="B1235" s="114">
        <f t="shared" ca="1" si="258"/>
        <v>175548490.4345887</v>
      </c>
      <c r="C1235" s="114">
        <f t="shared" si="259"/>
        <v>139519858.75</v>
      </c>
      <c r="D1235" s="24">
        <f ca="1">IF(A1235&lt;$B$1,VLOOKUP(A1235,[1]DI!$A$4:$B$15000,2,FALSE),0)</f>
        <v>1.9000000000000006E-2</v>
      </c>
      <c r="E1235" s="23">
        <f t="shared" ref="E1235:E1298" ca="1" si="264">ROUND((((1+D1235)^(1/252)-1)),8)</f>
        <v>7.4690000000000005E-5</v>
      </c>
      <c r="F1235" s="25">
        <f t="shared" si="263"/>
        <v>1.1499999999999999</v>
      </c>
      <c r="G1235" s="26">
        <f t="shared" ca="1" si="254"/>
        <v>1.0000858935000001</v>
      </c>
      <c r="H1235" s="23">
        <f ca="1">TRUNC(PRODUCT(G$16:G1234),15)</f>
        <v>1.2582330015708101</v>
      </c>
      <c r="I1235" s="23">
        <f t="shared" ref="I1235:I1298" si="265">IF(OR(L1234&gt;0,L1234="E"),H1234,I1234)</f>
        <v>1</v>
      </c>
      <c r="J1235" s="23">
        <f t="shared" ref="J1235:J1298" ca="1" si="266">ROUND(TRUNC(H1235/I1235,15),8)</f>
        <v>1.2582329999999999</v>
      </c>
      <c r="K1235" s="114">
        <f t="shared" ca="1" si="255"/>
        <v>36028631.684588701</v>
      </c>
      <c r="L1235" s="27">
        <f>IF(VLOOKUP(A1235,$U$18:$AD$131,8)=VLOOKUP(A1234,$U$18:$AD$131,8),0,VLOOKUP(A1235,U$18:$AD$131,8))</f>
        <v>0</v>
      </c>
      <c r="M1235" s="28">
        <f>IF(L1235&gt;0,VLOOKUP(L1235,T$18:$AC$131,7),0)</f>
        <v>0</v>
      </c>
      <c r="N1235" s="23">
        <f t="shared" si="260"/>
        <v>0</v>
      </c>
      <c r="O1235" s="23">
        <f t="shared" ca="1" si="256"/>
        <v>36028631.684588701</v>
      </c>
      <c r="P1235" s="29" t="str">
        <f t="shared" si="261"/>
        <v>J=</v>
      </c>
      <c r="Q1235" s="30">
        <f t="shared" si="262"/>
        <v>47232</v>
      </c>
      <c r="R1235" s="3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</row>
    <row r="1236" spans="1:30" x14ac:dyDescent="0.25">
      <c r="A1236" s="100">
        <f t="shared" si="257"/>
        <v>44069</v>
      </c>
      <c r="B1236" s="114">
        <f t="shared" ca="1" si="258"/>
        <v>175563569.74092239</v>
      </c>
      <c r="C1236" s="114">
        <f t="shared" si="259"/>
        <v>139519858.75</v>
      </c>
      <c r="D1236" s="24">
        <f ca="1">IF(A1236&lt;$B$1,VLOOKUP(A1236,[1]DI!$A$4:$B$15000,2,FALSE),0)</f>
        <v>1.9000000000000006E-2</v>
      </c>
      <c r="E1236" s="23">
        <f t="shared" ca="1" si="264"/>
        <v>7.4690000000000005E-5</v>
      </c>
      <c r="F1236" s="25">
        <f t="shared" si="263"/>
        <v>1.1499999999999999</v>
      </c>
      <c r="G1236" s="26">
        <f t="shared" ref="G1236:G1299" ca="1" si="267">TRUNC((1+(E1236*F1236)),15)</f>
        <v>1.0000858935000001</v>
      </c>
      <c r="H1236" s="23">
        <f ca="1">TRUNC(PRODUCT(G$16:G1235),15)</f>
        <v>1.25834107560713</v>
      </c>
      <c r="I1236" s="23">
        <f t="shared" si="265"/>
        <v>1</v>
      </c>
      <c r="J1236" s="23">
        <f t="shared" ca="1" si="266"/>
        <v>1.2583410799999999</v>
      </c>
      <c r="K1236" s="114">
        <f t="shared" ca="1" si="255"/>
        <v>36043710.990922399</v>
      </c>
      <c r="L1236" s="27">
        <f>IF(VLOOKUP(A1236,$U$18:$AD$131,8)=VLOOKUP(A1235,$U$18:$AD$131,8),0,VLOOKUP(A1236,U$18:$AD$131,8))</f>
        <v>0</v>
      </c>
      <c r="M1236" s="28">
        <f>IF(L1236&gt;0,VLOOKUP(L1236,T$18:$AC$131,7),0)</f>
        <v>0</v>
      </c>
      <c r="N1236" s="23">
        <f t="shared" si="260"/>
        <v>0</v>
      </c>
      <c r="O1236" s="23">
        <f t="shared" ca="1" si="256"/>
        <v>36043710.990922399</v>
      </c>
      <c r="P1236" s="29" t="str">
        <f t="shared" si="261"/>
        <v>J=</v>
      </c>
      <c r="Q1236" s="30">
        <f t="shared" si="262"/>
        <v>47232</v>
      </c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</row>
    <row r="1237" spans="1:30" x14ac:dyDescent="0.25">
      <c r="A1237" s="100">
        <f t="shared" si="257"/>
        <v>44070</v>
      </c>
      <c r="B1237" s="114">
        <f t="shared" ca="1" si="258"/>
        <v>175578649.0472562</v>
      </c>
      <c r="C1237" s="114">
        <f t="shared" si="259"/>
        <v>139519858.75</v>
      </c>
      <c r="D1237" s="24">
        <f ca="1">IF(A1237&lt;$B$1,VLOOKUP(A1237,[1]DI!$A$4:$B$15000,2,FALSE),0)</f>
        <v>1.9000000000000006E-2</v>
      </c>
      <c r="E1237" s="23">
        <f t="shared" ca="1" si="264"/>
        <v>7.4690000000000005E-5</v>
      </c>
      <c r="F1237" s="25">
        <f t="shared" si="263"/>
        <v>1.1499999999999999</v>
      </c>
      <c r="G1237" s="26">
        <f t="shared" ca="1" si="267"/>
        <v>1.0000858935000001</v>
      </c>
      <c r="H1237" s="23">
        <f ca="1">TRUNC(PRODUCT(G$16:G1236),15)</f>
        <v>1.2584491589263</v>
      </c>
      <c r="I1237" s="23">
        <f t="shared" si="265"/>
        <v>1</v>
      </c>
      <c r="J1237" s="23">
        <f t="shared" ca="1" si="266"/>
        <v>1.2584491600000001</v>
      </c>
      <c r="K1237" s="114">
        <f t="shared" ca="1" si="255"/>
        <v>36058790.297256202</v>
      </c>
      <c r="L1237" s="27">
        <f>IF(VLOOKUP(A1237,$U$18:$AD$131,8)=VLOOKUP(A1236,$U$18:$AD$131,8),0,VLOOKUP(A1237,U$18:$AD$131,8))</f>
        <v>0</v>
      </c>
      <c r="M1237" s="28">
        <f>IF(L1237&gt;0,VLOOKUP(L1237,T$18:$AC$131,7),0)</f>
        <v>0</v>
      </c>
      <c r="N1237" s="23">
        <f t="shared" si="260"/>
        <v>0</v>
      </c>
      <c r="O1237" s="23">
        <f t="shared" ca="1" si="256"/>
        <v>36058790.297256202</v>
      </c>
      <c r="P1237" s="29" t="str">
        <f t="shared" si="261"/>
        <v>J=</v>
      </c>
      <c r="Q1237" s="30">
        <f t="shared" si="262"/>
        <v>47232</v>
      </c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</row>
    <row r="1238" spans="1:30" x14ac:dyDescent="0.25">
      <c r="A1238" s="100">
        <f t="shared" si="257"/>
        <v>44071</v>
      </c>
      <c r="B1238" s="114">
        <f t="shared" ca="1" si="258"/>
        <v>175593729.74878842</v>
      </c>
      <c r="C1238" s="114">
        <f t="shared" si="259"/>
        <v>139519858.75</v>
      </c>
      <c r="D1238" s="24">
        <f ca="1">IF(A1238&lt;$B$1,VLOOKUP(A1238,[1]DI!$A$4:$B$15000,2,FALSE),0)</f>
        <v>1.9000000000000006E-2</v>
      </c>
      <c r="E1238" s="23">
        <f t="shared" ca="1" si="264"/>
        <v>7.4690000000000005E-5</v>
      </c>
      <c r="F1238" s="25">
        <f t="shared" si="263"/>
        <v>1.1499999999999999</v>
      </c>
      <c r="G1238" s="26">
        <f t="shared" ca="1" si="267"/>
        <v>1.0000858935000001</v>
      </c>
      <c r="H1238" s="23">
        <f ca="1">TRUNC(PRODUCT(G$16:G1237),15)</f>
        <v>1.2585572515291401</v>
      </c>
      <c r="I1238" s="23">
        <f t="shared" si="265"/>
        <v>1</v>
      </c>
      <c r="J1238" s="23">
        <f t="shared" ca="1" si="266"/>
        <v>1.25855725</v>
      </c>
      <c r="K1238" s="114">
        <f t="shared" ca="1" si="255"/>
        <v>36073870.998788401</v>
      </c>
      <c r="L1238" s="27">
        <f>IF(VLOOKUP(A1238,$U$18:$AD$131,8)=VLOOKUP(A1237,$U$18:$AD$131,8),0,VLOOKUP(A1238,U$18:$AD$131,8))</f>
        <v>0</v>
      </c>
      <c r="M1238" s="28">
        <f>IF(L1238&gt;0,VLOOKUP(L1238,T$18:$AC$131,7),0)</f>
        <v>0</v>
      </c>
      <c r="N1238" s="23">
        <f t="shared" si="260"/>
        <v>0</v>
      </c>
      <c r="O1238" s="23">
        <f t="shared" ca="1" si="256"/>
        <v>36073870.998788401</v>
      </c>
      <c r="P1238" s="29" t="str">
        <f t="shared" si="261"/>
        <v>J=</v>
      </c>
      <c r="Q1238" s="30">
        <f t="shared" si="262"/>
        <v>47232</v>
      </c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</row>
    <row r="1239" spans="1:30" x14ac:dyDescent="0.25">
      <c r="A1239" s="100">
        <f t="shared" si="257"/>
        <v>44072</v>
      </c>
      <c r="B1239" s="114">
        <f t="shared" ca="1" si="258"/>
        <v>175608811.8455193</v>
      </c>
      <c r="C1239" s="114">
        <f t="shared" si="259"/>
        <v>139519858.75</v>
      </c>
      <c r="D1239" s="24">
        <f ca="1">IF(A1239&lt;$B$1,VLOOKUP(A1239,[1]DI!$A$4:$B$15000,2,FALSE),0)</f>
        <v>0</v>
      </c>
      <c r="E1239" s="23">
        <f t="shared" ca="1" si="264"/>
        <v>0</v>
      </c>
      <c r="F1239" s="25">
        <f t="shared" si="263"/>
        <v>1.1499999999999999</v>
      </c>
      <c r="G1239" s="26">
        <f t="shared" ca="1" si="267"/>
        <v>1</v>
      </c>
      <c r="H1239" s="23">
        <f ca="1">TRUNC(PRODUCT(G$16:G1238),15)</f>
        <v>1.2586653534164201</v>
      </c>
      <c r="I1239" s="23">
        <f t="shared" si="265"/>
        <v>1</v>
      </c>
      <c r="J1239" s="23">
        <f t="shared" ca="1" si="266"/>
        <v>1.25866535</v>
      </c>
      <c r="K1239" s="114">
        <f t="shared" ca="1" si="255"/>
        <v>36088953.095519297</v>
      </c>
      <c r="L1239" s="27">
        <f>IF(VLOOKUP(A1239,$U$18:$AD$131,8)=VLOOKUP(A1238,$U$18:$AD$131,8),0,VLOOKUP(A1239,U$18:$AD$131,8))</f>
        <v>0</v>
      </c>
      <c r="M1239" s="28">
        <f>IF(L1239&gt;0,VLOOKUP(L1239,T$18:$AC$131,7),0)</f>
        <v>0</v>
      </c>
      <c r="N1239" s="23">
        <f t="shared" si="260"/>
        <v>0</v>
      </c>
      <c r="O1239" s="23">
        <f t="shared" ca="1" si="256"/>
        <v>36088953.095519297</v>
      </c>
      <c r="P1239" s="29" t="str">
        <f t="shared" si="261"/>
        <v>J=</v>
      </c>
      <c r="Q1239" s="30">
        <f t="shared" si="262"/>
        <v>47232</v>
      </c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</row>
    <row r="1240" spans="1:30" x14ac:dyDescent="0.25">
      <c r="A1240" s="100">
        <f t="shared" si="257"/>
        <v>44073</v>
      </c>
      <c r="B1240" s="114">
        <f t="shared" ca="1" si="258"/>
        <v>175608811.8455193</v>
      </c>
      <c r="C1240" s="114">
        <f t="shared" si="259"/>
        <v>139519858.75</v>
      </c>
      <c r="D1240" s="24">
        <f ca="1">IF(A1240&lt;$B$1,VLOOKUP(A1240,[1]DI!$A$4:$B$15000,2,FALSE),0)</f>
        <v>0</v>
      </c>
      <c r="E1240" s="23">
        <f t="shared" ca="1" si="264"/>
        <v>0</v>
      </c>
      <c r="F1240" s="25">
        <f t="shared" si="263"/>
        <v>1.1499999999999999</v>
      </c>
      <c r="G1240" s="26">
        <f t="shared" ca="1" si="267"/>
        <v>1</v>
      </c>
      <c r="H1240" s="23">
        <f ca="1">TRUNC(PRODUCT(G$16:G1239),15)</f>
        <v>1.2586653534164201</v>
      </c>
      <c r="I1240" s="23">
        <f t="shared" si="265"/>
        <v>1</v>
      </c>
      <c r="J1240" s="23">
        <f t="shared" ca="1" si="266"/>
        <v>1.25866535</v>
      </c>
      <c r="K1240" s="114">
        <f t="shared" ca="1" si="255"/>
        <v>36088953.095519297</v>
      </c>
      <c r="L1240" s="27">
        <f>IF(VLOOKUP(A1240,$U$18:$AD$131,8)=VLOOKUP(A1239,$U$18:$AD$131,8),0,VLOOKUP(A1240,U$18:$AD$131,8))</f>
        <v>0</v>
      </c>
      <c r="M1240" s="28">
        <f>IF(L1240&gt;0,VLOOKUP(L1240,T$18:$AC$131,7),0)</f>
        <v>0</v>
      </c>
      <c r="N1240" s="23">
        <f t="shared" si="260"/>
        <v>0</v>
      </c>
      <c r="O1240" s="23">
        <f t="shared" ca="1" si="256"/>
        <v>36088953.095519297</v>
      </c>
      <c r="P1240" s="29" t="str">
        <f t="shared" si="261"/>
        <v>J=</v>
      </c>
      <c r="Q1240" s="30">
        <f t="shared" si="262"/>
        <v>47232</v>
      </c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</row>
    <row r="1241" spans="1:30" x14ac:dyDescent="0.25">
      <c r="A1241" s="100">
        <f t="shared" si="257"/>
        <v>44074</v>
      </c>
      <c r="B1241" s="114">
        <f t="shared" ca="1" si="258"/>
        <v>175608811.8455193</v>
      </c>
      <c r="C1241" s="114">
        <f t="shared" si="259"/>
        <v>139519858.75</v>
      </c>
      <c r="D1241" s="24">
        <f ca="1">IF(A1241&lt;$B$1,VLOOKUP(A1241,[1]DI!$A$4:$B$15000,2,FALSE),0)</f>
        <v>1.9000000000000006E-2</v>
      </c>
      <c r="E1241" s="23">
        <f t="shared" ca="1" si="264"/>
        <v>7.4690000000000005E-5</v>
      </c>
      <c r="F1241" s="25">
        <f t="shared" si="263"/>
        <v>1.1499999999999999</v>
      </c>
      <c r="G1241" s="26">
        <f t="shared" ca="1" si="267"/>
        <v>1.0000858935000001</v>
      </c>
      <c r="H1241" s="23">
        <f ca="1">TRUNC(PRODUCT(G$16:G1240),15)</f>
        <v>1.2586653534164201</v>
      </c>
      <c r="I1241" s="23">
        <f t="shared" si="265"/>
        <v>1</v>
      </c>
      <c r="J1241" s="23">
        <f t="shared" ca="1" si="266"/>
        <v>1.25866535</v>
      </c>
      <c r="K1241" s="114">
        <f t="shared" ca="1" si="255"/>
        <v>36088953.095519297</v>
      </c>
      <c r="L1241" s="27">
        <f>IF(VLOOKUP(A1241,$U$18:$AD$131,8)=VLOOKUP(A1240,$U$18:$AD$131,8),0,VLOOKUP(A1241,U$18:$AD$131,8))</f>
        <v>0</v>
      </c>
      <c r="M1241" s="28">
        <f>IF(L1241&gt;0,VLOOKUP(L1241,T$18:$AC$131,7),0)</f>
        <v>0</v>
      </c>
      <c r="N1241" s="23">
        <f t="shared" si="260"/>
        <v>0</v>
      </c>
      <c r="O1241" s="23">
        <f t="shared" ca="1" si="256"/>
        <v>36088953.095519297</v>
      </c>
      <c r="P1241" s="29" t="str">
        <f t="shared" si="261"/>
        <v>J=</v>
      </c>
      <c r="Q1241" s="30">
        <f t="shared" si="262"/>
        <v>47232</v>
      </c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</row>
    <row r="1242" spans="1:30" x14ac:dyDescent="0.25">
      <c r="A1242" s="100">
        <f t="shared" si="257"/>
        <v>44075</v>
      </c>
      <c r="B1242" s="114">
        <f t="shared" ca="1" si="258"/>
        <v>175623895.33744881</v>
      </c>
      <c r="C1242" s="114">
        <f t="shared" si="259"/>
        <v>139519858.75</v>
      </c>
      <c r="D1242" s="24">
        <f ca="1">IF(A1242&lt;$B$1,VLOOKUP(A1242,[1]DI!$A$4:$B$15000,2,FALSE),0)</f>
        <v>1.9000000000000006E-2</v>
      </c>
      <c r="E1242" s="23">
        <f t="shared" ca="1" si="264"/>
        <v>7.4690000000000005E-5</v>
      </c>
      <c r="F1242" s="25">
        <f t="shared" si="263"/>
        <v>1.1499999999999999</v>
      </c>
      <c r="G1242" s="26">
        <f t="shared" ca="1" si="267"/>
        <v>1.0000858935000001</v>
      </c>
      <c r="H1242" s="23">
        <f ca="1">TRUNC(PRODUCT(G$16:G1241),15)</f>
        <v>1.2587734645889599</v>
      </c>
      <c r="I1242" s="23">
        <f t="shared" si="265"/>
        <v>1</v>
      </c>
      <c r="J1242" s="23">
        <f t="shared" ca="1" si="266"/>
        <v>1.25877346</v>
      </c>
      <c r="K1242" s="114">
        <f t="shared" ca="1" si="255"/>
        <v>36104036.587448798</v>
      </c>
      <c r="L1242" s="27">
        <f>IF(VLOOKUP(A1242,$U$18:$AD$131,8)=VLOOKUP(A1241,$U$18:$AD$131,8),0,VLOOKUP(A1242,U$18:$AD$131,8))</f>
        <v>0</v>
      </c>
      <c r="M1242" s="28">
        <f>IF(L1242&gt;0,VLOOKUP(L1242,T$18:$AC$131,7),0)</f>
        <v>0</v>
      </c>
      <c r="N1242" s="23">
        <f t="shared" si="260"/>
        <v>0</v>
      </c>
      <c r="O1242" s="23">
        <f t="shared" ca="1" si="256"/>
        <v>36104036.587448798</v>
      </c>
      <c r="P1242" s="29" t="str">
        <f t="shared" si="261"/>
        <v>J=</v>
      </c>
      <c r="Q1242" s="30">
        <f t="shared" si="262"/>
        <v>47232</v>
      </c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</row>
    <row r="1243" spans="1:30" x14ac:dyDescent="0.25">
      <c r="A1243" s="100">
        <f t="shared" si="257"/>
        <v>44076</v>
      </c>
      <c r="B1243" s="114">
        <f t="shared" ca="1" si="258"/>
        <v>175638981.61977541</v>
      </c>
      <c r="C1243" s="114">
        <f t="shared" si="259"/>
        <v>139519858.75</v>
      </c>
      <c r="D1243" s="24">
        <f ca="1">IF(A1243&lt;$B$1,VLOOKUP(A1243,[1]DI!$A$4:$B$15000,2,FALSE),0)</f>
        <v>1.9000000000000006E-2</v>
      </c>
      <c r="E1243" s="23">
        <f t="shared" ca="1" si="264"/>
        <v>7.4690000000000005E-5</v>
      </c>
      <c r="F1243" s="25">
        <f t="shared" si="263"/>
        <v>1.1499999999999999</v>
      </c>
      <c r="G1243" s="26">
        <f t="shared" ca="1" si="267"/>
        <v>1.0000858935000001</v>
      </c>
      <c r="H1243" s="23">
        <f ca="1">TRUNC(PRODUCT(G$16:G1242),15)</f>
        <v>1.2588815850475401</v>
      </c>
      <c r="I1243" s="23">
        <f t="shared" si="265"/>
        <v>1</v>
      </c>
      <c r="J1243" s="23">
        <f t="shared" ca="1" si="266"/>
        <v>1.2588815900000001</v>
      </c>
      <c r="K1243" s="114">
        <f t="shared" ca="1" si="255"/>
        <v>36119122.8697754</v>
      </c>
      <c r="L1243" s="27">
        <f>IF(VLOOKUP(A1243,$U$18:$AD$131,8)=VLOOKUP(A1242,$U$18:$AD$131,8),0,VLOOKUP(A1243,U$18:$AD$131,8))</f>
        <v>0</v>
      </c>
      <c r="M1243" s="28">
        <f>IF(L1243&gt;0,VLOOKUP(L1243,T$18:$AC$131,7),0)</f>
        <v>0</v>
      </c>
      <c r="N1243" s="23">
        <f t="shared" si="260"/>
        <v>0</v>
      </c>
      <c r="O1243" s="23">
        <f t="shared" ca="1" si="256"/>
        <v>36119122.8697754</v>
      </c>
      <c r="P1243" s="29" t="str">
        <f t="shared" si="261"/>
        <v>J=</v>
      </c>
      <c r="Q1243" s="30">
        <f t="shared" si="262"/>
        <v>47232</v>
      </c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</row>
    <row r="1244" spans="1:30" x14ac:dyDescent="0.25">
      <c r="A1244" s="100">
        <f t="shared" si="257"/>
        <v>44077</v>
      </c>
      <c r="B1244" s="114">
        <f t="shared" ca="1" si="258"/>
        <v>175654066.5069035</v>
      </c>
      <c r="C1244" s="114">
        <f t="shared" si="259"/>
        <v>139519858.75</v>
      </c>
      <c r="D1244" s="24">
        <f ca="1">IF(A1244&lt;$B$1,VLOOKUP(A1244,[1]DI!$A$4:$B$15000,2,FALSE),0)</f>
        <v>1.9000000000000006E-2</v>
      </c>
      <c r="E1244" s="23">
        <f t="shared" ca="1" si="264"/>
        <v>7.4690000000000005E-5</v>
      </c>
      <c r="F1244" s="25">
        <f t="shared" si="263"/>
        <v>1.1499999999999999</v>
      </c>
      <c r="G1244" s="26">
        <f t="shared" ca="1" si="267"/>
        <v>1.0000858935000001</v>
      </c>
      <c r="H1244" s="23">
        <f ca="1">TRUNC(PRODUCT(G$16:G1243),15)</f>
        <v>1.2589897147929601</v>
      </c>
      <c r="I1244" s="23">
        <f t="shared" si="265"/>
        <v>1</v>
      </c>
      <c r="J1244" s="23">
        <f t="shared" ca="1" si="266"/>
        <v>1.25898971</v>
      </c>
      <c r="K1244" s="114">
        <f t="shared" ca="1" si="255"/>
        <v>36134207.756903499</v>
      </c>
      <c r="L1244" s="27">
        <f>IF(VLOOKUP(A1244,$U$18:$AD$131,8)=VLOOKUP(A1243,$U$18:$AD$131,8),0,VLOOKUP(A1244,U$18:$AD$131,8))</f>
        <v>0</v>
      </c>
      <c r="M1244" s="28">
        <f>IF(L1244&gt;0,VLOOKUP(L1244,T$18:$AC$131,7),0)</f>
        <v>0</v>
      </c>
      <c r="N1244" s="23">
        <f t="shared" si="260"/>
        <v>0</v>
      </c>
      <c r="O1244" s="23">
        <f t="shared" ca="1" si="256"/>
        <v>36134207.756903499</v>
      </c>
      <c r="P1244" s="29" t="str">
        <f t="shared" si="261"/>
        <v>J=</v>
      </c>
      <c r="Q1244" s="30">
        <f t="shared" si="262"/>
        <v>47232</v>
      </c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</row>
    <row r="1245" spans="1:30" x14ac:dyDescent="0.25">
      <c r="A1245" s="100">
        <f t="shared" si="257"/>
        <v>44078</v>
      </c>
      <c r="B1245" s="114">
        <f t="shared" ca="1" si="258"/>
        <v>175669154.18442869</v>
      </c>
      <c r="C1245" s="114">
        <f t="shared" si="259"/>
        <v>139519858.75</v>
      </c>
      <c r="D1245" s="24">
        <f ca="1">IF(A1245&lt;$B$1,VLOOKUP(A1245,[1]DI!$A$4:$B$15000,2,FALSE),0)</f>
        <v>1.9000000000000006E-2</v>
      </c>
      <c r="E1245" s="23">
        <f t="shared" ca="1" si="264"/>
        <v>7.4690000000000005E-5</v>
      </c>
      <c r="F1245" s="25">
        <f t="shared" si="263"/>
        <v>1.1499999999999999</v>
      </c>
      <c r="G1245" s="26">
        <f t="shared" ca="1" si="267"/>
        <v>1.0000858935000001</v>
      </c>
      <c r="H1245" s="23">
        <f ca="1">TRUNC(PRODUCT(G$16:G1244),15)</f>
        <v>1.25909785382603</v>
      </c>
      <c r="I1245" s="23">
        <f t="shared" si="265"/>
        <v>1</v>
      </c>
      <c r="J1245" s="23">
        <f t="shared" ca="1" si="266"/>
        <v>1.2590978500000001</v>
      </c>
      <c r="K1245" s="114">
        <f t="shared" ca="1" si="255"/>
        <v>36149295.434428699</v>
      </c>
      <c r="L1245" s="27">
        <f>IF(VLOOKUP(A1245,$U$18:$AD$131,8)=VLOOKUP(A1244,$U$18:$AD$131,8),0,VLOOKUP(A1245,U$18:$AD$131,8))</f>
        <v>0</v>
      </c>
      <c r="M1245" s="28">
        <f>IF(L1245&gt;0,VLOOKUP(L1245,T$18:$AC$131,7),0)</f>
        <v>0</v>
      </c>
      <c r="N1245" s="23">
        <f t="shared" si="260"/>
        <v>0</v>
      </c>
      <c r="O1245" s="23">
        <f t="shared" ca="1" si="256"/>
        <v>36149295.434428699</v>
      </c>
      <c r="P1245" s="29" t="str">
        <f t="shared" si="261"/>
        <v>J=</v>
      </c>
      <c r="Q1245" s="30">
        <f t="shared" si="262"/>
        <v>47232</v>
      </c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</row>
    <row r="1246" spans="1:30" x14ac:dyDescent="0.25">
      <c r="A1246" s="100">
        <f t="shared" si="257"/>
        <v>44079</v>
      </c>
      <c r="B1246" s="114">
        <f t="shared" ca="1" si="258"/>
        <v>175684243.2571525</v>
      </c>
      <c r="C1246" s="114">
        <f t="shared" si="259"/>
        <v>139519858.75</v>
      </c>
      <c r="D1246" s="24">
        <f ca="1">IF(A1246&lt;$B$1,VLOOKUP(A1246,[1]DI!$A$4:$B$15000,2,FALSE),0)</f>
        <v>0</v>
      </c>
      <c r="E1246" s="23">
        <f t="shared" ca="1" si="264"/>
        <v>0</v>
      </c>
      <c r="F1246" s="25">
        <f t="shared" si="263"/>
        <v>1.1499999999999999</v>
      </c>
      <c r="G1246" s="26">
        <f t="shared" ca="1" si="267"/>
        <v>1</v>
      </c>
      <c r="H1246" s="23">
        <f ca="1">TRUNC(PRODUCT(G$16:G1245),15)</f>
        <v>1.25920600214754</v>
      </c>
      <c r="I1246" s="23">
        <f t="shared" si="265"/>
        <v>1</v>
      </c>
      <c r="J1246" s="23">
        <f t="shared" ca="1" si="266"/>
        <v>1.259206</v>
      </c>
      <c r="K1246" s="114">
        <f t="shared" ca="1" si="255"/>
        <v>36164384.507152498</v>
      </c>
      <c r="L1246" s="27">
        <f>IF(VLOOKUP(A1246,$U$18:$AD$131,8)=VLOOKUP(A1245,$U$18:$AD$131,8),0,VLOOKUP(A1246,U$18:$AD$131,8))</f>
        <v>0</v>
      </c>
      <c r="M1246" s="28">
        <f>IF(L1246&gt;0,VLOOKUP(L1246,T$18:$AC$131,7),0)</f>
        <v>0</v>
      </c>
      <c r="N1246" s="23">
        <f t="shared" si="260"/>
        <v>0</v>
      </c>
      <c r="O1246" s="23">
        <f t="shared" ca="1" si="256"/>
        <v>36164384.507152498</v>
      </c>
      <c r="P1246" s="29" t="str">
        <f t="shared" si="261"/>
        <v>J=</v>
      </c>
      <c r="Q1246" s="30">
        <f t="shared" si="262"/>
        <v>47232</v>
      </c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</row>
    <row r="1247" spans="1:30" x14ac:dyDescent="0.25">
      <c r="A1247" s="100">
        <f t="shared" si="257"/>
        <v>44080</v>
      </c>
      <c r="B1247" s="114">
        <f t="shared" ca="1" si="258"/>
        <v>175684243.2571525</v>
      </c>
      <c r="C1247" s="114">
        <f t="shared" si="259"/>
        <v>139519858.75</v>
      </c>
      <c r="D1247" s="24">
        <f ca="1">IF(A1247&lt;$B$1,VLOOKUP(A1247,[1]DI!$A$4:$B$15000,2,FALSE),0)</f>
        <v>0</v>
      </c>
      <c r="E1247" s="23">
        <f t="shared" ca="1" si="264"/>
        <v>0</v>
      </c>
      <c r="F1247" s="25">
        <f t="shared" si="263"/>
        <v>1.1499999999999999</v>
      </c>
      <c r="G1247" s="26">
        <f t="shared" ca="1" si="267"/>
        <v>1</v>
      </c>
      <c r="H1247" s="23">
        <f ca="1">TRUNC(PRODUCT(G$16:G1246),15)</f>
        <v>1.25920600214754</v>
      </c>
      <c r="I1247" s="23">
        <f t="shared" si="265"/>
        <v>1</v>
      </c>
      <c r="J1247" s="23">
        <f t="shared" ca="1" si="266"/>
        <v>1.259206</v>
      </c>
      <c r="K1247" s="114">
        <f t="shared" ca="1" si="255"/>
        <v>36164384.507152498</v>
      </c>
      <c r="L1247" s="27">
        <f>IF(VLOOKUP(A1247,$U$18:$AD$131,8)=VLOOKUP(A1246,$U$18:$AD$131,8),0,VLOOKUP(A1247,U$18:$AD$131,8))</f>
        <v>0</v>
      </c>
      <c r="M1247" s="28">
        <f>IF(L1247&gt;0,VLOOKUP(L1247,T$18:$AC$131,7),0)</f>
        <v>0</v>
      </c>
      <c r="N1247" s="23">
        <f t="shared" si="260"/>
        <v>0</v>
      </c>
      <c r="O1247" s="23">
        <f t="shared" ca="1" si="256"/>
        <v>36164384.507152498</v>
      </c>
      <c r="P1247" s="29" t="str">
        <f t="shared" si="261"/>
        <v>J=</v>
      </c>
      <c r="Q1247" s="30">
        <f t="shared" si="262"/>
        <v>47232</v>
      </c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</row>
    <row r="1248" spans="1:30" x14ac:dyDescent="0.25">
      <c r="A1248" s="100">
        <f t="shared" si="257"/>
        <v>44081</v>
      </c>
      <c r="B1248" s="114">
        <f t="shared" ca="1" si="258"/>
        <v>175684243.2571525</v>
      </c>
      <c r="C1248" s="114">
        <f t="shared" si="259"/>
        <v>139519858.75</v>
      </c>
      <c r="D1248" s="24">
        <f ca="1">IF(A1248&lt;$B$1,VLOOKUP(A1248,[1]DI!$A$4:$B$15000,2,FALSE),0)</f>
        <v>0</v>
      </c>
      <c r="E1248" s="23">
        <f t="shared" ca="1" si="264"/>
        <v>0</v>
      </c>
      <c r="F1248" s="25">
        <f t="shared" si="263"/>
        <v>1.1499999999999999</v>
      </c>
      <c r="G1248" s="26">
        <f t="shared" ca="1" si="267"/>
        <v>1</v>
      </c>
      <c r="H1248" s="23">
        <f ca="1">TRUNC(PRODUCT(G$16:G1247),15)</f>
        <v>1.25920600214754</v>
      </c>
      <c r="I1248" s="23">
        <f t="shared" si="265"/>
        <v>1</v>
      </c>
      <c r="J1248" s="23">
        <f t="shared" ca="1" si="266"/>
        <v>1.259206</v>
      </c>
      <c r="K1248" s="114">
        <f t="shared" ca="1" si="255"/>
        <v>36164384.507152498</v>
      </c>
      <c r="L1248" s="27">
        <f>IF(VLOOKUP(A1248,$U$18:$AD$131,8)=VLOOKUP(A1247,$U$18:$AD$131,8),0,VLOOKUP(A1248,U$18:$AD$131,8))</f>
        <v>0</v>
      </c>
      <c r="M1248" s="28">
        <f>IF(L1248&gt;0,VLOOKUP(L1248,T$18:$AC$131,7),0)</f>
        <v>0</v>
      </c>
      <c r="N1248" s="23">
        <f t="shared" si="260"/>
        <v>0</v>
      </c>
      <c r="O1248" s="23">
        <f t="shared" ca="1" si="256"/>
        <v>36164384.507152498</v>
      </c>
      <c r="P1248" s="29" t="str">
        <f t="shared" si="261"/>
        <v>J=</v>
      </c>
      <c r="Q1248" s="30">
        <f t="shared" si="262"/>
        <v>47232</v>
      </c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</row>
    <row r="1249" spans="1:30" x14ac:dyDescent="0.25">
      <c r="A1249" s="100">
        <f t="shared" si="257"/>
        <v>44082</v>
      </c>
      <c r="B1249" s="114">
        <f t="shared" ca="1" si="258"/>
        <v>175684243.2571525</v>
      </c>
      <c r="C1249" s="114">
        <f t="shared" si="259"/>
        <v>139519858.75</v>
      </c>
      <c r="D1249" s="24">
        <f ca="1">IF(A1249&lt;$B$1,VLOOKUP(A1249,[1]DI!$A$4:$B$15000,2,FALSE),0)</f>
        <v>1.9000000000000006E-2</v>
      </c>
      <c r="E1249" s="23">
        <f t="shared" ca="1" si="264"/>
        <v>7.4690000000000005E-5</v>
      </c>
      <c r="F1249" s="25">
        <f t="shared" si="263"/>
        <v>1.1499999999999999</v>
      </c>
      <c r="G1249" s="26">
        <f t="shared" ca="1" si="267"/>
        <v>1.0000858935000001</v>
      </c>
      <c r="H1249" s="23">
        <f ca="1">TRUNC(PRODUCT(G$16:G1248),15)</f>
        <v>1.25920600214754</v>
      </c>
      <c r="I1249" s="23">
        <f t="shared" si="265"/>
        <v>1</v>
      </c>
      <c r="J1249" s="23">
        <f t="shared" ca="1" si="266"/>
        <v>1.259206</v>
      </c>
      <c r="K1249" s="114">
        <f t="shared" ca="1" si="255"/>
        <v>36164384.507152498</v>
      </c>
      <c r="L1249" s="27">
        <f>IF(VLOOKUP(A1249,$U$18:$AD$131,8)=VLOOKUP(A1248,$U$18:$AD$131,8),0,VLOOKUP(A1249,U$18:$AD$131,8))</f>
        <v>0</v>
      </c>
      <c r="M1249" s="28">
        <f>IF(L1249&gt;0,VLOOKUP(L1249,T$18:$AC$131,7),0)</f>
        <v>0</v>
      </c>
      <c r="N1249" s="23">
        <f t="shared" si="260"/>
        <v>0</v>
      </c>
      <c r="O1249" s="23">
        <f t="shared" ca="1" si="256"/>
        <v>36164384.507152498</v>
      </c>
      <c r="P1249" s="29" t="str">
        <f t="shared" si="261"/>
        <v>J=</v>
      </c>
      <c r="Q1249" s="30">
        <f t="shared" si="262"/>
        <v>47232</v>
      </c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</row>
    <row r="1250" spans="1:30" x14ac:dyDescent="0.25">
      <c r="A1250" s="100">
        <f t="shared" si="257"/>
        <v>44083</v>
      </c>
      <c r="B1250" s="114">
        <f t="shared" ca="1" si="258"/>
        <v>175699333.72507489</v>
      </c>
      <c r="C1250" s="114">
        <f t="shared" si="259"/>
        <v>139519858.75</v>
      </c>
      <c r="D1250" s="24">
        <f ca="1">IF(A1250&lt;$B$1,VLOOKUP(A1250,[1]DI!$A$4:$B$15000,2,FALSE),0)</f>
        <v>1.9000000000000006E-2</v>
      </c>
      <c r="E1250" s="23">
        <f t="shared" ca="1" si="264"/>
        <v>7.4690000000000005E-5</v>
      </c>
      <c r="F1250" s="25">
        <f t="shared" si="263"/>
        <v>1.1499999999999999</v>
      </c>
      <c r="G1250" s="26">
        <f t="shared" ca="1" si="267"/>
        <v>1.0000858935000001</v>
      </c>
      <c r="H1250" s="23">
        <f ca="1">TRUNC(PRODUCT(G$16:G1249),15)</f>
        <v>1.25931415975828</v>
      </c>
      <c r="I1250" s="23">
        <f t="shared" si="265"/>
        <v>1</v>
      </c>
      <c r="J1250" s="23">
        <f t="shared" ca="1" si="266"/>
        <v>1.25931416</v>
      </c>
      <c r="K1250" s="114">
        <f t="shared" ca="1" si="255"/>
        <v>36179474.975074902</v>
      </c>
      <c r="L1250" s="27">
        <f>IF(VLOOKUP(A1250,$U$18:$AD$131,8)=VLOOKUP(A1249,$U$18:$AD$131,8),0,VLOOKUP(A1250,U$18:$AD$131,8))</f>
        <v>0</v>
      </c>
      <c r="M1250" s="28">
        <f>IF(L1250&gt;0,VLOOKUP(L1250,T$18:$AC$131,7),0)</f>
        <v>0</v>
      </c>
      <c r="N1250" s="23">
        <f t="shared" si="260"/>
        <v>0</v>
      </c>
      <c r="O1250" s="23">
        <f t="shared" ca="1" si="256"/>
        <v>36179474.975074902</v>
      </c>
      <c r="P1250" s="29" t="str">
        <f t="shared" si="261"/>
        <v>J=</v>
      </c>
      <c r="Q1250" s="30">
        <f t="shared" si="262"/>
        <v>47232</v>
      </c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</row>
    <row r="1251" spans="1:30" x14ac:dyDescent="0.25">
      <c r="A1251" s="100">
        <f t="shared" si="257"/>
        <v>44084</v>
      </c>
      <c r="B1251" s="114">
        <f t="shared" ca="1" si="258"/>
        <v>175714425.58819589</v>
      </c>
      <c r="C1251" s="114">
        <f t="shared" si="259"/>
        <v>139519858.75</v>
      </c>
      <c r="D1251" s="24">
        <f ca="1">IF(A1251&lt;$B$1,VLOOKUP(A1251,[1]DI!$A$4:$B$15000,2,FALSE),0)</f>
        <v>1.9000000000000006E-2</v>
      </c>
      <c r="E1251" s="23">
        <f t="shared" ca="1" si="264"/>
        <v>7.4690000000000005E-5</v>
      </c>
      <c r="F1251" s="25">
        <f t="shared" si="263"/>
        <v>1.1499999999999999</v>
      </c>
      <c r="G1251" s="26">
        <f t="shared" ca="1" si="267"/>
        <v>1.0000858935000001</v>
      </c>
      <c r="H1251" s="23">
        <f ca="1">TRUNC(PRODUCT(G$16:G1250),15)</f>
        <v>1.2594223266590601</v>
      </c>
      <c r="I1251" s="23">
        <f t="shared" si="265"/>
        <v>1</v>
      </c>
      <c r="J1251" s="23">
        <f t="shared" ca="1" si="266"/>
        <v>1.25942233</v>
      </c>
      <c r="K1251" s="114">
        <f t="shared" ca="1" si="255"/>
        <v>36194566.838195898</v>
      </c>
      <c r="L1251" s="27">
        <f>IF(VLOOKUP(A1251,$U$18:$AD$131,8)=VLOOKUP(A1250,$U$18:$AD$131,8),0,VLOOKUP(A1251,U$18:$AD$131,8))</f>
        <v>0</v>
      </c>
      <c r="M1251" s="28">
        <f>IF(L1251&gt;0,VLOOKUP(L1251,T$18:$AC$131,7),0)</f>
        <v>0</v>
      </c>
      <c r="N1251" s="23">
        <f t="shared" si="260"/>
        <v>0</v>
      </c>
      <c r="O1251" s="23">
        <f t="shared" ca="1" si="256"/>
        <v>36194566.838195898</v>
      </c>
      <c r="P1251" s="29" t="str">
        <f t="shared" si="261"/>
        <v>J=</v>
      </c>
      <c r="Q1251" s="30">
        <f t="shared" si="262"/>
        <v>47232</v>
      </c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</row>
    <row r="1252" spans="1:30" x14ac:dyDescent="0.25">
      <c r="A1252" s="100">
        <f t="shared" si="257"/>
        <v>44085</v>
      </c>
      <c r="B1252" s="114">
        <f t="shared" ca="1" si="258"/>
        <v>175729517.45131689</v>
      </c>
      <c r="C1252" s="114">
        <f t="shared" si="259"/>
        <v>139519858.75</v>
      </c>
      <c r="D1252" s="24">
        <f ca="1">IF(A1252&lt;$B$1,VLOOKUP(A1252,[1]DI!$A$4:$B$15000,2,FALSE),0)</f>
        <v>1.9000000000000006E-2</v>
      </c>
      <c r="E1252" s="23">
        <f t="shared" ca="1" si="264"/>
        <v>7.4690000000000005E-5</v>
      </c>
      <c r="F1252" s="25">
        <f t="shared" si="263"/>
        <v>1.1499999999999999</v>
      </c>
      <c r="G1252" s="26">
        <f t="shared" ca="1" si="267"/>
        <v>1.0000858935000001</v>
      </c>
      <c r="H1252" s="23">
        <f ca="1">TRUNC(PRODUCT(G$16:G1251),15)</f>
        <v>1.25953050285068</v>
      </c>
      <c r="I1252" s="23">
        <f t="shared" si="265"/>
        <v>1</v>
      </c>
      <c r="J1252" s="23">
        <f t="shared" ca="1" si="266"/>
        <v>1.2595305000000001</v>
      </c>
      <c r="K1252" s="114">
        <f t="shared" ca="1" si="255"/>
        <v>36209658.701316901</v>
      </c>
      <c r="L1252" s="27">
        <f>IF(VLOOKUP(A1252,$U$18:$AD$131,8)=VLOOKUP(A1251,$U$18:$AD$131,8),0,VLOOKUP(A1252,U$18:$AD$131,8))</f>
        <v>0</v>
      </c>
      <c r="M1252" s="28">
        <f>IF(L1252&gt;0,VLOOKUP(L1252,T$18:$AC$131,7),0)</f>
        <v>0</v>
      </c>
      <c r="N1252" s="23">
        <f t="shared" si="260"/>
        <v>0</v>
      </c>
      <c r="O1252" s="23">
        <f t="shared" ca="1" si="256"/>
        <v>36209658.701316901</v>
      </c>
      <c r="P1252" s="29" t="str">
        <f t="shared" si="261"/>
        <v>J=</v>
      </c>
      <c r="Q1252" s="30">
        <f t="shared" si="262"/>
        <v>47232</v>
      </c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</row>
    <row r="1253" spans="1:30" x14ac:dyDescent="0.25">
      <c r="A1253" s="100">
        <f t="shared" si="257"/>
        <v>44086</v>
      </c>
      <c r="B1253" s="114">
        <f t="shared" ca="1" si="258"/>
        <v>175744612.104835</v>
      </c>
      <c r="C1253" s="114">
        <f t="shared" si="259"/>
        <v>139519858.75</v>
      </c>
      <c r="D1253" s="24">
        <f ca="1">IF(A1253&lt;$B$1,VLOOKUP(A1253,[1]DI!$A$4:$B$15000,2,FALSE),0)</f>
        <v>0</v>
      </c>
      <c r="E1253" s="23">
        <f t="shared" ca="1" si="264"/>
        <v>0</v>
      </c>
      <c r="F1253" s="25">
        <f t="shared" si="263"/>
        <v>1.1499999999999999</v>
      </c>
      <c r="G1253" s="26">
        <f t="shared" ca="1" si="267"/>
        <v>1</v>
      </c>
      <c r="H1253" s="23">
        <f ca="1">TRUNC(PRODUCT(G$16:G1252),15)</f>
        <v>1.2596386883339299</v>
      </c>
      <c r="I1253" s="23">
        <f t="shared" si="265"/>
        <v>1</v>
      </c>
      <c r="J1253" s="23">
        <f t="shared" ca="1" si="266"/>
        <v>1.2596386900000001</v>
      </c>
      <c r="K1253" s="114">
        <f t="shared" ca="1" si="255"/>
        <v>36224753.354835004</v>
      </c>
      <c r="L1253" s="27">
        <f>IF(VLOOKUP(A1253,$U$18:$AD$131,8)=VLOOKUP(A1252,$U$18:$AD$131,8),0,VLOOKUP(A1253,U$18:$AD$131,8))</f>
        <v>0</v>
      </c>
      <c r="M1253" s="28">
        <f>IF(L1253&gt;0,VLOOKUP(L1253,T$18:$AC$131,7),0)</f>
        <v>0</v>
      </c>
      <c r="N1253" s="23">
        <f t="shared" si="260"/>
        <v>0</v>
      </c>
      <c r="O1253" s="23">
        <f t="shared" ca="1" si="256"/>
        <v>36224753.354835004</v>
      </c>
      <c r="P1253" s="29" t="str">
        <f t="shared" si="261"/>
        <v>J=</v>
      </c>
      <c r="Q1253" s="30">
        <f t="shared" si="262"/>
        <v>47232</v>
      </c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</row>
    <row r="1254" spans="1:30" x14ac:dyDescent="0.25">
      <c r="A1254" s="100">
        <f t="shared" si="257"/>
        <v>44087</v>
      </c>
      <c r="B1254" s="114">
        <f t="shared" ca="1" si="258"/>
        <v>175744612.104835</v>
      </c>
      <c r="C1254" s="114">
        <f t="shared" si="259"/>
        <v>139519858.75</v>
      </c>
      <c r="D1254" s="24">
        <f ca="1">IF(A1254&lt;$B$1,VLOOKUP(A1254,[1]DI!$A$4:$B$15000,2,FALSE),0)</f>
        <v>0</v>
      </c>
      <c r="E1254" s="23">
        <f t="shared" ca="1" si="264"/>
        <v>0</v>
      </c>
      <c r="F1254" s="25">
        <f t="shared" si="263"/>
        <v>1.1499999999999999</v>
      </c>
      <c r="G1254" s="26">
        <f t="shared" ca="1" si="267"/>
        <v>1</v>
      </c>
      <c r="H1254" s="23">
        <f ca="1">TRUNC(PRODUCT(G$16:G1253),15)</f>
        <v>1.2596386883339299</v>
      </c>
      <c r="I1254" s="23">
        <f t="shared" si="265"/>
        <v>1</v>
      </c>
      <c r="J1254" s="23">
        <f t="shared" ca="1" si="266"/>
        <v>1.2596386900000001</v>
      </c>
      <c r="K1254" s="114">
        <f t="shared" ca="1" si="255"/>
        <v>36224753.354835004</v>
      </c>
      <c r="L1254" s="27">
        <f>IF(VLOOKUP(A1254,$U$18:$AD$131,8)=VLOOKUP(A1253,$U$18:$AD$131,8),0,VLOOKUP(A1254,U$18:$AD$131,8))</f>
        <v>0</v>
      </c>
      <c r="M1254" s="28">
        <f>IF(L1254&gt;0,VLOOKUP(L1254,T$18:$AC$131,7),0)</f>
        <v>0</v>
      </c>
      <c r="N1254" s="23">
        <f t="shared" si="260"/>
        <v>0</v>
      </c>
      <c r="O1254" s="23">
        <f t="shared" ca="1" si="256"/>
        <v>36224753.354835004</v>
      </c>
      <c r="P1254" s="29" t="str">
        <f t="shared" si="261"/>
        <v>J=</v>
      </c>
      <c r="Q1254" s="30">
        <f t="shared" si="262"/>
        <v>47232</v>
      </c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</row>
    <row r="1255" spans="1:30" x14ac:dyDescent="0.25">
      <c r="A1255" s="100">
        <f t="shared" si="257"/>
        <v>44088</v>
      </c>
      <c r="B1255" s="114">
        <f t="shared" ca="1" si="258"/>
        <v>175744612.104835</v>
      </c>
      <c r="C1255" s="114">
        <f t="shared" si="259"/>
        <v>139519858.75</v>
      </c>
      <c r="D1255" s="24">
        <f ca="1">IF(A1255&lt;$B$1,VLOOKUP(A1255,[1]DI!$A$4:$B$15000,2,FALSE),0)</f>
        <v>1.9000000000000006E-2</v>
      </c>
      <c r="E1255" s="23">
        <f t="shared" ca="1" si="264"/>
        <v>7.4690000000000005E-5</v>
      </c>
      <c r="F1255" s="25">
        <f t="shared" si="263"/>
        <v>1.1499999999999999</v>
      </c>
      <c r="G1255" s="26">
        <f t="shared" ca="1" si="267"/>
        <v>1.0000858935000001</v>
      </c>
      <c r="H1255" s="23">
        <f ca="1">TRUNC(PRODUCT(G$16:G1254),15)</f>
        <v>1.2596386883339299</v>
      </c>
      <c r="I1255" s="23">
        <f t="shared" si="265"/>
        <v>1</v>
      </c>
      <c r="J1255" s="23">
        <f t="shared" ca="1" si="266"/>
        <v>1.2596386900000001</v>
      </c>
      <c r="K1255" s="114">
        <f t="shared" ca="1" si="255"/>
        <v>36224753.354835004</v>
      </c>
      <c r="L1255" s="27">
        <f>IF(VLOOKUP(A1255,$U$18:$AD$131,8)=VLOOKUP(A1254,$U$18:$AD$131,8),0,VLOOKUP(A1255,U$18:$AD$131,8))</f>
        <v>0</v>
      </c>
      <c r="M1255" s="28">
        <f>IF(L1255&gt;0,VLOOKUP(L1255,T$18:$AC$131,7),0)</f>
        <v>0</v>
      </c>
      <c r="N1255" s="23">
        <f t="shared" si="260"/>
        <v>0</v>
      </c>
      <c r="O1255" s="23">
        <f t="shared" ca="1" si="256"/>
        <v>36224753.354835004</v>
      </c>
      <c r="P1255" s="29" t="str">
        <f t="shared" si="261"/>
        <v>J=</v>
      </c>
      <c r="Q1255" s="30">
        <f t="shared" si="262"/>
        <v>47232</v>
      </c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</row>
    <row r="1256" spans="1:30" x14ac:dyDescent="0.25">
      <c r="A1256" s="100">
        <f t="shared" si="257"/>
        <v>44089</v>
      </c>
      <c r="B1256" s="114">
        <f t="shared" ca="1" si="258"/>
        <v>175759706.7583532</v>
      </c>
      <c r="C1256" s="114">
        <f t="shared" si="259"/>
        <v>139519858.75</v>
      </c>
      <c r="D1256" s="24">
        <f ca="1">IF(A1256&lt;$B$1,VLOOKUP(A1256,[1]DI!$A$4:$B$15000,2,FALSE),0)</f>
        <v>1.9000000000000006E-2</v>
      </c>
      <c r="E1256" s="23">
        <f t="shared" ca="1" si="264"/>
        <v>7.4690000000000005E-5</v>
      </c>
      <c r="F1256" s="25">
        <f t="shared" si="263"/>
        <v>1.1499999999999999</v>
      </c>
      <c r="G1256" s="26">
        <f t="shared" ca="1" si="267"/>
        <v>1.0000858935000001</v>
      </c>
      <c r="H1256" s="23">
        <f ca="1">TRUNC(PRODUCT(G$16:G1255),15)</f>
        <v>1.2597468831095999</v>
      </c>
      <c r="I1256" s="23">
        <f t="shared" si="265"/>
        <v>1</v>
      </c>
      <c r="J1256" s="23">
        <f t="shared" ca="1" si="266"/>
        <v>1.25974688</v>
      </c>
      <c r="K1256" s="114">
        <f t="shared" ca="1" si="255"/>
        <v>36239848.008353204</v>
      </c>
      <c r="L1256" s="27">
        <f>IF(VLOOKUP(A1256,$U$18:$AD$131,8)=VLOOKUP(A1255,$U$18:$AD$131,8),0,VLOOKUP(A1256,U$18:$AD$131,8))</f>
        <v>0</v>
      </c>
      <c r="M1256" s="28">
        <f>IF(L1256&gt;0,VLOOKUP(L1256,T$18:$AC$131,7),0)</f>
        <v>0</v>
      </c>
      <c r="N1256" s="23">
        <f t="shared" si="260"/>
        <v>0</v>
      </c>
      <c r="O1256" s="23">
        <f t="shared" ca="1" si="256"/>
        <v>36239848.008353204</v>
      </c>
      <c r="P1256" s="29" t="str">
        <f t="shared" si="261"/>
        <v>J=</v>
      </c>
      <c r="Q1256" s="30">
        <f t="shared" si="262"/>
        <v>47232</v>
      </c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</row>
    <row r="1257" spans="1:30" x14ac:dyDescent="0.25">
      <c r="A1257" s="100">
        <f t="shared" si="257"/>
        <v>44090</v>
      </c>
      <c r="B1257" s="114">
        <f t="shared" ca="1" si="258"/>
        <v>175774804.20226851</v>
      </c>
      <c r="C1257" s="114">
        <f t="shared" si="259"/>
        <v>139519858.75</v>
      </c>
      <c r="D1257" s="24">
        <f ca="1">IF(A1257&lt;$B$1,VLOOKUP(A1257,[1]DI!$A$4:$B$15000,2,FALSE),0)</f>
        <v>1.9000000000000006E-2</v>
      </c>
      <c r="E1257" s="23">
        <f t="shared" ca="1" si="264"/>
        <v>7.4690000000000005E-5</v>
      </c>
      <c r="F1257" s="25">
        <f t="shared" si="263"/>
        <v>1.1499999999999999</v>
      </c>
      <c r="G1257" s="26">
        <f t="shared" ca="1" si="267"/>
        <v>1.0000858935000001</v>
      </c>
      <c r="H1257" s="23">
        <f ca="1">TRUNC(PRODUCT(G$16:G1256),15)</f>
        <v>1.2598550871785099</v>
      </c>
      <c r="I1257" s="23">
        <f t="shared" si="265"/>
        <v>1</v>
      </c>
      <c r="J1257" s="23">
        <f t="shared" ca="1" si="266"/>
        <v>1.2598550900000001</v>
      </c>
      <c r="K1257" s="114">
        <f t="shared" ca="1" si="255"/>
        <v>36254945.452268504</v>
      </c>
      <c r="L1257" s="27">
        <f>IF(VLOOKUP(A1257,$U$18:$AD$131,8)=VLOOKUP(A1256,$U$18:$AD$131,8),0,VLOOKUP(A1257,U$18:$AD$131,8))</f>
        <v>0</v>
      </c>
      <c r="M1257" s="28">
        <f>IF(L1257&gt;0,VLOOKUP(L1257,T$18:$AC$131,7),0)</f>
        <v>0</v>
      </c>
      <c r="N1257" s="23">
        <f t="shared" si="260"/>
        <v>0</v>
      </c>
      <c r="O1257" s="23">
        <f t="shared" ca="1" si="256"/>
        <v>36254945.452268504</v>
      </c>
      <c r="P1257" s="29" t="str">
        <f t="shared" si="261"/>
        <v>J=</v>
      </c>
      <c r="Q1257" s="30">
        <f t="shared" si="262"/>
        <v>47232</v>
      </c>
      <c r="R1257" s="3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</row>
    <row r="1258" spans="1:30" x14ac:dyDescent="0.25">
      <c r="A1258" s="100">
        <f t="shared" si="257"/>
        <v>44091</v>
      </c>
      <c r="B1258" s="114">
        <f t="shared" ca="1" si="258"/>
        <v>175789901.64618391</v>
      </c>
      <c r="C1258" s="114">
        <f t="shared" si="259"/>
        <v>139519858.75</v>
      </c>
      <c r="D1258" s="24">
        <f ca="1">IF(A1258&lt;$B$1,VLOOKUP(A1258,[1]DI!$A$4:$B$15000,2,FALSE),0)</f>
        <v>1.9000000000000006E-2</v>
      </c>
      <c r="E1258" s="23">
        <f t="shared" ca="1" si="264"/>
        <v>7.4690000000000005E-5</v>
      </c>
      <c r="F1258" s="25">
        <f t="shared" si="263"/>
        <v>1.1499999999999999</v>
      </c>
      <c r="G1258" s="26">
        <f t="shared" ca="1" si="267"/>
        <v>1.0000858935000001</v>
      </c>
      <c r="H1258" s="23">
        <f ca="1">TRUNC(PRODUCT(G$16:G1257),15)</f>
        <v>1.2599633005414399</v>
      </c>
      <c r="I1258" s="23">
        <f t="shared" si="265"/>
        <v>1</v>
      </c>
      <c r="J1258" s="23">
        <f t="shared" ca="1" si="266"/>
        <v>1.2599632999999999</v>
      </c>
      <c r="K1258" s="114">
        <f t="shared" ca="1" si="255"/>
        <v>36270042.896183901</v>
      </c>
      <c r="L1258" s="27">
        <f>IF(VLOOKUP(A1258,$U$18:$AD$131,8)=VLOOKUP(A1257,$U$18:$AD$131,8),0,VLOOKUP(A1258,U$18:$AD$131,8))</f>
        <v>0</v>
      </c>
      <c r="M1258" s="28">
        <f>IF(L1258&gt;0,VLOOKUP(L1258,T$18:$AC$131,7),0)</f>
        <v>0</v>
      </c>
      <c r="N1258" s="23">
        <f t="shared" si="260"/>
        <v>0</v>
      </c>
      <c r="O1258" s="23">
        <f t="shared" ca="1" si="256"/>
        <v>36270042.896183901</v>
      </c>
      <c r="P1258" s="29" t="str">
        <f t="shared" si="261"/>
        <v>J=</v>
      </c>
      <c r="Q1258" s="30">
        <f t="shared" si="262"/>
        <v>47232</v>
      </c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</row>
    <row r="1259" spans="1:30" x14ac:dyDescent="0.25">
      <c r="A1259" s="100">
        <f t="shared" si="257"/>
        <v>44092</v>
      </c>
      <c r="B1259" s="114">
        <f t="shared" ca="1" si="258"/>
        <v>175805000.4852978</v>
      </c>
      <c r="C1259" s="114">
        <f t="shared" si="259"/>
        <v>139519858.75</v>
      </c>
      <c r="D1259" s="24">
        <f ca="1">IF(A1259&lt;$B$1,VLOOKUP(A1259,[1]DI!$A$4:$B$15000,2,FALSE),0)</f>
        <v>1.9000000000000006E-2</v>
      </c>
      <c r="E1259" s="23">
        <f t="shared" ca="1" si="264"/>
        <v>7.4690000000000005E-5</v>
      </c>
      <c r="F1259" s="25">
        <f t="shared" si="263"/>
        <v>1.1499999999999999</v>
      </c>
      <c r="G1259" s="26">
        <f t="shared" ca="1" si="267"/>
        <v>1.0000858935000001</v>
      </c>
      <c r="H1259" s="23">
        <f ca="1">TRUNC(PRODUCT(G$16:G1258),15)</f>
        <v>1.2600715231991899</v>
      </c>
      <c r="I1259" s="23">
        <f t="shared" si="265"/>
        <v>1</v>
      </c>
      <c r="J1259" s="23">
        <f t="shared" ca="1" si="266"/>
        <v>1.2600715199999999</v>
      </c>
      <c r="K1259" s="114">
        <f t="shared" ca="1" si="255"/>
        <v>36285141.735297799</v>
      </c>
      <c r="L1259" s="27">
        <f>IF(VLOOKUP(A1259,$U$18:$AD$131,8)=VLOOKUP(A1258,$U$18:$AD$131,8),0,VLOOKUP(A1259,U$18:$AD$131,8))</f>
        <v>0</v>
      </c>
      <c r="M1259" s="28">
        <f>IF(L1259&gt;0,VLOOKUP(L1259,T$18:$AC$131,7),0)</f>
        <v>0</v>
      </c>
      <c r="N1259" s="23">
        <f t="shared" si="260"/>
        <v>0</v>
      </c>
      <c r="O1259" s="23">
        <f t="shared" ca="1" si="256"/>
        <v>36285141.735297799</v>
      </c>
      <c r="P1259" s="29" t="str">
        <f t="shared" si="261"/>
        <v>J=</v>
      </c>
      <c r="Q1259" s="30">
        <f t="shared" si="262"/>
        <v>47232</v>
      </c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</row>
    <row r="1260" spans="1:30" x14ac:dyDescent="0.25">
      <c r="A1260" s="100">
        <f t="shared" si="257"/>
        <v>44093</v>
      </c>
      <c r="B1260" s="114">
        <f t="shared" ca="1" si="258"/>
        <v>175820102.11480892</v>
      </c>
      <c r="C1260" s="114">
        <f t="shared" si="259"/>
        <v>139519858.75</v>
      </c>
      <c r="D1260" s="24">
        <f ca="1">IF(A1260&lt;$B$1,VLOOKUP(A1260,[1]DI!$A$4:$B$15000,2,FALSE),0)</f>
        <v>0</v>
      </c>
      <c r="E1260" s="23">
        <f t="shared" ca="1" si="264"/>
        <v>0</v>
      </c>
      <c r="F1260" s="25">
        <f t="shared" si="263"/>
        <v>1.1499999999999999</v>
      </c>
      <c r="G1260" s="26">
        <f t="shared" ca="1" si="267"/>
        <v>1</v>
      </c>
      <c r="H1260" s="23">
        <f ca="1">TRUNC(PRODUCT(G$16:G1259),15)</f>
        <v>1.26017975515257</v>
      </c>
      <c r="I1260" s="23">
        <f t="shared" si="265"/>
        <v>1</v>
      </c>
      <c r="J1260" s="23">
        <f t="shared" ca="1" si="266"/>
        <v>1.26017976</v>
      </c>
      <c r="K1260" s="114">
        <f t="shared" ca="1" si="255"/>
        <v>36300243.364808902</v>
      </c>
      <c r="L1260" s="27">
        <f>IF(VLOOKUP(A1260,$U$18:$AD$131,8)=VLOOKUP(A1259,$U$18:$AD$131,8),0,VLOOKUP(A1260,U$18:$AD$131,8))</f>
        <v>0</v>
      </c>
      <c r="M1260" s="28">
        <f>IF(L1260&gt;0,VLOOKUP(L1260,T$18:$AC$131,7),0)</f>
        <v>0</v>
      </c>
      <c r="N1260" s="23">
        <f t="shared" si="260"/>
        <v>0</v>
      </c>
      <c r="O1260" s="23">
        <f t="shared" ca="1" si="256"/>
        <v>36300243.364808902</v>
      </c>
      <c r="P1260" s="29" t="str">
        <f t="shared" si="261"/>
        <v>J=</v>
      </c>
      <c r="Q1260" s="30">
        <f t="shared" si="262"/>
        <v>47232</v>
      </c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</row>
    <row r="1261" spans="1:30" x14ac:dyDescent="0.25">
      <c r="A1261" s="100">
        <f t="shared" si="257"/>
        <v>44094</v>
      </c>
      <c r="B1261" s="114">
        <f t="shared" ca="1" si="258"/>
        <v>175820102.11480892</v>
      </c>
      <c r="C1261" s="114">
        <f t="shared" si="259"/>
        <v>139519858.75</v>
      </c>
      <c r="D1261" s="24">
        <f ca="1">IF(A1261&lt;$B$1,VLOOKUP(A1261,[1]DI!$A$4:$B$15000,2,FALSE),0)</f>
        <v>0</v>
      </c>
      <c r="E1261" s="23">
        <f t="shared" ca="1" si="264"/>
        <v>0</v>
      </c>
      <c r="F1261" s="25">
        <f t="shared" si="263"/>
        <v>1.1499999999999999</v>
      </c>
      <c r="G1261" s="26">
        <f t="shared" ca="1" si="267"/>
        <v>1</v>
      </c>
      <c r="H1261" s="23">
        <f ca="1">TRUNC(PRODUCT(G$16:G1260),15)</f>
        <v>1.26017975515257</v>
      </c>
      <c r="I1261" s="23">
        <f t="shared" si="265"/>
        <v>1</v>
      </c>
      <c r="J1261" s="23">
        <f t="shared" ca="1" si="266"/>
        <v>1.26017976</v>
      </c>
      <c r="K1261" s="114">
        <f t="shared" ca="1" si="255"/>
        <v>36300243.364808902</v>
      </c>
      <c r="L1261" s="27">
        <f>IF(VLOOKUP(A1261,$U$18:$AD$131,8)=VLOOKUP(A1260,$U$18:$AD$131,8),0,VLOOKUP(A1261,U$18:$AD$131,8))</f>
        <v>0</v>
      </c>
      <c r="M1261" s="28">
        <f>IF(L1261&gt;0,VLOOKUP(L1261,T$18:$AC$131,7),0)</f>
        <v>0</v>
      </c>
      <c r="N1261" s="23">
        <f t="shared" si="260"/>
        <v>0</v>
      </c>
      <c r="O1261" s="23">
        <f t="shared" ca="1" si="256"/>
        <v>36300243.364808902</v>
      </c>
      <c r="P1261" s="29" t="str">
        <f t="shared" si="261"/>
        <v>J=</v>
      </c>
      <c r="Q1261" s="30">
        <f t="shared" si="262"/>
        <v>47232</v>
      </c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</row>
    <row r="1262" spans="1:30" x14ac:dyDescent="0.25">
      <c r="A1262" s="100">
        <f t="shared" si="257"/>
        <v>44095</v>
      </c>
      <c r="B1262" s="114">
        <f t="shared" ca="1" si="258"/>
        <v>175820102.11480892</v>
      </c>
      <c r="C1262" s="114">
        <f t="shared" si="259"/>
        <v>139519858.75</v>
      </c>
      <c r="D1262" s="24">
        <f ca="1">IF(A1262&lt;$B$1,VLOOKUP(A1262,[1]DI!$A$4:$B$15000,2,FALSE),0)</f>
        <v>1.9000000000000006E-2</v>
      </c>
      <c r="E1262" s="23">
        <f t="shared" ca="1" si="264"/>
        <v>7.4690000000000005E-5</v>
      </c>
      <c r="F1262" s="25">
        <f t="shared" si="263"/>
        <v>1.1499999999999999</v>
      </c>
      <c r="G1262" s="26">
        <f t="shared" ca="1" si="267"/>
        <v>1.0000858935000001</v>
      </c>
      <c r="H1262" s="23">
        <f ca="1">TRUNC(PRODUCT(G$16:G1261),15)</f>
        <v>1.26017975515257</v>
      </c>
      <c r="I1262" s="23">
        <f t="shared" si="265"/>
        <v>1</v>
      </c>
      <c r="J1262" s="23">
        <f t="shared" ca="1" si="266"/>
        <v>1.26017976</v>
      </c>
      <c r="K1262" s="114">
        <f t="shared" ca="1" si="255"/>
        <v>36300243.364808902</v>
      </c>
      <c r="L1262" s="27">
        <f>IF(VLOOKUP(A1262,$U$18:$AD$131,8)=VLOOKUP(A1261,$U$18:$AD$131,8),0,VLOOKUP(A1262,U$18:$AD$131,8))</f>
        <v>0</v>
      </c>
      <c r="M1262" s="28">
        <f>IF(L1262&gt;0,VLOOKUP(L1262,T$18:$AC$131,7),0)</f>
        <v>0</v>
      </c>
      <c r="N1262" s="23">
        <f t="shared" si="260"/>
        <v>0</v>
      </c>
      <c r="O1262" s="23">
        <f t="shared" ca="1" si="256"/>
        <v>36300243.364808902</v>
      </c>
      <c r="P1262" s="29" t="str">
        <f t="shared" si="261"/>
        <v>J=</v>
      </c>
      <c r="Q1262" s="30">
        <f t="shared" si="262"/>
        <v>47232</v>
      </c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</row>
    <row r="1263" spans="1:30" x14ac:dyDescent="0.25">
      <c r="A1263" s="100">
        <f t="shared" si="257"/>
        <v>44096</v>
      </c>
      <c r="B1263" s="114">
        <f t="shared" ca="1" si="258"/>
        <v>175835203.74432001</v>
      </c>
      <c r="C1263" s="114">
        <f t="shared" si="259"/>
        <v>139519858.75</v>
      </c>
      <c r="D1263" s="24">
        <f ca="1">IF(A1263&lt;$B$1,VLOOKUP(A1263,[1]DI!$A$4:$B$15000,2,FALSE),0)</f>
        <v>1.9000000000000006E-2</v>
      </c>
      <c r="E1263" s="23">
        <f t="shared" ca="1" si="264"/>
        <v>7.4690000000000005E-5</v>
      </c>
      <c r="F1263" s="25">
        <f t="shared" si="263"/>
        <v>1.1499999999999999</v>
      </c>
      <c r="G1263" s="26">
        <f t="shared" ca="1" si="267"/>
        <v>1.0000858935000001</v>
      </c>
      <c r="H1263" s="23">
        <f ca="1">TRUNC(PRODUCT(G$16:G1262),15)</f>
        <v>1.2602879964023701</v>
      </c>
      <c r="I1263" s="23">
        <f t="shared" si="265"/>
        <v>1</v>
      </c>
      <c r="J1263" s="23">
        <f t="shared" ca="1" si="266"/>
        <v>1.2602880000000001</v>
      </c>
      <c r="K1263" s="114">
        <f t="shared" ca="1" si="255"/>
        <v>36315344.994319998</v>
      </c>
      <c r="L1263" s="27">
        <f>IF(VLOOKUP(A1263,$U$18:$AD$131,8)=VLOOKUP(A1262,$U$18:$AD$131,8),0,VLOOKUP(A1263,U$18:$AD$131,8))</f>
        <v>0</v>
      </c>
      <c r="M1263" s="28">
        <f>IF(L1263&gt;0,VLOOKUP(L1263,T$18:$AC$131,7),0)</f>
        <v>0</v>
      </c>
      <c r="N1263" s="23">
        <f t="shared" si="260"/>
        <v>0</v>
      </c>
      <c r="O1263" s="23">
        <f t="shared" ca="1" si="256"/>
        <v>36315344.994319998</v>
      </c>
      <c r="P1263" s="29" t="str">
        <f t="shared" si="261"/>
        <v>J=</v>
      </c>
      <c r="Q1263" s="30">
        <f t="shared" si="262"/>
        <v>47232</v>
      </c>
      <c r="R1263" s="3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5">
      <c r="A1264" s="100">
        <f t="shared" si="257"/>
        <v>44097</v>
      </c>
      <c r="B1264" s="114">
        <f t="shared" ca="1" si="258"/>
        <v>175850306.76902971</v>
      </c>
      <c r="C1264" s="114">
        <f t="shared" si="259"/>
        <v>139519858.75</v>
      </c>
      <c r="D1264" s="24">
        <f ca="1">IF(A1264&lt;$B$1,VLOOKUP(A1264,[1]DI!$A$4:$B$15000,2,FALSE),0)</f>
        <v>1.9000000000000006E-2</v>
      </c>
      <c r="E1264" s="23">
        <f t="shared" ca="1" si="264"/>
        <v>7.4690000000000005E-5</v>
      </c>
      <c r="F1264" s="25">
        <f t="shared" si="263"/>
        <v>1.1499999999999999</v>
      </c>
      <c r="G1264" s="26">
        <f t="shared" ca="1" si="267"/>
        <v>1.0000858935000001</v>
      </c>
      <c r="H1264" s="23">
        <f ca="1">TRUNC(PRODUCT(G$16:G1263),15)</f>
        <v>1.2603962469493899</v>
      </c>
      <c r="I1264" s="23">
        <f t="shared" si="265"/>
        <v>1</v>
      </c>
      <c r="J1264" s="23">
        <f t="shared" ca="1" si="266"/>
        <v>1.2603962500000001</v>
      </c>
      <c r="K1264" s="114">
        <f t="shared" ca="1" si="255"/>
        <v>36330448.019029699</v>
      </c>
      <c r="L1264" s="27">
        <f>IF(VLOOKUP(A1264,$U$18:$AD$131,8)=VLOOKUP(A1263,$U$18:$AD$131,8),0,VLOOKUP(A1264,U$18:$AD$131,8))</f>
        <v>0</v>
      </c>
      <c r="M1264" s="28">
        <f>IF(L1264&gt;0,VLOOKUP(L1264,T$18:$AC$131,7),0)</f>
        <v>0</v>
      </c>
      <c r="N1264" s="23">
        <f t="shared" si="260"/>
        <v>0</v>
      </c>
      <c r="O1264" s="23">
        <f t="shared" ca="1" si="256"/>
        <v>36330448.019029699</v>
      </c>
      <c r="P1264" s="29" t="str">
        <f t="shared" si="261"/>
        <v>J=</v>
      </c>
      <c r="Q1264" s="30">
        <f t="shared" si="262"/>
        <v>47232</v>
      </c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</row>
    <row r="1265" spans="1:30" x14ac:dyDescent="0.25">
      <c r="A1265" s="100">
        <f t="shared" si="257"/>
        <v>44098</v>
      </c>
      <c r="B1265" s="114">
        <f t="shared" ca="1" si="258"/>
        <v>175865411.18893799</v>
      </c>
      <c r="C1265" s="114">
        <f t="shared" si="259"/>
        <v>139519858.75</v>
      </c>
      <c r="D1265" s="24">
        <f ca="1">IF(A1265&lt;$B$1,VLOOKUP(A1265,[1]DI!$A$4:$B$15000,2,FALSE),0)</f>
        <v>1.9000000000000006E-2</v>
      </c>
      <c r="E1265" s="23">
        <f t="shared" ca="1" si="264"/>
        <v>7.4690000000000005E-5</v>
      </c>
      <c r="F1265" s="25">
        <f t="shared" si="263"/>
        <v>1.1499999999999999</v>
      </c>
      <c r="G1265" s="26">
        <f t="shared" ca="1" si="267"/>
        <v>1.0000858935000001</v>
      </c>
      <c r="H1265" s="23">
        <f ca="1">TRUNC(PRODUCT(G$16:G1264),15)</f>
        <v>1.26050450679443</v>
      </c>
      <c r="I1265" s="23">
        <f t="shared" si="265"/>
        <v>1</v>
      </c>
      <c r="J1265" s="23">
        <f t="shared" ca="1" si="266"/>
        <v>1.2605045100000001</v>
      </c>
      <c r="K1265" s="114">
        <f t="shared" ca="1" si="255"/>
        <v>36345552.438937999</v>
      </c>
      <c r="L1265" s="27">
        <f>IF(VLOOKUP(A1265,$U$18:$AD$131,8)=VLOOKUP(A1264,$U$18:$AD$131,8),0,VLOOKUP(A1265,U$18:$AD$131,8))</f>
        <v>0</v>
      </c>
      <c r="M1265" s="28">
        <f>IF(L1265&gt;0,VLOOKUP(L1265,T$18:$AC$131,7),0)</f>
        <v>0</v>
      </c>
      <c r="N1265" s="23">
        <f t="shared" si="260"/>
        <v>0</v>
      </c>
      <c r="O1265" s="23">
        <f t="shared" ca="1" si="256"/>
        <v>36345552.438937999</v>
      </c>
      <c r="P1265" s="29" t="str">
        <f t="shared" si="261"/>
        <v>J=</v>
      </c>
      <c r="Q1265" s="30">
        <f t="shared" si="262"/>
        <v>47232</v>
      </c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</row>
    <row r="1266" spans="1:30" x14ac:dyDescent="0.25">
      <c r="A1266" s="100">
        <f t="shared" si="257"/>
        <v>44099</v>
      </c>
      <c r="B1266" s="114">
        <f t="shared" ca="1" si="258"/>
        <v>175880517.0040448</v>
      </c>
      <c r="C1266" s="114">
        <f t="shared" si="259"/>
        <v>139519858.75</v>
      </c>
      <c r="D1266" s="24">
        <f ca="1">IF(A1266&lt;$B$1,VLOOKUP(A1266,[1]DI!$A$4:$B$15000,2,FALSE),0)</f>
        <v>1.9000000000000006E-2</v>
      </c>
      <c r="E1266" s="23">
        <f t="shared" ca="1" si="264"/>
        <v>7.4690000000000005E-5</v>
      </c>
      <c r="F1266" s="25">
        <f t="shared" si="263"/>
        <v>1.1499999999999999</v>
      </c>
      <c r="G1266" s="26">
        <f t="shared" ca="1" si="267"/>
        <v>1.0000858935000001</v>
      </c>
      <c r="H1266" s="23">
        <f ca="1">TRUNC(PRODUCT(G$16:G1265),15)</f>
        <v>1.2606127759382799</v>
      </c>
      <c r="I1266" s="23">
        <f t="shared" si="265"/>
        <v>1</v>
      </c>
      <c r="J1266" s="23">
        <f t="shared" ca="1" si="266"/>
        <v>1.26061278</v>
      </c>
      <c r="K1266" s="114">
        <f t="shared" ca="1" si="255"/>
        <v>36360658.254044801</v>
      </c>
      <c r="L1266" s="27">
        <f>IF(VLOOKUP(A1266,$U$18:$AD$131,8)=VLOOKUP(A1265,$U$18:$AD$131,8),0,VLOOKUP(A1266,U$18:$AD$131,8))</f>
        <v>0</v>
      </c>
      <c r="M1266" s="28">
        <f>IF(L1266&gt;0,VLOOKUP(L1266,T$18:$AC$131,7),0)</f>
        <v>0</v>
      </c>
      <c r="N1266" s="23">
        <f t="shared" si="260"/>
        <v>0</v>
      </c>
      <c r="O1266" s="23">
        <f t="shared" ca="1" si="256"/>
        <v>36360658.254044801</v>
      </c>
      <c r="P1266" s="29" t="str">
        <f t="shared" si="261"/>
        <v>J=</v>
      </c>
      <c r="Q1266" s="30">
        <f t="shared" si="262"/>
        <v>47232</v>
      </c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</row>
    <row r="1267" spans="1:30" x14ac:dyDescent="0.25">
      <c r="A1267" s="100">
        <f t="shared" si="257"/>
        <v>44100</v>
      </c>
      <c r="B1267" s="114">
        <f t="shared" ca="1" si="258"/>
        <v>175895622.8191517</v>
      </c>
      <c r="C1267" s="114">
        <f t="shared" si="259"/>
        <v>139519858.75</v>
      </c>
      <c r="D1267" s="24">
        <f ca="1">IF(A1267&lt;$B$1,VLOOKUP(A1267,[1]DI!$A$4:$B$15000,2,FALSE),0)</f>
        <v>0</v>
      </c>
      <c r="E1267" s="23">
        <f t="shared" ca="1" si="264"/>
        <v>0</v>
      </c>
      <c r="F1267" s="25">
        <f t="shared" si="263"/>
        <v>1.1499999999999999</v>
      </c>
      <c r="G1267" s="26">
        <f t="shared" ca="1" si="267"/>
        <v>1</v>
      </c>
      <c r="H1267" s="23">
        <f ca="1">TRUNC(PRODUCT(G$16:G1266),15)</f>
        <v>1.26072105438175</v>
      </c>
      <c r="I1267" s="23">
        <f t="shared" si="265"/>
        <v>1</v>
      </c>
      <c r="J1267" s="23">
        <f t="shared" ca="1" si="266"/>
        <v>1.2607210499999999</v>
      </c>
      <c r="K1267" s="114">
        <f t="shared" ca="1" si="255"/>
        <v>36375764.0691517</v>
      </c>
      <c r="L1267" s="27">
        <f>IF(VLOOKUP(A1267,$U$18:$AD$131,8)=VLOOKUP(A1266,$U$18:$AD$131,8),0,VLOOKUP(A1267,U$18:$AD$131,8))</f>
        <v>0</v>
      </c>
      <c r="M1267" s="28">
        <f>IF(L1267&gt;0,VLOOKUP(L1267,T$18:$AC$131,7),0)</f>
        <v>0</v>
      </c>
      <c r="N1267" s="23">
        <f t="shared" si="260"/>
        <v>0</v>
      </c>
      <c r="O1267" s="23">
        <f t="shared" ca="1" si="256"/>
        <v>36375764.0691517</v>
      </c>
      <c r="P1267" s="29" t="str">
        <f t="shared" si="261"/>
        <v>J=</v>
      </c>
      <c r="Q1267" s="30">
        <f t="shared" si="262"/>
        <v>47232</v>
      </c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</row>
    <row r="1268" spans="1:30" x14ac:dyDescent="0.25">
      <c r="A1268" s="100">
        <f t="shared" si="257"/>
        <v>44101</v>
      </c>
      <c r="B1268" s="114">
        <f t="shared" ca="1" si="258"/>
        <v>175895622.8191517</v>
      </c>
      <c r="C1268" s="114">
        <f t="shared" si="259"/>
        <v>139519858.75</v>
      </c>
      <c r="D1268" s="24">
        <f ca="1">IF(A1268&lt;$B$1,VLOOKUP(A1268,[1]DI!$A$4:$B$15000,2,FALSE),0)</f>
        <v>0</v>
      </c>
      <c r="E1268" s="23">
        <f t="shared" ca="1" si="264"/>
        <v>0</v>
      </c>
      <c r="F1268" s="25">
        <f t="shared" si="263"/>
        <v>1.1499999999999999</v>
      </c>
      <c r="G1268" s="26">
        <f t="shared" ca="1" si="267"/>
        <v>1</v>
      </c>
      <c r="H1268" s="23">
        <f ca="1">TRUNC(PRODUCT(G$16:G1267),15)</f>
        <v>1.26072105438175</v>
      </c>
      <c r="I1268" s="23">
        <f t="shared" si="265"/>
        <v>1</v>
      </c>
      <c r="J1268" s="23">
        <f t="shared" ca="1" si="266"/>
        <v>1.2607210499999999</v>
      </c>
      <c r="K1268" s="114">
        <f t="shared" ca="1" si="255"/>
        <v>36375764.0691517</v>
      </c>
      <c r="L1268" s="27">
        <f>IF(VLOOKUP(A1268,$U$18:$AD$131,8)=VLOOKUP(A1267,$U$18:$AD$131,8),0,VLOOKUP(A1268,U$18:$AD$131,8))</f>
        <v>0</v>
      </c>
      <c r="M1268" s="28">
        <f>IF(L1268&gt;0,VLOOKUP(L1268,T$18:$AC$131,7),0)</f>
        <v>0</v>
      </c>
      <c r="N1268" s="23">
        <f t="shared" si="260"/>
        <v>0</v>
      </c>
      <c r="O1268" s="23">
        <f t="shared" ca="1" si="256"/>
        <v>36375764.0691517</v>
      </c>
      <c r="P1268" s="29" t="str">
        <f t="shared" si="261"/>
        <v>J=</v>
      </c>
      <c r="Q1268" s="30">
        <f t="shared" si="262"/>
        <v>47232</v>
      </c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</row>
    <row r="1269" spans="1:30" x14ac:dyDescent="0.25">
      <c r="A1269" s="100">
        <f t="shared" si="257"/>
        <v>44102</v>
      </c>
      <c r="B1269" s="114">
        <f t="shared" ca="1" si="258"/>
        <v>175895622.8191517</v>
      </c>
      <c r="C1269" s="114">
        <f t="shared" si="259"/>
        <v>139519858.75</v>
      </c>
      <c r="D1269" s="24">
        <f ca="1">IF(A1269&lt;$B$1,VLOOKUP(A1269,[1]DI!$A$4:$B$15000,2,FALSE),0)</f>
        <v>1.9000000000000006E-2</v>
      </c>
      <c r="E1269" s="23">
        <f t="shared" ca="1" si="264"/>
        <v>7.4690000000000005E-5</v>
      </c>
      <c r="F1269" s="25">
        <f t="shared" si="263"/>
        <v>1.1499999999999999</v>
      </c>
      <c r="G1269" s="26">
        <f t="shared" ca="1" si="267"/>
        <v>1.0000858935000001</v>
      </c>
      <c r="H1269" s="23">
        <f ca="1">TRUNC(PRODUCT(G$16:G1268),15)</f>
        <v>1.26072105438175</v>
      </c>
      <c r="I1269" s="23">
        <f t="shared" si="265"/>
        <v>1</v>
      </c>
      <c r="J1269" s="23">
        <f t="shared" ca="1" si="266"/>
        <v>1.2607210499999999</v>
      </c>
      <c r="K1269" s="114">
        <f t="shared" ca="1" si="255"/>
        <v>36375764.0691517</v>
      </c>
      <c r="L1269" s="27">
        <f>IF(VLOOKUP(A1269,$U$18:$AD$131,8)=VLOOKUP(A1268,$U$18:$AD$131,8),0,VLOOKUP(A1269,U$18:$AD$131,8))</f>
        <v>0</v>
      </c>
      <c r="M1269" s="28">
        <f>IF(L1269&gt;0,VLOOKUP(L1269,T$18:$AC$131,7),0)</f>
        <v>0</v>
      </c>
      <c r="N1269" s="23">
        <f t="shared" si="260"/>
        <v>0</v>
      </c>
      <c r="O1269" s="23">
        <f t="shared" ca="1" si="256"/>
        <v>36375764.0691517</v>
      </c>
      <c r="P1269" s="29" t="str">
        <f t="shared" si="261"/>
        <v>J=</v>
      </c>
      <c r="Q1269" s="30">
        <f t="shared" si="262"/>
        <v>47232</v>
      </c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</row>
    <row r="1270" spans="1:30" x14ac:dyDescent="0.25">
      <c r="A1270" s="100">
        <f t="shared" si="257"/>
        <v>44103</v>
      </c>
      <c r="B1270" s="114">
        <f t="shared" ca="1" si="258"/>
        <v>175910731.42465571</v>
      </c>
      <c r="C1270" s="114">
        <f t="shared" si="259"/>
        <v>139519858.75</v>
      </c>
      <c r="D1270" s="24">
        <f ca="1">IF(A1270&lt;$B$1,VLOOKUP(A1270,[1]DI!$A$4:$B$15000,2,FALSE),0)</f>
        <v>1.9000000000000006E-2</v>
      </c>
      <c r="E1270" s="23">
        <f t="shared" ca="1" si="264"/>
        <v>7.4690000000000005E-5</v>
      </c>
      <c r="F1270" s="25">
        <f t="shared" si="263"/>
        <v>1.1499999999999999</v>
      </c>
      <c r="G1270" s="26">
        <f t="shared" ca="1" si="267"/>
        <v>1.0000858935000001</v>
      </c>
      <c r="H1270" s="23">
        <f ca="1">TRUNC(PRODUCT(G$16:G1269),15)</f>
        <v>1.26082934212564</v>
      </c>
      <c r="I1270" s="23">
        <f t="shared" si="265"/>
        <v>1</v>
      </c>
      <c r="J1270" s="23">
        <f t="shared" ca="1" si="266"/>
        <v>1.2608293399999999</v>
      </c>
      <c r="K1270" s="114">
        <f t="shared" ca="1" si="255"/>
        <v>36390872.674655698</v>
      </c>
      <c r="L1270" s="27">
        <f>IF(VLOOKUP(A1270,$U$18:$AD$131,8)=VLOOKUP(A1269,$U$18:$AD$131,8),0,VLOOKUP(A1270,U$18:$AD$131,8))</f>
        <v>0</v>
      </c>
      <c r="M1270" s="28">
        <f>IF(L1270&gt;0,VLOOKUP(L1270,T$18:$AC$131,7),0)</f>
        <v>0</v>
      </c>
      <c r="N1270" s="23">
        <f t="shared" si="260"/>
        <v>0</v>
      </c>
      <c r="O1270" s="23">
        <f t="shared" ca="1" si="256"/>
        <v>36390872.674655698</v>
      </c>
      <c r="P1270" s="29" t="str">
        <f t="shared" si="261"/>
        <v>J=</v>
      </c>
      <c r="Q1270" s="30">
        <f t="shared" si="262"/>
        <v>47232</v>
      </c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</row>
    <row r="1271" spans="1:30" x14ac:dyDescent="0.25">
      <c r="A1271" s="100">
        <f t="shared" si="257"/>
        <v>44104</v>
      </c>
      <c r="B1271" s="114">
        <f t="shared" ca="1" si="258"/>
        <v>175925841.42535841</v>
      </c>
      <c r="C1271" s="114">
        <f t="shared" si="259"/>
        <v>139519858.75</v>
      </c>
      <c r="D1271" s="24">
        <f ca="1">IF(A1271&lt;$B$1,VLOOKUP(A1271,[1]DI!$A$4:$B$15000,2,FALSE),0)</f>
        <v>1.9000000000000006E-2</v>
      </c>
      <c r="E1271" s="23">
        <f t="shared" ca="1" si="264"/>
        <v>7.4690000000000005E-5</v>
      </c>
      <c r="F1271" s="25">
        <f t="shared" si="263"/>
        <v>1.1499999999999999</v>
      </c>
      <c r="G1271" s="26">
        <f t="shared" ca="1" si="267"/>
        <v>1.0000858935000001</v>
      </c>
      <c r="H1271" s="23">
        <f ca="1">TRUNC(PRODUCT(G$16:G1270),15)</f>
        <v>1.2609376391707301</v>
      </c>
      <c r="I1271" s="23">
        <f t="shared" si="265"/>
        <v>1</v>
      </c>
      <c r="J1271" s="23">
        <f t="shared" ca="1" si="266"/>
        <v>1.2609376400000001</v>
      </c>
      <c r="K1271" s="114">
        <f t="shared" ca="1" si="255"/>
        <v>36405982.6753584</v>
      </c>
      <c r="L1271" s="27">
        <f>IF(VLOOKUP(A1271,$U$18:$AD$131,8)=VLOOKUP(A1270,$U$18:$AD$131,8),0,VLOOKUP(A1271,U$18:$AD$131,8))</f>
        <v>0</v>
      </c>
      <c r="M1271" s="28">
        <f>IF(L1271&gt;0,VLOOKUP(L1271,T$18:$AC$131,7),0)</f>
        <v>0</v>
      </c>
      <c r="N1271" s="23">
        <f t="shared" si="260"/>
        <v>0</v>
      </c>
      <c r="O1271" s="23">
        <f t="shared" ca="1" si="256"/>
        <v>36405982.6753584</v>
      </c>
      <c r="P1271" s="29" t="str">
        <f t="shared" si="261"/>
        <v>J=</v>
      </c>
      <c r="Q1271" s="30">
        <f t="shared" si="262"/>
        <v>47232</v>
      </c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</row>
    <row r="1272" spans="1:30" x14ac:dyDescent="0.25">
      <c r="A1272" s="100">
        <f t="shared" si="257"/>
        <v>44105</v>
      </c>
      <c r="B1272" s="114">
        <f t="shared" ca="1" si="258"/>
        <v>175940952.82125962</v>
      </c>
      <c r="C1272" s="114">
        <f t="shared" si="259"/>
        <v>139519858.75</v>
      </c>
      <c r="D1272" s="24">
        <f ca="1">IF(A1272&lt;$B$1,VLOOKUP(A1272,[1]DI!$A$4:$B$15000,2,FALSE),0)</f>
        <v>1.9000000000000006E-2</v>
      </c>
      <c r="E1272" s="23">
        <f t="shared" ca="1" si="264"/>
        <v>7.4690000000000005E-5</v>
      </c>
      <c r="F1272" s="25">
        <f t="shared" si="263"/>
        <v>1.1499999999999999</v>
      </c>
      <c r="G1272" s="26">
        <f t="shared" ca="1" si="267"/>
        <v>1.0000858935000001</v>
      </c>
      <c r="H1272" s="23">
        <f ca="1">TRUNC(PRODUCT(G$16:G1271),15)</f>
        <v>1.26104594551784</v>
      </c>
      <c r="I1272" s="23">
        <f t="shared" si="265"/>
        <v>1</v>
      </c>
      <c r="J1272" s="23">
        <f t="shared" ca="1" si="266"/>
        <v>1.26104595</v>
      </c>
      <c r="K1272" s="114">
        <f t="shared" ca="1" si="255"/>
        <v>36421094.071259603</v>
      </c>
      <c r="L1272" s="27">
        <f>IF(VLOOKUP(A1272,$U$18:$AD$131,8)=VLOOKUP(A1271,$U$18:$AD$131,8),0,VLOOKUP(A1272,U$18:$AD$131,8))</f>
        <v>0</v>
      </c>
      <c r="M1272" s="28">
        <f>IF(L1272&gt;0,VLOOKUP(L1272,T$18:$AC$131,7),0)</f>
        <v>0</v>
      </c>
      <c r="N1272" s="23">
        <f t="shared" si="260"/>
        <v>0</v>
      </c>
      <c r="O1272" s="23">
        <f t="shared" ca="1" si="256"/>
        <v>36421094.071259603</v>
      </c>
      <c r="P1272" s="29" t="str">
        <f t="shared" si="261"/>
        <v>J=</v>
      </c>
      <c r="Q1272" s="30">
        <f t="shared" si="262"/>
        <v>47232</v>
      </c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</row>
    <row r="1273" spans="1:30" x14ac:dyDescent="0.25">
      <c r="A1273" s="100">
        <f t="shared" si="257"/>
        <v>44106</v>
      </c>
      <c r="B1273" s="114">
        <f t="shared" ca="1" si="258"/>
        <v>175956064.21716079</v>
      </c>
      <c r="C1273" s="114">
        <f t="shared" si="259"/>
        <v>139519858.75</v>
      </c>
      <c r="D1273" s="24">
        <f ca="1">IF(A1273&lt;$B$1,VLOOKUP(A1273,[1]DI!$A$4:$B$15000,2,FALSE),0)</f>
        <v>1.9000000000000006E-2</v>
      </c>
      <c r="E1273" s="23">
        <f t="shared" ca="1" si="264"/>
        <v>7.4690000000000005E-5</v>
      </c>
      <c r="F1273" s="25">
        <f t="shared" si="263"/>
        <v>1.1499999999999999</v>
      </c>
      <c r="G1273" s="26">
        <f t="shared" ca="1" si="267"/>
        <v>1.0000858935000001</v>
      </c>
      <c r="H1273" s="23">
        <f ca="1">TRUNC(PRODUCT(G$16:G1272),15)</f>
        <v>1.26115426116777</v>
      </c>
      <c r="I1273" s="23">
        <f t="shared" si="265"/>
        <v>1</v>
      </c>
      <c r="J1273" s="23">
        <f t="shared" ca="1" si="266"/>
        <v>1.2611542600000001</v>
      </c>
      <c r="K1273" s="114">
        <f t="shared" ca="1" si="255"/>
        <v>36436205.467160799</v>
      </c>
      <c r="L1273" s="27">
        <f>IF(VLOOKUP(A1273,$U$18:$AD$131,8)=VLOOKUP(A1272,$U$18:$AD$131,8),0,VLOOKUP(A1273,U$18:$AD$131,8))</f>
        <v>0</v>
      </c>
      <c r="M1273" s="28">
        <f>IF(L1273&gt;0,VLOOKUP(L1273,T$18:$AC$131,7),0)</f>
        <v>0</v>
      </c>
      <c r="N1273" s="23">
        <f t="shared" si="260"/>
        <v>0</v>
      </c>
      <c r="O1273" s="23">
        <f t="shared" ca="1" si="256"/>
        <v>36436205.467160799</v>
      </c>
      <c r="P1273" s="29" t="str">
        <f t="shared" si="261"/>
        <v>J=</v>
      </c>
      <c r="Q1273" s="30">
        <f t="shared" si="262"/>
        <v>47232</v>
      </c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</row>
    <row r="1274" spans="1:30" x14ac:dyDescent="0.25">
      <c r="A1274" s="100">
        <f t="shared" si="257"/>
        <v>44107</v>
      </c>
      <c r="B1274" s="114">
        <f t="shared" ca="1" si="258"/>
        <v>175971178.40345919</v>
      </c>
      <c r="C1274" s="114">
        <f t="shared" si="259"/>
        <v>139519858.75</v>
      </c>
      <c r="D1274" s="24">
        <f ca="1">IF(A1274&lt;$B$1,VLOOKUP(A1274,[1]DI!$A$4:$B$15000,2,FALSE),0)</f>
        <v>0</v>
      </c>
      <c r="E1274" s="23">
        <f t="shared" ca="1" si="264"/>
        <v>0</v>
      </c>
      <c r="F1274" s="25">
        <f t="shared" si="263"/>
        <v>1.1499999999999999</v>
      </c>
      <c r="G1274" s="26">
        <f t="shared" ca="1" si="267"/>
        <v>1</v>
      </c>
      <c r="H1274" s="23">
        <f ca="1">TRUNC(PRODUCT(G$16:G1273),15)</f>
        <v>1.2612625861213</v>
      </c>
      <c r="I1274" s="23">
        <f t="shared" si="265"/>
        <v>1</v>
      </c>
      <c r="J1274" s="23">
        <f t="shared" ca="1" si="266"/>
        <v>1.2612625900000001</v>
      </c>
      <c r="K1274" s="114">
        <f t="shared" ca="1" si="255"/>
        <v>36451319.653459199</v>
      </c>
      <c r="L1274" s="27">
        <f>IF(VLOOKUP(A1274,$U$18:$AD$131,8)=VLOOKUP(A1273,$U$18:$AD$131,8),0,VLOOKUP(A1274,U$18:$AD$131,8))</f>
        <v>0</v>
      </c>
      <c r="M1274" s="28">
        <f>IF(L1274&gt;0,VLOOKUP(L1274,T$18:$AC$131,7),0)</f>
        <v>0</v>
      </c>
      <c r="N1274" s="23">
        <f t="shared" si="260"/>
        <v>0</v>
      </c>
      <c r="O1274" s="23">
        <f t="shared" ca="1" si="256"/>
        <v>36451319.653459199</v>
      </c>
      <c r="P1274" s="29" t="str">
        <f t="shared" si="261"/>
        <v>J=</v>
      </c>
      <c r="Q1274" s="30">
        <f t="shared" si="262"/>
        <v>47232</v>
      </c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</row>
    <row r="1275" spans="1:30" x14ac:dyDescent="0.25">
      <c r="A1275" s="100">
        <f t="shared" si="257"/>
        <v>44108</v>
      </c>
      <c r="B1275" s="114">
        <f t="shared" ca="1" si="258"/>
        <v>175971178.40345919</v>
      </c>
      <c r="C1275" s="114">
        <f t="shared" si="259"/>
        <v>139519858.75</v>
      </c>
      <c r="D1275" s="24">
        <f ca="1">IF(A1275&lt;$B$1,VLOOKUP(A1275,[1]DI!$A$4:$B$15000,2,FALSE),0)</f>
        <v>0</v>
      </c>
      <c r="E1275" s="23">
        <f t="shared" ca="1" si="264"/>
        <v>0</v>
      </c>
      <c r="F1275" s="25">
        <f t="shared" si="263"/>
        <v>1.1499999999999999</v>
      </c>
      <c r="G1275" s="26">
        <f t="shared" ca="1" si="267"/>
        <v>1</v>
      </c>
      <c r="H1275" s="23">
        <f ca="1">TRUNC(PRODUCT(G$16:G1274),15)</f>
        <v>1.2612625861213</v>
      </c>
      <c r="I1275" s="23">
        <f t="shared" si="265"/>
        <v>1</v>
      </c>
      <c r="J1275" s="23">
        <f t="shared" ca="1" si="266"/>
        <v>1.2612625900000001</v>
      </c>
      <c r="K1275" s="114">
        <f t="shared" ca="1" si="255"/>
        <v>36451319.653459199</v>
      </c>
      <c r="L1275" s="27">
        <f>IF(VLOOKUP(A1275,$U$18:$AD$131,8)=VLOOKUP(A1274,$U$18:$AD$131,8),0,VLOOKUP(A1275,U$18:$AD$131,8))</f>
        <v>0</v>
      </c>
      <c r="M1275" s="28">
        <f>IF(L1275&gt;0,VLOOKUP(L1275,T$18:$AC$131,7),0)</f>
        <v>0</v>
      </c>
      <c r="N1275" s="23">
        <f t="shared" si="260"/>
        <v>0</v>
      </c>
      <c r="O1275" s="23">
        <f t="shared" ca="1" si="256"/>
        <v>36451319.653459199</v>
      </c>
      <c r="P1275" s="29" t="str">
        <f t="shared" si="261"/>
        <v>J=</v>
      </c>
      <c r="Q1275" s="30">
        <f t="shared" si="262"/>
        <v>47232</v>
      </c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</row>
    <row r="1276" spans="1:30" x14ac:dyDescent="0.25">
      <c r="A1276" s="100">
        <f t="shared" si="257"/>
        <v>44109</v>
      </c>
      <c r="B1276" s="114">
        <f t="shared" ca="1" si="258"/>
        <v>175971178.40345919</v>
      </c>
      <c r="C1276" s="114">
        <f t="shared" si="259"/>
        <v>139519858.75</v>
      </c>
      <c r="D1276" s="24">
        <f ca="1">IF(A1276&lt;$B$1,VLOOKUP(A1276,[1]DI!$A$4:$B$15000,2,FALSE),0)</f>
        <v>1.9000000000000006E-2</v>
      </c>
      <c r="E1276" s="23">
        <f t="shared" ca="1" si="264"/>
        <v>7.4690000000000005E-5</v>
      </c>
      <c r="F1276" s="25">
        <f t="shared" si="263"/>
        <v>1.1499999999999999</v>
      </c>
      <c r="G1276" s="26">
        <f t="shared" ca="1" si="267"/>
        <v>1.0000858935000001</v>
      </c>
      <c r="H1276" s="23">
        <f ca="1">TRUNC(PRODUCT(G$16:G1275),15)</f>
        <v>1.2612625861213</v>
      </c>
      <c r="I1276" s="23">
        <f t="shared" si="265"/>
        <v>1</v>
      </c>
      <c r="J1276" s="23">
        <f t="shared" ca="1" si="266"/>
        <v>1.2612625900000001</v>
      </c>
      <c r="K1276" s="114">
        <f t="shared" ca="1" si="255"/>
        <v>36451319.653459199</v>
      </c>
      <c r="L1276" s="27">
        <f>IF(VLOOKUP(A1276,$U$18:$AD$131,8)=VLOOKUP(A1275,$U$18:$AD$131,8),0,VLOOKUP(A1276,U$18:$AD$131,8))</f>
        <v>0</v>
      </c>
      <c r="M1276" s="28">
        <f>IF(L1276&gt;0,VLOOKUP(L1276,T$18:$AC$131,7),0)</f>
        <v>0</v>
      </c>
      <c r="N1276" s="23">
        <f t="shared" si="260"/>
        <v>0</v>
      </c>
      <c r="O1276" s="23">
        <f t="shared" ca="1" si="256"/>
        <v>36451319.653459199</v>
      </c>
      <c r="P1276" s="29" t="str">
        <f t="shared" si="261"/>
        <v>J=</v>
      </c>
      <c r="Q1276" s="30">
        <f t="shared" si="262"/>
        <v>47232</v>
      </c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</row>
    <row r="1277" spans="1:30" x14ac:dyDescent="0.25">
      <c r="A1277" s="100">
        <f t="shared" si="257"/>
        <v>44110</v>
      </c>
      <c r="B1277" s="114">
        <f t="shared" ca="1" si="258"/>
        <v>175986292.58975759</v>
      </c>
      <c r="C1277" s="114">
        <f t="shared" si="259"/>
        <v>139519858.75</v>
      </c>
      <c r="D1277" s="24">
        <f ca="1">IF(A1277&lt;$B$1,VLOOKUP(A1277,[1]DI!$A$4:$B$15000,2,FALSE),0)</f>
        <v>1.9000000000000006E-2</v>
      </c>
      <c r="E1277" s="23">
        <f t="shared" ca="1" si="264"/>
        <v>7.4690000000000005E-5</v>
      </c>
      <c r="F1277" s="25">
        <f t="shared" si="263"/>
        <v>1.1499999999999999</v>
      </c>
      <c r="G1277" s="26">
        <f t="shared" ca="1" si="267"/>
        <v>1.0000858935000001</v>
      </c>
      <c r="H1277" s="23">
        <f ca="1">TRUNC(PRODUCT(G$16:G1276),15)</f>
        <v>1.26137092037924</v>
      </c>
      <c r="I1277" s="23">
        <f t="shared" si="265"/>
        <v>1</v>
      </c>
      <c r="J1277" s="23">
        <f t="shared" ca="1" si="266"/>
        <v>1.2613709200000001</v>
      </c>
      <c r="K1277" s="114">
        <f t="shared" ca="1" si="255"/>
        <v>36466433.839757599</v>
      </c>
      <c r="L1277" s="27">
        <f>IF(VLOOKUP(A1277,$U$18:$AD$131,8)=VLOOKUP(A1276,$U$18:$AD$131,8),0,VLOOKUP(A1277,U$18:$AD$131,8))</f>
        <v>0</v>
      </c>
      <c r="M1277" s="28">
        <f>IF(L1277&gt;0,VLOOKUP(L1277,T$18:$AC$131,7),0)</f>
        <v>0</v>
      </c>
      <c r="N1277" s="23">
        <f t="shared" si="260"/>
        <v>0</v>
      </c>
      <c r="O1277" s="23">
        <f t="shared" ca="1" si="256"/>
        <v>36466433.839757599</v>
      </c>
      <c r="P1277" s="29" t="str">
        <f t="shared" si="261"/>
        <v>J=</v>
      </c>
      <c r="Q1277" s="30">
        <f t="shared" si="262"/>
        <v>47232</v>
      </c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</row>
    <row r="1278" spans="1:30" x14ac:dyDescent="0.25">
      <c r="A1278" s="100">
        <f t="shared" si="257"/>
        <v>44111</v>
      </c>
      <c r="B1278" s="114">
        <f t="shared" ca="1" si="258"/>
        <v>176001408.17125452</v>
      </c>
      <c r="C1278" s="114">
        <f t="shared" si="259"/>
        <v>139519858.75</v>
      </c>
      <c r="D1278" s="24">
        <f ca="1">IF(A1278&lt;$B$1,VLOOKUP(A1278,[1]DI!$A$4:$B$15000,2,FALSE),0)</f>
        <v>1.9000000000000006E-2</v>
      </c>
      <c r="E1278" s="23">
        <f t="shared" ca="1" si="264"/>
        <v>7.4690000000000005E-5</v>
      </c>
      <c r="F1278" s="25">
        <f t="shared" si="263"/>
        <v>1.1499999999999999</v>
      </c>
      <c r="G1278" s="26">
        <f t="shared" ca="1" si="267"/>
        <v>1.0000858935000001</v>
      </c>
      <c r="H1278" s="23">
        <f ca="1">TRUNC(PRODUCT(G$16:G1277),15)</f>
        <v>1.26147926394239</v>
      </c>
      <c r="I1278" s="23">
        <f t="shared" si="265"/>
        <v>1</v>
      </c>
      <c r="J1278" s="23">
        <f t="shared" ca="1" si="266"/>
        <v>1.26147926</v>
      </c>
      <c r="K1278" s="114">
        <f t="shared" ca="1" si="255"/>
        <v>36481549.421254501</v>
      </c>
      <c r="L1278" s="27">
        <f>IF(VLOOKUP(A1278,$U$18:$AD$131,8)=VLOOKUP(A1277,$U$18:$AD$131,8),0,VLOOKUP(A1278,U$18:$AD$131,8))</f>
        <v>0</v>
      </c>
      <c r="M1278" s="28">
        <f>IF(L1278&gt;0,VLOOKUP(L1278,T$18:$AC$131,7),0)</f>
        <v>0</v>
      </c>
      <c r="N1278" s="23">
        <f t="shared" si="260"/>
        <v>0</v>
      </c>
      <c r="O1278" s="23">
        <f t="shared" ca="1" si="256"/>
        <v>36481549.421254501</v>
      </c>
      <c r="P1278" s="29" t="str">
        <f t="shared" si="261"/>
        <v>J=</v>
      </c>
      <c r="Q1278" s="30">
        <f t="shared" si="262"/>
        <v>47232</v>
      </c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</row>
    <row r="1279" spans="1:30" x14ac:dyDescent="0.25">
      <c r="A1279" s="100">
        <f t="shared" si="257"/>
        <v>44112</v>
      </c>
      <c r="B1279" s="114">
        <f t="shared" ca="1" si="258"/>
        <v>176016526.5431487</v>
      </c>
      <c r="C1279" s="114">
        <f t="shared" si="259"/>
        <v>139519858.75</v>
      </c>
      <c r="D1279" s="24">
        <f ca="1">IF(A1279&lt;$B$1,VLOOKUP(A1279,[1]DI!$A$4:$B$15000,2,FALSE),0)</f>
        <v>1.9000000000000006E-2</v>
      </c>
      <c r="E1279" s="23">
        <f t="shared" ca="1" si="264"/>
        <v>7.4690000000000005E-5</v>
      </c>
      <c r="F1279" s="25">
        <f t="shared" si="263"/>
        <v>1.1499999999999999</v>
      </c>
      <c r="G1279" s="26">
        <f t="shared" ca="1" si="267"/>
        <v>1.0000858935000001</v>
      </c>
      <c r="H1279" s="23">
        <f ca="1">TRUNC(PRODUCT(G$16:G1278),15)</f>
        <v>1.2615876168115501</v>
      </c>
      <c r="I1279" s="23">
        <f t="shared" si="265"/>
        <v>1</v>
      </c>
      <c r="J1279" s="23">
        <f t="shared" ca="1" si="266"/>
        <v>1.26158762</v>
      </c>
      <c r="K1279" s="114">
        <f t="shared" ca="1" si="255"/>
        <v>36496667.793148696</v>
      </c>
      <c r="L1279" s="27">
        <f>IF(VLOOKUP(A1279,$U$18:$AD$131,8)=VLOOKUP(A1278,$U$18:$AD$131,8),0,VLOOKUP(A1279,U$18:$AD$131,8))</f>
        <v>0</v>
      </c>
      <c r="M1279" s="28">
        <f>IF(L1279&gt;0,VLOOKUP(L1279,T$18:$AC$131,7),0)</f>
        <v>0</v>
      </c>
      <c r="N1279" s="23">
        <f t="shared" si="260"/>
        <v>0</v>
      </c>
      <c r="O1279" s="23">
        <f t="shared" ca="1" si="256"/>
        <v>36496667.793148696</v>
      </c>
      <c r="P1279" s="29" t="str">
        <f t="shared" si="261"/>
        <v>J=</v>
      </c>
      <c r="Q1279" s="30">
        <f t="shared" si="262"/>
        <v>47232</v>
      </c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</row>
    <row r="1280" spans="1:30" x14ac:dyDescent="0.25">
      <c r="A1280" s="100">
        <f t="shared" si="257"/>
        <v>44113</v>
      </c>
      <c r="B1280" s="114">
        <f t="shared" ca="1" si="258"/>
        <v>176031644.91504282</v>
      </c>
      <c r="C1280" s="114">
        <f t="shared" si="259"/>
        <v>139519858.75</v>
      </c>
      <c r="D1280" s="24">
        <f ca="1">IF(A1280&lt;$B$1,VLOOKUP(A1280,[1]DI!$A$4:$B$15000,2,FALSE),0)</f>
        <v>1.9000000000000006E-2</v>
      </c>
      <c r="E1280" s="23">
        <f t="shared" ca="1" si="264"/>
        <v>7.4690000000000005E-5</v>
      </c>
      <c r="F1280" s="25">
        <f t="shared" si="263"/>
        <v>1.1499999999999999</v>
      </c>
      <c r="G1280" s="26">
        <f t="shared" ca="1" si="267"/>
        <v>1.0000858935000001</v>
      </c>
      <c r="H1280" s="23">
        <f ca="1">TRUNC(PRODUCT(G$16:G1279),15)</f>
        <v>1.26169597898751</v>
      </c>
      <c r="I1280" s="23">
        <f t="shared" si="265"/>
        <v>1</v>
      </c>
      <c r="J1280" s="23">
        <f t="shared" ca="1" si="266"/>
        <v>1.2616959800000001</v>
      </c>
      <c r="K1280" s="114">
        <f t="shared" ca="1" si="255"/>
        <v>36511786.165042803</v>
      </c>
      <c r="L1280" s="27">
        <f>IF(VLOOKUP(A1280,$U$18:$AD$131,8)=VLOOKUP(A1279,$U$18:$AD$131,8),0,VLOOKUP(A1280,U$18:$AD$131,8))</f>
        <v>0</v>
      </c>
      <c r="M1280" s="28">
        <f>IF(L1280&gt;0,VLOOKUP(L1280,T$18:$AC$131,7),0)</f>
        <v>0</v>
      </c>
      <c r="N1280" s="23">
        <f t="shared" si="260"/>
        <v>0</v>
      </c>
      <c r="O1280" s="23">
        <f t="shared" ca="1" si="256"/>
        <v>36511786.165042803</v>
      </c>
      <c r="P1280" s="29" t="str">
        <f t="shared" si="261"/>
        <v>J=</v>
      </c>
      <c r="Q1280" s="30">
        <f t="shared" si="262"/>
        <v>47232</v>
      </c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</row>
    <row r="1281" spans="1:30" x14ac:dyDescent="0.25">
      <c r="A1281" s="100">
        <f t="shared" si="257"/>
        <v>44114</v>
      </c>
      <c r="B1281" s="114">
        <f t="shared" ca="1" si="258"/>
        <v>176046764.68213558</v>
      </c>
      <c r="C1281" s="114">
        <f t="shared" si="259"/>
        <v>139519858.75</v>
      </c>
      <c r="D1281" s="24">
        <f ca="1">IF(A1281&lt;$B$1,VLOOKUP(A1281,[1]DI!$A$4:$B$15000,2,FALSE),0)</f>
        <v>0</v>
      </c>
      <c r="E1281" s="23">
        <f t="shared" ca="1" si="264"/>
        <v>0</v>
      </c>
      <c r="F1281" s="25">
        <f t="shared" si="263"/>
        <v>1.1499999999999999</v>
      </c>
      <c r="G1281" s="26">
        <f t="shared" ca="1" si="267"/>
        <v>1</v>
      </c>
      <c r="H1281" s="23">
        <f ca="1">TRUNC(PRODUCT(G$16:G1280),15)</f>
        <v>1.2618043504710801</v>
      </c>
      <c r="I1281" s="23">
        <f t="shared" si="265"/>
        <v>1</v>
      </c>
      <c r="J1281" s="23">
        <f t="shared" ca="1" si="266"/>
        <v>1.26180435</v>
      </c>
      <c r="K1281" s="114">
        <f t="shared" ca="1" si="255"/>
        <v>36526905.932135597</v>
      </c>
      <c r="L1281" s="27">
        <f>IF(VLOOKUP(A1281,$U$18:$AD$131,8)=VLOOKUP(A1280,$U$18:$AD$131,8),0,VLOOKUP(A1281,U$18:$AD$131,8))</f>
        <v>0</v>
      </c>
      <c r="M1281" s="28">
        <f>IF(L1281&gt;0,VLOOKUP(L1281,T$18:$AC$131,7),0)</f>
        <v>0</v>
      </c>
      <c r="N1281" s="23">
        <f t="shared" si="260"/>
        <v>0</v>
      </c>
      <c r="O1281" s="23">
        <f t="shared" ca="1" si="256"/>
        <v>36526905.932135597</v>
      </c>
      <c r="P1281" s="29" t="str">
        <f t="shared" si="261"/>
        <v>J=</v>
      </c>
      <c r="Q1281" s="30">
        <f t="shared" si="262"/>
        <v>47232</v>
      </c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</row>
    <row r="1282" spans="1:30" x14ac:dyDescent="0.25">
      <c r="A1282" s="100">
        <f t="shared" si="257"/>
        <v>44115</v>
      </c>
      <c r="B1282" s="114">
        <f t="shared" ca="1" si="258"/>
        <v>176046764.68213558</v>
      </c>
      <c r="C1282" s="114">
        <f t="shared" si="259"/>
        <v>139519858.75</v>
      </c>
      <c r="D1282" s="24">
        <f ca="1">IF(A1282&lt;$B$1,VLOOKUP(A1282,[1]DI!$A$4:$B$15000,2,FALSE),0)</f>
        <v>0</v>
      </c>
      <c r="E1282" s="23">
        <f t="shared" ca="1" si="264"/>
        <v>0</v>
      </c>
      <c r="F1282" s="25">
        <f t="shared" si="263"/>
        <v>1.1499999999999999</v>
      </c>
      <c r="G1282" s="26">
        <f t="shared" ca="1" si="267"/>
        <v>1</v>
      </c>
      <c r="H1282" s="23">
        <f ca="1">TRUNC(PRODUCT(G$16:G1281),15)</f>
        <v>1.2618043504710801</v>
      </c>
      <c r="I1282" s="23">
        <f t="shared" si="265"/>
        <v>1</v>
      </c>
      <c r="J1282" s="23">
        <f t="shared" ca="1" si="266"/>
        <v>1.26180435</v>
      </c>
      <c r="K1282" s="114">
        <f t="shared" ca="1" si="255"/>
        <v>36526905.932135597</v>
      </c>
      <c r="L1282" s="27">
        <f>IF(VLOOKUP(A1282,$U$18:$AD$131,8)=VLOOKUP(A1281,$U$18:$AD$131,8),0,VLOOKUP(A1282,U$18:$AD$131,8))</f>
        <v>0</v>
      </c>
      <c r="M1282" s="28">
        <f>IF(L1282&gt;0,VLOOKUP(L1282,T$18:$AC$131,7),0)</f>
        <v>0</v>
      </c>
      <c r="N1282" s="23">
        <f t="shared" si="260"/>
        <v>0</v>
      </c>
      <c r="O1282" s="23">
        <f t="shared" ca="1" si="256"/>
        <v>36526905.932135597</v>
      </c>
      <c r="P1282" s="29" t="str">
        <f t="shared" si="261"/>
        <v>J=</v>
      </c>
      <c r="Q1282" s="30">
        <f t="shared" si="262"/>
        <v>47232</v>
      </c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</row>
    <row r="1283" spans="1:30" x14ac:dyDescent="0.25">
      <c r="A1283" s="100">
        <f t="shared" si="257"/>
        <v>44116</v>
      </c>
      <c r="B1283" s="114">
        <f t="shared" ca="1" si="258"/>
        <v>176046764.68213558</v>
      </c>
      <c r="C1283" s="114">
        <f t="shared" si="259"/>
        <v>139519858.75</v>
      </c>
      <c r="D1283" s="24">
        <f ca="1">IF(A1283&lt;$B$1,VLOOKUP(A1283,[1]DI!$A$4:$B$15000,2,FALSE),0)</f>
        <v>0</v>
      </c>
      <c r="E1283" s="23">
        <f t="shared" ca="1" si="264"/>
        <v>0</v>
      </c>
      <c r="F1283" s="25">
        <f t="shared" si="263"/>
        <v>1.1499999999999999</v>
      </c>
      <c r="G1283" s="26">
        <f t="shared" ca="1" si="267"/>
        <v>1</v>
      </c>
      <c r="H1283" s="23">
        <f ca="1">TRUNC(PRODUCT(G$16:G1282),15)</f>
        <v>1.2618043504710801</v>
      </c>
      <c r="I1283" s="23">
        <f t="shared" si="265"/>
        <v>1</v>
      </c>
      <c r="J1283" s="23">
        <f t="shared" ca="1" si="266"/>
        <v>1.26180435</v>
      </c>
      <c r="K1283" s="114">
        <f t="shared" ca="1" si="255"/>
        <v>36526905.932135597</v>
      </c>
      <c r="L1283" s="27">
        <f>IF(VLOOKUP(A1283,$U$18:$AD$131,8)=VLOOKUP(A1282,$U$18:$AD$131,8),0,VLOOKUP(A1283,U$18:$AD$131,8))</f>
        <v>0</v>
      </c>
      <c r="M1283" s="28">
        <f>IF(L1283&gt;0,VLOOKUP(L1283,T$18:$AC$131,7),0)</f>
        <v>0</v>
      </c>
      <c r="N1283" s="23">
        <f t="shared" si="260"/>
        <v>0</v>
      </c>
      <c r="O1283" s="23">
        <f t="shared" ca="1" si="256"/>
        <v>36526905.932135597</v>
      </c>
      <c r="P1283" s="29" t="str">
        <f t="shared" si="261"/>
        <v>J=</v>
      </c>
      <c r="Q1283" s="30">
        <f t="shared" si="262"/>
        <v>47232</v>
      </c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</row>
    <row r="1284" spans="1:30" x14ac:dyDescent="0.25">
      <c r="A1284" s="100">
        <f t="shared" si="257"/>
        <v>44117</v>
      </c>
      <c r="B1284" s="114">
        <f t="shared" ca="1" si="258"/>
        <v>176046764.68213558</v>
      </c>
      <c r="C1284" s="114">
        <f t="shared" si="259"/>
        <v>139519858.75</v>
      </c>
      <c r="D1284" s="24">
        <f ca="1">IF(A1284&lt;$B$1,VLOOKUP(A1284,[1]DI!$A$4:$B$15000,2,FALSE),0)</f>
        <v>1.9000000000000006E-2</v>
      </c>
      <c r="E1284" s="23">
        <f t="shared" ca="1" si="264"/>
        <v>7.4690000000000005E-5</v>
      </c>
      <c r="F1284" s="25">
        <f t="shared" si="263"/>
        <v>1.1499999999999999</v>
      </c>
      <c r="G1284" s="26">
        <f t="shared" ca="1" si="267"/>
        <v>1.0000858935000001</v>
      </c>
      <c r="H1284" s="23">
        <f ca="1">TRUNC(PRODUCT(G$16:G1283),15)</f>
        <v>1.2618043504710801</v>
      </c>
      <c r="I1284" s="23">
        <f t="shared" si="265"/>
        <v>1</v>
      </c>
      <c r="J1284" s="23">
        <f t="shared" ca="1" si="266"/>
        <v>1.26180435</v>
      </c>
      <c r="K1284" s="114">
        <f t="shared" ca="1" si="255"/>
        <v>36526905.932135597</v>
      </c>
      <c r="L1284" s="27">
        <f>IF(VLOOKUP(A1284,$U$18:$AD$131,8)=VLOOKUP(A1283,$U$18:$AD$131,8),0,VLOOKUP(A1284,U$18:$AD$131,8))</f>
        <v>0</v>
      </c>
      <c r="M1284" s="28">
        <f>IF(L1284&gt;0,VLOOKUP(L1284,T$18:$AC$131,7),0)</f>
        <v>0</v>
      </c>
      <c r="N1284" s="23">
        <f t="shared" si="260"/>
        <v>0</v>
      </c>
      <c r="O1284" s="23">
        <f t="shared" ca="1" si="256"/>
        <v>36526905.932135597</v>
      </c>
      <c r="P1284" s="29" t="str">
        <f t="shared" si="261"/>
        <v>J=</v>
      </c>
      <c r="Q1284" s="30">
        <f t="shared" si="262"/>
        <v>47232</v>
      </c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</row>
    <row r="1285" spans="1:30" x14ac:dyDescent="0.25">
      <c r="A1285" s="100">
        <f t="shared" si="257"/>
        <v>44118</v>
      </c>
      <c r="B1285" s="114">
        <f t="shared" ca="1" si="258"/>
        <v>176061885.8444269</v>
      </c>
      <c r="C1285" s="114">
        <f t="shared" si="259"/>
        <v>139519858.75</v>
      </c>
      <c r="D1285" s="24">
        <f ca="1">IF(A1285&lt;$B$1,VLOOKUP(A1285,[1]DI!$A$4:$B$15000,2,FALSE),0)</f>
        <v>1.9000000000000006E-2</v>
      </c>
      <c r="E1285" s="23">
        <f t="shared" ca="1" si="264"/>
        <v>7.4690000000000005E-5</v>
      </c>
      <c r="F1285" s="25">
        <f t="shared" si="263"/>
        <v>1.1499999999999999</v>
      </c>
      <c r="G1285" s="26">
        <f t="shared" ca="1" si="267"/>
        <v>1.0000858935000001</v>
      </c>
      <c r="H1285" s="23">
        <f ca="1">TRUNC(PRODUCT(G$16:G1284),15)</f>
        <v>1.26191273126306</v>
      </c>
      <c r="I1285" s="23">
        <f t="shared" si="265"/>
        <v>1</v>
      </c>
      <c r="J1285" s="23">
        <f t="shared" ca="1" si="266"/>
        <v>1.2619127299999999</v>
      </c>
      <c r="K1285" s="114">
        <f t="shared" ca="1" si="255"/>
        <v>36542027.0944269</v>
      </c>
      <c r="L1285" s="27">
        <f>IF(VLOOKUP(A1285,$U$18:$AD$131,8)=VLOOKUP(A1284,$U$18:$AD$131,8),0,VLOOKUP(A1285,U$18:$AD$131,8))</f>
        <v>0</v>
      </c>
      <c r="M1285" s="28">
        <f>IF(L1285&gt;0,VLOOKUP(L1285,T$18:$AC$131,7),0)</f>
        <v>0</v>
      </c>
      <c r="N1285" s="23">
        <f t="shared" si="260"/>
        <v>0</v>
      </c>
      <c r="O1285" s="23">
        <f t="shared" ca="1" si="256"/>
        <v>36542027.0944269</v>
      </c>
      <c r="P1285" s="29" t="str">
        <f t="shared" si="261"/>
        <v>J=</v>
      </c>
      <c r="Q1285" s="30">
        <f t="shared" si="262"/>
        <v>47232</v>
      </c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</row>
    <row r="1286" spans="1:30" x14ac:dyDescent="0.25">
      <c r="A1286" s="100">
        <f t="shared" si="257"/>
        <v>44119</v>
      </c>
      <c r="B1286" s="114">
        <f t="shared" ca="1" si="258"/>
        <v>176077008.4019168</v>
      </c>
      <c r="C1286" s="114">
        <f t="shared" si="259"/>
        <v>139519858.75</v>
      </c>
      <c r="D1286" s="24">
        <f ca="1">IF(A1286&lt;$B$1,VLOOKUP(A1286,[1]DI!$A$4:$B$15000,2,FALSE),0)</f>
        <v>1.9000000000000006E-2</v>
      </c>
      <c r="E1286" s="23">
        <f t="shared" ca="1" si="264"/>
        <v>7.4690000000000005E-5</v>
      </c>
      <c r="F1286" s="25">
        <f t="shared" si="263"/>
        <v>1.1499999999999999</v>
      </c>
      <c r="G1286" s="26">
        <f t="shared" ca="1" si="267"/>
        <v>1.0000858935000001</v>
      </c>
      <c r="H1286" s="23">
        <f ca="1">TRUNC(PRODUCT(G$16:G1285),15)</f>
        <v>1.2620211213642401</v>
      </c>
      <c r="I1286" s="23">
        <f t="shared" si="265"/>
        <v>1</v>
      </c>
      <c r="J1286" s="23">
        <f t="shared" ca="1" si="266"/>
        <v>1.26202112</v>
      </c>
      <c r="K1286" s="114">
        <f t="shared" ca="1" si="255"/>
        <v>36557149.651916802</v>
      </c>
      <c r="L1286" s="27">
        <f>IF(VLOOKUP(A1286,$U$18:$AD$131,8)=VLOOKUP(A1285,$U$18:$AD$131,8),0,VLOOKUP(A1286,U$18:$AD$131,8))</f>
        <v>0</v>
      </c>
      <c r="M1286" s="28">
        <f>IF(L1286&gt;0,VLOOKUP(L1286,T$18:$AC$131,7),0)</f>
        <v>0</v>
      </c>
      <c r="N1286" s="23">
        <f t="shared" si="260"/>
        <v>0</v>
      </c>
      <c r="O1286" s="23">
        <f t="shared" ca="1" si="256"/>
        <v>36557149.651916802</v>
      </c>
      <c r="P1286" s="29" t="str">
        <f t="shared" si="261"/>
        <v>J=</v>
      </c>
      <c r="Q1286" s="30">
        <f t="shared" si="262"/>
        <v>47232</v>
      </c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</row>
    <row r="1287" spans="1:30" x14ac:dyDescent="0.25">
      <c r="A1287" s="100">
        <f t="shared" si="257"/>
        <v>44120</v>
      </c>
      <c r="B1287" s="114">
        <f t="shared" ca="1" si="258"/>
        <v>176092132.35460532</v>
      </c>
      <c r="C1287" s="114">
        <f t="shared" si="259"/>
        <v>139519858.75</v>
      </c>
      <c r="D1287" s="24">
        <f ca="1">IF(A1287&lt;$B$1,VLOOKUP(A1287,[1]DI!$A$4:$B$15000,2,FALSE),0)</f>
        <v>1.9000000000000006E-2</v>
      </c>
      <c r="E1287" s="23">
        <f t="shared" ca="1" si="264"/>
        <v>7.4690000000000005E-5</v>
      </c>
      <c r="F1287" s="25">
        <f t="shared" si="263"/>
        <v>1.1499999999999999</v>
      </c>
      <c r="G1287" s="26">
        <f t="shared" ca="1" si="267"/>
        <v>1.0000858935000001</v>
      </c>
      <c r="H1287" s="23">
        <f ca="1">TRUNC(PRODUCT(G$16:G1286),15)</f>
        <v>1.2621295207754299</v>
      </c>
      <c r="I1287" s="23">
        <f t="shared" si="265"/>
        <v>1</v>
      </c>
      <c r="J1287" s="23">
        <f t="shared" ca="1" si="266"/>
        <v>1.26212952</v>
      </c>
      <c r="K1287" s="114">
        <f t="shared" ca="1" si="255"/>
        <v>36572273.604605302</v>
      </c>
      <c r="L1287" s="27">
        <f>IF(VLOOKUP(A1287,$U$18:$AD$131,8)=VLOOKUP(A1286,$U$18:$AD$131,8),0,VLOOKUP(A1287,U$18:$AD$131,8))</f>
        <v>0</v>
      </c>
      <c r="M1287" s="28">
        <f>IF(L1287&gt;0,VLOOKUP(L1287,T$18:$AC$131,7),0)</f>
        <v>0</v>
      </c>
      <c r="N1287" s="23">
        <f t="shared" si="260"/>
        <v>0</v>
      </c>
      <c r="O1287" s="23">
        <f t="shared" ca="1" si="256"/>
        <v>36572273.604605302</v>
      </c>
      <c r="P1287" s="29" t="str">
        <f t="shared" si="261"/>
        <v>J=</v>
      </c>
      <c r="Q1287" s="30">
        <f t="shared" si="262"/>
        <v>47232</v>
      </c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</row>
    <row r="1288" spans="1:30" x14ac:dyDescent="0.25">
      <c r="A1288" s="100">
        <f t="shared" si="257"/>
        <v>44121</v>
      </c>
      <c r="B1288" s="114">
        <f t="shared" ca="1" si="258"/>
        <v>176107257.70249242</v>
      </c>
      <c r="C1288" s="114">
        <f t="shared" si="259"/>
        <v>139519858.75</v>
      </c>
      <c r="D1288" s="24">
        <f ca="1">IF(A1288&lt;$B$1,VLOOKUP(A1288,[1]DI!$A$4:$B$15000,2,FALSE),0)</f>
        <v>0</v>
      </c>
      <c r="E1288" s="23">
        <f t="shared" ca="1" si="264"/>
        <v>0</v>
      </c>
      <c r="F1288" s="25">
        <f t="shared" si="263"/>
        <v>1.1499999999999999</v>
      </c>
      <c r="G1288" s="26">
        <f t="shared" ca="1" si="267"/>
        <v>1</v>
      </c>
      <c r="H1288" s="23">
        <f ca="1">TRUNC(PRODUCT(G$16:G1287),15)</f>
        <v>1.26223792949742</v>
      </c>
      <c r="I1288" s="23">
        <f t="shared" si="265"/>
        <v>1</v>
      </c>
      <c r="J1288" s="23">
        <f t="shared" ca="1" si="266"/>
        <v>1.26223793</v>
      </c>
      <c r="K1288" s="114">
        <f t="shared" ca="1" si="255"/>
        <v>36587398.952492401</v>
      </c>
      <c r="L1288" s="27">
        <f>IF(VLOOKUP(A1288,$U$18:$AD$131,8)=VLOOKUP(A1287,$U$18:$AD$131,8),0,VLOOKUP(A1288,U$18:$AD$131,8))</f>
        <v>0</v>
      </c>
      <c r="M1288" s="28">
        <f>IF(L1288&gt;0,VLOOKUP(L1288,T$18:$AC$131,7),0)</f>
        <v>0</v>
      </c>
      <c r="N1288" s="23">
        <f t="shared" si="260"/>
        <v>0</v>
      </c>
      <c r="O1288" s="23">
        <f t="shared" ca="1" si="256"/>
        <v>36587398.952492401</v>
      </c>
      <c r="P1288" s="29" t="str">
        <f t="shared" si="261"/>
        <v>J=</v>
      </c>
      <c r="Q1288" s="30">
        <f t="shared" si="262"/>
        <v>47232</v>
      </c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</row>
    <row r="1289" spans="1:30" x14ac:dyDescent="0.25">
      <c r="A1289" s="100">
        <f t="shared" si="257"/>
        <v>44122</v>
      </c>
      <c r="B1289" s="114">
        <f t="shared" ca="1" si="258"/>
        <v>176107257.70249242</v>
      </c>
      <c r="C1289" s="114">
        <f t="shared" si="259"/>
        <v>139519858.75</v>
      </c>
      <c r="D1289" s="24">
        <f ca="1">IF(A1289&lt;$B$1,VLOOKUP(A1289,[1]DI!$A$4:$B$15000,2,FALSE),0)</f>
        <v>0</v>
      </c>
      <c r="E1289" s="23">
        <f t="shared" ca="1" si="264"/>
        <v>0</v>
      </c>
      <c r="F1289" s="25">
        <f t="shared" si="263"/>
        <v>1.1499999999999999</v>
      </c>
      <c r="G1289" s="26">
        <f t="shared" ca="1" si="267"/>
        <v>1</v>
      </c>
      <c r="H1289" s="23">
        <f ca="1">TRUNC(PRODUCT(G$16:G1288),15)</f>
        <v>1.26223792949742</v>
      </c>
      <c r="I1289" s="23">
        <f t="shared" si="265"/>
        <v>1</v>
      </c>
      <c r="J1289" s="23">
        <f t="shared" ca="1" si="266"/>
        <v>1.26223793</v>
      </c>
      <c r="K1289" s="114">
        <f t="shared" ca="1" si="255"/>
        <v>36587398.952492401</v>
      </c>
      <c r="L1289" s="27">
        <f>IF(VLOOKUP(A1289,$U$18:$AD$131,8)=VLOOKUP(A1288,$U$18:$AD$131,8),0,VLOOKUP(A1289,U$18:$AD$131,8))</f>
        <v>0</v>
      </c>
      <c r="M1289" s="28">
        <f>IF(L1289&gt;0,VLOOKUP(L1289,T$18:$AC$131,7),0)</f>
        <v>0</v>
      </c>
      <c r="N1289" s="23">
        <f t="shared" si="260"/>
        <v>0</v>
      </c>
      <c r="O1289" s="23">
        <f t="shared" ca="1" si="256"/>
        <v>36587398.952492401</v>
      </c>
      <c r="P1289" s="29" t="str">
        <f t="shared" si="261"/>
        <v>J=</v>
      </c>
      <c r="Q1289" s="30">
        <f t="shared" si="262"/>
        <v>47232</v>
      </c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</row>
    <row r="1290" spans="1:30" x14ac:dyDescent="0.25">
      <c r="A1290" s="100">
        <f t="shared" si="257"/>
        <v>44123</v>
      </c>
      <c r="B1290" s="114">
        <f t="shared" ca="1" si="258"/>
        <v>176107257.70249242</v>
      </c>
      <c r="C1290" s="114">
        <f t="shared" si="259"/>
        <v>139519858.75</v>
      </c>
      <c r="D1290" s="24">
        <f ca="1">IF(A1290&lt;$B$1,VLOOKUP(A1290,[1]DI!$A$4:$B$15000,2,FALSE),0)</f>
        <v>1.9000000000000006E-2</v>
      </c>
      <c r="E1290" s="23">
        <f t="shared" ca="1" si="264"/>
        <v>7.4690000000000005E-5</v>
      </c>
      <c r="F1290" s="25">
        <f t="shared" si="263"/>
        <v>1.1499999999999999</v>
      </c>
      <c r="G1290" s="26">
        <f t="shared" ca="1" si="267"/>
        <v>1.0000858935000001</v>
      </c>
      <c r="H1290" s="23">
        <f ca="1">TRUNC(PRODUCT(G$16:G1289),15)</f>
        <v>1.26223792949742</v>
      </c>
      <c r="I1290" s="23">
        <f t="shared" si="265"/>
        <v>1</v>
      </c>
      <c r="J1290" s="23">
        <f t="shared" ca="1" si="266"/>
        <v>1.26223793</v>
      </c>
      <c r="K1290" s="114">
        <f t="shared" ca="1" si="255"/>
        <v>36587398.952492401</v>
      </c>
      <c r="L1290" s="27">
        <f>IF(VLOOKUP(A1290,$U$18:$AD$131,8)=VLOOKUP(A1289,$U$18:$AD$131,8),0,VLOOKUP(A1290,U$18:$AD$131,8))</f>
        <v>0</v>
      </c>
      <c r="M1290" s="28">
        <f>IF(L1290&gt;0,VLOOKUP(L1290,T$18:$AC$131,7),0)</f>
        <v>0</v>
      </c>
      <c r="N1290" s="23">
        <f t="shared" si="260"/>
        <v>0</v>
      </c>
      <c r="O1290" s="23">
        <f t="shared" ca="1" si="256"/>
        <v>36587398.952492401</v>
      </c>
      <c r="P1290" s="29" t="str">
        <f t="shared" si="261"/>
        <v>J=</v>
      </c>
      <c r="Q1290" s="30">
        <f t="shared" si="262"/>
        <v>47232</v>
      </c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</row>
    <row r="1291" spans="1:30" x14ac:dyDescent="0.25">
      <c r="A1291" s="100">
        <f t="shared" si="257"/>
        <v>44124</v>
      </c>
      <c r="B1291" s="114">
        <f t="shared" ca="1" si="258"/>
        <v>176122384.4455781</v>
      </c>
      <c r="C1291" s="114">
        <f t="shared" si="259"/>
        <v>139519858.75</v>
      </c>
      <c r="D1291" s="24">
        <f ca="1">IF(A1291&lt;$B$1,VLOOKUP(A1291,[1]DI!$A$4:$B$15000,2,FALSE),0)</f>
        <v>1.9000000000000006E-2</v>
      </c>
      <c r="E1291" s="23">
        <f t="shared" ca="1" si="264"/>
        <v>7.4690000000000005E-5</v>
      </c>
      <c r="F1291" s="25">
        <f t="shared" si="263"/>
        <v>1.1499999999999999</v>
      </c>
      <c r="G1291" s="26">
        <f t="shared" ca="1" si="267"/>
        <v>1.0000858935000001</v>
      </c>
      <c r="H1291" s="23">
        <f ca="1">TRUNC(PRODUCT(G$16:G1290),15)</f>
        <v>1.2623463475310199</v>
      </c>
      <c r="I1291" s="23">
        <f t="shared" si="265"/>
        <v>1</v>
      </c>
      <c r="J1291" s="23">
        <f t="shared" ca="1" si="266"/>
        <v>1.2623463500000001</v>
      </c>
      <c r="K1291" s="114">
        <f t="shared" ca="1" si="255"/>
        <v>36602525.695578098</v>
      </c>
      <c r="L1291" s="27">
        <f>IF(VLOOKUP(A1291,$U$18:$AD$131,8)=VLOOKUP(A1290,$U$18:$AD$131,8),0,VLOOKUP(A1291,U$18:$AD$131,8))</f>
        <v>0</v>
      </c>
      <c r="M1291" s="28">
        <f>IF(L1291&gt;0,VLOOKUP(L1291,T$18:$AC$131,7),0)</f>
        <v>0</v>
      </c>
      <c r="N1291" s="23">
        <f t="shared" si="260"/>
        <v>0</v>
      </c>
      <c r="O1291" s="23">
        <f t="shared" ca="1" si="256"/>
        <v>36602525.695578098</v>
      </c>
      <c r="P1291" s="29" t="str">
        <f t="shared" si="261"/>
        <v>J=</v>
      </c>
      <c r="Q1291" s="30">
        <f t="shared" si="262"/>
        <v>47232</v>
      </c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</row>
    <row r="1292" spans="1:30" x14ac:dyDescent="0.25">
      <c r="A1292" s="100">
        <f t="shared" si="257"/>
        <v>44125</v>
      </c>
      <c r="B1292" s="114">
        <f t="shared" ca="1" si="258"/>
        <v>176137511.18866369</v>
      </c>
      <c r="C1292" s="114">
        <f t="shared" si="259"/>
        <v>139519858.75</v>
      </c>
      <c r="D1292" s="24">
        <f ca="1">IF(A1292&lt;$B$1,VLOOKUP(A1292,[1]DI!$A$4:$B$15000,2,FALSE),0)</f>
        <v>1.9000000000000006E-2</v>
      </c>
      <c r="E1292" s="23">
        <f t="shared" ca="1" si="264"/>
        <v>7.4690000000000005E-5</v>
      </c>
      <c r="F1292" s="25">
        <f t="shared" si="263"/>
        <v>1.1499999999999999</v>
      </c>
      <c r="G1292" s="26">
        <f t="shared" ca="1" si="267"/>
        <v>1.0000858935000001</v>
      </c>
      <c r="H1292" s="23">
        <f ca="1">TRUNC(PRODUCT(G$16:G1291),15)</f>
        <v>1.2624547748770201</v>
      </c>
      <c r="I1292" s="23">
        <f t="shared" si="265"/>
        <v>1</v>
      </c>
      <c r="J1292" s="23">
        <f t="shared" ca="1" si="266"/>
        <v>1.2624547699999999</v>
      </c>
      <c r="K1292" s="114">
        <f t="shared" ca="1" si="255"/>
        <v>36617652.438663699</v>
      </c>
      <c r="L1292" s="27">
        <f>IF(VLOOKUP(A1292,$U$18:$AD$131,8)=VLOOKUP(A1291,$U$18:$AD$131,8),0,VLOOKUP(A1292,U$18:$AD$131,8))</f>
        <v>0</v>
      </c>
      <c r="M1292" s="28">
        <f>IF(L1292&gt;0,VLOOKUP(L1292,T$18:$AC$131,7),0)</f>
        <v>0</v>
      </c>
      <c r="N1292" s="23">
        <f t="shared" si="260"/>
        <v>0</v>
      </c>
      <c r="O1292" s="23">
        <f t="shared" ca="1" si="256"/>
        <v>36617652.438663699</v>
      </c>
      <c r="P1292" s="29" t="str">
        <f t="shared" si="261"/>
        <v>J=</v>
      </c>
      <c r="Q1292" s="30">
        <f t="shared" si="262"/>
        <v>47232</v>
      </c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</row>
    <row r="1293" spans="1:30" x14ac:dyDescent="0.25">
      <c r="A1293" s="100">
        <f t="shared" si="257"/>
        <v>44126</v>
      </c>
      <c r="B1293" s="114">
        <f t="shared" ca="1" si="258"/>
        <v>176152640.7221466</v>
      </c>
      <c r="C1293" s="114">
        <f t="shared" si="259"/>
        <v>139519858.75</v>
      </c>
      <c r="D1293" s="24">
        <f ca="1">IF(A1293&lt;$B$1,VLOOKUP(A1293,[1]DI!$A$4:$B$15000,2,FALSE),0)</f>
        <v>1.9000000000000006E-2</v>
      </c>
      <c r="E1293" s="23">
        <f t="shared" ca="1" si="264"/>
        <v>7.4690000000000005E-5</v>
      </c>
      <c r="F1293" s="25">
        <f t="shared" si="263"/>
        <v>1.1499999999999999</v>
      </c>
      <c r="G1293" s="26">
        <f t="shared" ca="1" si="267"/>
        <v>1.0000858935000001</v>
      </c>
      <c r="H1293" s="23">
        <f ca="1">TRUNC(PRODUCT(G$16:G1292),15)</f>
        <v>1.26256321153623</v>
      </c>
      <c r="I1293" s="23">
        <f t="shared" si="265"/>
        <v>1</v>
      </c>
      <c r="J1293" s="23">
        <f t="shared" ca="1" si="266"/>
        <v>1.2625632099999999</v>
      </c>
      <c r="K1293" s="114">
        <f t="shared" ca="1" si="255"/>
        <v>36632781.9721466</v>
      </c>
      <c r="L1293" s="27">
        <f>IF(VLOOKUP(A1293,$U$18:$AD$131,8)=VLOOKUP(A1292,$U$18:$AD$131,8),0,VLOOKUP(A1293,U$18:$AD$131,8))</f>
        <v>0</v>
      </c>
      <c r="M1293" s="28">
        <f>IF(L1293&gt;0,VLOOKUP(L1293,T$18:$AC$131,7),0)</f>
        <v>0</v>
      </c>
      <c r="N1293" s="23">
        <f t="shared" si="260"/>
        <v>0</v>
      </c>
      <c r="O1293" s="23">
        <f t="shared" ca="1" si="256"/>
        <v>36632781.9721466</v>
      </c>
      <c r="P1293" s="29" t="str">
        <f t="shared" si="261"/>
        <v>J=</v>
      </c>
      <c r="Q1293" s="30">
        <f t="shared" si="262"/>
        <v>47232</v>
      </c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</row>
    <row r="1294" spans="1:30" x14ac:dyDescent="0.25">
      <c r="A1294" s="100">
        <f t="shared" si="257"/>
        <v>44127</v>
      </c>
      <c r="B1294" s="114">
        <f t="shared" ca="1" si="258"/>
        <v>176167771.650828</v>
      </c>
      <c r="C1294" s="114">
        <f t="shared" si="259"/>
        <v>139519858.75</v>
      </c>
      <c r="D1294" s="24">
        <f ca="1">IF(A1294&lt;$B$1,VLOOKUP(A1294,[1]DI!$A$4:$B$15000,2,FALSE),0)</f>
        <v>1.9000000000000006E-2</v>
      </c>
      <c r="E1294" s="23">
        <f t="shared" ca="1" si="264"/>
        <v>7.4690000000000005E-5</v>
      </c>
      <c r="F1294" s="25">
        <f t="shared" si="263"/>
        <v>1.1499999999999999</v>
      </c>
      <c r="G1294" s="26">
        <f t="shared" ca="1" si="267"/>
        <v>1.0000858935000001</v>
      </c>
      <c r="H1294" s="23">
        <f ca="1">TRUNC(PRODUCT(G$16:G1293),15)</f>
        <v>1.2626716575094401</v>
      </c>
      <c r="I1294" s="23">
        <f t="shared" si="265"/>
        <v>1</v>
      </c>
      <c r="J1294" s="23">
        <f t="shared" ca="1" si="266"/>
        <v>1.2626716600000001</v>
      </c>
      <c r="K1294" s="114">
        <f t="shared" ca="1" si="255"/>
        <v>36647912.900827996</v>
      </c>
      <c r="L1294" s="27">
        <f>IF(VLOOKUP(A1294,$U$18:$AD$131,8)=VLOOKUP(A1293,$U$18:$AD$131,8),0,VLOOKUP(A1294,U$18:$AD$131,8))</f>
        <v>0</v>
      </c>
      <c r="M1294" s="28">
        <f>IF(L1294&gt;0,VLOOKUP(L1294,T$18:$AC$131,7),0)</f>
        <v>0</v>
      </c>
      <c r="N1294" s="23">
        <f t="shared" si="260"/>
        <v>0</v>
      </c>
      <c r="O1294" s="23">
        <f t="shared" ca="1" si="256"/>
        <v>36647912.900827996</v>
      </c>
      <c r="P1294" s="29" t="str">
        <f t="shared" si="261"/>
        <v>J=</v>
      </c>
      <c r="Q1294" s="30">
        <f t="shared" si="262"/>
        <v>47232</v>
      </c>
      <c r="R1294" s="3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</row>
    <row r="1295" spans="1:30" x14ac:dyDescent="0.25">
      <c r="A1295" s="100">
        <f t="shared" si="257"/>
        <v>44128</v>
      </c>
      <c r="B1295" s="114">
        <f t="shared" ca="1" si="258"/>
        <v>176182902.5795095</v>
      </c>
      <c r="C1295" s="114">
        <f t="shared" si="259"/>
        <v>139519858.75</v>
      </c>
      <c r="D1295" s="24">
        <f ca="1">IF(A1295&lt;$B$1,VLOOKUP(A1295,[1]DI!$A$4:$B$15000,2,FALSE),0)</f>
        <v>0</v>
      </c>
      <c r="E1295" s="23">
        <f t="shared" ca="1" si="264"/>
        <v>0</v>
      </c>
      <c r="F1295" s="25">
        <f t="shared" si="263"/>
        <v>1.1499999999999999</v>
      </c>
      <c r="G1295" s="26">
        <f t="shared" ca="1" si="267"/>
        <v>1</v>
      </c>
      <c r="H1295" s="23">
        <f ca="1">TRUNC(PRODUCT(G$16:G1294),15)</f>
        <v>1.2627801127974501</v>
      </c>
      <c r="I1295" s="23">
        <f t="shared" si="265"/>
        <v>1</v>
      </c>
      <c r="J1295" s="23">
        <f t="shared" ca="1" si="266"/>
        <v>1.26278011</v>
      </c>
      <c r="K1295" s="114">
        <f t="shared" ca="1" si="255"/>
        <v>36663043.829509497</v>
      </c>
      <c r="L1295" s="27">
        <f>IF(VLOOKUP(A1295,$U$18:$AD$131,8)=VLOOKUP(A1294,$U$18:$AD$131,8),0,VLOOKUP(A1295,U$18:$AD$131,8))</f>
        <v>0</v>
      </c>
      <c r="M1295" s="28">
        <f>IF(L1295&gt;0,VLOOKUP(L1295,T$18:$AC$131,7),0)</f>
        <v>0</v>
      </c>
      <c r="N1295" s="23">
        <f t="shared" si="260"/>
        <v>0</v>
      </c>
      <c r="O1295" s="23">
        <f t="shared" ca="1" si="256"/>
        <v>36663043.829509497</v>
      </c>
      <c r="P1295" s="29" t="str">
        <f t="shared" si="261"/>
        <v>J=</v>
      </c>
      <c r="Q1295" s="30">
        <f t="shared" si="262"/>
        <v>47232</v>
      </c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</row>
    <row r="1296" spans="1:30" x14ac:dyDescent="0.25">
      <c r="A1296" s="100">
        <f t="shared" si="257"/>
        <v>44129</v>
      </c>
      <c r="B1296" s="114">
        <f t="shared" ca="1" si="258"/>
        <v>176182902.5795095</v>
      </c>
      <c r="C1296" s="114">
        <f t="shared" si="259"/>
        <v>139519858.75</v>
      </c>
      <c r="D1296" s="24">
        <f ca="1">IF(A1296&lt;$B$1,VLOOKUP(A1296,[1]DI!$A$4:$B$15000,2,FALSE),0)</f>
        <v>0</v>
      </c>
      <c r="E1296" s="23">
        <f t="shared" ca="1" si="264"/>
        <v>0</v>
      </c>
      <c r="F1296" s="25">
        <f t="shared" si="263"/>
        <v>1.1499999999999999</v>
      </c>
      <c r="G1296" s="26">
        <f t="shared" ca="1" si="267"/>
        <v>1</v>
      </c>
      <c r="H1296" s="23">
        <f ca="1">TRUNC(PRODUCT(G$16:G1295),15)</f>
        <v>1.2627801127974501</v>
      </c>
      <c r="I1296" s="23">
        <f t="shared" si="265"/>
        <v>1</v>
      </c>
      <c r="J1296" s="23">
        <f t="shared" ca="1" si="266"/>
        <v>1.26278011</v>
      </c>
      <c r="K1296" s="114">
        <f t="shared" ref="K1296:K1359" ca="1" si="268">TRUNC((C1296*(J1296-1)),8)</f>
        <v>36663043.829509497</v>
      </c>
      <c r="L1296" s="27">
        <f>IF(VLOOKUP(A1296,$U$18:$AD$131,8)=VLOOKUP(A1295,$U$18:$AD$131,8),0,VLOOKUP(A1296,U$18:$AD$131,8))</f>
        <v>0</v>
      </c>
      <c r="M1296" s="28">
        <f>IF(L1296&gt;0,VLOOKUP(L1296,T$18:$AC$131,7),0)</f>
        <v>0</v>
      </c>
      <c r="N1296" s="23">
        <f t="shared" si="260"/>
        <v>0</v>
      </c>
      <c r="O1296" s="23">
        <f t="shared" ref="O1296:O1359" ca="1" si="269">(K1296+N1296)</f>
        <v>36663043.829509497</v>
      </c>
      <c r="P1296" s="29" t="str">
        <f t="shared" si="261"/>
        <v>J=</v>
      </c>
      <c r="Q1296" s="30">
        <f t="shared" si="262"/>
        <v>47232</v>
      </c>
      <c r="R1296" s="3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</row>
    <row r="1297" spans="1:30" x14ac:dyDescent="0.25">
      <c r="A1297" s="100">
        <f t="shared" ref="A1297:A1360" si="270">(A1296+1)</f>
        <v>44130</v>
      </c>
      <c r="B1297" s="114">
        <f t="shared" ref="B1297:B1360" ca="1" si="271">IF(A1297&lt;=TODAY(),C1297+K1297,IF(AND(A1297&gt;TODAY(),A1297&lt;=$B$1),IF(VLOOKUP(TODAY(),$A$16:$D$5006,4,FALSE)=0,"n.d",C1297+K1297),"n.d"))</f>
        <v>176182902.5795095</v>
      </c>
      <c r="C1297" s="114">
        <f t="shared" ref="C1297:C1360" si="272">TRUNC(C1296-N1296,8)</f>
        <v>139519858.75</v>
      </c>
      <c r="D1297" s="24">
        <f ca="1">IF(A1297&lt;$B$1,VLOOKUP(A1297,[1]DI!$A$4:$B$15000,2,FALSE),0)</f>
        <v>1.9000000000000006E-2</v>
      </c>
      <c r="E1297" s="23">
        <f t="shared" ca="1" si="264"/>
        <v>7.4690000000000005E-5</v>
      </c>
      <c r="F1297" s="25">
        <f t="shared" si="263"/>
        <v>1.1499999999999999</v>
      </c>
      <c r="G1297" s="26">
        <f t="shared" ca="1" si="267"/>
        <v>1.0000858935000001</v>
      </c>
      <c r="H1297" s="23">
        <f ca="1">TRUNC(PRODUCT(G$16:G1296),15)</f>
        <v>1.2627801127974501</v>
      </c>
      <c r="I1297" s="23">
        <f t="shared" si="265"/>
        <v>1</v>
      </c>
      <c r="J1297" s="23">
        <f t="shared" ca="1" si="266"/>
        <v>1.26278011</v>
      </c>
      <c r="K1297" s="114">
        <f t="shared" ca="1" si="268"/>
        <v>36663043.829509497</v>
      </c>
      <c r="L1297" s="27">
        <f>IF(VLOOKUP(A1297,$U$18:$AD$131,8)=VLOOKUP(A1296,$U$18:$AD$131,8),0,VLOOKUP(A1297,U$18:$AD$131,8))</f>
        <v>0</v>
      </c>
      <c r="M1297" s="28">
        <f>IF(L1297&gt;0,VLOOKUP(L1297,T$18:$AC$131,7),0)</f>
        <v>0</v>
      </c>
      <c r="N1297" s="23">
        <f t="shared" ref="N1297:N1360" si="273">IF(M1297&gt;0,(C1297*M1297),0)</f>
        <v>0</v>
      </c>
      <c r="O1297" s="23">
        <f t="shared" ca="1" si="269"/>
        <v>36663043.829509497</v>
      </c>
      <c r="P1297" s="29" t="str">
        <f t="shared" ref="P1297:P1360" si="274">IF(L1296&gt;0,VLOOKUP(A1296,$U$18:$AD$131,9),P1296)</f>
        <v>J=</v>
      </c>
      <c r="Q1297" s="30">
        <f t="shared" ref="Q1297:Q1360" si="275">IF(L1296&gt;0,VLOOKUP(A1296,$U$18:$AD$131,10),Q1296)</f>
        <v>47232</v>
      </c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</row>
    <row r="1298" spans="1:30" x14ac:dyDescent="0.25">
      <c r="A1298" s="100">
        <f t="shared" si="270"/>
        <v>44131</v>
      </c>
      <c r="B1298" s="114">
        <f t="shared" ca="1" si="271"/>
        <v>176198036.2985881</v>
      </c>
      <c r="C1298" s="114">
        <f t="shared" si="272"/>
        <v>139519858.75</v>
      </c>
      <c r="D1298" s="24">
        <f ca="1">IF(A1298&lt;$B$1,VLOOKUP(A1298,[1]DI!$A$4:$B$15000,2,FALSE),0)</f>
        <v>1.9000000000000006E-2</v>
      </c>
      <c r="E1298" s="23">
        <f t="shared" ca="1" si="264"/>
        <v>7.4690000000000005E-5</v>
      </c>
      <c r="F1298" s="25">
        <f t="shared" ref="F1298:F1361" si="276">F1297</f>
        <v>1.1499999999999999</v>
      </c>
      <c r="G1298" s="26">
        <f t="shared" ca="1" si="267"/>
        <v>1.0000858935000001</v>
      </c>
      <c r="H1298" s="23">
        <f ca="1">TRUNC(PRODUCT(G$16:G1297),15)</f>
        <v>1.2628885774010701</v>
      </c>
      <c r="I1298" s="23">
        <f t="shared" si="265"/>
        <v>1</v>
      </c>
      <c r="J1298" s="23">
        <f t="shared" ca="1" si="266"/>
        <v>1.26288858</v>
      </c>
      <c r="K1298" s="114">
        <f t="shared" ca="1" si="268"/>
        <v>36678177.548588097</v>
      </c>
      <c r="L1298" s="27">
        <f>IF(VLOOKUP(A1298,$U$18:$AD$131,8)=VLOOKUP(A1297,$U$18:$AD$131,8),0,VLOOKUP(A1298,U$18:$AD$131,8))</f>
        <v>0</v>
      </c>
      <c r="M1298" s="28">
        <f>IF(L1298&gt;0,VLOOKUP(L1298,T$18:$AC$131,7),0)</f>
        <v>0</v>
      </c>
      <c r="N1298" s="23">
        <f t="shared" si="273"/>
        <v>0</v>
      </c>
      <c r="O1298" s="23">
        <f t="shared" ca="1" si="269"/>
        <v>36678177.548588097</v>
      </c>
      <c r="P1298" s="29" t="str">
        <f t="shared" si="274"/>
        <v>J=</v>
      </c>
      <c r="Q1298" s="30">
        <f t="shared" si="275"/>
        <v>47232</v>
      </c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</row>
    <row r="1299" spans="1:30" x14ac:dyDescent="0.25">
      <c r="A1299" s="100">
        <f t="shared" si="270"/>
        <v>44132</v>
      </c>
      <c r="B1299" s="114">
        <f t="shared" ca="1" si="271"/>
        <v>176213170.0176667</v>
      </c>
      <c r="C1299" s="114">
        <f t="shared" si="272"/>
        <v>139519858.75</v>
      </c>
      <c r="D1299" s="24">
        <f ca="1">IF(A1299&lt;$B$1,VLOOKUP(A1299,[1]DI!$A$4:$B$15000,2,FALSE),0)</f>
        <v>1.9000000000000006E-2</v>
      </c>
      <c r="E1299" s="23">
        <f t="shared" ref="E1299:E1362" ca="1" si="277">ROUND((((1+D1299)^(1/252)-1)),8)</f>
        <v>7.4690000000000005E-5</v>
      </c>
      <c r="F1299" s="25">
        <f t="shared" si="276"/>
        <v>1.1499999999999999</v>
      </c>
      <c r="G1299" s="26">
        <f t="shared" ca="1" si="267"/>
        <v>1.0000858935000001</v>
      </c>
      <c r="H1299" s="23">
        <f ca="1">TRUNC(PRODUCT(G$16:G1298),15)</f>
        <v>1.2629970513211</v>
      </c>
      <c r="I1299" s="23">
        <f t="shared" ref="I1299:I1362" si="278">IF(OR(L1298&gt;0,L1298="E"),H1298,I1298)</f>
        <v>1</v>
      </c>
      <c r="J1299" s="23">
        <f t="shared" ref="J1299:J1362" ca="1" si="279">ROUND(TRUNC(H1299/I1299,15),8)</f>
        <v>1.2629970500000001</v>
      </c>
      <c r="K1299" s="114">
        <f t="shared" ca="1" si="268"/>
        <v>36693311.267666698</v>
      </c>
      <c r="L1299" s="27">
        <f>IF(VLOOKUP(A1299,$U$18:$AD$131,8)=VLOOKUP(A1298,$U$18:$AD$131,8),0,VLOOKUP(A1299,U$18:$AD$131,8))</f>
        <v>0</v>
      </c>
      <c r="M1299" s="28">
        <f>IF(L1299&gt;0,VLOOKUP(L1299,T$18:$AC$131,7),0)</f>
        <v>0</v>
      </c>
      <c r="N1299" s="23">
        <f t="shared" si="273"/>
        <v>0</v>
      </c>
      <c r="O1299" s="23">
        <f t="shared" ca="1" si="269"/>
        <v>36693311.267666698</v>
      </c>
      <c r="P1299" s="29" t="str">
        <f t="shared" si="274"/>
        <v>J=</v>
      </c>
      <c r="Q1299" s="30">
        <f t="shared" si="275"/>
        <v>47232</v>
      </c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</row>
    <row r="1300" spans="1:30" x14ac:dyDescent="0.25">
      <c r="A1300" s="100">
        <f t="shared" si="270"/>
        <v>44133</v>
      </c>
      <c r="B1300" s="114">
        <f t="shared" ca="1" si="271"/>
        <v>176228305.13194388</v>
      </c>
      <c r="C1300" s="114">
        <f t="shared" si="272"/>
        <v>139519858.75</v>
      </c>
      <c r="D1300" s="24">
        <f ca="1">IF(A1300&lt;$B$1,VLOOKUP(A1300,[1]DI!$A$4:$B$15000,2,FALSE),0)</f>
        <v>1.9000000000000006E-2</v>
      </c>
      <c r="E1300" s="23">
        <f t="shared" ca="1" si="277"/>
        <v>7.4690000000000005E-5</v>
      </c>
      <c r="F1300" s="25">
        <f t="shared" si="276"/>
        <v>1.1499999999999999</v>
      </c>
      <c r="G1300" s="26">
        <f t="shared" ref="G1300:G1363" ca="1" si="280">TRUNC((1+(E1300*F1300)),15)</f>
        <v>1.0000858935000001</v>
      </c>
      <c r="H1300" s="23">
        <f ca="1">TRUNC(PRODUCT(G$16:G1299),15)</f>
        <v>1.26310553455832</v>
      </c>
      <c r="I1300" s="23">
        <f t="shared" si="278"/>
        <v>1</v>
      </c>
      <c r="J1300" s="23">
        <f t="shared" ca="1" si="279"/>
        <v>1.26310553</v>
      </c>
      <c r="K1300" s="114">
        <f t="shared" ca="1" si="268"/>
        <v>36708446.381943896</v>
      </c>
      <c r="L1300" s="27">
        <f>IF(VLOOKUP(A1300,$U$18:$AD$131,8)=VLOOKUP(A1299,$U$18:$AD$131,8),0,VLOOKUP(A1300,U$18:$AD$131,8))</f>
        <v>0</v>
      </c>
      <c r="M1300" s="28">
        <f>IF(L1300&gt;0,VLOOKUP(L1300,T$18:$AC$131,7),0)</f>
        <v>0</v>
      </c>
      <c r="N1300" s="23">
        <f t="shared" si="273"/>
        <v>0</v>
      </c>
      <c r="O1300" s="23">
        <f t="shared" ca="1" si="269"/>
        <v>36708446.381943896</v>
      </c>
      <c r="P1300" s="29" t="str">
        <f t="shared" si="274"/>
        <v>J=</v>
      </c>
      <c r="Q1300" s="30">
        <f t="shared" si="275"/>
        <v>47232</v>
      </c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</row>
    <row r="1301" spans="1:30" x14ac:dyDescent="0.25">
      <c r="A1301" s="100">
        <f t="shared" si="270"/>
        <v>44134</v>
      </c>
      <c r="B1301" s="114">
        <f t="shared" ca="1" si="271"/>
        <v>176243443.03661829</v>
      </c>
      <c r="C1301" s="114">
        <f t="shared" si="272"/>
        <v>139519858.75</v>
      </c>
      <c r="D1301" s="24">
        <f ca="1">IF(A1301&lt;$B$1,VLOOKUP(A1301,[1]DI!$A$4:$B$15000,2,FALSE),0)</f>
        <v>1.9000000000000006E-2</v>
      </c>
      <c r="E1301" s="23">
        <f t="shared" ca="1" si="277"/>
        <v>7.4690000000000005E-5</v>
      </c>
      <c r="F1301" s="25">
        <f t="shared" si="276"/>
        <v>1.1499999999999999</v>
      </c>
      <c r="G1301" s="26">
        <f t="shared" ca="1" si="280"/>
        <v>1.0000858935000001</v>
      </c>
      <c r="H1301" s="23">
        <f ca="1">TRUNC(PRODUCT(G$16:G1300),15)</f>
        <v>1.2632140271135599</v>
      </c>
      <c r="I1301" s="23">
        <f t="shared" si="278"/>
        <v>1</v>
      </c>
      <c r="J1301" s="23">
        <f t="shared" ca="1" si="279"/>
        <v>1.2632140300000001</v>
      </c>
      <c r="K1301" s="114">
        <f t="shared" ca="1" si="268"/>
        <v>36723584.2866183</v>
      </c>
      <c r="L1301" s="27">
        <f>IF(VLOOKUP(A1301,$U$18:$AD$131,8)=VLOOKUP(A1300,$U$18:$AD$131,8),0,VLOOKUP(A1301,U$18:$AD$131,8))</f>
        <v>0</v>
      </c>
      <c r="M1301" s="28">
        <f>IF(L1301&gt;0,VLOOKUP(L1301,T$18:$AC$131,7),0)</f>
        <v>0</v>
      </c>
      <c r="N1301" s="23">
        <f t="shared" si="273"/>
        <v>0</v>
      </c>
      <c r="O1301" s="23">
        <f t="shared" ca="1" si="269"/>
        <v>36723584.2866183</v>
      </c>
      <c r="P1301" s="29" t="str">
        <f t="shared" si="274"/>
        <v>J=</v>
      </c>
      <c r="Q1301" s="30">
        <f t="shared" si="275"/>
        <v>47232</v>
      </c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</row>
    <row r="1302" spans="1:30" x14ac:dyDescent="0.25">
      <c r="A1302" s="100">
        <f t="shared" si="270"/>
        <v>44135</v>
      </c>
      <c r="B1302" s="114">
        <f t="shared" ca="1" si="271"/>
        <v>176258580.94129258</v>
      </c>
      <c r="C1302" s="114">
        <f t="shared" si="272"/>
        <v>139519858.75</v>
      </c>
      <c r="D1302" s="24">
        <f ca="1">IF(A1302&lt;$B$1,VLOOKUP(A1302,[1]DI!$A$4:$B$15000,2,FALSE),0)</f>
        <v>0</v>
      </c>
      <c r="E1302" s="23">
        <f t="shared" ca="1" si="277"/>
        <v>0</v>
      </c>
      <c r="F1302" s="25">
        <f t="shared" si="276"/>
        <v>1.1499999999999999</v>
      </c>
      <c r="G1302" s="26">
        <f t="shared" ca="1" si="280"/>
        <v>1</v>
      </c>
      <c r="H1302" s="23">
        <f ca="1">TRUNC(PRODUCT(G$16:G1301),15)</f>
        <v>1.26332252898759</v>
      </c>
      <c r="I1302" s="23">
        <f t="shared" si="278"/>
        <v>1</v>
      </c>
      <c r="J1302" s="23">
        <f t="shared" ca="1" si="279"/>
        <v>1.2633225299999999</v>
      </c>
      <c r="K1302" s="114">
        <f t="shared" ca="1" si="268"/>
        <v>36738722.191292599</v>
      </c>
      <c r="L1302" s="27">
        <f>IF(VLOOKUP(A1302,$U$18:$AD$131,8)=VLOOKUP(A1301,$U$18:$AD$131,8),0,VLOOKUP(A1302,U$18:$AD$131,8))</f>
        <v>0</v>
      </c>
      <c r="M1302" s="28">
        <f>IF(L1302&gt;0,VLOOKUP(L1302,T$18:$AC$131,7),0)</f>
        <v>0</v>
      </c>
      <c r="N1302" s="23">
        <f t="shared" si="273"/>
        <v>0</v>
      </c>
      <c r="O1302" s="23">
        <f t="shared" ca="1" si="269"/>
        <v>36738722.191292599</v>
      </c>
      <c r="P1302" s="29" t="str">
        <f t="shared" si="274"/>
        <v>J=</v>
      </c>
      <c r="Q1302" s="30">
        <f t="shared" si="275"/>
        <v>47232</v>
      </c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</row>
    <row r="1303" spans="1:30" x14ac:dyDescent="0.25">
      <c r="A1303" s="100">
        <f t="shared" si="270"/>
        <v>44136</v>
      </c>
      <c r="B1303" s="114">
        <f t="shared" ca="1" si="271"/>
        <v>176258580.94129258</v>
      </c>
      <c r="C1303" s="114">
        <f t="shared" si="272"/>
        <v>139519858.75</v>
      </c>
      <c r="D1303" s="24">
        <f ca="1">IF(A1303&lt;$B$1,VLOOKUP(A1303,[1]DI!$A$4:$B$15000,2,FALSE),0)</f>
        <v>0</v>
      </c>
      <c r="E1303" s="23">
        <f t="shared" ca="1" si="277"/>
        <v>0</v>
      </c>
      <c r="F1303" s="25">
        <f t="shared" si="276"/>
        <v>1.1499999999999999</v>
      </c>
      <c r="G1303" s="26">
        <f t="shared" ca="1" si="280"/>
        <v>1</v>
      </c>
      <c r="H1303" s="23">
        <f ca="1">TRUNC(PRODUCT(G$16:G1302),15)</f>
        <v>1.26332252898759</v>
      </c>
      <c r="I1303" s="23">
        <f t="shared" si="278"/>
        <v>1</v>
      </c>
      <c r="J1303" s="23">
        <f t="shared" ca="1" si="279"/>
        <v>1.2633225299999999</v>
      </c>
      <c r="K1303" s="114">
        <f t="shared" ca="1" si="268"/>
        <v>36738722.191292599</v>
      </c>
      <c r="L1303" s="27">
        <f>IF(VLOOKUP(A1303,$U$18:$AD$131,8)=VLOOKUP(A1302,$U$18:$AD$131,8),0,VLOOKUP(A1303,U$18:$AD$131,8))</f>
        <v>0</v>
      </c>
      <c r="M1303" s="28">
        <f>IF(L1303&gt;0,VLOOKUP(L1303,T$18:$AC$131,7),0)</f>
        <v>0</v>
      </c>
      <c r="N1303" s="23">
        <f t="shared" si="273"/>
        <v>0</v>
      </c>
      <c r="O1303" s="23">
        <f t="shared" ca="1" si="269"/>
        <v>36738722.191292599</v>
      </c>
      <c r="P1303" s="29" t="str">
        <f t="shared" si="274"/>
        <v>J=</v>
      </c>
      <c r="Q1303" s="30">
        <f t="shared" si="275"/>
        <v>47232</v>
      </c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</row>
    <row r="1304" spans="1:30" x14ac:dyDescent="0.25">
      <c r="A1304" s="100">
        <f t="shared" si="270"/>
        <v>44137</v>
      </c>
      <c r="B1304" s="114">
        <f t="shared" ca="1" si="271"/>
        <v>176258580.94129258</v>
      </c>
      <c r="C1304" s="114">
        <f t="shared" si="272"/>
        <v>139519858.75</v>
      </c>
      <c r="D1304" s="24">
        <f ca="1">IF(A1304&lt;$B$1,VLOOKUP(A1304,[1]DI!$A$4:$B$15000,2,FALSE),0)</f>
        <v>0</v>
      </c>
      <c r="E1304" s="23">
        <f t="shared" ca="1" si="277"/>
        <v>0</v>
      </c>
      <c r="F1304" s="25">
        <f t="shared" si="276"/>
        <v>1.1499999999999999</v>
      </c>
      <c r="G1304" s="26">
        <f t="shared" ca="1" si="280"/>
        <v>1</v>
      </c>
      <c r="H1304" s="23">
        <f ca="1">TRUNC(PRODUCT(G$16:G1303),15)</f>
        <v>1.26332252898759</v>
      </c>
      <c r="I1304" s="23">
        <f t="shared" si="278"/>
        <v>1</v>
      </c>
      <c r="J1304" s="23">
        <f t="shared" ca="1" si="279"/>
        <v>1.2633225299999999</v>
      </c>
      <c r="K1304" s="114">
        <f t="shared" ca="1" si="268"/>
        <v>36738722.191292599</v>
      </c>
      <c r="L1304" s="27">
        <f>IF(VLOOKUP(A1304,$U$18:$AD$131,8)=VLOOKUP(A1303,$U$18:$AD$131,8),0,VLOOKUP(A1304,U$18:$AD$131,8))</f>
        <v>0</v>
      </c>
      <c r="M1304" s="28">
        <f>IF(L1304&gt;0,VLOOKUP(L1304,T$18:$AC$131,7),0)</f>
        <v>0</v>
      </c>
      <c r="N1304" s="23">
        <f t="shared" si="273"/>
        <v>0</v>
      </c>
      <c r="O1304" s="23">
        <f t="shared" ca="1" si="269"/>
        <v>36738722.191292599</v>
      </c>
      <c r="P1304" s="29" t="str">
        <f t="shared" si="274"/>
        <v>J=</v>
      </c>
      <c r="Q1304" s="30">
        <f t="shared" si="275"/>
        <v>47232</v>
      </c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</row>
    <row r="1305" spans="1:30" x14ac:dyDescent="0.25">
      <c r="A1305" s="100">
        <f t="shared" si="270"/>
        <v>44138</v>
      </c>
      <c r="B1305" s="114">
        <f t="shared" ca="1" si="271"/>
        <v>176258580.94129258</v>
      </c>
      <c r="C1305" s="114">
        <f t="shared" si="272"/>
        <v>139519858.75</v>
      </c>
      <c r="D1305" s="24">
        <f ca="1">IF(A1305&lt;$B$1,VLOOKUP(A1305,[1]DI!$A$4:$B$15000,2,FALSE),0)</f>
        <v>1.9000000000000006E-2</v>
      </c>
      <c r="E1305" s="23">
        <f t="shared" ca="1" si="277"/>
        <v>7.4690000000000005E-5</v>
      </c>
      <c r="F1305" s="25">
        <f t="shared" si="276"/>
        <v>1.1499999999999999</v>
      </c>
      <c r="G1305" s="26">
        <f t="shared" ca="1" si="280"/>
        <v>1.0000858935000001</v>
      </c>
      <c r="H1305" s="23">
        <f ca="1">TRUNC(PRODUCT(G$16:G1304),15)</f>
        <v>1.26332252898759</v>
      </c>
      <c r="I1305" s="23">
        <f t="shared" si="278"/>
        <v>1</v>
      </c>
      <c r="J1305" s="23">
        <f t="shared" ca="1" si="279"/>
        <v>1.2633225299999999</v>
      </c>
      <c r="K1305" s="114">
        <f t="shared" ca="1" si="268"/>
        <v>36738722.191292599</v>
      </c>
      <c r="L1305" s="27">
        <f>IF(VLOOKUP(A1305,$U$18:$AD$131,8)=VLOOKUP(A1304,$U$18:$AD$131,8),0,VLOOKUP(A1305,U$18:$AD$131,8))</f>
        <v>0</v>
      </c>
      <c r="M1305" s="28">
        <f>IF(L1305&gt;0,VLOOKUP(L1305,T$18:$AC$131,7),0)</f>
        <v>0</v>
      </c>
      <c r="N1305" s="23">
        <f t="shared" si="273"/>
        <v>0</v>
      </c>
      <c r="O1305" s="23">
        <f t="shared" ca="1" si="269"/>
        <v>36738722.191292599</v>
      </c>
      <c r="P1305" s="29" t="str">
        <f t="shared" si="274"/>
        <v>J=</v>
      </c>
      <c r="Q1305" s="30">
        <f t="shared" si="275"/>
        <v>47232</v>
      </c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</row>
    <row r="1306" spans="1:30" x14ac:dyDescent="0.25">
      <c r="A1306" s="100">
        <f t="shared" si="270"/>
        <v>44139</v>
      </c>
      <c r="B1306" s="114">
        <f t="shared" ca="1" si="271"/>
        <v>176273720.24116561</v>
      </c>
      <c r="C1306" s="114">
        <f t="shared" si="272"/>
        <v>139519858.75</v>
      </c>
      <c r="D1306" s="24">
        <f ca="1">IF(A1306&lt;$B$1,VLOOKUP(A1306,[1]DI!$A$4:$B$15000,2,FALSE),0)</f>
        <v>1.9000000000000006E-2</v>
      </c>
      <c r="E1306" s="23">
        <f t="shared" ca="1" si="277"/>
        <v>7.4690000000000005E-5</v>
      </c>
      <c r="F1306" s="25">
        <f t="shared" si="276"/>
        <v>1.1499999999999999</v>
      </c>
      <c r="G1306" s="26">
        <f t="shared" ca="1" si="280"/>
        <v>1.0000858935000001</v>
      </c>
      <c r="H1306" s="23">
        <f ca="1">TRUNC(PRODUCT(G$16:G1305),15)</f>
        <v>1.2634310401812401</v>
      </c>
      <c r="I1306" s="23">
        <f t="shared" si="278"/>
        <v>1</v>
      </c>
      <c r="J1306" s="23">
        <f t="shared" ca="1" si="279"/>
        <v>1.2634310399999999</v>
      </c>
      <c r="K1306" s="114">
        <f t="shared" ca="1" si="268"/>
        <v>36753861.491165601</v>
      </c>
      <c r="L1306" s="27">
        <f>IF(VLOOKUP(A1306,$U$18:$AD$131,8)=VLOOKUP(A1305,$U$18:$AD$131,8),0,VLOOKUP(A1306,U$18:$AD$131,8))</f>
        <v>0</v>
      </c>
      <c r="M1306" s="28">
        <f>IF(L1306&gt;0,VLOOKUP(L1306,T$18:$AC$131,7),0)</f>
        <v>0</v>
      </c>
      <c r="N1306" s="23">
        <f t="shared" si="273"/>
        <v>0</v>
      </c>
      <c r="O1306" s="23">
        <f t="shared" ca="1" si="269"/>
        <v>36753861.491165601</v>
      </c>
      <c r="P1306" s="29" t="str">
        <f t="shared" si="274"/>
        <v>J=</v>
      </c>
      <c r="Q1306" s="30">
        <f t="shared" si="275"/>
        <v>47232</v>
      </c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</row>
    <row r="1307" spans="1:30" x14ac:dyDescent="0.25">
      <c r="A1307" s="100">
        <f t="shared" si="270"/>
        <v>44140</v>
      </c>
      <c r="B1307" s="114">
        <f t="shared" ca="1" si="271"/>
        <v>176288860.9362371</v>
      </c>
      <c r="C1307" s="114">
        <f t="shared" si="272"/>
        <v>139519858.75</v>
      </c>
      <c r="D1307" s="24">
        <f ca="1">IF(A1307&lt;$B$1,VLOOKUP(A1307,[1]DI!$A$4:$B$15000,2,FALSE),0)</f>
        <v>1.9000000000000006E-2</v>
      </c>
      <c r="E1307" s="23">
        <f t="shared" ca="1" si="277"/>
        <v>7.4690000000000005E-5</v>
      </c>
      <c r="F1307" s="25">
        <f t="shared" si="276"/>
        <v>1.1499999999999999</v>
      </c>
      <c r="G1307" s="26">
        <f t="shared" ca="1" si="280"/>
        <v>1.0000858935000001</v>
      </c>
      <c r="H1307" s="23">
        <f ca="1">TRUNC(PRODUCT(G$16:G1306),15)</f>
        <v>1.2635395606952899</v>
      </c>
      <c r="I1307" s="23">
        <f t="shared" si="278"/>
        <v>1</v>
      </c>
      <c r="J1307" s="23">
        <f t="shared" ca="1" si="279"/>
        <v>1.2635395599999999</v>
      </c>
      <c r="K1307" s="114">
        <f t="shared" ca="1" si="268"/>
        <v>36769002.186237097</v>
      </c>
      <c r="L1307" s="27">
        <f>IF(VLOOKUP(A1307,$U$18:$AD$131,8)=VLOOKUP(A1306,$U$18:$AD$131,8),0,VLOOKUP(A1307,U$18:$AD$131,8))</f>
        <v>0</v>
      </c>
      <c r="M1307" s="28">
        <f>IF(L1307&gt;0,VLOOKUP(L1307,T$18:$AC$131,7),0)</f>
        <v>0</v>
      </c>
      <c r="N1307" s="23">
        <f t="shared" si="273"/>
        <v>0</v>
      </c>
      <c r="O1307" s="23">
        <f t="shared" ca="1" si="269"/>
        <v>36769002.186237097</v>
      </c>
      <c r="P1307" s="29" t="str">
        <f t="shared" si="274"/>
        <v>J=</v>
      </c>
      <c r="Q1307" s="30">
        <f t="shared" si="275"/>
        <v>47232</v>
      </c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</row>
    <row r="1308" spans="1:30" x14ac:dyDescent="0.25">
      <c r="A1308" s="100">
        <f t="shared" si="270"/>
        <v>44141</v>
      </c>
      <c r="B1308" s="114">
        <f t="shared" ca="1" si="271"/>
        <v>176304003.02650732</v>
      </c>
      <c r="C1308" s="114">
        <f t="shared" si="272"/>
        <v>139519858.75</v>
      </c>
      <c r="D1308" s="24">
        <f ca="1">IF(A1308&lt;$B$1,VLOOKUP(A1308,[1]DI!$A$4:$B$15000,2,FALSE),0)</f>
        <v>1.9000000000000006E-2</v>
      </c>
      <c r="E1308" s="23">
        <f t="shared" ca="1" si="277"/>
        <v>7.4690000000000005E-5</v>
      </c>
      <c r="F1308" s="25">
        <f t="shared" si="276"/>
        <v>1.1499999999999999</v>
      </c>
      <c r="G1308" s="26">
        <f t="shared" ca="1" si="280"/>
        <v>1.0000858935000001</v>
      </c>
      <c r="H1308" s="23">
        <f ca="1">TRUNC(PRODUCT(G$16:G1307),15)</f>
        <v>1.2636480905305401</v>
      </c>
      <c r="I1308" s="23">
        <f t="shared" si="278"/>
        <v>1</v>
      </c>
      <c r="J1308" s="23">
        <f t="shared" ca="1" si="279"/>
        <v>1.26364809</v>
      </c>
      <c r="K1308" s="114">
        <f t="shared" ca="1" si="268"/>
        <v>36784144.276507303</v>
      </c>
      <c r="L1308" s="27">
        <f>IF(VLOOKUP(A1308,$U$18:$AD$131,8)=VLOOKUP(A1307,$U$18:$AD$131,8),0,VLOOKUP(A1308,U$18:$AD$131,8))</f>
        <v>0</v>
      </c>
      <c r="M1308" s="28">
        <f>IF(L1308&gt;0,VLOOKUP(L1308,T$18:$AC$131,7),0)</f>
        <v>0</v>
      </c>
      <c r="N1308" s="23">
        <f t="shared" si="273"/>
        <v>0</v>
      </c>
      <c r="O1308" s="23">
        <f t="shared" ca="1" si="269"/>
        <v>36784144.276507303</v>
      </c>
      <c r="P1308" s="29" t="str">
        <f t="shared" si="274"/>
        <v>J=</v>
      </c>
      <c r="Q1308" s="30">
        <f t="shared" si="275"/>
        <v>47232</v>
      </c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</row>
    <row r="1309" spans="1:30" x14ac:dyDescent="0.25">
      <c r="A1309" s="100">
        <f t="shared" si="270"/>
        <v>44142</v>
      </c>
      <c r="B1309" s="114">
        <f t="shared" ca="1" si="271"/>
        <v>176319146.511976</v>
      </c>
      <c r="C1309" s="114">
        <f t="shared" si="272"/>
        <v>139519858.75</v>
      </c>
      <c r="D1309" s="24">
        <f ca="1">IF(A1309&lt;$B$1,VLOOKUP(A1309,[1]DI!$A$4:$B$15000,2,FALSE),0)</f>
        <v>0</v>
      </c>
      <c r="E1309" s="23">
        <f t="shared" ca="1" si="277"/>
        <v>0</v>
      </c>
      <c r="F1309" s="25">
        <f t="shared" si="276"/>
        <v>1.1499999999999999</v>
      </c>
      <c r="G1309" s="26">
        <f t="shared" ca="1" si="280"/>
        <v>1</v>
      </c>
      <c r="H1309" s="23">
        <f ca="1">TRUNC(PRODUCT(G$16:G1308),15)</f>
        <v>1.26375662968781</v>
      </c>
      <c r="I1309" s="23">
        <f t="shared" si="278"/>
        <v>1</v>
      </c>
      <c r="J1309" s="23">
        <f t="shared" ca="1" si="279"/>
        <v>1.26375663</v>
      </c>
      <c r="K1309" s="114">
        <f t="shared" ca="1" si="268"/>
        <v>36799287.761976004</v>
      </c>
      <c r="L1309" s="27">
        <f>IF(VLOOKUP(A1309,$U$18:$AD$131,8)=VLOOKUP(A1308,$U$18:$AD$131,8),0,VLOOKUP(A1309,U$18:$AD$131,8))</f>
        <v>0</v>
      </c>
      <c r="M1309" s="28">
        <f>IF(L1309&gt;0,VLOOKUP(L1309,T$18:$AC$131,7),0)</f>
        <v>0</v>
      </c>
      <c r="N1309" s="23">
        <f t="shared" si="273"/>
        <v>0</v>
      </c>
      <c r="O1309" s="23">
        <f t="shared" ca="1" si="269"/>
        <v>36799287.761976004</v>
      </c>
      <c r="P1309" s="29" t="str">
        <f t="shared" si="274"/>
        <v>J=</v>
      </c>
      <c r="Q1309" s="30">
        <f t="shared" si="275"/>
        <v>47232</v>
      </c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</row>
    <row r="1310" spans="1:30" x14ac:dyDescent="0.25">
      <c r="A1310" s="100">
        <f t="shared" si="270"/>
        <v>44143</v>
      </c>
      <c r="B1310" s="114">
        <f t="shared" ca="1" si="271"/>
        <v>176319146.511976</v>
      </c>
      <c r="C1310" s="114">
        <f t="shared" si="272"/>
        <v>139519858.75</v>
      </c>
      <c r="D1310" s="24">
        <f ca="1">IF(A1310&lt;$B$1,VLOOKUP(A1310,[1]DI!$A$4:$B$15000,2,FALSE),0)</f>
        <v>0</v>
      </c>
      <c r="E1310" s="23">
        <f t="shared" ca="1" si="277"/>
        <v>0</v>
      </c>
      <c r="F1310" s="25">
        <f t="shared" si="276"/>
        <v>1.1499999999999999</v>
      </c>
      <c r="G1310" s="26">
        <f t="shared" ca="1" si="280"/>
        <v>1</v>
      </c>
      <c r="H1310" s="23">
        <f ca="1">TRUNC(PRODUCT(G$16:G1309),15)</f>
        <v>1.26375662968781</v>
      </c>
      <c r="I1310" s="23">
        <f t="shared" si="278"/>
        <v>1</v>
      </c>
      <c r="J1310" s="23">
        <f t="shared" ca="1" si="279"/>
        <v>1.26375663</v>
      </c>
      <c r="K1310" s="114">
        <f t="shared" ca="1" si="268"/>
        <v>36799287.761976004</v>
      </c>
      <c r="L1310" s="27">
        <f>IF(VLOOKUP(A1310,$U$18:$AD$131,8)=VLOOKUP(A1309,$U$18:$AD$131,8),0,VLOOKUP(A1310,U$18:$AD$131,8))</f>
        <v>0</v>
      </c>
      <c r="M1310" s="28">
        <f>IF(L1310&gt;0,VLOOKUP(L1310,T$18:$AC$131,7),0)</f>
        <v>0</v>
      </c>
      <c r="N1310" s="23">
        <f t="shared" si="273"/>
        <v>0</v>
      </c>
      <c r="O1310" s="23">
        <f t="shared" ca="1" si="269"/>
        <v>36799287.761976004</v>
      </c>
      <c r="P1310" s="29" t="str">
        <f t="shared" si="274"/>
        <v>J=</v>
      </c>
      <c r="Q1310" s="30">
        <f t="shared" si="275"/>
        <v>47232</v>
      </c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</row>
    <row r="1311" spans="1:30" x14ac:dyDescent="0.25">
      <c r="A1311" s="100">
        <f t="shared" si="270"/>
        <v>44144</v>
      </c>
      <c r="B1311" s="114">
        <f t="shared" ca="1" si="271"/>
        <v>176319146.511976</v>
      </c>
      <c r="C1311" s="114">
        <f t="shared" si="272"/>
        <v>139519858.75</v>
      </c>
      <c r="D1311" s="24">
        <f ca="1">IF(A1311&lt;$B$1,VLOOKUP(A1311,[1]DI!$A$4:$B$15000,2,FALSE),0)</f>
        <v>1.9000000000000006E-2</v>
      </c>
      <c r="E1311" s="23">
        <f t="shared" ca="1" si="277"/>
        <v>7.4690000000000005E-5</v>
      </c>
      <c r="F1311" s="25">
        <f t="shared" si="276"/>
        <v>1.1499999999999999</v>
      </c>
      <c r="G1311" s="26">
        <f t="shared" ca="1" si="280"/>
        <v>1.0000858935000001</v>
      </c>
      <c r="H1311" s="23">
        <f ca="1">TRUNC(PRODUCT(G$16:G1310),15)</f>
        <v>1.26375662968781</v>
      </c>
      <c r="I1311" s="23">
        <f t="shared" si="278"/>
        <v>1</v>
      </c>
      <c r="J1311" s="23">
        <f t="shared" ca="1" si="279"/>
        <v>1.26375663</v>
      </c>
      <c r="K1311" s="114">
        <f t="shared" ca="1" si="268"/>
        <v>36799287.761976004</v>
      </c>
      <c r="L1311" s="27">
        <f>IF(VLOOKUP(A1311,$U$18:$AD$131,8)=VLOOKUP(A1310,$U$18:$AD$131,8),0,VLOOKUP(A1311,U$18:$AD$131,8))</f>
        <v>0</v>
      </c>
      <c r="M1311" s="28">
        <f>IF(L1311&gt;0,VLOOKUP(L1311,T$18:$AC$131,7),0)</f>
        <v>0</v>
      </c>
      <c r="N1311" s="23">
        <f t="shared" si="273"/>
        <v>0</v>
      </c>
      <c r="O1311" s="23">
        <f t="shared" ca="1" si="269"/>
        <v>36799287.761976004</v>
      </c>
      <c r="P1311" s="29" t="str">
        <f t="shared" si="274"/>
        <v>J=</v>
      </c>
      <c r="Q1311" s="30">
        <f t="shared" si="275"/>
        <v>47232</v>
      </c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</row>
    <row r="1312" spans="1:30" x14ac:dyDescent="0.25">
      <c r="A1312" s="100">
        <f t="shared" si="270"/>
        <v>44145</v>
      </c>
      <c r="B1312" s="114">
        <f t="shared" ca="1" si="271"/>
        <v>176334291.3926433</v>
      </c>
      <c r="C1312" s="114">
        <f t="shared" si="272"/>
        <v>139519858.75</v>
      </c>
      <c r="D1312" s="24">
        <f ca="1">IF(A1312&lt;$B$1,VLOOKUP(A1312,[1]DI!$A$4:$B$15000,2,FALSE),0)</f>
        <v>1.9000000000000006E-2</v>
      </c>
      <c r="E1312" s="23">
        <f t="shared" ca="1" si="277"/>
        <v>7.4690000000000005E-5</v>
      </c>
      <c r="F1312" s="25">
        <f t="shared" si="276"/>
        <v>1.1499999999999999</v>
      </c>
      <c r="G1312" s="26">
        <f t="shared" ca="1" si="280"/>
        <v>1.0000858935000001</v>
      </c>
      <c r="H1312" s="23">
        <f ca="1">TRUNC(PRODUCT(G$16:G1311),15)</f>
        <v>1.26386517816788</v>
      </c>
      <c r="I1312" s="23">
        <f t="shared" si="278"/>
        <v>1</v>
      </c>
      <c r="J1312" s="23">
        <f t="shared" ca="1" si="279"/>
        <v>1.26386518</v>
      </c>
      <c r="K1312" s="114">
        <f t="shared" ca="1" si="268"/>
        <v>36814432.642643303</v>
      </c>
      <c r="L1312" s="27">
        <f>IF(VLOOKUP(A1312,$U$18:$AD$131,8)=VLOOKUP(A1311,$U$18:$AD$131,8),0,VLOOKUP(A1312,U$18:$AD$131,8))</f>
        <v>0</v>
      </c>
      <c r="M1312" s="28">
        <f>IF(L1312&gt;0,VLOOKUP(L1312,T$18:$AC$131,7),0)</f>
        <v>0</v>
      </c>
      <c r="N1312" s="23">
        <f t="shared" si="273"/>
        <v>0</v>
      </c>
      <c r="O1312" s="23">
        <f t="shared" ca="1" si="269"/>
        <v>36814432.642643303</v>
      </c>
      <c r="P1312" s="29" t="str">
        <f t="shared" si="274"/>
        <v>J=</v>
      </c>
      <c r="Q1312" s="30">
        <f t="shared" si="275"/>
        <v>47232</v>
      </c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</row>
    <row r="1313" spans="1:30" x14ac:dyDescent="0.25">
      <c r="A1313" s="100">
        <f t="shared" si="270"/>
        <v>44146</v>
      </c>
      <c r="B1313" s="114">
        <f t="shared" ca="1" si="271"/>
        <v>176349437.66850919</v>
      </c>
      <c r="C1313" s="114">
        <f t="shared" si="272"/>
        <v>139519858.75</v>
      </c>
      <c r="D1313" s="24">
        <f ca="1">IF(A1313&lt;$B$1,VLOOKUP(A1313,[1]DI!$A$4:$B$15000,2,FALSE),0)</f>
        <v>1.9000000000000006E-2</v>
      </c>
      <c r="E1313" s="23">
        <f t="shared" ca="1" si="277"/>
        <v>7.4690000000000005E-5</v>
      </c>
      <c r="F1313" s="25">
        <f t="shared" si="276"/>
        <v>1.1499999999999999</v>
      </c>
      <c r="G1313" s="26">
        <f t="shared" ca="1" si="280"/>
        <v>1.0000858935000001</v>
      </c>
      <c r="H1313" s="23">
        <f ca="1">TRUNC(PRODUCT(G$16:G1312),15)</f>
        <v>1.2639737359715599</v>
      </c>
      <c r="I1313" s="23">
        <f t="shared" si="278"/>
        <v>1</v>
      </c>
      <c r="J1313" s="23">
        <f t="shared" ca="1" si="279"/>
        <v>1.26397374</v>
      </c>
      <c r="K1313" s="114">
        <f t="shared" ca="1" si="268"/>
        <v>36829578.9185092</v>
      </c>
      <c r="L1313" s="27">
        <f>IF(VLOOKUP(A1313,$U$18:$AD$131,8)=VLOOKUP(A1312,$U$18:$AD$131,8),0,VLOOKUP(A1313,U$18:$AD$131,8))</f>
        <v>0</v>
      </c>
      <c r="M1313" s="28">
        <f>IF(L1313&gt;0,VLOOKUP(L1313,T$18:$AC$131,7),0)</f>
        <v>0</v>
      </c>
      <c r="N1313" s="23">
        <f t="shared" si="273"/>
        <v>0</v>
      </c>
      <c r="O1313" s="23">
        <f t="shared" ca="1" si="269"/>
        <v>36829578.9185092</v>
      </c>
      <c r="P1313" s="29" t="str">
        <f t="shared" si="274"/>
        <v>J=</v>
      </c>
      <c r="Q1313" s="30">
        <f t="shared" si="275"/>
        <v>47232</v>
      </c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</row>
    <row r="1314" spans="1:30" x14ac:dyDescent="0.25">
      <c r="A1314" s="100">
        <f t="shared" si="270"/>
        <v>44147</v>
      </c>
      <c r="B1314" s="114">
        <f t="shared" ca="1" si="271"/>
        <v>176364583.9443751</v>
      </c>
      <c r="C1314" s="114">
        <f t="shared" si="272"/>
        <v>139519858.75</v>
      </c>
      <c r="D1314" s="24">
        <f ca="1">IF(A1314&lt;$B$1,VLOOKUP(A1314,[1]DI!$A$4:$B$15000,2,FALSE),0)</f>
        <v>1.9000000000000006E-2</v>
      </c>
      <c r="E1314" s="23">
        <f t="shared" ca="1" si="277"/>
        <v>7.4690000000000005E-5</v>
      </c>
      <c r="F1314" s="25">
        <f t="shared" si="276"/>
        <v>1.1499999999999999</v>
      </c>
      <c r="G1314" s="26">
        <f t="shared" ca="1" si="280"/>
        <v>1.0000858935000001</v>
      </c>
      <c r="H1314" s="23">
        <f ca="1">TRUNC(PRODUCT(G$16:G1313),15)</f>
        <v>1.26408230309965</v>
      </c>
      <c r="I1314" s="23">
        <f t="shared" si="278"/>
        <v>1</v>
      </c>
      <c r="J1314" s="23">
        <f t="shared" ca="1" si="279"/>
        <v>1.2640823000000001</v>
      </c>
      <c r="K1314" s="114">
        <f t="shared" ca="1" si="268"/>
        <v>36844725.194375098</v>
      </c>
      <c r="L1314" s="27">
        <f>IF(VLOOKUP(A1314,$U$18:$AD$131,8)=VLOOKUP(A1313,$U$18:$AD$131,8),0,VLOOKUP(A1314,U$18:$AD$131,8))</f>
        <v>0</v>
      </c>
      <c r="M1314" s="28">
        <f>IF(L1314&gt;0,VLOOKUP(L1314,T$18:$AC$131,7),0)</f>
        <v>0</v>
      </c>
      <c r="N1314" s="23">
        <f t="shared" si="273"/>
        <v>0</v>
      </c>
      <c r="O1314" s="23">
        <f t="shared" ca="1" si="269"/>
        <v>36844725.194375098</v>
      </c>
      <c r="P1314" s="29" t="str">
        <f t="shared" si="274"/>
        <v>J=</v>
      </c>
      <c r="Q1314" s="30">
        <f t="shared" si="275"/>
        <v>47232</v>
      </c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</row>
    <row r="1315" spans="1:30" x14ac:dyDescent="0.25">
      <c r="A1315" s="100">
        <f t="shared" si="270"/>
        <v>44148</v>
      </c>
      <c r="B1315" s="114">
        <f t="shared" ca="1" si="271"/>
        <v>176379733.01063821</v>
      </c>
      <c r="C1315" s="114">
        <f t="shared" si="272"/>
        <v>139519858.75</v>
      </c>
      <c r="D1315" s="24">
        <f ca="1">IF(A1315&lt;$B$1,VLOOKUP(A1315,[1]DI!$A$4:$B$15000,2,FALSE),0)</f>
        <v>1.9000000000000006E-2</v>
      </c>
      <c r="E1315" s="23">
        <f t="shared" ca="1" si="277"/>
        <v>7.4690000000000005E-5</v>
      </c>
      <c r="F1315" s="25">
        <f t="shared" si="276"/>
        <v>1.1499999999999999</v>
      </c>
      <c r="G1315" s="26">
        <f t="shared" ca="1" si="280"/>
        <v>1.0000858935000001</v>
      </c>
      <c r="H1315" s="23">
        <f ca="1">TRUNC(PRODUCT(G$16:G1314),15)</f>
        <v>1.26419087955295</v>
      </c>
      <c r="I1315" s="23">
        <f t="shared" si="278"/>
        <v>1</v>
      </c>
      <c r="J1315" s="23">
        <f t="shared" ca="1" si="279"/>
        <v>1.2641908799999999</v>
      </c>
      <c r="K1315" s="114">
        <f t="shared" ca="1" si="268"/>
        <v>36859874.2606382</v>
      </c>
      <c r="L1315" s="27">
        <f>IF(VLOOKUP(A1315,$U$18:$AD$131,8)=VLOOKUP(A1314,$U$18:$AD$131,8),0,VLOOKUP(A1315,U$18:$AD$131,8))</f>
        <v>0</v>
      </c>
      <c r="M1315" s="28">
        <f>IF(L1315&gt;0,VLOOKUP(L1315,T$18:$AC$131,7),0)</f>
        <v>0</v>
      </c>
      <c r="N1315" s="23">
        <f t="shared" si="273"/>
        <v>0</v>
      </c>
      <c r="O1315" s="23">
        <f t="shared" ca="1" si="269"/>
        <v>36859874.2606382</v>
      </c>
      <c r="P1315" s="29" t="str">
        <f t="shared" si="274"/>
        <v>J=</v>
      </c>
      <c r="Q1315" s="30">
        <f t="shared" si="275"/>
        <v>47232</v>
      </c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</row>
    <row r="1316" spans="1:30" x14ac:dyDescent="0.25">
      <c r="A1316" s="100">
        <f t="shared" si="270"/>
        <v>44149</v>
      </c>
      <c r="B1316" s="114">
        <f t="shared" ca="1" si="271"/>
        <v>176394883.4720999</v>
      </c>
      <c r="C1316" s="114">
        <f t="shared" si="272"/>
        <v>139519858.75</v>
      </c>
      <c r="D1316" s="24">
        <f ca="1">IF(A1316&lt;$B$1,VLOOKUP(A1316,[1]DI!$A$4:$B$15000,2,FALSE),0)</f>
        <v>0</v>
      </c>
      <c r="E1316" s="23">
        <f t="shared" ca="1" si="277"/>
        <v>0</v>
      </c>
      <c r="F1316" s="25">
        <f t="shared" si="276"/>
        <v>1.1499999999999999</v>
      </c>
      <c r="G1316" s="26">
        <f t="shared" ca="1" si="280"/>
        <v>1</v>
      </c>
      <c r="H1316" s="23">
        <f ca="1">TRUNC(PRODUCT(G$16:G1315),15)</f>
        <v>1.2642994653322699</v>
      </c>
      <c r="I1316" s="23">
        <f t="shared" si="278"/>
        <v>1</v>
      </c>
      <c r="J1316" s="23">
        <f t="shared" ca="1" si="279"/>
        <v>1.2642994700000001</v>
      </c>
      <c r="K1316" s="114">
        <f t="shared" ca="1" si="268"/>
        <v>36875024.7220999</v>
      </c>
      <c r="L1316" s="27">
        <f>IF(VLOOKUP(A1316,$U$18:$AD$131,8)=VLOOKUP(A1315,$U$18:$AD$131,8),0,VLOOKUP(A1316,U$18:$AD$131,8))</f>
        <v>0</v>
      </c>
      <c r="M1316" s="28">
        <f>IF(L1316&gt;0,VLOOKUP(L1316,T$18:$AC$131,7),0)</f>
        <v>0</v>
      </c>
      <c r="N1316" s="23">
        <f t="shared" si="273"/>
        <v>0</v>
      </c>
      <c r="O1316" s="23">
        <f t="shared" ca="1" si="269"/>
        <v>36875024.7220999</v>
      </c>
      <c r="P1316" s="29" t="str">
        <f t="shared" si="274"/>
        <v>J=</v>
      </c>
      <c r="Q1316" s="30">
        <f t="shared" si="275"/>
        <v>47232</v>
      </c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</row>
    <row r="1317" spans="1:30" x14ac:dyDescent="0.25">
      <c r="A1317" s="100">
        <f t="shared" si="270"/>
        <v>44150</v>
      </c>
      <c r="B1317" s="114">
        <f t="shared" ca="1" si="271"/>
        <v>176394883.4720999</v>
      </c>
      <c r="C1317" s="114">
        <f t="shared" si="272"/>
        <v>139519858.75</v>
      </c>
      <c r="D1317" s="24">
        <f ca="1">IF(A1317&lt;$B$1,VLOOKUP(A1317,[1]DI!$A$4:$B$15000,2,FALSE),0)</f>
        <v>0</v>
      </c>
      <c r="E1317" s="23">
        <f t="shared" ca="1" si="277"/>
        <v>0</v>
      </c>
      <c r="F1317" s="25">
        <f t="shared" si="276"/>
        <v>1.1499999999999999</v>
      </c>
      <c r="G1317" s="26">
        <f t="shared" ca="1" si="280"/>
        <v>1</v>
      </c>
      <c r="H1317" s="23">
        <f ca="1">TRUNC(PRODUCT(G$16:G1316),15)</f>
        <v>1.2642994653322699</v>
      </c>
      <c r="I1317" s="23">
        <f t="shared" si="278"/>
        <v>1</v>
      </c>
      <c r="J1317" s="23">
        <f t="shared" ca="1" si="279"/>
        <v>1.2642994700000001</v>
      </c>
      <c r="K1317" s="114">
        <f t="shared" ca="1" si="268"/>
        <v>36875024.7220999</v>
      </c>
      <c r="L1317" s="27">
        <f>IF(VLOOKUP(A1317,$U$18:$AD$131,8)=VLOOKUP(A1316,$U$18:$AD$131,8),0,VLOOKUP(A1317,U$18:$AD$131,8))</f>
        <v>0</v>
      </c>
      <c r="M1317" s="28">
        <f>IF(L1317&gt;0,VLOOKUP(L1317,T$18:$AC$131,7),0)</f>
        <v>0</v>
      </c>
      <c r="N1317" s="23">
        <f t="shared" si="273"/>
        <v>0</v>
      </c>
      <c r="O1317" s="23">
        <f t="shared" ca="1" si="269"/>
        <v>36875024.7220999</v>
      </c>
      <c r="P1317" s="29" t="str">
        <f t="shared" si="274"/>
        <v>J=</v>
      </c>
      <c r="Q1317" s="30">
        <f t="shared" si="275"/>
        <v>47232</v>
      </c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</row>
    <row r="1318" spans="1:30" x14ac:dyDescent="0.25">
      <c r="A1318" s="100">
        <f t="shared" si="270"/>
        <v>44151</v>
      </c>
      <c r="B1318" s="114">
        <f t="shared" ca="1" si="271"/>
        <v>176394883.4720999</v>
      </c>
      <c r="C1318" s="114">
        <f t="shared" si="272"/>
        <v>139519858.75</v>
      </c>
      <c r="D1318" s="24">
        <f ca="1">IF(A1318&lt;$B$1,VLOOKUP(A1318,[1]DI!$A$4:$B$15000,2,FALSE),0)</f>
        <v>1.9000000000000006E-2</v>
      </c>
      <c r="E1318" s="23">
        <f t="shared" ca="1" si="277"/>
        <v>7.4690000000000005E-5</v>
      </c>
      <c r="F1318" s="25">
        <f t="shared" si="276"/>
        <v>1.1499999999999999</v>
      </c>
      <c r="G1318" s="26">
        <f t="shared" ca="1" si="280"/>
        <v>1.0000858935000001</v>
      </c>
      <c r="H1318" s="23">
        <f ca="1">TRUNC(PRODUCT(G$16:G1317),15)</f>
        <v>1.2642994653322699</v>
      </c>
      <c r="I1318" s="23">
        <f t="shared" si="278"/>
        <v>1</v>
      </c>
      <c r="J1318" s="23">
        <f t="shared" ca="1" si="279"/>
        <v>1.2642994700000001</v>
      </c>
      <c r="K1318" s="114">
        <f t="shared" ca="1" si="268"/>
        <v>36875024.7220999</v>
      </c>
      <c r="L1318" s="27">
        <f>IF(VLOOKUP(A1318,$U$18:$AD$131,8)=VLOOKUP(A1317,$U$18:$AD$131,8),0,VLOOKUP(A1318,U$18:$AD$131,8))</f>
        <v>0</v>
      </c>
      <c r="M1318" s="28">
        <f>IF(L1318&gt;0,VLOOKUP(L1318,T$18:$AC$131,7),0)</f>
        <v>0</v>
      </c>
      <c r="N1318" s="23">
        <f t="shared" si="273"/>
        <v>0</v>
      </c>
      <c r="O1318" s="23">
        <f t="shared" ca="1" si="269"/>
        <v>36875024.7220999</v>
      </c>
      <c r="P1318" s="29" t="str">
        <f t="shared" si="274"/>
        <v>J=</v>
      </c>
      <c r="Q1318" s="30">
        <f t="shared" si="275"/>
        <v>47232</v>
      </c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</row>
    <row r="1319" spans="1:30" x14ac:dyDescent="0.25">
      <c r="A1319" s="100">
        <f t="shared" si="270"/>
        <v>44152</v>
      </c>
      <c r="B1319" s="114">
        <f t="shared" ca="1" si="271"/>
        <v>176410033.9335615</v>
      </c>
      <c r="C1319" s="114">
        <f t="shared" si="272"/>
        <v>139519858.75</v>
      </c>
      <c r="D1319" s="24">
        <f ca="1">IF(A1319&lt;$B$1,VLOOKUP(A1319,[1]DI!$A$4:$B$15000,2,FALSE),0)</f>
        <v>1.9000000000000006E-2</v>
      </c>
      <c r="E1319" s="23">
        <f t="shared" ca="1" si="277"/>
        <v>7.4690000000000005E-5</v>
      </c>
      <c r="F1319" s="25">
        <f t="shared" si="276"/>
        <v>1.1499999999999999</v>
      </c>
      <c r="G1319" s="26">
        <f t="shared" ca="1" si="280"/>
        <v>1.0000858935000001</v>
      </c>
      <c r="H1319" s="23">
        <f ca="1">TRUNC(PRODUCT(G$16:G1318),15)</f>
        <v>1.26440806043839</v>
      </c>
      <c r="I1319" s="23">
        <f t="shared" si="278"/>
        <v>1</v>
      </c>
      <c r="J1319" s="23">
        <f t="shared" ca="1" si="279"/>
        <v>1.2644080600000001</v>
      </c>
      <c r="K1319" s="114">
        <f t="shared" ca="1" si="268"/>
        <v>36890175.183561496</v>
      </c>
      <c r="L1319" s="27">
        <f>IF(VLOOKUP(A1319,$U$18:$AD$131,8)=VLOOKUP(A1318,$U$18:$AD$131,8),0,VLOOKUP(A1319,U$18:$AD$131,8))</f>
        <v>0</v>
      </c>
      <c r="M1319" s="28">
        <f>IF(L1319&gt;0,VLOOKUP(L1319,T$18:$AC$131,7),0)</f>
        <v>0</v>
      </c>
      <c r="N1319" s="23">
        <f t="shared" si="273"/>
        <v>0</v>
      </c>
      <c r="O1319" s="23">
        <f t="shared" ca="1" si="269"/>
        <v>36890175.183561496</v>
      </c>
      <c r="P1319" s="29" t="str">
        <f t="shared" si="274"/>
        <v>J=</v>
      </c>
      <c r="Q1319" s="30">
        <f t="shared" si="275"/>
        <v>47232</v>
      </c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</row>
    <row r="1320" spans="1:30" x14ac:dyDescent="0.25">
      <c r="A1320" s="100">
        <f t="shared" si="270"/>
        <v>44153</v>
      </c>
      <c r="B1320" s="114">
        <f t="shared" ca="1" si="271"/>
        <v>176425185.79022181</v>
      </c>
      <c r="C1320" s="114">
        <f t="shared" si="272"/>
        <v>139519858.75</v>
      </c>
      <c r="D1320" s="24">
        <f ca="1">IF(A1320&lt;$B$1,VLOOKUP(A1320,[1]DI!$A$4:$B$15000,2,FALSE),0)</f>
        <v>1.9000000000000006E-2</v>
      </c>
      <c r="E1320" s="23">
        <f t="shared" ca="1" si="277"/>
        <v>7.4690000000000005E-5</v>
      </c>
      <c r="F1320" s="25">
        <f t="shared" si="276"/>
        <v>1.1499999999999999</v>
      </c>
      <c r="G1320" s="26">
        <f t="shared" ca="1" si="280"/>
        <v>1.0000858935000001</v>
      </c>
      <c r="H1320" s="23">
        <f ca="1">TRUNC(PRODUCT(G$16:G1319),15)</f>
        <v>1.26451666487213</v>
      </c>
      <c r="I1320" s="23">
        <f t="shared" si="278"/>
        <v>1</v>
      </c>
      <c r="J1320" s="23">
        <f t="shared" ca="1" si="279"/>
        <v>1.26451666</v>
      </c>
      <c r="K1320" s="114">
        <f t="shared" ca="1" si="268"/>
        <v>36905327.040221803</v>
      </c>
      <c r="L1320" s="27">
        <f>IF(VLOOKUP(A1320,$U$18:$AD$131,8)=VLOOKUP(A1319,$U$18:$AD$131,8),0,VLOOKUP(A1320,U$18:$AD$131,8))</f>
        <v>0</v>
      </c>
      <c r="M1320" s="28">
        <f>IF(L1320&gt;0,VLOOKUP(L1320,T$18:$AC$131,7),0)</f>
        <v>0</v>
      </c>
      <c r="N1320" s="23">
        <f t="shared" si="273"/>
        <v>0</v>
      </c>
      <c r="O1320" s="23">
        <f t="shared" ca="1" si="269"/>
        <v>36905327.040221803</v>
      </c>
      <c r="P1320" s="29" t="str">
        <f t="shared" si="274"/>
        <v>J=</v>
      </c>
      <c r="Q1320" s="30">
        <f t="shared" si="275"/>
        <v>47232</v>
      </c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</row>
    <row r="1321" spans="1:30" x14ac:dyDescent="0.25">
      <c r="A1321" s="100">
        <f t="shared" si="270"/>
        <v>44154</v>
      </c>
      <c r="B1321" s="114">
        <f t="shared" ca="1" si="271"/>
        <v>176440340.43727919</v>
      </c>
      <c r="C1321" s="114">
        <f t="shared" si="272"/>
        <v>139519858.75</v>
      </c>
      <c r="D1321" s="24">
        <f ca="1">IF(A1321&lt;$B$1,VLOOKUP(A1321,[1]DI!$A$4:$B$15000,2,FALSE),0)</f>
        <v>1.9000000000000006E-2</v>
      </c>
      <c r="E1321" s="23">
        <f t="shared" ca="1" si="277"/>
        <v>7.4690000000000005E-5</v>
      </c>
      <c r="F1321" s="25">
        <f t="shared" si="276"/>
        <v>1.1499999999999999</v>
      </c>
      <c r="G1321" s="26">
        <f t="shared" ca="1" si="280"/>
        <v>1.0000858935000001</v>
      </c>
      <c r="H1321" s="23">
        <f ca="1">TRUNC(PRODUCT(G$16:G1320),15)</f>
        <v>1.26462527863429</v>
      </c>
      <c r="I1321" s="23">
        <f t="shared" si="278"/>
        <v>1</v>
      </c>
      <c r="J1321" s="23">
        <f t="shared" ca="1" si="279"/>
        <v>1.26462528</v>
      </c>
      <c r="K1321" s="114">
        <f t="shared" ca="1" si="268"/>
        <v>36920481.687279202</v>
      </c>
      <c r="L1321" s="27">
        <f>IF(VLOOKUP(A1321,$U$18:$AD$131,8)=VLOOKUP(A1320,$U$18:$AD$131,8),0,VLOOKUP(A1321,U$18:$AD$131,8))</f>
        <v>0</v>
      </c>
      <c r="M1321" s="28">
        <f>IF(L1321&gt;0,VLOOKUP(L1321,T$18:$AC$131,7),0)</f>
        <v>0</v>
      </c>
      <c r="N1321" s="23">
        <f t="shared" si="273"/>
        <v>0</v>
      </c>
      <c r="O1321" s="23">
        <f t="shared" ca="1" si="269"/>
        <v>36920481.687279202</v>
      </c>
      <c r="P1321" s="29" t="str">
        <f t="shared" si="274"/>
        <v>J=</v>
      </c>
      <c r="Q1321" s="30">
        <f t="shared" si="275"/>
        <v>47232</v>
      </c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</row>
    <row r="1322" spans="1:30" x14ac:dyDescent="0.25">
      <c r="A1322" s="100">
        <f t="shared" si="270"/>
        <v>44155</v>
      </c>
      <c r="B1322" s="114">
        <f t="shared" ca="1" si="271"/>
        <v>176455495.08433661</v>
      </c>
      <c r="C1322" s="114">
        <f t="shared" si="272"/>
        <v>139519858.75</v>
      </c>
      <c r="D1322" s="24">
        <f ca="1">IF(A1322&lt;$B$1,VLOOKUP(A1322,[1]DI!$A$4:$B$15000,2,FALSE),0)</f>
        <v>1.9000000000000006E-2</v>
      </c>
      <c r="E1322" s="23">
        <f t="shared" ca="1" si="277"/>
        <v>7.4690000000000005E-5</v>
      </c>
      <c r="F1322" s="25">
        <f t="shared" si="276"/>
        <v>1.1499999999999999</v>
      </c>
      <c r="G1322" s="26">
        <f t="shared" ca="1" si="280"/>
        <v>1.0000858935000001</v>
      </c>
      <c r="H1322" s="23">
        <f ca="1">TRUNC(PRODUCT(G$16:G1321),15)</f>
        <v>1.26473390172566</v>
      </c>
      <c r="I1322" s="23">
        <f t="shared" si="278"/>
        <v>1</v>
      </c>
      <c r="J1322" s="23">
        <f t="shared" ca="1" si="279"/>
        <v>1.2647339</v>
      </c>
      <c r="K1322" s="114">
        <f t="shared" ca="1" si="268"/>
        <v>36935636.334336601</v>
      </c>
      <c r="L1322" s="27">
        <f>IF(VLOOKUP(A1322,$U$18:$AD$131,8)=VLOOKUP(A1321,$U$18:$AD$131,8),0,VLOOKUP(A1322,U$18:$AD$131,8))</f>
        <v>0</v>
      </c>
      <c r="M1322" s="28">
        <f>IF(L1322&gt;0,VLOOKUP(L1322,T$18:$AC$131,7),0)</f>
        <v>0</v>
      </c>
      <c r="N1322" s="23">
        <f t="shared" si="273"/>
        <v>0</v>
      </c>
      <c r="O1322" s="23">
        <f t="shared" ca="1" si="269"/>
        <v>36935636.334336601</v>
      </c>
      <c r="P1322" s="29" t="str">
        <f t="shared" si="274"/>
        <v>J=</v>
      </c>
      <c r="Q1322" s="30">
        <f t="shared" si="275"/>
        <v>47232</v>
      </c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</row>
    <row r="1323" spans="1:30" x14ac:dyDescent="0.25">
      <c r="A1323" s="100">
        <f t="shared" si="270"/>
        <v>44156</v>
      </c>
      <c r="B1323" s="114">
        <f t="shared" ca="1" si="271"/>
        <v>176470651.12659261</v>
      </c>
      <c r="C1323" s="114">
        <f t="shared" si="272"/>
        <v>139519858.75</v>
      </c>
      <c r="D1323" s="24">
        <f ca="1">IF(A1323&lt;$B$1,VLOOKUP(A1323,[1]DI!$A$4:$B$15000,2,FALSE),0)</f>
        <v>0</v>
      </c>
      <c r="E1323" s="23">
        <f t="shared" ca="1" si="277"/>
        <v>0</v>
      </c>
      <c r="F1323" s="25">
        <f t="shared" si="276"/>
        <v>1.1499999999999999</v>
      </c>
      <c r="G1323" s="26">
        <f t="shared" ca="1" si="280"/>
        <v>1</v>
      </c>
      <c r="H1323" s="23">
        <f ca="1">TRUNC(PRODUCT(G$16:G1322),15)</f>
        <v>1.26484253414704</v>
      </c>
      <c r="I1323" s="23">
        <f t="shared" si="278"/>
        <v>1</v>
      </c>
      <c r="J1323" s="23">
        <f t="shared" ca="1" si="279"/>
        <v>1.2648425299999999</v>
      </c>
      <c r="K1323" s="114">
        <f t="shared" ca="1" si="268"/>
        <v>36950792.376592599</v>
      </c>
      <c r="L1323" s="27">
        <f>IF(VLOOKUP(A1323,$U$18:$AD$131,8)=VLOOKUP(A1322,$U$18:$AD$131,8),0,VLOOKUP(A1323,U$18:$AD$131,8))</f>
        <v>0</v>
      </c>
      <c r="M1323" s="28">
        <f>IF(L1323&gt;0,VLOOKUP(L1323,T$18:$AC$131,7),0)</f>
        <v>0</v>
      </c>
      <c r="N1323" s="23">
        <f t="shared" si="273"/>
        <v>0</v>
      </c>
      <c r="O1323" s="23">
        <f t="shared" ca="1" si="269"/>
        <v>36950792.376592599</v>
      </c>
      <c r="P1323" s="29" t="str">
        <f t="shared" si="274"/>
        <v>J=</v>
      </c>
      <c r="Q1323" s="30">
        <f t="shared" si="275"/>
        <v>47232</v>
      </c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</row>
    <row r="1324" spans="1:30" x14ac:dyDescent="0.25">
      <c r="A1324" s="100">
        <f t="shared" si="270"/>
        <v>44157</v>
      </c>
      <c r="B1324" s="114">
        <f t="shared" ca="1" si="271"/>
        <v>176470651.12659261</v>
      </c>
      <c r="C1324" s="114">
        <f t="shared" si="272"/>
        <v>139519858.75</v>
      </c>
      <c r="D1324" s="24">
        <f ca="1">IF(A1324&lt;$B$1,VLOOKUP(A1324,[1]DI!$A$4:$B$15000,2,FALSE),0)</f>
        <v>0</v>
      </c>
      <c r="E1324" s="23">
        <f t="shared" ca="1" si="277"/>
        <v>0</v>
      </c>
      <c r="F1324" s="25">
        <f t="shared" si="276"/>
        <v>1.1499999999999999</v>
      </c>
      <c r="G1324" s="26">
        <f t="shared" ca="1" si="280"/>
        <v>1</v>
      </c>
      <c r="H1324" s="23">
        <f ca="1">TRUNC(PRODUCT(G$16:G1323),15)</f>
        <v>1.26484253414704</v>
      </c>
      <c r="I1324" s="23">
        <f t="shared" si="278"/>
        <v>1</v>
      </c>
      <c r="J1324" s="23">
        <f t="shared" ca="1" si="279"/>
        <v>1.2648425299999999</v>
      </c>
      <c r="K1324" s="114">
        <f t="shared" ca="1" si="268"/>
        <v>36950792.376592599</v>
      </c>
      <c r="L1324" s="27">
        <f>IF(VLOOKUP(A1324,$U$18:$AD$131,8)=VLOOKUP(A1323,$U$18:$AD$131,8),0,VLOOKUP(A1324,U$18:$AD$131,8))</f>
        <v>0</v>
      </c>
      <c r="M1324" s="28">
        <f>IF(L1324&gt;0,VLOOKUP(L1324,T$18:$AC$131,7),0)</f>
        <v>0</v>
      </c>
      <c r="N1324" s="23">
        <f t="shared" si="273"/>
        <v>0</v>
      </c>
      <c r="O1324" s="23">
        <f t="shared" ca="1" si="269"/>
        <v>36950792.376592599</v>
      </c>
      <c r="P1324" s="29" t="str">
        <f t="shared" si="274"/>
        <v>J=</v>
      </c>
      <c r="Q1324" s="30">
        <f t="shared" si="275"/>
        <v>47232</v>
      </c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</row>
    <row r="1325" spans="1:30" x14ac:dyDescent="0.25">
      <c r="A1325" s="100">
        <f t="shared" si="270"/>
        <v>44158</v>
      </c>
      <c r="B1325" s="114">
        <f t="shared" ca="1" si="271"/>
        <v>176470651.12659261</v>
      </c>
      <c r="C1325" s="114">
        <f t="shared" si="272"/>
        <v>139519858.75</v>
      </c>
      <c r="D1325" s="24">
        <f ca="1">IF(A1325&lt;$B$1,VLOOKUP(A1325,[1]DI!$A$4:$B$15000,2,FALSE),0)</f>
        <v>1.9000000000000006E-2</v>
      </c>
      <c r="E1325" s="23">
        <f t="shared" ca="1" si="277"/>
        <v>7.4690000000000005E-5</v>
      </c>
      <c r="F1325" s="25">
        <f t="shared" si="276"/>
        <v>1.1499999999999999</v>
      </c>
      <c r="G1325" s="26">
        <f t="shared" ca="1" si="280"/>
        <v>1.0000858935000001</v>
      </c>
      <c r="H1325" s="23">
        <f ca="1">TRUNC(PRODUCT(G$16:G1324),15)</f>
        <v>1.26484253414704</v>
      </c>
      <c r="I1325" s="23">
        <f t="shared" si="278"/>
        <v>1</v>
      </c>
      <c r="J1325" s="23">
        <f t="shared" ca="1" si="279"/>
        <v>1.2648425299999999</v>
      </c>
      <c r="K1325" s="114">
        <f t="shared" ca="1" si="268"/>
        <v>36950792.376592599</v>
      </c>
      <c r="L1325" s="27">
        <f>IF(VLOOKUP(A1325,$U$18:$AD$131,8)=VLOOKUP(A1324,$U$18:$AD$131,8),0,VLOOKUP(A1325,U$18:$AD$131,8))</f>
        <v>0</v>
      </c>
      <c r="M1325" s="28">
        <f>IF(L1325&gt;0,VLOOKUP(L1325,T$18:$AC$131,7),0)</f>
        <v>0</v>
      </c>
      <c r="N1325" s="23">
        <f t="shared" si="273"/>
        <v>0</v>
      </c>
      <c r="O1325" s="23">
        <f t="shared" ca="1" si="269"/>
        <v>36950792.376592599</v>
      </c>
      <c r="P1325" s="29" t="str">
        <f t="shared" si="274"/>
        <v>J=</v>
      </c>
      <c r="Q1325" s="30">
        <f t="shared" si="275"/>
        <v>47232</v>
      </c>
      <c r="R1325" s="3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</row>
    <row r="1326" spans="1:30" x14ac:dyDescent="0.25">
      <c r="A1326" s="100">
        <f t="shared" si="270"/>
        <v>44159</v>
      </c>
      <c r="B1326" s="114">
        <f t="shared" ca="1" si="271"/>
        <v>176485809.9592458</v>
      </c>
      <c r="C1326" s="114">
        <f t="shared" si="272"/>
        <v>139519858.75</v>
      </c>
      <c r="D1326" s="24">
        <f ca="1">IF(A1326&lt;$B$1,VLOOKUP(A1326,[1]DI!$A$4:$B$15000,2,FALSE),0)</f>
        <v>1.9000000000000006E-2</v>
      </c>
      <c r="E1326" s="23">
        <f t="shared" ca="1" si="277"/>
        <v>7.4690000000000005E-5</v>
      </c>
      <c r="F1326" s="25">
        <f t="shared" si="276"/>
        <v>1.1499999999999999</v>
      </c>
      <c r="G1326" s="26">
        <f t="shared" ca="1" si="280"/>
        <v>1.0000858935000001</v>
      </c>
      <c r="H1326" s="23">
        <f ca="1">TRUNC(PRODUCT(G$16:G1325),15)</f>
        <v>1.26495117589925</v>
      </c>
      <c r="I1326" s="23">
        <f t="shared" si="278"/>
        <v>1</v>
      </c>
      <c r="J1326" s="23">
        <f t="shared" ca="1" si="279"/>
        <v>1.26495118</v>
      </c>
      <c r="K1326" s="114">
        <f t="shared" ca="1" si="268"/>
        <v>36965951.209245801</v>
      </c>
      <c r="L1326" s="27">
        <f>IF(VLOOKUP(A1326,$U$18:$AD$131,8)=VLOOKUP(A1325,$U$18:$AD$131,8),0,VLOOKUP(A1326,U$18:$AD$131,8))</f>
        <v>0</v>
      </c>
      <c r="M1326" s="28">
        <f>IF(L1326&gt;0,VLOOKUP(L1326,T$18:$AC$131,7),0)</f>
        <v>0</v>
      </c>
      <c r="N1326" s="23">
        <f t="shared" si="273"/>
        <v>0</v>
      </c>
      <c r="O1326" s="23">
        <f t="shared" ca="1" si="269"/>
        <v>36965951.209245801</v>
      </c>
      <c r="P1326" s="29" t="str">
        <f t="shared" si="274"/>
        <v>J=</v>
      </c>
      <c r="Q1326" s="30">
        <f t="shared" si="275"/>
        <v>47232</v>
      </c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</row>
    <row r="1327" spans="1:30" x14ac:dyDescent="0.25">
      <c r="A1327" s="100">
        <f t="shared" si="270"/>
        <v>44160</v>
      </c>
      <c r="B1327" s="114">
        <f t="shared" ca="1" si="271"/>
        <v>176500968.791899</v>
      </c>
      <c r="C1327" s="114">
        <f t="shared" si="272"/>
        <v>139519858.75</v>
      </c>
      <c r="D1327" s="24">
        <f ca="1">IF(A1327&lt;$B$1,VLOOKUP(A1327,[1]DI!$A$4:$B$15000,2,FALSE),0)</f>
        <v>1.9000000000000006E-2</v>
      </c>
      <c r="E1327" s="23">
        <f t="shared" ca="1" si="277"/>
        <v>7.4690000000000005E-5</v>
      </c>
      <c r="F1327" s="25">
        <f t="shared" si="276"/>
        <v>1.1499999999999999</v>
      </c>
      <c r="G1327" s="26">
        <f t="shared" ca="1" si="280"/>
        <v>1.0000858935000001</v>
      </c>
      <c r="H1327" s="23">
        <f ca="1">TRUNC(PRODUCT(G$16:G1326),15)</f>
        <v>1.2650598269830799</v>
      </c>
      <c r="I1327" s="23">
        <f t="shared" si="278"/>
        <v>1</v>
      </c>
      <c r="J1327" s="23">
        <f t="shared" ca="1" si="279"/>
        <v>1.26505983</v>
      </c>
      <c r="K1327" s="114">
        <f t="shared" ca="1" si="268"/>
        <v>36981110.041899003</v>
      </c>
      <c r="L1327" s="27">
        <f>IF(VLOOKUP(A1327,$U$18:$AD$131,8)=VLOOKUP(A1326,$U$18:$AD$131,8),0,VLOOKUP(A1327,U$18:$AD$131,8))</f>
        <v>0</v>
      </c>
      <c r="M1327" s="28">
        <f>IF(L1327&gt;0,VLOOKUP(L1327,T$18:$AC$131,7),0)</f>
        <v>0</v>
      </c>
      <c r="N1327" s="23">
        <f t="shared" si="273"/>
        <v>0</v>
      </c>
      <c r="O1327" s="23">
        <f t="shared" ca="1" si="269"/>
        <v>36981110.041899003</v>
      </c>
      <c r="P1327" s="29" t="str">
        <f t="shared" si="274"/>
        <v>J=</v>
      </c>
      <c r="Q1327" s="30">
        <f t="shared" si="275"/>
        <v>47232</v>
      </c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</row>
    <row r="1328" spans="1:30" x14ac:dyDescent="0.25">
      <c r="A1328" s="100">
        <f t="shared" si="270"/>
        <v>44161</v>
      </c>
      <c r="B1328" s="114">
        <f t="shared" ca="1" si="271"/>
        <v>176516129.0197508</v>
      </c>
      <c r="C1328" s="114">
        <f t="shared" si="272"/>
        <v>139519858.75</v>
      </c>
      <c r="D1328" s="24">
        <f ca="1">IF(A1328&lt;$B$1,VLOOKUP(A1328,[1]DI!$A$4:$B$15000,2,FALSE),0)</f>
        <v>1.9000000000000006E-2</v>
      </c>
      <c r="E1328" s="23">
        <f t="shared" ca="1" si="277"/>
        <v>7.4690000000000005E-5</v>
      </c>
      <c r="F1328" s="25">
        <f t="shared" si="276"/>
        <v>1.1499999999999999</v>
      </c>
      <c r="G1328" s="26">
        <f t="shared" ca="1" si="280"/>
        <v>1.0000858935000001</v>
      </c>
      <c r="H1328" s="23">
        <f ca="1">TRUNC(PRODUCT(G$16:G1327),15)</f>
        <v>1.2651684873993301</v>
      </c>
      <c r="I1328" s="23">
        <f t="shared" si="278"/>
        <v>1</v>
      </c>
      <c r="J1328" s="23">
        <f t="shared" ca="1" si="279"/>
        <v>1.26516849</v>
      </c>
      <c r="K1328" s="114">
        <f t="shared" ca="1" si="268"/>
        <v>36996270.269750804</v>
      </c>
      <c r="L1328" s="27">
        <f>IF(VLOOKUP(A1328,$U$18:$AD$131,8)=VLOOKUP(A1327,$U$18:$AD$131,8),0,VLOOKUP(A1328,U$18:$AD$131,8))</f>
        <v>0</v>
      </c>
      <c r="M1328" s="28">
        <f>IF(L1328&gt;0,VLOOKUP(L1328,T$18:$AC$131,7),0)</f>
        <v>0</v>
      </c>
      <c r="N1328" s="23">
        <f t="shared" si="273"/>
        <v>0</v>
      </c>
      <c r="O1328" s="23">
        <f t="shared" ca="1" si="269"/>
        <v>36996270.269750804</v>
      </c>
      <c r="P1328" s="29" t="str">
        <f t="shared" si="274"/>
        <v>J=</v>
      </c>
      <c r="Q1328" s="30">
        <f t="shared" si="275"/>
        <v>47232</v>
      </c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</row>
    <row r="1329" spans="1:30" x14ac:dyDescent="0.25">
      <c r="A1329" s="100">
        <f t="shared" si="270"/>
        <v>44162</v>
      </c>
      <c r="B1329" s="114">
        <f t="shared" ca="1" si="271"/>
        <v>176531290.64280111</v>
      </c>
      <c r="C1329" s="114">
        <f t="shared" si="272"/>
        <v>139519858.75</v>
      </c>
      <c r="D1329" s="24">
        <f ca="1">IF(A1329&lt;$B$1,VLOOKUP(A1329,[1]DI!$A$4:$B$15000,2,FALSE),0)</f>
        <v>1.9000000000000006E-2</v>
      </c>
      <c r="E1329" s="23">
        <f t="shared" ca="1" si="277"/>
        <v>7.4690000000000005E-5</v>
      </c>
      <c r="F1329" s="25">
        <f t="shared" si="276"/>
        <v>1.1499999999999999</v>
      </c>
      <c r="G1329" s="26">
        <f t="shared" ca="1" si="280"/>
        <v>1.0000858935000001</v>
      </c>
      <c r="H1329" s="23">
        <f ca="1">TRUNC(PRODUCT(G$16:G1328),15)</f>
        <v>1.2652771571488</v>
      </c>
      <c r="I1329" s="23">
        <f t="shared" si="278"/>
        <v>1</v>
      </c>
      <c r="J1329" s="23">
        <f t="shared" ca="1" si="279"/>
        <v>1.2652771599999999</v>
      </c>
      <c r="K1329" s="114">
        <f t="shared" ca="1" si="268"/>
        <v>37011431.892801099</v>
      </c>
      <c r="L1329" s="27">
        <f>IF(VLOOKUP(A1329,$U$18:$AD$131,8)=VLOOKUP(A1328,$U$18:$AD$131,8),0,VLOOKUP(A1329,U$18:$AD$131,8))</f>
        <v>0</v>
      </c>
      <c r="M1329" s="28">
        <f>IF(L1329&gt;0,VLOOKUP(L1329,T$18:$AC$131,7),0)</f>
        <v>0</v>
      </c>
      <c r="N1329" s="23">
        <f t="shared" si="273"/>
        <v>0</v>
      </c>
      <c r="O1329" s="23">
        <f t="shared" ca="1" si="269"/>
        <v>37011431.892801099</v>
      </c>
      <c r="P1329" s="29" t="str">
        <f t="shared" si="274"/>
        <v>J=</v>
      </c>
      <c r="Q1329" s="30">
        <f t="shared" si="275"/>
        <v>47232</v>
      </c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</row>
    <row r="1330" spans="1:30" x14ac:dyDescent="0.25">
      <c r="A1330" s="100">
        <f t="shared" si="270"/>
        <v>44163</v>
      </c>
      <c r="B1330" s="114">
        <f t="shared" ca="1" si="271"/>
        <v>176546453.66105011</v>
      </c>
      <c r="C1330" s="114">
        <f t="shared" si="272"/>
        <v>139519858.75</v>
      </c>
      <c r="D1330" s="24">
        <f ca="1">IF(A1330&lt;$B$1,VLOOKUP(A1330,[1]DI!$A$4:$B$15000,2,FALSE),0)</f>
        <v>0</v>
      </c>
      <c r="E1330" s="23">
        <f t="shared" ca="1" si="277"/>
        <v>0</v>
      </c>
      <c r="F1330" s="25">
        <f t="shared" si="276"/>
        <v>1.1499999999999999</v>
      </c>
      <c r="G1330" s="26">
        <f t="shared" ca="1" si="280"/>
        <v>1</v>
      </c>
      <c r="H1330" s="23">
        <f ca="1">TRUNC(PRODUCT(G$16:G1329),15)</f>
        <v>1.2653858362323001</v>
      </c>
      <c r="I1330" s="23">
        <f t="shared" si="278"/>
        <v>1</v>
      </c>
      <c r="J1330" s="23">
        <f t="shared" ca="1" si="279"/>
        <v>1.26538584</v>
      </c>
      <c r="K1330" s="114">
        <f t="shared" ca="1" si="268"/>
        <v>37026594.911050104</v>
      </c>
      <c r="L1330" s="27">
        <f>IF(VLOOKUP(A1330,$U$18:$AD$131,8)=VLOOKUP(A1329,$U$18:$AD$131,8),0,VLOOKUP(A1330,U$18:$AD$131,8))</f>
        <v>0</v>
      </c>
      <c r="M1330" s="28">
        <f>IF(L1330&gt;0,VLOOKUP(L1330,T$18:$AC$131,7),0)</f>
        <v>0</v>
      </c>
      <c r="N1330" s="23">
        <f t="shared" si="273"/>
        <v>0</v>
      </c>
      <c r="O1330" s="23">
        <f t="shared" ca="1" si="269"/>
        <v>37026594.911050104</v>
      </c>
      <c r="P1330" s="29" t="str">
        <f t="shared" si="274"/>
        <v>J=</v>
      </c>
      <c r="Q1330" s="30">
        <f t="shared" si="275"/>
        <v>47232</v>
      </c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</row>
    <row r="1331" spans="1:30" x14ac:dyDescent="0.25">
      <c r="A1331" s="100">
        <f t="shared" si="270"/>
        <v>44164</v>
      </c>
      <c r="B1331" s="114">
        <f t="shared" ca="1" si="271"/>
        <v>176546453.66105011</v>
      </c>
      <c r="C1331" s="114">
        <f t="shared" si="272"/>
        <v>139519858.75</v>
      </c>
      <c r="D1331" s="24">
        <f ca="1">IF(A1331&lt;$B$1,VLOOKUP(A1331,[1]DI!$A$4:$B$15000,2,FALSE),0)</f>
        <v>0</v>
      </c>
      <c r="E1331" s="23">
        <f t="shared" ca="1" si="277"/>
        <v>0</v>
      </c>
      <c r="F1331" s="25">
        <f t="shared" si="276"/>
        <v>1.1499999999999999</v>
      </c>
      <c r="G1331" s="26">
        <f t="shared" ca="1" si="280"/>
        <v>1</v>
      </c>
      <c r="H1331" s="23">
        <f ca="1">TRUNC(PRODUCT(G$16:G1330),15)</f>
        <v>1.2653858362323001</v>
      </c>
      <c r="I1331" s="23">
        <f t="shared" si="278"/>
        <v>1</v>
      </c>
      <c r="J1331" s="23">
        <f t="shared" ca="1" si="279"/>
        <v>1.26538584</v>
      </c>
      <c r="K1331" s="114">
        <f t="shared" ca="1" si="268"/>
        <v>37026594.911050104</v>
      </c>
      <c r="L1331" s="27">
        <f>IF(VLOOKUP(A1331,$U$18:$AD$131,8)=VLOOKUP(A1330,$U$18:$AD$131,8),0,VLOOKUP(A1331,U$18:$AD$131,8))</f>
        <v>0</v>
      </c>
      <c r="M1331" s="28">
        <f>IF(L1331&gt;0,VLOOKUP(L1331,T$18:$AC$131,7),0)</f>
        <v>0</v>
      </c>
      <c r="N1331" s="23">
        <f t="shared" si="273"/>
        <v>0</v>
      </c>
      <c r="O1331" s="23">
        <f t="shared" ca="1" si="269"/>
        <v>37026594.911050104</v>
      </c>
      <c r="P1331" s="29" t="str">
        <f t="shared" si="274"/>
        <v>J=</v>
      </c>
      <c r="Q1331" s="30">
        <f t="shared" si="275"/>
        <v>47232</v>
      </c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</row>
    <row r="1332" spans="1:30" x14ac:dyDescent="0.25">
      <c r="A1332" s="100">
        <f t="shared" si="270"/>
        <v>44165</v>
      </c>
      <c r="B1332" s="114">
        <f t="shared" ca="1" si="271"/>
        <v>176546453.66105011</v>
      </c>
      <c r="C1332" s="114">
        <f t="shared" si="272"/>
        <v>139519858.75</v>
      </c>
      <c r="D1332" s="24">
        <f ca="1">IF(A1332&lt;$B$1,VLOOKUP(A1332,[1]DI!$A$4:$B$15000,2,FALSE),0)</f>
        <v>1.9000000000000006E-2</v>
      </c>
      <c r="E1332" s="23">
        <f t="shared" ca="1" si="277"/>
        <v>7.4690000000000005E-5</v>
      </c>
      <c r="F1332" s="25">
        <f t="shared" si="276"/>
        <v>1.1499999999999999</v>
      </c>
      <c r="G1332" s="26">
        <f t="shared" ca="1" si="280"/>
        <v>1.0000858935000001</v>
      </c>
      <c r="H1332" s="23">
        <f ca="1">TRUNC(PRODUCT(G$16:G1331),15)</f>
        <v>1.2653858362323001</v>
      </c>
      <c r="I1332" s="23">
        <f t="shared" si="278"/>
        <v>1</v>
      </c>
      <c r="J1332" s="23">
        <f t="shared" ca="1" si="279"/>
        <v>1.26538584</v>
      </c>
      <c r="K1332" s="114">
        <f t="shared" ca="1" si="268"/>
        <v>37026594.911050104</v>
      </c>
      <c r="L1332" s="27">
        <f>IF(VLOOKUP(A1332,$U$18:$AD$131,8)=VLOOKUP(A1331,$U$18:$AD$131,8),0,VLOOKUP(A1332,U$18:$AD$131,8))</f>
        <v>0</v>
      </c>
      <c r="M1332" s="28">
        <f>IF(L1332&gt;0,VLOOKUP(L1332,T$18:$AC$131,7),0)</f>
        <v>0</v>
      </c>
      <c r="N1332" s="23">
        <f t="shared" si="273"/>
        <v>0</v>
      </c>
      <c r="O1332" s="23">
        <f t="shared" ca="1" si="269"/>
        <v>37026594.911050104</v>
      </c>
      <c r="P1332" s="29" t="str">
        <f t="shared" si="274"/>
        <v>J=</v>
      </c>
      <c r="Q1332" s="30">
        <f t="shared" si="275"/>
        <v>47232</v>
      </c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</row>
    <row r="1333" spans="1:30" x14ac:dyDescent="0.25">
      <c r="A1333" s="100">
        <f t="shared" si="270"/>
        <v>44166</v>
      </c>
      <c r="B1333" s="114">
        <f t="shared" ca="1" si="271"/>
        <v>176561616.67929912</v>
      </c>
      <c r="C1333" s="114">
        <f t="shared" si="272"/>
        <v>139519858.75</v>
      </c>
      <c r="D1333" s="24">
        <f ca="1">IF(A1333&lt;$B$1,VLOOKUP(A1333,[1]DI!$A$4:$B$15000,2,FALSE),0)</f>
        <v>1.9000000000000006E-2</v>
      </c>
      <c r="E1333" s="23">
        <f t="shared" ca="1" si="277"/>
        <v>7.4690000000000005E-5</v>
      </c>
      <c r="F1333" s="25">
        <f t="shared" si="276"/>
        <v>1.1499999999999999</v>
      </c>
      <c r="G1333" s="26">
        <f t="shared" ca="1" si="280"/>
        <v>1.0000858935000001</v>
      </c>
      <c r="H1333" s="23">
        <f ca="1">TRUNC(PRODUCT(G$16:G1332),15)</f>
        <v>1.26549452465062</v>
      </c>
      <c r="I1333" s="23">
        <f t="shared" si="278"/>
        <v>1</v>
      </c>
      <c r="J1333" s="23">
        <f t="shared" ca="1" si="279"/>
        <v>1.2654945200000001</v>
      </c>
      <c r="K1333" s="114">
        <f t="shared" ca="1" si="268"/>
        <v>37041757.929299101</v>
      </c>
      <c r="L1333" s="27">
        <f>IF(VLOOKUP(A1333,$U$18:$AD$131,8)=VLOOKUP(A1332,$U$18:$AD$131,8),0,VLOOKUP(A1333,U$18:$AD$131,8))</f>
        <v>0</v>
      </c>
      <c r="M1333" s="28">
        <f>IF(L1333&gt;0,VLOOKUP(L1333,T$18:$AC$131,7),0)</f>
        <v>0</v>
      </c>
      <c r="N1333" s="23">
        <f t="shared" si="273"/>
        <v>0</v>
      </c>
      <c r="O1333" s="23">
        <f t="shared" ca="1" si="269"/>
        <v>37041757.929299101</v>
      </c>
      <c r="P1333" s="29" t="str">
        <f t="shared" si="274"/>
        <v>J=</v>
      </c>
      <c r="Q1333" s="30">
        <f t="shared" si="275"/>
        <v>47232</v>
      </c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</row>
    <row r="1334" spans="1:30" x14ac:dyDescent="0.25">
      <c r="A1334" s="100">
        <f t="shared" si="270"/>
        <v>44167</v>
      </c>
      <c r="B1334" s="114">
        <f t="shared" ca="1" si="271"/>
        <v>176576782.4879452</v>
      </c>
      <c r="C1334" s="114">
        <f t="shared" si="272"/>
        <v>139519858.75</v>
      </c>
      <c r="D1334" s="24">
        <f ca="1">IF(A1334&lt;$B$1,VLOOKUP(A1334,[1]DI!$A$4:$B$15000,2,FALSE),0)</f>
        <v>1.9000000000000006E-2</v>
      </c>
      <c r="E1334" s="23">
        <f t="shared" ca="1" si="277"/>
        <v>7.4690000000000005E-5</v>
      </c>
      <c r="F1334" s="25">
        <f t="shared" si="276"/>
        <v>1.1499999999999999</v>
      </c>
      <c r="G1334" s="26">
        <f t="shared" ca="1" si="280"/>
        <v>1.0000858935000001</v>
      </c>
      <c r="H1334" s="23">
        <f ca="1">TRUNC(PRODUCT(G$16:G1333),15)</f>
        <v>1.2656032224045799</v>
      </c>
      <c r="I1334" s="23">
        <f t="shared" si="278"/>
        <v>1</v>
      </c>
      <c r="J1334" s="23">
        <f t="shared" ca="1" si="279"/>
        <v>1.26560322</v>
      </c>
      <c r="K1334" s="114">
        <f t="shared" ca="1" si="268"/>
        <v>37056923.737945199</v>
      </c>
      <c r="L1334" s="27">
        <f>IF(VLOOKUP(A1334,$U$18:$AD$131,8)=VLOOKUP(A1333,$U$18:$AD$131,8),0,VLOOKUP(A1334,U$18:$AD$131,8))</f>
        <v>0</v>
      </c>
      <c r="M1334" s="28">
        <f>IF(L1334&gt;0,VLOOKUP(L1334,T$18:$AC$131,7),0)</f>
        <v>0</v>
      </c>
      <c r="N1334" s="23">
        <f t="shared" si="273"/>
        <v>0</v>
      </c>
      <c r="O1334" s="23">
        <f t="shared" ca="1" si="269"/>
        <v>37056923.737945199</v>
      </c>
      <c r="P1334" s="29" t="str">
        <f t="shared" si="274"/>
        <v>J=</v>
      </c>
      <c r="Q1334" s="30">
        <f t="shared" si="275"/>
        <v>47232</v>
      </c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</row>
    <row r="1335" spans="1:30" x14ac:dyDescent="0.25">
      <c r="A1335" s="100">
        <f t="shared" si="270"/>
        <v>44168</v>
      </c>
      <c r="B1335" s="114">
        <f t="shared" ca="1" si="271"/>
        <v>176591949.6917899</v>
      </c>
      <c r="C1335" s="114">
        <f t="shared" si="272"/>
        <v>139519858.75</v>
      </c>
      <c r="D1335" s="24">
        <f ca="1">IF(A1335&lt;$B$1,VLOOKUP(A1335,[1]DI!$A$4:$B$15000,2,FALSE),0)</f>
        <v>1.9000000000000006E-2</v>
      </c>
      <c r="E1335" s="23">
        <f t="shared" ca="1" si="277"/>
        <v>7.4690000000000005E-5</v>
      </c>
      <c r="F1335" s="25">
        <f t="shared" si="276"/>
        <v>1.1499999999999999</v>
      </c>
      <c r="G1335" s="26">
        <f t="shared" ca="1" si="280"/>
        <v>1.0000858935000001</v>
      </c>
      <c r="H1335" s="23">
        <f ca="1">TRUNC(PRODUCT(G$16:G1334),15)</f>
        <v>1.2657119294949599</v>
      </c>
      <c r="I1335" s="23">
        <f t="shared" si="278"/>
        <v>1</v>
      </c>
      <c r="J1335" s="23">
        <f t="shared" ca="1" si="279"/>
        <v>1.2657119299999999</v>
      </c>
      <c r="K1335" s="114">
        <f t="shared" ca="1" si="268"/>
        <v>37072090.941789903</v>
      </c>
      <c r="L1335" s="27">
        <f>IF(VLOOKUP(A1335,$U$18:$AD$131,8)=VLOOKUP(A1334,$U$18:$AD$131,8),0,VLOOKUP(A1335,U$18:$AD$131,8))</f>
        <v>0</v>
      </c>
      <c r="M1335" s="28">
        <f>IF(L1335&gt;0,VLOOKUP(L1335,T$18:$AC$131,7),0)</f>
        <v>0</v>
      </c>
      <c r="N1335" s="23">
        <f t="shared" si="273"/>
        <v>0</v>
      </c>
      <c r="O1335" s="23">
        <f t="shared" ca="1" si="269"/>
        <v>37072090.941789903</v>
      </c>
      <c r="P1335" s="29" t="str">
        <f t="shared" si="274"/>
        <v>J=</v>
      </c>
      <c r="Q1335" s="30">
        <f t="shared" si="275"/>
        <v>47232</v>
      </c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</row>
    <row r="1336" spans="1:30" x14ac:dyDescent="0.25">
      <c r="A1336" s="100">
        <f t="shared" si="270"/>
        <v>44169</v>
      </c>
      <c r="B1336" s="114">
        <f t="shared" ca="1" si="271"/>
        <v>176607118.2908332</v>
      </c>
      <c r="C1336" s="114">
        <f t="shared" si="272"/>
        <v>139519858.75</v>
      </c>
      <c r="D1336" s="24">
        <f ca="1">IF(A1336&lt;$B$1,VLOOKUP(A1336,[1]DI!$A$4:$B$15000,2,FALSE),0)</f>
        <v>1.9000000000000006E-2</v>
      </c>
      <c r="E1336" s="23">
        <f t="shared" ca="1" si="277"/>
        <v>7.4690000000000005E-5</v>
      </c>
      <c r="F1336" s="25">
        <f t="shared" si="276"/>
        <v>1.1499999999999999</v>
      </c>
      <c r="G1336" s="26">
        <f t="shared" ca="1" si="280"/>
        <v>1.0000858935000001</v>
      </c>
      <c r="H1336" s="23">
        <f ca="1">TRUNC(PRODUCT(G$16:G1335),15)</f>
        <v>1.26582064592258</v>
      </c>
      <c r="I1336" s="23">
        <f t="shared" si="278"/>
        <v>1</v>
      </c>
      <c r="J1336" s="23">
        <f t="shared" ca="1" si="279"/>
        <v>1.26582065</v>
      </c>
      <c r="K1336" s="114">
        <f t="shared" ca="1" si="268"/>
        <v>37087259.540833198</v>
      </c>
      <c r="L1336" s="27">
        <f>IF(VLOOKUP(A1336,$U$18:$AD$131,8)=VLOOKUP(A1335,$U$18:$AD$131,8),0,VLOOKUP(A1336,U$18:$AD$131,8))</f>
        <v>0</v>
      </c>
      <c r="M1336" s="28">
        <f>IF(L1336&gt;0,VLOOKUP(L1336,T$18:$AC$131,7),0)</f>
        <v>0</v>
      </c>
      <c r="N1336" s="23">
        <f t="shared" si="273"/>
        <v>0</v>
      </c>
      <c r="O1336" s="23">
        <f t="shared" ca="1" si="269"/>
        <v>37087259.540833198</v>
      </c>
      <c r="P1336" s="29" t="str">
        <f t="shared" si="274"/>
        <v>J=</v>
      </c>
      <c r="Q1336" s="30">
        <f t="shared" si="275"/>
        <v>47232</v>
      </c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</row>
    <row r="1337" spans="1:30" x14ac:dyDescent="0.25">
      <c r="A1337" s="100">
        <f t="shared" si="270"/>
        <v>44170</v>
      </c>
      <c r="B1337" s="114">
        <f t="shared" ca="1" si="271"/>
        <v>176622286.88987648</v>
      </c>
      <c r="C1337" s="114">
        <f t="shared" si="272"/>
        <v>139519858.75</v>
      </c>
      <c r="D1337" s="24">
        <f ca="1">IF(A1337&lt;$B$1,VLOOKUP(A1337,[1]DI!$A$4:$B$15000,2,FALSE),0)</f>
        <v>0</v>
      </c>
      <c r="E1337" s="23">
        <f t="shared" ca="1" si="277"/>
        <v>0</v>
      </c>
      <c r="F1337" s="25">
        <f t="shared" si="276"/>
        <v>1.1499999999999999</v>
      </c>
      <c r="G1337" s="26">
        <f t="shared" ca="1" si="280"/>
        <v>1</v>
      </c>
      <c r="H1337" s="23">
        <f ca="1">TRUNC(PRODUCT(G$16:G1336),15)</f>
        <v>1.2659293716882301</v>
      </c>
      <c r="I1337" s="23">
        <f t="shared" si="278"/>
        <v>1</v>
      </c>
      <c r="J1337" s="23">
        <f t="shared" ca="1" si="279"/>
        <v>1.2659293700000001</v>
      </c>
      <c r="K1337" s="114">
        <f t="shared" ca="1" si="268"/>
        <v>37102428.1398765</v>
      </c>
      <c r="L1337" s="27">
        <f>IF(VLOOKUP(A1337,$U$18:$AD$131,8)=VLOOKUP(A1336,$U$18:$AD$131,8),0,VLOOKUP(A1337,U$18:$AD$131,8))</f>
        <v>0</v>
      </c>
      <c r="M1337" s="28">
        <f>IF(L1337&gt;0,VLOOKUP(L1337,T$18:$AC$131,7),0)</f>
        <v>0</v>
      </c>
      <c r="N1337" s="23">
        <f t="shared" si="273"/>
        <v>0</v>
      </c>
      <c r="O1337" s="23">
        <f t="shared" ca="1" si="269"/>
        <v>37102428.1398765</v>
      </c>
      <c r="P1337" s="29" t="str">
        <f t="shared" si="274"/>
        <v>J=</v>
      </c>
      <c r="Q1337" s="30">
        <f t="shared" si="275"/>
        <v>47232</v>
      </c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</row>
    <row r="1338" spans="1:30" x14ac:dyDescent="0.25">
      <c r="A1338" s="100">
        <f t="shared" si="270"/>
        <v>44171</v>
      </c>
      <c r="B1338" s="114">
        <f t="shared" ca="1" si="271"/>
        <v>176622286.88987648</v>
      </c>
      <c r="C1338" s="114">
        <f t="shared" si="272"/>
        <v>139519858.75</v>
      </c>
      <c r="D1338" s="24">
        <f ca="1">IF(A1338&lt;$B$1,VLOOKUP(A1338,[1]DI!$A$4:$B$15000,2,FALSE),0)</f>
        <v>0</v>
      </c>
      <c r="E1338" s="23">
        <f t="shared" ca="1" si="277"/>
        <v>0</v>
      </c>
      <c r="F1338" s="25">
        <f t="shared" si="276"/>
        <v>1.1499999999999999</v>
      </c>
      <c r="G1338" s="26">
        <f t="shared" ca="1" si="280"/>
        <v>1</v>
      </c>
      <c r="H1338" s="23">
        <f ca="1">TRUNC(PRODUCT(G$16:G1337),15)</f>
        <v>1.2659293716882301</v>
      </c>
      <c r="I1338" s="23">
        <f t="shared" si="278"/>
        <v>1</v>
      </c>
      <c r="J1338" s="23">
        <f t="shared" ca="1" si="279"/>
        <v>1.2659293700000001</v>
      </c>
      <c r="K1338" s="114">
        <f t="shared" ca="1" si="268"/>
        <v>37102428.1398765</v>
      </c>
      <c r="L1338" s="27">
        <f>IF(VLOOKUP(A1338,$U$18:$AD$131,8)=VLOOKUP(A1337,$U$18:$AD$131,8),0,VLOOKUP(A1338,U$18:$AD$131,8))</f>
        <v>0</v>
      </c>
      <c r="M1338" s="28">
        <f>IF(L1338&gt;0,VLOOKUP(L1338,T$18:$AC$131,7),0)</f>
        <v>0</v>
      </c>
      <c r="N1338" s="23">
        <f t="shared" si="273"/>
        <v>0</v>
      </c>
      <c r="O1338" s="23">
        <f t="shared" ca="1" si="269"/>
        <v>37102428.1398765</v>
      </c>
      <c r="P1338" s="29" t="str">
        <f t="shared" si="274"/>
        <v>J=</v>
      </c>
      <c r="Q1338" s="30">
        <f t="shared" si="275"/>
        <v>47232</v>
      </c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</row>
    <row r="1339" spans="1:30" x14ac:dyDescent="0.25">
      <c r="A1339" s="100">
        <f t="shared" si="270"/>
        <v>44172</v>
      </c>
      <c r="B1339" s="114">
        <f t="shared" ca="1" si="271"/>
        <v>176622286.88987648</v>
      </c>
      <c r="C1339" s="114">
        <f t="shared" si="272"/>
        <v>139519858.75</v>
      </c>
      <c r="D1339" s="24">
        <f ca="1">IF(A1339&lt;$B$1,VLOOKUP(A1339,[1]DI!$A$4:$B$15000,2,FALSE),0)</f>
        <v>1.9000000000000006E-2</v>
      </c>
      <c r="E1339" s="23">
        <f t="shared" ca="1" si="277"/>
        <v>7.4690000000000005E-5</v>
      </c>
      <c r="F1339" s="25">
        <f t="shared" si="276"/>
        <v>1.1499999999999999</v>
      </c>
      <c r="G1339" s="26">
        <f t="shared" ca="1" si="280"/>
        <v>1.0000858935000001</v>
      </c>
      <c r="H1339" s="23">
        <f ca="1">TRUNC(PRODUCT(G$16:G1338),15)</f>
        <v>1.2659293716882301</v>
      </c>
      <c r="I1339" s="23">
        <f t="shared" si="278"/>
        <v>1</v>
      </c>
      <c r="J1339" s="23">
        <f t="shared" ca="1" si="279"/>
        <v>1.2659293700000001</v>
      </c>
      <c r="K1339" s="114">
        <f t="shared" ca="1" si="268"/>
        <v>37102428.1398765</v>
      </c>
      <c r="L1339" s="27">
        <f>IF(VLOOKUP(A1339,$U$18:$AD$131,8)=VLOOKUP(A1338,$U$18:$AD$131,8),0,VLOOKUP(A1339,U$18:$AD$131,8))</f>
        <v>0</v>
      </c>
      <c r="M1339" s="28">
        <f>IF(L1339&gt;0,VLOOKUP(L1339,T$18:$AC$131,7),0)</f>
        <v>0</v>
      </c>
      <c r="N1339" s="23">
        <f t="shared" si="273"/>
        <v>0</v>
      </c>
      <c r="O1339" s="23">
        <f t="shared" ca="1" si="269"/>
        <v>37102428.1398765</v>
      </c>
      <c r="P1339" s="29" t="str">
        <f t="shared" si="274"/>
        <v>J=</v>
      </c>
      <c r="Q1339" s="30">
        <f t="shared" si="275"/>
        <v>47232</v>
      </c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</row>
    <row r="1340" spans="1:30" x14ac:dyDescent="0.25">
      <c r="A1340" s="100">
        <f t="shared" si="270"/>
        <v>44173</v>
      </c>
      <c r="B1340" s="114">
        <f t="shared" ca="1" si="271"/>
        <v>176637458.27931699</v>
      </c>
      <c r="C1340" s="114">
        <f t="shared" si="272"/>
        <v>139519858.75</v>
      </c>
      <c r="D1340" s="24">
        <f ca="1">IF(A1340&lt;$B$1,VLOOKUP(A1340,[1]DI!$A$4:$B$15000,2,FALSE),0)</f>
        <v>1.9000000000000006E-2</v>
      </c>
      <c r="E1340" s="23">
        <f t="shared" ca="1" si="277"/>
        <v>7.4690000000000005E-5</v>
      </c>
      <c r="F1340" s="25">
        <f t="shared" si="276"/>
        <v>1.1499999999999999</v>
      </c>
      <c r="G1340" s="26">
        <f t="shared" ca="1" si="280"/>
        <v>1.0000858935000001</v>
      </c>
      <c r="H1340" s="23">
        <f ca="1">TRUNC(PRODUCT(G$16:G1339),15)</f>
        <v>1.26603810679271</v>
      </c>
      <c r="I1340" s="23">
        <f t="shared" si="278"/>
        <v>1</v>
      </c>
      <c r="J1340" s="23">
        <f t="shared" ca="1" si="279"/>
        <v>1.26603811</v>
      </c>
      <c r="K1340" s="114">
        <f t="shared" ca="1" si="268"/>
        <v>37117599.529316999</v>
      </c>
      <c r="L1340" s="27">
        <f>IF(VLOOKUP(A1340,$U$18:$AD$131,8)=VLOOKUP(A1339,$U$18:$AD$131,8),0,VLOOKUP(A1340,U$18:$AD$131,8))</f>
        <v>0</v>
      </c>
      <c r="M1340" s="28">
        <f>IF(L1340&gt;0,VLOOKUP(L1340,T$18:$AC$131,7),0)</f>
        <v>0</v>
      </c>
      <c r="N1340" s="23">
        <f t="shared" si="273"/>
        <v>0</v>
      </c>
      <c r="O1340" s="23">
        <f t="shared" ca="1" si="269"/>
        <v>37117599.529316999</v>
      </c>
      <c r="P1340" s="29" t="str">
        <f t="shared" si="274"/>
        <v>J=</v>
      </c>
      <c r="Q1340" s="30">
        <f t="shared" si="275"/>
        <v>47232</v>
      </c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</row>
    <row r="1341" spans="1:30" x14ac:dyDescent="0.25">
      <c r="A1341" s="100">
        <f t="shared" si="270"/>
        <v>44174</v>
      </c>
      <c r="B1341" s="114">
        <f t="shared" ca="1" si="271"/>
        <v>176652629.66875741</v>
      </c>
      <c r="C1341" s="114">
        <f t="shared" si="272"/>
        <v>139519858.75</v>
      </c>
      <c r="D1341" s="24">
        <f ca="1">IF(A1341&lt;$B$1,VLOOKUP(A1341,[1]DI!$A$4:$B$15000,2,FALSE),0)</f>
        <v>1.9000000000000006E-2</v>
      </c>
      <c r="E1341" s="23">
        <f t="shared" ca="1" si="277"/>
        <v>7.4690000000000005E-5</v>
      </c>
      <c r="F1341" s="25">
        <f t="shared" si="276"/>
        <v>1.1499999999999999</v>
      </c>
      <c r="G1341" s="26">
        <f t="shared" ca="1" si="280"/>
        <v>1.0000858935000001</v>
      </c>
      <c r="H1341" s="23">
        <f ca="1">TRUNC(PRODUCT(G$16:G1340),15)</f>
        <v>1.2661468512368399</v>
      </c>
      <c r="I1341" s="23">
        <f t="shared" si="278"/>
        <v>1</v>
      </c>
      <c r="J1341" s="23">
        <f t="shared" ca="1" si="279"/>
        <v>1.2661468499999999</v>
      </c>
      <c r="K1341" s="114">
        <f t="shared" ca="1" si="268"/>
        <v>37132770.918757401</v>
      </c>
      <c r="L1341" s="27">
        <f>IF(VLOOKUP(A1341,$U$18:$AD$131,8)=VLOOKUP(A1340,$U$18:$AD$131,8),0,VLOOKUP(A1341,U$18:$AD$131,8))</f>
        <v>0</v>
      </c>
      <c r="M1341" s="28">
        <f>IF(L1341&gt;0,VLOOKUP(L1341,T$18:$AC$131,7),0)</f>
        <v>0</v>
      </c>
      <c r="N1341" s="23">
        <f t="shared" si="273"/>
        <v>0</v>
      </c>
      <c r="O1341" s="23">
        <f t="shared" ca="1" si="269"/>
        <v>37132770.918757401</v>
      </c>
      <c r="P1341" s="29" t="str">
        <f t="shared" si="274"/>
        <v>J=</v>
      </c>
      <c r="Q1341" s="30">
        <f t="shared" si="275"/>
        <v>47232</v>
      </c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</row>
    <row r="1342" spans="1:30" x14ac:dyDescent="0.25">
      <c r="A1342" s="100">
        <f t="shared" si="270"/>
        <v>44175</v>
      </c>
      <c r="B1342" s="114">
        <f t="shared" ca="1" si="271"/>
        <v>176667803.84859508</v>
      </c>
      <c r="C1342" s="114">
        <f t="shared" si="272"/>
        <v>139519858.75</v>
      </c>
      <c r="D1342" s="24">
        <f ca="1">IF(A1342&lt;$B$1,VLOOKUP(A1342,[1]DI!$A$4:$B$15000,2,FALSE),0)</f>
        <v>1.9000000000000006E-2</v>
      </c>
      <c r="E1342" s="23">
        <f t="shared" ca="1" si="277"/>
        <v>7.4690000000000005E-5</v>
      </c>
      <c r="F1342" s="25">
        <f t="shared" si="276"/>
        <v>1.1499999999999999</v>
      </c>
      <c r="G1342" s="26">
        <f t="shared" ca="1" si="280"/>
        <v>1.0000858935000001</v>
      </c>
      <c r="H1342" s="23">
        <f ca="1">TRUNC(PRODUCT(G$16:G1341),15)</f>
        <v>1.26625560502141</v>
      </c>
      <c r="I1342" s="23">
        <f t="shared" si="278"/>
        <v>1</v>
      </c>
      <c r="J1342" s="23">
        <f t="shared" ca="1" si="279"/>
        <v>1.26625561</v>
      </c>
      <c r="K1342" s="114">
        <f t="shared" ca="1" si="268"/>
        <v>37147945.098595098</v>
      </c>
      <c r="L1342" s="27">
        <f>IF(VLOOKUP(A1342,$U$18:$AD$131,8)=VLOOKUP(A1341,$U$18:$AD$131,8),0,VLOOKUP(A1342,U$18:$AD$131,8))</f>
        <v>0</v>
      </c>
      <c r="M1342" s="28">
        <f>IF(L1342&gt;0,VLOOKUP(L1342,T$18:$AC$131,7),0)</f>
        <v>0</v>
      </c>
      <c r="N1342" s="23">
        <f t="shared" si="273"/>
        <v>0</v>
      </c>
      <c r="O1342" s="23">
        <f t="shared" ca="1" si="269"/>
        <v>37147945.098595098</v>
      </c>
      <c r="P1342" s="29" t="str">
        <f t="shared" si="274"/>
        <v>J=</v>
      </c>
      <c r="Q1342" s="30">
        <f t="shared" si="275"/>
        <v>47232</v>
      </c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</row>
    <row r="1343" spans="1:30" x14ac:dyDescent="0.25">
      <c r="A1343" s="100">
        <f t="shared" si="270"/>
        <v>44176</v>
      </c>
      <c r="B1343" s="114">
        <f t="shared" ca="1" si="271"/>
        <v>176682978.0284327</v>
      </c>
      <c r="C1343" s="114">
        <f t="shared" si="272"/>
        <v>139519858.75</v>
      </c>
      <c r="D1343" s="24">
        <f ca="1">IF(A1343&lt;$B$1,VLOOKUP(A1343,[1]DI!$A$4:$B$15000,2,FALSE),0)</f>
        <v>1.9000000000000006E-2</v>
      </c>
      <c r="E1343" s="23">
        <f t="shared" ca="1" si="277"/>
        <v>7.4690000000000005E-5</v>
      </c>
      <c r="F1343" s="25">
        <f t="shared" si="276"/>
        <v>1.1499999999999999</v>
      </c>
      <c r="G1343" s="26">
        <f t="shared" ca="1" si="280"/>
        <v>1.0000858935000001</v>
      </c>
      <c r="H1343" s="23">
        <f ca="1">TRUNC(PRODUCT(G$16:G1342),15)</f>
        <v>1.2663643681472201</v>
      </c>
      <c r="I1343" s="23">
        <f t="shared" si="278"/>
        <v>1</v>
      </c>
      <c r="J1343" s="23">
        <f t="shared" ca="1" si="279"/>
        <v>1.26636437</v>
      </c>
      <c r="K1343" s="114">
        <f t="shared" ca="1" si="268"/>
        <v>37163119.278432697</v>
      </c>
      <c r="L1343" s="27">
        <f>IF(VLOOKUP(A1343,$U$18:$AD$131,8)=VLOOKUP(A1342,$U$18:$AD$131,8),0,VLOOKUP(A1343,U$18:$AD$131,8))</f>
        <v>0</v>
      </c>
      <c r="M1343" s="28">
        <f>IF(L1343&gt;0,VLOOKUP(L1343,T$18:$AC$131,7),0)</f>
        <v>0</v>
      </c>
      <c r="N1343" s="23">
        <f t="shared" si="273"/>
        <v>0</v>
      </c>
      <c r="O1343" s="23">
        <f t="shared" ca="1" si="269"/>
        <v>37163119.278432697</v>
      </c>
      <c r="P1343" s="29" t="str">
        <f t="shared" si="274"/>
        <v>J=</v>
      </c>
      <c r="Q1343" s="30">
        <f t="shared" si="275"/>
        <v>47232</v>
      </c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</row>
    <row r="1344" spans="1:30" x14ac:dyDescent="0.25">
      <c r="A1344" s="100">
        <f t="shared" si="270"/>
        <v>44177</v>
      </c>
      <c r="B1344" s="114">
        <f t="shared" ca="1" si="271"/>
        <v>176698153.60346901</v>
      </c>
      <c r="C1344" s="114">
        <f t="shared" si="272"/>
        <v>139519858.75</v>
      </c>
      <c r="D1344" s="24">
        <f ca="1">IF(A1344&lt;$B$1,VLOOKUP(A1344,[1]DI!$A$4:$B$15000,2,FALSE),0)</f>
        <v>0</v>
      </c>
      <c r="E1344" s="23">
        <f t="shared" ca="1" si="277"/>
        <v>0</v>
      </c>
      <c r="F1344" s="25">
        <f t="shared" si="276"/>
        <v>1.1499999999999999</v>
      </c>
      <c r="G1344" s="26">
        <f t="shared" ca="1" si="280"/>
        <v>1</v>
      </c>
      <c r="H1344" s="23">
        <f ca="1">TRUNC(PRODUCT(G$16:G1343),15)</f>
        <v>1.26647314061507</v>
      </c>
      <c r="I1344" s="23">
        <f t="shared" si="278"/>
        <v>1</v>
      </c>
      <c r="J1344" s="23">
        <f t="shared" ca="1" si="279"/>
        <v>1.26647314</v>
      </c>
      <c r="K1344" s="114">
        <f t="shared" ca="1" si="268"/>
        <v>37178294.853468999</v>
      </c>
      <c r="L1344" s="27">
        <f>IF(VLOOKUP(A1344,$U$18:$AD$131,8)=VLOOKUP(A1343,$U$18:$AD$131,8),0,VLOOKUP(A1344,U$18:$AD$131,8))</f>
        <v>0</v>
      </c>
      <c r="M1344" s="28">
        <f>IF(L1344&gt;0,VLOOKUP(L1344,T$18:$AC$131,7),0)</f>
        <v>0</v>
      </c>
      <c r="N1344" s="23">
        <f t="shared" si="273"/>
        <v>0</v>
      </c>
      <c r="O1344" s="23">
        <f t="shared" ca="1" si="269"/>
        <v>37178294.853468999</v>
      </c>
      <c r="P1344" s="29" t="str">
        <f t="shared" si="274"/>
        <v>J=</v>
      </c>
      <c r="Q1344" s="30">
        <f t="shared" si="275"/>
        <v>47232</v>
      </c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</row>
    <row r="1345" spans="1:30" x14ac:dyDescent="0.25">
      <c r="A1345" s="100">
        <f t="shared" si="270"/>
        <v>44178</v>
      </c>
      <c r="B1345" s="114">
        <f t="shared" ca="1" si="271"/>
        <v>176698153.60346901</v>
      </c>
      <c r="C1345" s="114">
        <f t="shared" si="272"/>
        <v>139519858.75</v>
      </c>
      <c r="D1345" s="24">
        <f ca="1">IF(A1345&lt;$B$1,VLOOKUP(A1345,[1]DI!$A$4:$B$15000,2,FALSE),0)</f>
        <v>0</v>
      </c>
      <c r="E1345" s="23">
        <f t="shared" ca="1" si="277"/>
        <v>0</v>
      </c>
      <c r="F1345" s="25">
        <f t="shared" si="276"/>
        <v>1.1499999999999999</v>
      </c>
      <c r="G1345" s="26">
        <f t="shared" ca="1" si="280"/>
        <v>1</v>
      </c>
      <c r="H1345" s="23">
        <f ca="1">TRUNC(PRODUCT(G$16:G1344),15)</f>
        <v>1.26647314061507</v>
      </c>
      <c r="I1345" s="23">
        <f t="shared" si="278"/>
        <v>1</v>
      </c>
      <c r="J1345" s="23">
        <f t="shared" ca="1" si="279"/>
        <v>1.26647314</v>
      </c>
      <c r="K1345" s="114">
        <f t="shared" ca="1" si="268"/>
        <v>37178294.853468999</v>
      </c>
      <c r="L1345" s="27">
        <f>IF(VLOOKUP(A1345,$U$18:$AD$131,8)=VLOOKUP(A1344,$U$18:$AD$131,8),0,VLOOKUP(A1345,U$18:$AD$131,8))</f>
        <v>0</v>
      </c>
      <c r="M1345" s="28">
        <f>IF(L1345&gt;0,VLOOKUP(L1345,T$18:$AC$131,7),0)</f>
        <v>0</v>
      </c>
      <c r="N1345" s="23">
        <f t="shared" si="273"/>
        <v>0</v>
      </c>
      <c r="O1345" s="23">
        <f t="shared" ca="1" si="269"/>
        <v>37178294.853468999</v>
      </c>
      <c r="P1345" s="29" t="str">
        <f t="shared" si="274"/>
        <v>J=</v>
      </c>
      <c r="Q1345" s="30">
        <f t="shared" si="275"/>
        <v>47232</v>
      </c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</row>
    <row r="1346" spans="1:30" x14ac:dyDescent="0.25">
      <c r="A1346" s="100">
        <f t="shared" si="270"/>
        <v>44179</v>
      </c>
      <c r="B1346" s="114">
        <f t="shared" ca="1" si="271"/>
        <v>176698153.60346901</v>
      </c>
      <c r="C1346" s="114">
        <f t="shared" si="272"/>
        <v>139519858.75</v>
      </c>
      <c r="D1346" s="24">
        <f ca="1">IF(A1346&lt;$B$1,VLOOKUP(A1346,[1]DI!$A$4:$B$15000,2,FALSE),0)</f>
        <v>1.9000000000000006E-2</v>
      </c>
      <c r="E1346" s="23">
        <f t="shared" ca="1" si="277"/>
        <v>7.4690000000000005E-5</v>
      </c>
      <c r="F1346" s="25">
        <f t="shared" si="276"/>
        <v>1.1499999999999999</v>
      </c>
      <c r="G1346" s="26">
        <f t="shared" ca="1" si="280"/>
        <v>1.0000858935000001</v>
      </c>
      <c r="H1346" s="23">
        <f ca="1">TRUNC(PRODUCT(G$16:G1345),15)</f>
        <v>1.26647314061507</v>
      </c>
      <c r="I1346" s="23">
        <f t="shared" si="278"/>
        <v>1</v>
      </c>
      <c r="J1346" s="23">
        <f t="shared" ca="1" si="279"/>
        <v>1.26647314</v>
      </c>
      <c r="K1346" s="114">
        <f t="shared" ca="1" si="268"/>
        <v>37178294.853468999</v>
      </c>
      <c r="L1346" s="27">
        <f>IF(VLOOKUP(A1346,$U$18:$AD$131,8)=VLOOKUP(A1345,$U$18:$AD$131,8),0,VLOOKUP(A1346,U$18:$AD$131,8))</f>
        <v>0</v>
      </c>
      <c r="M1346" s="28">
        <f>IF(L1346&gt;0,VLOOKUP(L1346,T$18:$AC$131,7),0)</f>
        <v>0</v>
      </c>
      <c r="N1346" s="23">
        <f t="shared" si="273"/>
        <v>0</v>
      </c>
      <c r="O1346" s="23">
        <f t="shared" ca="1" si="269"/>
        <v>37178294.853468999</v>
      </c>
      <c r="P1346" s="29" t="str">
        <f t="shared" si="274"/>
        <v>J=</v>
      </c>
      <c r="Q1346" s="30">
        <f t="shared" si="275"/>
        <v>47232</v>
      </c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</row>
    <row r="1347" spans="1:30" x14ac:dyDescent="0.25">
      <c r="A1347" s="100">
        <f t="shared" si="270"/>
        <v>44180</v>
      </c>
      <c r="B1347" s="114">
        <f t="shared" ca="1" si="271"/>
        <v>176713330.5737038</v>
      </c>
      <c r="C1347" s="114">
        <f t="shared" si="272"/>
        <v>139519858.75</v>
      </c>
      <c r="D1347" s="24">
        <f ca="1">IF(A1347&lt;$B$1,VLOOKUP(A1347,[1]DI!$A$4:$B$15000,2,FALSE),0)</f>
        <v>1.9000000000000006E-2</v>
      </c>
      <c r="E1347" s="23">
        <f t="shared" ca="1" si="277"/>
        <v>7.4690000000000005E-5</v>
      </c>
      <c r="F1347" s="25">
        <f t="shared" si="276"/>
        <v>1.1499999999999999</v>
      </c>
      <c r="G1347" s="26">
        <f t="shared" ca="1" si="280"/>
        <v>1.0000858935000001</v>
      </c>
      <c r="H1347" s="23">
        <f ca="1">TRUNC(PRODUCT(G$16:G1346),15)</f>
        <v>1.2665819224257799</v>
      </c>
      <c r="I1347" s="23">
        <f t="shared" si="278"/>
        <v>1</v>
      </c>
      <c r="J1347" s="23">
        <f t="shared" ca="1" si="279"/>
        <v>1.2665819199999999</v>
      </c>
      <c r="K1347" s="114">
        <f t="shared" ca="1" si="268"/>
        <v>37193471.823703803</v>
      </c>
      <c r="L1347" s="27">
        <f>IF(VLOOKUP(A1347,$U$18:$AD$131,8)=VLOOKUP(A1346,$U$18:$AD$131,8),0,VLOOKUP(A1347,U$18:$AD$131,8))</f>
        <v>0</v>
      </c>
      <c r="M1347" s="28">
        <f>IF(L1347&gt;0,VLOOKUP(L1347,T$18:$AC$131,7),0)</f>
        <v>0</v>
      </c>
      <c r="N1347" s="23">
        <f t="shared" si="273"/>
        <v>0</v>
      </c>
      <c r="O1347" s="23">
        <f t="shared" ca="1" si="269"/>
        <v>37193471.823703803</v>
      </c>
      <c r="P1347" s="29" t="str">
        <f t="shared" si="274"/>
        <v>J=</v>
      </c>
      <c r="Q1347" s="30">
        <f t="shared" si="275"/>
        <v>47232</v>
      </c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</row>
    <row r="1348" spans="1:30" x14ac:dyDescent="0.25">
      <c r="A1348" s="100">
        <f t="shared" si="270"/>
        <v>44181</v>
      </c>
      <c r="B1348" s="114">
        <f t="shared" ca="1" si="271"/>
        <v>176728508.93913719</v>
      </c>
      <c r="C1348" s="114">
        <f t="shared" si="272"/>
        <v>139519858.75</v>
      </c>
      <c r="D1348" s="24">
        <f ca="1">IF(A1348&lt;$B$1,VLOOKUP(A1348,[1]DI!$A$4:$B$15000,2,FALSE),0)</f>
        <v>1.9000000000000006E-2</v>
      </c>
      <c r="E1348" s="23">
        <f t="shared" ca="1" si="277"/>
        <v>7.4690000000000005E-5</v>
      </c>
      <c r="F1348" s="25">
        <f t="shared" si="276"/>
        <v>1.1499999999999999</v>
      </c>
      <c r="G1348" s="26">
        <f t="shared" ca="1" si="280"/>
        <v>1.0000858935000001</v>
      </c>
      <c r="H1348" s="23">
        <f ca="1">TRUNC(PRODUCT(G$16:G1347),15)</f>
        <v>1.26669071358013</v>
      </c>
      <c r="I1348" s="23">
        <f t="shared" si="278"/>
        <v>1</v>
      </c>
      <c r="J1348" s="23">
        <f t="shared" ca="1" si="279"/>
        <v>1.26669071</v>
      </c>
      <c r="K1348" s="114">
        <f t="shared" ca="1" si="268"/>
        <v>37208650.189137198</v>
      </c>
      <c r="L1348" s="27">
        <f>IF(VLOOKUP(A1348,$U$18:$AD$131,8)=VLOOKUP(A1347,$U$18:$AD$131,8),0,VLOOKUP(A1348,U$18:$AD$131,8))</f>
        <v>0</v>
      </c>
      <c r="M1348" s="28">
        <f>IF(L1348&gt;0,VLOOKUP(L1348,T$18:$AC$131,7),0)</f>
        <v>0</v>
      </c>
      <c r="N1348" s="23">
        <f t="shared" si="273"/>
        <v>0</v>
      </c>
      <c r="O1348" s="23">
        <f t="shared" ca="1" si="269"/>
        <v>37208650.189137198</v>
      </c>
      <c r="P1348" s="29" t="str">
        <f t="shared" si="274"/>
        <v>J=</v>
      </c>
      <c r="Q1348" s="30">
        <f t="shared" si="275"/>
        <v>47232</v>
      </c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</row>
    <row r="1349" spans="1:30" x14ac:dyDescent="0.25">
      <c r="A1349" s="100">
        <f t="shared" si="270"/>
        <v>44182</v>
      </c>
      <c r="B1349" s="114">
        <f t="shared" ca="1" si="271"/>
        <v>176743688.6997692</v>
      </c>
      <c r="C1349" s="114">
        <f t="shared" si="272"/>
        <v>139519858.75</v>
      </c>
      <c r="D1349" s="24">
        <f ca="1">IF(A1349&lt;$B$1,VLOOKUP(A1349,[1]DI!$A$4:$B$15000,2,FALSE),0)</f>
        <v>1.9000000000000006E-2</v>
      </c>
      <c r="E1349" s="23">
        <f t="shared" ca="1" si="277"/>
        <v>7.4690000000000005E-5</v>
      </c>
      <c r="F1349" s="25">
        <f t="shared" si="276"/>
        <v>1.1499999999999999</v>
      </c>
      <c r="G1349" s="26">
        <f t="shared" ca="1" si="280"/>
        <v>1.0000858935000001</v>
      </c>
      <c r="H1349" s="23">
        <f ca="1">TRUNC(PRODUCT(G$16:G1348),15)</f>
        <v>1.2667995140789401</v>
      </c>
      <c r="I1349" s="23">
        <f t="shared" si="278"/>
        <v>1</v>
      </c>
      <c r="J1349" s="23">
        <f t="shared" ca="1" si="279"/>
        <v>1.26679951</v>
      </c>
      <c r="K1349" s="114">
        <f t="shared" ca="1" si="268"/>
        <v>37223829.949769199</v>
      </c>
      <c r="L1349" s="27">
        <f>IF(VLOOKUP(A1349,$U$18:$AD$131,8)=VLOOKUP(A1348,$U$18:$AD$131,8),0,VLOOKUP(A1349,U$18:$AD$131,8))</f>
        <v>0</v>
      </c>
      <c r="M1349" s="28">
        <f>IF(L1349&gt;0,VLOOKUP(L1349,T$18:$AC$131,7),0)</f>
        <v>0</v>
      </c>
      <c r="N1349" s="23">
        <f t="shared" si="273"/>
        <v>0</v>
      </c>
      <c r="O1349" s="23">
        <f t="shared" ca="1" si="269"/>
        <v>37223829.949769199</v>
      </c>
      <c r="P1349" s="29" t="str">
        <f t="shared" si="274"/>
        <v>J=</v>
      </c>
      <c r="Q1349" s="30">
        <f t="shared" si="275"/>
        <v>47232</v>
      </c>
      <c r="R1349" s="3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</row>
    <row r="1350" spans="1:30" x14ac:dyDescent="0.25">
      <c r="A1350" s="100">
        <f t="shared" si="270"/>
        <v>44183</v>
      </c>
      <c r="B1350" s="114">
        <f t="shared" ca="1" si="271"/>
        <v>176758869.85559979</v>
      </c>
      <c r="C1350" s="114">
        <f t="shared" si="272"/>
        <v>139519858.75</v>
      </c>
      <c r="D1350" s="24">
        <f ca="1">IF(A1350&lt;$B$1,VLOOKUP(A1350,[1]DI!$A$4:$B$15000,2,FALSE),0)</f>
        <v>1.9000000000000006E-2</v>
      </c>
      <c r="E1350" s="23">
        <f t="shared" ca="1" si="277"/>
        <v>7.4690000000000005E-5</v>
      </c>
      <c r="F1350" s="25">
        <f t="shared" si="276"/>
        <v>1.1499999999999999</v>
      </c>
      <c r="G1350" s="26">
        <f t="shared" ca="1" si="280"/>
        <v>1.0000858935000001</v>
      </c>
      <c r="H1350" s="23">
        <f ca="1">TRUNC(PRODUCT(G$16:G1349),15)</f>
        <v>1.2669083239229999</v>
      </c>
      <c r="I1350" s="23">
        <f t="shared" si="278"/>
        <v>1</v>
      </c>
      <c r="J1350" s="23">
        <f t="shared" ca="1" si="279"/>
        <v>1.26690832</v>
      </c>
      <c r="K1350" s="114">
        <f t="shared" ca="1" si="268"/>
        <v>37239011.105599798</v>
      </c>
      <c r="L1350" s="27">
        <f>IF(VLOOKUP(A1350,$U$18:$AD$131,8)=VLOOKUP(A1349,$U$18:$AD$131,8),0,VLOOKUP(A1350,U$18:$AD$131,8))</f>
        <v>0</v>
      </c>
      <c r="M1350" s="28">
        <f>IF(L1350&gt;0,VLOOKUP(L1350,T$18:$AC$131,7),0)</f>
        <v>0</v>
      </c>
      <c r="N1350" s="23">
        <f t="shared" si="273"/>
        <v>0</v>
      </c>
      <c r="O1350" s="23">
        <f t="shared" ca="1" si="269"/>
        <v>37239011.105599798</v>
      </c>
      <c r="P1350" s="29" t="str">
        <f t="shared" si="274"/>
        <v>J=</v>
      </c>
      <c r="Q1350" s="30">
        <f t="shared" si="275"/>
        <v>47232</v>
      </c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</row>
    <row r="1351" spans="1:30" x14ac:dyDescent="0.25">
      <c r="A1351" s="100">
        <f t="shared" si="270"/>
        <v>44184</v>
      </c>
      <c r="B1351" s="114">
        <f t="shared" ca="1" si="271"/>
        <v>176774052.406629</v>
      </c>
      <c r="C1351" s="114">
        <f t="shared" si="272"/>
        <v>139519858.75</v>
      </c>
      <c r="D1351" s="24">
        <f ca="1">IF(A1351&lt;$B$1,VLOOKUP(A1351,[1]DI!$A$4:$B$15000,2,FALSE),0)</f>
        <v>0</v>
      </c>
      <c r="E1351" s="23">
        <f t="shared" ca="1" si="277"/>
        <v>0</v>
      </c>
      <c r="F1351" s="25">
        <f t="shared" si="276"/>
        <v>1.1499999999999999</v>
      </c>
      <c r="G1351" s="26">
        <f t="shared" ca="1" si="280"/>
        <v>1</v>
      </c>
      <c r="H1351" s="23">
        <f ca="1">TRUNC(PRODUCT(G$16:G1350),15)</f>
        <v>1.2670171431131201</v>
      </c>
      <c r="I1351" s="23">
        <f t="shared" si="278"/>
        <v>1</v>
      </c>
      <c r="J1351" s="23">
        <f t="shared" ca="1" si="279"/>
        <v>1.2670171400000001</v>
      </c>
      <c r="K1351" s="114">
        <f t="shared" ca="1" si="268"/>
        <v>37254193.656629004</v>
      </c>
      <c r="L1351" s="27">
        <f>IF(VLOOKUP(A1351,$U$18:$AD$131,8)=VLOOKUP(A1350,$U$18:$AD$131,8),0,VLOOKUP(A1351,U$18:$AD$131,8))</f>
        <v>0</v>
      </c>
      <c r="M1351" s="28">
        <f>IF(L1351&gt;0,VLOOKUP(L1351,T$18:$AC$131,7),0)</f>
        <v>0</v>
      </c>
      <c r="N1351" s="23">
        <f t="shared" si="273"/>
        <v>0</v>
      </c>
      <c r="O1351" s="23">
        <f t="shared" ca="1" si="269"/>
        <v>37254193.656629004</v>
      </c>
      <c r="P1351" s="29" t="str">
        <f t="shared" si="274"/>
        <v>J=</v>
      </c>
      <c r="Q1351" s="30">
        <f t="shared" si="275"/>
        <v>47232</v>
      </c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</row>
    <row r="1352" spans="1:30" x14ac:dyDescent="0.25">
      <c r="A1352" s="100">
        <f t="shared" si="270"/>
        <v>44185</v>
      </c>
      <c r="B1352" s="114">
        <f t="shared" ca="1" si="271"/>
        <v>176774052.406629</v>
      </c>
      <c r="C1352" s="114">
        <f t="shared" si="272"/>
        <v>139519858.75</v>
      </c>
      <c r="D1352" s="24">
        <f ca="1">IF(A1352&lt;$B$1,VLOOKUP(A1352,[1]DI!$A$4:$B$15000,2,FALSE),0)</f>
        <v>0</v>
      </c>
      <c r="E1352" s="23">
        <f t="shared" ca="1" si="277"/>
        <v>0</v>
      </c>
      <c r="F1352" s="25">
        <f t="shared" si="276"/>
        <v>1.1499999999999999</v>
      </c>
      <c r="G1352" s="26">
        <f t="shared" ca="1" si="280"/>
        <v>1</v>
      </c>
      <c r="H1352" s="23">
        <f ca="1">TRUNC(PRODUCT(G$16:G1351),15)</f>
        <v>1.2670171431131201</v>
      </c>
      <c r="I1352" s="23">
        <f t="shared" si="278"/>
        <v>1</v>
      </c>
      <c r="J1352" s="23">
        <f t="shared" ca="1" si="279"/>
        <v>1.2670171400000001</v>
      </c>
      <c r="K1352" s="114">
        <f t="shared" ca="1" si="268"/>
        <v>37254193.656629004</v>
      </c>
      <c r="L1352" s="27">
        <f>IF(VLOOKUP(A1352,$U$18:$AD$131,8)=VLOOKUP(A1351,$U$18:$AD$131,8),0,VLOOKUP(A1352,U$18:$AD$131,8))</f>
        <v>0</v>
      </c>
      <c r="M1352" s="28">
        <f>IF(L1352&gt;0,VLOOKUP(L1352,T$18:$AC$131,7),0)</f>
        <v>0</v>
      </c>
      <c r="N1352" s="23">
        <f t="shared" si="273"/>
        <v>0</v>
      </c>
      <c r="O1352" s="23">
        <f t="shared" ca="1" si="269"/>
        <v>37254193.656629004</v>
      </c>
      <c r="P1352" s="29" t="str">
        <f t="shared" si="274"/>
        <v>J=</v>
      </c>
      <c r="Q1352" s="30">
        <f t="shared" si="275"/>
        <v>47232</v>
      </c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</row>
    <row r="1353" spans="1:30" x14ac:dyDescent="0.25">
      <c r="A1353" s="100">
        <f t="shared" si="270"/>
        <v>44186</v>
      </c>
      <c r="B1353" s="114">
        <f t="shared" ca="1" si="271"/>
        <v>176774052.406629</v>
      </c>
      <c r="C1353" s="114">
        <f t="shared" si="272"/>
        <v>139519858.75</v>
      </c>
      <c r="D1353" s="24">
        <f ca="1">IF(A1353&lt;$B$1,VLOOKUP(A1353,[1]DI!$A$4:$B$15000,2,FALSE),0)</f>
        <v>1.9000000000000006E-2</v>
      </c>
      <c r="E1353" s="23">
        <f t="shared" ca="1" si="277"/>
        <v>7.4690000000000005E-5</v>
      </c>
      <c r="F1353" s="25">
        <f t="shared" si="276"/>
        <v>1.1499999999999999</v>
      </c>
      <c r="G1353" s="26">
        <f t="shared" ca="1" si="280"/>
        <v>1.0000858935000001</v>
      </c>
      <c r="H1353" s="23">
        <f ca="1">TRUNC(PRODUCT(G$16:G1352),15)</f>
        <v>1.2670171431131201</v>
      </c>
      <c r="I1353" s="23">
        <f t="shared" si="278"/>
        <v>1</v>
      </c>
      <c r="J1353" s="23">
        <f t="shared" ca="1" si="279"/>
        <v>1.2670171400000001</v>
      </c>
      <c r="K1353" s="114">
        <f t="shared" ca="1" si="268"/>
        <v>37254193.656629004</v>
      </c>
      <c r="L1353" s="27">
        <f>IF(VLOOKUP(A1353,$U$18:$AD$131,8)=VLOOKUP(A1352,$U$18:$AD$131,8),0,VLOOKUP(A1353,U$18:$AD$131,8))</f>
        <v>0</v>
      </c>
      <c r="M1353" s="28">
        <f>IF(L1353&gt;0,VLOOKUP(L1353,T$18:$AC$131,7),0)</f>
        <v>0</v>
      </c>
      <c r="N1353" s="23">
        <f t="shared" si="273"/>
        <v>0</v>
      </c>
      <c r="O1353" s="23">
        <f t="shared" ca="1" si="269"/>
        <v>37254193.656629004</v>
      </c>
      <c r="P1353" s="29" t="str">
        <f t="shared" si="274"/>
        <v>J=</v>
      </c>
      <c r="Q1353" s="30">
        <f t="shared" si="275"/>
        <v>47232</v>
      </c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</row>
    <row r="1354" spans="1:30" x14ac:dyDescent="0.25">
      <c r="A1354" s="100">
        <f t="shared" si="270"/>
        <v>44187</v>
      </c>
      <c r="B1354" s="114">
        <f t="shared" ca="1" si="271"/>
        <v>176789236.3528567</v>
      </c>
      <c r="C1354" s="114">
        <f t="shared" si="272"/>
        <v>139519858.75</v>
      </c>
      <c r="D1354" s="24">
        <f ca="1">IF(A1354&lt;$B$1,VLOOKUP(A1354,[1]DI!$A$4:$B$15000,2,FALSE),0)</f>
        <v>1.9000000000000006E-2</v>
      </c>
      <c r="E1354" s="23">
        <f t="shared" ca="1" si="277"/>
        <v>7.4690000000000005E-5</v>
      </c>
      <c r="F1354" s="25">
        <f t="shared" si="276"/>
        <v>1.1499999999999999</v>
      </c>
      <c r="G1354" s="26">
        <f t="shared" ca="1" si="280"/>
        <v>1.0000858935000001</v>
      </c>
      <c r="H1354" s="23">
        <f ca="1">TRUNC(PRODUCT(G$16:G1353),15)</f>
        <v>1.2671259716501</v>
      </c>
      <c r="I1354" s="23">
        <f t="shared" si="278"/>
        <v>1</v>
      </c>
      <c r="J1354" s="23">
        <f t="shared" ca="1" si="279"/>
        <v>1.2671259699999999</v>
      </c>
      <c r="K1354" s="114">
        <f t="shared" ca="1" si="268"/>
        <v>37269377.602856703</v>
      </c>
      <c r="L1354" s="27">
        <f>IF(VLOOKUP(A1354,$U$18:$AD$131,8)=VLOOKUP(A1353,$U$18:$AD$131,8),0,VLOOKUP(A1354,U$18:$AD$131,8))</f>
        <v>0</v>
      </c>
      <c r="M1354" s="28">
        <f>IF(L1354&gt;0,VLOOKUP(L1354,T$18:$AC$131,7),0)</f>
        <v>0</v>
      </c>
      <c r="N1354" s="23">
        <f t="shared" si="273"/>
        <v>0</v>
      </c>
      <c r="O1354" s="23">
        <f t="shared" ca="1" si="269"/>
        <v>37269377.602856703</v>
      </c>
      <c r="P1354" s="29" t="str">
        <f t="shared" si="274"/>
        <v>J=</v>
      </c>
      <c r="Q1354" s="30">
        <f t="shared" si="275"/>
        <v>47232</v>
      </c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</row>
    <row r="1355" spans="1:30" x14ac:dyDescent="0.25">
      <c r="A1355" s="100">
        <f t="shared" si="270"/>
        <v>44188</v>
      </c>
      <c r="B1355" s="114">
        <f t="shared" ca="1" si="271"/>
        <v>176804421.6942831</v>
      </c>
      <c r="C1355" s="114">
        <f t="shared" si="272"/>
        <v>139519858.75</v>
      </c>
      <c r="D1355" s="24">
        <f ca="1">IF(A1355&lt;$B$1,VLOOKUP(A1355,[1]DI!$A$4:$B$15000,2,FALSE),0)</f>
        <v>1.9000000000000006E-2</v>
      </c>
      <c r="E1355" s="23">
        <f t="shared" ca="1" si="277"/>
        <v>7.4690000000000005E-5</v>
      </c>
      <c r="F1355" s="25">
        <f t="shared" si="276"/>
        <v>1.1499999999999999</v>
      </c>
      <c r="G1355" s="26">
        <f t="shared" ca="1" si="280"/>
        <v>1.0000858935000001</v>
      </c>
      <c r="H1355" s="23">
        <f ca="1">TRUNC(PRODUCT(G$16:G1354),15)</f>
        <v>1.2672348095347501</v>
      </c>
      <c r="I1355" s="23">
        <f t="shared" si="278"/>
        <v>1</v>
      </c>
      <c r="J1355" s="23">
        <f t="shared" ca="1" si="279"/>
        <v>1.2672348099999999</v>
      </c>
      <c r="K1355" s="114">
        <f t="shared" ca="1" si="268"/>
        <v>37284562.944283098</v>
      </c>
      <c r="L1355" s="27">
        <f>IF(VLOOKUP(A1355,$U$18:$AD$131,8)=VLOOKUP(A1354,$U$18:$AD$131,8),0,VLOOKUP(A1355,U$18:$AD$131,8))</f>
        <v>0</v>
      </c>
      <c r="M1355" s="28">
        <f>IF(L1355&gt;0,VLOOKUP(L1355,T$18:$AC$131,7),0)</f>
        <v>0</v>
      </c>
      <c r="N1355" s="23">
        <f t="shared" si="273"/>
        <v>0</v>
      </c>
      <c r="O1355" s="23">
        <f t="shared" ca="1" si="269"/>
        <v>37284562.944283098</v>
      </c>
      <c r="P1355" s="29" t="str">
        <f t="shared" si="274"/>
        <v>J=</v>
      </c>
      <c r="Q1355" s="30">
        <f t="shared" si="275"/>
        <v>47232</v>
      </c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</row>
    <row r="1356" spans="1:30" x14ac:dyDescent="0.25">
      <c r="A1356" s="100">
        <f t="shared" si="270"/>
        <v>44189</v>
      </c>
      <c r="B1356" s="114">
        <f t="shared" ca="1" si="271"/>
        <v>176819608.43090799</v>
      </c>
      <c r="C1356" s="114">
        <f t="shared" si="272"/>
        <v>139519858.75</v>
      </c>
      <c r="D1356" s="24">
        <f ca="1">IF(A1356&lt;$B$1,VLOOKUP(A1356,[1]DI!$A$4:$B$15000,2,FALSE),0)</f>
        <v>1.9000000000000006E-2</v>
      </c>
      <c r="E1356" s="23">
        <f t="shared" ca="1" si="277"/>
        <v>7.4690000000000005E-5</v>
      </c>
      <c r="F1356" s="25">
        <f t="shared" si="276"/>
        <v>1.1499999999999999</v>
      </c>
      <c r="G1356" s="26">
        <f t="shared" ca="1" si="280"/>
        <v>1.0000858935000001</v>
      </c>
      <c r="H1356" s="23">
        <f ca="1">TRUNC(PRODUCT(G$16:G1355),15)</f>
        <v>1.26734365676786</v>
      </c>
      <c r="I1356" s="23">
        <f t="shared" si="278"/>
        <v>1</v>
      </c>
      <c r="J1356" s="23">
        <f t="shared" ca="1" si="279"/>
        <v>1.2673436600000001</v>
      </c>
      <c r="K1356" s="114">
        <f t="shared" ca="1" si="268"/>
        <v>37299749.680908002</v>
      </c>
      <c r="L1356" s="27">
        <f>IF(VLOOKUP(A1356,$U$18:$AD$131,8)=VLOOKUP(A1355,$U$18:$AD$131,8),0,VLOOKUP(A1356,U$18:$AD$131,8))</f>
        <v>0</v>
      </c>
      <c r="M1356" s="28">
        <f>IF(L1356&gt;0,VLOOKUP(L1356,T$18:$AC$131,7),0)</f>
        <v>0</v>
      </c>
      <c r="N1356" s="23">
        <f t="shared" si="273"/>
        <v>0</v>
      </c>
      <c r="O1356" s="23">
        <f t="shared" ca="1" si="269"/>
        <v>37299749.680908002</v>
      </c>
      <c r="P1356" s="29" t="str">
        <f t="shared" si="274"/>
        <v>J=</v>
      </c>
      <c r="Q1356" s="30">
        <f t="shared" si="275"/>
        <v>47232</v>
      </c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</row>
    <row r="1357" spans="1:30" x14ac:dyDescent="0.25">
      <c r="A1357" s="100">
        <f t="shared" si="270"/>
        <v>44190</v>
      </c>
      <c r="B1357" s="114">
        <f t="shared" ca="1" si="271"/>
        <v>176834795.16753301</v>
      </c>
      <c r="C1357" s="114">
        <f t="shared" si="272"/>
        <v>139519858.75</v>
      </c>
      <c r="D1357" s="24">
        <f ca="1">IF(A1357&lt;$B$1,VLOOKUP(A1357,[1]DI!$A$4:$B$15000,2,FALSE),0)</f>
        <v>0</v>
      </c>
      <c r="E1357" s="23">
        <f t="shared" ca="1" si="277"/>
        <v>0</v>
      </c>
      <c r="F1357" s="25">
        <f t="shared" si="276"/>
        <v>1.1499999999999999</v>
      </c>
      <c r="G1357" s="26">
        <f t="shared" ca="1" si="280"/>
        <v>1</v>
      </c>
      <c r="H1357" s="23">
        <f ca="1">TRUNC(PRODUCT(G$16:G1356),15)</f>
        <v>1.2674525133502399</v>
      </c>
      <c r="I1357" s="23">
        <f t="shared" si="278"/>
        <v>1</v>
      </c>
      <c r="J1357" s="23">
        <f t="shared" ca="1" si="279"/>
        <v>1.26745251</v>
      </c>
      <c r="K1357" s="114">
        <f t="shared" ca="1" si="268"/>
        <v>37314936.417533003</v>
      </c>
      <c r="L1357" s="27">
        <f>IF(VLOOKUP(A1357,$U$18:$AD$131,8)=VLOOKUP(A1356,$U$18:$AD$131,8),0,VLOOKUP(A1357,U$18:$AD$131,8))</f>
        <v>0</v>
      </c>
      <c r="M1357" s="28">
        <f>IF(L1357&gt;0,VLOOKUP(L1357,T$18:$AC$131,7),0)</f>
        <v>0</v>
      </c>
      <c r="N1357" s="23">
        <f t="shared" si="273"/>
        <v>0</v>
      </c>
      <c r="O1357" s="23">
        <f t="shared" ca="1" si="269"/>
        <v>37314936.417533003</v>
      </c>
      <c r="P1357" s="29" t="str">
        <f t="shared" si="274"/>
        <v>J=</v>
      </c>
      <c r="Q1357" s="30">
        <f t="shared" si="275"/>
        <v>47232</v>
      </c>
      <c r="R1357" s="3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</row>
    <row r="1358" spans="1:30" x14ac:dyDescent="0.25">
      <c r="A1358" s="100">
        <f t="shared" si="270"/>
        <v>44191</v>
      </c>
      <c r="B1358" s="114">
        <f t="shared" ca="1" si="271"/>
        <v>176834795.16753301</v>
      </c>
      <c r="C1358" s="114">
        <f t="shared" si="272"/>
        <v>139519858.75</v>
      </c>
      <c r="D1358" s="24">
        <f ca="1">IF(A1358&lt;$B$1,VLOOKUP(A1358,[1]DI!$A$4:$B$15000,2,FALSE),0)</f>
        <v>0</v>
      </c>
      <c r="E1358" s="23">
        <f t="shared" ca="1" si="277"/>
        <v>0</v>
      </c>
      <c r="F1358" s="25">
        <f t="shared" si="276"/>
        <v>1.1499999999999999</v>
      </c>
      <c r="G1358" s="26">
        <f t="shared" ca="1" si="280"/>
        <v>1</v>
      </c>
      <c r="H1358" s="23">
        <f ca="1">TRUNC(PRODUCT(G$16:G1357),15)</f>
        <v>1.2674525133502399</v>
      </c>
      <c r="I1358" s="23">
        <f t="shared" si="278"/>
        <v>1</v>
      </c>
      <c r="J1358" s="23">
        <f t="shared" ca="1" si="279"/>
        <v>1.26745251</v>
      </c>
      <c r="K1358" s="114">
        <f t="shared" ca="1" si="268"/>
        <v>37314936.417533003</v>
      </c>
      <c r="L1358" s="27">
        <f>IF(VLOOKUP(A1358,$U$18:$AD$131,8)=VLOOKUP(A1357,$U$18:$AD$131,8),0,VLOOKUP(A1358,U$18:$AD$131,8))</f>
        <v>0</v>
      </c>
      <c r="M1358" s="28">
        <f>IF(L1358&gt;0,VLOOKUP(L1358,T$18:$AC$131,7),0)</f>
        <v>0</v>
      </c>
      <c r="N1358" s="23">
        <f t="shared" si="273"/>
        <v>0</v>
      </c>
      <c r="O1358" s="23">
        <f t="shared" ca="1" si="269"/>
        <v>37314936.417533003</v>
      </c>
      <c r="P1358" s="29" t="str">
        <f t="shared" si="274"/>
        <v>J=</v>
      </c>
      <c r="Q1358" s="30">
        <f t="shared" si="275"/>
        <v>47232</v>
      </c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</row>
    <row r="1359" spans="1:30" x14ac:dyDescent="0.25">
      <c r="A1359" s="100">
        <f t="shared" si="270"/>
        <v>44192</v>
      </c>
      <c r="B1359" s="114">
        <f t="shared" ca="1" si="271"/>
        <v>176834795.16753301</v>
      </c>
      <c r="C1359" s="114">
        <f t="shared" si="272"/>
        <v>139519858.75</v>
      </c>
      <c r="D1359" s="24">
        <f ca="1">IF(A1359&lt;$B$1,VLOOKUP(A1359,[1]DI!$A$4:$B$15000,2,FALSE),0)</f>
        <v>0</v>
      </c>
      <c r="E1359" s="23">
        <f t="shared" ca="1" si="277"/>
        <v>0</v>
      </c>
      <c r="F1359" s="25">
        <f t="shared" si="276"/>
        <v>1.1499999999999999</v>
      </c>
      <c r="G1359" s="26">
        <f t="shared" ca="1" si="280"/>
        <v>1</v>
      </c>
      <c r="H1359" s="23">
        <f ca="1">TRUNC(PRODUCT(G$16:G1358),15)</f>
        <v>1.2674525133502399</v>
      </c>
      <c r="I1359" s="23">
        <f t="shared" si="278"/>
        <v>1</v>
      </c>
      <c r="J1359" s="23">
        <f t="shared" ca="1" si="279"/>
        <v>1.26745251</v>
      </c>
      <c r="K1359" s="114">
        <f t="shared" ca="1" si="268"/>
        <v>37314936.417533003</v>
      </c>
      <c r="L1359" s="27">
        <f>IF(VLOOKUP(A1359,$U$18:$AD$131,8)=VLOOKUP(A1358,$U$18:$AD$131,8),0,VLOOKUP(A1359,U$18:$AD$131,8))</f>
        <v>0</v>
      </c>
      <c r="M1359" s="28">
        <f>IF(L1359&gt;0,VLOOKUP(L1359,T$18:$AC$131,7),0)</f>
        <v>0</v>
      </c>
      <c r="N1359" s="23">
        <f t="shared" si="273"/>
        <v>0</v>
      </c>
      <c r="O1359" s="23">
        <f t="shared" ca="1" si="269"/>
        <v>37314936.417533003</v>
      </c>
      <c r="P1359" s="29" t="str">
        <f t="shared" si="274"/>
        <v>J=</v>
      </c>
      <c r="Q1359" s="30">
        <f t="shared" si="275"/>
        <v>47232</v>
      </c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</row>
    <row r="1360" spans="1:30" x14ac:dyDescent="0.25">
      <c r="A1360" s="100">
        <f t="shared" si="270"/>
        <v>44193</v>
      </c>
      <c r="B1360" s="114">
        <f t="shared" ca="1" si="271"/>
        <v>176834795.16753301</v>
      </c>
      <c r="C1360" s="114">
        <f t="shared" si="272"/>
        <v>139519858.75</v>
      </c>
      <c r="D1360" s="24">
        <f ca="1">IF(A1360&lt;$B$1,VLOOKUP(A1360,[1]DI!$A$4:$B$15000,2,FALSE),0)</f>
        <v>1.9000000000000006E-2</v>
      </c>
      <c r="E1360" s="23">
        <f t="shared" ca="1" si="277"/>
        <v>7.4690000000000005E-5</v>
      </c>
      <c r="F1360" s="25">
        <f t="shared" si="276"/>
        <v>1.1499999999999999</v>
      </c>
      <c r="G1360" s="26">
        <f t="shared" ca="1" si="280"/>
        <v>1.0000858935000001</v>
      </c>
      <c r="H1360" s="23">
        <f ca="1">TRUNC(PRODUCT(G$16:G1359),15)</f>
        <v>1.2674525133502399</v>
      </c>
      <c r="I1360" s="23">
        <f t="shared" si="278"/>
        <v>1</v>
      </c>
      <c r="J1360" s="23">
        <f t="shared" ca="1" si="279"/>
        <v>1.26745251</v>
      </c>
      <c r="K1360" s="114">
        <f t="shared" ref="K1360:K1423" ca="1" si="281">TRUNC((C1360*(J1360-1)),8)</f>
        <v>37314936.417533003</v>
      </c>
      <c r="L1360" s="27">
        <f>IF(VLOOKUP(A1360,$U$18:$AD$131,8)=VLOOKUP(A1359,$U$18:$AD$131,8),0,VLOOKUP(A1360,U$18:$AD$131,8))</f>
        <v>0</v>
      </c>
      <c r="M1360" s="28">
        <f>IF(L1360&gt;0,VLOOKUP(L1360,T$18:$AC$131,7),0)</f>
        <v>0</v>
      </c>
      <c r="N1360" s="23">
        <f t="shared" si="273"/>
        <v>0</v>
      </c>
      <c r="O1360" s="23">
        <f t="shared" ref="O1360:O1423" ca="1" si="282">(K1360+N1360)</f>
        <v>37314936.417533003</v>
      </c>
      <c r="P1360" s="29" t="str">
        <f t="shared" si="274"/>
        <v>J=</v>
      </c>
      <c r="Q1360" s="30">
        <f t="shared" si="275"/>
        <v>47232</v>
      </c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</row>
    <row r="1361" spans="1:30" x14ac:dyDescent="0.25">
      <c r="A1361" s="100">
        <f t="shared" ref="A1361:A1424" si="283">(A1360+1)</f>
        <v>44194</v>
      </c>
      <c r="B1361" s="114">
        <f t="shared" ref="B1361:B1424" ca="1" si="284">IF(A1361&lt;=TODAY(),C1361+K1361,IF(AND(A1361&gt;TODAY(),A1361&lt;=$B$1),IF(VLOOKUP(TODAY(),$A$16:$D$5006,4,FALSE)=0,"n.d",C1361+K1361),"n.d"))</f>
        <v>176849984.6945551</v>
      </c>
      <c r="C1361" s="114">
        <f t="shared" ref="C1361:C1424" si="285">TRUNC(C1360-N1360,8)</f>
        <v>139519858.75</v>
      </c>
      <c r="D1361" s="24">
        <f ca="1">IF(A1361&lt;$B$1,VLOOKUP(A1361,[1]DI!$A$4:$B$15000,2,FALSE),0)</f>
        <v>1.9000000000000006E-2</v>
      </c>
      <c r="E1361" s="23">
        <f t="shared" ca="1" si="277"/>
        <v>7.4690000000000005E-5</v>
      </c>
      <c r="F1361" s="25">
        <f t="shared" si="276"/>
        <v>1.1499999999999999</v>
      </c>
      <c r="G1361" s="26">
        <f t="shared" ca="1" si="280"/>
        <v>1.0000858935000001</v>
      </c>
      <c r="H1361" s="23">
        <f ca="1">TRUNC(PRODUCT(G$16:G1360),15)</f>
        <v>1.2675613792827001</v>
      </c>
      <c r="I1361" s="23">
        <f t="shared" si="278"/>
        <v>1</v>
      </c>
      <c r="J1361" s="23">
        <f t="shared" ca="1" si="279"/>
        <v>1.2675613800000001</v>
      </c>
      <c r="K1361" s="114">
        <f t="shared" ca="1" si="281"/>
        <v>37330125.944555096</v>
      </c>
      <c r="L1361" s="27">
        <f>IF(VLOOKUP(A1361,$U$18:$AD$131,8)=VLOOKUP(A1360,$U$18:$AD$131,8),0,VLOOKUP(A1361,U$18:$AD$131,8))</f>
        <v>0</v>
      </c>
      <c r="M1361" s="28">
        <f>IF(L1361&gt;0,VLOOKUP(L1361,T$18:$AC$131,7),0)</f>
        <v>0</v>
      </c>
      <c r="N1361" s="23">
        <f t="shared" ref="N1361:N1424" si="286">IF(M1361&gt;0,(C1361*M1361),0)</f>
        <v>0</v>
      </c>
      <c r="O1361" s="23">
        <f t="shared" ca="1" si="282"/>
        <v>37330125.944555096</v>
      </c>
      <c r="P1361" s="29" t="str">
        <f t="shared" ref="P1361:P1424" si="287">IF(L1360&gt;0,VLOOKUP(A1360,$U$18:$AD$131,9),P1360)</f>
        <v>J=</v>
      </c>
      <c r="Q1361" s="30">
        <f t="shared" ref="Q1361:Q1424" si="288">IF(L1360&gt;0,VLOOKUP(A1360,$U$18:$AD$131,10),Q1360)</f>
        <v>47232</v>
      </c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</row>
    <row r="1362" spans="1:30" x14ac:dyDescent="0.25">
      <c r="A1362" s="100">
        <f t="shared" si="283"/>
        <v>44195</v>
      </c>
      <c r="B1362" s="114">
        <f t="shared" ca="1" si="284"/>
        <v>176865174.2215772</v>
      </c>
      <c r="C1362" s="114">
        <f t="shared" si="285"/>
        <v>139519858.75</v>
      </c>
      <c r="D1362" s="24">
        <f ca="1">IF(A1362&lt;$B$1,VLOOKUP(A1362,[1]DI!$A$4:$B$15000,2,FALSE),0)</f>
        <v>1.9000000000000006E-2</v>
      </c>
      <c r="E1362" s="23">
        <f t="shared" ca="1" si="277"/>
        <v>7.4690000000000005E-5</v>
      </c>
      <c r="F1362" s="25">
        <f t="shared" ref="F1362:F1425" si="289">F1361</f>
        <v>1.1499999999999999</v>
      </c>
      <c r="G1362" s="26">
        <f t="shared" ca="1" si="280"/>
        <v>1.0000858935000001</v>
      </c>
      <c r="H1362" s="23">
        <f ca="1">TRUNC(PRODUCT(G$16:G1361),15)</f>
        <v>1.2676702545660301</v>
      </c>
      <c r="I1362" s="23">
        <f t="shared" si="278"/>
        <v>1</v>
      </c>
      <c r="J1362" s="23">
        <f t="shared" ca="1" si="279"/>
        <v>1.2676702500000001</v>
      </c>
      <c r="K1362" s="114">
        <f t="shared" ca="1" si="281"/>
        <v>37345315.471577197</v>
      </c>
      <c r="L1362" s="27">
        <f>IF(VLOOKUP(A1362,$U$18:$AD$131,8)=VLOOKUP(A1361,$U$18:$AD$131,8),0,VLOOKUP(A1362,U$18:$AD$131,8))</f>
        <v>0</v>
      </c>
      <c r="M1362" s="28">
        <f>IF(L1362&gt;0,VLOOKUP(L1362,T$18:$AC$131,7),0)</f>
        <v>0</v>
      </c>
      <c r="N1362" s="23">
        <f t="shared" si="286"/>
        <v>0</v>
      </c>
      <c r="O1362" s="23">
        <f t="shared" ca="1" si="282"/>
        <v>37345315.471577197</v>
      </c>
      <c r="P1362" s="29" t="str">
        <f t="shared" si="287"/>
        <v>J=</v>
      </c>
      <c r="Q1362" s="30">
        <f t="shared" si="288"/>
        <v>47232</v>
      </c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</row>
    <row r="1363" spans="1:30" x14ac:dyDescent="0.25">
      <c r="A1363" s="100">
        <f t="shared" si="283"/>
        <v>44196</v>
      </c>
      <c r="B1363" s="114">
        <f t="shared" ca="1" si="284"/>
        <v>176880366.53899652</v>
      </c>
      <c r="C1363" s="114">
        <f t="shared" si="285"/>
        <v>139519858.75</v>
      </c>
      <c r="D1363" s="24">
        <f ca="1">IF(A1363&lt;$B$1,VLOOKUP(A1363,[1]DI!$A$4:$B$15000,2,FALSE),0)</f>
        <v>1.9000000000000006E-2</v>
      </c>
      <c r="E1363" s="23">
        <f t="shared" ref="E1363:E1426" ca="1" si="290">ROUND((((1+D1363)^(1/252)-1)),8)</f>
        <v>7.4690000000000005E-5</v>
      </c>
      <c r="F1363" s="25">
        <f t="shared" si="289"/>
        <v>1.1499999999999999</v>
      </c>
      <c r="G1363" s="26">
        <f t="shared" ca="1" si="280"/>
        <v>1.0000858935000001</v>
      </c>
      <c r="H1363" s="23">
        <f ca="1">TRUNC(PRODUCT(G$16:G1362),15)</f>
        <v>1.26777913920104</v>
      </c>
      <c r="I1363" s="23">
        <f t="shared" ref="I1363:I1426" si="291">IF(OR(L1362&gt;0,L1362="E"),H1362,I1362)</f>
        <v>1</v>
      </c>
      <c r="J1363" s="23">
        <f t="shared" ref="J1363:J1426" ca="1" si="292">ROUND(TRUNC(H1363/I1363,15),8)</f>
        <v>1.26777914</v>
      </c>
      <c r="K1363" s="114">
        <f t="shared" ca="1" si="281"/>
        <v>37360507.788996503</v>
      </c>
      <c r="L1363" s="27">
        <f>IF(VLOOKUP(A1363,$U$18:$AD$131,8)=VLOOKUP(A1362,$U$18:$AD$131,8),0,VLOOKUP(A1363,U$18:$AD$131,8))</f>
        <v>0</v>
      </c>
      <c r="M1363" s="28">
        <f>IF(L1363&gt;0,VLOOKUP(L1363,T$18:$AC$131,7),0)</f>
        <v>0</v>
      </c>
      <c r="N1363" s="23">
        <f t="shared" si="286"/>
        <v>0</v>
      </c>
      <c r="O1363" s="23">
        <f t="shared" ca="1" si="282"/>
        <v>37360507.788996503</v>
      </c>
      <c r="P1363" s="29" t="str">
        <f t="shared" si="287"/>
        <v>J=</v>
      </c>
      <c r="Q1363" s="30">
        <f t="shared" si="288"/>
        <v>47232</v>
      </c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</row>
    <row r="1364" spans="1:30" x14ac:dyDescent="0.25">
      <c r="A1364" s="100">
        <f t="shared" si="283"/>
        <v>44197</v>
      </c>
      <c r="B1364" s="114">
        <f t="shared" ca="1" si="284"/>
        <v>176895558.85641581</v>
      </c>
      <c r="C1364" s="114">
        <f t="shared" si="285"/>
        <v>139519858.75</v>
      </c>
      <c r="D1364" s="24">
        <f ca="1">IF(A1364&lt;$B$1,VLOOKUP(A1364,[1]DI!$A$4:$B$15000,2,FALSE),0)</f>
        <v>0</v>
      </c>
      <c r="E1364" s="23">
        <f t="shared" ca="1" si="290"/>
        <v>0</v>
      </c>
      <c r="F1364" s="25">
        <f t="shared" si="289"/>
        <v>1.1499999999999999</v>
      </c>
      <c r="G1364" s="26">
        <f t="shared" ref="G1364:G1427" ca="1" si="293">TRUNC((1+(E1364*F1364)),15)</f>
        <v>1</v>
      </c>
      <c r="H1364" s="23">
        <f ca="1">TRUNC(PRODUCT(G$16:G1363),15)</f>
        <v>1.26788803318854</v>
      </c>
      <c r="I1364" s="23">
        <f t="shared" si="291"/>
        <v>1</v>
      </c>
      <c r="J1364" s="23">
        <f t="shared" ca="1" si="292"/>
        <v>1.2678880299999999</v>
      </c>
      <c r="K1364" s="114">
        <f t="shared" ca="1" si="281"/>
        <v>37375700.106415801</v>
      </c>
      <c r="L1364" s="27">
        <f>IF(VLOOKUP(A1364,$U$18:$AD$131,8)=VLOOKUP(A1363,$U$18:$AD$131,8),0,VLOOKUP(A1364,U$18:$AD$131,8))</f>
        <v>0</v>
      </c>
      <c r="M1364" s="28">
        <f>IF(L1364&gt;0,VLOOKUP(L1364,T$18:$AC$131,7),0)</f>
        <v>0</v>
      </c>
      <c r="N1364" s="23">
        <f t="shared" si="286"/>
        <v>0</v>
      </c>
      <c r="O1364" s="23">
        <f t="shared" ca="1" si="282"/>
        <v>37375700.106415801</v>
      </c>
      <c r="P1364" s="29" t="str">
        <f t="shared" si="287"/>
        <v>J=</v>
      </c>
      <c r="Q1364" s="30">
        <f t="shared" si="288"/>
        <v>47232</v>
      </c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</row>
    <row r="1365" spans="1:30" x14ac:dyDescent="0.25">
      <c r="A1365" s="100">
        <f t="shared" si="283"/>
        <v>44198</v>
      </c>
      <c r="B1365" s="114">
        <f t="shared" ca="1" si="284"/>
        <v>176895558.85641581</v>
      </c>
      <c r="C1365" s="114">
        <f t="shared" si="285"/>
        <v>139519858.75</v>
      </c>
      <c r="D1365" s="24">
        <f ca="1">IF(A1365&lt;$B$1,VLOOKUP(A1365,[1]DI!$A$4:$B$15000,2,FALSE),0)</f>
        <v>0</v>
      </c>
      <c r="E1365" s="23">
        <f t="shared" ca="1" si="290"/>
        <v>0</v>
      </c>
      <c r="F1365" s="25">
        <f t="shared" si="289"/>
        <v>1.1499999999999999</v>
      </c>
      <c r="G1365" s="26">
        <f t="shared" ca="1" si="293"/>
        <v>1</v>
      </c>
      <c r="H1365" s="23">
        <f ca="1">TRUNC(PRODUCT(G$16:G1364),15)</f>
        <v>1.26788803318854</v>
      </c>
      <c r="I1365" s="23">
        <f t="shared" si="291"/>
        <v>1</v>
      </c>
      <c r="J1365" s="23">
        <f t="shared" ca="1" si="292"/>
        <v>1.2678880299999999</v>
      </c>
      <c r="K1365" s="114">
        <f t="shared" ca="1" si="281"/>
        <v>37375700.106415801</v>
      </c>
      <c r="L1365" s="27">
        <f>IF(VLOOKUP(A1365,$U$18:$AD$131,8)=VLOOKUP(A1364,$U$18:$AD$131,8),0,VLOOKUP(A1365,U$18:$AD$131,8))</f>
        <v>0</v>
      </c>
      <c r="M1365" s="28">
        <f>IF(L1365&gt;0,VLOOKUP(L1365,T$18:$AC$131,7),0)</f>
        <v>0</v>
      </c>
      <c r="N1365" s="23">
        <f t="shared" si="286"/>
        <v>0</v>
      </c>
      <c r="O1365" s="23">
        <f t="shared" ca="1" si="282"/>
        <v>37375700.106415801</v>
      </c>
      <c r="P1365" s="29" t="str">
        <f t="shared" si="287"/>
        <v>J=</v>
      </c>
      <c r="Q1365" s="30">
        <f t="shared" si="288"/>
        <v>47232</v>
      </c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</row>
    <row r="1366" spans="1:30" x14ac:dyDescent="0.25">
      <c r="A1366" s="100">
        <f t="shared" si="283"/>
        <v>44199</v>
      </c>
      <c r="B1366" s="114">
        <f t="shared" ca="1" si="284"/>
        <v>176895558.85641581</v>
      </c>
      <c r="C1366" s="114">
        <f t="shared" si="285"/>
        <v>139519858.75</v>
      </c>
      <c r="D1366" s="24">
        <f ca="1">IF(A1366&lt;$B$1,VLOOKUP(A1366,[1]DI!$A$4:$B$15000,2,FALSE),0)</f>
        <v>0</v>
      </c>
      <c r="E1366" s="23">
        <f t="shared" ca="1" si="290"/>
        <v>0</v>
      </c>
      <c r="F1366" s="25">
        <f t="shared" si="289"/>
        <v>1.1499999999999999</v>
      </c>
      <c r="G1366" s="26">
        <f t="shared" ca="1" si="293"/>
        <v>1</v>
      </c>
      <c r="H1366" s="23">
        <f ca="1">TRUNC(PRODUCT(G$16:G1365),15)</f>
        <v>1.26788803318854</v>
      </c>
      <c r="I1366" s="23">
        <f t="shared" si="291"/>
        <v>1</v>
      </c>
      <c r="J1366" s="23">
        <f t="shared" ca="1" si="292"/>
        <v>1.2678880299999999</v>
      </c>
      <c r="K1366" s="114">
        <f t="shared" ca="1" si="281"/>
        <v>37375700.106415801</v>
      </c>
      <c r="L1366" s="27">
        <f>IF(VLOOKUP(A1366,$U$18:$AD$131,8)=VLOOKUP(A1365,$U$18:$AD$131,8),0,VLOOKUP(A1366,U$18:$AD$131,8))</f>
        <v>0</v>
      </c>
      <c r="M1366" s="28">
        <f>IF(L1366&gt;0,VLOOKUP(L1366,T$18:$AC$131,7),0)</f>
        <v>0</v>
      </c>
      <c r="N1366" s="23">
        <f t="shared" si="286"/>
        <v>0</v>
      </c>
      <c r="O1366" s="23">
        <f t="shared" ca="1" si="282"/>
        <v>37375700.106415801</v>
      </c>
      <c r="P1366" s="29" t="str">
        <f t="shared" si="287"/>
        <v>J=</v>
      </c>
      <c r="Q1366" s="30">
        <f t="shared" si="288"/>
        <v>47232</v>
      </c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</row>
    <row r="1367" spans="1:30" x14ac:dyDescent="0.25">
      <c r="A1367" s="100">
        <f t="shared" si="283"/>
        <v>44200</v>
      </c>
      <c r="B1367" s="114">
        <f t="shared" ca="1" si="284"/>
        <v>176895558.85641581</v>
      </c>
      <c r="C1367" s="114">
        <f t="shared" si="285"/>
        <v>139519858.75</v>
      </c>
      <c r="D1367" s="24">
        <f ca="1">IF(A1367&lt;$B$1,VLOOKUP(A1367,[1]DI!$A$4:$B$15000,2,FALSE),0)</f>
        <v>1.9000000000000006E-2</v>
      </c>
      <c r="E1367" s="23">
        <f t="shared" ca="1" si="290"/>
        <v>7.4690000000000005E-5</v>
      </c>
      <c r="F1367" s="25">
        <f t="shared" si="289"/>
        <v>1.1499999999999999</v>
      </c>
      <c r="G1367" s="26">
        <f t="shared" ca="1" si="293"/>
        <v>1.0000858935000001</v>
      </c>
      <c r="H1367" s="23">
        <f ca="1">TRUNC(PRODUCT(G$16:G1366),15)</f>
        <v>1.26788803318854</v>
      </c>
      <c r="I1367" s="23">
        <f t="shared" si="291"/>
        <v>1</v>
      </c>
      <c r="J1367" s="23">
        <f t="shared" ca="1" si="292"/>
        <v>1.2678880299999999</v>
      </c>
      <c r="K1367" s="114">
        <f t="shared" ca="1" si="281"/>
        <v>37375700.106415801</v>
      </c>
      <c r="L1367" s="27">
        <f>IF(VLOOKUP(A1367,$U$18:$AD$131,8)=VLOOKUP(A1366,$U$18:$AD$131,8),0,VLOOKUP(A1367,U$18:$AD$131,8))</f>
        <v>0</v>
      </c>
      <c r="M1367" s="28">
        <f>IF(L1367&gt;0,VLOOKUP(L1367,T$18:$AC$131,7),0)</f>
        <v>0</v>
      </c>
      <c r="N1367" s="23">
        <f t="shared" si="286"/>
        <v>0</v>
      </c>
      <c r="O1367" s="23">
        <f t="shared" ca="1" si="282"/>
        <v>37375700.106415801</v>
      </c>
      <c r="P1367" s="29" t="str">
        <f t="shared" si="287"/>
        <v>J=</v>
      </c>
      <c r="Q1367" s="30">
        <f t="shared" si="288"/>
        <v>47232</v>
      </c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</row>
    <row r="1368" spans="1:30" x14ac:dyDescent="0.25">
      <c r="A1368" s="100">
        <f t="shared" si="283"/>
        <v>44201</v>
      </c>
      <c r="B1368" s="114">
        <f t="shared" ca="1" si="284"/>
        <v>176910753.96423221</v>
      </c>
      <c r="C1368" s="114">
        <f t="shared" si="285"/>
        <v>139519858.75</v>
      </c>
      <c r="D1368" s="24">
        <f ca="1">IF(A1368&lt;$B$1,VLOOKUP(A1368,[1]DI!$A$4:$B$15000,2,FALSE),0)</f>
        <v>1.9000000000000006E-2</v>
      </c>
      <c r="E1368" s="23">
        <f t="shared" ca="1" si="290"/>
        <v>7.4690000000000005E-5</v>
      </c>
      <c r="F1368" s="25">
        <f t="shared" si="289"/>
        <v>1.1499999999999999</v>
      </c>
      <c r="G1368" s="26">
        <f t="shared" ca="1" si="293"/>
        <v>1.0000858935000001</v>
      </c>
      <c r="H1368" s="23">
        <f ca="1">TRUNC(PRODUCT(G$16:G1367),15)</f>
        <v>1.26799693652931</v>
      </c>
      <c r="I1368" s="23">
        <f t="shared" si="291"/>
        <v>1</v>
      </c>
      <c r="J1368" s="23">
        <f t="shared" ca="1" si="292"/>
        <v>1.26799694</v>
      </c>
      <c r="K1368" s="114">
        <f t="shared" ca="1" si="281"/>
        <v>37390895.214232199</v>
      </c>
      <c r="L1368" s="27">
        <f>IF(VLOOKUP(A1368,$U$18:$AD$131,8)=VLOOKUP(A1367,$U$18:$AD$131,8),0,VLOOKUP(A1368,U$18:$AD$131,8))</f>
        <v>0</v>
      </c>
      <c r="M1368" s="28">
        <f>IF(L1368&gt;0,VLOOKUP(L1368,T$18:$AC$131,7),0)</f>
        <v>0</v>
      </c>
      <c r="N1368" s="23">
        <f t="shared" si="286"/>
        <v>0</v>
      </c>
      <c r="O1368" s="23">
        <f t="shared" ca="1" si="282"/>
        <v>37390895.214232199</v>
      </c>
      <c r="P1368" s="29" t="str">
        <f t="shared" si="287"/>
        <v>J=</v>
      </c>
      <c r="Q1368" s="30">
        <f t="shared" si="288"/>
        <v>47232</v>
      </c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</row>
    <row r="1369" spans="1:30" x14ac:dyDescent="0.25">
      <c r="A1369" s="100">
        <f t="shared" si="283"/>
        <v>44202</v>
      </c>
      <c r="B1369" s="114">
        <f t="shared" ca="1" si="284"/>
        <v>176925949.07204869</v>
      </c>
      <c r="C1369" s="114">
        <f t="shared" si="285"/>
        <v>139519858.75</v>
      </c>
      <c r="D1369" s="24">
        <f ca="1">IF(A1369&lt;$B$1,VLOOKUP(A1369,[1]DI!$A$4:$B$15000,2,FALSE),0)</f>
        <v>1.9000000000000006E-2</v>
      </c>
      <c r="E1369" s="23">
        <f t="shared" ca="1" si="290"/>
        <v>7.4690000000000005E-5</v>
      </c>
      <c r="F1369" s="25">
        <f t="shared" si="289"/>
        <v>1.1499999999999999</v>
      </c>
      <c r="G1369" s="26">
        <f t="shared" ca="1" si="293"/>
        <v>1.0000858935000001</v>
      </c>
      <c r="H1369" s="23">
        <f ca="1">TRUNC(PRODUCT(G$16:G1368),15)</f>
        <v>1.2681058492241799</v>
      </c>
      <c r="I1369" s="23">
        <f t="shared" si="291"/>
        <v>1</v>
      </c>
      <c r="J1369" s="23">
        <f t="shared" ca="1" si="292"/>
        <v>1.26810585</v>
      </c>
      <c r="K1369" s="114">
        <f t="shared" ca="1" si="281"/>
        <v>37406090.322048701</v>
      </c>
      <c r="L1369" s="27">
        <f>IF(VLOOKUP(A1369,$U$18:$AD$131,8)=VLOOKUP(A1368,$U$18:$AD$131,8),0,VLOOKUP(A1369,U$18:$AD$131,8))</f>
        <v>0</v>
      </c>
      <c r="M1369" s="28">
        <f>IF(L1369&gt;0,VLOOKUP(L1369,T$18:$AC$131,7),0)</f>
        <v>0</v>
      </c>
      <c r="N1369" s="23">
        <f t="shared" si="286"/>
        <v>0</v>
      </c>
      <c r="O1369" s="23">
        <f t="shared" ca="1" si="282"/>
        <v>37406090.322048701</v>
      </c>
      <c r="P1369" s="29" t="str">
        <f t="shared" si="287"/>
        <v>J=</v>
      </c>
      <c r="Q1369" s="30">
        <f t="shared" si="288"/>
        <v>47232</v>
      </c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</row>
    <row r="1370" spans="1:30" x14ac:dyDescent="0.25">
      <c r="A1370" s="100">
        <f t="shared" si="283"/>
        <v>44203</v>
      </c>
      <c r="B1370" s="114">
        <f t="shared" ca="1" si="284"/>
        <v>176941145.57506371</v>
      </c>
      <c r="C1370" s="114">
        <f t="shared" si="285"/>
        <v>139519858.75</v>
      </c>
      <c r="D1370" s="24">
        <f ca="1">IF(A1370&lt;$B$1,VLOOKUP(A1370,[1]DI!$A$4:$B$15000,2,FALSE),0)</f>
        <v>1.9000000000000006E-2</v>
      </c>
      <c r="E1370" s="23">
        <f t="shared" ca="1" si="290"/>
        <v>7.4690000000000005E-5</v>
      </c>
      <c r="F1370" s="25">
        <f t="shared" si="289"/>
        <v>1.1499999999999999</v>
      </c>
      <c r="G1370" s="26">
        <f t="shared" ca="1" si="293"/>
        <v>1.0000858935000001</v>
      </c>
      <c r="H1370" s="23">
        <f ca="1">TRUNC(PRODUCT(G$16:G1369),15)</f>
        <v>1.26821477127394</v>
      </c>
      <c r="I1370" s="23">
        <f t="shared" si="291"/>
        <v>1</v>
      </c>
      <c r="J1370" s="23">
        <f t="shared" ca="1" si="292"/>
        <v>1.2682147699999999</v>
      </c>
      <c r="K1370" s="114">
        <f t="shared" ca="1" si="281"/>
        <v>37421286.825063698</v>
      </c>
      <c r="L1370" s="27">
        <f>IF(VLOOKUP(A1370,$U$18:$AD$131,8)=VLOOKUP(A1369,$U$18:$AD$131,8),0,VLOOKUP(A1370,U$18:$AD$131,8))</f>
        <v>0</v>
      </c>
      <c r="M1370" s="28">
        <f>IF(L1370&gt;0,VLOOKUP(L1370,T$18:$AC$131,7),0)</f>
        <v>0</v>
      </c>
      <c r="N1370" s="23">
        <f t="shared" si="286"/>
        <v>0</v>
      </c>
      <c r="O1370" s="23">
        <f t="shared" ca="1" si="282"/>
        <v>37421286.825063698</v>
      </c>
      <c r="P1370" s="29" t="str">
        <f t="shared" si="287"/>
        <v>J=</v>
      </c>
      <c r="Q1370" s="30">
        <f t="shared" si="288"/>
        <v>47232</v>
      </c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</row>
    <row r="1371" spans="1:30" x14ac:dyDescent="0.25">
      <c r="A1371" s="100">
        <f t="shared" si="283"/>
        <v>44204</v>
      </c>
      <c r="B1371" s="114">
        <f t="shared" ca="1" si="284"/>
        <v>176956343.47327739</v>
      </c>
      <c r="C1371" s="114">
        <f t="shared" si="285"/>
        <v>139519858.75</v>
      </c>
      <c r="D1371" s="24">
        <f ca="1">IF(A1371&lt;$B$1,VLOOKUP(A1371,[1]DI!$A$4:$B$15000,2,FALSE),0)</f>
        <v>1.9000000000000006E-2</v>
      </c>
      <c r="E1371" s="23">
        <f t="shared" ca="1" si="290"/>
        <v>7.4690000000000005E-5</v>
      </c>
      <c r="F1371" s="25">
        <f t="shared" si="289"/>
        <v>1.1499999999999999</v>
      </c>
      <c r="G1371" s="26">
        <f t="shared" ca="1" si="293"/>
        <v>1.0000858935000001</v>
      </c>
      <c r="H1371" s="23">
        <f ca="1">TRUNC(PRODUCT(G$16:G1370),15)</f>
        <v>1.2683237026794001</v>
      </c>
      <c r="I1371" s="23">
        <f t="shared" si="291"/>
        <v>1</v>
      </c>
      <c r="J1371" s="23">
        <f t="shared" ca="1" si="292"/>
        <v>1.2683237000000001</v>
      </c>
      <c r="K1371" s="114">
        <f t="shared" ca="1" si="281"/>
        <v>37436484.723277397</v>
      </c>
      <c r="L1371" s="27">
        <f>IF(VLOOKUP(A1371,$U$18:$AD$131,8)=VLOOKUP(A1370,$U$18:$AD$131,8),0,VLOOKUP(A1371,U$18:$AD$131,8))</f>
        <v>0</v>
      </c>
      <c r="M1371" s="28">
        <f>IF(L1371&gt;0,VLOOKUP(L1371,T$18:$AC$131,7),0)</f>
        <v>0</v>
      </c>
      <c r="N1371" s="23">
        <f t="shared" si="286"/>
        <v>0</v>
      </c>
      <c r="O1371" s="23">
        <f t="shared" ca="1" si="282"/>
        <v>37436484.723277397</v>
      </c>
      <c r="P1371" s="29" t="str">
        <f t="shared" si="287"/>
        <v>J=</v>
      </c>
      <c r="Q1371" s="30">
        <f t="shared" si="288"/>
        <v>47232</v>
      </c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</row>
    <row r="1372" spans="1:30" x14ac:dyDescent="0.25">
      <c r="A1372" s="100">
        <f t="shared" si="283"/>
        <v>44205</v>
      </c>
      <c r="B1372" s="114">
        <f t="shared" ca="1" si="284"/>
        <v>176971542.7666896</v>
      </c>
      <c r="C1372" s="114">
        <f t="shared" si="285"/>
        <v>139519858.75</v>
      </c>
      <c r="D1372" s="24">
        <f ca="1">IF(A1372&lt;$B$1,VLOOKUP(A1372,[1]DI!$A$4:$B$15000,2,FALSE),0)</f>
        <v>0</v>
      </c>
      <c r="E1372" s="23">
        <f t="shared" ca="1" si="290"/>
        <v>0</v>
      </c>
      <c r="F1372" s="25">
        <f t="shared" si="289"/>
        <v>1.1499999999999999</v>
      </c>
      <c r="G1372" s="26">
        <f t="shared" ca="1" si="293"/>
        <v>1</v>
      </c>
      <c r="H1372" s="23">
        <f ca="1">TRUNC(PRODUCT(G$16:G1371),15)</f>
        <v>1.26843264344136</v>
      </c>
      <c r="I1372" s="23">
        <f t="shared" si="291"/>
        <v>1</v>
      </c>
      <c r="J1372" s="23">
        <f t="shared" ca="1" si="292"/>
        <v>1.2684326399999999</v>
      </c>
      <c r="K1372" s="114">
        <f t="shared" ca="1" si="281"/>
        <v>37451684.016689599</v>
      </c>
      <c r="L1372" s="27">
        <f>IF(VLOOKUP(A1372,$U$18:$AD$131,8)=VLOOKUP(A1371,$U$18:$AD$131,8),0,VLOOKUP(A1372,U$18:$AD$131,8))</f>
        <v>0</v>
      </c>
      <c r="M1372" s="28">
        <f>IF(L1372&gt;0,VLOOKUP(L1372,T$18:$AC$131,7),0)</f>
        <v>0</v>
      </c>
      <c r="N1372" s="23">
        <f t="shared" si="286"/>
        <v>0</v>
      </c>
      <c r="O1372" s="23">
        <f t="shared" ca="1" si="282"/>
        <v>37451684.016689599</v>
      </c>
      <c r="P1372" s="29" t="str">
        <f t="shared" si="287"/>
        <v>J=</v>
      </c>
      <c r="Q1372" s="30">
        <f t="shared" si="288"/>
        <v>47232</v>
      </c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</row>
    <row r="1373" spans="1:30" x14ac:dyDescent="0.25">
      <c r="A1373" s="100">
        <f t="shared" si="283"/>
        <v>44206</v>
      </c>
      <c r="B1373" s="114">
        <f t="shared" ca="1" si="284"/>
        <v>176971542.7666896</v>
      </c>
      <c r="C1373" s="114">
        <f t="shared" si="285"/>
        <v>139519858.75</v>
      </c>
      <c r="D1373" s="24">
        <f ca="1">IF(A1373&lt;$B$1,VLOOKUP(A1373,[1]DI!$A$4:$B$15000,2,FALSE),0)</f>
        <v>0</v>
      </c>
      <c r="E1373" s="23">
        <f t="shared" ca="1" si="290"/>
        <v>0</v>
      </c>
      <c r="F1373" s="25">
        <f t="shared" si="289"/>
        <v>1.1499999999999999</v>
      </c>
      <c r="G1373" s="26">
        <f t="shared" ca="1" si="293"/>
        <v>1</v>
      </c>
      <c r="H1373" s="23">
        <f ca="1">TRUNC(PRODUCT(G$16:G1372),15)</f>
        <v>1.26843264344136</v>
      </c>
      <c r="I1373" s="23">
        <f t="shared" si="291"/>
        <v>1</v>
      </c>
      <c r="J1373" s="23">
        <f t="shared" ca="1" si="292"/>
        <v>1.2684326399999999</v>
      </c>
      <c r="K1373" s="114">
        <f t="shared" ca="1" si="281"/>
        <v>37451684.016689599</v>
      </c>
      <c r="L1373" s="27">
        <f>IF(VLOOKUP(A1373,$U$18:$AD$131,8)=VLOOKUP(A1372,$U$18:$AD$131,8),0,VLOOKUP(A1373,U$18:$AD$131,8))</f>
        <v>0</v>
      </c>
      <c r="M1373" s="28">
        <f>IF(L1373&gt;0,VLOOKUP(L1373,T$18:$AC$131,7),0)</f>
        <v>0</v>
      </c>
      <c r="N1373" s="23">
        <f t="shared" si="286"/>
        <v>0</v>
      </c>
      <c r="O1373" s="23">
        <f t="shared" ca="1" si="282"/>
        <v>37451684.016689599</v>
      </c>
      <c r="P1373" s="29" t="str">
        <f t="shared" si="287"/>
        <v>J=</v>
      </c>
      <c r="Q1373" s="30">
        <f t="shared" si="288"/>
        <v>47232</v>
      </c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</row>
    <row r="1374" spans="1:30" x14ac:dyDescent="0.25">
      <c r="A1374" s="100">
        <f t="shared" si="283"/>
        <v>44207</v>
      </c>
      <c r="B1374" s="114">
        <f t="shared" ca="1" si="284"/>
        <v>176971542.7666896</v>
      </c>
      <c r="C1374" s="114">
        <f t="shared" si="285"/>
        <v>139519858.75</v>
      </c>
      <c r="D1374" s="24">
        <f ca="1">IF(A1374&lt;$B$1,VLOOKUP(A1374,[1]DI!$A$4:$B$15000,2,FALSE),0)</f>
        <v>1.9000000000000006E-2</v>
      </c>
      <c r="E1374" s="23">
        <f t="shared" ca="1" si="290"/>
        <v>7.4690000000000005E-5</v>
      </c>
      <c r="F1374" s="25">
        <f t="shared" si="289"/>
        <v>1.1499999999999999</v>
      </c>
      <c r="G1374" s="26">
        <f t="shared" ca="1" si="293"/>
        <v>1.0000858935000001</v>
      </c>
      <c r="H1374" s="23">
        <f ca="1">TRUNC(PRODUCT(G$16:G1373),15)</f>
        <v>1.26843264344136</v>
      </c>
      <c r="I1374" s="23">
        <f t="shared" si="291"/>
        <v>1</v>
      </c>
      <c r="J1374" s="23">
        <f t="shared" ca="1" si="292"/>
        <v>1.2684326399999999</v>
      </c>
      <c r="K1374" s="114">
        <f t="shared" ca="1" si="281"/>
        <v>37451684.016689599</v>
      </c>
      <c r="L1374" s="27">
        <f>IF(VLOOKUP(A1374,$U$18:$AD$131,8)=VLOOKUP(A1373,$U$18:$AD$131,8),0,VLOOKUP(A1374,U$18:$AD$131,8))</f>
        <v>0</v>
      </c>
      <c r="M1374" s="28">
        <f>IF(L1374&gt;0,VLOOKUP(L1374,T$18:$AC$131,7),0)</f>
        <v>0</v>
      </c>
      <c r="N1374" s="23">
        <f t="shared" si="286"/>
        <v>0</v>
      </c>
      <c r="O1374" s="23">
        <f t="shared" ca="1" si="282"/>
        <v>37451684.016689599</v>
      </c>
      <c r="P1374" s="29" t="str">
        <f t="shared" si="287"/>
        <v>J=</v>
      </c>
      <c r="Q1374" s="30">
        <f t="shared" si="288"/>
        <v>47232</v>
      </c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</row>
    <row r="1375" spans="1:30" x14ac:dyDescent="0.25">
      <c r="A1375" s="100">
        <f t="shared" si="283"/>
        <v>44208</v>
      </c>
      <c r="B1375" s="114">
        <f t="shared" ca="1" si="284"/>
        <v>176986743.45530039</v>
      </c>
      <c r="C1375" s="114">
        <f t="shared" si="285"/>
        <v>139519858.75</v>
      </c>
      <c r="D1375" s="24">
        <f ca="1">IF(A1375&lt;$B$1,VLOOKUP(A1375,[1]DI!$A$4:$B$15000,2,FALSE),0)</f>
        <v>1.9000000000000006E-2</v>
      </c>
      <c r="E1375" s="23">
        <f t="shared" ca="1" si="290"/>
        <v>7.4690000000000005E-5</v>
      </c>
      <c r="F1375" s="25">
        <f t="shared" si="289"/>
        <v>1.1499999999999999</v>
      </c>
      <c r="G1375" s="26">
        <f t="shared" ca="1" si="293"/>
        <v>1.0000858935000001</v>
      </c>
      <c r="H1375" s="23">
        <f ca="1">TRUNC(PRODUCT(G$16:G1374),15)</f>
        <v>1.2685415935606199</v>
      </c>
      <c r="I1375" s="23">
        <f t="shared" si="291"/>
        <v>1</v>
      </c>
      <c r="J1375" s="23">
        <f t="shared" ca="1" si="292"/>
        <v>1.2685415900000001</v>
      </c>
      <c r="K1375" s="114">
        <f t="shared" ca="1" si="281"/>
        <v>37466884.705300398</v>
      </c>
      <c r="L1375" s="27">
        <f>IF(VLOOKUP(A1375,$U$18:$AD$131,8)=VLOOKUP(A1374,$U$18:$AD$131,8),0,VLOOKUP(A1375,U$18:$AD$131,8))</f>
        <v>0</v>
      </c>
      <c r="M1375" s="28">
        <f>IF(L1375&gt;0,VLOOKUP(L1375,T$18:$AC$131,7),0)</f>
        <v>0</v>
      </c>
      <c r="N1375" s="23">
        <f t="shared" si="286"/>
        <v>0</v>
      </c>
      <c r="O1375" s="23">
        <f t="shared" ca="1" si="282"/>
        <v>37466884.705300398</v>
      </c>
      <c r="P1375" s="29" t="str">
        <f t="shared" si="287"/>
        <v>J=</v>
      </c>
      <c r="Q1375" s="30">
        <f t="shared" si="288"/>
        <v>47232</v>
      </c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</row>
    <row r="1376" spans="1:30" x14ac:dyDescent="0.25">
      <c r="A1376" s="100">
        <f t="shared" si="283"/>
        <v>44209</v>
      </c>
      <c r="B1376" s="114">
        <f t="shared" ca="1" si="284"/>
        <v>177001945.5391098</v>
      </c>
      <c r="C1376" s="114">
        <f t="shared" si="285"/>
        <v>139519858.75</v>
      </c>
      <c r="D1376" s="24">
        <f ca="1">IF(A1376&lt;$B$1,VLOOKUP(A1376,[1]DI!$A$4:$B$15000,2,FALSE),0)</f>
        <v>1.9000000000000006E-2</v>
      </c>
      <c r="E1376" s="23">
        <f t="shared" ca="1" si="290"/>
        <v>7.4690000000000005E-5</v>
      </c>
      <c r="F1376" s="25">
        <f t="shared" si="289"/>
        <v>1.1499999999999999</v>
      </c>
      <c r="G1376" s="26">
        <f t="shared" ca="1" si="293"/>
        <v>1.0000858935000001</v>
      </c>
      <c r="H1376" s="23">
        <f ca="1">TRUNC(PRODUCT(G$16:G1375),15)</f>
        <v>1.2686505530379799</v>
      </c>
      <c r="I1376" s="23">
        <f t="shared" si="291"/>
        <v>1</v>
      </c>
      <c r="J1376" s="23">
        <f t="shared" ca="1" si="292"/>
        <v>1.26865055</v>
      </c>
      <c r="K1376" s="114">
        <f t="shared" ca="1" si="281"/>
        <v>37482086.789109796</v>
      </c>
      <c r="L1376" s="27">
        <f>IF(VLOOKUP(A1376,$U$18:$AD$131,8)=VLOOKUP(A1375,$U$18:$AD$131,8),0,VLOOKUP(A1376,U$18:$AD$131,8))</f>
        <v>0</v>
      </c>
      <c r="M1376" s="28">
        <f>IF(L1376&gt;0,VLOOKUP(L1376,T$18:$AC$131,7),0)</f>
        <v>0</v>
      </c>
      <c r="N1376" s="23">
        <f t="shared" si="286"/>
        <v>0</v>
      </c>
      <c r="O1376" s="23">
        <f t="shared" ca="1" si="282"/>
        <v>37482086.789109796</v>
      </c>
      <c r="P1376" s="29" t="str">
        <f t="shared" si="287"/>
        <v>J=</v>
      </c>
      <c r="Q1376" s="30">
        <f t="shared" si="288"/>
        <v>47232</v>
      </c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</row>
    <row r="1377" spans="1:30" x14ac:dyDescent="0.25">
      <c r="A1377" s="100">
        <f t="shared" si="283"/>
        <v>44210</v>
      </c>
      <c r="B1377" s="114">
        <f t="shared" ca="1" si="284"/>
        <v>177017149.01811779</v>
      </c>
      <c r="C1377" s="114">
        <f t="shared" si="285"/>
        <v>139519858.75</v>
      </c>
      <c r="D1377" s="24">
        <f ca="1">IF(A1377&lt;$B$1,VLOOKUP(A1377,[1]DI!$A$4:$B$15000,2,FALSE),0)</f>
        <v>1.9000000000000006E-2</v>
      </c>
      <c r="E1377" s="23">
        <f t="shared" ca="1" si="290"/>
        <v>7.4690000000000005E-5</v>
      </c>
      <c r="F1377" s="25">
        <f t="shared" si="289"/>
        <v>1.1499999999999999</v>
      </c>
      <c r="G1377" s="26">
        <f t="shared" ca="1" si="293"/>
        <v>1.0000858935000001</v>
      </c>
      <c r="H1377" s="23">
        <f ca="1">TRUNC(PRODUCT(G$16:G1376),15)</f>
        <v>1.26875952187426</v>
      </c>
      <c r="I1377" s="23">
        <f t="shared" si="291"/>
        <v>1</v>
      </c>
      <c r="J1377" s="23">
        <f t="shared" ca="1" si="292"/>
        <v>1.2687595199999999</v>
      </c>
      <c r="K1377" s="114">
        <f t="shared" ca="1" si="281"/>
        <v>37497290.2681178</v>
      </c>
      <c r="L1377" s="27">
        <f>IF(VLOOKUP(A1377,$U$18:$AD$131,8)=VLOOKUP(A1376,$U$18:$AD$131,8),0,VLOOKUP(A1377,U$18:$AD$131,8))</f>
        <v>0</v>
      </c>
      <c r="M1377" s="28">
        <f>IF(L1377&gt;0,VLOOKUP(L1377,T$18:$AC$131,7),0)</f>
        <v>0</v>
      </c>
      <c r="N1377" s="23">
        <f t="shared" si="286"/>
        <v>0</v>
      </c>
      <c r="O1377" s="23">
        <f t="shared" ca="1" si="282"/>
        <v>37497290.2681178</v>
      </c>
      <c r="P1377" s="29" t="str">
        <f t="shared" si="287"/>
        <v>J=</v>
      </c>
      <c r="Q1377" s="30">
        <f t="shared" si="288"/>
        <v>47232</v>
      </c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</row>
    <row r="1378" spans="1:30" x14ac:dyDescent="0.25">
      <c r="A1378" s="100">
        <f t="shared" si="283"/>
        <v>44211</v>
      </c>
      <c r="B1378" s="114">
        <f t="shared" ca="1" si="284"/>
        <v>177032353.89232439</v>
      </c>
      <c r="C1378" s="114">
        <f t="shared" si="285"/>
        <v>139519858.75</v>
      </c>
      <c r="D1378" s="24">
        <f ca="1">IF(A1378&lt;$B$1,VLOOKUP(A1378,[1]DI!$A$4:$B$15000,2,FALSE),0)</f>
        <v>1.9000000000000006E-2</v>
      </c>
      <c r="E1378" s="23">
        <f t="shared" ca="1" si="290"/>
        <v>7.4690000000000005E-5</v>
      </c>
      <c r="F1378" s="25">
        <f t="shared" si="289"/>
        <v>1.1499999999999999</v>
      </c>
      <c r="G1378" s="26">
        <f t="shared" ca="1" si="293"/>
        <v>1.0000858935000001</v>
      </c>
      <c r="H1378" s="23">
        <f ca="1">TRUNC(PRODUCT(G$16:G1377),15)</f>
        <v>1.26886850007025</v>
      </c>
      <c r="I1378" s="23">
        <f t="shared" si="291"/>
        <v>1</v>
      </c>
      <c r="J1378" s="23">
        <f t="shared" ca="1" si="292"/>
        <v>1.2688685</v>
      </c>
      <c r="K1378" s="114">
        <f t="shared" ca="1" si="281"/>
        <v>37512495.142324403</v>
      </c>
      <c r="L1378" s="27">
        <f>IF(VLOOKUP(A1378,$U$18:$AD$131,8)=VLOOKUP(A1377,$U$18:$AD$131,8),0,VLOOKUP(A1378,U$18:$AD$131,8))</f>
        <v>0</v>
      </c>
      <c r="M1378" s="28">
        <f>IF(L1378&gt;0,VLOOKUP(L1378,T$18:$AC$131,7),0)</f>
        <v>0</v>
      </c>
      <c r="N1378" s="23">
        <f t="shared" si="286"/>
        <v>0</v>
      </c>
      <c r="O1378" s="23">
        <f t="shared" ca="1" si="282"/>
        <v>37512495.142324403</v>
      </c>
      <c r="P1378" s="29" t="str">
        <f t="shared" si="287"/>
        <v>J=</v>
      </c>
      <c r="Q1378" s="30">
        <f t="shared" si="288"/>
        <v>47232</v>
      </c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</row>
    <row r="1379" spans="1:30" x14ac:dyDescent="0.25">
      <c r="A1379" s="100">
        <f t="shared" si="283"/>
        <v>44212</v>
      </c>
      <c r="B1379" s="114">
        <f t="shared" ca="1" si="284"/>
        <v>177047560.16172951</v>
      </c>
      <c r="C1379" s="114">
        <f t="shared" si="285"/>
        <v>139519858.75</v>
      </c>
      <c r="D1379" s="24">
        <f ca="1">IF(A1379&lt;$B$1,VLOOKUP(A1379,[1]DI!$A$4:$B$15000,2,FALSE),0)</f>
        <v>0</v>
      </c>
      <c r="E1379" s="23">
        <f t="shared" ca="1" si="290"/>
        <v>0</v>
      </c>
      <c r="F1379" s="25">
        <f t="shared" si="289"/>
        <v>1.1499999999999999</v>
      </c>
      <c r="G1379" s="26">
        <f t="shared" ca="1" si="293"/>
        <v>1</v>
      </c>
      <c r="H1379" s="23">
        <f ca="1">TRUNC(PRODUCT(G$16:G1378),15)</f>
        <v>1.2689774876267601</v>
      </c>
      <c r="I1379" s="23">
        <f t="shared" si="291"/>
        <v>1</v>
      </c>
      <c r="J1379" s="23">
        <f t="shared" ca="1" si="292"/>
        <v>1.2689774899999999</v>
      </c>
      <c r="K1379" s="114">
        <f t="shared" ca="1" si="281"/>
        <v>37527701.4117295</v>
      </c>
      <c r="L1379" s="27">
        <f>IF(VLOOKUP(A1379,$U$18:$AD$131,8)=VLOOKUP(A1378,$U$18:$AD$131,8),0,VLOOKUP(A1379,U$18:$AD$131,8))</f>
        <v>0</v>
      </c>
      <c r="M1379" s="28">
        <f>IF(L1379&gt;0,VLOOKUP(L1379,T$18:$AC$131,7),0)</f>
        <v>0</v>
      </c>
      <c r="N1379" s="23">
        <f t="shared" si="286"/>
        <v>0</v>
      </c>
      <c r="O1379" s="23">
        <f t="shared" ca="1" si="282"/>
        <v>37527701.4117295</v>
      </c>
      <c r="P1379" s="29" t="str">
        <f t="shared" si="287"/>
        <v>J=</v>
      </c>
      <c r="Q1379" s="30">
        <f t="shared" si="288"/>
        <v>47232</v>
      </c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</row>
    <row r="1380" spans="1:30" x14ac:dyDescent="0.25">
      <c r="A1380" s="100">
        <f t="shared" si="283"/>
        <v>44213</v>
      </c>
      <c r="B1380" s="114">
        <f t="shared" ca="1" si="284"/>
        <v>177047560.16172951</v>
      </c>
      <c r="C1380" s="114">
        <f t="shared" si="285"/>
        <v>139519858.75</v>
      </c>
      <c r="D1380" s="24">
        <f ca="1">IF(A1380&lt;$B$1,VLOOKUP(A1380,[1]DI!$A$4:$B$15000,2,FALSE),0)</f>
        <v>0</v>
      </c>
      <c r="E1380" s="23">
        <f t="shared" ca="1" si="290"/>
        <v>0</v>
      </c>
      <c r="F1380" s="25">
        <f t="shared" si="289"/>
        <v>1.1499999999999999</v>
      </c>
      <c r="G1380" s="26">
        <f t="shared" ca="1" si="293"/>
        <v>1</v>
      </c>
      <c r="H1380" s="23">
        <f ca="1">TRUNC(PRODUCT(G$16:G1379),15)</f>
        <v>1.2689774876267601</v>
      </c>
      <c r="I1380" s="23">
        <f t="shared" si="291"/>
        <v>1</v>
      </c>
      <c r="J1380" s="23">
        <f t="shared" ca="1" si="292"/>
        <v>1.2689774899999999</v>
      </c>
      <c r="K1380" s="114">
        <f t="shared" ca="1" si="281"/>
        <v>37527701.4117295</v>
      </c>
      <c r="L1380" s="27">
        <f>IF(VLOOKUP(A1380,$U$18:$AD$131,8)=VLOOKUP(A1379,$U$18:$AD$131,8),0,VLOOKUP(A1380,U$18:$AD$131,8))</f>
        <v>0</v>
      </c>
      <c r="M1380" s="28">
        <f>IF(L1380&gt;0,VLOOKUP(L1380,T$18:$AC$131,7),0)</f>
        <v>0</v>
      </c>
      <c r="N1380" s="23">
        <f t="shared" si="286"/>
        <v>0</v>
      </c>
      <c r="O1380" s="23">
        <f t="shared" ca="1" si="282"/>
        <v>37527701.4117295</v>
      </c>
      <c r="P1380" s="29" t="str">
        <f t="shared" si="287"/>
        <v>J=</v>
      </c>
      <c r="Q1380" s="30">
        <f t="shared" si="288"/>
        <v>47232</v>
      </c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</row>
    <row r="1381" spans="1:30" x14ac:dyDescent="0.25">
      <c r="A1381" s="100">
        <f t="shared" si="283"/>
        <v>44214</v>
      </c>
      <c r="B1381" s="114">
        <f t="shared" ca="1" si="284"/>
        <v>177047560.16172951</v>
      </c>
      <c r="C1381" s="114">
        <f t="shared" si="285"/>
        <v>139519858.75</v>
      </c>
      <c r="D1381" s="24">
        <f ca="1">IF(A1381&lt;$B$1,VLOOKUP(A1381,[1]DI!$A$4:$B$15000,2,FALSE),0)</f>
        <v>1.9000000000000006E-2</v>
      </c>
      <c r="E1381" s="23">
        <f t="shared" ca="1" si="290"/>
        <v>7.4690000000000005E-5</v>
      </c>
      <c r="F1381" s="25">
        <f t="shared" si="289"/>
        <v>1.1499999999999999</v>
      </c>
      <c r="G1381" s="26">
        <f t="shared" ca="1" si="293"/>
        <v>1.0000858935000001</v>
      </c>
      <c r="H1381" s="23">
        <f ca="1">TRUNC(PRODUCT(G$16:G1380),15)</f>
        <v>1.2689774876267601</v>
      </c>
      <c r="I1381" s="23">
        <f t="shared" si="291"/>
        <v>1</v>
      </c>
      <c r="J1381" s="23">
        <f t="shared" ca="1" si="292"/>
        <v>1.2689774899999999</v>
      </c>
      <c r="K1381" s="114">
        <f t="shared" ca="1" si="281"/>
        <v>37527701.4117295</v>
      </c>
      <c r="L1381" s="27">
        <f>IF(VLOOKUP(A1381,$U$18:$AD$131,8)=VLOOKUP(A1380,$U$18:$AD$131,8),0,VLOOKUP(A1381,U$18:$AD$131,8))</f>
        <v>0</v>
      </c>
      <c r="M1381" s="28">
        <f>IF(L1381&gt;0,VLOOKUP(L1381,T$18:$AC$131,7),0)</f>
        <v>0</v>
      </c>
      <c r="N1381" s="23">
        <f t="shared" si="286"/>
        <v>0</v>
      </c>
      <c r="O1381" s="23">
        <f t="shared" ca="1" si="282"/>
        <v>37527701.4117295</v>
      </c>
      <c r="P1381" s="29" t="str">
        <f t="shared" si="287"/>
        <v>J=</v>
      </c>
      <c r="Q1381" s="30">
        <f t="shared" si="288"/>
        <v>47232</v>
      </c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</row>
    <row r="1382" spans="1:30" x14ac:dyDescent="0.25">
      <c r="A1382" s="100">
        <f t="shared" si="283"/>
        <v>44215</v>
      </c>
      <c r="B1382" s="114">
        <f t="shared" ca="1" si="284"/>
        <v>177062766.4311347</v>
      </c>
      <c r="C1382" s="114">
        <f t="shared" si="285"/>
        <v>139519858.75</v>
      </c>
      <c r="D1382" s="24">
        <f ca="1">IF(A1382&lt;$B$1,VLOOKUP(A1382,[1]DI!$A$4:$B$15000,2,FALSE),0)</f>
        <v>1.9000000000000006E-2</v>
      </c>
      <c r="E1382" s="23">
        <f t="shared" ca="1" si="290"/>
        <v>7.4690000000000005E-5</v>
      </c>
      <c r="F1382" s="25">
        <f t="shared" si="289"/>
        <v>1.1499999999999999</v>
      </c>
      <c r="G1382" s="26">
        <f t="shared" ca="1" si="293"/>
        <v>1.0000858935000001</v>
      </c>
      <c r="H1382" s="23">
        <f ca="1">TRUNC(PRODUCT(G$16:G1381),15)</f>
        <v>1.2690864845445999</v>
      </c>
      <c r="I1382" s="23">
        <f t="shared" si="291"/>
        <v>1</v>
      </c>
      <c r="J1382" s="23">
        <f t="shared" ca="1" si="292"/>
        <v>1.2690864799999999</v>
      </c>
      <c r="K1382" s="114">
        <f t="shared" ca="1" si="281"/>
        <v>37542907.681134701</v>
      </c>
      <c r="L1382" s="27">
        <f>IF(VLOOKUP(A1382,$U$18:$AD$131,8)=VLOOKUP(A1381,$U$18:$AD$131,8),0,VLOOKUP(A1382,U$18:$AD$131,8))</f>
        <v>0</v>
      </c>
      <c r="M1382" s="28">
        <f>IF(L1382&gt;0,VLOOKUP(L1382,T$18:$AC$131,7),0)</f>
        <v>0</v>
      </c>
      <c r="N1382" s="23">
        <f t="shared" si="286"/>
        <v>0</v>
      </c>
      <c r="O1382" s="23">
        <f t="shared" ca="1" si="282"/>
        <v>37542907.681134701</v>
      </c>
      <c r="P1382" s="29" t="str">
        <f t="shared" si="287"/>
        <v>J=</v>
      </c>
      <c r="Q1382" s="30">
        <f t="shared" si="288"/>
        <v>47232</v>
      </c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</row>
    <row r="1383" spans="1:30" x14ac:dyDescent="0.25">
      <c r="A1383" s="100">
        <f t="shared" si="283"/>
        <v>44216</v>
      </c>
      <c r="B1383" s="114">
        <f t="shared" ca="1" si="284"/>
        <v>177077975.49093699</v>
      </c>
      <c r="C1383" s="114">
        <f t="shared" si="285"/>
        <v>139519858.75</v>
      </c>
      <c r="D1383" s="24">
        <f ca="1">IF(A1383&lt;$B$1,VLOOKUP(A1383,[1]DI!$A$4:$B$15000,2,FALSE),0)</f>
        <v>1.9000000000000006E-2</v>
      </c>
      <c r="E1383" s="23">
        <f t="shared" ca="1" si="290"/>
        <v>7.4690000000000005E-5</v>
      </c>
      <c r="F1383" s="25">
        <f t="shared" si="289"/>
        <v>1.1499999999999999</v>
      </c>
      <c r="G1383" s="26">
        <f t="shared" ca="1" si="293"/>
        <v>1.0000858935000001</v>
      </c>
      <c r="H1383" s="23">
        <f ca="1">TRUNC(PRODUCT(G$16:G1382),15)</f>
        <v>1.26919549082456</v>
      </c>
      <c r="I1383" s="23">
        <f t="shared" si="291"/>
        <v>1</v>
      </c>
      <c r="J1383" s="23">
        <f t="shared" ca="1" si="292"/>
        <v>1.26919549</v>
      </c>
      <c r="K1383" s="114">
        <f t="shared" ca="1" si="281"/>
        <v>37558116.740937002</v>
      </c>
      <c r="L1383" s="27">
        <f>IF(VLOOKUP(A1383,$U$18:$AD$131,8)=VLOOKUP(A1382,$U$18:$AD$131,8),0,VLOOKUP(A1383,U$18:$AD$131,8))</f>
        <v>0</v>
      </c>
      <c r="M1383" s="28">
        <f>IF(L1383&gt;0,VLOOKUP(L1383,T$18:$AC$131,7),0)</f>
        <v>0</v>
      </c>
      <c r="N1383" s="23">
        <f t="shared" si="286"/>
        <v>0</v>
      </c>
      <c r="O1383" s="23">
        <f t="shared" ca="1" si="282"/>
        <v>37558116.740937002</v>
      </c>
      <c r="P1383" s="29" t="str">
        <f t="shared" si="287"/>
        <v>J=</v>
      </c>
      <c r="Q1383" s="30">
        <f t="shared" si="288"/>
        <v>47232</v>
      </c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</row>
    <row r="1384" spans="1:30" x14ac:dyDescent="0.25">
      <c r="A1384" s="100">
        <f t="shared" si="283"/>
        <v>44217</v>
      </c>
      <c r="B1384" s="114">
        <f t="shared" ca="1" si="284"/>
        <v>177093185.94593799</v>
      </c>
      <c r="C1384" s="114">
        <f t="shared" si="285"/>
        <v>139519858.75</v>
      </c>
      <c r="D1384" s="24">
        <f ca="1">IF(A1384&lt;$B$1,VLOOKUP(A1384,[1]DI!$A$4:$B$15000,2,FALSE),0)</f>
        <v>1.9000000000000006E-2</v>
      </c>
      <c r="E1384" s="23">
        <f t="shared" ca="1" si="290"/>
        <v>7.4690000000000005E-5</v>
      </c>
      <c r="F1384" s="25">
        <f t="shared" si="289"/>
        <v>1.1499999999999999</v>
      </c>
      <c r="G1384" s="26">
        <f t="shared" ca="1" si="293"/>
        <v>1.0000858935000001</v>
      </c>
      <c r="H1384" s="23">
        <f ca="1">TRUNC(PRODUCT(G$16:G1383),15)</f>
        <v>1.26930450646745</v>
      </c>
      <c r="I1384" s="23">
        <f t="shared" si="291"/>
        <v>1</v>
      </c>
      <c r="J1384" s="23">
        <f t="shared" ca="1" si="292"/>
        <v>1.26930451</v>
      </c>
      <c r="K1384" s="114">
        <f t="shared" ca="1" si="281"/>
        <v>37573327.195937999</v>
      </c>
      <c r="L1384" s="27">
        <f>IF(VLOOKUP(A1384,$U$18:$AD$131,8)=VLOOKUP(A1383,$U$18:$AD$131,8),0,VLOOKUP(A1384,U$18:$AD$131,8))</f>
        <v>0</v>
      </c>
      <c r="M1384" s="28">
        <f>IF(L1384&gt;0,VLOOKUP(L1384,T$18:$AC$131,7),0)</f>
        <v>0</v>
      </c>
      <c r="N1384" s="23">
        <f t="shared" si="286"/>
        <v>0</v>
      </c>
      <c r="O1384" s="23">
        <f t="shared" ca="1" si="282"/>
        <v>37573327.195937999</v>
      </c>
      <c r="P1384" s="29" t="str">
        <f t="shared" si="287"/>
        <v>J=</v>
      </c>
      <c r="Q1384" s="30">
        <f t="shared" si="288"/>
        <v>47232</v>
      </c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</row>
    <row r="1385" spans="1:30" x14ac:dyDescent="0.25">
      <c r="A1385" s="100">
        <f t="shared" si="283"/>
        <v>44218</v>
      </c>
      <c r="B1385" s="114">
        <f t="shared" ca="1" si="284"/>
        <v>177108396.4009389</v>
      </c>
      <c r="C1385" s="114">
        <f t="shared" si="285"/>
        <v>139519858.75</v>
      </c>
      <c r="D1385" s="24">
        <f ca="1">IF(A1385&lt;$B$1,VLOOKUP(A1385,[1]DI!$A$4:$B$15000,2,FALSE),0)</f>
        <v>1.9000000000000006E-2</v>
      </c>
      <c r="E1385" s="23">
        <f t="shared" ca="1" si="290"/>
        <v>7.4690000000000005E-5</v>
      </c>
      <c r="F1385" s="25">
        <f t="shared" si="289"/>
        <v>1.1499999999999999</v>
      </c>
      <c r="G1385" s="26">
        <f t="shared" ca="1" si="293"/>
        <v>1.0000858935000001</v>
      </c>
      <c r="H1385" s="23">
        <f ca="1">TRUNC(PRODUCT(G$16:G1384),15)</f>
        <v>1.26941353147407</v>
      </c>
      <c r="I1385" s="23">
        <f t="shared" si="291"/>
        <v>1</v>
      </c>
      <c r="J1385" s="23">
        <f t="shared" ca="1" si="292"/>
        <v>1.26941353</v>
      </c>
      <c r="K1385" s="114">
        <f t="shared" ca="1" si="281"/>
        <v>37588537.650938898</v>
      </c>
      <c r="L1385" s="27">
        <f>IF(VLOOKUP(A1385,$U$18:$AD$131,8)=VLOOKUP(A1384,$U$18:$AD$131,8),0,VLOOKUP(A1385,U$18:$AD$131,8))</f>
        <v>0</v>
      </c>
      <c r="M1385" s="28">
        <f>IF(L1385&gt;0,VLOOKUP(L1385,T$18:$AC$131,7),0)</f>
        <v>0</v>
      </c>
      <c r="N1385" s="23">
        <f t="shared" si="286"/>
        <v>0</v>
      </c>
      <c r="O1385" s="23">
        <f t="shared" ca="1" si="282"/>
        <v>37588537.650938898</v>
      </c>
      <c r="P1385" s="29" t="str">
        <f t="shared" si="287"/>
        <v>J=</v>
      </c>
      <c r="Q1385" s="30">
        <f t="shared" si="288"/>
        <v>47232</v>
      </c>
      <c r="R1385" s="3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5">
      <c r="A1386" s="100">
        <f t="shared" si="283"/>
        <v>44219</v>
      </c>
      <c r="B1386" s="114">
        <f t="shared" ca="1" si="284"/>
        <v>177123609.646337</v>
      </c>
      <c r="C1386" s="114">
        <f t="shared" si="285"/>
        <v>139519858.75</v>
      </c>
      <c r="D1386" s="24">
        <f ca="1">IF(A1386&lt;$B$1,VLOOKUP(A1386,[1]DI!$A$4:$B$15000,2,FALSE),0)</f>
        <v>0</v>
      </c>
      <c r="E1386" s="23">
        <f t="shared" ca="1" si="290"/>
        <v>0</v>
      </c>
      <c r="F1386" s="25">
        <f t="shared" si="289"/>
        <v>1.1499999999999999</v>
      </c>
      <c r="G1386" s="26">
        <f t="shared" ca="1" si="293"/>
        <v>1</v>
      </c>
      <c r="H1386" s="23">
        <f ca="1">TRUNC(PRODUCT(G$16:G1385),15)</f>
        <v>1.26952256584524</v>
      </c>
      <c r="I1386" s="23">
        <f t="shared" si="291"/>
        <v>1</v>
      </c>
      <c r="J1386" s="23">
        <f t="shared" ca="1" si="292"/>
        <v>1.2695225699999999</v>
      </c>
      <c r="K1386" s="114">
        <f t="shared" ca="1" si="281"/>
        <v>37603750.896337003</v>
      </c>
      <c r="L1386" s="27">
        <f>IF(VLOOKUP(A1386,$U$18:$AD$131,8)=VLOOKUP(A1385,$U$18:$AD$131,8),0,VLOOKUP(A1386,U$18:$AD$131,8))</f>
        <v>0</v>
      </c>
      <c r="M1386" s="28">
        <f>IF(L1386&gt;0,VLOOKUP(L1386,T$18:$AC$131,7),0)</f>
        <v>0</v>
      </c>
      <c r="N1386" s="23">
        <f t="shared" si="286"/>
        <v>0</v>
      </c>
      <c r="O1386" s="23">
        <f t="shared" ca="1" si="282"/>
        <v>37603750.896337003</v>
      </c>
      <c r="P1386" s="29" t="str">
        <f t="shared" si="287"/>
        <v>J=</v>
      </c>
      <c r="Q1386" s="30">
        <f t="shared" si="288"/>
        <v>47232</v>
      </c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</row>
    <row r="1387" spans="1:30" x14ac:dyDescent="0.25">
      <c r="A1387" s="100">
        <f t="shared" si="283"/>
        <v>44220</v>
      </c>
      <c r="B1387" s="114">
        <f t="shared" ca="1" si="284"/>
        <v>177123609.646337</v>
      </c>
      <c r="C1387" s="114">
        <f t="shared" si="285"/>
        <v>139519858.75</v>
      </c>
      <c r="D1387" s="24">
        <f ca="1">IF(A1387&lt;$B$1,VLOOKUP(A1387,[1]DI!$A$4:$B$15000,2,FALSE),0)</f>
        <v>0</v>
      </c>
      <c r="E1387" s="23">
        <f t="shared" ca="1" si="290"/>
        <v>0</v>
      </c>
      <c r="F1387" s="25">
        <f t="shared" si="289"/>
        <v>1.1499999999999999</v>
      </c>
      <c r="G1387" s="26">
        <f t="shared" ca="1" si="293"/>
        <v>1</v>
      </c>
      <c r="H1387" s="23">
        <f ca="1">TRUNC(PRODUCT(G$16:G1386),15)</f>
        <v>1.26952256584524</v>
      </c>
      <c r="I1387" s="23">
        <f t="shared" si="291"/>
        <v>1</v>
      </c>
      <c r="J1387" s="23">
        <f t="shared" ca="1" si="292"/>
        <v>1.2695225699999999</v>
      </c>
      <c r="K1387" s="114">
        <f t="shared" ca="1" si="281"/>
        <v>37603750.896337003</v>
      </c>
      <c r="L1387" s="27">
        <f>IF(VLOOKUP(A1387,$U$18:$AD$131,8)=VLOOKUP(A1386,$U$18:$AD$131,8),0,VLOOKUP(A1387,U$18:$AD$131,8))</f>
        <v>0</v>
      </c>
      <c r="M1387" s="28">
        <f>IF(L1387&gt;0,VLOOKUP(L1387,T$18:$AC$131,7),0)</f>
        <v>0</v>
      </c>
      <c r="N1387" s="23">
        <f t="shared" si="286"/>
        <v>0</v>
      </c>
      <c r="O1387" s="23">
        <f t="shared" ca="1" si="282"/>
        <v>37603750.896337003</v>
      </c>
      <c r="P1387" s="29" t="str">
        <f t="shared" si="287"/>
        <v>J=</v>
      </c>
      <c r="Q1387" s="30">
        <f t="shared" si="288"/>
        <v>47232</v>
      </c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</row>
    <row r="1388" spans="1:30" x14ac:dyDescent="0.25">
      <c r="A1388" s="100">
        <f t="shared" si="283"/>
        <v>44221</v>
      </c>
      <c r="B1388" s="114">
        <f t="shared" ca="1" si="284"/>
        <v>177123609.646337</v>
      </c>
      <c r="C1388" s="114">
        <f t="shared" si="285"/>
        <v>139519858.75</v>
      </c>
      <c r="D1388" s="24">
        <f ca="1">IF(A1388&lt;$B$1,VLOOKUP(A1388,[1]DI!$A$4:$B$15000,2,FALSE),0)</f>
        <v>1.9000000000000006E-2</v>
      </c>
      <c r="E1388" s="23">
        <f t="shared" ca="1" si="290"/>
        <v>7.4690000000000005E-5</v>
      </c>
      <c r="F1388" s="25">
        <f t="shared" si="289"/>
        <v>1.1499999999999999</v>
      </c>
      <c r="G1388" s="26">
        <f t="shared" ca="1" si="293"/>
        <v>1.0000858935000001</v>
      </c>
      <c r="H1388" s="23">
        <f ca="1">TRUNC(PRODUCT(G$16:G1387),15)</f>
        <v>1.26952256584524</v>
      </c>
      <c r="I1388" s="23">
        <f t="shared" si="291"/>
        <v>1</v>
      </c>
      <c r="J1388" s="23">
        <f t="shared" ca="1" si="292"/>
        <v>1.2695225699999999</v>
      </c>
      <c r="K1388" s="114">
        <f t="shared" ca="1" si="281"/>
        <v>37603750.896337003</v>
      </c>
      <c r="L1388" s="27">
        <f>IF(VLOOKUP(A1388,$U$18:$AD$131,8)=VLOOKUP(A1387,$U$18:$AD$131,8),0,VLOOKUP(A1388,U$18:$AD$131,8))</f>
        <v>0</v>
      </c>
      <c r="M1388" s="28">
        <f>IF(L1388&gt;0,VLOOKUP(L1388,T$18:$AC$131,7),0)</f>
        <v>0</v>
      </c>
      <c r="N1388" s="23">
        <f t="shared" si="286"/>
        <v>0</v>
      </c>
      <c r="O1388" s="23">
        <f t="shared" ca="1" si="282"/>
        <v>37603750.896337003</v>
      </c>
      <c r="P1388" s="29" t="str">
        <f t="shared" si="287"/>
        <v>J=</v>
      </c>
      <c r="Q1388" s="30">
        <f t="shared" si="288"/>
        <v>47232</v>
      </c>
      <c r="R1388" s="3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5">
      <c r="A1389" s="100">
        <f t="shared" si="283"/>
        <v>44222</v>
      </c>
      <c r="B1389" s="114">
        <f t="shared" ca="1" si="284"/>
        <v>177138822.89173511</v>
      </c>
      <c r="C1389" s="114">
        <f t="shared" si="285"/>
        <v>139519858.75</v>
      </c>
      <c r="D1389" s="24">
        <f ca="1">IF(A1389&lt;$B$1,VLOOKUP(A1389,[1]DI!$A$4:$B$15000,2,FALSE),0)</f>
        <v>1.9000000000000006E-2</v>
      </c>
      <c r="E1389" s="23">
        <f t="shared" ca="1" si="290"/>
        <v>7.4690000000000005E-5</v>
      </c>
      <c r="F1389" s="25">
        <f t="shared" si="289"/>
        <v>1.1499999999999999</v>
      </c>
      <c r="G1389" s="26">
        <f t="shared" ca="1" si="293"/>
        <v>1.0000858935000001</v>
      </c>
      <c r="H1389" s="23">
        <f ca="1">TRUNC(PRODUCT(G$16:G1388),15)</f>
        <v>1.2696316095817499</v>
      </c>
      <c r="I1389" s="23">
        <f t="shared" si="291"/>
        <v>1</v>
      </c>
      <c r="J1389" s="23">
        <f t="shared" ca="1" si="292"/>
        <v>1.26963161</v>
      </c>
      <c r="K1389" s="114">
        <f t="shared" ca="1" si="281"/>
        <v>37618964.141735099</v>
      </c>
      <c r="L1389" s="27">
        <f>IF(VLOOKUP(A1389,$U$18:$AD$131,8)=VLOOKUP(A1388,$U$18:$AD$131,8),0,VLOOKUP(A1389,U$18:$AD$131,8))</f>
        <v>0</v>
      </c>
      <c r="M1389" s="28">
        <f>IF(L1389&gt;0,VLOOKUP(L1389,T$18:$AC$131,7),0)</f>
        <v>0</v>
      </c>
      <c r="N1389" s="23">
        <f t="shared" si="286"/>
        <v>0</v>
      </c>
      <c r="O1389" s="23">
        <f t="shared" ca="1" si="282"/>
        <v>37618964.141735099</v>
      </c>
      <c r="P1389" s="29" t="str">
        <f t="shared" si="287"/>
        <v>J=</v>
      </c>
      <c r="Q1389" s="30">
        <f t="shared" si="288"/>
        <v>47232</v>
      </c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</row>
    <row r="1390" spans="1:30" x14ac:dyDescent="0.25">
      <c r="A1390" s="100">
        <f t="shared" si="283"/>
        <v>44223</v>
      </c>
      <c r="B1390" s="114">
        <f t="shared" ca="1" si="284"/>
        <v>177154037.53233179</v>
      </c>
      <c r="C1390" s="114">
        <f t="shared" si="285"/>
        <v>139519858.75</v>
      </c>
      <c r="D1390" s="24">
        <f ca="1">IF(A1390&lt;$B$1,VLOOKUP(A1390,[1]DI!$A$4:$B$15000,2,FALSE),0)</f>
        <v>1.9000000000000006E-2</v>
      </c>
      <c r="E1390" s="23">
        <f t="shared" ca="1" si="290"/>
        <v>7.4690000000000005E-5</v>
      </c>
      <c r="F1390" s="25">
        <f t="shared" si="289"/>
        <v>1.1499999999999999</v>
      </c>
      <c r="G1390" s="26">
        <f t="shared" ca="1" si="293"/>
        <v>1.0000858935000001</v>
      </c>
      <c r="H1390" s="23">
        <f ca="1">TRUNC(PRODUCT(G$16:G1389),15)</f>
        <v>1.2697406626844101</v>
      </c>
      <c r="I1390" s="23">
        <f t="shared" si="291"/>
        <v>1</v>
      </c>
      <c r="J1390" s="23">
        <f t="shared" ca="1" si="292"/>
        <v>1.2697406600000001</v>
      </c>
      <c r="K1390" s="114">
        <f t="shared" ca="1" si="281"/>
        <v>37634178.782331802</v>
      </c>
      <c r="L1390" s="27">
        <f>IF(VLOOKUP(A1390,$U$18:$AD$131,8)=VLOOKUP(A1389,$U$18:$AD$131,8),0,VLOOKUP(A1390,U$18:$AD$131,8))</f>
        <v>0</v>
      </c>
      <c r="M1390" s="28">
        <f>IF(L1390&gt;0,VLOOKUP(L1390,T$18:$AC$131,7),0)</f>
        <v>0</v>
      </c>
      <c r="N1390" s="23">
        <f t="shared" si="286"/>
        <v>0</v>
      </c>
      <c r="O1390" s="23">
        <f t="shared" ca="1" si="282"/>
        <v>37634178.782331802</v>
      </c>
      <c r="P1390" s="29" t="str">
        <f t="shared" si="287"/>
        <v>J=</v>
      </c>
      <c r="Q1390" s="30">
        <f t="shared" si="288"/>
        <v>47232</v>
      </c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</row>
    <row r="1391" spans="1:30" x14ac:dyDescent="0.25">
      <c r="A1391" s="100">
        <f t="shared" si="283"/>
        <v>44224</v>
      </c>
      <c r="B1391" s="114">
        <f t="shared" ca="1" si="284"/>
        <v>177169254.96332559</v>
      </c>
      <c r="C1391" s="114">
        <f t="shared" si="285"/>
        <v>139519858.75</v>
      </c>
      <c r="D1391" s="24">
        <f ca="1">IF(A1391&lt;$B$1,VLOOKUP(A1391,[1]DI!$A$4:$B$15000,2,FALSE),0)</f>
        <v>1.9000000000000006E-2</v>
      </c>
      <c r="E1391" s="23">
        <f t="shared" ca="1" si="290"/>
        <v>7.4690000000000005E-5</v>
      </c>
      <c r="F1391" s="25">
        <f t="shared" si="289"/>
        <v>1.1499999999999999</v>
      </c>
      <c r="G1391" s="26">
        <f t="shared" ca="1" si="293"/>
        <v>1.0000858935000001</v>
      </c>
      <c r="H1391" s="23">
        <f ca="1">TRUNC(PRODUCT(G$16:G1390),15)</f>
        <v>1.2698497251540199</v>
      </c>
      <c r="I1391" s="23">
        <f t="shared" si="291"/>
        <v>1</v>
      </c>
      <c r="J1391" s="23">
        <f t="shared" ca="1" si="292"/>
        <v>1.26984973</v>
      </c>
      <c r="K1391" s="114">
        <f t="shared" ca="1" si="281"/>
        <v>37649396.213325597</v>
      </c>
      <c r="L1391" s="27">
        <f>IF(VLOOKUP(A1391,$U$18:$AD$131,8)=VLOOKUP(A1390,$U$18:$AD$131,8),0,VLOOKUP(A1391,U$18:$AD$131,8))</f>
        <v>0</v>
      </c>
      <c r="M1391" s="28">
        <f>IF(L1391&gt;0,VLOOKUP(L1391,T$18:$AC$131,7),0)</f>
        <v>0</v>
      </c>
      <c r="N1391" s="23">
        <f t="shared" si="286"/>
        <v>0</v>
      </c>
      <c r="O1391" s="23">
        <f t="shared" ca="1" si="282"/>
        <v>37649396.213325597</v>
      </c>
      <c r="P1391" s="29" t="str">
        <f t="shared" si="287"/>
        <v>J=</v>
      </c>
      <c r="Q1391" s="30">
        <f t="shared" si="288"/>
        <v>47232</v>
      </c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</row>
    <row r="1392" spans="1:30" x14ac:dyDescent="0.25">
      <c r="A1392" s="100">
        <f t="shared" si="283"/>
        <v>44225</v>
      </c>
      <c r="B1392" s="114">
        <f t="shared" ca="1" si="284"/>
        <v>177184472.3943195</v>
      </c>
      <c r="C1392" s="114">
        <f t="shared" si="285"/>
        <v>139519858.75</v>
      </c>
      <c r="D1392" s="24">
        <f ca="1">IF(A1392&lt;$B$1,VLOOKUP(A1392,[1]DI!$A$4:$B$15000,2,FALSE),0)</f>
        <v>1.9000000000000006E-2</v>
      </c>
      <c r="E1392" s="23">
        <f t="shared" ca="1" si="290"/>
        <v>7.4690000000000005E-5</v>
      </c>
      <c r="F1392" s="25">
        <f t="shared" si="289"/>
        <v>1.1499999999999999</v>
      </c>
      <c r="G1392" s="26">
        <f t="shared" ca="1" si="293"/>
        <v>1.0000858935000001</v>
      </c>
      <c r="H1392" s="23">
        <f ca="1">TRUNC(PRODUCT(G$16:G1391),15)</f>
        <v>1.2699587969913899</v>
      </c>
      <c r="I1392" s="23">
        <f t="shared" si="291"/>
        <v>1</v>
      </c>
      <c r="J1392" s="23">
        <f t="shared" ca="1" si="292"/>
        <v>1.2699587999999999</v>
      </c>
      <c r="K1392" s="114">
        <f t="shared" ca="1" si="281"/>
        <v>37664613.644319497</v>
      </c>
      <c r="L1392" s="27">
        <f>IF(VLOOKUP(A1392,$U$18:$AD$131,8)=VLOOKUP(A1391,$U$18:$AD$131,8),0,VLOOKUP(A1392,U$18:$AD$131,8))</f>
        <v>0</v>
      </c>
      <c r="M1392" s="28">
        <f>IF(L1392&gt;0,VLOOKUP(L1392,T$18:$AC$131,7),0)</f>
        <v>0</v>
      </c>
      <c r="N1392" s="23">
        <f t="shared" si="286"/>
        <v>0</v>
      </c>
      <c r="O1392" s="23">
        <f t="shared" ca="1" si="282"/>
        <v>37664613.644319497</v>
      </c>
      <c r="P1392" s="29" t="str">
        <f t="shared" si="287"/>
        <v>J=</v>
      </c>
      <c r="Q1392" s="30">
        <f t="shared" si="288"/>
        <v>47232</v>
      </c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</row>
    <row r="1393" spans="1:30" x14ac:dyDescent="0.25">
      <c r="A1393" s="100">
        <f t="shared" si="283"/>
        <v>44226</v>
      </c>
      <c r="B1393" s="114">
        <f t="shared" ca="1" si="284"/>
        <v>177199691.220512</v>
      </c>
      <c r="C1393" s="114">
        <f t="shared" si="285"/>
        <v>139519858.75</v>
      </c>
      <c r="D1393" s="24">
        <f ca="1">IF(A1393&lt;$B$1,VLOOKUP(A1393,[1]DI!$A$4:$B$15000,2,FALSE),0)</f>
        <v>0</v>
      </c>
      <c r="E1393" s="23">
        <f t="shared" ca="1" si="290"/>
        <v>0</v>
      </c>
      <c r="F1393" s="25">
        <f t="shared" si="289"/>
        <v>1.1499999999999999</v>
      </c>
      <c r="G1393" s="26">
        <f t="shared" ca="1" si="293"/>
        <v>1</v>
      </c>
      <c r="H1393" s="23">
        <f ca="1">TRUNC(PRODUCT(G$16:G1392),15)</f>
        <v>1.27006787819732</v>
      </c>
      <c r="I1393" s="23">
        <f t="shared" si="291"/>
        <v>1</v>
      </c>
      <c r="J1393" s="23">
        <f t="shared" ca="1" si="292"/>
        <v>1.27006788</v>
      </c>
      <c r="K1393" s="114">
        <f t="shared" ca="1" si="281"/>
        <v>37679832.470512003</v>
      </c>
      <c r="L1393" s="27">
        <f>IF(VLOOKUP(A1393,$U$18:$AD$131,8)=VLOOKUP(A1392,$U$18:$AD$131,8),0,VLOOKUP(A1393,U$18:$AD$131,8))</f>
        <v>0</v>
      </c>
      <c r="M1393" s="28">
        <f>IF(L1393&gt;0,VLOOKUP(L1393,T$18:$AC$131,7),0)</f>
        <v>0</v>
      </c>
      <c r="N1393" s="23">
        <f t="shared" si="286"/>
        <v>0</v>
      </c>
      <c r="O1393" s="23">
        <f t="shared" ca="1" si="282"/>
        <v>37679832.470512003</v>
      </c>
      <c r="P1393" s="29" t="str">
        <f t="shared" si="287"/>
        <v>J=</v>
      </c>
      <c r="Q1393" s="30">
        <f t="shared" si="288"/>
        <v>47232</v>
      </c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</row>
    <row r="1394" spans="1:30" x14ac:dyDescent="0.25">
      <c r="A1394" s="100">
        <f t="shared" si="283"/>
        <v>44227</v>
      </c>
      <c r="B1394" s="114">
        <f t="shared" ca="1" si="284"/>
        <v>177199691.220512</v>
      </c>
      <c r="C1394" s="114">
        <f t="shared" si="285"/>
        <v>139519858.75</v>
      </c>
      <c r="D1394" s="24">
        <f ca="1">IF(A1394&lt;$B$1,VLOOKUP(A1394,[1]DI!$A$4:$B$15000,2,FALSE),0)</f>
        <v>0</v>
      </c>
      <c r="E1394" s="23">
        <f t="shared" ca="1" si="290"/>
        <v>0</v>
      </c>
      <c r="F1394" s="25">
        <f t="shared" si="289"/>
        <v>1.1499999999999999</v>
      </c>
      <c r="G1394" s="26">
        <f t="shared" ca="1" si="293"/>
        <v>1</v>
      </c>
      <c r="H1394" s="23">
        <f ca="1">TRUNC(PRODUCT(G$16:G1393),15)</f>
        <v>1.27006787819732</v>
      </c>
      <c r="I1394" s="23">
        <f t="shared" si="291"/>
        <v>1</v>
      </c>
      <c r="J1394" s="23">
        <f t="shared" ca="1" si="292"/>
        <v>1.27006788</v>
      </c>
      <c r="K1394" s="114">
        <f t="shared" ca="1" si="281"/>
        <v>37679832.470512003</v>
      </c>
      <c r="L1394" s="27">
        <f>IF(VLOOKUP(A1394,$U$18:$AD$131,8)=VLOOKUP(A1393,$U$18:$AD$131,8),0,VLOOKUP(A1394,U$18:$AD$131,8))</f>
        <v>0</v>
      </c>
      <c r="M1394" s="28">
        <f>IF(L1394&gt;0,VLOOKUP(L1394,T$18:$AC$131,7),0)</f>
        <v>0</v>
      </c>
      <c r="N1394" s="23">
        <f t="shared" si="286"/>
        <v>0</v>
      </c>
      <c r="O1394" s="23">
        <f t="shared" ca="1" si="282"/>
        <v>37679832.470512003</v>
      </c>
      <c r="P1394" s="29" t="str">
        <f t="shared" si="287"/>
        <v>J=</v>
      </c>
      <c r="Q1394" s="30">
        <f t="shared" si="288"/>
        <v>47232</v>
      </c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</row>
    <row r="1395" spans="1:30" x14ac:dyDescent="0.25">
      <c r="A1395" s="100">
        <f t="shared" si="283"/>
        <v>44228</v>
      </c>
      <c r="B1395" s="114">
        <f t="shared" ca="1" si="284"/>
        <v>177199691.220512</v>
      </c>
      <c r="C1395" s="114">
        <f t="shared" si="285"/>
        <v>139519858.75</v>
      </c>
      <c r="D1395" s="24">
        <f ca="1">IF(A1395&lt;$B$1,VLOOKUP(A1395,[1]DI!$A$4:$B$15000,2,FALSE),0)</f>
        <v>1.9000000000000006E-2</v>
      </c>
      <c r="E1395" s="23">
        <f t="shared" ca="1" si="290"/>
        <v>7.4690000000000005E-5</v>
      </c>
      <c r="F1395" s="25">
        <f t="shared" si="289"/>
        <v>1.1499999999999999</v>
      </c>
      <c r="G1395" s="26">
        <f t="shared" ca="1" si="293"/>
        <v>1.0000858935000001</v>
      </c>
      <c r="H1395" s="23">
        <f ca="1">TRUNC(PRODUCT(G$16:G1394),15)</f>
        <v>1.27006787819732</v>
      </c>
      <c r="I1395" s="23">
        <f t="shared" si="291"/>
        <v>1</v>
      </c>
      <c r="J1395" s="23">
        <f t="shared" ca="1" si="292"/>
        <v>1.27006788</v>
      </c>
      <c r="K1395" s="114">
        <f t="shared" ca="1" si="281"/>
        <v>37679832.470512003</v>
      </c>
      <c r="L1395" s="27">
        <f>IF(VLOOKUP(A1395,$U$18:$AD$131,8)=VLOOKUP(A1394,$U$18:$AD$131,8),0,VLOOKUP(A1395,U$18:$AD$131,8))</f>
        <v>0</v>
      </c>
      <c r="M1395" s="28">
        <f>IF(L1395&gt;0,VLOOKUP(L1395,T$18:$AC$131,7),0)</f>
        <v>0</v>
      </c>
      <c r="N1395" s="23">
        <f t="shared" si="286"/>
        <v>0</v>
      </c>
      <c r="O1395" s="23">
        <f t="shared" ca="1" si="282"/>
        <v>37679832.470512003</v>
      </c>
      <c r="P1395" s="29" t="str">
        <f t="shared" si="287"/>
        <v>J=</v>
      </c>
      <c r="Q1395" s="30">
        <f t="shared" si="288"/>
        <v>47232</v>
      </c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</row>
    <row r="1396" spans="1:30" x14ac:dyDescent="0.25">
      <c r="A1396" s="100">
        <f t="shared" si="283"/>
        <v>44229</v>
      </c>
      <c r="B1396" s="114">
        <f t="shared" ca="1" si="284"/>
        <v>177214911.441903</v>
      </c>
      <c r="C1396" s="114">
        <f t="shared" si="285"/>
        <v>139519858.75</v>
      </c>
      <c r="D1396" s="24">
        <f ca="1">IF(A1396&lt;$B$1,VLOOKUP(A1396,[1]DI!$A$4:$B$15000,2,FALSE),0)</f>
        <v>1.9000000000000006E-2</v>
      </c>
      <c r="E1396" s="23">
        <f t="shared" ca="1" si="290"/>
        <v>7.4690000000000005E-5</v>
      </c>
      <c r="F1396" s="25">
        <f t="shared" si="289"/>
        <v>1.1499999999999999</v>
      </c>
      <c r="G1396" s="26">
        <f t="shared" ca="1" si="293"/>
        <v>1.0000858935000001</v>
      </c>
      <c r="H1396" s="23">
        <f ca="1">TRUNC(PRODUCT(G$16:G1395),15)</f>
        <v>1.2701769687726101</v>
      </c>
      <c r="I1396" s="23">
        <f t="shared" si="291"/>
        <v>1</v>
      </c>
      <c r="J1396" s="23">
        <f t="shared" ca="1" si="292"/>
        <v>1.2701769700000001</v>
      </c>
      <c r="K1396" s="114">
        <f t="shared" ca="1" si="281"/>
        <v>37695052.691903003</v>
      </c>
      <c r="L1396" s="27">
        <f>IF(VLOOKUP(A1396,$U$18:$AD$131,8)=VLOOKUP(A1395,$U$18:$AD$131,8),0,VLOOKUP(A1396,U$18:$AD$131,8))</f>
        <v>0</v>
      </c>
      <c r="M1396" s="28">
        <f>IF(L1396&gt;0,VLOOKUP(L1396,T$18:$AC$131,7),0)</f>
        <v>0</v>
      </c>
      <c r="N1396" s="23">
        <f t="shared" si="286"/>
        <v>0</v>
      </c>
      <c r="O1396" s="23">
        <f t="shared" ca="1" si="282"/>
        <v>37695052.691903003</v>
      </c>
      <c r="P1396" s="29" t="str">
        <f t="shared" si="287"/>
        <v>J=</v>
      </c>
      <c r="Q1396" s="30">
        <f t="shared" si="288"/>
        <v>47232</v>
      </c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</row>
    <row r="1397" spans="1:30" x14ac:dyDescent="0.25">
      <c r="A1397" s="100">
        <f t="shared" si="283"/>
        <v>44230</v>
      </c>
      <c r="B1397" s="114">
        <f t="shared" ca="1" si="284"/>
        <v>177230133.0584926</v>
      </c>
      <c r="C1397" s="114">
        <f t="shared" si="285"/>
        <v>139519858.75</v>
      </c>
      <c r="D1397" s="24">
        <f ca="1">IF(A1397&lt;$B$1,VLOOKUP(A1397,[1]DI!$A$4:$B$15000,2,FALSE),0)</f>
        <v>1.9000000000000006E-2</v>
      </c>
      <c r="E1397" s="23">
        <f t="shared" ca="1" si="290"/>
        <v>7.4690000000000005E-5</v>
      </c>
      <c r="F1397" s="25">
        <f t="shared" si="289"/>
        <v>1.1499999999999999</v>
      </c>
      <c r="G1397" s="26">
        <f t="shared" ca="1" si="293"/>
        <v>1.0000858935000001</v>
      </c>
      <c r="H1397" s="23">
        <f ca="1">TRUNC(PRODUCT(G$16:G1396),15)</f>
        <v>1.2702860687180799</v>
      </c>
      <c r="I1397" s="23">
        <f t="shared" si="291"/>
        <v>1</v>
      </c>
      <c r="J1397" s="23">
        <f t="shared" ca="1" si="292"/>
        <v>1.27028607</v>
      </c>
      <c r="K1397" s="114">
        <f t="shared" ca="1" si="281"/>
        <v>37710274.308492601</v>
      </c>
      <c r="L1397" s="27">
        <f>IF(VLOOKUP(A1397,$U$18:$AD$131,8)=VLOOKUP(A1396,$U$18:$AD$131,8),0,VLOOKUP(A1397,U$18:$AD$131,8))</f>
        <v>0</v>
      </c>
      <c r="M1397" s="28">
        <f>IF(L1397&gt;0,VLOOKUP(L1397,T$18:$AC$131,7),0)</f>
        <v>0</v>
      </c>
      <c r="N1397" s="23">
        <f t="shared" si="286"/>
        <v>0</v>
      </c>
      <c r="O1397" s="23">
        <f t="shared" ca="1" si="282"/>
        <v>37710274.308492601</v>
      </c>
      <c r="P1397" s="29" t="str">
        <f t="shared" si="287"/>
        <v>J=</v>
      </c>
      <c r="Q1397" s="30">
        <f t="shared" si="288"/>
        <v>47232</v>
      </c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</row>
    <row r="1398" spans="1:30" x14ac:dyDescent="0.25">
      <c r="A1398" s="100">
        <f t="shared" si="283"/>
        <v>44231</v>
      </c>
      <c r="B1398" s="114">
        <f t="shared" ca="1" si="284"/>
        <v>177245356.07028079</v>
      </c>
      <c r="C1398" s="114">
        <f t="shared" si="285"/>
        <v>139519858.75</v>
      </c>
      <c r="D1398" s="24">
        <f ca="1">IF(A1398&lt;$B$1,VLOOKUP(A1398,[1]DI!$A$4:$B$15000,2,FALSE),0)</f>
        <v>1.9000000000000006E-2</v>
      </c>
      <c r="E1398" s="23">
        <f t="shared" ca="1" si="290"/>
        <v>7.4690000000000005E-5</v>
      </c>
      <c r="F1398" s="25">
        <f t="shared" si="289"/>
        <v>1.1499999999999999</v>
      </c>
      <c r="G1398" s="26">
        <f t="shared" ca="1" si="293"/>
        <v>1.0000858935000001</v>
      </c>
      <c r="H1398" s="23">
        <f ca="1">TRUNC(PRODUCT(G$16:G1397),15)</f>
        <v>1.27039517803452</v>
      </c>
      <c r="I1398" s="23">
        <f t="shared" si="291"/>
        <v>1</v>
      </c>
      <c r="J1398" s="23">
        <f t="shared" ca="1" si="292"/>
        <v>1.27039518</v>
      </c>
      <c r="K1398" s="114">
        <f t="shared" ca="1" si="281"/>
        <v>37725497.320280798</v>
      </c>
      <c r="L1398" s="27">
        <f>IF(VLOOKUP(A1398,$U$18:$AD$131,8)=VLOOKUP(A1397,$U$18:$AD$131,8),0,VLOOKUP(A1398,U$18:$AD$131,8))</f>
        <v>0</v>
      </c>
      <c r="M1398" s="28">
        <f>IF(L1398&gt;0,VLOOKUP(L1398,T$18:$AC$131,7),0)</f>
        <v>0</v>
      </c>
      <c r="N1398" s="23">
        <f t="shared" si="286"/>
        <v>0</v>
      </c>
      <c r="O1398" s="23">
        <f t="shared" ca="1" si="282"/>
        <v>37725497.320280798</v>
      </c>
      <c r="P1398" s="29" t="str">
        <f t="shared" si="287"/>
        <v>J=</v>
      </c>
      <c r="Q1398" s="30">
        <f t="shared" si="288"/>
        <v>47232</v>
      </c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</row>
    <row r="1399" spans="1:30" x14ac:dyDescent="0.25">
      <c r="A1399" s="100">
        <f t="shared" si="283"/>
        <v>44232</v>
      </c>
      <c r="B1399" s="114">
        <f t="shared" ca="1" si="284"/>
        <v>177260580.47726759</v>
      </c>
      <c r="C1399" s="114">
        <f t="shared" si="285"/>
        <v>139519858.75</v>
      </c>
      <c r="D1399" s="24">
        <f ca="1">IF(A1399&lt;$B$1,VLOOKUP(A1399,[1]DI!$A$4:$B$15000,2,FALSE),0)</f>
        <v>1.9000000000000006E-2</v>
      </c>
      <c r="E1399" s="23">
        <f t="shared" ca="1" si="290"/>
        <v>7.4690000000000005E-5</v>
      </c>
      <c r="F1399" s="25">
        <f t="shared" si="289"/>
        <v>1.1499999999999999</v>
      </c>
      <c r="G1399" s="26">
        <f t="shared" ca="1" si="293"/>
        <v>1.0000858935000001</v>
      </c>
      <c r="H1399" s="23">
        <f ca="1">TRUNC(PRODUCT(G$16:G1398),15)</f>
        <v>1.27050429672275</v>
      </c>
      <c r="I1399" s="23">
        <f t="shared" si="291"/>
        <v>1</v>
      </c>
      <c r="J1399" s="23">
        <f t="shared" ca="1" si="292"/>
        <v>1.2705043</v>
      </c>
      <c r="K1399" s="114">
        <f t="shared" ca="1" si="281"/>
        <v>37740721.727267601</v>
      </c>
      <c r="L1399" s="27">
        <f>IF(VLOOKUP(A1399,$U$18:$AD$131,8)=VLOOKUP(A1398,$U$18:$AD$131,8),0,VLOOKUP(A1399,U$18:$AD$131,8))</f>
        <v>0</v>
      </c>
      <c r="M1399" s="28">
        <f>IF(L1399&gt;0,VLOOKUP(L1399,T$18:$AC$131,7),0)</f>
        <v>0</v>
      </c>
      <c r="N1399" s="23">
        <f t="shared" si="286"/>
        <v>0</v>
      </c>
      <c r="O1399" s="23">
        <f t="shared" ca="1" si="282"/>
        <v>37740721.727267601</v>
      </c>
      <c r="P1399" s="29" t="str">
        <f t="shared" si="287"/>
        <v>J=</v>
      </c>
      <c r="Q1399" s="30">
        <f t="shared" si="288"/>
        <v>47232</v>
      </c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</row>
    <row r="1400" spans="1:30" x14ac:dyDescent="0.25">
      <c r="A1400" s="100">
        <f t="shared" si="283"/>
        <v>44233</v>
      </c>
      <c r="B1400" s="114">
        <f t="shared" ca="1" si="284"/>
        <v>177275804.8842544</v>
      </c>
      <c r="C1400" s="114">
        <f t="shared" si="285"/>
        <v>139519858.75</v>
      </c>
      <c r="D1400" s="24">
        <f ca="1">IF(A1400&lt;$B$1,VLOOKUP(A1400,[1]DI!$A$4:$B$15000,2,FALSE),0)</f>
        <v>0</v>
      </c>
      <c r="E1400" s="23">
        <f t="shared" ca="1" si="290"/>
        <v>0</v>
      </c>
      <c r="F1400" s="25">
        <f t="shared" si="289"/>
        <v>1.1499999999999999</v>
      </c>
      <c r="G1400" s="26">
        <f t="shared" ca="1" si="293"/>
        <v>1</v>
      </c>
      <c r="H1400" s="23">
        <f ca="1">TRUNC(PRODUCT(G$16:G1399),15)</f>
        <v>1.2706134247835601</v>
      </c>
      <c r="I1400" s="23">
        <f t="shared" si="291"/>
        <v>1</v>
      </c>
      <c r="J1400" s="23">
        <f t="shared" ca="1" si="292"/>
        <v>1.2706134200000001</v>
      </c>
      <c r="K1400" s="114">
        <f t="shared" ca="1" si="281"/>
        <v>37755946.134254403</v>
      </c>
      <c r="L1400" s="27">
        <f>IF(VLOOKUP(A1400,$U$18:$AD$131,8)=VLOOKUP(A1399,$U$18:$AD$131,8),0,VLOOKUP(A1400,U$18:$AD$131,8))</f>
        <v>0</v>
      </c>
      <c r="M1400" s="28">
        <f>IF(L1400&gt;0,VLOOKUP(L1400,T$18:$AC$131,7),0)</f>
        <v>0</v>
      </c>
      <c r="N1400" s="23">
        <f t="shared" si="286"/>
        <v>0</v>
      </c>
      <c r="O1400" s="23">
        <f t="shared" ca="1" si="282"/>
        <v>37755946.134254403</v>
      </c>
      <c r="P1400" s="29" t="str">
        <f t="shared" si="287"/>
        <v>J=</v>
      </c>
      <c r="Q1400" s="30">
        <f t="shared" si="288"/>
        <v>47232</v>
      </c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</row>
    <row r="1401" spans="1:30" x14ac:dyDescent="0.25">
      <c r="A1401" s="100">
        <f t="shared" si="283"/>
        <v>44234</v>
      </c>
      <c r="B1401" s="114">
        <f t="shared" ca="1" si="284"/>
        <v>177275804.8842544</v>
      </c>
      <c r="C1401" s="114">
        <f t="shared" si="285"/>
        <v>139519858.75</v>
      </c>
      <c r="D1401" s="24">
        <f ca="1">IF(A1401&lt;$B$1,VLOOKUP(A1401,[1]DI!$A$4:$B$15000,2,FALSE),0)</f>
        <v>0</v>
      </c>
      <c r="E1401" s="23">
        <f t="shared" ca="1" si="290"/>
        <v>0</v>
      </c>
      <c r="F1401" s="25">
        <f t="shared" si="289"/>
        <v>1.1499999999999999</v>
      </c>
      <c r="G1401" s="26">
        <f t="shared" ca="1" si="293"/>
        <v>1</v>
      </c>
      <c r="H1401" s="23">
        <f ca="1">TRUNC(PRODUCT(G$16:G1400),15)</f>
        <v>1.2706134247835601</v>
      </c>
      <c r="I1401" s="23">
        <f t="shared" si="291"/>
        <v>1</v>
      </c>
      <c r="J1401" s="23">
        <f t="shared" ca="1" si="292"/>
        <v>1.2706134200000001</v>
      </c>
      <c r="K1401" s="114">
        <f t="shared" ca="1" si="281"/>
        <v>37755946.134254403</v>
      </c>
      <c r="L1401" s="27">
        <f>IF(VLOOKUP(A1401,$U$18:$AD$131,8)=VLOOKUP(A1400,$U$18:$AD$131,8),0,VLOOKUP(A1401,U$18:$AD$131,8))</f>
        <v>0</v>
      </c>
      <c r="M1401" s="28">
        <f>IF(L1401&gt;0,VLOOKUP(L1401,T$18:$AC$131,7),0)</f>
        <v>0</v>
      </c>
      <c r="N1401" s="23">
        <f t="shared" si="286"/>
        <v>0</v>
      </c>
      <c r="O1401" s="23">
        <f t="shared" ca="1" si="282"/>
        <v>37755946.134254403</v>
      </c>
      <c r="P1401" s="29" t="str">
        <f t="shared" si="287"/>
        <v>J=</v>
      </c>
      <c r="Q1401" s="30">
        <f t="shared" si="288"/>
        <v>47232</v>
      </c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</row>
    <row r="1402" spans="1:30" x14ac:dyDescent="0.25">
      <c r="A1402" s="100">
        <f t="shared" si="283"/>
        <v>44235</v>
      </c>
      <c r="B1402" s="114">
        <f t="shared" ca="1" si="284"/>
        <v>177275804.8842544</v>
      </c>
      <c r="C1402" s="114">
        <f t="shared" si="285"/>
        <v>139519858.75</v>
      </c>
      <c r="D1402" s="24">
        <f ca="1">IF(A1402&lt;$B$1,VLOOKUP(A1402,[1]DI!$A$4:$B$15000,2,FALSE),0)</f>
        <v>1.9000000000000006E-2</v>
      </c>
      <c r="E1402" s="23">
        <f t="shared" ca="1" si="290"/>
        <v>7.4690000000000005E-5</v>
      </c>
      <c r="F1402" s="25">
        <f t="shared" si="289"/>
        <v>1.1499999999999999</v>
      </c>
      <c r="G1402" s="26">
        <f t="shared" ca="1" si="293"/>
        <v>1.0000858935000001</v>
      </c>
      <c r="H1402" s="23">
        <f ca="1">TRUNC(PRODUCT(G$16:G1401),15)</f>
        <v>1.2706134247835601</v>
      </c>
      <c r="I1402" s="23">
        <f t="shared" si="291"/>
        <v>1</v>
      </c>
      <c r="J1402" s="23">
        <f t="shared" ca="1" si="292"/>
        <v>1.2706134200000001</v>
      </c>
      <c r="K1402" s="114">
        <f t="shared" ca="1" si="281"/>
        <v>37755946.134254403</v>
      </c>
      <c r="L1402" s="27">
        <f>IF(VLOOKUP(A1402,$U$18:$AD$131,8)=VLOOKUP(A1401,$U$18:$AD$131,8),0,VLOOKUP(A1402,U$18:$AD$131,8))</f>
        <v>0</v>
      </c>
      <c r="M1402" s="28">
        <f>IF(L1402&gt;0,VLOOKUP(L1402,T$18:$AC$131,7),0)</f>
        <v>0</v>
      </c>
      <c r="N1402" s="23">
        <f t="shared" si="286"/>
        <v>0</v>
      </c>
      <c r="O1402" s="23">
        <f t="shared" ca="1" si="282"/>
        <v>37755946.134254403</v>
      </c>
      <c r="P1402" s="29" t="str">
        <f t="shared" si="287"/>
        <v>J=</v>
      </c>
      <c r="Q1402" s="30">
        <f t="shared" si="288"/>
        <v>47232</v>
      </c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</row>
    <row r="1403" spans="1:30" x14ac:dyDescent="0.25">
      <c r="A1403" s="100">
        <f t="shared" si="283"/>
        <v>44236</v>
      </c>
      <c r="B1403" s="114">
        <f t="shared" ca="1" si="284"/>
        <v>177291032.0816384</v>
      </c>
      <c r="C1403" s="114">
        <f t="shared" si="285"/>
        <v>139519858.75</v>
      </c>
      <c r="D1403" s="24">
        <f ca="1">IF(A1403&lt;$B$1,VLOOKUP(A1403,[1]DI!$A$4:$B$15000,2,FALSE),0)</f>
        <v>1.9000000000000006E-2</v>
      </c>
      <c r="E1403" s="23">
        <f t="shared" ca="1" si="290"/>
        <v>7.4690000000000005E-5</v>
      </c>
      <c r="F1403" s="25">
        <f t="shared" si="289"/>
        <v>1.1499999999999999</v>
      </c>
      <c r="G1403" s="26">
        <f t="shared" ca="1" si="293"/>
        <v>1.0000858935000001</v>
      </c>
      <c r="H1403" s="23">
        <f ca="1">TRUNC(PRODUCT(G$16:G1402),15)</f>
        <v>1.27072256221776</v>
      </c>
      <c r="I1403" s="23">
        <f t="shared" si="291"/>
        <v>1</v>
      </c>
      <c r="J1403" s="23">
        <f t="shared" ca="1" si="292"/>
        <v>1.2707225600000001</v>
      </c>
      <c r="K1403" s="114">
        <f t="shared" ca="1" si="281"/>
        <v>37771173.331638403</v>
      </c>
      <c r="L1403" s="27">
        <f>IF(VLOOKUP(A1403,$U$18:$AD$131,8)=VLOOKUP(A1402,$U$18:$AD$131,8),0,VLOOKUP(A1403,U$18:$AD$131,8))</f>
        <v>0</v>
      </c>
      <c r="M1403" s="28">
        <f>IF(L1403&gt;0,VLOOKUP(L1403,T$18:$AC$131,7),0)</f>
        <v>0</v>
      </c>
      <c r="N1403" s="23">
        <f t="shared" si="286"/>
        <v>0</v>
      </c>
      <c r="O1403" s="23">
        <f t="shared" ca="1" si="282"/>
        <v>37771173.331638403</v>
      </c>
      <c r="P1403" s="29" t="str">
        <f t="shared" si="287"/>
        <v>J=</v>
      </c>
      <c r="Q1403" s="30">
        <f t="shared" si="288"/>
        <v>47232</v>
      </c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</row>
    <row r="1404" spans="1:30" x14ac:dyDescent="0.25">
      <c r="A1404" s="100">
        <f t="shared" si="283"/>
        <v>44237</v>
      </c>
      <c r="B1404" s="114">
        <f t="shared" ca="1" si="284"/>
        <v>177306260.67422101</v>
      </c>
      <c r="C1404" s="114">
        <f t="shared" si="285"/>
        <v>139519858.75</v>
      </c>
      <c r="D1404" s="24">
        <f ca="1">IF(A1404&lt;$B$1,VLOOKUP(A1404,[1]DI!$A$4:$B$15000,2,FALSE),0)</f>
        <v>1.9000000000000006E-2</v>
      </c>
      <c r="E1404" s="23">
        <f t="shared" ca="1" si="290"/>
        <v>7.4690000000000005E-5</v>
      </c>
      <c r="F1404" s="25">
        <f t="shared" si="289"/>
        <v>1.1499999999999999</v>
      </c>
      <c r="G1404" s="26">
        <f t="shared" ca="1" si="293"/>
        <v>1.0000858935000001</v>
      </c>
      <c r="H1404" s="23">
        <f ca="1">TRUNC(PRODUCT(G$16:G1403),15)</f>
        <v>1.2708317090261601</v>
      </c>
      <c r="I1404" s="23">
        <f t="shared" si="291"/>
        <v>1</v>
      </c>
      <c r="J1404" s="23">
        <f t="shared" ca="1" si="292"/>
        <v>1.2708317099999999</v>
      </c>
      <c r="K1404" s="114">
        <f t="shared" ca="1" si="281"/>
        <v>37786401.924221002</v>
      </c>
      <c r="L1404" s="27">
        <f>IF(VLOOKUP(A1404,$U$18:$AD$131,8)=VLOOKUP(A1403,$U$18:$AD$131,8),0,VLOOKUP(A1404,U$18:$AD$131,8))</f>
        <v>0</v>
      </c>
      <c r="M1404" s="28">
        <f>IF(L1404&gt;0,VLOOKUP(L1404,T$18:$AC$131,7),0)</f>
        <v>0</v>
      </c>
      <c r="N1404" s="23">
        <f t="shared" si="286"/>
        <v>0</v>
      </c>
      <c r="O1404" s="23">
        <f t="shared" ca="1" si="282"/>
        <v>37786401.924221002</v>
      </c>
      <c r="P1404" s="29" t="str">
        <f t="shared" si="287"/>
        <v>J=</v>
      </c>
      <c r="Q1404" s="30">
        <f t="shared" si="288"/>
        <v>47232</v>
      </c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</row>
    <row r="1405" spans="1:30" x14ac:dyDescent="0.25">
      <c r="A1405" s="100">
        <f t="shared" si="283"/>
        <v>44238</v>
      </c>
      <c r="B1405" s="114">
        <f t="shared" ca="1" si="284"/>
        <v>177321490.66200209</v>
      </c>
      <c r="C1405" s="114">
        <f t="shared" si="285"/>
        <v>139519858.75</v>
      </c>
      <c r="D1405" s="24">
        <f ca="1">IF(A1405&lt;$B$1,VLOOKUP(A1405,[1]DI!$A$4:$B$15000,2,FALSE),0)</f>
        <v>1.9000000000000006E-2</v>
      </c>
      <c r="E1405" s="23">
        <f t="shared" ca="1" si="290"/>
        <v>7.4690000000000005E-5</v>
      </c>
      <c r="F1405" s="25">
        <f t="shared" si="289"/>
        <v>1.1499999999999999</v>
      </c>
      <c r="G1405" s="26">
        <f t="shared" ca="1" si="293"/>
        <v>1.0000858935000001</v>
      </c>
      <c r="H1405" s="23">
        <f ca="1">TRUNC(PRODUCT(G$16:G1404),15)</f>
        <v>1.27094086520956</v>
      </c>
      <c r="I1405" s="23">
        <f t="shared" si="291"/>
        <v>1</v>
      </c>
      <c r="J1405" s="23">
        <f t="shared" ca="1" si="292"/>
        <v>1.27094087</v>
      </c>
      <c r="K1405" s="114">
        <f t="shared" ca="1" si="281"/>
        <v>37801631.912002102</v>
      </c>
      <c r="L1405" s="27">
        <f>IF(VLOOKUP(A1405,$U$18:$AD$131,8)=VLOOKUP(A1404,$U$18:$AD$131,8),0,VLOOKUP(A1405,U$18:$AD$131,8))</f>
        <v>0</v>
      </c>
      <c r="M1405" s="28">
        <f>IF(L1405&gt;0,VLOOKUP(L1405,T$18:$AC$131,7),0)</f>
        <v>0</v>
      </c>
      <c r="N1405" s="23">
        <f t="shared" si="286"/>
        <v>0</v>
      </c>
      <c r="O1405" s="23">
        <f t="shared" ca="1" si="282"/>
        <v>37801631.912002102</v>
      </c>
      <c r="P1405" s="29" t="str">
        <f t="shared" si="287"/>
        <v>J=</v>
      </c>
      <c r="Q1405" s="30">
        <f t="shared" si="288"/>
        <v>47232</v>
      </c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</row>
    <row r="1406" spans="1:30" x14ac:dyDescent="0.25">
      <c r="A1406" s="100">
        <f t="shared" si="283"/>
        <v>44239</v>
      </c>
      <c r="B1406" s="114">
        <f t="shared" ca="1" si="284"/>
        <v>177336720.64978331</v>
      </c>
      <c r="C1406" s="114">
        <f t="shared" si="285"/>
        <v>139519858.75</v>
      </c>
      <c r="D1406" s="24">
        <f ca="1">IF(A1406&lt;$B$1,VLOOKUP(A1406,[1]DI!$A$4:$B$15000,2,FALSE),0)</f>
        <v>1.9000000000000006E-2</v>
      </c>
      <c r="E1406" s="23">
        <f t="shared" ca="1" si="290"/>
        <v>7.4690000000000005E-5</v>
      </c>
      <c r="F1406" s="25">
        <f t="shared" si="289"/>
        <v>1.1499999999999999</v>
      </c>
      <c r="G1406" s="26">
        <f t="shared" ca="1" si="293"/>
        <v>1.0000858935000001</v>
      </c>
      <c r="H1406" s="23">
        <f ca="1">TRUNC(PRODUCT(G$16:G1405),15)</f>
        <v>1.27105003076876</v>
      </c>
      <c r="I1406" s="23">
        <f t="shared" si="291"/>
        <v>1</v>
      </c>
      <c r="J1406" s="23">
        <f t="shared" ca="1" si="292"/>
        <v>1.2710500300000001</v>
      </c>
      <c r="K1406" s="114">
        <f t="shared" ca="1" si="281"/>
        <v>37816861.899783298</v>
      </c>
      <c r="L1406" s="27">
        <f>IF(VLOOKUP(A1406,$U$18:$AD$131,8)=VLOOKUP(A1405,$U$18:$AD$131,8),0,VLOOKUP(A1406,U$18:$AD$131,8))</f>
        <v>0</v>
      </c>
      <c r="M1406" s="28">
        <f>IF(L1406&gt;0,VLOOKUP(L1406,T$18:$AC$131,7),0)</f>
        <v>0</v>
      </c>
      <c r="N1406" s="23">
        <f t="shared" si="286"/>
        <v>0</v>
      </c>
      <c r="O1406" s="23">
        <f t="shared" ca="1" si="282"/>
        <v>37816861.899783298</v>
      </c>
      <c r="P1406" s="29" t="str">
        <f t="shared" si="287"/>
        <v>J=</v>
      </c>
      <c r="Q1406" s="30">
        <f t="shared" si="288"/>
        <v>47232</v>
      </c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</row>
    <row r="1407" spans="1:30" x14ac:dyDescent="0.25">
      <c r="A1407" s="100">
        <f t="shared" si="283"/>
        <v>44240</v>
      </c>
      <c r="B1407" s="114">
        <f t="shared" ca="1" si="284"/>
        <v>177351953.42796159</v>
      </c>
      <c r="C1407" s="114">
        <f t="shared" si="285"/>
        <v>139519858.75</v>
      </c>
      <c r="D1407" s="24">
        <f ca="1">IF(A1407&lt;$B$1,VLOOKUP(A1407,[1]DI!$A$4:$B$15000,2,FALSE),0)</f>
        <v>0</v>
      </c>
      <c r="E1407" s="23">
        <f t="shared" ca="1" si="290"/>
        <v>0</v>
      </c>
      <c r="F1407" s="25">
        <f t="shared" si="289"/>
        <v>1.1499999999999999</v>
      </c>
      <c r="G1407" s="26">
        <f t="shared" ca="1" si="293"/>
        <v>1</v>
      </c>
      <c r="H1407" s="23">
        <f ca="1">TRUNC(PRODUCT(G$16:G1406),15)</f>
        <v>1.27115920570458</v>
      </c>
      <c r="I1407" s="23">
        <f t="shared" si="291"/>
        <v>1</v>
      </c>
      <c r="J1407" s="23">
        <f t="shared" ca="1" si="292"/>
        <v>1.27115921</v>
      </c>
      <c r="K1407" s="114">
        <f t="shared" ca="1" si="281"/>
        <v>37832094.677961603</v>
      </c>
      <c r="L1407" s="27">
        <f>IF(VLOOKUP(A1407,$U$18:$AD$131,8)=VLOOKUP(A1406,$U$18:$AD$131,8),0,VLOOKUP(A1407,U$18:$AD$131,8))</f>
        <v>0</v>
      </c>
      <c r="M1407" s="28">
        <f>IF(L1407&gt;0,VLOOKUP(L1407,T$18:$AC$131,7),0)</f>
        <v>0</v>
      </c>
      <c r="N1407" s="23">
        <f t="shared" si="286"/>
        <v>0</v>
      </c>
      <c r="O1407" s="23">
        <f t="shared" ca="1" si="282"/>
        <v>37832094.677961603</v>
      </c>
      <c r="P1407" s="29" t="str">
        <f t="shared" si="287"/>
        <v>J=</v>
      </c>
      <c r="Q1407" s="30">
        <f t="shared" si="288"/>
        <v>47232</v>
      </c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</row>
    <row r="1408" spans="1:30" x14ac:dyDescent="0.25">
      <c r="A1408" s="100">
        <f t="shared" si="283"/>
        <v>44241</v>
      </c>
      <c r="B1408" s="114">
        <f t="shared" ca="1" si="284"/>
        <v>177351953.42796159</v>
      </c>
      <c r="C1408" s="114">
        <f t="shared" si="285"/>
        <v>139519858.75</v>
      </c>
      <c r="D1408" s="24">
        <f ca="1">IF(A1408&lt;$B$1,VLOOKUP(A1408,[1]DI!$A$4:$B$15000,2,FALSE),0)</f>
        <v>0</v>
      </c>
      <c r="E1408" s="23">
        <f t="shared" ca="1" si="290"/>
        <v>0</v>
      </c>
      <c r="F1408" s="25">
        <f t="shared" si="289"/>
        <v>1.1499999999999999</v>
      </c>
      <c r="G1408" s="26">
        <f t="shared" ca="1" si="293"/>
        <v>1</v>
      </c>
      <c r="H1408" s="23">
        <f ca="1">TRUNC(PRODUCT(G$16:G1407),15)</f>
        <v>1.27115920570458</v>
      </c>
      <c r="I1408" s="23">
        <f t="shared" si="291"/>
        <v>1</v>
      </c>
      <c r="J1408" s="23">
        <f t="shared" ca="1" si="292"/>
        <v>1.27115921</v>
      </c>
      <c r="K1408" s="114">
        <f t="shared" ca="1" si="281"/>
        <v>37832094.677961603</v>
      </c>
      <c r="L1408" s="27">
        <f>IF(VLOOKUP(A1408,$U$18:$AD$131,8)=VLOOKUP(A1407,$U$18:$AD$131,8),0,VLOOKUP(A1408,U$18:$AD$131,8))</f>
        <v>0</v>
      </c>
      <c r="M1408" s="28">
        <f>IF(L1408&gt;0,VLOOKUP(L1408,T$18:$AC$131,7),0)</f>
        <v>0</v>
      </c>
      <c r="N1408" s="23">
        <f t="shared" si="286"/>
        <v>0</v>
      </c>
      <c r="O1408" s="23">
        <f t="shared" ca="1" si="282"/>
        <v>37832094.677961603</v>
      </c>
      <c r="P1408" s="29" t="str">
        <f t="shared" si="287"/>
        <v>J=</v>
      </c>
      <c r="Q1408" s="30">
        <f t="shared" si="288"/>
        <v>47232</v>
      </c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</row>
    <row r="1409" spans="1:30" x14ac:dyDescent="0.25">
      <c r="A1409" s="100">
        <f t="shared" si="283"/>
        <v>44242</v>
      </c>
      <c r="B1409" s="114">
        <f t="shared" ca="1" si="284"/>
        <v>177351953.42796159</v>
      </c>
      <c r="C1409" s="114">
        <f t="shared" si="285"/>
        <v>139519858.75</v>
      </c>
      <c r="D1409" s="24">
        <f ca="1">IF(A1409&lt;$B$1,VLOOKUP(A1409,[1]DI!$A$4:$B$15000,2,FALSE),0)</f>
        <v>0</v>
      </c>
      <c r="E1409" s="23">
        <f t="shared" ca="1" si="290"/>
        <v>0</v>
      </c>
      <c r="F1409" s="25">
        <f t="shared" si="289"/>
        <v>1.1499999999999999</v>
      </c>
      <c r="G1409" s="26">
        <f t="shared" ca="1" si="293"/>
        <v>1</v>
      </c>
      <c r="H1409" s="23">
        <f ca="1">TRUNC(PRODUCT(G$16:G1408),15)</f>
        <v>1.27115920570458</v>
      </c>
      <c r="I1409" s="23">
        <f t="shared" si="291"/>
        <v>1</v>
      </c>
      <c r="J1409" s="23">
        <f t="shared" ca="1" si="292"/>
        <v>1.27115921</v>
      </c>
      <c r="K1409" s="114">
        <f t="shared" ca="1" si="281"/>
        <v>37832094.677961603</v>
      </c>
      <c r="L1409" s="27">
        <f>IF(VLOOKUP(A1409,$U$18:$AD$131,8)=VLOOKUP(A1408,$U$18:$AD$131,8),0,VLOOKUP(A1409,U$18:$AD$131,8))</f>
        <v>0</v>
      </c>
      <c r="M1409" s="28">
        <f>IF(L1409&gt;0,VLOOKUP(L1409,T$18:$AC$131,7),0)</f>
        <v>0</v>
      </c>
      <c r="N1409" s="23">
        <f t="shared" si="286"/>
        <v>0</v>
      </c>
      <c r="O1409" s="23">
        <f t="shared" ca="1" si="282"/>
        <v>37832094.677961603</v>
      </c>
      <c r="P1409" s="29" t="str">
        <f t="shared" si="287"/>
        <v>J=</v>
      </c>
      <c r="Q1409" s="30">
        <f t="shared" si="288"/>
        <v>47232</v>
      </c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</row>
    <row r="1410" spans="1:30" x14ac:dyDescent="0.25">
      <c r="A1410" s="100">
        <f t="shared" si="283"/>
        <v>44243</v>
      </c>
      <c r="B1410" s="114">
        <f t="shared" ca="1" si="284"/>
        <v>177351953.42796159</v>
      </c>
      <c r="C1410" s="114">
        <f t="shared" si="285"/>
        <v>139519858.75</v>
      </c>
      <c r="D1410" s="24">
        <f ca="1">IF(A1410&lt;$B$1,VLOOKUP(A1410,[1]DI!$A$4:$B$15000,2,FALSE),0)</f>
        <v>0</v>
      </c>
      <c r="E1410" s="23">
        <f t="shared" ca="1" si="290"/>
        <v>0</v>
      </c>
      <c r="F1410" s="25">
        <f t="shared" si="289"/>
        <v>1.1499999999999999</v>
      </c>
      <c r="G1410" s="26">
        <f t="shared" ca="1" si="293"/>
        <v>1</v>
      </c>
      <c r="H1410" s="23">
        <f ca="1">TRUNC(PRODUCT(G$16:G1409),15)</f>
        <v>1.27115920570458</v>
      </c>
      <c r="I1410" s="23">
        <f t="shared" si="291"/>
        <v>1</v>
      </c>
      <c r="J1410" s="23">
        <f t="shared" ca="1" si="292"/>
        <v>1.27115921</v>
      </c>
      <c r="K1410" s="114">
        <f t="shared" ca="1" si="281"/>
        <v>37832094.677961603</v>
      </c>
      <c r="L1410" s="27">
        <f>IF(VLOOKUP(A1410,$U$18:$AD$131,8)=VLOOKUP(A1409,$U$18:$AD$131,8),0,VLOOKUP(A1410,U$18:$AD$131,8))</f>
        <v>0</v>
      </c>
      <c r="M1410" s="28">
        <f>IF(L1410&gt;0,VLOOKUP(L1410,T$18:$AC$131,7),0)</f>
        <v>0</v>
      </c>
      <c r="N1410" s="23">
        <f t="shared" si="286"/>
        <v>0</v>
      </c>
      <c r="O1410" s="23">
        <f t="shared" ca="1" si="282"/>
        <v>37832094.677961603</v>
      </c>
      <c r="P1410" s="29" t="str">
        <f t="shared" si="287"/>
        <v>J=</v>
      </c>
      <c r="Q1410" s="30">
        <f t="shared" si="288"/>
        <v>47232</v>
      </c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</row>
    <row r="1411" spans="1:30" x14ac:dyDescent="0.25">
      <c r="A1411" s="100">
        <f t="shared" si="283"/>
        <v>44244</v>
      </c>
      <c r="B1411" s="114">
        <f t="shared" ca="1" si="284"/>
        <v>177351953.42796159</v>
      </c>
      <c r="C1411" s="114">
        <f t="shared" si="285"/>
        <v>139519858.75</v>
      </c>
      <c r="D1411" s="24">
        <f ca="1">IF(A1411&lt;$B$1,VLOOKUP(A1411,[1]DI!$A$4:$B$15000,2,FALSE),0)</f>
        <v>1.9000000000000006E-2</v>
      </c>
      <c r="E1411" s="23">
        <f t="shared" ca="1" si="290"/>
        <v>7.4690000000000005E-5</v>
      </c>
      <c r="F1411" s="25">
        <f t="shared" si="289"/>
        <v>1.1499999999999999</v>
      </c>
      <c r="G1411" s="26">
        <f t="shared" ca="1" si="293"/>
        <v>1.0000858935000001</v>
      </c>
      <c r="H1411" s="23">
        <f ca="1">TRUNC(PRODUCT(G$16:G1410),15)</f>
        <v>1.27115920570458</v>
      </c>
      <c r="I1411" s="23">
        <f t="shared" si="291"/>
        <v>1</v>
      </c>
      <c r="J1411" s="23">
        <f t="shared" ca="1" si="292"/>
        <v>1.27115921</v>
      </c>
      <c r="K1411" s="114">
        <f t="shared" ca="1" si="281"/>
        <v>37832094.677961603</v>
      </c>
      <c r="L1411" s="27">
        <f>IF(VLOOKUP(A1411,$U$18:$AD$131,8)=VLOOKUP(A1410,$U$18:$AD$131,8),0,VLOOKUP(A1411,U$18:$AD$131,8))</f>
        <v>0</v>
      </c>
      <c r="M1411" s="28">
        <f>IF(L1411&gt;0,VLOOKUP(L1411,T$18:$AC$131,7),0)</f>
        <v>0</v>
      </c>
      <c r="N1411" s="23">
        <f t="shared" si="286"/>
        <v>0</v>
      </c>
      <c r="O1411" s="23">
        <f t="shared" ca="1" si="282"/>
        <v>37832094.677961603</v>
      </c>
      <c r="P1411" s="29" t="str">
        <f t="shared" si="287"/>
        <v>J=</v>
      </c>
      <c r="Q1411" s="30">
        <f t="shared" si="288"/>
        <v>47232</v>
      </c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</row>
    <row r="1412" spans="1:30" x14ac:dyDescent="0.25">
      <c r="A1412" s="100">
        <f t="shared" si="283"/>
        <v>44245</v>
      </c>
      <c r="B1412" s="114">
        <f t="shared" ca="1" si="284"/>
        <v>177367186.20613989</v>
      </c>
      <c r="C1412" s="114">
        <f t="shared" si="285"/>
        <v>139519858.75</v>
      </c>
      <c r="D1412" s="24">
        <f ca="1">IF(A1412&lt;$B$1,VLOOKUP(A1412,[1]DI!$A$4:$B$15000,2,FALSE),0)</f>
        <v>1.9000000000000006E-2</v>
      </c>
      <c r="E1412" s="23">
        <f t="shared" ca="1" si="290"/>
        <v>7.4690000000000005E-5</v>
      </c>
      <c r="F1412" s="25">
        <f t="shared" si="289"/>
        <v>1.1499999999999999</v>
      </c>
      <c r="G1412" s="26">
        <f t="shared" ca="1" si="293"/>
        <v>1.0000858935000001</v>
      </c>
      <c r="H1412" s="23">
        <f ca="1">TRUNC(PRODUCT(G$16:G1411),15)</f>
        <v>1.2712683900178201</v>
      </c>
      <c r="I1412" s="23">
        <f t="shared" si="291"/>
        <v>1</v>
      </c>
      <c r="J1412" s="23">
        <f t="shared" ca="1" si="292"/>
        <v>1.2712683899999999</v>
      </c>
      <c r="K1412" s="114">
        <f t="shared" ca="1" si="281"/>
        <v>37847327.4561399</v>
      </c>
      <c r="L1412" s="27">
        <f>IF(VLOOKUP(A1412,$U$18:$AD$131,8)=VLOOKUP(A1411,$U$18:$AD$131,8),0,VLOOKUP(A1412,U$18:$AD$131,8))</f>
        <v>0</v>
      </c>
      <c r="M1412" s="28">
        <f>IF(L1412&gt;0,VLOOKUP(L1412,T$18:$AC$131,7),0)</f>
        <v>0</v>
      </c>
      <c r="N1412" s="23">
        <f t="shared" si="286"/>
        <v>0</v>
      </c>
      <c r="O1412" s="23">
        <f t="shared" ca="1" si="282"/>
        <v>37847327.4561399</v>
      </c>
      <c r="P1412" s="29" t="str">
        <f t="shared" si="287"/>
        <v>J=</v>
      </c>
      <c r="Q1412" s="30">
        <f t="shared" si="288"/>
        <v>47232</v>
      </c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</row>
    <row r="1413" spans="1:30" x14ac:dyDescent="0.25">
      <c r="A1413" s="100">
        <f t="shared" si="283"/>
        <v>44246</v>
      </c>
      <c r="B1413" s="114">
        <f t="shared" ca="1" si="284"/>
        <v>177382420.37951681</v>
      </c>
      <c r="C1413" s="114">
        <f t="shared" si="285"/>
        <v>139519858.75</v>
      </c>
      <c r="D1413" s="24">
        <f ca="1">IF(A1413&lt;$B$1,VLOOKUP(A1413,[1]DI!$A$4:$B$15000,2,FALSE),0)</f>
        <v>1.9000000000000006E-2</v>
      </c>
      <c r="E1413" s="23">
        <f t="shared" ca="1" si="290"/>
        <v>7.4690000000000005E-5</v>
      </c>
      <c r="F1413" s="25">
        <f t="shared" si="289"/>
        <v>1.1499999999999999</v>
      </c>
      <c r="G1413" s="26">
        <f t="shared" ca="1" si="293"/>
        <v>1.0000858935000001</v>
      </c>
      <c r="H1413" s="23">
        <f ca="1">TRUNC(PRODUCT(G$16:G1412),15)</f>
        <v>1.27137758370927</v>
      </c>
      <c r="I1413" s="23">
        <f t="shared" si="291"/>
        <v>1</v>
      </c>
      <c r="J1413" s="23">
        <f t="shared" ca="1" si="292"/>
        <v>1.27137758</v>
      </c>
      <c r="K1413" s="114">
        <f t="shared" ca="1" si="281"/>
        <v>37862561.629516803</v>
      </c>
      <c r="L1413" s="27">
        <f>IF(VLOOKUP(A1413,$U$18:$AD$131,8)=VLOOKUP(A1412,$U$18:$AD$131,8),0,VLOOKUP(A1413,U$18:$AD$131,8))</f>
        <v>0</v>
      </c>
      <c r="M1413" s="28">
        <f>IF(L1413&gt;0,VLOOKUP(L1413,T$18:$AC$131,7),0)</f>
        <v>0</v>
      </c>
      <c r="N1413" s="23">
        <f t="shared" si="286"/>
        <v>0</v>
      </c>
      <c r="O1413" s="23">
        <f t="shared" ca="1" si="282"/>
        <v>37862561.629516803</v>
      </c>
      <c r="P1413" s="29" t="str">
        <f t="shared" si="287"/>
        <v>J=</v>
      </c>
      <c r="Q1413" s="30">
        <f t="shared" si="288"/>
        <v>47232</v>
      </c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</row>
    <row r="1414" spans="1:30" x14ac:dyDescent="0.25">
      <c r="A1414" s="100">
        <f t="shared" si="283"/>
        <v>44247</v>
      </c>
      <c r="B1414" s="114">
        <f t="shared" ca="1" si="284"/>
        <v>177397657.3432909</v>
      </c>
      <c r="C1414" s="114">
        <f t="shared" si="285"/>
        <v>139519858.75</v>
      </c>
      <c r="D1414" s="24">
        <f ca="1">IF(A1414&lt;$B$1,VLOOKUP(A1414,[1]DI!$A$4:$B$15000,2,FALSE),0)</f>
        <v>0</v>
      </c>
      <c r="E1414" s="23">
        <f t="shared" ca="1" si="290"/>
        <v>0</v>
      </c>
      <c r="F1414" s="25">
        <f t="shared" si="289"/>
        <v>1.1499999999999999</v>
      </c>
      <c r="G1414" s="26">
        <f t="shared" ca="1" si="293"/>
        <v>1</v>
      </c>
      <c r="H1414" s="23">
        <f ca="1">TRUNC(PRODUCT(G$16:G1413),15)</f>
        <v>1.2714867867797599</v>
      </c>
      <c r="I1414" s="23">
        <f t="shared" si="291"/>
        <v>1</v>
      </c>
      <c r="J1414" s="23">
        <f t="shared" ca="1" si="292"/>
        <v>1.27148679</v>
      </c>
      <c r="K1414" s="114">
        <f t="shared" ca="1" si="281"/>
        <v>37877798.593290903</v>
      </c>
      <c r="L1414" s="27">
        <f>IF(VLOOKUP(A1414,$U$18:$AD$131,8)=VLOOKUP(A1413,$U$18:$AD$131,8),0,VLOOKUP(A1414,U$18:$AD$131,8))</f>
        <v>0</v>
      </c>
      <c r="M1414" s="28">
        <f>IF(L1414&gt;0,VLOOKUP(L1414,T$18:$AC$131,7),0)</f>
        <v>0</v>
      </c>
      <c r="N1414" s="23">
        <f t="shared" si="286"/>
        <v>0</v>
      </c>
      <c r="O1414" s="23">
        <f t="shared" ca="1" si="282"/>
        <v>37877798.593290903</v>
      </c>
      <c r="P1414" s="29" t="str">
        <f t="shared" si="287"/>
        <v>J=</v>
      </c>
      <c r="Q1414" s="30">
        <f t="shared" si="288"/>
        <v>47232</v>
      </c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</row>
    <row r="1415" spans="1:30" x14ac:dyDescent="0.25">
      <c r="A1415" s="100">
        <f t="shared" si="283"/>
        <v>44248</v>
      </c>
      <c r="B1415" s="114">
        <f t="shared" ca="1" si="284"/>
        <v>177397657.3432909</v>
      </c>
      <c r="C1415" s="114">
        <f t="shared" si="285"/>
        <v>139519858.75</v>
      </c>
      <c r="D1415" s="24">
        <f ca="1">IF(A1415&lt;$B$1,VLOOKUP(A1415,[1]DI!$A$4:$B$15000,2,FALSE),0)</f>
        <v>0</v>
      </c>
      <c r="E1415" s="23">
        <f t="shared" ca="1" si="290"/>
        <v>0</v>
      </c>
      <c r="F1415" s="25">
        <f t="shared" si="289"/>
        <v>1.1499999999999999</v>
      </c>
      <c r="G1415" s="26">
        <f t="shared" ca="1" si="293"/>
        <v>1</v>
      </c>
      <c r="H1415" s="23">
        <f ca="1">TRUNC(PRODUCT(G$16:G1414),15)</f>
        <v>1.2714867867797599</v>
      </c>
      <c r="I1415" s="23">
        <f t="shared" si="291"/>
        <v>1</v>
      </c>
      <c r="J1415" s="23">
        <f t="shared" ca="1" si="292"/>
        <v>1.27148679</v>
      </c>
      <c r="K1415" s="114">
        <f t="shared" ca="1" si="281"/>
        <v>37877798.593290903</v>
      </c>
      <c r="L1415" s="27">
        <f>IF(VLOOKUP(A1415,$U$18:$AD$131,8)=VLOOKUP(A1414,$U$18:$AD$131,8),0,VLOOKUP(A1415,U$18:$AD$131,8))</f>
        <v>0</v>
      </c>
      <c r="M1415" s="28">
        <f>IF(L1415&gt;0,VLOOKUP(L1415,T$18:$AC$131,7),0)</f>
        <v>0</v>
      </c>
      <c r="N1415" s="23">
        <f t="shared" si="286"/>
        <v>0</v>
      </c>
      <c r="O1415" s="23">
        <f t="shared" ca="1" si="282"/>
        <v>37877798.593290903</v>
      </c>
      <c r="P1415" s="29" t="str">
        <f t="shared" si="287"/>
        <v>J=</v>
      </c>
      <c r="Q1415" s="30">
        <f t="shared" si="288"/>
        <v>47232</v>
      </c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</row>
    <row r="1416" spans="1:30" x14ac:dyDescent="0.25">
      <c r="A1416" s="100">
        <f t="shared" si="283"/>
        <v>44249</v>
      </c>
      <c r="B1416" s="114">
        <f t="shared" ca="1" si="284"/>
        <v>177397657.3432909</v>
      </c>
      <c r="C1416" s="114">
        <f t="shared" si="285"/>
        <v>139519858.75</v>
      </c>
      <c r="D1416" s="24">
        <f ca="1">IF(A1416&lt;$B$1,VLOOKUP(A1416,[1]DI!$A$4:$B$15000,2,FALSE),0)</f>
        <v>1.9000000000000006E-2</v>
      </c>
      <c r="E1416" s="23">
        <f t="shared" ca="1" si="290"/>
        <v>7.4690000000000005E-5</v>
      </c>
      <c r="F1416" s="25">
        <f t="shared" si="289"/>
        <v>1.1499999999999999</v>
      </c>
      <c r="G1416" s="26">
        <f t="shared" ca="1" si="293"/>
        <v>1.0000858935000001</v>
      </c>
      <c r="H1416" s="23">
        <f ca="1">TRUNC(PRODUCT(G$16:G1415),15)</f>
        <v>1.2714867867797599</v>
      </c>
      <c r="I1416" s="23">
        <f t="shared" si="291"/>
        <v>1</v>
      </c>
      <c r="J1416" s="23">
        <f t="shared" ca="1" si="292"/>
        <v>1.27148679</v>
      </c>
      <c r="K1416" s="114">
        <f t="shared" ca="1" si="281"/>
        <v>37877798.593290903</v>
      </c>
      <c r="L1416" s="27">
        <f>IF(VLOOKUP(A1416,$U$18:$AD$131,8)=VLOOKUP(A1415,$U$18:$AD$131,8),0,VLOOKUP(A1416,U$18:$AD$131,8))</f>
        <v>0</v>
      </c>
      <c r="M1416" s="28">
        <f>IF(L1416&gt;0,VLOOKUP(L1416,T$18:$AC$131,7),0)</f>
        <v>0</v>
      </c>
      <c r="N1416" s="23">
        <f t="shared" si="286"/>
        <v>0</v>
      </c>
      <c r="O1416" s="23">
        <f t="shared" ca="1" si="282"/>
        <v>37877798.593290903</v>
      </c>
      <c r="P1416" s="29" t="str">
        <f t="shared" si="287"/>
        <v>J=</v>
      </c>
      <c r="Q1416" s="30">
        <f t="shared" si="288"/>
        <v>47232</v>
      </c>
      <c r="R1416" s="3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5">
      <c r="A1417" s="100">
        <f t="shared" si="283"/>
        <v>44250</v>
      </c>
      <c r="B1417" s="114">
        <f t="shared" ca="1" si="284"/>
        <v>177412894.30706501</v>
      </c>
      <c r="C1417" s="114">
        <f t="shared" si="285"/>
        <v>139519858.75</v>
      </c>
      <c r="D1417" s="24">
        <f ca="1">IF(A1417&lt;$B$1,VLOOKUP(A1417,[1]DI!$A$4:$B$15000,2,FALSE),0)</f>
        <v>1.9000000000000006E-2</v>
      </c>
      <c r="E1417" s="23">
        <f t="shared" ca="1" si="290"/>
        <v>7.4690000000000005E-5</v>
      </c>
      <c r="F1417" s="25">
        <f t="shared" si="289"/>
        <v>1.1499999999999999</v>
      </c>
      <c r="G1417" s="26">
        <f t="shared" ca="1" si="293"/>
        <v>1.0000858935000001</v>
      </c>
      <c r="H1417" s="23">
        <f ca="1">TRUNC(PRODUCT(G$16:G1416),15)</f>
        <v>1.27159599923008</v>
      </c>
      <c r="I1417" s="23">
        <f t="shared" si="291"/>
        <v>1</v>
      </c>
      <c r="J1417" s="23">
        <f t="shared" ca="1" si="292"/>
        <v>1.2715959999999999</v>
      </c>
      <c r="K1417" s="114">
        <f t="shared" ca="1" si="281"/>
        <v>37893035.557065003</v>
      </c>
      <c r="L1417" s="27">
        <f>IF(VLOOKUP(A1417,$U$18:$AD$131,8)=VLOOKUP(A1416,$U$18:$AD$131,8),0,VLOOKUP(A1417,U$18:$AD$131,8))</f>
        <v>0</v>
      </c>
      <c r="M1417" s="28">
        <f>IF(L1417&gt;0,VLOOKUP(L1417,T$18:$AC$131,7),0)</f>
        <v>0</v>
      </c>
      <c r="N1417" s="23">
        <f t="shared" si="286"/>
        <v>0</v>
      </c>
      <c r="O1417" s="23">
        <f t="shared" ca="1" si="282"/>
        <v>37893035.557065003</v>
      </c>
      <c r="P1417" s="29" t="str">
        <f t="shared" si="287"/>
        <v>J=</v>
      </c>
      <c r="Q1417" s="30">
        <f t="shared" si="288"/>
        <v>47232</v>
      </c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</row>
    <row r="1418" spans="1:30" x14ac:dyDescent="0.25">
      <c r="A1418" s="100">
        <f t="shared" si="283"/>
        <v>44251</v>
      </c>
      <c r="B1418" s="114">
        <f t="shared" ca="1" si="284"/>
        <v>177428132.66603771</v>
      </c>
      <c r="C1418" s="114">
        <f t="shared" si="285"/>
        <v>139519858.75</v>
      </c>
      <c r="D1418" s="24">
        <f ca="1">IF(A1418&lt;$B$1,VLOOKUP(A1418,[1]DI!$A$4:$B$15000,2,FALSE),0)</f>
        <v>1.9000000000000006E-2</v>
      </c>
      <c r="E1418" s="23">
        <f t="shared" ca="1" si="290"/>
        <v>7.4690000000000005E-5</v>
      </c>
      <c r="F1418" s="25">
        <f t="shared" si="289"/>
        <v>1.1499999999999999</v>
      </c>
      <c r="G1418" s="26">
        <f t="shared" ca="1" si="293"/>
        <v>1.0000858935000001</v>
      </c>
      <c r="H1418" s="23">
        <f ca="1">TRUNC(PRODUCT(G$16:G1417),15)</f>
        <v>1.27170522106104</v>
      </c>
      <c r="I1418" s="23">
        <f t="shared" si="291"/>
        <v>1</v>
      </c>
      <c r="J1418" s="23">
        <f t="shared" ca="1" si="292"/>
        <v>1.2717052200000001</v>
      </c>
      <c r="K1418" s="114">
        <f t="shared" ca="1" si="281"/>
        <v>37908273.916037701</v>
      </c>
      <c r="L1418" s="27">
        <f>IF(VLOOKUP(A1418,$U$18:$AD$131,8)=VLOOKUP(A1417,$U$18:$AD$131,8),0,VLOOKUP(A1418,U$18:$AD$131,8))</f>
        <v>0</v>
      </c>
      <c r="M1418" s="28">
        <f>IF(L1418&gt;0,VLOOKUP(L1418,T$18:$AC$131,7),0)</f>
        <v>0</v>
      </c>
      <c r="N1418" s="23">
        <f t="shared" si="286"/>
        <v>0</v>
      </c>
      <c r="O1418" s="23">
        <f t="shared" ca="1" si="282"/>
        <v>37908273.916037701</v>
      </c>
      <c r="P1418" s="29" t="str">
        <f t="shared" si="287"/>
        <v>J=</v>
      </c>
      <c r="Q1418" s="30">
        <f t="shared" si="288"/>
        <v>47232</v>
      </c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</row>
    <row r="1419" spans="1:30" x14ac:dyDescent="0.25">
      <c r="A1419" s="100">
        <f t="shared" si="283"/>
        <v>44252</v>
      </c>
      <c r="B1419" s="114">
        <f t="shared" ca="1" si="284"/>
        <v>177443372.4202089</v>
      </c>
      <c r="C1419" s="114">
        <f t="shared" si="285"/>
        <v>139519858.75</v>
      </c>
      <c r="D1419" s="24">
        <f ca="1">IF(A1419&lt;$B$1,VLOOKUP(A1419,[1]DI!$A$4:$B$15000,2,FALSE),0)</f>
        <v>1.9000000000000006E-2</v>
      </c>
      <c r="E1419" s="23">
        <f t="shared" ca="1" si="290"/>
        <v>7.4690000000000005E-5</v>
      </c>
      <c r="F1419" s="25">
        <f t="shared" si="289"/>
        <v>1.1499999999999999</v>
      </c>
      <c r="G1419" s="26">
        <f t="shared" ca="1" si="293"/>
        <v>1.0000858935000001</v>
      </c>
      <c r="H1419" s="23">
        <f ca="1">TRUNC(PRODUCT(G$16:G1418),15)</f>
        <v>1.27181445227345</v>
      </c>
      <c r="I1419" s="23">
        <f t="shared" si="291"/>
        <v>1</v>
      </c>
      <c r="J1419" s="23">
        <f t="shared" ca="1" si="292"/>
        <v>1.2718144499999999</v>
      </c>
      <c r="K1419" s="114">
        <f t="shared" ca="1" si="281"/>
        <v>37923513.670208901</v>
      </c>
      <c r="L1419" s="27">
        <f>IF(VLOOKUP(A1419,$U$18:$AD$131,8)=VLOOKUP(A1418,$U$18:$AD$131,8),0,VLOOKUP(A1419,U$18:$AD$131,8))</f>
        <v>0</v>
      </c>
      <c r="M1419" s="28">
        <f>IF(L1419&gt;0,VLOOKUP(L1419,T$18:$AC$131,7),0)</f>
        <v>0</v>
      </c>
      <c r="N1419" s="23">
        <f t="shared" si="286"/>
        <v>0</v>
      </c>
      <c r="O1419" s="23">
        <f t="shared" ca="1" si="282"/>
        <v>37923513.670208901</v>
      </c>
      <c r="P1419" s="29" t="str">
        <f t="shared" si="287"/>
        <v>J=</v>
      </c>
      <c r="Q1419" s="30">
        <f t="shared" si="288"/>
        <v>47232</v>
      </c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</row>
    <row r="1420" spans="1:30" x14ac:dyDescent="0.25">
      <c r="A1420" s="100">
        <f t="shared" si="283"/>
        <v>44253</v>
      </c>
      <c r="B1420" s="114">
        <f t="shared" ca="1" si="284"/>
        <v>177458613.5695788</v>
      </c>
      <c r="C1420" s="114">
        <f t="shared" si="285"/>
        <v>139519858.75</v>
      </c>
      <c r="D1420" s="24">
        <f ca="1">IF(A1420&lt;$B$1,VLOOKUP(A1420,[1]DI!$A$4:$B$15000,2,FALSE),0)</f>
        <v>1.9000000000000006E-2</v>
      </c>
      <c r="E1420" s="23">
        <f t="shared" ca="1" si="290"/>
        <v>7.4690000000000005E-5</v>
      </c>
      <c r="F1420" s="25">
        <f t="shared" si="289"/>
        <v>1.1499999999999999</v>
      </c>
      <c r="G1420" s="26">
        <f t="shared" ca="1" si="293"/>
        <v>1.0000858935000001</v>
      </c>
      <c r="H1420" s="23">
        <f ca="1">TRUNC(PRODUCT(G$16:G1419),15)</f>
        <v>1.2719236928680999</v>
      </c>
      <c r="I1420" s="23">
        <f t="shared" si="291"/>
        <v>1</v>
      </c>
      <c r="J1420" s="23">
        <f t="shared" ca="1" si="292"/>
        <v>1.2719236899999999</v>
      </c>
      <c r="K1420" s="114">
        <f t="shared" ca="1" si="281"/>
        <v>37938754.819578797</v>
      </c>
      <c r="L1420" s="27">
        <f>IF(VLOOKUP(A1420,$U$18:$AD$131,8)=VLOOKUP(A1419,$U$18:$AD$131,8),0,VLOOKUP(A1420,U$18:$AD$131,8))</f>
        <v>0</v>
      </c>
      <c r="M1420" s="28">
        <f>IF(L1420&gt;0,VLOOKUP(L1420,T$18:$AC$131,7),0)</f>
        <v>0</v>
      </c>
      <c r="N1420" s="23">
        <f t="shared" si="286"/>
        <v>0</v>
      </c>
      <c r="O1420" s="23">
        <f t="shared" ca="1" si="282"/>
        <v>37938754.819578797</v>
      </c>
      <c r="P1420" s="29" t="str">
        <f t="shared" si="287"/>
        <v>J=</v>
      </c>
      <c r="Q1420" s="30">
        <f t="shared" si="288"/>
        <v>47232</v>
      </c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</row>
    <row r="1421" spans="1:30" x14ac:dyDescent="0.25">
      <c r="A1421" s="100">
        <f t="shared" si="283"/>
        <v>44254</v>
      </c>
      <c r="B1421" s="114">
        <f t="shared" ca="1" si="284"/>
        <v>177473856.11414719</v>
      </c>
      <c r="C1421" s="114">
        <f t="shared" si="285"/>
        <v>139519858.75</v>
      </c>
      <c r="D1421" s="24">
        <f ca="1">IF(A1421&lt;$B$1,VLOOKUP(A1421,[1]DI!$A$4:$B$15000,2,FALSE),0)</f>
        <v>0</v>
      </c>
      <c r="E1421" s="23">
        <f t="shared" ca="1" si="290"/>
        <v>0</v>
      </c>
      <c r="F1421" s="25">
        <f t="shared" si="289"/>
        <v>1.1499999999999999</v>
      </c>
      <c r="G1421" s="26">
        <f t="shared" ca="1" si="293"/>
        <v>1</v>
      </c>
      <c r="H1421" s="23">
        <f ca="1">TRUNC(PRODUCT(G$16:G1420),15)</f>
        <v>1.2720329428458199</v>
      </c>
      <c r="I1421" s="23">
        <f t="shared" si="291"/>
        <v>1</v>
      </c>
      <c r="J1421" s="23">
        <f t="shared" ca="1" si="292"/>
        <v>1.2720329399999999</v>
      </c>
      <c r="K1421" s="114">
        <f t="shared" ca="1" si="281"/>
        <v>37953997.364147201</v>
      </c>
      <c r="L1421" s="27">
        <f>IF(VLOOKUP(A1421,$U$18:$AD$131,8)=VLOOKUP(A1420,$U$18:$AD$131,8),0,VLOOKUP(A1421,U$18:$AD$131,8))</f>
        <v>0</v>
      </c>
      <c r="M1421" s="28">
        <f>IF(L1421&gt;0,VLOOKUP(L1421,T$18:$AC$131,7),0)</f>
        <v>0</v>
      </c>
      <c r="N1421" s="23">
        <f t="shared" si="286"/>
        <v>0</v>
      </c>
      <c r="O1421" s="23">
        <f t="shared" ca="1" si="282"/>
        <v>37953997.364147201</v>
      </c>
      <c r="P1421" s="29" t="str">
        <f t="shared" si="287"/>
        <v>J=</v>
      </c>
      <c r="Q1421" s="30">
        <f t="shared" si="288"/>
        <v>47232</v>
      </c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</row>
    <row r="1422" spans="1:30" x14ac:dyDescent="0.25">
      <c r="A1422" s="100">
        <f t="shared" si="283"/>
        <v>44255</v>
      </c>
      <c r="B1422" s="114">
        <f t="shared" ca="1" si="284"/>
        <v>177473856.11414719</v>
      </c>
      <c r="C1422" s="114">
        <f t="shared" si="285"/>
        <v>139519858.75</v>
      </c>
      <c r="D1422" s="24">
        <f ca="1">IF(A1422&lt;$B$1,VLOOKUP(A1422,[1]DI!$A$4:$B$15000,2,FALSE),0)</f>
        <v>0</v>
      </c>
      <c r="E1422" s="23">
        <f t="shared" ca="1" si="290"/>
        <v>0</v>
      </c>
      <c r="F1422" s="25">
        <f t="shared" si="289"/>
        <v>1.1499999999999999</v>
      </c>
      <c r="G1422" s="26">
        <f t="shared" ca="1" si="293"/>
        <v>1</v>
      </c>
      <c r="H1422" s="23">
        <f ca="1">TRUNC(PRODUCT(G$16:G1421),15)</f>
        <v>1.2720329428458199</v>
      </c>
      <c r="I1422" s="23">
        <f t="shared" si="291"/>
        <v>1</v>
      </c>
      <c r="J1422" s="23">
        <f t="shared" ca="1" si="292"/>
        <v>1.2720329399999999</v>
      </c>
      <c r="K1422" s="114">
        <f t="shared" ca="1" si="281"/>
        <v>37953997.364147201</v>
      </c>
      <c r="L1422" s="27">
        <f>IF(VLOOKUP(A1422,$U$18:$AD$131,8)=VLOOKUP(A1421,$U$18:$AD$131,8),0,VLOOKUP(A1422,U$18:$AD$131,8))</f>
        <v>0</v>
      </c>
      <c r="M1422" s="28">
        <f>IF(L1422&gt;0,VLOOKUP(L1422,T$18:$AC$131,7),0)</f>
        <v>0</v>
      </c>
      <c r="N1422" s="23">
        <f t="shared" si="286"/>
        <v>0</v>
      </c>
      <c r="O1422" s="23">
        <f t="shared" ca="1" si="282"/>
        <v>37953997.364147201</v>
      </c>
      <c r="P1422" s="29" t="str">
        <f t="shared" si="287"/>
        <v>J=</v>
      </c>
      <c r="Q1422" s="30">
        <f t="shared" si="288"/>
        <v>47232</v>
      </c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</row>
    <row r="1423" spans="1:30" x14ac:dyDescent="0.25">
      <c r="A1423" s="100">
        <f t="shared" si="283"/>
        <v>44256</v>
      </c>
      <c r="B1423" s="114">
        <f t="shared" ca="1" si="284"/>
        <v>177473856.11414719</v>
      </c>
      <c r="C1423" s="114">
        <f t="shared" si="285"/>
        <v>139519858.75</v>
      </c>
      <c r="D1423" s="24">
        <f ca="1">IF(A1423&lt;$B$1,VLOOKUP(A1423,[1]DI!$A$4:$B$15000,2,FALSE),0)</f>
        <v>1.9000000000000006E-2</v>
      </c>
      <c r="E1423" s="23">
        <f t="shared" ca="1" si="290"/>
        <v>7.4690000000000005E-5</v>
      </c>
      <c r="F1423" s="25">
        <f t="shared" si="289"/>
        <v>1.1499999999999999</v>
      </c>
      <c r="G1423" s="26">
        <f t="shared" ca="1" si="293"/>
        <v>1.0000858935000001</v>
      </c>
      <c r="H1423" s="23">
        <f ca="1">TRUNC(PRODUCT(G$16:G1422),15)</f>
        <v>1.2720329428458199</v>
      </c>
      <c r="I1423" s="23">
        <f t="shared" si="291"/>
        <v>1</v>
      </c>
      <c r="J1423" s="23">
        <f t="shared" ca="1" si="292"/>
        <v>1.2720329399999999</v>
      </c>
      <c r="K1423" s="114">
        <f t="shared" ca="1" si="281"/>
        <v>37953997.364147201</v>
      </c>
      <c r="L1423" s="27">
        <f>IF(VLOOKUP(A1423,$U$18:$AD$131,8)=VLOOKUP(A1422,$U$18:$AD$131,8),0,VLOOKUP(A1423,U$18:$AD$131,8))</f>
        <v>0</v>
      </c>
      <c r="M1423" s="28">
        <f>IF(L1423&gt;0,VLOOKUP(L1423,T$18:$AC$131,7),0)</f>
        <v>0</v>
      </c>
      <c r="N1423" s="23">
        <f t="shared" si="286"/>
        <v>0</v>
      </c>
      <c r="O1423" s="23">
        <f t="shared" ca="1" si="282"/>
        <v>37953997.364147201</v>
      </c>
      <c r="P1423" s="29" t="str">
        <f t="shared" si="287"/>
        <v>J=</v>
      </c>
      <c r="Q1423" s="30">
        <f t="shared" si="288"/>
        <v>47232</v>
      </c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</row>
    <row r="1424" spans="1:30" x14ac:dyDescent="0.25">
      <c r="A1424" s="100">
        <f t="shared" si="283"/>
        <v>44257</v>
      </c>
      <c r="B1424" s="114">
        <f t="shared" ca="1" si="284"/>
        <v>177489100.05391419</v>
      </c>
      <c r="C1424" s="114">
        <f t="shared" si="285"/>
        <v>139519858.75</v>
      </c>
      <c r="D1424" s="24">
        <f ca="1">IF(A1424&lt;$B$1,VLOOKUP(A1424,[1]DI!$A$4:$B$15000,2,FALSE),0)</f>
        <v>1.9000000000000006E-2</v>
      </c>
      <c r="E1424" s="23">
        <f t="shared" ca="1" si="290"/>
        <v>7.4690000000000005E-5</v>
      </c>
      <c r="F1424" s="25">
        <f t="shared" si="289"/>
        <v>1.1499999999999999</v>
      </c>
      <c r="G1424" s="26">
        <f t="shared" ca="1" si="293"/>
        <v>1.0000858935000001</v>
      </c>
      <c r="H1424" s="23">
        <f ca="1">TRUNC(PRODUCT(G$16:G1423),15)</f>
        <v>1.27214220220739</v>
      </c>
      <c r="I1424" s="23">
        <f t="shared" si="291"/>
        <v>1</v>
      </c>
      <c r="J1424" s="23">
        <f t="shared" ca="1" si="292"/>
        <v>1.2721422</v>
      </c>
      <c r="K1424" s="114">
        <f t="shared" ref="K1424:K1487" ca="1" si="294">TRUNC((C1424*(J1424-1)),8)</f>
        <v>37969241.303914197</v>
      </c>
      <c r="L1424" s="27">
        <f>IF(VLOOKUP(A1424,$U$18:$AD$131,8)=VLOOKUP(A1423,$U$18:$AD$131,8),0,VLOOKUP(A1424,U$18:$AD$131,8))</f>
        <v>0</v>
      </c>
      <c r="M1424" s="28">
        <f>IF(L1424&gt;0,VLOOKUP(L1424,T$18:$AC$131,7),0)</f>
        <v>0</v>
      </c>
      <c r="N1424" s="23">
        <f t="shared" si="286"/>
        <v>0</v>
      </c>
      <c r="O1424" s="23">
        <f t="shared" ref="O1424:O1487" ca="1" si="295">(K1424+N1424)</f>
        <v>37969241.303914197</v>
      </c>
      <c r="P1424" s="29" t="str">
        <f t="shared" si="287"/>
        <v>J=</v>
      </c>
      <c r="Q1424" s="30">
        <f t="shared" si="288"/>
        <v>47232</v>
      </c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</row>
    <row r="1425" spans="1:30" x14ac:dyDescent="0.25">
      <c r="A1425" s="100">
        <f t="shared" ref="A1425:A1488" si="296">(A1424+1)</f>
        <v>44258</v>
      </c>
      <c r="B1425" s="114">
        <f t="shared" ref="B1425:B1488" ca="1" si="297">IF(A1425&lt;=TODAY(),C1425+K1425,IF(AND(A1425&gt;TODAY(),A1425&lt;=$B$1),IF(VLOOKUP(TODAY(),$A$16:$D$5006,4,FALSE)=0,"n.d",C1425+K1425),"n.d"))</f>
        <v>177504345.3888799</v>
      </c>
      <c r="C1425" s="114">
        <f t="shared" ref="C1425:C1488" si="298">TRUNC(C1424-N1424,8)</f>
        <v>139519858.75</v>
      </c>
      <c r="D1425" s="24">
        <f ca="1">IF(A1425&lt;$B$1,VLOOKUP(A1425,[1]DI!$A$4:$B$15000,2,FALSE),0)</f>
        <v>1.9000000000000006E-2</v>
      </c>
      <c r="E1425" s="23">
        <f t="shared" ca="1" si="290"/>
        <v>7.4690000000000005E-5</v>
      </c>
      <c r="F1425" s="25">
        <f t="shared" si="289"/>
        <v>1.1499999999999999</v>
      </c>
      <c r="G1425" s="26">
        <f t="shared" ca="1" si="293"/>
        <v>1.0000858935000001</v>
      </c>
      <c r="H1425" s="23">
        <f ca="1">TRUNC(PRODUCT(G$16:G1424),15)</f>
        <v>1.2722514709536401</v>
      </c>
      <c r="I1425" s="23">
        <f t="shared" si="291"/>
        <v>1</v>
      </c>
      <c r="J1425" s="23">
        <f t="shared" ca="1" si="292"/>
        <v>1.2722514700000001</v>
      </c>
      <c r="K1425" s="114">
        <f t="shared" ca="1" si="294"/>
        <v>37984486.638879903</v>
      </c>
      <c r="L1425" s="27">
        <f>IF(VLOOKUP(A1425,$U$18:$AD$131,8)=VLOOKUP(A1424,$U$18:$AD$131,8),0,VLOOKUP(A1425,U$18:$AD$131,8))</f>
        <v>0</v>
      </c>
      <c r="M1425" s="28">
        <f>IF(L1425&gt;0,VLOOKUP(L1425,T$18:$AC$131,7),0)</f>
        <v>0</v>
      </c>
      <c r="N1425" s="23">
        <f t="shared" ref="N1425:N1488" si="299">IF(M1425&gt;0,(C1425*M1425),0)</f>
        <v>0</v>
      </c>
      <c r="O1425" s="23">
        <f t="shared" ca="1" si="295"/>
        <v>37984486.638879903</v>
      </c>
      <c r="P1425" s="29" t="str">
        <f t="shared" ref="P1425:P1488" si="300">IF(L1424&gt;0,VLOOKUP(A1424,$U$18:$AD$131,9),P1424)</f>
        <v>J=</v>
      </c>
      <c r="Q1425" s="30">
        <f t="shared" ref="Q1425:Q1488" si="301">IF(L1424&gt;0,VLOOKUP(A1424,$U$18:$AD$131,10),Q1424)</f>
        <v>47232</v>
      </c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</row>
    <row r="1426" spans="1:30" x14ac:dyDescent="0.25">
      <c r="A1426" s="100">
        <f t="shared" si="296"/>
        <v>44259</v>
      </c>
      <c r="B1426" s="114">
        <f t="shared" ca="1" si="297"/>
        <v>177519592.1190441</v>
      </c>
      <c r="C1426" s="114">
        <f t="shared" si="298"/>
        <v>139519858.75</v>
      </c>
      <c r="D1426" s="24">
        <f ca="1">IF(A1426&lt;$B$1,VLOOKUP(A1426,[1]DI!$A$4:$B$15000,2,FALSE),0)</f>
        <v>1.9000000000000006E-2</v>
      </c>
      <c r="E1426" s="23">
        <f t="shared" ca="1" si="290"/>
        <v>7.4690000000000005E-5</v>
      </c>
      <c r="F1426" s="25">
        <f t="shared" ref="F1426:F1489" si="302">F1425</f>
        <v>1.1499999999999999</v>
      </c>
      <c r="G1426" s="26">
        <f t="shared" ca="1" si="293"/>
        <v>1.0000858935000001</v>
      </c>
      <c r="H1426" s="23">
        <f ca="1">TRUNC(PRODUCT(G$16:G1425),15)</f>
        <v>1.2723607490853599</v>
      </c>
      <c r="I1426" s="23">
        <f t="shared" si="291"/>
        <v>1</v>
      </c>
      <c r="J1426" s="23">
        <f t="shared" ca="1" si="292"/>
        <v>1.27236075</v>
      </c>
      <c r="K1426" s="114">
        <f t="shared" ca="1" si="294"/>
        <v>37999733.369044103</v>
      </c>
      <c r="L1426" s="27">
        <f>IF(VLOOKUP(A1426,$U$18:$AD$131,8)=VLOOKUP(A1425,$U$18:$AD$131,8),0,VLOOKUP(A1426,U$18:$AD$131,8))</f>
        <v>0</v>
      </c>
      <c r="M1426" s="28">
        <f>IF(L1426&gt;0,VLOOKUP(L1426,T$18:$AC$131,7),0)</f>
        <v>0</v>
      </c>
      <c r="N1426" s="23">
        <f t="shared" si="299"/>
        <v>0</v>
      </c>
      <c r="O1426" s="23">
        <f t="shared" ca="1" si="295"/>
        <v>37999733.369044103</v>
      </c>
      <c r="P1426" s="29" t="str">
        <f t="shared" si="300"/>
        <v>J=</v>
      </c>
      <c r="Q1426" s="30">
        <f t="shared" si="301"/>
        <v>47232</v>
      </c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</row>
    <row r="1427" spans="1:30" x14ac:dyDescent="0.25">
      <c r="A1427" s="100">
        <f t="shared" si="296"/>
        <v>44260</v>
      </c>
      <c r="B1427" s="114">
        <f t="shared" ca="1" si="297"/>
        <v>177534840.24440679</v>
      </c>
      <c r="C1427" s="114">
        <f t="shared" si="298"/>
        <v>139519858.75</v>
      </c>
      <c r="D1427" s="24">
        <f ca="1">IF(A1427&lt;$B$1,VLOOKUP(A1427,[1]DI!$A$4:$B$15000,2,FALSE),0)</f>
        <v>1.9000000000000006E-2</v>
      </c>
      <c r="E1427" s="23">
        <f t="shared" ref="E1427:E1490" ca="1" si="303">ROUND((((1+D1427)^(1/252)-1)),8)</f>
        <v>7.4690000000000005E-5</v>
      </c>
      <c r="F1427" s="25">
        <f t="shared" si="302"/>
        <v>1.1499999999999999</v>
      </c>
      <c r="G1427" s="26">
        <f t="shared" ca="1" si="293"/>
        <v>1.0000858935000001</v>
      </c>
      <c r="H1427" s="23">
        <f ca="1">TRUNC(PRODUCT(G$16:G1426),15)</f>
        <v>1.2724700366033601</v>
      </c>
      <c r="I1427" s="23">
        <f t="shared" ref="I1427:I1490" si="304">IF(OR(L1426&gt;0,L1426="E"),H1426,I1426)</f>
        <v>1</v>
      </c>
      <c r="J1427" s="23">
        <f t="shared" ref="J1427:J1490" ca="1" si="305">ROUND(TRUNC(H1427/I1427,15),8)</f>
        <v>1.27247004</v>
      </c>
      <c r="K1427" s="114">
        <f t="shared" ca="1" si="294"/>
        <v>38014981.494406797</v>
      </c>
      <c r="L1427" s="27">
        <f>IF(VLOOKUP(A1427,$U$18:$AD$131,8)=VLOOKUP(A1426,$U$18:$AD$131,8),0,VLOOKUP(A1427,U$18:$AD$131,8))</f>
        <v>0</v>
      </c>
      <c r="M1427" s="28">
        <f>IF(L1427&gt;0,VLOOKUP(L1427,T$18:$AC$131,7),0)</f>
        <v>0</v>
      </c>
      <c r="N1427" s="23">
        <f t="shared" si="299"/>
        <v>0</v>
      </c>
      <c r="O1427" s="23">
        <f t="shared" ca="1" si="295"/>
        <v>38014981.494406797</v>
      </c>
      <c r="P1427" s="29" t="str">
        <f t="shared" si="300"/>
        <v>J=</v>
      </c>
      <c r="Q1427" s="30">
        <f t="shared" si="301"/>
        <v>47232</v>
      </c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</row>
    <row r="1428" spans="1:30" x14ac:dyDescent="0.25">
      <c r="A1428" s="100">
        <f t="shared" si="296"/>
        <v>44261</v>
      </c>
      <c r="B1428" s="114">
        <f t="shared" ca="1" si="297"/>
        <v>177550088.3697696</v>
      </c>
      <c r="C1428" s="114">
        <f t="shared" si="298"/>
        <v>139519858.75</v>
      </c>
      <c r="D1428" s="24">
        <f ca="1">IF(A1428&lt;$B$1,VLOOKUP(A1428,[1]DI!$A$4:$B$15000,2,FALSE),0)</f>
        <v>0</v>
      </c>
      <c r="E1428" s="23">
        <f t="shared" ca="1" si="303"/>
        <v>0</v>
      </c>
      <c r="F1428" s="25">
        <f t="shared" si="302"/>
        <v>1.1499999999999999</v>
      </c>
      <c r="G1428" s="26">
        <f t="shared" ref="G1428:G1491" ca="1" si="306">TRUNC((1+(E1428*F1428)),15)</f>
        <v>1</v>
      </c>
      <c r="H1428" s="23">
        <f ca="1">TRUNC(PRODUCT(G$16:G1427),15)</f>
        <v>1.2725793335084501</v>
      </c>
      <c r="I1428" s="23">
        <f t="shared" si="304"/>
        <v>1</v>
      </c>
      <c r="J1428" s="23">
        <f t="shared" ca="1" si="305"/>
        <v>1.2725793299999999</v>
      </c>
      <c r="K1428" s="114">
        <f t="shared" ca="1" si="294"/>
        <v>38030229.619769603</v>
      </c>
      <c r="L1428" s="27">
        <f>IF(VLOOKUP(A1428,$U$18:$AD$131,8)=VLOOKUP(A1427,$U$18:$AD$131,8),0,VLOOKUP(A1428,U$18:$AD$131,8))</f>
        <v>0</v>
      </c>
      <c r="M1428" s="28">
        <f>IF(L1428&gt;0,VLOOKUP(L1428,T$18:$AC$131,7),0)</f>
        <v>0</v>
      </c>
      <c r="N1428" s="23">
        <f t="shared" si="299"/>
        <v>0</v>
      </c>
      <c r="O1428" s="23">
        <f t="shared" ca="1" si="295"/>
        <v>38030229.619769603</v>
      </c>
      <c r="P1428" s="29" t="str">
        <f t="shared" si="300"/>
        <v>J=</v>
      </c>
      <c r="Q1428" s="30">
        <f t="shared" si="301"/>
        <v>47232</v>
      </c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</row>
    <row r="1429" spans="1:30" x14ac:dyDescent="0.25">
      <c r="A1429" s="100">
        <f t="shared" si="296"/>
        <v>44262</v>
      </c>
      <c r="B1429" s="114">
        <f t="shared" ca="1" si="297"/>
        <v>177550088.3697696</v>
      </c>
      <c r="C1429" s="114">
        <f t="shared" si="298"/>
        <v>139519858.75</v>
      </c>
      <c r="D1429" s="24">
        <f ca="1">IF(A1429&lt;$B$1,VLOOKUP(A1429,[1]DI!$A$4:$B$15000,2,FALSE),0)</f>
        <v>0</v>
      </c>
      <c r="E1429" s="23">
        <f t="shared" ca="1" si="303"/>
        <v>0</v>
      </c>
      <c r="F1429" s="25">
        <f t="shared" si="302"/>
        <v>1.1499999999999999</v>
      </c>
      <c r="G1429" s="26">
        <f t="shared" ca="1" si="306"/>
        <v>1</v>
      </c>
      <c r="H1429" s="23">
        <f ca="1">TRUNC(PRODUCT(G$16:G1428),15)</f>
        <v>1.2725793335084501</v>
      </c>
      <c r="I1429" s="23">
        <f t="shared" si="304"/>
        <v>1</v>
      </c>
      <c r="J1429" s="23">
        <f t="shared" ca="1" si="305"/>
        <v>1.2725793299999999</v>
      </c>
      <c r="K1429" s="114">
        <f t="shared" ca="1" si="294"/>
        <v>38030229.619769603</v>
      </c>
      <c r="L1429" s="27">
        <f>IF(VLOOKUP(A1429,$U$18:$AD$131,8)=VLOOKUP(A1428,$U$18:$AD$131,8),0,VLOOKUP(A1429,U$18:$AD$131,8))</f>
        <v>0</v>
      </c>
      <c r="M1429" s="28">
        <f>IF(L1429&gt;0,VLOOKUP(L1429,T$18:$AC$131,7),0)</f>
        <v>0</v>
      </c>
      <c r="N1429" s="23">
        <f t="shared" si="299"/>
        <v>0</v>
      </c>
      <c r="O1429" s="23">
        <f t="shared" ca="1" si="295"/>
        <v>38030229.619769603</v>
      </c>
      <c r="P1429" s="29" t="str">
        <f t="shared" si="300"/>
        <v>J=</v>
      </c>
      <c r="Q1429" s="30">
        <f t="shared" si="301"/>
        <v>47232</v>
      </c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</row>
    <row r="1430" spans="1:30" x14ac:dyDescent="0.25">
      <c r="A1430" s="100">
        <f t="shared" si="296"/>
        <v>44263</v>
      </c>
      <c r="B1430" s="114">
        <f t="shared" ca="1" si="297"/>
        <v>177550088.3697696</v>
      </c>
      <c r="C1430" s="114">
        <f t="shared" si="298"/>
        <v>139519858.75</v>
      </c>
      <c r="D1430" s="24">
        <f ca="1">IF(A1430&lt;$B$1,VLOOKUP(A1430,[1]DI!$A$4:$B$15000,2,FALSE),0)</f>
        <v>1.9000000000000006E-2</v>
      </c>
      <c r="E1430" s="23">
        <f t="shared" ca="1" si="303"/>
        <v>7.4690000000000005E-5</v>
      </c>
      <c r="F1430" s="25">
        <f t="shared" si="302"/>
        <v>1.1499999999999999</v>
      </c>
      <c r="G1430" s="26">
        <f t="shared" ca="1" si="306"/>
        <v>1.0000858935000001</v>
      </c>
      <c r="H1430" s="23">
        <f ca="1">TRUNC(PRODUCT(G$16:G1429),15)</f>
        <v>1.2725793335084501</v>
      </c>
      <c r="I1430" s="23">
        <f t="shared" si="304"/>
        <v>1</v>
      </c>
      <c r="J1430" s="23">
        <f t="shared" ca="1" si="305"/>
        <v>1.2725793299999999</v>
      </c>
      <c r="K1430" s="114">
        <f t="shared" ca="1" si="294"/>
        <v>38030229.619769603</v>
      </c>
      <c r="L1430" s="27">
        <f>IF(VLOOKUP(A1430,$U$18:$AD$131,8)=VLOOKUP(A1429,$U$18:$AD$131,8),0,VLOOKUP(A1430,U$18:$AD$131,8))</f>
        <v>0</v>
      </c>
      <c r="M1430" s="28">
        <f>IF(L1430&gt;0,VLOOKUP(L1430,T$18:$AC$131,7),0)</f>
        <v>0</v>
      </c>
      <c r="N1430" s="23">
        <f t="shared" si="299"/>
        <v>0</v>
      </c>
      <c r="O1430" s="23">
        <f t="shared" ca="1" si="295"/>
        <v>38030229.619769603</v>
      </c>
      <c r="P1430" s="29" t="str">
        <f t="shared" si="300"/>
        <v>J=</v>
      </c>
      <c r="Q1430" s="30">
        <f t="shared" si="301"/>
        <v>47232</v>
      </c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</row>
    <row r="1431" spans="1:30" x14ac:dyDescent="0.25">
      <c r="A1431" s="100">
        <f t="shared" si="296"/>
        <v>44264</v>
      </c>
      <c r="B1431" s="114">
        <f t="shared" ca="1" si="297"/>
        <v>177565339.28552961</v>
      </c>
      <c r="C1431" s="114">
        <f t="shared" si="298"/>
        <v>139519858.75</v>
      </c>
      <c r="D1431" s="24">
        <f ca="1">IF(A1431&lt;$B$1,VLOOKUP(A1431,[1]DI!$A$4:$B$15000,2,FALSE),0)</f>
        <v>1.9000000000000006E-2</v>
      </c>
      <c r="E1431" s="23">
        <f t="shared" ca="1" si="303"/>
        <v>7.4690000000000005E-5</v>
      </c>
      <c r="F1431" s="25">
        <f t="shared" si="302"/>
        <v>1.1499999999999999</v>
      </c>
      <c r="G1431" s="26">
        <f t="shared" ca="1" si="306"/>
        <v>1.0000858935000001</v>
      </c>
      <c r="H1431" s="23">
        <f ca="1">TRUNC(PRODUCT(G$16:G1430),15)</f>
        <v>1.2726886398014301</v>
      </c>
      <c r="I1431" s="23">
        <f t="shared" si="304"/>
        <v>1</v>
      </c>
      <c r="J1431" s="23">
        <f t="shared" ca="1" si="305"/>
        <v>1.2726886399999999</v>
      </c>
      <c r="K1431" s="114">
        <f t="shared" ca="1" si="294"/>
        <v>38045480.535529599</v>
      </c>
      <c r="L1431" s="27">
        <f>IF(VLOOKUP(A1431,$U$18:$AD$131,8)=VLOOKUP(A1430,$U$18:$AD$131,8),0,VLOOKUP(A1431,U$18:$AD$131,8))</f>
        <v>0</v>
      </c>
      <c r="M1431" s="28">
        <f>IF(L1431&gt;0,VLOOKUP(L1431,T$18:$AC$131,7),0)</f>
        <v>0</v>
      </c>
      <c r="N1431" s="23">
        <f t="shared" si="299"/>
        <v>0</v>
      </c>
      <c r="O1431" s="23">
        <f t="shared" ca="1" si="295"/>
        <v>38045480.535529599</v>
      </c>
      <c r="P1431" s="29" t="str">
        <f t="shared" si="300"/>
        <v>J=</v>
      </c>
      <c r="Q1431" s="30">
        <f t="shared" si="301"/>
        <v>47232</v>
      </c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</row>
    <row r="1432" spans="1:30" x14ac:dyDescent="0.25">
      <c r="A1432" s="100">
        <f t="shared" si="296"/>
        <v>44265</v>
      </c>
      <c r="B1432" s="114">
        <f t="shared" ca="1" si="297"/>
        <v>177580591.59648812</v>
      </c>
      <c r="C1432" s="114">
        <f t="shared" si="298"/>
        <v>139519858.75</v>
      </c>
      <c r="D1432" s="24">
        <f ca="1">IF(A1432&lt;$B$1,VLOOKUP(A1432,[1]DI!$A$4:$B$15000,2,FALSE),0)</f>
        <v>1.9000000000000006E-2</v>
      </c>
      <c r="E1432" s="23">
        <f t="shared" ca="1" si="303"/>
        <v>7.4690000000000005E-5</v>
      </c>
      <c r="F1432" s="25">
        <f t="shared" si="302"/>
        <v>1.1499999999999999</v>
      </c>
      <c r="G1432" s="26">
        <f t="shared" ca="1" si="306"/>
        <v>1.0000858935000001</v>
      </c>
      <c r="H1432" s="23">
        <f ca="1">TRUNC(PRODUCT(G$16:G1431),15)</f>
        <v>1.2727979554831199</v>
      </c>
      <c r="I1432" s="23">
        <f t="shared" si="304"/>
        <v>1</v>
      </c>
      <c r="J1432" s="23">
        <f t="shared" ca="1" si="305"/>
        <v>1.2727979599999999</v>
      </c>
      <c r="K1432" s="114">
        <f t="shared" ca="1" si="294"/>
        <v>38060732.846488103</v>
      </c>
      <c r="L1432" s="27">
        <f>IF(VLOOKUP(A1432,$U$18:$AD$131,8)=VLOOKUP(A1431,$U$18:$AD$131,8),0,VLOOKUP(A1432,U$18:$AD$131,8))</f>
        <v>0</v>
      </c>
      <c r="M1432" s="28">
        <f>IF(L1432&gt;0,VLOOKUP(L1432,T$18:$AC$131,7),0)</f>
        <v>0</v>
      </c>
      <c r="N1432" s="23">
        <f t="shared" si="299"/>
        <v>0</v>
      </c>
      <c r="O1432" s="23">
        <f t="shared" ca="1" si="295"/>
        <v>38060732.846488103</v>
      </c>
      <c r="P1432" s="29" t="str">
        <f t="shared" si="300"/>
        <v>J=</v>
      </c>
      <c r="Q1432" s="30">
        <f t="shared" si="301"/>
        <v>47232</v>
      </c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</row>
    <row r="1433" spans="1:30" x14ac:dyDescent="0.25">
      <c r="A1433" s="100">
        <f t="shared" si="296"/>
        <v>44266</v>
      </c>
      <c r="B1433" s="114">
        <f t="shared" ca="1" si="297"/>
        <v>177595843.90744668</v>
      </c>
      <c r="C1433" s="114">
        <f t="shared" si="298"/>
        <v>139519858.75</v>
      </c>
      <c r="D1433" s="24">
        <f ca="1">IF(A1433&lt;$B$1,VLOOKUP(A1433,[1]DI!$A$4:$B$15000,2,FALSE),0)</f>
        <v>1.9000000000000006E-2</v>
      </c>
      <c r="E1433" s="23">
        <f t="shared" ca="1" si="303"/>
        <v>7.4690000000000005E-5</v>
      </c>
      <c r="F1433" s="25">
        <f t="shared" si="302"/>
        <v>1.1499999999999999</v>
      </c>
      <c r="G1433" s="26">
        <f t="shared" ca="1" si="306"/>
        <v>1.0000858935000001</v>
      </c>
      <c r="H1433" s="23">
        <f ca="1">TRUNC(PRODUCT(G$16:G1432),15)</f>
        <v>1.27290728055431</v>
      </c>
      <c r="I1433" s="23">
        <f t="shared" si="304"/>
        <v>1</v>
      </c>
      <c r="J1433" s="23">
        <f t="shared" ca="1" si="305"/>
        <v>1.2729072800000001</v>
      </c>
      <c r="K1433" s="114">
        <f t="shared" ca="1" si="294"/>
        <v>38075985.157446697</v>
      </c>
      <c r="L1433" s="27">
        <f>IF(VLOOKUP(A1433,$U$18:$AD$131,8)=VLOOKUP(A1432,$U$18:$AD$131,8),0,VLOOKUP(A1433,U$18:$AD$131,8))</f>
        <v>0</v>
      </c>
      <c r="M1433" s="28">
        <f>IF(L1433&gt;0,VLOOKUP(L1433,T$18:$AC$131,7),0)</f>
        <v>0</v>
      </c>
      <c r="N1433" s="23">
        <f t="shared" si="299"/>
        <v>0</v>
      </c>
      <c r="O1433" s="23">
        <f t="shared" ca="1" si="295"/>
        <v>38075985.157446697</v>
      </c>
      <c r="P1433" s="29" t="str">
        <f t="shared" si="300"/>
        <v>J=</v>
      </c>
      <c r="Q1433" s="30">
        <f t="shared" si="301"/>
        <v>47232</v>
      </c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</row>
    <row r="1434" spans="1:30" x14ac:dyDescent="0.25">
      <c r="A1434" s="100">
        <f t="shared" si="296"/>
        <v>44267</v>
      </c>
      <c r="B1434" s="114">
        <f t="shared" ca="1" si="297"/>
        <v>177611099.00880241</v>
      </c>
      <c r="C1434" s="114">
        <f t="shared" si="298"/>
        <v>139519858.75</v>
      </c>
      <c r="D1434" s="24">
        <f ca="1">IF(A1434&lt;$B$1,VLOOKUP(A1434,[1]DI!$A$4:$B$15000,2,FALSE),0)</f>
        <v>1.9000000000000006E-2</v>
      </c>
      <c r="E1434" s="23">
        <f t="shared" ca="1" si="303"/>
        <v>7.4690000000000005E-5</v>
      </c>
      <c r="F1434" s="25">
        <f t="shared" si="302"/>
        <v>1.1499999999999999</v>
      </c>
      <c r="G1434" s="26">
        <f t="shared" ca="1" si="306"/>
        <v>1.0000858935000001</v>
      </c>
      <c r="H1434" s="23">
        <f ca="1">TRUNC(PRODUCT(G$16:G1433),15)</f>
        <v>1.27301661501581</v>
      </c>
      <c r="I1434" s="23">
        <f t="shared" si="304"/>
        <v>1</v>
      </c>
      <c r="J1434" s="23">
        <f t="shared" ca="1" si="305"/>
        <v>1.2730166199999999</v>
      </c>
      <c r="K1434" s="114">
        <f t="shared" ca="1" si="294"/>
        <v>38091240.258802399</v>
      </c>
      <c r="L1434" s="27">
        <f>IF(VLOOKUP(A1434,$U$18:$AD$131,8)=VLOOKUP(A1433,$U$18:$AD$131,8),0,VLOOKUP(A1434,U$18:$AD$131,8))</f>
        <v>0</v>
      </c>
      <c r="M1434" s="28">
        <f>IF(L1434&gt;0,VLOOKUP(L1434,T$18:$AC$131,7),0)</f>
        <v>0</v>
      </c>
      <c r="N1434" s="23">
        <f t="shared" si="299"/>
        <v>0</v>
      </c>
      <c r="O1434" s="23">
        <f t="shared" ca="1" si="295"/>
        <v>38091240.258802399</v>
      </c>
      <c r="P1434" s="29" t="str">
        <f t="shared" si="300"/>
        <v>J=</v>
      </c>
      <c r="Q1434" s="30">
        <f t="shared" si="301"/>
        <v>47232</v>
      </c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</row>
    <row r="1435" spans="1:30" x14ac:dyDescent="0.25">
      <c r="A1435" s="100">
        <f t="shared" si="296"/>
        <v>44268</v>
      </c>
      <c r="B1435" s="114">
        <f t="shared" ca="1" si="297"/>
        <v>177626354.11015821</v>
      </c>
      <c r="C1435" s="114">
        <f t="shared" si="298"/>
        <v>139519858.75</v>
      </c>
      <c r="D1435" s="24">
        <f ca="1">IF(A1435&lt;$B$1,VLOOKUP(A1435,[1]DI!$A$4:$B$15000,2,FALSE),0)</f>
        <v>0</v>
      </c>
      <c r="E1435" s="23">
        <f t="shared" ca="1" si="303"/>
        <v>0</v>
      </c>
      <c r="F1435" s="25">
        <f t="shared" si="302"/>
        <v>1.1499999999999999</v>
      </c>
      <c r="G1435" s="26">
        <f t="shared" ca="1" si="306"/>
        <v>1</v>
      </c>
      <c r="H1435" s="23">
        <f ca="1">TRUNC(PRODUCT(G$16:G1434),15)</f>
        <v>1.2731259588684301</v>
      </c>
      <c r="I1435" s="23">
        <f t="shared" si="304"/>
        <v>1</v>
      </c>
      <c r="J1435" s="23">
        <f t="shared" ca="1" si="305"/>
        <v>1.27312596</v>
      </c>
      <c r="K1435" s="114">
        <f t="shared" ca="1" si="294"/>
        <v>38106495.360158198</v>
      </c>
      <c r="L1435" s="27">
        <f>IF(VLOOKUP(A1435,$U$18:$AD$131,8)=VLOOKUP(A1434,$U$18:$AD$131,8),0,VLOOKUP(A1435,U$18:$AD$131,8))</f>
        <v>0</v>
      </c>
      <c r="M1435" s="28">
        <f>IF(L1435&gt;0,VLOOKUP(L1435,T$18:$AC$131,7),0)</f>
        <v>0</v>
      </c>
      <c r="N1435" s="23">
        <f t="shared" si="299"/>
        <v>0</v>
      </c>
      <c r="O1435" s="23">
        <f t="shared" ca="1" si="295"/>
        <v>38106495.360158198</v>
      </c>
      <c r="P1435" s="29" t="str">
        <f t="shared" si="300"/>
        <v>J=</v>
      </c>
      <c r="Q1435" s="30">
        <f t="shared" si="301"/>
        <v>47232</v>
      </c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</row>
    <row r="1436" spans="1:30" x14ac:dyDescent="0.25">
      <c r="A1436" s="100">
        <f t="shared" si="296"/>
        <v>44269</v>
      </c>
      <c r="B1436" s="114">
        <f t="shared" ca="1" si="297"/>
        <v>177626354.11015821</v>
      </c>
      <c r="C1436" s="114">
        <f t="shared" si="298"/>
        <v>139519858.75</v>
      </c>
      <c r="D1436" s="24">
        <f ca="1">IF(A1436&lt;$B$1,VLOOKUP(A1436,[1]DI!$A$4:$B$15000,2,FALSE),0)</f>
        <v>0</v>
      </c>
      <c r="E1436" s="23">
        <f t="shared" ca="1" si="303"/>
        <v>0</v>
      </c>
      <c r="F1436" s="25">
        <f t="shared" si="302"/>
        <v>1.1499999999999999</v>
      </c>
      <c r="G1436" s="26">
        <f t="shared" ca="1" si="306"/>
        <v>1</v>
      </c>
      <c r="H1436" s="23">
        <f ca="1">TRUNC(PRODUCT(G$16:G1435),15)</f>
        <v>1.2731259588684301</v>
      </c>
      <c r="I1436" s="23">
        <f t="shared" si="304"/>
        <v>1</v>
      </c>
      <c r="J1436" s="23">
        <f t="shared" ca="1" si="305"/>
        <v>1.27312596</v>
      </c>
      <c r="K1436" s="114">
        <f t="shared" ca="1" si="294"/>
        <v>38106495.360158198</v>
      </c>
      <c r="L1436" s="27">
        <f>IF(VLOOKUP(A1436,$U$18:$AD$131,8)=VLOOKUP(A1435,$U$18:$AD$131,8),0,VLOOKUP(A1436,U$18:$AD$131,8))</f>
        <v>0</v>
      </c>
      <c r="M1436" s="28">
        <f>IF(L1436&gt;0,VLOOKUP(L1436,T$18:$AC$131,7),0)</f>
        <v>0</v>
      </c>
      <c r="N1436" s="23">
        <f t="shared" si="299"/>
        <v>0</v>
      </c>
      <c r="O1436" s="23">
        <f t="shared" ca="1" si="295"/>
        <v>38106495.360158198</v>
      </c>
      <c r="P1436" s="29" t="str">
        <f t="shared" si="300"/>
        <v>J=</v>
      </c>
      <c r="Q1436" s="30">
        <f t="shared" si="301"/>
        <v>47232</v>
      </c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</row>
    <row r="1437" spans="1:30" x14ac:dyDescent="0.25">
      <c r="A1437" s="100">
        <f t="shared" si="296"/>
        <v>44270</v>
      </c>
      <c r="B1437" s="114">
        <f t="shared" ca="1" si="297"/>
        <v>177626354.11015821</v>
      </c>
      <c r="C1437" s="114">
        <f t="shared" si="298"/>
        <v>139519858.75</v>
      </c>
      <c r="D1437" s="24">
        <f ca="1">IF(A1437&lt;$B$1,VLOOKUP(A1437,[1]DI!$A$4:$B$15000,2,FALSE),0)</f>
        <v>1.9000000000000006E-2</v>
      </c>
      <c r="E1437" s="23">
        <f t="shared" ca="1" si="303"/>
        <v>7.4690000000000005E-5</v>
      </c>
      <c r="F1437" s="25">
        <f t="shared" si="302"/>
        <v>1.1499999999999999</v>
      </c>
      <c r="G1437" s="26">
        <f t="shared" ca="1" si="306"/>
        <v>1.0000858935000001</v>
      </c>
      <c r="H1437" s="23">
        <f ca="1">TRUNC(PRODUCT(G$16:G1436),15)</f>
        <v>1.2731259588684301</v>
      </c>
      <c r="I1437" s="23">
        <f t="shared" si="304"/>
        <v>1</v>
      </c>
      <c r="J1437" s="23">
        <f t="shared" ca="1" si="305"/>
        <v>1.27312596</v>
      </c>
      <c r="K1437" s="114">
        <f t="shared" ca="1" si="294"/>
        <v>38106495.360158198</v>
      </c>
      <c r="L1437" s="27">
        <f>IF(VLOOKUP(A1437,$U$18:$AD$131,8)=VLOOKUP(A1436,$U$18:$AD$131,8),0,VLOOKUP(A1437,U$18:$AD$131,8))</f>
        <v>0</v>
      </c>
      <c r="M1437" s="28">
        <f>IF(L1437&gt;0,VLOOKUP(L1437,T$18:$AC$131,7),0)</f>
        <v>0</v>
      </c>
      <c r="N1437" s="23">
        <f t="shared" si="299"/>
        <v>0</v>
      </c>
      <c r="O1437" s="23">
        <f t="shared" ca="1" si="295"/>
        <v>38106495.360158198</v>
      </c>
      <c r="P1437" s="29" t="str">
        <f t="shared" si="300"/>
        <v>J=</v>
      </c>
      <c r="Q1437" s="30">
        <f t="shared" si="301"/>
        <v>47232</v>
      </c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</row>
    <row r="1438" spans="1:30" x14ac:dyDescent="0.25">
      <c r="A1438" s="100">
        <f t="shared" si="296"/>
        <v>44271</v>
      </c>
      <c r="B1438" s="114">
        <f t="shared" ca="1" si="297"/>
        <v>177641610.60671249</v>
      </c>
      <c r="C1438" s="114">
        <f t="shared" si="298"/>
        <v>139519858.75</v>
      </c>
      <c r="D1438" s="24">
        <f ca="1">IF(A1438&lt;$B$1,VLOOKUP(A1438,[1]DI!$A$4:$B$15000,2,FALSE),0)</f>
        <v>1.9000000000000006E-2</v>
      </c>
      <c r="E1438" s="23">
        <f t="shared" ca="1" si="303"/>
        <v>7.4690000000000005E-5</v>
      </c>
      <c r="F1438" s="25">
        <f t="shared" si="302"/>
        <v>1.1499999999999999</v>
      </c>
      <c r="G1438" s="26">
        <f t="shared" ca="1" si="306"/>
        <v>1.0000858935000001</v>
      </c>
      <c r="H1438" s="23">
        <f ca="1">TRUNC(PRODUCT(G$16:G1437),15)</f>
        <v>1.27323531211298</v>
      </c>
      <c r="I1438" s="23">
        <f t="shared" si="304"/>
        <v>1</v>
      </c>
      <c r="J1438" s="23">
        <f t="shared" ca="1" si="305"/>
        <v>1.27323531</v>
      </c>
      <c r="K1438" s="114">
        <f t="shared" ca="1" si="294"/>
        <v>38121751.856712498</v>
      </c>
      <c r="L1438" s="27">
        <f>IF(VLOOKUP(A1438,$U$18:$AD$131,8)=VLOOKUP(A1437,$U$18:$AD$131,8),0,VLOOKUP(A1438,U$18:$AD$131,8))</f>
        <v>0</v>
      </c>
      <c r="M1438" s="28">
        <f>IF(L1438&gt;0,VLOOKUP(L1438,T$18:$AC$131,7),0)</f>
        <v>0</v>
      </c>
      <c r="N1438" s="23">
        <f t="shared" si="299"/>
        <v>0</v>
      </c>
      <c r="O1438" s="23">
        <f t="shared" ca="1" si="295"/>
        <v>38121751.856712498</v>
      </c>
      <c r="P1438" s="29" t="str">
        <f t="shared" si="300"/>
        <v>J=</v>
      </c>
      <c r="Q1438" s="30">
        <f t="shared" si="301"/>
        <v>47232</v>
      </c>
      <c r="R1438" s="3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</row>
    <row r="1439" spans="1:30" x14ac:dyDescent="0.25">
      <c r="A1439" s="100">
        <f t="shared" si="296"/>
        <v>44272</v>
      </c>
      <c r="B1439" s="114">
        <f t="shared" ca="1" si="297"/>
        <v>177656868.49846539</v>
      </c>
      <c r="C1439" s="114">
        <f t="shared" si="298"/>
        <v>139519858.75</v>
      </c>
      <c r="D1439" s="24">
        <f ca="1">IF(A1439&lt;$B$1,VLOOKUP(A1439,[1]DI!$A$4:$B$15000,2,FALSE),0)</f>
        <v>1.9000000000000006E-2</v>
      </c>
      <c r="E1439" s="23">
        <f t="shared" ca="1" si="303"/>
        <v>7.4690000000000005E-5</v>
      </c>
      <c r="F1439" s="25">
        <f t="shared" si="302"/>
        <v>1.1499999999999999</v>
      </c>
      <c r="G1439" s="26">
        <f t="shared" ca="1" si="306"/>
        <v>1.0000858935000001</v>
      </c>
      <c r="H1439" s="23">
        <f ca="1">TRUNC(PRODUCT(G$16:G1438),15)</f>
        <v>1.2733446747502599</v>
      </c>
      <c r="I1439" s="23">
        <f t="shared" si="304"/>
        <v>1</v>
      </c>
      <c r="J1439" s="23">
        <f t="shared" ca="1" si="305"/>
        <v>1.27334467</v>
      </c>
      <c r="K1439" s="114">
        <f t="shared" ca="1" si="294"/>
        <v>38137009.748465396</v>
      </c>
      <c r="L1439" s="27">
        <f>IF(VLOOKUP(A1439,$U$18:$AD$131,8)=VLOOKUP(A1438,$U$18:$AD$131,8),0,VLOOKUP(A1439,U$18:$AD$131,8))</f>
        <v>0</v>
      </c>
      <c r="M1439" s="28">
        <f>IF(L1439&gt;0,VLOOKUP(L1439,T$18:$AC$131,7),0)</f>
        <v>0</v>
      </c>
      <c r="N1439" s="23">
        <f t="shared" si="299"/>
        <v>0</v>
      </c>
      <c r="O1439" s="23">
        <f t="shared" ca="1" si="295"/>
        <v>38137009.748465396</v>
      </c>
      <c r="P1439" s="29" t="str">
        <f t="shared" si="300"/>
        <v>J=</v>
      </c>
      <c r="Q1439" s="30">
        <f t="shared" si="301"/>
        <v>47232</v>
      </c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</row>
    <row r="1440" spans="1:30" x14ac:dyDescent="0.25">
      <c r="A1440" s="100">
        <f t="shared" si="296"/>
        <v>44273</v>
      </c>
      <c r="B1440" s="114">
        <f t="shared" ca="1" si="297"/>
        <v>177672129.1806154</v>
      </c>
      <c r="C1440" s="114">
        <f t="shared" si="298"/>
        <v>139519858.75</v>
      </c>
      <c r="D1440" s="24">
        <f ca="1">IF(A1440&lt;$B$1,VLOOKUP(A1440,[1]DI!$A$4:$B$15000,2,FALSE),0)</f>
        <v>2.6499999999999999E-2</v>
      </c>
      <c r="E1440" s="23">
        <f t="shared" ca="1" si="303"/>
        <v>1.0378999999999999E-4</v>
      </c>
      <c r="F1440" s="25">
        <f t="shared" si="302"/>
        <v>1.1499999999999999</v>
      </c>
      <c r="G1440" s="26">
        <f t="shared" ca="1" si="306"/>
        <v>1.0001193585000001</v>
      </c>
      <c r="H1440" s="23">
        <f ca="1">TRUNC(PRODUCT(G$16:G1439),15)</f>
        <v>1.27345404678108</v>
      </c>
      <c r="I1440" s="23">
        <f t="shared" si="304"/>
        <v>1</v>
      </c>
      <c r="J1440" s="23">
        <f t="shared" ca="1" si="305"/>
        <v>1.27345405</v>
      </c>
      <c r="K1440" s="114">
        <f t="shared" ca="1" si="294"/>
        <v>38152270.430615403</v>
      </c>
      <c r="L1440" s="27">
        <f>IF(VLOOKUP(A1440,$U$18:$AD$131,8)=VLOOKUP(A1439,$U$18:$AD$131,8),0,VLOOKUP(A1440,U$18:$AD$131,8))</f>
        <v>0</v>
      </c>
      <c r="M1440" s="28">
        <f>IF(L1440&gt;0,VLOOKUP(L1440,T$18:$AC$131,7),0)</f>
        <v>0</v>
      </c>
      <c r="N1440" s="23">
        <f t="shared" si="299"/>
        <v>0</v>
      </c>
      <c r="O1440" s="23">
        <f t="shared" ca="1" si="295"/>
        <v>38152270.430615403</v>
      </c>
      <c r="P1440" s="29" t="str">
        <f t="shared" si="300"/>
        <v>J=</v>
      </c>
      <c r="Q1440" s="30">
        <f t="shared" si="301"/>
        <v>47232</v>
      </c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</row>
    <row r="1441" spans="1:30" x14ac:dyDescent="0.25">
      <c r="A1441" s="100">
        <f t="shared" si="296"/>
        <v>44274</v>
      </c>
      <c r="B1441" s="114">
        <f t="shared" ca="1" si="297"/>
        <v>177693334.80394691</v>
      </c>
      <c r="C1441" s="114">
        <f t="shared" si="298"/>
        <v>139519858.75</v>
      </c>
      <c r="D1441" s="24">
        <f ca="1">IF(A1441&lt;$B$1,VLOOKUP(A1441,[1]DI!$A$4:$B$15000,2,FALSE),0)</f>
        <v>2.6499999999999999E-2</v>
      </c>
      <c r="E1441" s="23">
        <f t="shared" ca="1" si="303"/>
        <v>1.0378999999999999E-4</v>
      </c>
      <c r="F1441" s="25">
        <f t="shared" si="302"/>
        <v>1.1499999999999999</v>
      </c>
      <c r="G1441" s="26">
        <f t="shared" ca="1" si="306"/>
        <v>1.0001193585000001</v>
      </c>
      <c r="H1441" s="23">
        <f ca="1">TRUNC(PRODUCT(G$16:G1440),15)</f>
        <v>1.2736060443459201</v>
      </c>
      <c r="I1441" s="23">
        <f t="shared" si="304"/>
        <v>1</v>
      </c>
      <c r="J1441" s="23">
        <f t="shared" ca="1" si="305"/>
        <v>1.27360604</v>
      </c>
      <c r="K1441" s="114">
        <f t="shared" ca="1" si="294"/>
        <v>38173476.053946897</v>
      </c>
      <c r="L1441" s="27">
        <f>IF(VLOOKUP(A1441,$U$18:$AD$131,8)=VLOOKUP(A1440,$U$18:$AD$131,8),0,VLOOKUP(A1441,U$18:$AD$131,8))</f>
        <v>0</v>
      </c>
      <c r="M1441" s="28">
        <f>IF(L1441&gt;0,VLOOKUP(L1441,T$18:$AC$131,7),0)</f>
        <v>0</v>
      </c>
      <c r="N1441" s="23">
        <f t="shared" si="299"/>
        <v>0</v>
      </c>
      <c r="O1441" s="23">
        <f t="shared" ca="1" si="295"/>
        <v>38173476.053946897</v>
      </c>
      <c r="P1441" s="29" t="str">
        <f t="shared" si="300"/>
        <v>J=</v>
      </c>
      <c r="Q1441" s="30">
        <f t="shared" si="301"/>
        <v>47232</v>
      </c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</row>
    <row r="1442" spans="1:30" x14ac:dyDescent="0.25">
      <c r="A1442" s="100">
        <f t="shared" si="296"/>
        <v>44275</v>
      </c>
      <c r="B1442" s="114">
        <f t="shared" ca="1" si="297"/>
        <v>177714544.612874</v>
      </c>
      <c r="C1442" s="114">
        <f t="shared" si="298"/>
        <v>139519858.75</v>
      </c>
      <c r="D1442" s="24">
        <f ca="1">IF(A1442&lt;$B$1,VLOOKUP(A1442,[1]DI!$A$4:$B$15000,2,FALSE),0)</f>
        <v>0</v>
      </c>
      <c r="E1442" s="23">
        <f t="shared" ca="1" si="303"/>
        <v>0</v>
      </c>
      <c r="F1442" s="25">
        <f t="shared" si="302"/>
        <v>1.1499999999999999</v>
      </c>
      <c r="G1442" s="26">
        <f t="shared" ca="1" si="306"/>
        <v>1</v>
      </c>
      <c r="H1442" s="23">
        <f ca="1">TRUNC(PRODUCT(G$16:G1441),15)</f>
        <v>1.2737580600529701</v>
      </c>
      <c r="I1442" s="23">
        <f t="shared" si="304"/>
        <v>1</v>
      </c>
      <c r="J1442" s="23">
        <f t="shared" ca="1" si="305"/>
        <v>1.27375806</v>
      </c>
      <c r="K1442" s="114">
        <f t="shared" ca="1" si="294"/>
        <v>38194685.862874001</v>
      </c>
      <c r="L1442" s="27">
        <f>IF(VLOOKUP(A1442,$U$18:$AD$131,8)=VLOOKUP(A1441,$U$18:$AD$131,8),0,VLOOKUP(A1442,U$18:$AD$131,8))</f>
        <v>0</v>
      </c>
      <c r="M1442" s="28">
        <f>IF(L1442&gt;0,VLOOKUP(L1442,T$18:$AC$131,7),0)</f>
        <v>0</v>
      </c>
      <c r="N1442" s="23">
        <f t="shared" si="299"/>
        <v>0</v>
      </c>
      <c r="O1442" s="23">
        <f t="shared" ca="1" si="295"/>
        <v>38194685.862874001</v>
      </c>
      <c r="P1442" s="29" t="str">
        <f t="shared" si="300"/>
        <v>J=</v>
      </c>
      <c r="Q1442" s="30">
        <f t="shared" si="301"/>
        <v>47232</v>
      </c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</row>
    <row r="1443" spans="1:30" x14ac:dyDescent="0.25">
      <c r="A1443" s="100">
        <f t="shared" si="296"/>
        <v>44276</v>
      </c>
      <c r="B1443" s="114">
        <f t="shared" ca="1" si="297"/>
        <v>177714544.612874</v>
      </c>
      <c r="C1443" s="114">
        <f t="shared" si="298"/>
        <v>139519858.75</v>
      </c>
      <c r="D1443" s="24">
        <f ca="1">IF(A1443&lt;$B$1,VLOOKUP(A1443,[1]DI!$A$4:$B$15000,2,FALSE),0)</f>
        <v>0</v>
      </c>
      <c r="E1443" s="23">
        <f t="shared" ca="1" si="303"/>
        <v>0</v>
      </c>
      <c r="F1443" s="25">
        <f t="shared" si="302"/>
        <v>1.1499999999999999</v>
      </c>
      <c r="G1443" s="26">
        <f t="shared" ca="1" si="306"/>
        <v>1</v>
      </c>
      <c r="H1443" s="23">
        <f ca="1">TRUNC(PRODUCT(G$16:G1442),15)</f>
        <v>1.2737580600529701</v>
      </c>
      <c r="I1443" s="23">
        <f t="shared" si="304"/>
        <v>1</v>
      </c>
      <c r="J1443" s="23">
        <f t="shared" ca="1" si="305"/>
        <v>1.27375806</v>
      </c>
      <c r="K1443" s="114">
        <f t="shared" ca="1" si="294"/>
        <v>38194685.862874001</v>
      </c>
      <c r="L1443" s="27">
        <f>IF(VLOOKUP(A1443,$U$18:$AD$131,8)=VLOOKUP(A1442,$U$18:$AD$131,8),0,VLOOKUP(A1443,U$18:$AD$131,8))</f>
        <v>0</v>
      </c>
      <c r="M1443" s="28">
        <f>IF(L1443&gt;0,VLOOKUP(L1443,T$18:$AC$131,7),0)</f>
        <v>0</v>
      </c>
      <c r="N1443" s="23">
        <f t="shared" si="299"/>
        <v>0</v>
      </c>
      <c r="O1443" s="23">
        <f t="shared" ca="1" si="295"/>
        <v>38194685.862874001</v>
      </c>
      <c r="P1443" s="29" t="str">
        <f t="shared" si="300"/>
        <v>J=</v>
      </c>
      <c r="Q1443" s="30">
        <f t="shared" si="301"/>
        <v>47232</v>
      </c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</row>
    <row r="1444" spans="1:30" x14ac:dyDescent="0.25">
      <c r="A1444" s="100">
        <f t="shared" si="296"/>
        <v>44277</v>
      </c>
      <c r="B1444" s="114">
        <f t="shared" ca="1" si="297"/>
        <v>177714544.612874</v>
      </c>
      <c r="C1444" s="114">
        <f t="shared" si="298"/>
        <v>139519858.75</v>
      </c>
      <c r="D1444" s="24">
        <f ca="1">IF(A1444&lt;$B$1,VLOOKUP(A1444,[1]DI!$A$4:$B$15000,2,FALSE),0)</f>
        <v>2.6499999999999999E-2</v>
      </c>
      <c r="E1444" s="23">
        <f t="shared" ca="1" si="303"/>
        <v>1.0378999999999999E-4</v>
      </c>
      <c r="F1444" s="25">
        <f t="shared" si="302"/>
        <v>1.1499999999999999</v>
      </c>
      <c r="G1444" s="26">
        <f t="shared" ca="1" si="306"/>
        <v>1.0001193585000001</v>
      </c>
      <c r="H1444" s="23">
        <f ca="1">TRUNC(PRODUCT(G$16:G1443),15)</f>
        <v>1.2737580600529701</v>
      </c>
      <c r="I1444" s="23">
        <f t="shared" si="304"/>
        <v>1</v>
      </c>
      <c r="J1444" s="23">
        <f t="shared" ca="1" si="305"/>
        <v>1.27375806</v>
      </c>
      <c r="K1444" s="114">
        <f t="shared" ca="1" si="294"/>
        <v>38194685.862874001</v>
      </c>
      <c r="L1444" s="27">
        <f>IF(VLOOKUP(A1444,$U$18:$AD$131,8)=VLOOKUP(A1443,$U$18:$AD$131,8),0,VLOOKUP(A1444,U$18:$AD$131,8))</f>
        <v>0</v>
      </c>
      <c r="M1444" s="28">
        <f>IF(L1444&gt;0,VLOOKUP(L1444,T$18:$AC$131,7),0)</f>
        <v>0</v>
      </c>
      <c r="N1444" s="23">
        <f t="shared" si="299"/>
        <v>0</v>
      </c>
      <c r="O1444" s="23">
        <f t="shared" ca="1" si="295"/>
        <v>38194685.862874001</v>
      </c>
      <c r="P1444" s="29" t="str">
        <f t="shared" si="300"/>
        <v>J=</v>
      </c>
      <c r="Q1444" s="30">
        <f t="shared" si="301"/>
        <v>47232</v>
      </c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</row>
    <row r="1445" spans="1:30" x14ac:dyDescent="0.25">
      <c r="A1445" s="100">
        <f t="shared" si="296"/>
        <v>44278</v>
      </c>
      <c r="B1445" s="114">
        <f t="shared" ca="1" si="297"/>
        <v>177735755.81699979</v>
      </c>
      <c r="C1445" s="114">
        <f t="shared" si="298"/>
        <v>139519858.75</v>
      </c>
      <c r="D1445" s="24">
        <f ca="1">IF(A1445&lt;$B$1,VLOOKUP(A1445,[1]DI!$A$4:$B$15000,2,FALSE),0)</f>
        <v>2.6499999999999999E-2</v>
      </c>
      <c r="E1445" s="23">
        <f t="shared" ca="1" si="303"/>
        <v>1.0378999999999999E-4</v>
      </c>
      <c r="F1445" s="25">
        <f t="shared" si="302"/>
        <v>1.1499999999999999</v>
      </c>
      <c r="G1445" s="26">
        <f t="shared" ca="1" si="306"/>
        <v>1.0001193585000001</v>
      </c>
      <c r="H1445" s="23">
        <f ca="1">TRUNC(PRODUCT(G$16:G1444),15)</f>
        <v>1.2739100939043799</v>
      </c>
      <c r="I1445" s="23">
        <f t="shared" si="304"/>
        <v>1</v>
      </c>
      <c r="J1445" s="23">
        <f t="shared" ca="1" si="305"/>
        <v>1.27391009</v>
      </c>
      <c r="K1445" s="114">
        <f t="shared" ca="1" si="294"/>
        <v>38215897.066999801</v>
      </c>
      <c r="L1445" s="27">
        <f>IF(VLOOKUP(A1445,$U$18:$AD$131,8)=VLOOKUP(A1444,$U$18:$AD$131,8),0,VLOOKUP(A1445,U$18:$AD$131,8))</f>
        <v>0</v>
      </c>
      <c r="M1445" s="28">
        <f>IF(L1445&gt;0,VLOOKUP(L1445,T$18:$AC$131,7),0)</f>
        <v>0</v>
      </c>
      <c r="N1445" s="23">
        <f t="shared" si="299"/>
        <v>0</v>
      </c>
      <c r="O1445" s="23">
        <f t="shared" ca="1" si="295"/>
        <v>38215897.066999801</v>
      </c>
      <c r="P1445" s="29" t="str">
        <f t="shared" si="300"/>
        <v>J=</v>
      </c>
      <c r="Q1445" s="30">
        <f t="shared" si="301"/>
        <v>47232</v>
      </c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</row>
    <row r="1446" spans="1:30" x14ac:dyDescent="0.25">
      <c r="A1446" s="100">
        <f t="shared" si="296"/>
        <v>44279</v>
      </c>
      <c r="B1446" s="114">
        <f t="shared" ca="1" si="297"/>
        <v>177756971.20672131</v>
      </c>
      <c r="C1446" s="114">
        <f t="shared" si="298"/>
        <v>139519858.75</v>
      </c>
      <c r="D1446" s="24">
        <f ca="1">IF(A1446&lt;$B$1,VLOOKUP(A1446,[1]DI!$A$4:$B$15000,2,FALSE),0)</f>
        <v>2.6499999999999999E-2</v>
      </c>
      <c r="E1446" s="23">
        <f t="shared" ca="1" si="303"/>
        <v>1.0378999999999999E-4</v>
      </c>
      <c r="F1446" s="25">
        <f t="shared" si="302"/>
        <v>1.1499999999999999</v>
      </c>
      <c r="G1446" s="26">
        <f t="shared" ca="1" si="306"/>
        <v>1.0001193585000001</v>
      </c>
      <c r="H1446" s="23">
        <f ca="1">TRUNC(PRODUCT(G$16:G1445),15)</f>
        <v>1.27406214590232</v>
      </c>
      <c r="I1446" s="23">
        <f t="shared" si="304"/>
        <v>1</v>
      </c>
      <c r="J1446" s="23">
        <f t="shared" ca="1" si="305"/>
        <v>1.27406215</v>
      </c>
      <c r="K1446" s="114">
        <f t="shared" ca="1" si="294"/>
        <v>38237112.456721298</v>
      </c>
      <c r="L1446" s="27">
        <f>IF(VLOOKUP(A1446,$U$18:$AD$131,8)=VLOOKUP(A1445,$U$18:$AD$131,8),0,VLOOKUP(A1446,U$18:$AD$131,8))</f>
        <v>0</v>
      </c>
      <c r="M1446" s="28">
        <f>IF(L1446&gt;0,VLOOKUP(L1446,T$18:$AC$131,7),0)</f>
        <v>0</v>
      </c>
      <c r="N1446" s="23">
        <f t="shared" si="299"/>
        <v>0</v>
      </c>
      <c r="O1446" s="23">
        <f t="shared" ca="1" si="295"/>
        <v>38237112.456721298</v>
      </c>
      <c r="P1446" s="29" t="str">
        <f t="shared" si="300"/>
        <v>J=</v>
      </c>
      <c r="Q1446" s="30">
        <f t="shared" si="301"/>
        <v>47232</v>
      </c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</row>
    <row r="1447" spans="1:30" x14ac:dyDescent="0.25">
      <c r="A1447" s="100">
        <f t="shared" si="296"/>
        <v>44280</v>
      </c>
      <c r="B1447" s="114">
        <f t="shared" ca="1" si="297"/>
        <v>177778187.9916414</v>
      </c>
      <c r="C1447" s="114">
        <f t="shared" si="298"/>
        <v>139519858.75</v>
      </c>
      <c r="D1447" s="24">
        <f ca="1">IF(A1447&lt;$B$1,VLOOKUP(A1447,[1]DI!$A$4:$B$15000,2,FALSE),0)</f>
        <v>2.6499999999999999E-2</v>
      </c>
      <c r="E1447" s="23">
        <f t="shared" ca="1" si="303"/>
        <v>1.0378999999999999E-4</v>
      </c>
      <c r="F1447" s="25">
        <f t="shared" si="302"/>
        <v>1.1499999999999999</v>
      </c>
      <c r="G1447" s="26">
        <f t="shared" ca="1" si="306"/>
        <v>1.0001193585000001</v>
      </c>
      <c r="H1447" s="23">
        <f ca="1">TRUNC(PRODUCT(G$16:G1446),15)</f>
        <v>1.27421421604896</v>
      </c>
      <c r="I1447" s="23">
        <f t="shared" si="304"/>
        <v>1</v>
      </c>
      <c r="J1447" s="23">
        <f t="shared" ca="1" si="305"/>
        <v>1.27421422</v>
      </c>
      <c r="K1447" s="114">
        <f t="shared" ca="1" si="294"/>
        <v>38258329.241641402</v>
      </c>
      <c r="L1447" s="27">
        <f>IF(VLOOKUP(A1447,$U$18:$AD$131,8)=VLOOKUP(A1446,$U$18:$AD$131,8),0,VLOOKUP(A1447,U$18:$AD$131,8))</f>
        <v>0</v>
      </c>
      <c r="M1447" s="28">
        <f>IF(L1447&gt;0,VLOOKUP(L1447,T$18:$AC$131,7),0)</f>
        <v>0</v>
      </c>
      <c r="N1447" s="23">
        <f t="shared" si="299"/>
        <v>0</v>
      </c>
      <c r="O1447" s="23">
        <f t="shared" ca="1" si="295"/>
        <v>38258329.241641402</v>
      </c>
      <c r="P1447" s="29" t="str">
        <f t="shared" si="300"/>
        <v>J=</v>
      </c>
      <c r="Q1447" s="30">
        <f t="shared" si="301"/>
        <v>47232</v>
      </c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</row>
    <row r="1448" spans="1:30" x14ac:dyDescent="0.25">
      <c r="A1448" s="100">
        <f t="shared" si="296"/>
        <v>44281</v>
      </c>
      <c r="B1448" s="114">
        <f t="shared" ca="1" si="297"/>
        <v>177799406.17176008</v>
      </c>
      <c r="C1448" s="114">
        <f t="shared" si="298"/>
        <v>139519858.75</v>
      </c>
      <c r="D1448" s="24">
        <f ca="1">IF(A1448&lt;$B$1,VLOOKUP(A1448,[1]DI!$A$4:$B$15000,2,FALSE),0)</f>
        <v>2.6499999999999999E-2</v>
      </c>
      <c r="E1448" s="23">
        <f t="shared" ca="1" si="303"/>
        <v>1.0378999999999999E-4</v>
      </c>
      <c r="F1448" s="25">
        <f t="shared" si="302"/>
        <v>1.1499999999999999</v>
      </c>
      <c r="G1448" s="26">
        <f t="shared" ca="1" si="306"/>
        <v>1.0001193585000001</v>
      </c>
      <c r="H1448" s="23">
        <f ca="1">TRUNC(PRODUCT(G$16:G1447),15)</f>
        <v>1.2743663043464699</v>
      </c>
      <c r="I1448" s="23">
        <f t="shared" si="304"/>
        <v>1</v>
      </c>
      <c r="J1448" s="23">
        <f t="shared" ca="1" si="305"/>
        <v>1.2743663000000001</v>
      </c>
      <c r="K1448" s="114">
        <f t="shared" ca="1" si="294"/>
        <v>38279547.421760097</v>
      </c>
      <c r="L1448" s="27">
        <f>IF(VLOOKUP(A1448,$U$18:$AD$131,8)=VLOOKUP(A1447,$U$18:$AD$131,8),0,VLOOKUP(A1448,U$18:$AD$131,8))</f>
        <v>0</v>
      </c>
      <c r="M1448" s="28">
        <f>IF(L1448&gt;0,VLOOKUP(L1448,T$18:$AC$131,7),0)</f>
        <v>0</v>
      </c>
      <c r="N1448" s="23">
        <f t="shared" si="299"/>
        <v>0</v>
      </c>
      <c r="O1448" s="23">
        <f t="shared" ca="1" si="295"/>
        <v>38279547.421760097</v>
      </c>
      <c r="P1448" s="29" t="str">
        <f t="shared" si="300"/>
        <v>J=</v>
      </c>
      <c r="Q1448" s="30">
        <f t="shared" si="301"/>
        <v>47232</v>
      </c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</row>
    <row r="1449" spans="1:30" x14ac:dyDescent="0.25">
      <c r="A1449" s="100">
        <f t="shared" si="296"/>
        <v>44282</v>
      </c>
      <c r="B1449" s="114">
        <f t="shared" ca="1" si="297"/>
        <v>177820628.5374746</v>
      </c>
      <c r="C1449" s="114">
        <f t="shared" si="298"/>
        <v>139519858.75</v>
      </c>
      <c r="D1449" s="24">
        <f ca="1">IF(A1449&lt;$B$1,VLOOKUP(A1449,[1]DI!$A$4:$B$15000,2,FALSE),0)</f>
        <v>0</v>
      </c>
      <c r="E1449" s="23">
        <f t="shared" ca="1" si="303"/>
        <v>0</v>
      </c>
      <c r="F1449" s="25">
        <f t="shared" si="302"/>
        <v>1.1499999999999999</v>
      </c>
      <c r="G1449" s="26">
        <f t="shared" ca="1" si="306"/>
        <v>1</v>
      </c>
      <c r="H1449" s="23">
        <f ca="1">TRUNC(PRODUCT(G$16:G1448),15)</f>
        <v>1.27451841079701</v>
      </c>
      <c r="I1449" s="23">
        <f t="shared" si="304"/>
        <v>1</v>
      </c>
      <c r="J1449" s="23">
        <f t="shared" ca="1" si="305"/>
        <v>1.27451841</v>
      </c>
      <c r="K1449" s="114">
        <f t="shared" ca="1" si="294"/>
        <v>38300769.787474602</v>
      </c>
      <c r="L1449" s="27">
        <f>IF(VLOOKUP(A1449,$U$18:$AD$131,8)=VLOOKUP(A1448,$U$18:$AD$131,8),0,VLOOKUP(A1449,U$18:$AD$131,8))</f>
        <v>0</v>
      </c>
      <c r="M1449" s="28">
        <f>IF(L1449&gt;0,VLOOKUP(L1449,T$18:$AC$131,7),0)</f>
        <v>0</v>
      </c>
      <c r="N1449" s="23">
        <f t="shared" si="299"/>
        <v>0</v>
      </c>
      <c r="O1449" s="23">
        <f t="shared" ca="1" si="295"/>
        <v>38300769.787474602</v>
      </c>
      <c r="P1449" s="29" t="str">
        <f t="shared" si="300"/>
        <v>J=</v>
      </c>
      <c r="Q1449" s="30">
        <f t="shared" si="301"/>
        <v>47232</v>
      </c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</row>
    <row r="1450" spans="1:30" x14ac:dyDescent="0.25">
      <c r="A1450" s="100">
        <f t="shared" si="296"/>
        <v>44283</v>
      </c>
      <c r="B1450" s="114">
        <f t="shared" ca="1" si="297"/>
        <v>177820628.5374746</v>
      </c>
      <c r="C1450" s="114">
        <f t="shared" si="298"/>
        <v>139519858.75</v>
      </c>
      <c r="D1450" s="24">
        <f ca="1">IF(A1450&lt;$B$1,VLOOKUP(A1450,[1]DI!$A$4:$B$15000,2,FALSE),0)</f>
        <v>0</v>
      </c>
      <c r="E1450" s="23">
        <f t="shared" ca="1" si="303"/>
        <v>0</v>
      </c>
      <c r="F1450" s="25">
        <f t="shared" si="302"/>
        <v>1.1499999999999999</v>
      </c>
      <c r="G1450" s="26">
        <f t="shared" ca="1" si="306"/>
        <v>1</v>
      </c>
      <c r="H1450" s="23">
        <f ca="1">TRUNC(PRODUCT(G$16:G1449),15)</f>
        <v>1.27451841079701</v>
      </c>
      <c r="I1450" s="23">
        <f t="shared" si="304"/>
        <v>1</v>
      </c>
      <c r="J1450" s="23">
        <f t="shared" ca="1" si="305"/>
        <v>1.27451841</v>
      </c>
      <c r="K1450" s="114">
        <f t="shared" ca="1" si="294"/>
        <v>38300769.787474602</v>
      </c>
      <c r="L1450" s="27">
        <f>IF(VLOOKUP(A1450,$U$18:$AD$131,8)=VLOOKUP(A1449,$U$18:$AD$131,8),0,VLOOKUP(A1450,U$18:$AD$131,8))</f>
        <v>0</v>
      </c>
      <c r="M1450" s="28">
        <f>IF(L1450&gt;0,VLOOKUP(L1450,T$18:$AC$131,7),0)</f>
        <v>0</v>
      </c>
      <c r="N1450" s="23">
        <f t="shared" si="299"/>
        <v>0</v>
      </c>
      <c r="O1450" s="23">
        <f t="shared" ca="1" si="295"/>
        <v>38300769.787474602</v>
      </c>
      <c r="P1450" s="29" t="str">
        <f t="shared" si="300"/>
        <v>J=</v>
      </c>
      <c r="Q1450" s="30">
        <f t="shared" si="301"/>
        <v>47232</v>
      </c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</row>
    <row r="1451" spans="1:30" x14ac:dyDescent="0.25">
      <c r="A1451" s="100">
        <f t="shared" si="296"/>
        <v>44284</v>
      </c>
      <c r="B1451" s="114">
        <f t="shared" ca="1" si="297"/>
        <v>177820628.5374746</v>
      </c>
      <c r="C1451" s="114">
        <f t="shared" si="298"/>
        <v>139519858.75</v>
      </c>
      <c r="D1451" s="24">
        <f ca="1">IF(A1451&lt;$B$1,VLOOKUP(A1451,[1]DI!$A$4:$B$15000,2,FALSE),0)</f>
        <v>2.6499999999999999E-2</v>
      </c>
      <c r="E1451" s="23">
        <f t="shared" ca="1" si="303"/>
        <v>1.0378999999999999E-4</v>
      </c>
      <c r="F1451" s="25">
        <f t="shared" si="302"/>
        <v>1.1499999999999999</v>
      </c>
      <c r="G1451" s="26">
        <f t="shared" ca="1" si="306"/>
        <v>1.0001193585000001</v>
      </c>
      <c r="H1451" s="23">
        <f ca="1">TRUNC(PRODUCT(G$16:G1450),15)</f>
        <v>1.27451841079701</v>
      </c>
      <c r="I1451" s="23">
        <f t="shared" si="304"/>
        <v>1</v>
      </c>
      <c r="J1451" s="23">
        <f t="shared" ca="1" si="305"/>
        <v>1.27451841</v>
      </c>
      <c r="K1451" s="114">
        <f t="shared" ca="1" si="294"/>
        <v>38300769.787474602</v>
      </c>
      <c r="L1451" s="27">
        <f>IF(VLOOKUP(A1451,$U$18:$AD$131,8)=VLOOKUP(A1450,$U$18:$AD$131,8),0,VLOOKUP(A1451,U$18:$AD$131,8))</f>
        <v>0</v>
      </c>
      <c r="M1451" s="28">
        <f>IF(L1451&gt;0,VLOOKUP(L1451,T$18:$AC$131,7),0)</f>
        <v>0</v>
      </c>
      <c r="N1451" s="23">
        <f t="shared" si="299"/>
        <v>0</v>
      </c>
      <c r="O1451" s="23">
        <f t="shared" ca="1" si="295"/>
        <v>38300769.787474602</v>
      </c>
      <c r="P1451" s="29" t="str">
        <f t="shared" si="300"/>
        <v>J=</v>
      </c>
      <c r="Q1451" s="30">
        <f t="shared" si="301"/>
        <v>47232</v>
      </c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</row>
    <row r="1452" spans="1:30" x14ac:dyDescent="0.25">
      <c r="A1452" s="100">
        <f t="shared" si="296"/>
        <v>44285</v>
      </c>
      <c r="B1452" s="114">
        <f t="shared" ca="1" si="297"/>
        <v>177841853.6935862</v>
      </c>
      <c r="C1452" s="114">
        <f t="shared" si="298"/>
        <v>139519858.75</v>
      </c>
      <c r="D1452" s="24">
        <f ca="1">IF(A1452&lt;$B$1,VLOOKUP(A1452,[1]DI!$A$4:$B$15000,2,FALSE),0)</f>
        <v>2.6499999999999999E-2</v>
      </c>
      <c r="E1452" s="23">
        <f t="shared" ca="1" si="303"/>
        <v>1.0378999999999999E-4</v>
      </c>
      <c r="F1452" s="25">
        <f t="shared" si="302"/>
        <v>1.1499999999999999</v>
      </c>
      <c r="G1452" s="26">
        <f t="shared" ca="1" si="306"/>
        <v>1.0001193585000001</v>
      </c>
      <c r="H1452" s="23">
        <f ca="1">TRUNC(PRODUCT(G$16:G1451),15)</f>
        <v>1.2746705354027399</v>
      </c>
      <c r="I1452" s="23">
        <f t="shared" si="304"/>
        <v>1</v>
      </c>
      <c r="J1452" s="23">
        <f t="shared" ca="1" si="305"/>
        <v>1.27467054</v>
      </c>
      <c r="K1452" s="114">
        <f t="shared" ca="1" si="294"/>
        <v>38321994.9435862</v>
      </c>
      <c r="L1452" s="27">
        <f>IF(VLOOKUP(A1452,$U$18:$AD$131,8)=VLOOKUP(A1451,$U$18:$AD$131,8),0,VLOOKUP(A1452,U$18:$AD$131,8))</f>
        <v>0</v>
      </c>
      <c r="M1452" s="28">
        <f>IF(L1452&gt;0,VLOOKUP(L1452,T$18:$AC$131,7),0)</f>
        <v>0</v>
      </c>
      <c r="N1452" s="23">
        <f t="shared" si="299"/>
        <v>0</v>
      </c>
      <c r="O1452" s="23">
        <f t="shared" ca="1" si="295"/>
        <v>38321994.9435862</v>
      </c>
      <c r="P1452" s="29" t="str">
        <f t="shared" si="300"/>
        <v>J=</v>
      </c>
      <c r="Q1452" s="30">
        <f t="shared" si="301"/>
        <v>47232</v>
      </c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</row>
    <row r="1453" spans="1:30" x14ac:dyDescent="0.25">
      <c r="A1453" s="100">
        <f t="shared" si="296"/>
        <v>44286</v>
      </c>
      <c r="B1453" s="114">
        <f t="shared" ca="1" si="297"/>
        <v>177863080.24489641</v>
      </c>
      <c r="C1453" s="114">
        <f t="shared" si="298"/>
        <v>139519858.75</v>
      </c>
      <c r="D1453" s="24">
        <f ca="1">IF(A1453&lt;$B$1,VLOOKUP(A1453,[1]DI!$A$4:$B$15000,2,FALSE),0)</f>
        <v>2.6499999999999999E-2</v>
      </c>
      <c r="E1453" s="23">
        <f t="shared" ca="1" si="303"/>
        <v>1.0378999999999999E-4</v>
      </c>
      <c r="F1453" s="25">
        <f t="shared" si="302"/>
        <v>1.1499999999999999</v>
      </c>
      <c r="G1453" s="26">
        <f t="shared" ca="1" si="306"/>
        <v>1.0001193585000001</v>
      </c>
      <c r="H1453" s="23">
        <f ca="1">TRUNC(PRODUCT(G$16:G1452),15)</f>
        <v>1.2748226781658401</v>
      </c>
      <c r="I1453" s="23">
        <f t="shared" si="304"/>
        <v>1</v>
      </c>
      <c r="J1453" s="23">
        <f t="shared" ca="1" si="305"/>
        <v>1.27482268</v>
      </c>
      <c r="K1453" s="114">
        <f t="shared" ca="1" si="294"/>
        <v>38343221.494896397</v>
      </c>
      <c r="L1453" s="27">
        <f>IF(VLOOKUP(A1453,$U$18:$AD$131,8)=VLOOKUP(A1452,$U$18:$AD$131,8),0,VLOOKUP(A1453,U$18:$AD$131,8))</f>
        <v>0</v>
      </c>
      <c r="M1453" s="28">
        <f>IF(L1453&gt;0,VLOOKUP(L1453,T$18:$AC$131,7),0)</f>
        <v>0</v>
      </c>
      <c r="N1453" s="23">
        <f t="shared" si="299"/>
        <v>0</v>
      </c>
      <c r="O1453" s="23">
        <f t="shared" ca="1" si="295"/>
        <v>38343221.494896397</v>
      </c>
      <c r="P1453" s="29" t="str">
        <f t="shared" si="300"/>
        <v>J=</v>
      </c>
      <c r="Q1453" s="30">
        <f t="shared" si="301"/>
        <v>47232</v>
      </c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</row>
    <row r="1454" spans="1:30" x14ac:dyDescent="0.25">
      <c r="A1454" s="100">
        <f t="shared" si="296"/>
        <v>44287</v>
      </c>
      <c r="B1454" s="114">
        <f t="shared" ca="1" si="297"/>
        <v>177884309.58660391</v>
      </c>
      <c r="C1454" s="114">
        <f t="shared" si="298"/>
        <v>139519858.75</v>
      </c>
      <c r="D1454" s="24">
        <f ca="1">IF(A1454&lt;$B$1,VLOOKUP(A1454,[1]DI!$A$4:$B$15000,2,FALSE),0)</f>
        <v>2.6499999999999999E-2</v>
      </c>
      <c r="E1454" s="23">
        <f t="shared" ca="1" si="303"/>
        <v>1.0378999999999999E-4</v>
      </c>
      <c r="F1454" s="25">
        <f t="shared" si="302"/>
        <v>1.1499999999999999</v>
      </c>
      <c r="G1454" s="26">
        <f t="shared" ca="1" si="306"/>
        <v>1.0001193585000001</v>
      </c>
      <c r="H1454" s="23">
        <f ca="1">TRUNC(PRODUCT(G$16:G1453),15)</f>
        <v>1.2749748390884701</v>
      </c>
      <c r="I1454" s="23">
        <f t="shared" si="304"/>
        <v>1</v>
      </c>
      <c r="J1454" s="23">
        <f t="shared" ca="1" si="305"/>
        <v>1.2749748400000001</v>
      </c>
      <c r="K1454" s="114">
        <f t="shared" ca="1" si="294"/>
        <v>38364450.836603902</v>
      </c>
      <c r="L1454" s="27">
        <f>IF(VLOOKUP(A1454,$U$18:$AD$131,8)=VLOOKUP(A1453,$U$18:$AD$131,8),0,VLOOKUP(A1454,U$18:$AD$131,8))</f>
        <v>0</v>
      </c>
      <c r="M1454" s="28">
        <f>IF(L1454&gt;0,VLOOKUP(L1454,T$18:$AC$131,7),0)</f>
        <v>0</v>
      </c>
      <c r="N1454" s="23">
        <f t="shared" si="299"/>
        <v>0</v>
      </c>
      <c r="O1454" s="23">
        <f t="shared" ca="1" si="295"/>
        <v>38364450.836603902</v>
      </c>
      <c r="P1454" s="29" t="str">
        <f t="shared" si="300"/>
        <v>J=</v>
      </c>
      <c r="Q1454" s="30">
        <f t="shared" si="301"/>
        <v>47232</v>
      </c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</row>
    <row r="1455" spans="1:30" x14ac:dyDescent="0.25">
      <c r="A1455" s="100">
        <f t="shared" si="296"/>
        <v>44288</v>
      </c>
      <c r="B1455" s="114">
        <f t="shared" ca="1" si="297"/>
        <v>177905541.7187084</v>
      </c>
      <c r="C1455" s="114">
        <f t="shared" si="298"/>
        <v>139519858.75</v>
      </c>
      <c r="D1455" s="24">
        <f ca="1">IF(A1455&lt;$B$1,VLOOKUP(A1455,[1]DI!$A$4:$B$15000,2,FALSE),0)</f>
        <v>0</v>
      </c>
      <c r="E1455" s="23">
        <f t="shared" ca="1" si="303"/>
        <v>0</v>
      </c>
      <c r="F1455" s="25">
        <f t="shared" si="302"/>
        <v>1.1499999999999999</v>
      </c>
      <c r="G1455" s="26">
        <f t="shared" ca="1" si="306"/>
        <v>1</v>
      </c>
      <c r="H1455" s="23">
        <f ca="1">TRUNC(PRODUCT(G$16:G1454),15)</f>
        <v>1.27512701817281</v>
      </c>
      <c r="I1455" s="23">
        <f t="shared" si="304"/>
        <v>1</v>
      </c>
      <c r="J1455" s="23">
        <f t="shared" ca="1" si="305"/>
        <v>1.27512702</v>
      </c>
      <c r="K1455" s="114">
        <f t="shared" ca="1" si="294"/>
        <v>38385682.968708403</v>
      </c>
      <c r="L1455" s="27">
        <f>IF(VLOOKUP(A1455,$U$18:$AD$131,8)=VLOOKUP(A1454,$U$18:$AD$131,8),0,VLOOKUP(A1455,U$18:$AD$131,8))</f>
        <v>0</v>
      </c>
      <c r="M1455" s="28">
        <f>IF(L1455&gt;0,VLOOKUP(L1455,T$18:$AC$131,7),0)</f>
        <v>0</v>
      </c>
      <c r="N1455" s="23">
        <f t="shared" si="299"/>
        <v>0</v>
      </c>
      <c r="O1455" s="23">
        <f t="shared" ca="1" si="295"/>
        <v>38385682.968708403</v>
      </c>
      <c r="P1455" s="29" t="str">
        <f t="shared" si="300"/>
        <v>J=</v>
      </c>
      <c r="Q1455" s="30">
        <f t="shared" si="301"/>
        <v>47232</v>
      </c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</row>
    <row r="1456" spans="1:30" x14ac:dyDescent="0.25">
      <c r="A1456" s="100">
        <f t="shared" si="296"/>
        <v>44289</v>
      </c>
      <c r="B1456" s="114">
        <f t="shared" ca="1" si="297"/>
        <v>177905541.7187084</v>
      </c>
      <c r="C1456" s="114">
        <f t="shared" si="298"/>
        <v>139519858.75</v>
      </c>
      <c r="D1456" s="24">
        <f ca="1">IF(A1456&lt;$B$1,VLOOKUP(A1456,[1]DI!$A$4:$B$15000,2,FALSE),0)</f>
        <v>0</v>
      </c>
      <c r="E1456" s="23">
        <f t="shared" ca="1" si="303"/>
        <v>0</v>
      </c>
      <c r="F1456" s="25">
        <f t="shared" si="302"/>
        <v>1.1499999999999999</v>
      </c>
      <c r="G1456" s="26">
        <f t="shared" ca="1" si="306"/>
        <v>1</v>
      </c>
      <c r="H1456" s="23">
        <f ca="1">TRUNC(PRODUCT(G$16:G1455),15)</f>
        <v>1.27512701817281</v>
      </c>
      <c r="I1456" s="23">
        <f t="shared" si="304"/>
        <v>1</v>
      </c>
      <c r="J1456" s="23">
        <f t="shared" ca="1" si="305"/>
        <v>1.27512702</v>
      </c>
      <c r="K1456" s="114">
        <f t="shared" ca="1" si="294"/>
        <v>38385682.968708403</v>
      </c>
      <c r="L1456" s="27">
        <f>IF(VLOOKUP(A1456,$U$18:$AD$131,8)=VLOOKUP(A1455,$U$18:$AD$131,8),0,VLOOKUP(A1456,U$18:$AD$131,8))</f>
        <v>0</v>
      </c>
      <c r="M1456" s="28">
        <f>IF(L1456&gt;0,VLOOKUP(L1456,T$18:$AC$131,7),0)</f>
        <v>0</v>
      </c>
      <c r="N1456" s="23">
        <f t="shared" si="299"/>
        <v>0</v>
      </c>
      <c r="O1456" s="23">
        <f t="shared" ca="1" si="295"/>
        <v>38385682.968708403</v>
      </c>
      <c r="P1456" s="29" t="str">
        <f t="shared" si="300"/>
        <v>J=</v>
      </c>
      <c r="Q1456" s="30">
        <f t="shared" si="301"/>
        <v>47232</v>
      </c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</row>
    <row r="1457" spans="1:30" x14ac:dyDescent="0.25">
      <c r="A1457" s="100">
        <f t="shared" si="296"/>
        <v>44290</v>
      </c>
      <c r="B1457" s="114">
        <f t="shared" ca="1" si="297"/>
        <v>177905541.7187084</v>
      </c>
      <c r="C1457" s="114">
        <f t="shared" si="298"/>
        <v>139519858.75</v>
      </c>
      <c r="D1457" s="24">
        <f ca="1">IF(A1457&lt;$B$1,VLOOKUP(A1457,[1]DI!$A$4:$B$15000,2,FALSE),0)</f>
        <v>0</v>
      </c>
      <c r="E1457" s="23">
        <f t="shared" ca="1" si="303"/>
        <v>0</v>
      </c>
      <c r="F1457" s="25">
        <f t="shared" si="302"/>
        <v>1.1499999999999999</v>
      </c>
      <c r="G1457" s="26">
        <f t="shared" ca="1" si="306"/>
        <v>1</v>
      </c>
      <c r="H1457" s="23">
        <f ca="1">TRUNC(PRODUCT(G$16:G1456),15)</f>
        <v>1.27512701817281</v>
      </c>
      <c r="I1457" s="23">
        <f t="shared" si="304"/>
        <v>1</v>
      </c>
      <c r="J1457" s="23">
        <f t="shared" ca="1" si="305"/>
        <v>1.27512702</v>
      </c>
      <c r="K1457" s="114">
        <f t="shared" ca="1" si="294"/>
        <v>38385682.968708403</v>
      </c>
      <c r="L1457" s="27">
        <f>IF(VLOOKUP(A1457,$U$18:$AD$131,8)=VLOOKUP(A1456,$U$18:$AD$131,8),0,VLOOKUP(A1457,U$18:$AD$131,8))</f>
        <v>0</v>
      </c>
      <c r="M1457" s="28">
        <f>IF(L1457&gt;0,VLOOKUP(L1457,T$18:$AC$131,7),0)</f>
        <v>0</v>
      </c>
      <c r="N1457" s="23">
        <f t="shared" si="299"/>
        <v>0</v>
      </c>
      <c r="O1457" s="23">
        <f t="shared" ca="1" si="295"/>
        <v>38385682.968708403</v>
      </c>
      <c r="P1457" s="29" t="str">
        <f t="shared" si="300"/>
        <v>J=</v>
      </c>
      <c r="Q1457" s="30">
        <f t="shared" si="301"/>
        <v>47232</v>
      </c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</row>
    <row r="1458" spans="1:30" x14ac:dyDescent="0.25">
      <c r="A1458" s="100">
        <f t="shared" si="296"/>
        <v>44291</v>
      </c>
      <c r="B1458" s="114">
        <f t="shared" ca="1" si="297"/>
        <v>177905541.7187084</v>
      </c>
      <c r="C1458" s="114">
        <f t="shared" si="298"/>
        <v>139519858.75</v>
      </c>
      <c r="D1458" s="24">
        <f ca="1">IF(A1458&lt;$B$1,VLOOKUP(A1458,[1]DI!$A$4:$B$15000,2,FALSE),0)</f>
        <v>2.6499999999999999E-2</v>
      </c>
      <c r="E1458" s="23">
        <f t="shared" ca="1" si="303"/>
        <v>1.0378999999999999E-4</v>
      </c>
      <c r="F1458" s="25">
        <f t="shared" si="302"/>
        <v>1.1499999999999999</v>
      </c>
      <c r="G1458" s="26">
        <f t="shared" ca="1" si="306"/>
        <v>1.0001193585000001</v>
      </c>
      <c r="H1458" s="23">
        <f ca="1">TRUNC(PRODUCT(G$16:G1457),15)</f>
        <v>1.27512701817281</v>
      </c>
      <c r="I1458" s="23">
        <f t="shared" si="304"/>
        <v>1</v>
      </c>
      <c r="J1458" s="23">
        <f t="shared" ca="1" si="305"/>
        <v>1.27512702</v>
      </c>
      <c r="K1458" s="114">
        <f t="shared" ca="1" si="294"/>
        <v>38385682.968708403</v>
      </c>
      <c r="L1458" s="27">
        <f>IF(VLOOKUP(A1458,$U$18:$AD$131,8)=VLOOKUP(A1457,$U$18:$AD$131,8),0,VLOOKUP(A1458,U$18:$AD$131,8))</f>
        <v>0</v>
      </c>
      <c r="M1458" s="28">
        <f>IF(L1458&gt;0,VLOOKUP(L1458,T$18:$AC$131,7),0)</f>
        <v>0</v>
      </c>
      <c r="N1458" s="23">
        <f t="shared" si="299"/>
        <v>0</v>
      </c>
      <c r="O1458" s="23">
        <f t="shared" ca="1" si="295"/>
        <v>38385682.968708403</v>
      </c>
      <c r="P1458" s="29" t="str">
        <f t="shared" si="300"/>
        <v>J=</v>
      </c>
      <c r="Q1458" s="30">
        <f t="shared" si="301"/>
        <v>47232</v>
      </c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</row>
    <row r="1459" spans="1:30" x14ac:dyDescent="0.25">
      <c r="A1459" s="100">
        <f t="shared" si="296"/>
        <v>44292</v>
      </c>
      <c r="B1459" s="114">
        <f t="shared" ca="1" si="297"/>
        <v>177926776.6412102</v>
      </c>
      <c r="C1459" s="114">
        <f t="shared" si="298"/>
        <v>139519858.75</v>
      </c>
      <c r="D1459" s="24">
        <f ca="1">IF(A1459&lt;$B$1,VLOOKUP(A1459,[1]DI!$A$4:$B$15000,2,FALSE),0)</f>
        <v>2.6499999999999999E-2</v>
      </c>
      <c r="E1459" s="23">
        <f t="shared" ca="1" si="303"/>
        <v>1.0378999999999999E-4</v>
      </c>
      <c r="F1459" s="25">
        <f t="shared" si="302"/>
        <v>1.1499999999999999</v>
      </c>
      <c r="G1459" s="26">
        <f t="shared" ca="1" si="306"/>
        <v>1.0001193585000001</v>
      </c>
      <c r="H1459" s="23">
        <f ca="1">TRUNC(PRODUCT(G$16:G1458),15)</f>
        <v>1.275279215421</v>
      </c>
      <c r="I1459" s="23">
        <f t="shared" si="304"/>
        <v>1</v>
      </c>
      <c r="J1459" s="23">
        <f t="shared" ca="1" si="305"/>
        <v>1.27527922</v>
      </c>
      <c r="K1459" s="114">
        <f t="shared" ca="1" si="294"/>
        <v>38406917.891210198</v>
      </c>
      <c r="L1459" s="27">
        <f>IF(VLOOKUP(A1459,$U$18:$AD$131,8)=VLOOKUP(A1458,$U$18:$AD$131,8),0,VLOOKUP(A1459,U$18:$AD$131,8))</f>
        <v>0</v>
      </c>
      <c r="M1459" s="28">
        <f>IF(L1459&gt;0,VLOOKUP(L1459,T$18:$AC$131,7),0)</f>
        <v>0</v>
      </c>
      <c r="N1459" s="23">
        <f t="shared" si="299"/>
        <v>0</v>
      </c>
      <c r="O1459" s="23">
        <f t="shared" ca="1" si="295"/>
        <v>38406917.891210198</v>
      </c>
      <c r="P1459" s="29" t="str">
        <f t="shared" si="300"/>
        <v>J=</v>
      </c>
      <c r="Q1459" s="30">
        <f t="shared" si="301"/>
        <v>47232</v>
      </c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</row>
    <row r="1460" spans="1:30" x14ac:dyDescent="0.25">
      <c r="A1460" s="100">
        <f t="shared" si="296"/>
        <v>44293</v>
      </c>
      <c r="B1460" s="114">
        <f t="shared" ca="1" si="297"/>
        <v>177948012.9589105</v>
      </c>
      <c r="C1460" s="114">
        <f t="shared" si="298"/>
        <v>139519858.75</v>
      </c>
      <c r="D1460" s="24">
        <f ca="1">IF(A1460&lt;$B$1,VLOOKUP(A1460,[1]DI!$A$4:$B$15000,2,FALSE),0)</f>
        <v>2.6499999999999999E-2</v>
      </c>
      <c r="E1460" s="23">
        <f t="shared" ca="1" si="303"/>
        <v>1.0378999999999999E-4</v>
      </c>
      <c r="F1460" s="25">
        <f t="shared" si="302"/>
        <v>1.1499999999999999</v>
      </c>
      <c r="G1460" s="26">
        <f t="shared" ca="1" si="306"/>
        <v>1.0001193585000001</v>
      </c>
      <c r="H1460" s="23">
        <f ca="1">TRUNC(PRODUCT(G$16:G1459),15)</f>
        <v>1.2754314308352399</v>
      </c>
      <c r="I1460" s="23">
        <f t="shared" si="304"/>
        <v>1</v>
      </c>
      <c r="J1460" s="23">
        <f t="shared" ca="1" si="305"/>
        <v>1.27543143</v>
      </c>
      <c r="K1460" s="114">
        <f t="shared" ca="1" si="294"/>
        <v>38428154.208910502</v>
      </c>
      <c r="L1460" s="27">
        <f>IF(VLOOKUP(A1460,$U$18:$AD$131,8)=VLOOKUP(A1459,$U$18:$AD$131,8),0,VLOOKUP(A1460,U$18:$AD$131,8))</f>
        <v>0</v>
      </c>
      <c r="M1460" s="28">
        <f>IF(L1460&gt;0,VLOOKUP(L1460,T$18:$AC$131,7),0)</f>
        <v>0</v>
      </c>
      <c r="N1460" s="23">
        <f t="shared" si="299"/>
        <v>0</v>
      </c>
      <c r="O1460" s="23">
        <f t="shared" ca="1" si="295"/>
        <v>38428154.208910502</v>
      </c>
      <c r="P1460" s="29" t="str">
        <f t="shared" si="300"/>
        <v>J=</v>
      </c>
      <c r="Q1460" s="30">
        <f t="shared" si="301"/>
        <v>47232</v>
      </c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</row>
    <row r="1461" spans="1:30" x14ac:dyDescent="0.25">
      <c r="A1461" s="100">
        <f t="shared" si="296"/>
        <v>44294</v>
      </c>
      <c r="B1461" s="114">
        <f t="shared" ca="1" si="297"/>
        <v>177969252.06700802</v>
      </c>
      <c r="C1461" s="114">
        <f t="shared" si="298"/>
        <v>139519858.75</v>
      </c>
      <c r="D1461" s="24">
        <f ca="1">IF(A1461&lt;$B$1,VLOOKUP(A1461,[1]DI!$A$4:$B$15000,2,FALSE),0)</f>
        <v>2.6499999999999999E-2</v>
      </c>
      <c r="E1461" s="23">
        <f t="shared" ca="1" si="303"/>
        <v>1.0378999999999999E-4</v>
      </c>
      <c r="F1461" s="25">
        <f t="shared" si="302"/>
        <v>1.1499999999999999</v>
      </c>
      <c r="G1461" s="26">
        <f t="shared" ca="1" si="306"/>
        <v>1.0001193585000001</v>
      </c>
      <c r="H1461" s="23">
        <f ca="1">TRUNC(PRODUCT(G$16:G1460),15)</f>
        <v>1.2755836644176799</v>
      </c>
      <c r="I1461" s="23">
        <f t="shared" si="304"/>
        <v>1</v>
      </c>
      <c r="J1461" s="23">
        <f t="shared" ca="1" si="305"/>
        <v>1.2755836599999999</v>
      </c>
      <c r="K1461" s="114">
        <f t="shared" ca="1" si="294"/>
        <v>38449393.317008004</v>
      </c>
      <c r="L1461" s="27">
        <f>IF(VLOOKUP(A1461,$U$18:$AD$131,8)=VLOOKUP(A1460,$U$18:$AD$131,8),0,VLOOKUP(A1461,U$18:$AD$131,8))</f>
        <v>0</v>
      </c>
      <c r="M1461" s="28">
        <f>IF(L1461&gt;0,VLOOKUP(L1461,T$18:$AC$131,7),0)</f>
        <v>0</v>
      </c>
      <c r="N1461" s="23">
        <f t="shared" si="299"/>
        <v>0</v>
      </c>
      <c r="O1461" s="23">
        <f t="shared" ca="1" si="295"/>
        <v>38449393.317008004</v>
      </c>
      <c r="P1461" s="29" t="str">
        <f t="shared" si="300"/>
        <v>J=</v>
      </c>
      <c r="Q1461" s="30">
        <f t="shared" si="301"/>
        <v>47232</v>
      </c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</row>
    <row r="1462" spans="1:30" x14ac:dyDescent="0.25">
      <c r="A1462" s="100">
        <f t="shared" si="296"/>
        <v>44295</v>
      </c>
      <c r="B1462" s="114">
        <f t="shared" ca="1" si="297"/>
        <v>177990495.36070129</v>
      </c>
      <c r="C1462" s="114">
        <f t="shared" si="298"/>
        <v>139519858.75</v>
      </c>
      <c r="D1462" s="24">
        <f ca="1">IF(A1462&lt;$B$1,VLOOKUP(A1462,[1]DI!$A$4:$B$15000,2,FALSE),0)</f>
        <v>2.6499999999999999E-2</v>
      </c>
      <c r="E1462" s="23">
        <f t="shared" ca="1" si="303"/>
        <v>1.0378999999999999E-4</v>
      </c>
      <c r="F1462" s="25">
        <f t="shared" si="302"/>
        <v>1.1499999999999999</v>
      </c>
      <c r="G1462" s="26">
        <f t="shared" ca="1" si="306"/>
        <v>1.0001193585000001</v>
      </c>
      <c r="H1462" s="23">
        <f ca="1">TRUNC(PRODUCT(G$16:G1461),15)</f>
        <v>1.27573591617049</v>
      </c>
      <c r="I1462" s="23">
        <f t="shared" si="304"/>
        <v>1</v>
      </c>
      <c r="J1462" s="23">
        <f t="shared" ca="1" si="305"/>
        <v>1.27573592</v>
      </c>
      <c r="K1462" s="114">
        <f t="shared" ca="1" si="294"/>
        <v>38470636.6107013</v>
      </c>
      <c r="L1462" s="27">
        <f>IF(VLOOKUP(A1462,$U$18:$AD$131,8)=VLOOKUP(A1461,$U$18:$AD$131,8),0,VLOOKUP(A1462,U$18:$AD$131,8))</f>
        <v>0</v>
      </c>
      <c r="M1462" s="28">
        <f>IF(L1462&gt;0,VLOOKUP(L1462,T$18:$AC$131,7),0)</f>
        <v>0</v>
      </c>
      <c r="N1462" s="23">
        <f t="shared" si="299"/>
        <v>0</v>
      </c>
      <c r="O1462" s="23">
        <f t="shared" ca="1" si="295"/>
        <v>38470636.6107013</v>
      </c>
      <c r="P1462" s="29" t="str">
        <f t="shared" si="300"/>
        <v>J=</v>
      </c>
      <c r="Q1462" s="30">
        <f t="shared" si="301"/>
        <v>47232</v>
      </c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</row>
    <row r="1463" spans="1:30" x14ac:dyDescent="0.25">
      <c r="A1463" s="100">
        <f t="shared" si="296"/>
        <v>44296</v>
      </c>
      <c r="B1463" s="114">
        <f t="shared" ca="1" si="297"/>
        <v>178011740.04959321</v>
      </c>
      <c r="C1463" s="114">
        <f t="shared" si="298"/>
        <v>139519858.75</v>
      </c>
      <c r="D1463" s="24">
        <f ca="1">IF(A1463&lt;$B$1,VLOOKUP(A1463,[1]DI!$A$4:$B$15000,2,FALSE),0)</f>
        <v>0</v>
      </c>
      <c r="E1463" s="23">
        <f t="shared" ca="1" si="303"/>
        <v>0</v>
      </c>
      <c r="F1463" s="25">
        <f t="shared" si="302"/>
        <v>1.1499999999999999</v>
      </c>
      <c r="G1463" s="26">
        <f t="shared" ca="1" si="306"/>
        <v>1</v>
      </c>
      <c r="H1463" s="23">
        <f ca="1">TRUNC(PRODUCT(G$16:G1462),15)</f>
        <v>1.27588818609584</v>
      </c>
      <c r="I1463" s="23">
        <f t="shared" si="304"/>
        <v>1</v>
      </c>
      <c r="J1463" s="23">
        <f t="shared" ca="1" si="305"/>
        <v>1.2758881900000001</v>
      </c>
      <c r="K1463" s="114">
        <f t="shared" ca="1" si="294"/>
        <v>38491881.299593203</v>
      </c>
      <c r="L1463" s="27">
        <f>IF(VLOOKUP(A1463,$U$18:$AD$131,8)=VLOOKUP(A1462,$U$18:$AD$131,8),0,VLOOKUP(A1463,U$18:$AD$131,8))</f>
        <v>0</v>
      </c>
      <c r="M1463" s="28">
        <f>IF(L1463&gt;0,VLOOKUP(L1463,T$18:$AC$131,7),0)</f>
        <v>0</v>
      </c>
      <c r="N1463" s="23">
        <f t="shared" si="299"/>
        <v>0</v>
      </c>
      <c r="O1463" s="23">
        <f t="shared" ca="1" si="295"/>
        <v>38491881.299593203</v>
      </c>
      <c r="P1463" s="29" t="str">
        <f t="shared" si="300"/>
        <v>J=</v>
      </c>
      <c r="Q1463" s="30">
        <f t="shared" si="301"/>
        <v>47232</v>
      </c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</row>
    <row r="1464" spans="1:30" x14ac:dyDescent="0.25">
      <c r="A1464" s="100">
        <f t="shared" si="296"/>
        <v>44297</v>
      </c>
      <c r="B1464" s="114">
        <f t="shared" ca="1" si="297"/>
        <v>178011740.04959321</v>
      </c>
      <c r="C1464" s="114">
        <f t="shared" si="298"/>
        <v>139519858.75</v>
      </c>
      <c r="D1464" s="24">
        <f ca="1">IF(A1464&lt;$B$1,VLOOKUP(A1464,[1]DI!$A$4:$B$15000,2,FALSE),0)</f>
        <v>0</v>
      </c>
      <c r="E1464" s="23">
        <f t="shared" ca="1" si="303"/>
        <v>0</v>
      </c>
      <c r="F1464" s="25">
        <f t="shared" si="302"/>
        <v>1.1499999999999999</v>
      </c>
      <c r="G1464" s="26">
        <f t="shared" ca="1" si="306"/>
        <v>1</v>
      </c>
      <c r="H1464" s="23">
        <f ca="1">TRUNC(PRODUCT(G$16:G1463),15)</f>
        <v>1.27588818609584</v>
      </c>
      <c r="I1464" s="23">
        <f t="shared" si="304"/>
        <v>1</v>
      </c>
      <c r="J1464" s="23">
        <f t="shared" ca="1" si="305"/>
        <v>1.2758881900000001</v>
      </c>
      <c r="K1464" s="114">
        <f t="shared" ca="1" si="294"/>
        <v>38491881.299593203</v>
      </c>
      <c r="L1464" s="27">
        <f>IF(VLOOKUP(A1464,$U$18:$AD$131,8)=VLOOKUP(A1463,$U$18:$AD$131,8),0,VLOOKUP(A1464,U$18:$AD$131,8))</f>
        <v>0</v>
      </c>
      <c r="M1464" s="28">
        <f>IF(L1464&gt;0,VLOOKUP(L1464,T$18:$AC$131,7),0)</f>
        <v>0</v>
      </c>
      <c r="N1464" s="23">
        <f t="shared" si="299"/>
        <v>0</v>
      </c>
      <c r="O1464" s="23">
        <f t="shared" ca="1" si="295"/>
        <v>38491881.299593203</v>
      </c>
      <c r="P1464" s="29" t="str">
        <f t="shared" si="300"/>
        <v>J=</v>
      </c>
      <c r="Q1464" s="30">
        <f t="shared" si="301"/>
        <v>47232</v>
      </c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</row>
    <row r="1465" spans="1:30" x14ac:dyDescent="0.25">
      <c r="A1465" s="100">
        <f t="shared" si="296"/>
        <v>44298</v>
      </c>
      <c r="B1465" s="114">
        <f t="shared" ca="1" si="297"/>
        <v>178011740.04959321</v>
      </c>
      <c r="C1465" s="114">
        <f t="shared" si="298"/>
        <v>139519858.75</v>
      </c>
      <c r="D1465" s="24">
        <f ca="1">IF(A1465&lt;$B$1,VLOOKUP(A1465,[1]DI!$A$4:$B$15000,2,FALSE),0)</f>
        <v>2.6499999999999999E-2</v>
      </c>
      <c r="E1465" s="23">
        <f t="shared" ca="1" si="303"/>
        <v>1.0378999999999999E-4</v>
      </c>
      <c r="F1465" s="25">
        <f t="shared" si="302"/>
        <v>1.1499999999999999</v>
      </c>
      <c r="G1465" s="26">
        <f t="shared" ca="1" si="306"/>
        <v>1.0001193585000001</v>
      </c>
      <c r="H1465" s="23">
        <f ca="1">TRUNC(PRODUCT(G$16:G1464),15)</f>
        <v>1.27588818609584</v>
      </c>
      <c r="I1465" s="23">
        <f t="shared" si="304"/>
        <v>1</v>
      </c>
      <c r="J1465" s="23">
        <f t="shared" ca="1" si="305"/>
        <v>1.2758881900000001</v>
      </c>
      <c r="K1465" s="114">
        <f t="shared" ca="1" si="294"/>
        <v>38491881.299593203</v>
      </c>
      <c r="L1465" s="27">
        <f>IF(VLOOKUP(A1465,$U$18:$AD$131,8)=VLOOKUP(A1464,$U$18:$AD$131,8),0,VLOOKUP(A1465,U$18:$AD$131,8))</f>
        <v>0</v>
      </c>
      <c r="M1465" s="28">
        <f>IF(L1465&gt;0,VLOOKUP(L1465,T$18:$AC$131,7),0)</f>
        <v>0</v>
      </c>
      <c r="N1465" s="23">
        <f t="shared" si="299"/>
        <v>0</v>
      </c>
      <c r="O1465" s="23">
        <f t="shared" ca="1" si="295"/>
        <v>38491881.299593203</v>
      </c>
      <c r="P1465" s="29" t="str">
        <f t="shared" si="300"/>
        <v>J=</v>
      </c>
      <c r="Q1465" s="30">
        <f t="shared" si="301"/>
        <v>47232</v>
      </c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</row>
    <row r="1466" spans="1:30" x14ac:dyDescent="0.25">
      <c r="A1466" s="100">
        <f t="shared" si="296"/>
        <v>44299</v>
      </c>
      <c r="B1466" s="114">
        <f t="shared" ca="1" si="297"/>
        <v>178032986.13368359</v>
      </c>
      <c r="C1466" s="114">
        <f t="shared" si="298"/>
        <v>139519858.75</v>
      </c>
      <c r="D1466" s="24">
        <f ca="1">IF(A1466&lt;$B$1,VLOOKUP(A1466,[1]DI!$A$4:$B$15000,2,FALSE),0)</f>
        <v>2.6499999999999999E-2</v>
      </c>
      <c r="E1466" s="23">
        <f t="shared" ca="1" si="303"/>
        <v>1.0378999999999999E-4</v>
      </c>
      <c r="F1466" s="25">
        <f t="shared" si="302"/>
        <v>1.1499999999999999</v>
      </c>
      <c r="G1466" s="26">
        <f t="shared" ca="1" si="306"/>
        <v>1.0001193585000001</v>
      </c>
      <c r="H1466" s="23">
        <f ca="1">TRUNC(PRODUCT(G$16:G1465),15)</f>
        <v>1.2760404741958999</v>
      </c>
      <c r="I1466" s="23">
        <f t="shared" si="304"/>
        <v>1</v>
      </c>
      <c r="J1466" s="23">
        <f t="shared" ca="1" si="305"/>
        <v>1.2760404700000001</v>
      </c>
      <c r="K1466" s="114">
        <f t="shared" ca="1" si="294"/>
        <v>38513127.3836836</v>
      </c>
      <c r="L1466" s="27">
        <f>IF(VLOOKUP(A1466,$U$18:$AD$131,8)=VLOOKUP(A1465,$U$18:$AD$131,8),0,VLOOKUP(A1466,U$18:$AD$131,8))</f>
        <v>0</v>
      </c>
      <c r="M1466" s="28">
        <f>IF(L1466&gt;0,VLOOKUP(L1466,T$18:$AC$131,7),0)</f>
        <v>0</v>
      </c>
      <c r="N1466" s="23">
        <f t="shared" si="299"/>
        <v>0</v>
      </c>
      <c r="O1466" s="23">
        <f t="shared" ca="1" si="295"/>
        <v>38513127.3836836</v>
      </c>
      <c r="P1466" s="29" t="str">
        <f t="shared" si="300"/>
        <v>J=</v>
      </c>
      <c r="Q1466" s="30">
        <f t="shared" si="301"/>
        <v>47232</v>
      </c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</row>
    <row r="1467" spans="1:30" x14ac:dyDescent="0.25">
      <c r="A1467" s="100">
        <f t="shared" si="296"/>
        <v>44300</v>
      </c>
      <c r="B1467" s="114">
        <f t="shared" ca="1" si="297"/>
        <v>178054236.40336978</v>
      </c>
      <c r="C1467" s="114">
        <f t="shared" si="298"/>
        <v>139519858.75</v>
      </c>
      <c r="D1467" s="24">
        <f ca="1">IF(A1467&lt;$B$1,VLOOKUP(A1467,[1]DI!$A$4:$B$15000,2,FALSE),0)</f>
        <v>2.6499999999999999E-2</v>
      </c>
      <c r="E1467" s="23">
        <f t="shared" ca="1" si="303"/>
        <v>1.0378999999999999E-4</v>
      </c>
      <c r="F1467" s="25">
        <f t="shared" si="302"/>
        <v>1.1499999999999999</v>
      </c>
      <c r="G1467" s="26">
        <f t="shared" ca="1" si="306"/>
        <v>1.0001193585000001</v>
      </c>
      <c r="H1467" s="23">
        <f ca="1">TRUNC(PRODUCT(G$16:G1466),15)</f>
        <v>1.2761927804728399</v>
      </c>
      <c r="I1467" s="23">
        <f t="shared" si="304"/>
        <v>1</v>
      </c>
      <c r="J1467" s="23">
        <f t="shared" ca="1" si="305"/>
        <v>1.2761927799999999</v>
      </c>
      <c r="K1467" s="114">
        <f t="shared" ca="1" si="294"/>
        <v>38534377.653369799</v>
      </c>
      <c r="L1467" s="27">
        <f>IF(VLOOKUP(A1467,$U$18:$AD$131,8)=VLOOKUP(A1466,$U$18:$AD$131,8),0,VLOOKUP(A1467,U$18:$AD$131,8))</f>
        <v>0</v>
      </c>
      <c r="M1467" s="28">
        <f>IF(L1467&gt;0,VLOOKUP(L1467,T$18:$AC$131,7),0)</f>
        <v>0</v>
      </c>
      <c r="N1467" s="23">
        <f t="shared" si="299"/>
        <v>0</v>
      </c>
      <c r="O1467" s="23">
        <f t="shared" ca="1" si="295"/>
        <v>38534377.653369799</v>
      </c>
      <c r="P1467" s="29" t="str">
        <f t="shared" si="300"/>
        <v>J=</v>
      </c>
      <c r="Q1467" s="30">
        <f t="shared" si="301"/>
        <v>47232</v>
      </c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</row>
    <row r="1468" spans="1:30" x14ac:dyDescent="0.25">
      <c r="A1468" s="100">
        <f t="shared" si="296"/>
        <v>44301</v>
      </c>
      <c r="B1468" s="114">
        <f t="shared" ca="1" si="297"/>
        <v>178075488.06825459</v>
      </c>
      <c r="C1468" s="114">
        <f t="shared" si="298"/>
        <v>139519858.75</v>
      </c>
      <c r="D1468" s="24">
        <f ca="1">IF(A1468&lt;$B$1,VLOOKUP(A1468,[1]DI!$A$4:$B$15000,2,FALSE),0)</f>
        <v>2.6499999999999999E-2</v>
      </c>
      <c r="E1468" s="23">
        <f t="shared" ca="1" si="303"/>
        <v>1.0378999999999999E-4</v>
      </c>
      <c r="F1468" s="25">
        <f t="shared" si="302"/>
        <v>1.1499999999999999</v>
      </c>
      <c r="G1468" s="26">
        <f t="shared" ca="1" si="306"/>
        <v>1.0001193585000001</v>
      </c>
      <c r="H1468" s="23">
        <f ca="1">TRUNC(PRODUCT(G$16:G1467),15)</f>
        <v>1.2763451049288199</v>
      </c>
      <c r="I1468" s="23">
        <f t="shared" si="304"/>
        <v>1</v>
      </c>
      <c r="J1468" s="23">
        <f t="shared" ca="1" si="305"/>
        <v>1.2763450999999999</v>
      </c>
      <c r="K1468" s="114">
        <f t="shared" ca="1" si="294"/>
        <v>38555629.318254597</v>
      </c>
      <c r="L1468" s="27">
        <f>IF(VLOOKUP(A1468,$U$18:$AD$131,8)=VLOOKUP(A1467,$U$18:$AD$131,8),0,VLOOKUP(A1468,U$18:$AD$131,8))</f>
        <v>0</v>
      </c>
      <c r="M1468" s="28">
        <f>IF(L1468&gt;0,VLOOKUP(L1468,T$18:$AC$131,7),0)</f>
        <v>0</v>
      </c>
      <c r="N1468" s="23">
        <f t="shared" si="299"/>
        <v>0</v>
      </c>
      <c r="O1468" s="23">
        <f t="shared" ca="1" si="295"/>
        <v>38555629.318254597</v>
      </c>
      <c r="P1468" s="29" t="str">
        <f t="shared" si="300"/>
        <v>J=</v>
      </c>
      <c r="Q1468" s="30">
        <f t="shared" si="301"/>
        <v>47232</v>
      </c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</row>
    <row r="1469" spans="1:30" x14ac:dyDescent="0.25">
      <c r="A1469" s="100">
        <f t="shared" si="296"/>
        <v>44302</v>
      </c>
      <c r="B1469" s="114">
        <f t="shared" ca="1" si="297"/>
        <v>178096743.91873521</v>
      </c>
      <c r="C1469" s="114">
        <f t="shared" si="298"/>
        <v>139519858.75</v>
      </c>
      <c r="D1469" s="24">
        <f ca="1">IF(A1469&lt;$B$1,VLOOKUP(A1469,[1]DI!$A$4:$B$15000,2,FALSE),0)</f>
        <v>2.6499999999999999E-2</v>
      </c>
      <c r="E1469" s="23">
        <f t="shared" ca="1" si="303"/>
        <v>1.0378999999999999E-4</v>
      </c>
      <c r="F1469" s="25">
        <f t="shared" si="302"/>
        <v>1.1499999999999999</v>
      </c>
      <c r="G1469" s="26">
        <f t="shared" ca="1" si="306"/>
        <v>1.0001193585000001</v>
      </c>
      <c r="H1469" s="23">
        <f ca="1">TRUNC(PRODUCT(G$16:G1468),15)</f>
        <v>1.27649744756603</v>
      </c>
      <c r="I1469" s="23">
        <f t="shared" si="304"/>
        <v>1</v>
      </c>
      <c r="J1469" s="23">
        <f t="shared" ca="1" si="305"/>
        <v>1.2764974499999999</v>
      </c>
      <c r="K1469" s="114">
        <f t="shared" ca="1" si="294"/>
        <v>38576885.168735199</v>
      </c>
      <c r="L1469" s="27">
        <f>IF(VLOOKUP(A1469,$U$18:$AD$131,8)=VLOOKUP(A1468,$U$18:$AD$131,8),0,VLOOKUP(A1469,U$18:$AD$131,8))</f>
        <v>0</v>
      </c>
      <c r="M1469" s="28">
        <f>IF(L1469&gt;0,VLOOKUP(L1469,T$18:$AC$131,7),0)</f>
        <v>0</v>
      </c>
      <c r="N1469" s="23">
        <f t="shared" si="299"/>
        <v>0</v>
      </c>
      <c r="O1469" s="23">
        <f t="shared" ca="1" si="295"/>
        <v>38576885.168735199</v>
      </c>
      <c r="P1469" s="29" t="str">
        <f t="shared" si="300"/>
        <v>J=</v>
      </c>
      <c r="Q1469" s="30">
        <f t="shared" si="301"/>
        <v>47232</v>
      </c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</row>
    <row r="1470" spans="1:30" x14ac:dyDescent="0.25">
      <c r="A1470" s="100">
        <f t="shared" si="296"/>
        <v>44303</v>
      </c>
      <c r="B1470" s="114">
        <f t="shared" ca="1" si="297"/>
        <v>178118001.16441441</v>
      </c>
      <c r="C1470" s="114">
        <f t="shared" si="298"/>
        <v>139519858.75</v>
      </c>
      <c r="D1470" s="24">
        <f ca="1">IF(A1470&lt;$B$1,VLOOKUP(A1470,[1]DI!$A$4:$B$15000,2,FALSE),0)</f>
        <v>0</v>
      </c>
      <c r="E1470" s="23">
        <f t="shared" ca="1" si="303"/>
        <v>0</v>
      </c>
      <c r="F1470" s="25">
        <f t="shared" si="302"/>
        <v>1.1499999999999999</v>
      </c>
      <c r="G1470" s="26">
        <f t="shared" ca="1" si="306"/>
        <v>1</v>
      </c>
      <c r="H1470" s="23">
        <f ca="1">TRUNC(PRODUCT(G$16:G1469),15)</f>
        <v>1.27664980838663</v>
      </c>
      <c r="I1470" s="23">
        <f t="shared" si="304"/>
        <v>1</v>
      </c>
      <c r="J1470" s="23">
        <f t="shared" ca="1" si="305"/>
        <v>1.2766498100000001</v>
      </c>
      <c r="K1470" s="114">
        <f t="shared" ca="1" si="294"/>
        <v>38598142.414414398</v>
      </c>
      <c r="L1470" s="27">
        <f>IF(VLOOKUP(A1470,$U$18:$AD$131,8)=VLOOKUP(A1469,$U$18:$AD$131,8),0,VLOOKUP(A1470,U$18:$AD$131,8))</f>
        <v>0</v>
      </c>
      <c r="M1470" s="28">
        <f>IF(L1470&gt;0,VLOOKUP(L1470,T$18:$AC$131,7),0)</f>
        <v>0</v>
      </c>
      <c r="N1470" s="23">
        <f t="shared" si="299"/>
        <v>0</v>
      </c>
      <c r="O1470" s="23">
        <f t="shared" ca="1" si="295"/>
        <v>38598142.414414398</v>
      </c>
      <c r="P1470" s="29" t="str">
        <f t="shared" si="300"/>
        <v>J=</v>
      </c>
      <c r="Q1470" s="30">
        <f t="shared" si="301"/>
        <v>47232</v>
      </c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</row>
    <row r="1471" spans="1:30" x14ac:dyDescent="0.25">
      <c r="A1471" s="100">
        <f t="shared" si="296"/>
        <v>44304</v>
      </c>
      <c r="B1471" s="114">
        <f t="shared" ca="1" si="297"/>
        <v>178118001.16441441</v>
      </c>
      <c r="C1471" s="114">
        <f t="shared" si="298"/>
        <v>139519858.75</v>
      </c>
      <c r="D1471" s="24">
        <f ca="1">IF(A1471&lt;$B$1,VLOOKUP(A1471,[1]DI!$A$4:$B$15000,2,FALSE),0)</f>
        <v>0</v>
      </c>
      <c r="E1471" s="23">
        <f t="shared" ca="1" si="303"/>
        <v>0</v>
      </c>
      <c r="F1471" s="25">
        <f t="shared" si="302"/>
        <v>1.1499999999999999</v>
      </c>
      <c r="G1471" s="26">
        <f t="shared" ca="1" si="306"/>
        <v>1</v>
      </c>
      <c r="H1471" s="23">
        <f ca="1">TRUNC(PRODUCT(G$16:G1470),15)</f>
        <v>1.27664980838663</v>
      </c>
      <c r="I1471" s="23">
        <f t="shared" si="304"/>
        <v>1</v>
      </c>
      <c r="J1471" s="23">
        <f t="shared" ca="1" si="305"/>
        <v>1.2766498100000001</v>
      </c>
      <c r="K1471" s="114">
        <f t="shared" ca="1" si="294"/>
        <v>38598142.414414398</v>
      </c>
      <c r="L1471" s="27">
        <f>IF(VLOOKUP(A1471,$U$18:$AD$131,8)=VLOOKUP(A1470,$U$18:$AD$131,8),0,VLOOKUP(A1471,U$18:$AD$131,8))</f>
        <v>0</v>
      </c>
      <c r="M1471" s="28">
        <f>IF(L1471&gt;0,VLOOKUP(L1471,T$18:$AC$131,7),0)</f>
        <v>0</v>
      </c>
      <c r="N1471" s="23">
        <f t="shared" si="299"/>
        <v>0</v>
      </c>
      <c r="O1471" s="23">
        <f t="shared" ca="1" si="295"/>
        <v>38598142.414414398</v>
      </c>
      <c r="P1471" s="29" t="str">
        <f t="shared" si="300"/>
        <v>J=</v>
      </c>
      <c r="Q1471" s="30">
        <f t="shared" si="301"/>
        <v>47232</v>
      </c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</row>
    <row r="1472" spans="1:30" x14ac:dyDescent="0.25">
      <c r="A1472" s="100">
        <f t="shared" si="296"/>
        <v>44305</v>
      </c>
      <c r="B1472" s="114">
        <f t="shared" ca="1" si="297"/>
        <v>178118001.16441441</v>
      </c>
      <c r="C1472" s="114">
        <f t="shared" si="298"/>
        <v>139519858.75</v>
      </c>
      <c r="D1472" s="24">
        <f ca="1">IF(A1472&lt;$B$1,VLOOKUP(A1472,[1]DI!$A$4:$B$15000,2,FALSE),0)</f>
        <v>2.6499999999999999E-2</v>
      </c>
      <c r="E1472" s="23">
        <f t="shared" ca="1" si="303"/>
        <v>1.0378999999999999E-4</v>
      </c>
      <c r="F1472" s="25">
        <f t="shared" si="302"/>
        <v>1.1499999999999999</v>
      </c>
      <c r="G1472" s="26">
        <f t="shared" ca="1" si="306"/>
        <v>1.0001193585000001</v>
      </c>
      <c r="H1472" s="23">
        <f ca="1">TRUNC(PRODUCT(G$16:G1471),15)</f>
        <v>1.27664980838663</v>
      </c>
      <c r="I1472" s="23">
        <f t="shared" si="304"/>
        <v>1</v>
      </c>
      <c r="J1472" s="23">
        <f t="shared" ca="1" si="305"/>
        <v>1.2766498100000001</v>
      </c>
      <c r="K1472" s="114">
        <f t="shared" ca="1" si="294"/>
        <v>38598142.414414398</v>
      </c>
      <c r="L1472" s="27">
        <f>IF(VLOOKUP(A1472,$U$18:$AD$131,8)=VLOOKUP(A1471,$U$18:$AD$131,8),0,VLOOKUP(A1472,U$18:$AD$131,8))</f>
        <v>0</v>
      </c>
      <c r="M1472" s="28">
        <f>IF(L1472&gt;0,VLOOKUP(L1472,T$18:$AC$131,7),0)</f>
        <v>0</v>
      </c>
      <c r="N1472" s="23">
        <f t="shared" si="299"/>
        <v>0</v>
      </c>
      <c r="O1472" s="23">
        <f t="shared" ca="1" si="295"/>
        <v>38598142.414414398</v>
      </c>
      <c r="P1472" s="29" t="str">
        <f t="shared" si="300"/>
        <v>J=</v>
      </c>
      <c r="Q1472" s="30">
        <f t="shared" si="301"/>
        <v>47232</v>
      </c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</row>
    <row r="1473" spans="1:30" x14ac:dyDescent="0.25">
      <c r="A1473" s="100">
        <f t="shared" si="296"/>
        <v>44306</v>
      </c>
      <c r="B1473" s="114">
        <f t="shared" ca="1" si="297"/>
        <v>178139261.20049071</v>
      </c>
      <c r="C1473" s="114">
        <f t="shared" si="298"/>
        <v>139519858.75</v>
      </c>
      <c r="D1473" s="24">
        <f ca="1">IF(A1473&lt;$B$1,VLOOKUP(A1473,[1]DI!$A$4:$B$15000,2,FALSE),0)</f>
        <v>2.6499999999999999E-2</v>
      </c>
      <c r="E1473" s="23">
        <f t="shared" ca="1" si="303"/>
        <v>1.0378999999999999E-4</v>
      </c>
      <c r="F1473" s="25">
        <f t="shared" si="302"/>
        <v>1.1499999999999999</v>
      </c>
      <c r="G1473" s="26">
        <f t="shared" ca="1" si="306"/>
        <v>1.0001193585000001</v>
      </c>
      <c r="H1473" s="23">
        <f ca="1">TRUNC(PRODUCT(G$16:G1472),15)</f>
        <v>1.27680218739278</v>
      </c>
      <c r="I1473" s="23">
        <f t="shared" si="304"/>
        <v>1</v>
      </c>
      <c r="J1473" s="23">
        <f t="shared" ca="1" si="305"/>
        <v>1.2768021899999999</v>
      </c>
      <c r="K1473" s="114">
        <f t="shared" ca="1" si="294"/>
        <v>38619402.450490698</v>
      </c>
      <c r="L1473" s="27">
        <f>IF(VLOOKUP(A1473,$U$18:$AD$131,8)=VLOOKUP(A1472,$U$18:$AD$131,8),0,VLOOKUP(A1473,U$18:$AD$131,8))</f>
        <v>0</v>
      </c>
      <c r="M1473" s="28">
        <f>IF(L1473&gt;0,VLOOKUP(L1473,T$18:$AC$131,7),0)</f>
        <v>0</v>
      </c>
      <c r="N1473" s="23">
        <f t="shared" si="299"/>
        <v>0</v>
      </c>
      <c r="O1473" s="23">
        <f t="shared" ca="1" si="295"/>
        <v>38619402.450490698</v>
      </c>
      <c r="P1473" s="29" t="str">
        <f t="shared" si="300"/>
        <v>J=</v>
      </c>
      <c r="Q1473" s="30">
        <f t="shared" si="301"/>
        <v>47232</v>
      </c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</row>
    <row r="1474" spans="1:30" x14ac:dyDescent="0.25">
      <c r="A1474" s="100">
        <f t="shared" si="296"/>
        <v>44307</v>
      </c>
      <c r="B1474" s="114">
        <f t="shared" ca="1" si="297"/>
        <v>178160522.6317656</v>
      </c>
      <c r="C1474" s="114">
        <f t="shared" si="298"/>
        <v>139519858.75</v>
      </c>
      <c r="D1474" s="24">
        <f ca="1">IF(A1474&lt;$B$1,VLOOKUP(A1474,[1]DI!$A$4:$B$15000,2,FALSE),0)</f>
        <v>0</v>
      </c>
      <c r="E1474" s="23">
        <f t="shared" ca="1" si="303"/>
        <v>0</v>
      </c>
      <c r="F1474" s="25">
        <f t="shared" si="302"/>
        <v>1.1499999999999999</v>
      </c>
      <c r="G1474" s="26">
        <f t="shared" ca="1" si="306"/>
        <v>1</v>
      </c>
      <c r="H1474" s="23">
        <f ca="1">TRUNC(PRODUCT(G$16:G1473),15)</f>
        <v>1.2769545845866599</v>
      </c>
      <c r="I1474" s="23">
        <f t="shared" si="304"/>
        <v>1</v>
      </c>
      <c r="J1474" s="23">
        <f t="shared" ca="1" si="305"/>
        <v>1.27695458</v>
      </c>
      <c r="K1474" s="114">
        <f t="shared" ca="1" si="294"/>
        <v>38640663.881765597</v>
      </c>
      <c r="L1474" s="27">
        <f>IF(VLOOKUP(A1474,$U$18:$AD$131,8)=VLOOKUP(A1473,$U$18:$AD$131,8),0,VLOOKUP(A1474,U$18:$AD$131,8))</f>
        <v>0</v>
      </c>
      <c r="M1474" s="28">
        <f>IF(L1474&gt;0,VLOOKUP(L1474,T$18:$AC$131,7),0)</f>
        <v>0</v>
      </c>
      <c r="N1474" s="23">
        <f t="shared" si="299"/>
        <v>0</v>
      </c>
      <c r="O1474" s="23">
        <f t="shared" ca="1" si="295"/>
        <v>38640663.881765597</v>
      </c>
      <c r="P1474" s="29" t="str">
        <f t="shared" si="300"/>
        <v>J=</v>
      </c>
      <c r="Q1474" s="30">
        <f t="shared" si="301"/>
        <v>47232</v>
      </c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</row>
    <row r="1475" spans="1:30" x14ac:dyDescent="0.25">
      <c r="A1475" s="100">
        <f t="shared" si="296"/>
        <v>44308</v>
      </c>
      <c r="B1475" s="114">
        <f t="shared" ca="1" si="297"/>
        <v>178160522.6317656</v>
      </c>
      <c r="C1475" s="114">
        <f t="shared" si="298"/>
        <v>139519858.75</v>
      </c>
      <c r="D1475" s="24">
        <f ca="1">IF(A1475&lt;$B$1,VLOOKUP(A1475,[1]DI!$A$4:$B$15000,2,FALSE),0)</f>
        <v>2.6499999999999999E-2</v>
      </c>
      <c r="E1475" s="23">
        <f t="shared" ca="1" si="303"/>
        <v>1.0378999999999999E-4</v>
      </c>
      <c r="F1475" s="25">
        <f t="shared" si="302"/>
        <v>1.1499999999999999</v>
      </c>
      <c r="G1475" s="26">
        <f t="shared" ca="1" si="306"/>
        <v>1.0001193585000001</v>
      </c>
      <c r="H1475" s="23">
        <f ca="1">TRUNC(PRODUCT(G$16:G1474),15)</f>
        <v>1.2769545845866599</v>
      </c>
      <c r="I1475" s="23">
        <f t="shared" si="304"/>
        <v>1</v>
      </c>
      <c r="J1475" s="23">
        <f t="shared" ca="1" si="305"/>
        <v>1.27695458</v>
      </c>
      <c r="K1475" s="114">
        <f t="shared" ca="1" si="294"/>
        <v>38640663.881765597</v>
      </c>
      <c r="L1475" s="27">
        <f>IF(VLOOKUP(A1475,$U$18:$AD$131,8)=VLOOKUP(A1474,$U$18:$AD$131,8),0,VLOOKUP(A1475,U$18:$AD$131,8))</f>
        <v>0</v>
      </c>
      <c r="M1475" s="28">
        <f>IF(L1475&gt;0,VLOOKUP(L1475,T$18:$AC$131,7),0)</f>
        <v>0</v>
      </c>
      <c r="N1475" s="23">
        <f t="shared" si="299"/>
        <v>0</v>
      </c>
      <c r="O1475" s="23">
        <f t="shared" ca="1" si="295"/>
        <v>38640663.881765597</v>
      </c>
      <c r="P1475" s="29" t="str">
        <f t="shared" si="300"/>
        <v>J=</v>
      </c>
      <c r="Q1475" s="30">
        <f t="shared" si="301"/>
        <v>47232</v>
      </c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</row>
    <row r="1476" spans="1:30" x14ac:dyDescent="0.25">
      <c r="A1476" s="100">
        <f t="shared" si="296"/>
        <v>44309</v>
      </c>
      <c r="B1476" s="114">
        <f t="shared" ca="1" si="297"/>
        <v>178181788.24863619</v>
      </c>
      <c r="C1476" s="114">
        <f t="shared" si="298"/>
        <v>139519858.75</v>
      </c>
      <c r="D1476" s="24">
        <f ca="1">IF(A1476&lt;$B$1,VLOOKUP(A1476,[1]DI!$A$4:$B$15000,2,FALSE),0)</f>
        <v>2.6499999999999999E-2</v>
      </c>
      <c r="E1476" s="23">
        <f t="shared" ca="1" si="303"/>
        <v>1.0378999999999999E-4</v>
      </c>
      <c r="F1476" s="25">
        <f t="shared" si="302"/>
        <v>1.1499999999999999</v>
      </c>
      <c r="G1476" s="26">
        <f t="shared" ca="1" si="306"/>
        <v>1.0001193585000001</v>
      </c>
      <c r="H1476" s="23">
        <f ca="1">TRUNC(PRODUCT(G$16:G1475),15)</f>
        <v>1.2771069999704501</v>
      </c>
      <c r="I1476" s="23">
        <f t="shared" si="304"/>
        <v>1</v>
      </c>
      <c r="J1476" s="23">
        <f t="shared" ca="1" si="305"/>
        <v>1.277107</v>
      </c>
      <c r="K1476" s="114">
        <f t="shared" ca="1" si="294"/>
        <v>38661929.498636201</v>
      </c>
      <c r="L1476" s="27">
        <f>IF(VLOOKUP(A1476,$U$18:$AD$131,8)=VLOOKUP(A1475,$U$18:$AD$131,8),0,VLOOKUP(A1476,U$18:$AD$131,8))</f>
        <v>0</v>
      </c>
      <c r="M1476" s="28">
        <f>IF(L1476&gt;0,VLOOKUP(L1476,T$18:$AC$131,7),0)</f>
        <v>0</v>
      </c>
      <c r="N1476" s="23">
        <f t="shared" si="299"/>
        <v>0</v>
      </c>
      <c r="O1476" s="23">
        <f t="shared" ca="1" si="295"/>
        <v>38661929.498636201</v>
      </c>
      <c r="P1476" s="29" t="str">
        <f t="shared" si="300"/>
        <v>J=</v>
      </c>
      <c r="Q1476" s="30">
        <f t="shared" si="301"/>
        <v>47232</v>
      </c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</row>
    <row r="1477" spans="1:30" x14ac:dyDescent="0.25">
      <c r="A1477" s="100">
        <f t="shared" si="296"/>
        <v>44310</v>
      </c>
      <c r="B1477" s="114">
        <f t="shared" ca="1" si="297"/>
        <v>178203055.2607055</v>
      </c>
      <c r="C1477" s="114">
        <f t="shared" si="298"/>
        <v>139519858.75</v>
      </c>
      <c r="D1477" s="24">
        <f ca="1">IF(A1477&lt;$B$1,VLOOKUP(A1477,[1]DI!$A$4:$B$15000,2,FALSE),0)</f>
        <v>0</v>
      </c>
      <c r="E1477" s="23">
        <f t="shared" ca="1" si="303"/>
        <v>0</v>
      </c>
      <c r="F1477" s="25">
        <f t="shared" si="302"/>
        <v>1.1499999999999999</v>
      </c>
      <c r="G1477" s="26">
        <f t="shared" ca="1" si="306"/>
        <v>1</v>
      </c>
      <c r="H1477" s="23">
        <f ca="1">TRUNC(PRODUCT(G$16:G1476),15)</f>
        <v>1.2772594335463101</v>
      </c>
      <c r="I1477" s="23">
        <f t="shared" si="304"/>
        <v>1</v>
      </c>
      <c r="J1477" s="23">
        <f t="shared" ca="1" si="305"/>
        <v>1.27725943</v>
      </c>
      <c r="K1477" s="114">
        <f t="shared" ca="1" si="294"/>
        <v>38683196.510705501</v>
      </c>
      <c r="L1477" s="27">
        <f>IF(VLOOKUP(A1477,$U$18:$AD$131,8)=VLOOKUP(A1476,$U$18:$AD$131,8),0,VLOOKUP(A1477,U$18:$AD$131,8))</f>
        <v>0</v>
      </c>
      <c r="M1477" s="28">
        <f>IF(L1477&gt;0,VLOOKUP(L1477,T$18:$AC$131,7),0)</f>
        <v>0</v>
      </c>
      <c r="N1477" s="23">
        <f t="shared" si="299"/>
        <v>0</v>
      </c>
      <c r="O1477" s="23">
        <f t="shared" ca="1" si="295"/>
        <v>38683196.510705501</v>
      </c>
      <c r="P1477" s="29" t="str">
        <f t="shared" si="300"/>
        <v>J=</v>
      </c>
      <c r="Q1477" s="30">
        <f t="shared" si="301"/>
        <v>47232</v>
      </c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</row>
    <row r="1478" spans="1:30" x14ac:dyDescent="0.25">
      <c r="A1478" s="100">
        <f t="shared" si="296"/>
        <v>44311</v>
      </c>
      <c r="B1478" s="114">
        <f t="shared" ca="1" si="297"/>
        <v>178203055.2607055</v>
      </c>
      <c r="C1478" s="114">
        <f t="shared" si="298"/>
        <v>139519858.75</v>
      </c>
      <c r="D1478" s="24">
        <f ca="1">IF(A1478&lt;$B$1,VLOOKUP(A1478,[1]DI!$A$4:$B$15000,2,FALSE),0)</f>
        <v>0</v>
      </c>
      <c r="E1478" s="23">
        <f t="shared" ca="1" si="303"/>
        <v>0</v>
      </c>
      <c r="F1478" s="25">
        <f t="shared" si="302"/>
        <v>1.1499999999999999</v>
      </c>
      <c r="G1478" s="26">
        <f t="shared" ca="1" si="306"/>
        <v>1</v>
      </c>
      <c r="H1478" s="23">
        <f ca="1">TRUNC(PRODUCT(G$16:G1477),15)</f>
        <v>1.2772594335463101</v>
      </c>
      <c r="I1478" s="23">
        <f t="shared" si="304"/>
        <v>1</v>
      </c>
      <c r="J1478" s="23">
        <f t="shared" ca="1" si="305"/>
        <v>1.27725943</v>
      </c>
      <c r="K1478" s="114">
        <f t="shared" ca="1" si="294"/>
        <v>38683196.510705501</v>
      </c>
      <c r="L1478" s="27">
        <f>IF(VLOOKUP(A1478,$U$18:$AD$131,8)=VLOOKUP(A1477,$U$18:$AD$131,8),0,VLOOKUP(A1478,U$18:$AD$131,8))</f>
        <v>0</v>
      </c>
      <c r="M1478" s="28">
        <f>IF(L1478&gt;0,VLOOKUP(L1478,T$18:$AC$131,7),0)</f>
        <v>0</v>
      </c>
      <c r="N1478" s="23">
        <f t="shared" si="299"/>
        <v>0</v>
      </c>
      <c r="O1478" s="23">
        <f t="shared" ca="1" si="295"/>
        <v>38683196.510705501</v>
      </c>
      <c r="P1478" s="29" t="str">
        <f t="shared" si="300"/>
        <v>J=</v>
      </c>
      <c r="Q1478" s="30">
        <f t="shared" si="301"/>
        <v>47232</v>
      </c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</row>
    <row r="1479" spans="1:30" x14ac:dyDescent="0.25">
      <c r="A1479" s="100">
        <f t="shared" si="296"/>
        <v>44312</v>
      </c>
      <c r="B1479" s="114">
        <f t="shared" ca="1" si="297"/>
        <v>178203055.2607055</v>
      </c>
      <c r="C1479" s="114">
        <f t="shared" si="298"/>
        <v>139519858.75</v>
      </c>
      <c r="D1479" s="24">
        <f ca="1">IF(A1479&lt;$B$1,VLOOKUP(A1479,[1]DI!$A$4:$B$15000,2,FALSE),0)</f>
        <v>2.6499999999999999E-2</v>
      </c>
      <c r="E1479" s="23">
        <f t="shared" ca="1" si="303"/>
        <v>1.0378999999999999E-4</v>
      </c>
      <c r="F1479" s="25">
        <f t="shared" si="302"/>
        <v>1.1499999999999999</v>
      </c>
      <c r="G1479" s="26">
        <f t="shared" ca="1" si="306"/>
        <v>1.0001193585000001</v>
      </c>
      <c r="H1479" s="23">
        <f ca="1">TRUNC(PRODUCT(G$16:G1478),15)</f>
        <v>1.2772594335463101</v>
      </c>
      <c r="I1479" s="23">
        <f t="shared" si="304"/>
        <v>1</v>
      </c>
      <c r="J1479" s="23">
        <f t="shared" ca="1" si="305"/>
        <v>1.27725943</v>
      </c>
      <c r="K1479" s="114">
        <f t="shared" ca="1" si="294"/>
        <v>38683196.510705501</v>
      </c>
      <c r="L1479" s="27">
        <f>IF(VLOOKUP(A1479,$U$18:$AD$131,8)=VLOOKUP(A1478,$U$18:$AD$131,8),0,VLOOKUP(A1479,U$18:$AD$131,8))</f>
        <v>0</v>
      </c>
      <c r="M1479" s="28">
        <f>IF(L1479&gt;0,VLOOKUP(L1479,T$18:$AC$131,7),0)</f>
        <v>0</v>
      </c>
      <c r="N1479" s="23">
        <f t="shared" si="299"/>
        <v>0</v>
      </c>
      <c r="O1479" s="23">
        <f t="shared" ca="1" si="295"/>
        <v>38683196.510705501</v>
      </c>
      <c r="P1479" s="29" t="str">
        <f t="shared" si="300"/>
        <v>J=</v>
      </c>
      <c r="Q1479" s="30">
        <f t="shared" si="301"/>
        <v>47232</v>
      </c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</row>
    <row r="1480" spans="1:30" x14ac:dyDescent="0.25">
      <c r="A1480" s="100">
        <f t="shared" si="296"/>
        <v>44313</v>
      </c>
      <c r="B1480" s="114">
        <f t="shared" ca="1" si="297"/>
        <v>178224326.45837051</v>
      </c>
      <c r="C1480" s="114">
        <f t="shared" si="298"/>
        <v>139519858.75</v>
      </c>
      <c r="D1480" s="24">
        <f ca="1">IF(A1480&lt;$B$1,VLOOKUP(A1480,[1]DI!$A$4:$B$15000,2,FALSE),0)</f>
        <v>2.6499999999999999E-2</v>
      </c>
      <c r="E1480" s="23">
        <f t="shared" ca="1" si="303"/>
        <v>1.0378999999999999E-4</v>
      </c>
      <c r="F1480" s="25">
        <f t="shared" si="302"/>
        <v>1.1499999999999999</v>
      </c>
      <c r="G1480" s="26">
        <f t="shared" ca="1" si="306"/>
        <v>1.0001193585000001</v>
      </c>
      <c r="H1480" s="23">
        <f ca="1">TRUNC(PRODUCT(G$16:G1479),15)</f>
        <v>1.2774118853164</v>
      </c>
      <c r="I1480" s="23">
        <f t="shared" si="304"/>
        <v>1</v>
      </c>
      <c r="J1480" s="23">
        <f t="shared" ca="1" si="305"/>
        <v>1.27741189</v>
      </c>
      <c r="K1480" s="114">
        <f t="shared" ca="1" si="294"/>
        <v>38704467.708370499</v>
      </c>
      <c r="L1480" s="27">
        <f>IF(VLOOKUP(A1480,$U$18:$AD$131,8)=VLOOKUP(A1479,$U$18:$AD$131,8),0,VLOOKUP(A1480,U$18:$AD$131,8))</f>
        <v>0</v>
      </c>
      <c r="M1480" s="28">
        <f>IF(L1480&gt;0,VLOOKUP(L1480,T$18:$AC$131,7),0)</f>
        <v>0</v>
      </c>
      <c r="N1480" s="23">
        <f t="shared" si="299"/>
        <v>0</v>
      </c>
      <c r="O1480" s="23">
        <f t="shared" ca="1" si="295"/>
        <v>38704467.708370499</v>
      </c>
      <c r="P1480" s="29" t="str">
        <f t="shared" si="300"/>
        <v>J=</v>
      </c>
      <c r="Q1480" s="30">
        <f t="shared" si="301"/>
        <v>47232</v>
      </c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</row>
    <row r="1481" spans="1:30" x14ac:dyDescent="0.25">
      <c r="A1481" s="100">
        <f t="shared" si="296"/>
        <v>44314</v>
      </c>
      <c r="B1481" s="114">
        <f t="shared" ca="1" si="297"/>
        <v>178245599.0512341</v>
      </c>
      <c r="C1481" s="114">
        <f t="shared" si="298"/>
        <v>139519858.75</v>
      </c>
      <c r="D1481" s="24">
        <f ca="1">IF(A1481&lt;$B$1,VLOOKUP(A1481,[1]DI!$A$4:$B$15000,2,FALSE),0)</f>
        <v>2.6499999999999999E-2</v>
      </c>
      <c r="E1481" s="23">
        <f t="shared" ca="1" si="303"/>
        <v>1.0378999999999999E-4</v>
      </c>
      <c r="F1481" s="25">
        <f t="shared" si="302"/>
        <v>1.1499999999999999</v>
      </c>
      <c r="G1481" s="26">
        <f t="shared" ca="1" si="306"/>
        <v>1.0001193585000001</v>
      </c>
      <c r="H1481" s="23">
        <f ca="1">TRUNC(PRODUCT(G$16:G1480),15)</f>
        <v>1.2775643552829199</v>
      </c>
      <c r="I1481" s="23">
        <f t="shared" si="304"/>
        <v>1</v>
      </c>
      <c r="J1481" s="23">
        <f t="shared" ca="1" si="305"/>
        <v>1.27756436</v>
      </c>
      <c r="K1481" s="114">
        <f t="shared" ca="1" si="294"/>
        <v>38725740.301234096</v>
      </c>
      <c r="L1481" s="27">
        <f>IF(VLOOKUP(A1481,$U$18:$AD$131,8)=VLOOKUP(A1480,$U$18:$AD$131,8),0,VLOOKUP(A1481,U$18:$AD$131,8))</f>
        <v>0</v>
      </c>
      <c r="M1481" s="28">
        <f>IF(L1481&gt;0,VLOOKUP(L1481,T$18:$AC$131,7),0)</f>
        <v>0</v>
      </c>
      <c r="N1481" s="23">
        <f t="shared" si="299"/>
        <v>0</v>
      </c>
      <c r="O1481" s="23">
        <f t="shared" ca="1" si="295"/>
        <v>38725740.301234096</v>
      </c>
      <c r="P1481" s="29" t="str">
        <f t="shared" si="300"/>
        <v>J=</v>
      </c>
      <c r="Q1481" s="30">
        <f t="shared" si="301"/>
        <v>47232</v>
      </c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</row>
    <row r="1482" spans="1:30" x14ac:dyDescent="0.25">
      <c r="A1482" s="100">
        <f t="shared" si="296"/>
        <v>44315</v>
      </c>
      <c r="B1482" s="114">
        <f t="shared" ca="1" si="297"/>
        <v>178266873.03929639</v>
      </c>
      <c r="C1482" s="114">
        <f t="shared" si="298"/>
        <v>139519858.75</v>
      </c>
      <c r="D1482" s="24">
        <f ca="1">IF(A1482&lt;$B$1,VLOOKUP(A1482,[1]DI!$A$4:$B$15000,2,FALSE),0)</f>
        <v>2.6499999999999999E-2</v>
      </c>
      <c r="E1482" s="23">
        <f t="shared" ca="1" si="303"/>
        <v>1.0378999999999999E-4</v>
      </c>
      <c r="F1482" s="25">
        <f t="shared" si="302"/>
        <v>1.1499999999999999</v>
      </c>
      <c r="G1482" s="26">
        <f t="shared" ca="1" si="306"/>
        <v>1.0001193585000001</v>
      </c>
      <c r="H1482" s="23">
        <f ca="1">TRUNC(PRODUCT(G$16:G1481),15)</f>
        <v>1.2777168434480199</v>
      </c>
      <c r="I1482" s="23">
        <f t="shared" si="304"/>
        <v>1</v>
      </c>
      <c r="J1482" s="23">
        <f t="shared" ca="1" si="305"/>
        <v>1.2777168400000001</v>
      </c>
      <c r="K1482" s="114">
        <f t="shared" ca="1" si="294"/>
        <v>38747014.289296404</v>
      </c>
      <c r="L1482" s="27">
        <f>IF(VLOOKUP(A1482,$U$18:$AD$131,8)=VLOOKUP(A1481,$U$18:$AD$131,8),0,VLOOKUP(A1482,U$18:$AD$131,8))</f>
        <v>0</v>
      </c>
      <c r="M1482" s="28">
        <f>IF(L1482&gt;0,VLOOKUP(L1482,T$18:$AC$131,7),0)</f>
        <v>0</v>
      </c>
      <c r="N1482" s="23">
        <f t="shared" si="299"/>
        <v>0</v>
      </c>
      <c r="O1482" s="23">
        <f t="shared" ca="1" si="295"/>
        <v>38747014.289296404</v>
      </c>
      <c r="P1482" s="29" t="str">
        <f t="shared" si="300"/>
        <v>J=</v>
      </c>
      <c r="Q1482" s="30">
        <f t="shared" si="301"/>
        <v>47232</v>
      </c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</row>
    <row r="1483" spans="1:30" x14ac:dyDescent="0.25">
      <c r="A1483" s="100">
        <f t="shared" si="296"/>
        <v>44316</v>
      </c>
      <c r="B1483" s="114">
        <f t="shared" ca="1" si="297"/>
        <v>178288151.21295428</v>
      </c>
      <c r="C1483" s="114">
        <f t="shared" si="298"/>
        <v>139519858.75</v>
      </c>
      <c r="D1483" s="24">
        <f ca="1">IF(A1483&lt;$B$1,VLOOKUP(A1483,[1]DI!$A$4:$B$15000,2,FALSE),0)</f>
        <v>2.6499999999999999E-2</v>
      </c>
      <c r="E1483" s="23">
        <f t="shared" ca="1" si="303"/>
        <v>1.0378999999999999E-4</v>
      </c>
      <c r="F1483" s="25">
        <f t="shared" si="302"/>
        <v>1.1499999999999999</v>
      </c>
      <c r="G1483" s="26">
        <f t="shared" ca="1" si="306"/>
        <v>1.0001193585000001</v>
      </c>
      <c r="H1483" s="23">
        <f ca="1">TRUNC(PRODUCT(G$16:G1482),15)</f>
        <v>1.27786934981388</v>
      </c>
      <c r="I1483" s="23">
        <f t="shared" si="304"/>
        <v>1</v>
      </c>
      <c r="J1483" s="23">
        <f t="shared" ca="1" si="305"/>
        <v>1.27786935</v>
      </c>
      <c r="K1483" s="114">
        <f t="shared" ca="1" si="294"/>
        <v>38768292.462954298</v>
      </c>
      <c r="L1483" s="27">
        <f>IF(VLOOKUP(A1483,$U$18:$AD$131,8)=VLOOKUP(A1482,$U$18:$AD$131,8),0,VLOOKUP(A1483,U$18:$AD$131,8))</f>
        <v>0</v>
      </c>
      <c r="M1483" s="28">
        <f>IF(L1483&gt;0,VLOOKUP(L1483,T$18:$AC$131,7),0)</f>
        <v>0</v>
      </c>
      <c r="N1483" s="23">
        <f t="shared" si="299"/>
        <v>0</v>
      </c>
      <c r="O1483" s="23">
        <f t="shared" ca="1" si="295"/>
        <v>38768292.462954298</v>
      </c>
      <c r="P1483" s="29" t="str">
        <f t="shared" si="300"/>
        <v>J=</v>
      </c>
      <c r="Q1483" s="30">
        <f t="shared" si="301"/>
        <v>47232</v>
      </c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</row>
    <row r="1484" spans="1:30" x14ac:dyDescent="0.25">
      <c r="A1484" s="100">
        <f t="shared" si="296"/>
        <v>44317</v>
      </c>
      <c r="B1484" s="114">
        <f t="shared" ca="1" si="297"/>
        <v>178309430.78181079</v>
      </c>
      <c r="C1484" s="114">
        <f t="shared" si="298"/>
        <v>139519858.75</v>
      </c>
      <c r="D1484" s="24">
        <f ca="1">IF(A1484&lt;$B$1,VLOOKUP(A1484,[1]DI!$A$4:$B$15000,2,FALSE),0)</f>
        <v>0</v>
      </c>
      <c r="E1484" s="23">
        <f t="shared" ca="1" si="303"/>
        <v>0</v>
      </c>
      <c r="F1484" s="25">
        <f t="shared" si="302"/>
        <v>1.1499999999999999</v>
      </c>
      <c r="G1484" s="26">
        <f t="shared" ca="1" si="306"/>
        <v>1</v>
      </c>
      <c r="H1484" s="23">
        <f ca="1">TRUNC(PRODUCT(G$16:G1483),15)</f>
        <v>1.2780218743826699</v>
      </c>
      <c r="I1484" s="23">
        <f t="shared" si="304"/>
        <v>1</v>
      </c>
      <c r="J1484" s="23">
        <f t="shared" ca="1" si="305"/>
        <v>1.2780218699999999</v>
      </c>
      <c r="K1484" s="114">
        <f t="shared" ca="1" si="294"/>
        <v>38789572.031810798</v>
      </c>
      <c r="L1484" s="27">
        <f>IF(VLOOKUP(A1484,$U$18:$AD$131,8)=VLOOKUP(A1483,$U$18:$AD$131,8),0,VLOOKUP(A1484,U$18:$AD$131,8))</f>
        <v>0</v>
      </c>
      <c r="M1484" s="28">
        <f>IF(L1484&gt;0,VLOOKUP(L1484,T$18:$AC$131,7),0)</f>
        <v>0</v>
      </c>
      <c r="N1484" s="23">
        <f t="shared" si="299"/>
        <v>0</v>
      </c>
      <c r="O1484" s="23">
        <f t="shared" ca="1" si="295"/>
        <v>38789572.031810798</v>
      </c>
      <c r="P1484" s="29" t="str">
        <f t="shared" si="300"/>
        <v>J=</v>
      </c>
      <c r="Q1484" s="30">
        <f t="shared" si="301"/>
        <v>47232</v>
      </c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</row>
    <row r="1485" spans="1:30" x14ac:dyDescent="0.25">
      <c r="A1485" s="100">
        <f t="shared" si="296"/>
        <v>44318</v>
      </c>
      <c r="B1485" s="114">
        <f t="shared" ca="1" si="297"/>
        <v>178309430.78181079</v>
      </c>
      <c r="C1485" s="114">
        <f t="shared" si="298"/>
        <v>139519858.75</v>
      </c>
      <c r="D1485" s="24">
        <f ca="1">IF(A1485&lt;$B$1,VLOOKUP(A1485,[1]DI!$A$4:$B$15000,2,FALSE),0)</f>
        <v>0</v>
      </c>
      <c r="E1485" s="23">
        <f t="shared" ca="1" si="303"/>
        <v>0</v>
      </c>
      <c r="F1485" s="25">
        <f t="shared" si="302"/>
        <v>1.1499999999999999</v>
      </c>
      <c r="G1485" s="26">
        <f t="shared" ca="1" si="306"/>
        <v>1</v>
      </c>
      <c r="H1485" s="23">
        <f ca="1">TRUNC(PRODUCT(G$16:G1484),15)</f>
        <v>1.2780218743826699</v>
      </c>
      <c r="I1485" s="23">
        <f t="shared" si="304"/>
        <v>1</v>
      </c>
      <c r="J1485" s="23">
        <f t="shared" ca="1" si="305"/>
        <v>1.2780218699999999</v>
      </c>
      <c r="K1485" s="114">
        <f t="shared" ca="1" si="294"/>
        <v>38789572.031810798</v>
      </c>
      <c r="L1485" s="27">
        <f>IF(VLOOKUP(A1485,$U$18:$AD$131,8)=VLOOKUP(A1484,$U$18:$AD$131,8),0,VLOOKUP(A1485,U$18:$AD$131,8))</f>
        <v>0</v>
      </c>
      <c r="M1485" s="28">
        <f>IF(L1485&gt;0,VLOOKUP(L1485,T$18:$AC$131,7),0)</f>
        <v>0</v>
      </c>
      <c r="N1485" s="23">
        <f t="shared" si="299"/>
        <v>0</v>
      </c>
      <c r="O1485" s="23">
        <f t="shared" ca="1" si="295"/>
        <v>38789572.031810798</v>
      </c>
      <c r="P1485" s="29" t="str">
        <f t="shared" si="300"/>
        <v>J=</v>
      </c>
      <c r="Q1485" s="30">
        <f t="shared" si="301"/>
        <v>47232</v>
      </c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</row>
    <row r="1486" spans="1:30" x14ac:dyDescent="0.25">
      <c r="A1486" s="100">
        <f t="shared" si="296"/>
        <v>44319</v>
      </c>
      <c r="B1486" s="114">
        <f t="shared" ca="1" si="297"/>
        <v>178309430.78181079</v>
      </c>
      <c r="C1486" s="114">
        <f t="shared" si="298"/>
        <v>139519858.75</v>
      </c>
      <c r="D1486" s="24">
        <f ca="1">IF(A1486&lt;$B$1,VLOOKUP(A1486,[1]DI!$A$4:$B$15000,2,FALSE),0)</f>
        <v>2.6499999999999999E-2</v>
      </c>
      <c r="E1486" s="23">
        <f t="shared" ca="1" si="303"/>
        <v>1.0378999999999999E-4</v>
      </c>
      <c r="F1486" s="25">
        <f t="shared" si="302"/>
        <v>1.1499999999999999</v>
      </c>
      <c r="G1486" s="26">
        <f t="shared" ca="1" si="306"/>
        <v>1.0001193585000001</v>
      </c>
      <c r="H1486" s="23">
        <f ca="1">TRUNC(PRODUCT(G$16:G1485),15)</f>
        <v>1.2780218743826699</v>
      </c>
      <c r="I1486" s="23">
        <f t="shared" si="304"/>
        <v>1</v>
      </c>
      <c r="J1486" s="23">
        <f t="shared" ca="1" si="305"/>
        <v>1.2780218699999999</v>
      </c>
      <c r="K1486" s="114">
        <f t="shared" ca="1" si="294"/>
        <v>38789572.031810798</v>
      </c>
      <c r="L1486" s="27">
        <f>IF(VLOOKUP(A1486,$U$18:$AD$131,8)=VLOOKUP(A1485,$U$18:$AD$131,8),0,VLOOKUP(A1486,U$18:$AD$131,8))</f>
        <v>0</v>
      </c>
      <c r="M1486" s="28">
        <f>IF(L1486&gt;0,VLOOKUP(L1486,T$18:$AC$131,7),0)</f>
        <v>0</v>
      </c>
      <c r="N1486" s="23">
        <f t="shared" si="299"/>
        <v>0</v>
      </c>
      <c r="O1486" s="23">
        <f t="shared" ca="1" si="295"/>
        <v>38789572.031810798</v>
      </c>
      <c r="P1486" s="29" t="str">
        <f t="shared" si="300"/>
        <v>J=</v>
      </c>
      <c r="Q1486" s="30">
        <f t="shared" si="301"/>
        <v>47232</v>
      </c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</row>
    <row r="1487" spans="1:30" x14ac:dyDescent="0.25">
      <c r="A1487" s="100">
        <f t="shared" si="296"/>
        <v>44320</v>
      </c>
      <c r="B1487" s="114">
        <f t="shared" ca="1" si="297"/>
        <v>178330714.5362632</v>
      </c>
      <c r="C1487" s="114">
        <f t="shared" si="298"/>
        <v>139519858.75</v>
      </c>
      <c r="D1487" s="24">
        <f ca="1">IF(A1487&lt;$B$1,VLOOKUP(A1487,[1]DI!$A$4:$B$15000,2,FALSE),0)</f>
        <v>2.6499999999999999E-2</v>
      </c>
      <c r="E1487" s="23">
        <f t="shared" ca="1" si="303"/>
        <v>1.0378999999999999E-4</v>
      </c>
      <c r="F1487" s="25">
        <f t="shared" si="302"/>
        <v>1.1499999999999999</v>
      </c>
      <c r="G1487" s="26">
        <f t="shared" ca="1" si="306"/>
        <v>1.0001193585000001</v>
      </c>
      <c r="H1487" s="23">
        <f ca="1">TRUNC(PRODUCT(G$16:G1486),15)</f>
        <v>1.2781744171565601</v>
      </c>
      <c r="I1487" s="23">
        <f t="shared" si="304"/>
        <v>1</v>
      </c>
      <c r="J1487" s="23">
        <f t="shared" ca="1" si="305"/>
        <v>1.27817442</v>
      </c>
      <c r="K1487" s="114">
        <f t="shared" ca="1" si="294"/>
        <v>38810855.786263198</v>
      </c>
      <c r="L1487" s="27">
        <f>IF(VLOOKUP(A1487,$U$18:$AD$131,8)=VLOOKUP(A1486,$U$18:$AD$131,8),0,VLOOKUP(A1487,U$18:$AD$131,8))</f>
        <v>0</v>
      </c>
      <c r="M1487" s="28">
        <f>IF(L1487&gt;0,VLOOKUP(L1487,T$18:$AC$131,7),0)</f>
        <v>0</v>
      </c>
      <c r="N1487" s="23">
        <f t="shared" si="299"/>
        <v>0</v>
      </c>
      <c r="O1487" s="23">
        <f t="shared" ca="1" si="295"/>
        <v>38810855.786263198</v>
      </c>
      <c r="P1487" s="29" t="str">
        <f t="shared" si="300"/>
        <v>J=</v>
      </c>
      <c r="Q1487" s="30">
        <f t="shared" si="301"/>
        <v>47232</v>
      </c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</row>
    <row r="1488" spans="1:30" x14ac:dyDescent="0.25">
      <c r="A1488" s="100">
        <f t="shared" si="296"/>
        <v>44321</v>
      </c>
      <c r="B1488" s="114">
        <f t="shared" ca="1" si="297"/>
        <v>178351999.6859141</v>
      </c>
      <c r="C1488" s="114">
        <f t="shared" si="298"/>
        <v>139519858.75</v>
      </c>
      <c r="D1488" s="24">
        <f ca="1">IF(A1488&lt;$B$1,VLOOKUP(A1488,[1]DI!$A$4:$B$15000,2,FALSE),0)</f>
        <v>2.6499999999999999E-2</v>
      </c>
      <c r="E1488" s="23">
        <f t="shared" ca="1" si="303"/>
        <v>1.0378999999999999E-4</v>
      </c>
      <c r="F1488" s="25">
        <f t="shared" si="302"/>
        <v>1.1499999999999999</v>
      </c>
      <c r="G1488" s="26">
        <f t="shared" ca="1" si="306"/>
        <v>1.0001193585000001</v>
      </c>
      <c r="H1488" s="23">
        <f ca="1">TRUNC(PRODUCT(G$16:G1487),15)</f>
        <v>1.27832697813773</v>
      </c>
      <c r="I1488" s="23">
        <f t="shared" si="304"/>
        <v>1</v>
      </c>
      <c r="J1488" s="23">
        <f t="shared" ca="1" si="305"/>
        <v>1.2783269799999999</v>
      </c>
      <c r="K1488" s="114">
        <f t="shared" ref="K1488:K1551" ca="1" si="307">TRUNC((C1488*(J1488-1)),8)</f>
        <v>38832140.935914099</v>
      </c>
      <c r="L1488" s="27">
        <f>IF(VLOOKUP(A1488,$U$18:$AD$131,8)=VLOOKUP(A1487,$U$18:$AD$131,8),0,VLOOKUP(A1488,U$18:$AD$131,8))</f>
        <v>0</v>
      </c>
      <c r="M1488" s="28">
        <f>IF(L1488&gt;0,VLOOKUP(L1488,T$18:$AC$131,7),0)</f>
        <v>0</v>
      </c>
      <c r="N1488" s="23">
        <f t="shared" si="299"/>
        <v>0</v>
      </c>
      <c r="O1488" s="23">
        <f t="shared" ref="O1488:O1551" ca="1" si="308">(K1488+N1488)</f>
        <v>38832140.935914099</v>
      </c>
      <c r="P1488" s="29" t="str">
        <f t="shared" si="300"/>
        <v>J=</v>
      </c>
      <c r="Q1488" s="30">
        <f t="shared" si="301"/>
        <v>47232</v>
      </c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</row>
    <row r="1489" spans="1:30" x14ac:dyDescent="0.25">
      <c r="A1489" s="100">
        <f t="shared" ref="A1489:A1552" si="309">(A1488+1)</f>
        <v>44322</v>
      </c>
      <c r="B1489" s="114">
        <f t="shared" ref="B1489:B1552" ca="1" si="310">IF(A1489&lt;=TODAY(),C1489+K1489,IF(AND(A1489&gt;TODAY(),A1489&lt;=$B$1),IF(VLOOKUP(TODAY(),$A$16:$D$5006,4,FALSE)=0,"n.d",C1489+K1489),"n.d"))</f>
        <v>178373287.6259622</v>
      </c>
      <c r="C1489" s="114">
        <f t="shared" ref="C1489:C1552" si="311">TRUNC(C1488-N1488,8)</f>
        <v>139519858.75</v>
      </c>
      <c r="D1489" s="24">
        <f ca="1">IF(A1489&lt;$B$1,VLOOKUP(A1489,[1]DI!$A$4:$B$15000,2,FALSE),0)</f>
        <v>3.4000000000000002E-2</v>
      </c>
      <c r="E1489" s="23">
        <f t="shared" ca="1" si="303"/>
        <v>1.3269000000000001E-4</v>
      </c>
      <c r="F1489" s="25">
        <f t="shared" si="302"/>
        <v>1.1499999999999999</v>
      </c>
      <c r="G1489" s="26">
        <f t="shared" ca="1" si="306"/>
        <v>1.0001525935</v>
      </c>
      <c r="H1489" s="23">
        <f ca="1">TRUNC(PRODUCT(G$16:G1488),15)</f>
        <v>1.2784795573283501</v>
      </c>
      <c r="I1489" s="23">
        <f t="shared" si="304"/>
        <v>1</v>
      </c>
      <c r="J1489" s="23">
        <f t="shared" ca="1" si="305"/>
        <v>1.2784795600000001</v>
      </c>
      <c r="K1489" s="114">
        <f t="shared" ca="1" si="307"/>
        <v>38853428.875962198</v>
      </c>
      <c r="L1489" s="27">
        <f>IF(VLOOKUP(A1489,$U$18:$AD$131,8)=VLOOKUP(A1488,$U$18:$AD$131,8),0,VLOOKUP(A1489,U$18:$AD$131,8))</f>
        <v>0</v>
      </c>
      <c r="M1489" s="28">
        <f>IF(L1489&gt;0,VLOOKUP(L1489,T$18:$AC$131,7),0)</f>
        <v>0</v>
      </c>
      <c r="N1489" s="23">
        <f t="shared" ref="N1489:N1552" si="312">IF(M1489&gt;0,(C1489*M1489),0)</f>
        <v>0</v>
      </c>
      <c r="O1489" s="23">
        <f t="shared" ca="1" si="308"/>
        <v>38853428.875962198</v>
      </c>
      <c r="P1489" s="29" t="str">
        <f t="shared" ref="P1489:P1552" si="313">IF(L1488&gt;0,VLOOKUP(A1488,$U$18:$AD$131,9),P1488)</f>
        <v>J=</v>
      </c>
      <c r="Q1489" s="30">
        <f t="shared" ref="Q1489:Q1552" si="314">IF(L1488&gt;0,VLOOKUP(A1488,$U$18:$AD$131,10),Q1488)</f>
        <v>47232</v>
      </c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</row>
    <row r="1490" spans="1:30" x14ac:dyDescent="0.25">
      <c r="A1490" s="100">
        <f t="shared" si="309"/>
        <v>44323</v>
      </c>
      <c r="B1490" s="114">
        <f t="shared" ca="1" si="310"/>
        <v>178400505.16000709</v>
      </c>
      <c r="C1490" s="114">
        <f t="shared" si="311"/>
        <v>139519858.75</v>
      </c>
      <c r="D1490" s="24">
        <f ca="1">IF(A1490&lt;$B$1,VLOOKUP(A1490,[1]DI!$A$4:$B$15000,2,FALSE),0)</f>
        <v>3.4000000000000002E-2</v>
      </c>
      <c r="E1490" s="23">
        <f t="shared" ca="1" si="303"/>
        <v>1.3269000000000001E-4</v>
      </c>
      <c r="F1490" s="25">
        <f t="shared" ref="F1490:F1553" si="315">F1489</f>
        <v>1.1499999999999999</v>
      </c>
      <c r="G1490" s="26">
        <f t="shared" ca="1" si="306"/>
        <v>1.0001525935</v>
      </c>
      <c r="H1490" s="23">
        <f ca="1">TRUNC(PRODUCT(G$16:G1489),15)</f>
        <v>1.2786746449986801</v>
      </c>
      <c r="I1490" s="23">
        <f t="shared" si="304"/>
        <v>1</v>
      </c>
      <c r="J1490" s="23">
        <f t="shared" ca="1" si="305"/>
        <v>1.27867464</v>
      </c>
      <c r="K1490" s="114">
        <f t="shared" ca="1" si="307"/>
        <v>38880646.410007097</v>
      </c>
      <c r="L1490" s="27">
        <f>IF(VLOOKUP(A1490,$U$18:$AD$131,8)=VLOOKUP(A1489,$U$18:$AD$131,8),0,VLOOKUP(A1490,U$18:$AD$131,8))</f>
        <v>0</v>
      </c>
      <c r="M1490" s="28">
        <f>IF(L1490&gt;0,VLOOKUP(L1490,T$18:$AC$131,7),0)</f>
        <v>0</v>
      </c>
      <c r="N1490" s="23">
        <f t="shared" si="312"/>
        <v>0</v>
      </c>
      <c r="O1490" s="23">
        <f t="shared" ca="1" si="308"/>
        <v>38880646.410007097</v>
      </c>
      <c r="P1490" s="29" t="str">
        <f t="shared" si="313"/>
        <v>J=</v>
      </c>
      <c r="Q1490" s="30">
        <f t="shared" si="314"/>
        <v>47232</v>
      </c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</row>
    <row r="1491" spans="1:30" x14ac:dyDescent="0.25">
      <c r="A1491" s="100">
        <f t="shared" si="309"/>
        <v>44324</v>
      </c>
      <c r="B1491" s="114">
        <f t="shared" ca="1" si="310"/>
        <v>178427728.2748464</v>
      </c>
      <c r="C1491" s="114">
        <f t="shared" si="311"/>
        <v>139519858.75</v>
      </c>
      <c r="D1491" s="24">
        <f ca="1">IF(A1491&lt;$B$1,VLOOKUP(A1491,[1]DI!$A$4:$B$15000,2,FALSE),0)</f>
        <v>0</v>
      </c>
      <c r="E1491" s="23">
        <f t="shared" ref="E1491:E1554" ca="1" si="316">ROUND((((1+D1491)^(1/252)-1)),8)</f>
        <v>0</v>
      </c>
      <c r="F1491" s="25">
        <f t="shared" si="315"/>
        <v>1.1499999999999999</v>
      </c>
      <c r="G1491" s="26">
        <f t="shared" ca="1" si="306"/>
        <v>1</v>
      </c>
      <c r="H1491" s="23">
        <f ca="1">TRUNC(PRODUCT(G$16:G1490),15)</f>
        <v>1.27886976243812</v>
      </c>
      <c r="I1491" s="23">
        <f t="shared" ref="I1491:I1554" si="317">IF(OR(L1490&gt;0,L1490="E"),H1490,I1490)</f>
        <v>1</v>
      </c>
      <c r="J1491" s="23">
        <f t="shared" ref="J1491:J1554" ca="1" si="318">ROUND(TRUNC(H1491/I1491,15),8)</f>
        <v>1.2788697600000001</v>
      </c>
      <c r="K1491" s="114">
        <f t="shared" ca="1" si="307"/>
        <v>38907869.524846397</v>
      </c>
      <c r="L1491" s="27">
        <f>IF(VLOOKUP(A1491,$U$18:$AD$131,8)=VLOOKUP(A1490,$U$18:$AD$131,8),0,VLOOKUP(A1491,U$18:$AD$131,8))</f>
        <v>0</v>
      </c>
      <c r="M1491" s="28">
        <f>IF(L1491&gt;0,VLOOKUP(L1491,T$18:$AC$131,7),0)</f>
        <v>0</v>
      </c>
      <c r="N1491" s="23">
        <f t="shared" si="312"/>
        <v>0</v>
      </c>
      <c r="O1491" s="23">
        <f t="shared" ca="1" si="308"/>
        <v>38907869.524846397</v>
      </c>
      <c r="P1491" s="29" t="str">
        <f t="shared" si="313"/>
        <v>J=</v>
      </c>
      <c r="Q1491" s="30">
        <f t="shared" si="314"/>
        <v>47232</v>
      </c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</row>
    <row r="1492" spans="1:30" x14ac:dyDescent="0.25">
      <c r="A1492" s="100">
        <f t="shared" si="309"/>
        <v>44325</v>
      </c>
      <c r="B1492" s="114">
        <f t="shared" ca="1" si="310"/>
        <v>178427728.2748464</v>
      </c>
      <c r="C1492" s="114">
        <f t="shared" si="311"/>
        <v>139519858.75</v>
      </c>
      <c r="D1492" s="24">
        <f ca="1">IF(A1492&lt;$B$1,VLOOKUP(A1492,[1]DI!$A$4:$B$15000,2,FALSE),0)</f>
        <v>0</v>
      </c>
      <c r="E1492" s="23">
        <f t="shared" ca="1" si="316"/>
        <v>0</v>
      </c>
      <c r="F1492" s="25">
        <f t="shared" si="315"/>
        <v>1.1499999999999999</v>
      </c>
      <c r="G1492" s="26">
        <f t="shared" ref="G1492:G1555" ca="1" si="319">TRUNC((1+(E1492*F1492)),15)</f>
        <v>1</v>
      </c>
      <c r="H1492" s="23">
        <f ca="1">TRUNC(PRODUCT(G$16:G1491),15)</f>
        <v>1.27886976243812</v>
      </c>
      <c r="I1492" s="23">
        <f t="shared" si="317"/>
        <v>1</v>
      </c>
      <c r="J1492" s="23">
        <f t="shared" ca="1" si="318"/>
        <v>1.2788697600000001</v>
      </c>
      <c r="K1492" s="114">
        <f t="shared" ca="1" si="307"/>
        <v>38907869.524846397</v>
      </c>
      <c r="L1492" s="27">
        <f>IF(VLOOKUP(A1492,$U$18:$AD$131,8)=VLOOKUP(A1491,$U$18:$AD$131,8),0,VLOOKUP(A1492,U$18:$AD$131,8))</f>
        <v>0</v>
      </c>
      <c r="M1492" s="28">
        <f>IF(L1492&gt;0,VLOOKUP(L1492,T$18:$AC$131,7),0)</f>
        <v>0</v>
      </c>
      <c r="N1492" s="23">
        <f t="shared" si="312"/>
        <v>0</v>
      </c>
      <c r="O1492" s="23">
        <f t="shared" ca="1" si="308"/>
        <v>38907869.524846397</v>
      </c>
      <c r="P1492" s="29" t="str">
        <f t="shared" si="313"/>
        <v>J=</v>
      </c>
      <c r="Q1492" s="30">
        <f t="shared" si="314"/>
        <v>47232</v>
      </c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</row>
    <row r="1493" spans="1:30" x14ac:dyDescent="0.25">
      <c r="A1493" s="100">
        <f t="shared" si="309"/>
        <v>44326</v>
      </c>
      <c r="B1493" s="114">
        <f t="shared" ca="1" si="310"/>
        <v>178427728.2748464</v>
      </c>
      <c r="C1493" s="114">
        <f t="shared" si="311"/>
        <v>139519858.75</v>
      </c>
      <c r="D1493" s="24">
        <f ca="1">IF(A1493&lt;$B$1,VLOOKUP(A1493,[1]DI!$A$4:$B$15000,2,FALSE),0)</f>
        <v>3.4000000000000002E-2</v>
      </c>
      <c r="E1493" s="23">
        <f t="shared" ca="1" si="316"/>
        <v>1.3269000000000001E-4</v>
      </c>
      <c r="F1493" s="25">
        <f t="shared" si="315"/>
        <v>1.1499999999999999</v>
      </c>
      <c r="G1493" s="26">
        <f t="shared" ca="1" si="319"/>
        <v>1.0001525935</v>
      </c>
      <c r="H1493" s="23">
        <f ca="1">TRUNC(PRODUCT(G$16:G1492),15)</f>
        <v>1.27886976243812</v>
      </c>
      <c r="I1493" s="23">
        <f t="shared" si="317"/>
        <v>1</v>
      </c>
      <c r="J1493" s="23">
        <f t="shared" ca="1" si="318"/>
        <v>1.2788697600000001</v>
      </c>
      <c r="K1493" s="114">
        <f t="shared" ca="1" si="307"/>
        <v>38907869.524846397</v>
      </c>
      <c r="L1493" s="27">
        <f>IF(VLOOKUP(A1493,$U$18:$AD$131,8)=VLOOKUP(A1492,$U$18:$AD$131,8),0,VLOOKUP(A1493,U$18:$AD$131,8))</f>
        <v>0</v>
      </c>
      <c r="M1493" s="28">
        <f>IF(L1493&gt;0,VLOOKUP(L1493,T$18:$AC$131,7),0)</f>
        <v>0</v>
      </c>
      <c r="N1493" s="23">
        <f t="shared" si="312"/>
        <v>0</v>
      </c>
      <c r="O1493" s="23">
        <f t="shared" ca="1" si="308"/>
        <v>38907869.524846397</v>
      </c>
      <c r="P1493" s="29" t="str">
        <f t="shared" si="313"/>
        <v>J=</v>
      </c>
      <c r="Q1493" s="30">
        <f t="shared" si="314"/>
        <v>47232</v>
      </c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</row>
    <row r="1494" spans="1:30" x14ac:dyDescent="0.25">
      <c r="A1494" s="100">
        <f t="shared" si="309"/>
        <v>44327</v>
      </c>
      <c r="B1494" s="114">
        <f t="shared" ca="1" si="310"/>
        <v>178454955.5752815</v>
      </c>
      <c r="C1494" s="114">
        <f t="shared" si="311"/>
        <v>139519858.75</v>
      </c>
      <c r="D1494" s="24">
        <f ca="1">IF(A1494&lt;$B$1,VLOOKUP(A1494,[1]DI!$A$4:$B$15000,2,FALSE),0)</f>
        <v>3.4000000000000002E-2</v>
      </c>
      <c r="E1494" s="23">
        <f t="shared" ca="1" si="316"/>
        <v>1.3269000000000001E-4</v>
      </c>
      <c r="F1494" s="25">
        <f t="shared" si="315"/>
        <v>1.1499999999999999</v>
      </c>
      <c r="G1494" s="26">
        <f t="shared" ca="1" si="319"/>
        <v>1.0001525935</v>
      </c>
      <c r="H1494" s="23">
        <f ca="1">TRUNC(PRODUCT(G$16:G1493),15)</f>
        <v>1.2790649096512201</v>
      </c>
      <c r="I1494" s="23">
        <f t="shared" si="317"/>
        <v>1</v>
      </c>
      <c r="J1494" s="23">
        <f t="shared" ca="1" si="318"/>
        <v>1.27906491</v>
      </c>
      <c r="K1494" s="114">
        <f t="shared" ca="1" si="307"/>
        <v>38935096.825281501</v>
      </c>
      <c r="L1494" s="27">
        <f>IF(VLOOKUP(A1494,$U$18:$AD$131,8)=VLOOKUP(A1493,$U$18:$AD$131,8),0,VLOOKUP(A1494,U$18:$AD$131,8))</f>
        <v>0</v>
      </c>
      <c r="M1494" s="28">
        <f>IF(L1494&gt;0,VLOOKUP(L1494,T$18:$AC$131,7),0)</f>
        <v>0</v>
      </c>
      <c r="N1494" s="23">
        <f t="shared" si="312"/>
        <v>0</v>
      </c>
      <c r="O1494" s="23">
        <f t="shared" ca="1" si="308"/>
        <v>38935096.825281501</v>
      </c>
      <c r="P1494" s="29" t="str">
        <f t="shared" si="313"/>
        <v>J=</v>
      </c>
      <c r="Q1494" s="30">
        <f t="shared" si="314"/>
        <v>47232</v>
      </c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</row>
    <row r="1495" spans="1:30" x14ac:dyDescent="0.25">
      <c r="A1495" s="100">
        <f t="shared" si="309"/>
        <v>44328</v>
      </c>
      <c r="B1495" s="114">
        <f t="shared" ca="1" si="310"/>
        <v>178482187.06131232</v>
      </c>
      <c r="C1495" s="114">
        <f t="shared" si="311"/>
        <v>139519858.75</v>
      </c>
      <c r="D1495" s="24">
        <f ca="1">IF(A1495&lt;$B$1,VLOOKUP(A1495,[1]DI!$A$4:$B$15000,2,FALSE),0)</f>
        <v>3.4000000000000002E-2</v>
      </c>
      <c r="E1495" s="23">
        <f t="shared" ca="1" si="316"/>
        <v>1.3269000000000001E-4</v>
      </c>
      <c r="F1495" s="25">
        <f t="shared" si="315"/>
        <v>1.1499999999999999</v>
      </c>
      <c r="G1495" s="26">
        <f t="shared" ca="1" si="319"/>
        <v>1.0001525935</v>
      </c>
      <c r="H1495" s="23">
        <f ca="1">TRUNC(PRODUCT(G$16:G1494),15)</f>
        <v>1.2792600866425099</v>
      </c>
      <c r="I1495" s="23">
        <f t="shared" si="317"/>
        <v>1</v>
      </c>
      <c r="J1495" s="23">
        <f t="shared" ca="1" si="318"/>
        <v>1.27926009</v>
      </c>
      <c r="K1495" s="114">
        <f t="shared" ca="1" si="307"/>
        <v>38962328.311312303</v>
      </c>
      <c r="L1495" s="27">
        <f>IF(VLOOKUP(A1495,$U$18:$AD$131,8)=VLOOKUP(A1494,$U$18:$AD$131,8),0,VLOOKUP(A1495,U$18:$AD$131,8))</f>
        <v>0</v>
      </c>
      <c r="M1495" s="28">
        <f>IF(L1495&gt;0,VLOOKUP(L1495,T$18:$AC$131,7),0)</f>
        <v>0</v>
      </c>
      <c r="N1495" s="23">
        <f t="shared" si="312"/>
        <v>0</v>
      </c>
      <c r="O1495" s="23">
        <f t="shared" ca="1" si="308"/>
        <v>38962328.311312303</v>
      </c>
      <c r="P1495" s="29" t="str">
        <f t="shared" si="313"/>
        <v>J=</v>
      </c>
      <c r="Q1495" s="30">
        <f t="shared" si="314"/>
        <v>47232</v>
      </c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</row>
    <row r="1496" spans="1:30" x14ac:dyDescent="0.25">
      <c r="A1496" s="100">
        <f t="shared" si="309"/>
        <v>44329</v>
      </c>
      <c r="B1496" s="114">
        <f t="shared" ca="1" si="310"/>
        <v>178509421.3377403</v>
      </c>
      <c r="C1496" s="114">
        <f t="shared" si="311"/>
        <v>139519858.75</v>
      </c>
      <c r="D1496" s="24">
        <f ca="1">IF(A1496&lt;$B$1,VLOOKUP(A1496,[1]DI!$A$4:$B$15000,2,FALSE),0)</f>
        <v>3.4000000000000002E-2</v>
      </c>
      <c r="E1496" s="23">
        <f t="shared" ca="1" si="316"/>
        <v>1.3269000000000001E-4</v>
      </c>
      <c r="F1496" s="25">
        <f t="shared" si="315"/>
        <v>1.1499999999999999</v>
      </c>
      <c r="G1496" s="26">
        <f t="shared" ca="1" si="319"/>
        <v>1.0001525935</v>
      </c>
      <c r="H1496" s="23">
        <f ca="1">TRUNC(PRODUCT(G$16:G1495),15)</f>
        <v>1.27945529341654</v>
      </c>
      <c r="I1496" s="23">
        <f t="shared" si="317"/>
        <v>1</v>
      </c>
      <c r="J1496" s="23">
        <f t="shared" ca="1" si="318"/>
        <v>1.27945529</v>
      </c>
      <c r="K1496" s="114">
        <f t="shared" ca="1" si="307"/>
        <v>38989562.587740302</v>
      </c>
      <c r="L1496" s="27">
        <f>IF(VLOOKUP(A1496,$U$18:$AD$131,8)=VLOOKUP(A1495,$U$18:$AD$131,8),0,VLOOKUP(A1496,U$18:$AD$131,8))</f>
        <v>0</v>
      </c>
      <c r="M1496" s="28">
        <f>IF(L1496&gt;0,VLOOKUP(L1496,T$18:$AC$131,7),0)</f>
        <v>0</v>
      </c>
      <c r="N1496" s="23">
        <f t="shared" si="312"/>
        <v>0</v>
      </c>
      <c r="O1496" s="23">
        <f t="shared" ca="1" si="308"/>
        <v>38989562.587740302</v>
      </c>
      <c r="P1496" s="29" t="str">
        <f t="shared" si="313"/>
        <v>J=</v>
      </c>
      <c r="Q1496" s="30">
        <f t="shared" si="314"/>
        <v>47232</v>
      </c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</row>
    <row r="1497" spans="1:30" x14ac:dyDescent="0.25">
      <c r="A1497" s="100">
        <f t="shared" si="309"/>
        <v>44330</v>
      </c>
      <c r="B1497" s="114">
        <f t="shared" ca="1" si="310"/>
        <v>178536661.19496259</v>
      </c>
      <c r="C1497" s="114">
        <f t="shared" si="311"/>
        <v>139519858.75</v>
      </c>
      <c r="D1497" s="24">
        <f ca="1">IF(A1497&lt;$B$1,VLOOKUP(A1497,[1]DI!$A$4:$B$15000,2,FALSE),0)</f>
        <v>3.4000000000000002E-2</v>
      </c>
      <c r="E1497" s="23">
        <f t="shared" ca="1" si="316"/>
        <v>1.3269000000000001E-4</v>
      </c>
      <c r="F1497" s="25">
        <f t="shared" si="315"/>
        <v>1.1499999999999999</v>
      </c>
      <c r="G1497" s="26">
        <f t="shared" ca="1" si="319"/>
        <v>1.0001525935</v>
      </c>
      <c r="H1497" s="23">
        <f ca="1">TRUNC(PRODUCT(G$16:G1496),15)</f>
        <v>1.27965052997786</v>
      </c>
      <c r="I1497" s="23">
        <f t="shared" si="317"/>
        <v>1</v>
      </c>
      <c r="J1497" s="23">
        <f t="shared" ca="1" si="318"/>
        <v>1.2796505300000001</v>
      </c>
      <c r="K1497" s="114">
        <f t="shared" ca="1" si="307"/>
        <v>39016802.444962598</v>
      </c>
      <c r="L1497" s="27">
        <f>IF(VLOOKUP(A1497,$U$18:$AD$131,8)=VLOOKUP(A1496,$U$18:$AD$131,8),0,VLOOKUP(A1497,U$18:$AD$131,8))</f>
        <v>0</v>
      </c>
      <c r="M1497" s="28">
        <f>IF(L1497&gt;0,VLOOKUP(L1497,T$18:$AC$131,7),0)</f>
        <v>0</v>
      </c>
      <c r="N1497" s="23">
        <f t="shared" si="312"/>
        <v>0</v>
      </c>
      <c r="O1497" s="23">
        <f t="shared" ca="1" si="308"/>
        <v>39016802.444962598</v>
      </c>
      <c r="P1497" s="29" t="str">
        <f t="shared" si="313"/>
        <v>J=</v>
      </c>
      <c r="Q1497" s="30">
        <f t="shared" si="314"/>
        <v>47232</v>
      </c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</row>
    <row r="1498" spans="1:30" x14ac:dyDescent="0.25">
      <c r="A1498" s="100">
        <f t="shared" si="309"/>
        <v>44331</v>
      </c>
      <c r="B1498" s="114">
        <f t="shared" ca="1" si="310"/>
        <v>178563905.23778069</v>
      </c>
      <c r="C1498" s="114">
        <f t="shared" si="311"/>
        <v>139519858.75</v>
      </c>
      <c r="D1498" s="24">
        <f ca="1">IF(A1498&lt;$B$1,VLOOKUP(A1498,[1]DI!$A$4:$B$15000,2,FALSE),0)</f>
        <v>0</v>
      </c>
      <c r="E1498" s="23">
        <f t="shared" ca="1" si="316"/>
        <v>0</v>
      </c>
      <c r="F1498" s="25">
        <f t="shared" si="315"/>
        <v>1.1499999999999999</v>
      </c>
      <c r="G1498" s="26">
        <f t="shared" ca="1" si="319"/>
        <v>1</v>
      </c>
      <c r="H1498" s="23">
        <f ca="1">TRUNC(PRODUCT(G$16:G1497),15)</f>
        <v>1.2798457963309999</v>
      </c>
      <c r="I1498" s="23">
        <f t="shared" si="317"/>
        <v>1</v>
      </c>
      <c r="J1498" s="23">
        <f t="shared" ca="1" si="318"/>
        <v>1.2798457999999999</v>
      </c>
      <c r="K1498" s="114">
        <f t="shared" ca="1" si="307"/>
        <v>39044046.487780698</v>
      </c>
      <c r="L1498" s="27">
        <f>IF(VLOOKUP(A1498,$U$18:$AD$131,8)=VLOOKUP(A1497,$U$18:$AD$131,8),0,VLOOKUP(A1498,U$18:$AD$131,8))</f>
        <v>0</v>
      </c>
      <c r="M1498" s="28">
        <f>IF(L1498&gt;0,VLOOKUP(L1498,T$18:$AC$131,7),0)</f>
        <v>0</v>
      </c>
      <c r="N1498" s="23">
        <f t="shared" si="312"/>
        <v>0</v>
      </c>
      <c r="O1498" s="23">
        <f t="shared" ca="1" si="308"/>
        <v>39044046.487780698</v>
      </c>
      <c r="P1498" s="29" t="str">
        <f t="shared" si="313"/>
        <v>J=</v>
      </c>
      <c r="Q1498" s="30">
        <f t="shared" si="314"/>
        <v>47232</v>
      </c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</row>
    <row r="1499" spans="1:30" x14ac:dyDescent="0.25">
      <c r="A1499" s="100">
        <f t="shared" si="309"/>
        <v>44332</v>
      </c>
      <c r="B1499" s="114">
        <f t="shared" ca="1" si="310"/>
        <v>178563905.23778069</v>
      </c>
      <c r="C1499" s="114">
        <f t="shared" si="311"/>
        <v>139519858.75</v>
      </c>
      <c r="D1499" s="24">
        <f ca="1">IF(A1499&lt;$B$1,VLOOKUP(A1499,[1]DI!$A$4:$B$15000,2,FALSE),0)</f>
        <v>0</v>
      </c>
      <c r="E1499" s="23">
        <f t="shared" ca="1" si="316"/>
        <v>0</v>
      </c>
      <c r="F1499" s="25">
        <f t="shared" si="315"/>
        <v>1.1499999999999999</v>
      </c>
      <c r="G1499" s="26">
        <f t="shared" ca="1" si="319"/>
        <v>1</v>
      </c>
      <c r="H1499" s="23">
        <f ca="1">TRUNC(PRODUCT(G$16:G1498),15)</f>
        <v>1.2798457963309999</v>
      </c>
      <c r="I1499" s="23">
        <f t="shared" si="317"/>
        <v>1</v>
      </c>
      <c r="J1499" s="23">
        <f t="shared" ca="1" si="318"/>
        <v>1.2798457999999999</v>
      </c>
      <c r="K1499" s="114">
        <f t="shared" ca="1" si="307"/>
        <v>39044046.487780698</v>
      </c>
      <c r="L1499" s="27">
        <f>IF(VLOOKUP(A1499,$U$18:$AD$131,8)=VLOOKUP(A1498,$U$18:$AD$131,8),0,VLOOKUP(A1499,U$18:$AD$131,8))</f>
        <v>0</v>
      </c>
      <c r="M1499" s="28">
        <f>IF(L1499&gt;0,VLOOKUP(L1499,T$18:$AC$131,7),0)</f>
        <v>0</v>
      </c>
      <c r="N1499" s="23">
        <f t="shared" si="312"/>
        <v>0</v>
      </c>
      <c r="O1499" s="23">
        <f t="shared" ca="1" si="308"/>
        <v>39044046.487780698</v>
      </c>
      <c r="P1499" s="29" t="str">
        <f t="shared" si="313"/>
        <v>J=</v>
      </c>
      <c r="Q1499" s="30">
        <f t="shared" si="314"/>
        <v>47232</v>
      </c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</row>
    <row r="1500" spans="1:30" x14ac:dyDescent="0.25">
      <c r="A1500" s="100">
        <f t="shared" si="309"/>
        <v>44333</v>
      </c>
      <c r="B1500" s="114">
        <f t="shared" ca="1" si="310"/>
        <v>178563905.23778069</v>
      </c>
      <c r="C1500" s="114">
        <f t="shared" si="311"/>
        <v>139519858.75</v>
      </c>
      <c r="D1500" s="24">
        <f ca="1">IF(A1500&lt;$B$1,VLOOKUP(A1500,[1]DI!$A$4:$B$15000,2,FALSE),0)</f>
        <v>3.4000000000000002E-2</v>
      </c>
      <c r="E1500" s="23">
        <f t="shared" ca="1" si="316"/>
        <v>1.3269000000000001E-4</v>
      </c>
      <c r="F1500" s="25">
        <f t="shared" si="315"/>
        <v>1.1499999999999999</v>
      </c>
      <c r="G1500" s="26">
        <f t="shared" ca="1" si="319"/>
        <v>1.0001525935</v>
      </c>
      <c r="H1500" s="23">
        <f ca="1">TRUNC(PRODUCT(G$16:G1499),15)</f>
        <v>1.2798457963309999</v>
      </c>
      <c r="I1500" s="23">
        <f t="shared" si="317"/>
        <v>1</v>
      </c>
      <c r="J1500" s="23">
        <f t="shared" ca="1" si="318"/>
        <v>1.2798457999999999</v>
      </c>
      <c r="K1500" s="114">
        <f t="shared" ca="1" si="307"/>
        <v>39044046.487780698</v>
      </c>
      <c r="L1500" s="27">
        <f>IF(VLOOKUP(A1500,$U$18:$AD$131,8)=VLOOKUP(A1499,$U$18:$AD$131,8),0,VLOOKUP(A1500,U$18:$AD$131,8))</f>
        <v>0</v>
      </c>
      <c r="M1500" s="28">
        <f>IF(L1500&gt;0,VLOOKUP(L1500,T$18:$AC$131,7),0)</f>
        <v>0</v>
      </c>
      <c r="N1500" s="23">
        <f t="shared" si="312"/>
        <v>0</v>
      </c>
      <c r="O1500" s="23">
        <f t="shared" ca="1" si="308"/>
        <v>39044046.487780698</v>
      </c>
      <c r="P1500" s="29" t="str">
        <f t="shared" si="313"/>
        <v>J=</v>
      </c>
      <c r="Q1500" s="30">
        <f t="shared" si="314"/>
        <v>47232</v>
      </c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</row>
    <row r="1501" spans="1:30" x14ac:dyDescent="0.25">
      <c r="A1501" s="100">
        <f t="shared" si="309"/>
        <v>44334</v>
      </c>
      <c r="B1501" s="114">
        <f t="shared" ca="1" si="310"/>
        <v>178591152.07099611</v>
      </c>
      <c r="C1501" s="114">
        <f t="shared" si="311"/>
        <v>139519858.75</v>
      </c>
      <c r="D1501" s="24">
        <f ca="1">IF(A1501&lt;$B$1,VLOOKUP(A1501,[1]DI!$A$4:$B$15000,2,FALSE),0)</f>
        <v>3.4000000000000002E-2</v>
      </c>
      <c r="E1501" s="23">
        <f t="shared" ca="1" si="316"/>
        <v>1.3269000000000001E-4</v>
      </c>
      <c r="F1501" s="25">
        <f t="shared" si="315"/>
        <v>1.1499999999999999</v>
      </c>
      <c r="G1501" s="26">
        <f t="shared" ca="1" si="319"/>
        <v>1.0001525935</v>
      </c>
      <c r="H1501" s="23">
        <f ca="1">TRUNC(PRODUCT(G$16:G1500),15)</f>
        <v>1.2800410924805199</v>
      </c>
      <c r="I1501" s="23">
        <f t="shared" si="317"/>
        <v>1</v>
      </c>
      <c r="J1501" s="23">
        <f t="shared" ca="1" si="318"/>
        <v>1.2800410900000001</v>
      </c>
      <c r="K1501" s="114">
        <f t="shared" ca="1" si="307"/>
        <v>39071293.320996098</v>
      </c>
      <c r="L1501" s="27">
        <f>IF(VLOOKUP(A1501,$U$18:$AD$131,8)=VLOOKUP(A1500,$U$18:$AD$131,8),0,VLOOKUP(A1501,U$18:$AD$131,8))</f>
        <v>0</v>
      </c>
      <c r="M1501" s="28">
        <f>IF(L1501&gt;0,VLOOKUP(L1501,T$18:$AC$131,7),0)</f>
        <v>0</v>
      </c>
      <c r="N1501" s="23">
        <f t="shared" si="312"/>
        <v>0</v>
      </c>
      <c r="O1501" s="23">
        <f t="shared" ca="1" si="308"/>
        <v>39071293.320996098</v>
      </c>
      <c r="P1501" s="29" t="str">
        <f t="shared" si="313"/>
        <v>J=</v>
      </c>
      <c r="Q1501" s="30">
        <f t="shared" si="314"/>
        <v>47232</v>
      </c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</row>
    <row r="1502" spans="1:30" x14ac:dyDescent="0.25">
      <c r="A1502" s="100">
        <f t="shared" si="309"/>
        <v>44335</v>
      </c>
      <c r="B1502" s="114">
        <f t="shared" ca="1" si="310"/>
        <v>178618404.48500571</v>
      </c>
      <c r="C1502" s="114">
        <f t="shared" si="311"/>
        <v>139519858.75</v>
      </c>
      <c r="D1502" s="24">
        <f ca="1">IF(A1502&lt;$B$1,VLOOKUP(A1502,[1]DI!$A$4:$B$15000,2,FALSE),0)</f>
        <v>3.4000000000000002E-2</v>
      </c>
      <c r="E1502" s="23">
        <f t="shared" ca="1" si="316"/>
        <v>1.3269000000000001E-4</v>
      </c>
      <c r="F1502" s="25">
        <f t="shared" si="315"/>
        <v>1.1499999999999999</v>
      </c>
      <c r="G1502" s="26">
        <f t="shared" ca="1" si="319"/>
        <v>1.0001525935</v>
      </c>
      <c r="H1502" s="23">
        <f ca="1">TRUNC(PRODUCT(G$16:G1501),15)</f>
        <v>1.28023641843097</v>
      </c>
      <c r="I1502" s="23">
        <f t="shared" si="317"/>
        <v>1</v>
      </c>
      <c r="J1502" s="23">
        <f t="shared" ca="1" si="318"/>
        <v>1.28023642</v>
      </c>
      <c r="K1502" s="114">
        <f t="shared" ca="1" si="307"/>
        <v>39098545.735005699</v>
      </c>
      <c r="L1502" s="27">
        <f>IF(VLOOKUP(A1502,$U$18:$AD$131,8)=VLOOKUP(A1501,$U$18:$AD$131,8),0,VLOOKUP(A1502,U$18:$AD$131,8))</f>
        <v>0</v>
      </c>
      <c r="M1502" s="28">
        <f>IF(L1502&gt;0,VLOOKUP(L1502,T$18:$AC$131,7),0)</f>
        <v>0</v>
      </c>
      <c r="N1502" s="23">
        <f t="shared" si="312"/>
        <v>0</v>
      </c>
      <c r="O1502" s="23">
        <f t="shared" ca="1" si="308"/>
        <v>39098545.735005699</v>
      </c>
      <c r="P1502" s="29" t="str">
        <f t="shared" si="313"/>
        <v>J=</v>
      </c>
      <c r="Q1502" s="30">
        <f t="shared" si="314"/>
        <v>47232</v>
      </c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</row>
    <row r="1503" spans="1:30" x14ac:dyDescent="0.25">
      <c r="A1503" s="100">
        <f t="shared" si="309"/>
        <v>44336</v>
      </c>
      <c r="B1503" s="114">
        <f t="shared" ca="1" si="310"/>
        <v>178645659.6894125</v>
      </c>
      <c r="C1503" s="114">
        <f t="shared" si="311"/>
        <v>139519858.75</v>
      </c>
      <c r="D1503" s="24">
        <f ca="1">IF(A1503&lt;$B$1,VLOOKUP(A1503,[1]DI!$A$4:$B$15000,2,FALSE),0)</f>
        <v>3.4000000000000002E-2</v>
      </c>
      <c r="E1503" s="23">
        <f t="shared" ca="1" si="316"/>
        <v>1.3269000000000001E-4</v>
      </c>
      <c r="F1503" s="25">
        <f t="shared" si="315"/>
        <v>1.1499999999999999</v>
      </c>
      <c r="G1503" s="26">
        <f t="shared" ca="1" si="319"/>
        <v>1.0001525935</v>
      </c>
      <c r="H1503" s="23">
        <f ca="1">TRUNC(PRODUCT(G$16:G1502),15)</f>
        <v>1.28043177418689</v>
      </c>
      <c r="I1503" s="23">
        <f t="shared" si="317"/>
        <v>1</v>
      </c>
      <c r="J1503" s="23">
        <f t="shared" ca="1" si="318"/>
        <v>1.2804317700000001</v>
      </c>
      <c r="K1503" s="114">
        <f t="shared" ca="1" si="307"/>
        <v>39125800.939412497</v>
      </c>
      <c r="L1503" s="27">
        <f>IF(VLOOKUP(A1503,$U$18:$AD$131,8)=VLOOKUP(A1502,$U$18:$AD$131,8),0,VLOOKUP(A1503,U$18:$AD$131,8))</f>
        <v>0</v>
      </c>
      <c r="M1503" s="28">
        <f>IF(L1503&gt;0,VLOOKUP(L1503,T$18:$AC$131,7),0)</f>
        <v>0</v>
      </c>
      <c r="N1503" s="23">
        <f t="shared" si="312"/>
        <v>0</v>
      </c>
      <c r="O1503" s="23">
        <f t="shared" ca="1" si="308"/>
        <v>39125800.939412497</v>
      </c>
      <c r="P1503" s="29" t="str">
        <f t="shared" si="313"/>
        <v>J=</v>
      </c>
      <c r="Q1503" s="30">
        <f t="shared" si="314"/>
        <v>47232</v>
      </c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</row>
    <row r="1504" spans="1:30" x14ac:dyDescent="0.25">
      <c r="A1504" s="100">
        <f t="shared" si="309"/>
        <v>44337</v>
      </c>
      <c r="B1504" s="114">
        <f t="shared" ca="1" si="310"/>
        <v>178672920.4746137</v>
      </c>
      <c r="C1504" s="114">
        <f t="shared" si="311"/>
        <v>139519858.75</v>
      </c>
      <c r="D1504" s="24">
        <f ca="1">IF(A1504&lt;$B$1,VLOOKUP(A1504,[1]DI!$A$4:$B$15000,2,FALSE),0)</f>
        <v>3.4000000000000002E-2</v>
      </c>
      <c r="E1504" s="23">
        <f t="shared" ca="1" si="316"/>
        <v>1.3269000000000001E-4</v>
      </c>
      <c r="F1504" s="25">
        <f t="shared" si="315"/>
        <v>1.1499999999999999</v>
      </c>
      <c r="G1504" s="26">
        <f t="shared" ca="1" si="319"/>
        <v>1.0001525935</v>
      </c>
      <c r="H1504" s="23">
        <f ca="1">TRUNC(PRODUCT(G$16:G1503),15)</f>
        <v>1.28062715975282</v>
      </c>
      <c r="I1504" s="23">
        <f t="shared" si="317"/>
        <v>1</v>
      </c>
      <c r="J1504" s="23">
        <f t="shared" ca="1" si="318"/>
        <v>1.2806271600000001</v>
      </c>
      <c r="K1504" s="114">
        <f t="shared" ca="1" si="307"/>
        <v>39153061.724613696</v>
      </c>
      <c r="L1504" s="27">
        <f>IF(VLOOKUP(A1504,$U$18:$AD$131,8)=VLOOKUP(A1503,$U$18:$AD$131,8),0,VLOOKUP(A1504,U$18:$AD$131,8))</f>
        <v>0</v>
      </c>
      <c r="M1504" s="28">
        <f>IF(L1504&gt;0,VLOOKUP(L1504,T$18:$AC$131,7),0)</f>
        <v>0</v>
      </c>
      <c r="N1504" s="23">
        <f t="shared" si="312"/>
        <v>0</v>
      </c>
      <c r="O1504" s="23">
        <f t="shared" ca="1" si="308"/>
        <v>39153061.724613696</v>
      </c>
      <c r="P1504" s="29" t="str">
        <f t="shared" si="313"/>
        <v>J=</v>
      </c>
      <c r="Q1504" s="30">
        <f t="shared" si="314"/>
        <v>47232</v>
      </c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</row>
    <row r="1505" spans="1:30" x14ac:dyDescent="0.25">
      <c r="A1505" s="100">
        <f t="shared" si="309"/>
        <v>44338</v>
      </c>
      <c r="B1505" s="114">
        <f t="shared" ca="1" si="310"/>
        <v>178700185.44541061</v>
      </c>
      <c r="C1505" s="114">
        <f t="shared" si="311"/>
        <v>139519858.75</v>
      </c>
      <c r="D1505" s="24">
        <f ca="1">IF(A1505&lt;$B$1,VLOOKUP(A1505,[1]DI!$A$4:$B$15000,2,FALSE),0)</f>
        <v>0</v>
      </c>
      <c r="E1505" s="23">
        <f t="shared" ca="1" si="316"/>
        <v>0</v>
      </c>
      <c r="F1505" s="25">
        <f t="shared" si="315"/>
        <v>1.1499999999999999</v>
      </c>
      <c r="G1505" s="26">
        <f t="shared" ca="1" si="319"/>
        <v>1</v>
      </c>
      <c r="H1505" s="23">
        <f ca="1">TRUNC(PRODUCT(G$16:G1504),15)</f>
        <v>1.28082257513332</v>
      </c>
      <c r="I1505" s="23">
        <f t="shared" si="317"/>
        <v>1</v>
      </c>
      <c r="J1505" s="23">
        <f t="shared" ca="1" si="318"/>
        <v>1.2808225799999999</v>
      </c>
      <c r="K1505" s="114">
        <f t="shared" ca="1" si="307"/>
        <v>39180326.695410602</v>
      </c>
      <c r="L1505" s="27">
        <f>IF(VLOOKUP(A1505,$U$18:$AD$131,8)=VLOOKUP(A1504,$U$18:$AD$131,8),0,VLOOKUP(A1505,U$18:$AD$131,8))</f>
        <v>0</v>
      </c>
      <c r="M1505" s="28">
        <f>IF(L1505&gt;0,VLOOKUP(L1505,T$18:$AC$131,7),0)</f>
        <v>0</v>
      </c>
      <c r="N1505" s="23">
        <f t="shared" si="312"/>
        <v>0</v>
      </c>
      <c r="O1505" s="23">
        <f t="shared" ca="1" si="308"/>
        <v>39180326.695410602</v>
      </c>
      <c r="P1505" s="29" t="str">
        <f t="shared" si="313"/>
        <v>J=</v>
      </c>
      <c r="Q1505" s="30">
        <f t="shared" si="314"/>
        <v>47232</v>
      </c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</row>
    <row r="1506" spans="1:30" x14ac:dyDescent="0.25">
      <c r="A1506" s="100">
        <f t="shared" si="309"/>
        <v>44339</v>
      </c>
      <c r="B1506" s="114">
        <f t="shared" ca="1" si="310"/>
        <v>178700185.44541061</v>
      </c>
      <c r="C1506" s="114">
        <f t="shared" si="311"/>
        <v>139519858.75</v>
      </c>
      <c r="D1506" s="24">
        <f ca="1">IF(A1506&lt;$B$1,VLOOKUP(A1506,[1]DI!$A$4:$B$15000,2,FALSE),0)</f>
        <v>0</v>
      </c>
      <c r="E1506" s="23">
        <f t="shared" ca="1" si="316"/>
        <v>0</v>
      </c>
      <c r="F1506" s="25">
        <f t="shared" si="315"/>
        <v>1.1499999999999999</v>
      </c>
      <c r="G1506" s="26">
        <f t="shared" ca="1" si="319"/>
        <v>1</v>
      </c>
      <c r="H1506" s="23">
        <f ca="1">TRUNC(PRODUCT(G$16:G1505),15)</f>
        <v>1.28082257513332</v>
      </c>
      <c r="I1506" s="23">
        <f t="shared" si="317"/>
        <v>1</v>
      </c>
      <c r="J1506" s="23">
        <f t="shared" ca="1" si="318"/>
        <v>1.2808225799999999</v>
      </c>
      <c r="K1506" s="114">
        <f t="shared" ca="1" si="307"/>
        <v>39180326.695410602</v>
      </c>
      <c r="L1506" s="27">
        <f>IF(VLOOKUP(A1506,$U$18:$AD$131,8)=VLOOKUP(A1505,$U$18:$AD$131,8),0,VLOOKUP(A1506,U$18:$AD$131,8))</f>
        <v>0</v>
      </c>
      <c r="M1506" s="28">
        <f>IF(L1506&gt;0,VLOOKUP(L1506,T$18:$AC$131,7),0)</f>
        <v>0</v>
      </c>
      <c r="N1506" s="23">
        <f t="shared" si="312"/>
        <v>0</v>
      </c>
      <c r="O1506" s="23">
        <f t="shared" ca="1" si="308"/>
        <v>39180326.695410602</v>
      </c>
      <c r="P1506" s="29" t="str">
        <f t="shared" si="313"/>
        <v>J=</v>
      </c>
      <c r="Q1506" s="30">
        <f t="shared" si="314"/>
        <v>47232</v>
      </c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</row>
    <row r="1507" spans="1:30" x14ac:dyDescent="0.25">
      <c r="A1507" s="100">
        <f t="shared" si="309"/>
        <v>44340</v>
      </c>
      <c r="B1507" s="114">
        <f t="shared" ca="1" si="310"/>
        <v>178700185.44541061</v>
      </c>
      <c r="C1507" s="114">
        <f t="shared" si="311"/>
        <v>139519858.75</v>
      </c>
      <c r="D1507" s="24">
        <f ca="1">IF(A1507&lt;$B$1,VLOOKUP(A1507,[1]DI!$A$4:$B$15000,2,FALSE),0)</f>
        <v>3.4000000000000002E-2</v>
      </c>
      <c r="E1507" s="23">
        <f t="shared" ca="1" si="316"/>
        <v>1.3269000000000001E-4</v>
      </c>
      <c r="F1507" s="25">
        <f t="shared" si="315"/>
        <v>1.1499999999999999</v>
      </c>
      <c r="G1507" s="26">
        <f t="shared" ca="1" si="319"/>
        <v>1.0001525935</v>
      </c>
      <c r="H1507" s="23">
        <f ca="1">TRUNC(PRODUCT(G$16:G1506),15)</f>
        <v>1.28082257513332</v>
      </c>
      <c r="I1507" s="23">
        <f t="shared" si="317"/>
        <v>1</v>
      </c>
      <c r="J1507" s="23">
        <f t="shared" ca="1" si="318"/>
        <v>1.2808225799999999</v>
      </c>
      <c r="K1507" s="114">
        <f t="shared" ca="1" si="307"/>
        <v>39180326.695410602</v>
      </c>
      <c r="L1507" s="27">
        <f>IF(VLOOKUP(A1507,$U$18:$AD$131,8)=VLOOKUP(A1506,$U$18:$AD$131,8),0,VLOOKUP(A1507,U$18:$AD$131,8))</f>
        <v>0</v>
      </c>
      <c r="M1507" s="28">
        <f>IF(L1507&gt;0,VLOOKUP(L1507,T$18:$AC$131,7),0)</f>
        <v>0</v>
      </c>
      <c r="N1507" s="23">
        <f t="shared" si="312"/>
        <v>0</v>
      </c>
      <c r="O1507" s="23">
        <f t="shared" ca="1" si="308"/>
        <v>39180326.695410602</v>
      </c>
      <c r="P1507" s="29" t="str">
        <f t="shared" si="313"/>
        <v>J=</v>
      </c>
      <c r="Q1507" s="30">
        <f t="shared" si="314"/>
        <v>47232</v>
      </c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</row>
    <row r="1508" spans="1:30" x14ac:dyDescent="0.25">
      <c r="A1508" s="100">
        <f t="shared" si="309"/>
        <v>44341</v>
      </c>
      <c r="B1508" s="114">
        <f t="shared" ca="1" si="310"/>
        <v>178727453.20660469</v>
      </c>
      <c r="C1508" s="114">
        <f t="shared" si="311"/>
        <v>139519858.75</v>
      </c>
      <c r="D1508" s="24">
        <f ca="1">IF(A1508&lt;$B$1,VLOOKUP(A1508,[1]DI!$A$4:$B$15000,2,FALSE),0)</f>
        <v>3.4000000000000002E-2</v>
      </c>
      <c r="E1508" s="23">
        <f t="shared" ca="1" si="316"/>
        <v>1.3269000000000001E-4</v>
      </c>
      <c r="F1508" s="25">
        <f t="shared" si="315"/>
        <v>1.1499999999999999</v>
      </c>
      <c r="G1508" s="26">
        <f t="shared" ca="1" si="319"/>
        <v>1.0001525935</v>
      </c>
      <c r="H1508" s="23">
        <f ca="1">TRUNC(PRODUCT(G$16:G1507),15)</f>
        <v>1.28101802033294</v>
      </c>
      <c r="I1508" s="23">
        <f t="shared" si="317"/>
        <v>1</v>
      </c>
      <c r="J1508" s="23">
        <f t="shared" ca="1" si="318"/>
        <v>1.2810180200000001</v>
      </c>
      <c r="K1508" s="114">
        <f t="shared" ca="1" si="307"/>
        <v>39207594.456604697</v>
      </c>
      <c r="L1508" s="27">
        <f>IF(VLOOKUP(A1508,$U$18:$AD$131,8)=VLOOKUP(A1507,$U$18:$AD$131,8),0,VLOOKUP(A1508,U$18:$AD$131,8))</f>
        <v>0</v>
      </c>
      <c r="M1508" s="28">
        <f>IF(L1508&gt;0,VLOOKUP(L1508,T$18:$AC$131,7),0)</f>
        <v>0</v>
      </c>
      <c r="N1508" s="23">
        <f t="shared" si="312"/>
        <v>0</v>
      </c>
      <c r="O1508" s="23">
        <f t="shared" ca="1" si="308"/>
        <v>39207594.456604697</v>
      </c>
      <c r="P1508" s="29" t="str">
        <f t="shared" si="313"/>
        <v>J=</v>
      </c>
      <c r="Q1508" s="30">
        <f t="shared" si="314"/>
        <v>47232</v>
      </c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</row>
    <row r="1509" spans="1:30" x14ac:dyDescent="0.25">
      <c r="A1509" s="100">
        <f t="shared" si="309"/>
        <v>44342</v>
      </c>
      <c r="B1509" s="114">
        <f t="shared" ca="1" si="310"/>
        <v>178754726.5485931</v>
      </c>
      <c r="C1509" s="114">
        <f t="shared" si="311"/>
        <v>139519858.75</v>
      </c>
      <c r="D1509" s="24">
        <f ca="1">IF(A1509&lt;$B$1,VLOOKUP(A1509,[1]DI!$A$4:$B$15000,2,FALSE),0)</f>
        <v>3.4000000000000002E-2</v>
      </c>
      <c r="E1509" s="23">
        <f t="shared" ca="1" si="316"/>
        <v>1.3269000000000001E-4</v>
      </c>
      <c r="F1509" s="25">
        <f t="shared" si="315"/>
        <v>1.1499999999999999</v>
      </c>
      <c r="G1509" s="26">
        <f t="shared" ca="1" si="319"/>
        <v>1.0001525935</v>
      </c>
      <c r="H1509" s="23">
        <f ca="1">TRUNC(PRODUCT(G$16:G1508),15)</f>
        <v>1.28121349535623</v>
      </c>
      <c r="I1509" s="23">
        <f t="shared" si="317"/>
        <v>1</v>
      </c>
      <c r="J1509" s="23">
        <f t="shared" ca="1" si="318"/>
        <v>1.2812135</v>
      </c>
      <c r="K1509" s="114">
        <f t="shared" ca="1" si="307"/>
        <v>39234867.798593096</v>
      </c>
      <c r="L1509" s="27">
        <f>IF(VLOOKUP(A1509,$U$18:$AD$131,8)=VLOOKUP(A1508,$U$18:$AD$131,8),0,VLOOKUP(A1509,U$18:$AD$131,8))</f>
        <v>0</v>
      </c>
      <c r="M1509" s="28">
        <f>IF(L1509&gt;0,VLOOKUP(L1509,T$18:$AC$131,7),0)</f>
        <v>0</v>
      </c>
      <c r="N1509" s="23">
        <f t="shared" si="312"/>
        <v>0</v>
      </c>
      <c r="O1509" s="23">
        <f t="shared" ca="1" si="308"/>
        <v>39234867.798593096</v>
      </c>
      <c r="P1509" s="29" t="str">
        <f t="shared" si="313"/>
        <v>J=</v>
      </c>
      <c r="Q1509" s="30">
        <f t="shared" si="314"/>
        <v>47232</v>
      </c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</row>
    <row r="1510" spans="1:30" x14ac:dyDescent="0.25">
      <c r="A1510" s="100">
        <f t="shared" si="309"/>
        <v>44343</v>
      </c>
      <c r="B1510" s="114">
        <f t="shared" ca="1" si="310"/>
        <v>178782002.6809788</v>
      </c>
      <c r="C1510" s="114">
        <f t="shared" si="311"/>
        <v>139519858.75</v>
      </c>
      <c r="D1510" s="24">
        <f ca="1">IF(A1510&lt;$B$1,VLOOKUP(A1510,[1]DI!$A$4:$B$15000,2,FALSE),0)</f>
        <v>3.4000000000000002E-2</v>
      </c>
      <c r="E1510" s="23">
        <f t="shared" ca="1" si="316"/>
        <v>1.3269000000000001E-4</v>
      </c>
      <c r="F1510" s="25">
        <f t="shared" si="315"/>
        <v>1.1499999999999999</v>
      </c>
      <c r="G1510" s="26">
        <f t="shared" ca="1" si="319"/>
        <v>1.0001525935</v>
      </c>
      <c r="H1510" s="23">
        <f ca="1">TRUNC(PRODUCT(G$16:G1509),15)</f>
        <v>1.2814090002077301</v>
      </c>
      <c r="I1510" s="23">
        <f t="shared" si="317"/>
        <v>1</v>
      </c>
      <c r="J1510" s="23">
        <f t="shared" ca="1" si="318"/>
        <v>1.281409</v>
      </c>
      <c r="K1510" s="114">
        <f t="shared" ca="1" si="307"/>
        <v>39262143.930978797</v>
      </c>
      <c r="L1510" s="27">
        <f>IF(VLOOKUP(A1510,$U$18:$AD$131,8)=VLOOKUP(A1509,$U$18:$AD$131,8),0,VLOOKUP(A1510,U$18:$AD$131,8))</f>
        <v>0</v>
      </c>
      <c r="M1510" s="28">
        <f>IF(L1510&gt;0,VLOOKUP(L1510,T$18:$AC$131,7),0)</f>
        <v>0</v>
      </c>
      <c r="N1510" s="23">
        <f t="shared" si="312"/>
        <v>0</v>
      </c>
      <c r="O1510" s="23">
        <f t="shared" ca="1" si="308"/>
        <v>39262143.930978797</v>
      </c>
      <c r="P1510" s="29" t="str">
        <f t="shared" si="313"/>
        <v>J=</v>
      </c>
      <c r="Q1510" s="30">
        <f t="shared" si="314"/>
        <v>47232</v>
      </c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</row>
    <row r="1511" spans="1:30" x14ac:dyDescent="0.25">
      <c r="A1511" s="100">
        <f t="shared" si="309"/>
        <v>44344</v>
      </c>
      <c r="B1511" s="114">
        <f t="shared" ca="1" si="310"/>
        <v>178809282.99896011</v>
      </c>
      <c r="C1511" s="114">
        <f t="shared" si="311"/>
        <v>139519858.75</v>
      </c>
      <c r="D1511" s="24">
        <f ca="1">IF(A1511&lt;$B$1,VLOOKUP(A1511,[1]DI!$A$4:$B$15000,2,FALSE),0)</f>
        <v>3.4000000000000002E-2</v>
      </c>
      <c r="E1511" s="23">
        <f t="shared" ca="1" si="316"/>
        <v>1.3269000000000001E-4</v>
      </c>
      <c r="F1511" s="25">
        <f t="shared" si="315"/>
        <v>1.1499999999999999</v>
      </c>
      <c r="G1511" s="26">
        <f t="shared" ca="1" si="319"/>
        <v>1.0001525935</v>
      </c>
      <c r="H1511" s="23">
        <f ca="1">TRUNC(PRODUCT(G$16:G1510),15)</f>
        <v>1.281604534892</v>
      </c>
      <c r="I1511" s="23">
        <f t="shared" si="317"/>
        <v>1</v>
      </c>
      <c r="J1511" s="23">
        <f t="shared" ca="1" si="318"/>
        <v>1.2816045300000001</v>
      </c>
      <c r="K1511" s="114">
        <f t="shared" ca="1" si="307"/>
        <v>39289424.2489601</v>
      </c>
      <c r="L1511" s="27">
        <f>IF(VLOOKUP(A1511,$U$18:$AD$131,8)=VLOOKUP(A1510,$U$18:$AD$131,8),0,VLOOKUP(A1511,U$18:$AD$131,8))</f>
        <v>0</v>
      </c>
      <c r="M1511" s="28">
        <f>IF(L1511&gt;0,VLOOKUP(L1511,T$18:$AC$131,7),0)</f>
        <v>0</v>
      </c>
      <c r="N1511" s="23">
        <f t="shared" si="312"/>
        <v>0</v>
      </c>
      <c r="O1511" s="23">
        <f t="shared" ca="1" si="308"/>
        <v>39289424.2489601</v>
      </c>
      <c r="P1511" s="29" t="str">
        <f t="shared" si="313"/>
        <v>J=</v>
      </c>
      <c r="Q1511" s="30">
        <f t="shared" si="314"/>
        <v>47232</v>
      </c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</row>
    <row r="1512" spans="1:30" x14ac:dyDescent="0.25">
      <c r="A1512" s="100">
        <f t="shared" si="309"/>
        <v>44345</v>
      </c>
      <c r="B1512" s="114">
        <f t="shared" ca="1" si="310"/>
        <v>178836568.89773589</v>
      </c>
      <c r="C1512" s="114">
        <f t="shared" si="311"/>
        <v>139519858.75</v>
      </c>
      <c r="D1512" s="24">
        <f ca="1">IF(A1512&lt;$B$1,VLOOKUP(A1512,[1]DI!$A$4:$B$15000,2,FALSE),0)</f>
        <v>0</v>
      </c>
      <c r="E1512" s="23">
        <f t="shared" ca="1" si="316"/>
        <v>0</v>
      </c>
      <c r="F1512" s="25">
        <f t="shared" si="315"/>
        <v>1.1499999999999999</v>
      </c>
      <c r="G1512" s="26">
        <f t="shared" ca="1" si="319"/>
        <v>1</v>
      </c>
      <c r="H1512" s="23">
        <f ca="1">TRUNC(PRODUCT(G$16:G1511),15)</f>
        <v>1.2818000994136001</v>
      </c>
      <c r="I1512" s="23">
        <f t="shared" si="317"/>
        <v>1</v>
      </c>
      <c r="J1512" s="23">
        <f t="shared" ca="1" si="318"/>
        <v>1.2818001000000001</v>
      </c>
      <c r="K1512" s="114">
        <f t="shared" ca="1" si="307"/>
        <v>39316710.147735901</v>
      </c>
      <c r="L1512" s="27">
        <f>IF(VLOOKUP(A1512,$U$18:$AD$131,8)=VLOOKUP(A1511,$U$18:$AD$131,8),0,VLOOKUP(A1512,U$18:$AD$131,8))</f>
        <v>0</v>
      </c>
      <c r="M1512" s="28">
        <f>IF(L1512&gt;0,VLOOKUP(L1512,T$18:$AC$131,7),0)</f>
        <v>0</v>
      </c>
      <c r="N1512" s="23">
        <f t="shared" si="312"/>
        <v>0</v>
      </c>
      <c r="O1512" s="23">
        <f t="shared" ca="1" si="308"/>
        <v>39316710.147735901</v>
      </c>
      <c r="P1512" s="29" t="str">
        <f t="shared" si="313"/>
        <v>J=</v>
      </c>
      <c r="Q1512" s="30">
        <f t="shared" si="314"/>
        <v>47232</v>
      </c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</row>
    <row r="1513" spans="1:30" x14ac:dyDescent="0.25">
      <c r="A1513" s="100">
        <f t="shared" si="309"/>
        <v>44346</v>
      </c>
      <c r="B1513" s="114">
        <f t="shared" ca="1" si="310"/>
        <v>178836568.89773589</v>
      </c>
      <c r="C1513" s="114">
        <f t="shared" si="311"/>
        <v>139519858.75</v>
      </c>
      <c r="D1513" s="24">
        <f ca="1">IF(A1513&lt;$B$1,VLOOKUP(A1513,[1]DI!$A$4:$B$15000,2,FALSE),0)</f>
        <v>0</v>
      </c>
      <c r="E1513" s="23">
        <f t="shared" ca="1" si="316"/>
        <v>0</v>
      </c>
      <c r="F1513" s="25">
        <f t="shared" si="315"/>
        <v>1.1499999999999999</v>
      </c>
      <c r="G1513" s="26">
        <f t="shared" ca="1" si="319"/>
        <v>1</v>
      </c>
      <c r="H1513" s="23">
        <f ca="1">TRUNC(PRODUCT(G$16:G1512),15)</f>
        <v>1.2818000994136001</v>
      </c>
      <c r="I1513" s="23">
        <f t="shared" si="317"/>
        <v>1</v>
      </c>
      <c r="J1513" s="23">
        <f t="shared" ca="1" si="318"/>
        <v>1.2818001000000001</v>
      </c>
      <c r="K1513" s="114">
        <f t="shared" ca="1" si="307"/>
        <v>39316710.147735901</v>
      </c>
      <c r="L1513" s="27">
        <f>IF(VLOOKUP(A1513,$U$18:$AD$131,8)=VLOOKUP(A1512,$U$18:$AD$131,8),0,VLOOKUP(A1513,U$18:$AD$131,8))</f>
        <v>0</v>
      </c>
      <c r="M1513" s="28">
        <f>IF(L1513&gt;0,VLOOKUP(L1513,T$18:$AC$131,7),0)</f>
        <v>0</v>
      </c>
      <c r="N1513" s="23">
        <f t="shared" si="312"/>
        <v>0</v>
      </c>
      <c r="O1513" s="23">
        <f t="shared" ca="1" si="308"/>
        <v>39316710.147735901</v>
      </c>
      <c r="P1513" s="29" t="str">
        <f t="shared" si="313"/>
        <v>J=</v>
      </c>
      <c r="Q1513" s="30">
        <f t="shared" si="314"/>
        <v>47232</v>
      </c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</row>
    <row r="1514" spans="1:30" x14ac:dyDescent="0.25">
      <c r="A1514" s="100">
        <f t="shared" si="309"/>
        <v>44347</v>
      </c>
      <c r="B1514" s="114">
        <f t="shared" ca="1" si="310"/>
        <v>178836568.89773589</v>
      </c>
      <c r="C1514" s="114">
        <f t="shared" si="311"/>
        <v>139519858.75</v>
      </c>
      <c r="D1514" s="24">
        <f ca="1">IF(A1514&lt;$B$1,VLOOKUP(A1514,[1]DI!$A$4:$B$15000,2,FALSE),0)</f>
        <v>3.4000000000000002E-2</v>
      </c>
      <c r="E1514" s="23">
        <f t="shared" ca="1" si="316"/>
        <v>1.3269000000000001E-4</v>
      </c>
      <c r="F1514" s="25">
        <f t="shared" si="315"/>
        <v>1.1499999999999999</v>
      </c>
      <c r="G1514" s="26">
        <f t="shared" ca="1" si="319"/>
        <v>1.0001525935</v>
      </c>
      <c r="H1514" s="23">
        <f ca="1">TRUNC(PRODUCT(G$16:G1513),15)</f>
        <v>1.2818000994136001</v>
      </c>
      <c r="I1514" s="23">
        <f t="shared" si="317"/>
        <v>1</v>
      </c>
      <c r="J1514" s="23">
        <f t="shared" ca="1" si="318"/>
        <v>1.2818001000000001</v>
      </c>
      <c r="K1514" s="114">
        <f t="shared" ca="1" si="307"/>
        <v>39316710.147735901</v>
      </c>
      <c r="L1514" s="27">
        <f>IF(VLOOKUP(A1514,$U$18:$AD$131,8)=VLOOKUP(A1513,$U$18:$AD$131,8),0,VLOOKUP(A1514,U$18:$AD$131,8))</f>
        <v>0</v>
      </c>
      <c r="M1514" s="28">
        <f>IF(L1514&gt;0,VLOOKUP(L1514,T$18:$AC$131,7),0)</f>
        <v>0</v>
      </c>
      <c r="N1514" s="23">
        <f t="shared" si="312"/>
        <v>0</v>
      </c>
      <c r="O1514" s="23">
        <f t="shared" ca="1" si="308"/>
        <v>39316710.147735901</v>
      </c>
      <c r="P1514" s="29" t="str">
        <f t="shared" si="313"/>
        <v>J=</v>
      </c>
      <c r="Q1514" s="30">
        <f t="shared" si="314"/>
        <v>47232</v>
      </c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</row>
    <row r="1515" spans="1:30" x14ac:dyDescent="0.25">
      <c r="A1515" s="100">
        <f t="shared" si="309"/>
        <v>44348</v>
      </c>
      <c r="B1515" s="114">
        <f t="shared" ca="1" si="310"/>
        <v>178863857.58690882</v>
      </c>
      <c r="C1515" s="114">
        <f t="shared" si="311"/>
        <v>139519858.75</v>
      </c>
      <c r="D1515" s="24">
        <f ca="1">IF(A1515&lt;$B$1,VLOOKUP(A1515,[1]DI!$A$4:$B$15000,2,FALSE),0)</f>
        <v>3.4000000000000002E-2</v>
      </c>
      <c r="E1515" s="23">
        <f t="shared" ca="1" si="316"/>
        <v>1.3269000000000001E-4</v>
      </c>
      <c r="F1515" s="25">
        <f t="shared" si="315"/>
        <v>1.1499999999999999</v>
      </c>
      <c r="G1515" s="26">
        <f t="shared" ca="1" si="319"/>
        <v>1.0001525935</v>
      </c>
      <c r="H1515" s="23">
        <f ca="1">TRUNC(PRODUCT(G$16:G1514),15)</f>
        <v>1.28199569377707</v>
      </c>
      <c r="I1515" s="23">
        <f t="shared" si="317"/>
        <v>1</v>
      </c>
      <c r="J1515" s="23">
        <f t="shared" ca="1" si="318"/>
        <v>1.28199569</v>
      </c>
      <c r="K1515" s="114">
        <f t="shared" ca="1" si="307"/>
        <v>39343998.836908802</v>
      </c>
      <c r="L1515" s="27">
        <f>IF(VLOOKUP(A1515,$U$18:$AD$131,8)=VLOOKUP(A1514,$U$18:$AD$131,8),0,VLOOKUP(A1515,U$18:$AD$131,8))</f>
        <v>0</v>
      </c>
      <c r="M1515" s="28">
        <f>IF(L1515&gt;0,VLOOKUP(L1515,T$18:$AC$131,7),0)</f>
        <v>0</v>
      </c>
      <c r="N1515" s="23">
        <f t="shared" si="312"/>
        <v>0</v>
      </c>
      <c r="O1515" s="23">
        <f t="shared" ca="1" si="308"/>
        <v>39343998.836908802</v>
      </c>
      <c r="P1515" s="29" t="str">
        <f t="shared" si="313"/>
        <v>J=</v>
      </c>
      <c r="Q1515" s="30">
        <f t="shared" si="314"/>
        <v>47232</v>
      </c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</row>
    <row r="1516" spans="1:30" x14ac:dyDescent="0.25">
      <c r="A1516" s="100">
        <f t="shared" si="309"/>
        <v>44349</v>
      </c>
      <c r="B1516" s="114">
        <f t="shared" ca="1" si="310"/>
        <v>178891151.85687602</v>
      </c>
      <c r="C1516" s="114">
        <f t="shared" si="311"/>
        <v>139519858.75</v>
      </c>
      <c r="D1516" s="24">
        <f ca="1">IF(A1516&lt;$B$1,VLOOKUP(A1516,[1]DI!$A$4:$B$15000,2,FALSE),0)</f>
        <v>3.4000000000000002E-2</v>
      </c>
      <c r="E1516" s="23">
        <f t="shared" ca="1" si="316"/>
        <v>1.3269000000000001E-4</v>
      </c>
      <c r="F1516" s="25">
        <f t="shared" si="315"/>
        <v>1.1499999999999999</v>
      </c>
      <c r="G1516" s="26">
        <f t="shared" ca="1" si="319"/>
        <v>1.0001525935</v>
      </c>
      <c r="H1516" s="23">
        <f ca="1">TRUNC(PRODUCT(G$16:G1515),15)</f>
        <v>1.2821913179869699</v>
      </c>
      <c r="I1516" s="23">
        <f t="shared" si="317"/>
        <v>1</v>
      </c>
      <c r="J1516" s="23">
        <f t="shared" ca="1" si="318"/>
        <v>1.2821913199999999</v>
      </c>
      <c r="K1516" s="114">
        <f t="shared" ca="1" si="307"/>
        <v>39371293.106876001</v>
      </c>
      <c r="L1516" s="27">
        <f>IF(VLOOKUP(A1516,$U$18:$AD$131,8)=VLOOKUP(A1515,$U$18:$AD$131,8),0,VLOOKUP(A1516,U$18:$AD$131,8))</f>
        <v>0</v>
      </c>
      <c r="M1516" s="28">
        <f>IF(L1516&gt;0,VLOOKUP(L1516,T$18:$AC$131,7),0)</f>
        <v>0</v>
      </c>
      <c r="N1516" s="23">
        <f t="shared" si="312"/>
        <v>0</v>
      </c>
      <c r="O1516" s="23">
        <f t="shared" ca="1" si="308"/>
        <v>39371293.106876001</v>
      </c>
      <c r="P1516" s="29" t="str">
        <f t="shared" si="313"/>
        <v>J=</v>
      </c>
      <c r="Q1516" s="30">
        <f t="shared" si="314"/>
        <v>47232</v>
      </c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</row>
    <row r="1517" spans="1:30" x14ac:dyDescent="0.25">
      <c r="A1517" s="100">
        <f t="shared" si="309"/>
        <v>44350</v>
      </c>
      <c r="B1517" s="114">
        <f t="shared" ca="1" si="310"/>
        <v>178918448.9172405</v>
      </c>
      <c r="C1517" s="114">
        <f t="shared" si="311"/>
        <v>139519858.75</v>
      </c>
      <c r="D1517" s="24">
        <f ca="1">IF(A1517&lt;$B$1,VLOOKUP(A1517,[1]DI!$A$4:$B$15000,2,FALSE),0)</f>
        <v>0</v>
      </c>
      <c r="E1517" s="23">
        <f t="shared" ca="1" si="316"/>
        <v>0</v>
      </c>
      <c r="F1517" s="25">
        <f t="shared" si="315"/>
        <v>1.1499999999999999</v>
      </c>
      <c r="G1517" s="26">
        <f t="shared" ca="1" si="319"/>
        <v>1</v>
      </c>
      <c r="H1517" s="23">
        <f ca="1">TRUNC(PRODUCT(G$16:G1516),15)</f>
        <v>1.28238697204785</v>
      </c>
      <c r="I1517" s="23">
        <f t="shared" si="317"/>
        <v>1</v>
      </c>
      <c r="J1517" s="23">
        <f t="shared" ca="1" si="318"/>
        <v>1.2823869699999999</v>
      </c>
      <c r="K1517" s="114">
        <f t="shared" ca="1" si="307"/>
        <v>39398590.1672405</v>
      </c>
      <c r="L1517" s="27">
        <f>IF(VLOOKUP(A1517,$U$18:$AD$131,8)=VLOOKUP(A1516,$U$18:$AD$131,8),0,VLOOKUP(A1517,U$18:$AD$131,8))</f>
        <v>0</v>
      </c>
      <c r="M1517" s="28">
        <f>IF(L1517&gt;0,VLOOKUP(L1517,T$18:$AC$131,7),0)</f>
        <v>0</v>
      </c>
      <c r="N1517" s="23">
        <f t="shared" si="312"/>
        <v>0</v>
      </c>
      <c r="O1517" s="23">
        <f t="shared" ca="1" si="308"/>
        <v>39398590.1672405</v>
      </c>
      <c r="P1517" s="29" t="str">
        <f t="shared" si="313"/>
        <v>J=</v>
      </c>
      <c r="Q1517" s="30">
        <f t="shared" si="314"/>
        <v>47232</v>
      </c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</row>
    <row r="1518" spans="1:30" x14ac:dyDescent="0.25">
      <c r="A1518" s="100">
        <f t="shared" si="309"/>
        <v>44351</v>
      </c>
      <c r="B1518" s="114">
        <f t="shared" ca="1" si="310"/>
        <v>178918448.9172405</v>
      </c>
      <c r="C1518" s="114">
        <f t="shared" si="311"/>
        <v>139519858.75</v>
      </c>
      <c r="D1518" s="24">
        <f ca="1">IF(A1518&lt;$B$1,VLOOKUP(A1518,[1]DI!$A$4:$B$15000,2,FALSE),0)</f>
        <v>3.4000000000000002E-2</v>
      </c>
      <c r="E1518" s="23">
        <f t="shared" ca="1" si="316"/>
        <v>1.3269000000000001E-4</v>
      </c>
      <c r="F1518" s="25">
        <f t="shared" si="315"/>
        <v>1.1499999999999999</v>
      </c>
      <c r="G1518" s="26">
        <f t="shared" ca="1" si="319"/>
        <v>1.0001525935</v>
      </c>
      <c r="H1518" s="23">
        <f ca="1">TRUNC(PRODUCT(G$16:G1517),15)</f>
        <v>1.28238697204785</v>
      </c>
      <c r="I1518" s="23">
        <f t="shared" si="317"/>
        <v>1</v>
      </c>
      <c r="J1518" s="23">
        <f t="shared" ca="1" si="318"/>
        <v>1.2823869699999999</v>
      </c>
      <c r="K1518" s="114">
        <f t="shared" ca="1" si="307"/>
        <v>39398590.1672405</v>
      </c>
      <c r="L1518" s="27">
        <f>IF(VLOOKUP(A1518,$U$18:$AD$131,8)=VLOOKUP(A1517,$U$18:$AD$131,8),0,VLOOKUP(A1518,U$18:$AD$131,8))</f>
        <v>0</v>
      </c>
      <c r="M1518" s="28">
        <f>IF(L1518&gt;0,VLOOKUP(L1518,T$18:$AC$131,7),0)</f>
        <v>0</v>
      </c>
      <c r="N1518" s="23">
        <f t="shared" si="312"/>
        <v>0</v>
      </c>
      <c r="O1518" s="23">
        <f t="shared" ca="1" si="308"/>
        <v>39398590.1672405</v>
      </c>
      <c r="P1518" s="29" t="str">
        <f t="shared" si="313"/>
        <v>J=</v>
      </c>
      <c r="Q1518" s="30">
        <f t="shared" si="314"/>
        <v>47232</v>
      </c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</row>
    <row r="1519" spans="1:30" x14ac:dyDescent="0.25">
      <c r="A1519" s="100">
        <f t="shared" si="309"/>
        <v>44352</v>
      </c>
      <c r="B1519" s="114">
        <f t="shared" ca="1" si="310"/>
        <v>178945751.55839929</v>
      </c>
      <c r="C1519" s="114">
        <f t="shared" si="311"/>
        <v>139519858.75</v>
      </c>
      <c r="D1519" s="24">
        <f ca="1">IF(A1519&lt;$B$1,VLOOKUP(A1519,[1]DI!$A$4:$B$15000,2,FALSE),0)</f>
        <v>0</v>
      </c>
      <c r="E1519" s="23">
        <f t="shared" ca="1" si="316"/>
        <v>0</v>
      </c>
      <c r="F1519" s="25">
        <f t="shared" si="315"/>
        <v>1.1499999999999999</v>
      </c>
      <c r="G1519" s="26">
        <f t="shared" ca="1" si="319"/>
        <v>1</v>
      </c>
      <c r="H1519" s="23">
        <f ca="1">TRUNC(PRODUCT(G$16:G1518),15)</f>
        <v>1.2825826559642699</v>
      </c>
      <c r="I1519" s="23">
        <f t="shared" si="317"/>
        <v>1</v>
      </c>
      <c r="J1519" s="23">
        <f t="shared" ca="1" si="318"/>
        <v>1.2825826600000001</v>
      </c>
      <c r="K1519" s="114">
        <f t="shared" ca="1" si="307"/>
        <v>39425892.808399297</v>
      </c>
      <c r="L1519" s="27">
        <f>IF(VLOOKUP(A1519,$U$18:$AD$131,8)=VLOOKUP(A1518,$U$18:$AD$131,8),0,VLOOKUP(A1519,U$18:$AD$131,8))</f>
        <v>0</v>
      </c>
      <c r="M1519" s="28">
        <f>IF(L1519&gt;0,VLOOKUP(L1519,T$18:$AC$131,7),0)</f>
        <v>0</v>
      </c>
      <c r="N1519" s="23">
        <f t="shared" si="312"/>
        <v>0</v>
      </c>
      <c r="O1519" s="23">
        <f t="shared" ca="1" si="308"/>
        <v>39425892.808399297</v>
      </c>
      <c r="P1519" s="29" t="str">
        <f t="shared" si="313"/>
        <v>J=</v>
      </c>
      <c r="Q1519" s="30">
        <f t="shared" si="314"/>
        <v>47232</v>
      </c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</row>
    <row r="1520" spans="1:30" x14ac:dyDescent="0.25">
      <c r="A1520" s="100">
        <f t="shared" si="309"/>
        <v>44353</v>
      </c>
      <c r="B1520" s="114">
        <f t="shared" ca="1" si="310"/>
        <v>178945751.55839929</v>
      </c>
      <c r="C1520" s="114">
        <f t="shared" si="311"/>
        <v>139519858.75</v>
      </c>
      <c r="D1520" s="24">
        <f ca="1">IF(A1520&lt;$B$1,VLOOKUP(A1520,[1]DI!$A$4:$B$15000,2,FALSE),0)</f>
        <v>0</v>
      </c>
      <c r="E1520" s="23">
        <f t="shared" ca="1" si="316"/>
        <v>0</v>
      </c>
      <c r="F1520" s="25">
        <f t="shared" si="315"/>
        <v>1.1499999999999999</v>
      </c>
      <c r="G1520" s="26">
        <f t="shared" ca="1" si="319"/>
        <v>1</v>
      </c>
      <c r="H1520" s="23">
        <f ca="1">TRUNC(PRODUCT(G$16:G1519),15)</f>
        <v>1.2825826559642699</v>
      </c>
      <c r="I1520" s="23">
        <f t="shared" si="317"/>
        <v>1</v>
      </c>
      <c r="J1520" s="23">
        <f t="shared" ca="1" si="318"/>
        <v>1.2825826600000001</v>
      </c>
      <c r="K1520" s="114">
        <f t="shared" ca="1" si="307"/>
        <v>39425892.808399297</v>
      </c>
      <c r="L1520" s="27">
        <f>IF(VLOOKUP(A1520,$U$18:$AD$131,8)=VLOOKUP(A1519,$U$18:$AD$131,8),0,VLOOKUP(A1520,U$18:$AD$131,8))</f>
        <v>0</v>
      </c>
      <c r="M1520" s="28">
        <f>IF(L1520&gt;0,VLOOKUP(L1520,T$18:$AC$131,7),0)</f>
        <v>0</v>
      </c>
      <c r="N1520" s="23">
        <f t="shared" si="312"/>
        <v>0</v>
      </c>
      <c r="O1520" s="23">
        <f t="shared" ca="1" si="308"/>
        <v>39425892.808399297</v>
      </c>
      <c r="P1520" s="29" t="str">
        <f t="shared" si="313"/>
        <v>J=</v>
      </c>
      <c r="Q1520" s="30">
        <f t="shared" si="314"/>
        <v>47232</v>
      </c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</row>
    <row r="1521" spans="1:30" x14ac:dyDescent="0.25">
      <c r="A1521" s="100">
        <f t="shared" si="309"/>
        <v>44354</v>
      </c>
      <c r="B1521" s="114">
        <f t="shared" ca="1" si="310"/>
        <v>178945751.55839929</v>
      </c>
      <c r="C1521" s="114">
        <f t="shared" si="311"/>
        <v>139519858.75</v>
      </c>
      <c r="D1521" s="24">
        <f ca="1">IF(A1521&lt;$B$1,VLOOKUP(A1521,[1]DI!$A$4:$B$15000,2,FALSE),0)</f>
        <v>3.4000000000000002E-2</v>
      </c>
      <c r="E1521" s="23">
        <f t="shared" ca="1" si="316"/>
        <v>1.3269000000000001E-4</v>
      </c>
      <c r="F1521" s="25">
        <f t="shared" si="315"/>
        <v>1.1499999999999999</v>
      </c>
      <c r="G1521" s="26">
        <f t="shared" ca="1" si="319"/>
        <v>1.0001525935</v>
      </c>
      <c r="H1521" s="23">
        <f ca="1">TRUNC(PRODUCT(G$16:G1520),15)</f>
        <v>1.2825826559642699</v>
      </c>
      <c r="I1521" s="23">
        <f t="shared" si="317"/>
        <v>1</v>
      </c>
      <c r="J1521" s="23">
        <f t="shared" ca="1" si="318"/>
        <v>1.2825826600000001</v>
      </c>
      <c r="K1521" s="114">
        <f t="shared" ca="1" si="307"/>
        <v>39425892.808399297</v>
      </c>
      <c r="L1521" s="27">
        <f>IF(VLOOKUP(A1521,$U$18:$AD$131,8)=VLOOKUP(A1520,$U$18:$AD$131,8),0,VLOOKUP(A1521,U$18:$AD$131,8))</f>
        <v>0</v>
      </c>
      <c r="M1521" s="28">
        <f>IF(L1521&gt;0,VLOOKUP(L1521,T$18:$AC$131,7),0)</f>
        <v>0</v>
      </c>
      <c r="N1521" s="23">
        <f t="shared" si="312"/>
        <v>0</v>
      </c>
      <c r="O1521" s="23">
        <f t="shared" ca="1" si="308"/>
        <v>39425892.808399297</v>
      </c>
      <c r="P1521" s="29" t="str">
        <f t="shared" si="313"/>
        <v>J=</v>
      </c>
      <c r="Q1521" s="30">
        <f t="shared" si="314"/>
        <v>47232</v>
      </c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</row>
    <row r="1522" spans="1:30" x14ac:dyDescent="0.25">
      <c r="A1522" s="100">
        <f t="shared" si="309"/>
        <v>44355</v>
      </c>
      <c r="B1522" s="114">
        <f t="shared" ca="1" si="310"/>
        <v>178973056.98995519</v>
      </c>
      <c r="C1522" s="114">
        <f t="shared" si="311"/>
        <v>139519858.75</v>
      </c>
      <c r="D1522" s="24">
        <f ca="1">IF(A1522&lt;$B$1,VLOOKUP(A1522,[1]DI!$A$4:$B$15000,2,FALSE),0)</f>
        <v>3.4000000000000002E-2</v>
      </c>
      <c r="E1522" s="23">
        <f t="shared" ca="1" si="316"/>
        <v>1.3269000000000001E-4</v>
      </c>
      <c r="F1522" s="25">
        <f t="shared" si="315"/>
        <v>1.1499999999999999</v>
      </c>
      <c r="G1522" s="26">
        <f t="shared" ca="1" si="319"/>
        <v>1.0001525935</v>
      </c>
      <c r="H1522" s="23">
        <f ca="1">TRUNC(PRODUCT(G$16:G1521),15)</f>
        <v>1.28277836974078</v>
      </c>
      <c r="I1522" s="23">
        <f t="shared" si="317"/>
        <v>1</v>
      </c>
      <c r="J1522" s="23">
        <f t="shared" ca="1" si="318"/>
        <v>1.2827783699999999</v>
      </c>
      <c r="K1522" s="114">
        <f t="shared" ca="1" si="307"/>
        <v>39453198.239955202</v>
      </c>
      <c r="L1522" s="27">
        <f>IF(VLOOKUP(A1522,$U$18:$AD$131,8)=VLOOKUP(A1521,$U$18:$AD$131,8),0,VLOOKUP(A1522,U$18:$AD$131,8))</f>
        <v>0</v>
      </c>
      <c r="M1522" s="28">
        <f>IF(L1522&gt;0,VLOOKUP(L1522,T$18:$AC$131,7),0)</f>
        <v>0</v>
      </c>
      <c r="N1522" s="23">
        <f t="shared" si="312"/>
        <v>0</v>
      </c>
      <c r="O1522" s="23">
        <f t="shared" ca="1" si="308"/>
        <v>39453198.239955202</v>
      </c>
      <c r="P1522" s="29" t="str">
        <f t="shared" si="313"/>
        <v>J=</v>
      </c>
      <c r="Q1522" s="30">
        <f t="shared" si="314"/>
        <v>47232</v>
      </c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</row>
    <row r="1523" spans="1:30" x14ac:dyDescent="0.25">
      <c r="A1523" s="100">
        <f t="shared" si="309"/>
        <v>44356</v>
      </c>
      <c r="B1523" s="114">
        <f t="shared" ca="1" si="310"/>
        <v>179000366.60710698</v>
      </c>
      <c r="C1523" s="114">
        <f t="shared" si="311"/>
        <v>139519858.75</v>
      </c>
      <c r="D1523" s="24">
        <f ca="1">IF(A1523&lt;$B$1,VLOOKUP(A1523,[1]DI!$A$4:$B$15000,2,FALSE),0)</f>
        <v>3.4000000000000002E-2</v>
      </c>
      <c r="E1523" s="23">
        <f t="shared" ca="1" si="316"/>
        <v>1.3269000000000001E-4</v>
      </c>
      <c r="F1523" s="25">
        <f t="shared" si="315"/>
        <v>1.1499999999999999</v>
      </c>
      <c r="G1523" s="26">
        <f t="shared" ca="1" si="319"/>
        <v>1.0001525935</v>
      </c>
      <c r="H1523" s="23">
        <f ca="1">TRUNC(PRODUCT(G$16:G1522),15)</f>
        <v>1.2829741133819399</v>
      </c>
      <c r="I1523" s="23">
        <f t="shared" si="317"/>
        <v>1</v>
      </c>
      <c r="J1523" s="23">
        <f t="shared" ca="1" si="318"/>
        <v>1.2829741100000001</v>
      </c>
      <c r="K1523" s="114">
        <f t="shared" ca="1" si="307"/>
        <v>39480507.857106999</v>
      </c>
      <c r="L1523" s="27">
        <f>IF(VLOOKUP(A1523,$U$18:$AD$131,8)=VLOOKUP(A1522,$U$18:$AD$131,8),0,VLOOKUP(A1523,U$18:$AD$131,8))</f>
        <v>0</v>
      </c>
      <c r="M1523" s="28">
        <f>IF(L1523&gt;0,VLOOKUP(L1523,T$18:$AC$131,7),0)</f>
        <v>0</v>
      </c>
      <c r="N1523" s="23">
        <f t="shared" si="312"/>
        <v>0</v>
      </c>
      <c r="O1523" s="23">
        <f t="shared" ca="1" si="308"/>
        <v>39480507.857106999</v>
      </c>
      <c r="P1523" s="29" t="str">
        <f t="shared" si="313"/>
        <v>J=</v>
      </c>
      <c r="Q1523" s="30">
        <f t="shared" si="314"/>
        <v>47232</v>
      </c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</row>
    <row r="1524" spans="1:30" x14ac:dyDescent="0.25">
      <c r="A1524" s="100">
        <f t="shared" si="309"/>
        <v>44357</v>
      </c>
      <c r="B1524" s="114">
        <f t="shared" ca="1" si="310"/>
        <v>179027681.805053</v>
      </c>
      <c r="C1524" s="114">
        <f t="shared" si="311"/>
        <v>139519858.75</v>
      </c>
      <c r="D1524" s="24">
        <f ca="1">IF(A1524&lt;$B$1,VLOOKUP(A1524,[1]DI!$A$4:$B$15000,2,FALSE),0)</f>
        <v>3.4000000000000002E-2</v>
      </c>
      <c r="E1524" s="23">
        <f t="shared" ca="1" si="316"/>
        <v>1.3269000000000001E-4</v>
      </c>
      <c r="F1524" s="25">
        <f t="shared" si="315"/>
        <v>1.1499999999999999</v>
      </c>
      <c r="G1524" s="26">
        <f t="shared" ca="1" si="319"/>
        <v>1.0001525935</v>
      </c>
      <c r="H1524" s="23">
        <f ca="1">TRUNC(PRODUCT(G$16:G1523),15)</f>
        <v>1.28316988689231</v>
      </c>
      <c r="I1524" s="23">
        <f t="shared" si="317"/>
        <v>1</v>
      </c>
      <c r="J1524" s="23">
        <f t="shared" ca="1" si="318"/>
        <v>1.2831698899999999</v>
      </c>
      <c r="K1524" s="114">
        <f t="shared" ca="1" si="307"/>
        <v>39507823.055053003</v>
      </c>
      <c r="L1524" s="27">
        <f>IF(VLOOKUP(A1524,$U$18:$AD$131,8)=VLOOKUP(A1523,$U$18:$AD$131,8),0,VLOOKUP(A1524,U$18:$AD$131,8))</f>
        <v>0</v>
      </c>
      <c r="M1524" s="28">
        <f>IF(L1524&gt;0,VLOOKUP(L1524,T$18:$AC$131,7),0)</f>
        <v>0</v>
      </c>
      <c r="N1524" s="23">
        <f t="shared" si="312"/>
        <v>0</v>
      </c>
      <c r="O1524" s="23">
        <f t="shared" ca="1" si="308"/>
        <v>39507823.055053003</v>
      </c>
      <c r="P1524" s="29" t="str">
        <f t="shared" si="313"/>
        <v>J=</v>
      </c>
      <c r="Q1524" s="30">
        <f t="shared" si="314"/>
        <v>47232</v>
      </c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</row>
    <row r="1525" spans="1:30" x14ac:dyDescent="0.25">
      <c r="A1525" s="100">
        <f t="shared" si="309"/>
        <v>44358</v>
      </c>
      <c r="B1525" s="114">
        <f t="shared" ca="1" si="310"/>
        <v>179054999.79339629</v>
      </c>
      <c r="C1525" s="114">
        <f t="shared" si="311"/>
        <v>139519858.75</v>
      </c>
      <c r="D1525" s="24">
        <f ca="1">IF(A1525&lt;$B$1,VLOOKUP(A1525,[1]DI!$A$4:$B$15000,2,FALSE),0)</f>
        <v>3.4000000000000002E-2</v>
      </c>
      <c r="E1525" s="23">
        <f t="shared" ca="1" si="316"/>
        <v>1.3269000000000001E-4</v>
      </c>
      <c r="F1525" s="25">
        <f t="shared" si="315"/>
        <v>1.1499999999999999</v>
      </c>
      <c r="G1525" s="26">
        <f t="shared" ca="1" si="319"/>
        <v>1.0001525935</v>
      </c>
      <c r="H1525" s="23">
        <f ca="1">TRUNC(PRODUCT(G$16:G1524),15)</f>
        <v>1.2833656902764501</v>
      </c>
      <c r="I1525" s="23">
        <f t="shared" si="317"/>
        <v>1</v>
      </c>
      <c r="J1525" s="23">
        <f t="shared" ca="1" si="318"/>
        <v>1.2833656899999999</v>
      </c>
      <c r="K1525" s="114">
        <f t="shared" ca="1" si="307"/>
        <v>39535141.043396302</v>
      </c>
      <c r="L1525" s="27">
        <f>IF(VLOOKUP(A1525,$U$18:$AD$131,8)=VLOOKUP(A1524,$U$18:$AD$131,8),0,VLOOKUP(A1525,U$18:$AD$131,8))</f>
        <v>0</v>
      </c>
      <c r="M1525" s="28">
        <f>IF(L1525&gt;0,VLOOKUP(L1525,T$18:$AC$131,7),0)</f>
        <v>0</v>
      </c>
      <c r="N1525" s="23">
        <f t="shared" si="312"/>
        <v>0</v>
      </c>
      <c r="O1525" s="23">
        <f t="shared" ca="1" si="308"/>
        <v>39535141.043396302</v>
      </c>
      <c r="P1525" s="29" t="str">
        <f t="shared" si="313"/>
        <v>J=</v>
      </c>
      <c r="Q1525" s="30">
        <f t="shared" si="314"/>
        <v>47232</v>
      </c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</row>
    <row r="1526" spans="1:30" x14ac:dyDescent="0.25">
      <c r="A1526" s="100">
        <f t="shared" si="309"/>
        <v>44359</v>
      </c>
      <c r="B1526" s="114">
        <f t="shared" ca="1" si="310"/>
        <v>179082321.96733528</v>
      </c>
      <c r="C1526" s="114">
        <f t="shared" si="311"/>
        <v>139519858.75</v>
      </c>
      <c r="D1526" s="24">
        <f ca="1">IF(A1526&lt;$B$1,VLOOKUP(A1526,[1]DI!$A$4:$B$15000,2,FALSE),0)</f>
        <v>0</v>
      </c>
      <c r="E1526" s="23">
        <f t="shared" ca="1" si="316"/>
        <v>0</v>
      </c>
      <c r="F1526" s="25">
        <f t="shared" si="315"/>
        <v>1.1499999999999999</v>
      </c>
      <c r="G1526" s="26">
        <f t="shared" ca="1" si="319"/>
        <v>1</v>
      </c>
      <c r="H1526" s="23">
        <f ca="1">TRUNC(PRODUCT(G$16:G1525),15)</f>
        <v>1.28356152353891</v>
      </c>
      <c r="I1526" s="23">
        <f t="shared" si="317"/>
        <v>1</v>
      </c>
      <c r="J1526" s="23">
        <f t="shared" ca="1" si="318"/>
        <v>1.2835615199999999</v>
      </c>
      <c r="K1526" s="114">
        <f t="shared" ca="1" si="307"/>
        <v>39562463.217335299</v>
      </c>
      <c r="L1526" s="27">
        <f>IF(VLOOKUP(A1526,$U$18:$AD$131,8)=VLOOKUP(A1525,$U$18:$AD$131,8),0,VLOOKUP(A1526,U$18:$AD$131,8))</f>
        <v>0</v>
      </c>
      <c r="M1526" s="28">
        <f>IF(L1526&gt;0,VLOOKUP(L1526,T$18:$AC$131,7),0)</f>
        <v>0</v>
      </c>
      <c r="N1526" s="23">
        <f t="shared" si="312"/>
        <v>0</v>
      </c>
      <c r="O1526" s="23">
        <f t="shared" ca="1" si="308"/>
        <v>39562463.217335299</v>
      </c>
      <c r="P1526" s="29" t="str">
        <f t="shared" si="313"/>
        <v>J=</v>
      </c>
      <c r="Q1526" s="30">
        <f t="shared" si="314"/>
        <v>47232</v>
      </c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</row>
    <row r="1527" spans="1:30" x14ac:dyDescent="0.25">
      <c r="A1527" s="100">
        <f t="shared" si="309"/>
        <v>44360</v>
      </c>
      <c r="B1527" s="114">
        <f t="shared" ca="1" si="310"/>
        <v>179082321.96733528</v>
      </c>
      <c r="C1527" s="114">
        <f t="shared" si="311"/>
        <v>139519858.75</v>
      </c>
      <c r="D1527" s="24">
        <f ca="1">IF(A1527&lt;$B$1,VLOOKUP(A1527,[1]DI!$A$4:$B$15000,2,FALSE),0)</f>
        <v>0</v>
      </c>
      <c r="E1527" s="23">
        <f t="shared" ca="1" si="316"/>
        <v>0</v>
      </c>
      <c r="F1527" s="25">
        <f t="shared" si="315"/>
        <v>1.1499999999999999</v>
      </c>
      <c r="G1527" s="26">
        <f t="shared" ca="1" si="319"/>
        <v>1</v>
      </c>
      <c r="H1527" s="23">
        <f ca="1">TRUNC(PRODUCT(G$16:G1526),15)</f>
        <v>1.28356152353891</v>
      </c>
      <c r="I1527" s="23">
        <f t="shared" si="317"/>
        <v>1</v>
      </c>
      <c r="J1527" s="23">
        <f t="shared" ca="1" si="318"/>
        <v>1.2835615199999999</v>
      </c>
      <c r="K1527" s="114">
        <f t="shared" ca="1" si="307"/>
        <v>39562463.217335299</v>
      </c>
      <c r="L1527" s="27">
        <f>IF(VLOOKUP(A1527,$U$18:$AD$131,8)=VLOOKUP(A1526,$U$18:$AD$131,8),0,VLOOKUP(A1527,U$18:$AD$131,8))</f>
        <v>0</v>
      </c>
      <c r="M1527" s="28">
        <f>IF(L1527&gt;0,VLOOKUP(L1527,T$18:$AC$131,7),0)</f>
        <v>0</v>
      </c>
      <c r="N1527" s="23">
        <f t="shared" si="312"/>
        <v>0</v>
      </c>
      <c r="O1527" s="23">
        <f t="shared" ca="1" si="308"/>
        <v>39562463.217335299</v>
      </c>
      <c r="P1527" s="29" t="str">
        <f t="shared" si="313"/>
        <v>J=</v>
      </c>
      <c r="Q1527" s="30">
        <f t="shared" si="314"/>
        <v>47232</v>
      </c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</row>
    <row r="1528" spans="1:30" x14ac:dyDescent="0.25">
      <c r="A1528" s="100">
        <f t="shared" si="309"/>
        <v>44361</v>
      </c>
      <c r="B1528" s="114">
        <f t="shared" ca="1" si="310"/>
        <v>179082321.96733528</v>
      </c>
      <c r="C1528" s="114">
        <f t="shared" si="311"/>
        <v>139519858.75</v>
      </c>
      <c r="D1528" s="24">
        <f ca="1">IF(A1528&lt;$B$1,VLOOKUP(A1528,[1]DI!$A$4:$B$15000,2,FALSE),0)</f>
        <v>3.4000000000000002E-2</v>
      </c>
      <c r="E1528" s="23">
        <f t="shared" ca="1" si="316"/>
        <v>1.3269000000000001E-4</v>
      </c>
      <c r="F1528" s="25">
        <f t="shared" si="315"/>
        <v>1.1499999999999999</v>
      </c>
      <c r="G1528" s="26">
        <f t="shared" ca="1" si="319"/>
        <v>1.0001525935</v>
      </c>
      <c r="H1528" s="23">
        <f ca="1">TRUNC(PRODUCT(G$16:G1527),15)</f>
        <v>1.28356152353891</v>
      </c>
      <c r="I1528" s="23">
        <f t="shared" si="317"/>
        <v>1</v>
      </c>
      <c r="J1528" s="23">
        <f t="shared" ca="1" si="318"/>
        <v>1.2835615199999999</v>
      </c>
      <c r="K1528" s="114">
        <f t="shared" ca="1" si="307"/>
        <v>39562463.217335299</v>
      </c>
      <c r="L1528" s="27">
        <f>IF(VLOOKUP(A1528,$U$18:$AD$131,8)=VLOOKUP(A1527,$U$18:$AD$131,8),0,VLOOKUP(A1528,U$18:$AD$131,8))</f>
        <v>0</v>
      </c>
      <c r="M1528" s="28">
        <f>IF(L1528&gt;0,VLOOKUP(L1528,T$18:$AC$131,7),0)</f>
        <v>0</v>
      </c>
      <c r="N1528" s="23">
        <f t="shared" si="312"/>
        <v>0</v>
      </c>
      <c r="O1528" s="23">
        <f t="shared" ca="1" si="308"/>
        <v>39562463.217335299</v>
      </c>
      <c r="P1528" s="29" t="str">
        <f t="shared" si="313"/>
        <v>J=</v>
      </c>
      <c r="Q1528" s="30">
        <f t="shared" si="314"/>
        <v>47232</v>
      </c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</row>
    <row r="1529" spans="1:30" x14ac:dyDescent="0.25">
      <c r="A1529" s="100">
        <f t="shared" si="309"/>
        <v>44362</v>
      </c>
      <c r="B1529" s="114">
        <f t="shared" ca="1" si="310"/>
        <v>179109649.7220687</v>
      </c>
      <c r="C1529" s="114">
        <f t="shared" si="311"/>
        <v>139519858.75</v>
      </c>
      <c r="D1529" s="24">
        <f ca="1">IF(A1529&lt;$B$1,VLOOKUP(A1529,[1]DI!$A$4:$B$15000,2,FALSE),0)</f>
        <v>3.4000000000000002E-2</v>
      </c>
      <c r="E1529" s="23">
        <f t="shared" ca="1" si="316"/>
        <v>1.3269000000000001E-4</v>
      </c>
      <c r="F1529" s="25">
        <f t="shared" si="315"/>
        <v>1.1499999999999999</v>
      </c>
      <c r="G1529" s="26">
        <f t="shared" ca="1" si="319"/>
        <v>1.0001525935</v>
      </c>
      <c r="H1529" s="23">
        <f ca="1">TRUNC(PRODUCT(G$16:G1528),15)</f>
        <v>1.28375738668425</v>
      </c>
      <c r="I1529" s="23">
        <f t="shared" si="317"/>
        <v>1</v>
      </c>
      <c r="J1529" s="23">
        <f t="shared" ca="1" si="318"/>
        <v>1.2837573900000001</v>
      </c>
      <c r="K1529" s="114">
        <f t="shared" ca="1" si="307"/>
        <v>39589790.972068697</v>
      </c>
      <c r="L1529" s="27">
        <f>IF(VLOOKUP(A1529,$U$18:$AD$131,8)=VLOOKUP(A1528,$U$18:$AD$131,8),0,VLOOKUP(A1529,U$18:$AD$131,8))</f>
        <v>0</v>
      </c>
      <c r="M1529" s="28">
        <f>IF(L1529&gt;0,VLOOKUP(L1529,T$18:$AC$131,7),0)</f>
        <v>0</v>
      </c>
      <c r="N1529" s="23">
        <f t="shared" si="312"/>
        <v>0</v>
      </c>
      <c r="O1529" s="23">
        <f t="shared" ca="1" si="308"/>
        <v>39589790.972068697</v>
      </c>
      <c r="P1529" s="29" t="str">
        <f t="shared" si="313"/>
        <v>J=</v>
      </c>
      <c r="Q1529" s="30">
        <f t="shared" si="314"/>
        <v>47232</v>
      </c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</row>
    <row r="1530" spans="1:30" x14ac:dyDescent="0.25">
      <c r="A1530" s="100">
        <f t="shared" si="309"/>
        <v>44363</v>
      </c>
      <c r="B1530" s="114">
        <f t="shared" ca="1" si="310"/>
        <v>179136980.26719922</v>
      </c>
      <c r="C1530" s="114">
        <f t="shared" si="311"/>
        <v>139519858.75</v>
      </c>
      <c r="D1530" s="24">
        <f ca="1">IF(A1530&lt;$B$1,VLOOKUP(A1530,[1]DI!$A$4:$B$15000,2,FALSE),0)</f>
        <v>3.4000000000000002E-2</v>
      </c>
      <c r="E1530" s="23">
        <f t="shared" ca="1" si="316"/>
        <v>1.3269000000000001E-4</v>
      </c>
      <c r="F1530" s="25">
        <f t="shared" si="315"/>
        <v>1.1499999999999999</v>
      </c>
      <c r="G1530" s="26">
        <f t="shared" ca="1" si="319"/>
        <v>1.0001525935</v>
      </c>
      <c r="H1530" s="23">
        <f ca="1">TRUNC(PRODUCT(G$16:G1529),15)</f>
        <v>1.2839532797170301</v>
      </c>
      <c r="I1530" s="23">
        <f t="shared" si="317"/>
        <v>1</v>
      </c>
      <c r="J1530" s="23">
        <f t="shared" ca="1" si="318"/>
        <v>1.28395328</v>
      </c>
      <c r="K1530" s="114">
        <f t="shared" ca="1" si="307"/>
        <v>39617121.517199203</v>
      </c>
      <c r="L1530" s="27">
        <f>IF(VLOOKUP(A1530,$U$18:$AD$131,8)=VLOOKUP(A1529,$U$18:$AD$131,8),0,VLOOKUP(A1530,U$18:$AD$131,8))</f>
        <v>0</v>
      </c>
      <c r="M1530" s="28">
        <f>IF(L1530&gt;0,VLOOKUP(L1530,T$18:$AC$131,7),0)</f>
        <v>0</v>
      </c>
      <c r="N1530" s="23">
        <f t="shared" si="312"/>
        <v>0</v>
      </c>
      <c r="O1530" s="23">
        <f t="shared" ca="1" si="308"/>
        <v>39617121.517199203</v>
      </c>
      <c r="P1530" s="29" t="str">
        <f t="shared" si="313"/>
        <v>J=</v>
      </c>
      <c r="Q1530" s="30">
        <f t="shared" si="314"/>
        <v>47232</v>
      </c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</row>
    <row r="1531" spans="1:30" x14ac:dyDescent="0.25">
      <c r="A1531" s="100">
        <f t="shared" si="309"/>
        <v>44364</v>
      </c>
      <c r="B1531" s="114">
        <f t="shared" ca="1" si="310"/>
        <v>179164314.99792549</v>
      </c>
      <c r="C1531" s="114">
        <f t="shared" si="311"/>
        <v>139519858.75</v>
      </c>
      <c r="D1531" s="24">
        <f ca="1">IF(A1531&lt;$B$1,VLOOKUP(A1531,[1]DI!$A$4:$B$15000,2,FALSE),0)</f>
        <v>4.1500000000000002E-2</v>
      </c>
      <c r="E1531" s="23">
        <f t="shared" ca="1" si="316"/>
        <v>1.6137000000000001E-4</v>
      </c>
      <c r="F1531" s="25">
        <f t="shared" si="315"/>
        <v>1.1499999999999999</v>
      </c>
      <c r="G1531" s="26">
        <f t="shared" ca="1" si="319"/>
        <v>1.0001855755</v>
      </c>
      <c r="H1531" s="23">
        <f ca="1">TRUNC(PRODUCT(G$16:G1530),15)</f>
        <v>1.28414920264182</v>
      </c>
      <c r="I1531" s="23">
        <f t="shared" si="317"/>
        <v>1</v>
      </c>
      <c r="J1531" s="23">
        <f t="shared" ca="1" si="318"/>
        <v>1.2841492000000001</v>
      </c>
      <c r="K1531" s="114">
        <f t="shared" ca="1" si="307"/>
        <v>39644456.247925498</v>
      </c>
      <c r="L1531" s="27">
        <f>IF(VLOOKUP(A1531,$U$18:$AD$131,8)=VLOOKUP(A1530,$U$18:$AD$131,8),0,VLOOKUP(A1531,U$18:$AD$131,8))</f>
        <v>0</v>
      </c>
      <c r="M1531" s="28">
        <f>IF(L1531&gt;0,VLOOKUP(L1531,T$18:$AC$131,7),0)</f>
        <v>0</v>
      </c>
      <c r="N1531" s="23">
        <f t="shared" si="312"/>
        <v>0</v>
      </c>
      <c r="O1531" s="23">
        <f t="shared" ca="1" si="308"/>
        <v>39644456.247925498</v>
      </c>
      <c r="P1531" s="29" t="str">
        <f t="shared" si="313"/>
        <v>J=</v>
      </c>
      <c r="Q1531" s="30">
        <f t="shared" si="314"/>
        <v>47232</v>
      </c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</row>
    <row r="1532" spans="1:30" x14ac:dyDescent="0.25">
      <c r="A1532" s="100">
        <f t="shared" si="309"/>
        <v>44365</v>
      </c>
      <c r="B1532" s="114">
        <f t="shared" ca="1" si="310"/>
        <v>179197563.9754642</v>
      </c>
      <c r="C1532" s="114">
        <f t="shared" si="311"/>
        <v>139519858.75</v>
      </c>
      <c r="D1532" s="24">
        <f ca="1">IF(A1532&lt;$B$1,VLOOKUP(A1532,[1]DI!$A$4:$B$15000,2,FALSE),0)</f>
        <v>4.1500000000000002E-2</v>
      </c>
      <c r="E1532" s="23">
        <f t="shared" ca="1" si="316"/>
        <v>1.6137000000000001E-4</v>
      </c>
      <c r="F1532" s="25">
        <f t="shared" si="315"/>
        <v>1.1499999999999999</v>
      </c>
      <c r="G1532" s="26">
        <f t="shared" ca="1" si="319"/>
        <v>1.0001855755</v>
      </c>
      <c r="H1532" s="23">
        <f ca="1">TRUNC(PRODUCT(G$16:G1531),15)</f>
        <v>1.2843875092721799</v>
      </c>
      <c r="I1532" s="23">
        <f t="shared" si="317"/>
        <v>1</v>
      </c>
      <c r="J1532" s="23">
        <f t="shared" ca="1" si="318"/>
        <v>1.28438751</v>
      </c>
      <c r="K1532" s="114">
        <f t="shared" ca="1" si="307"/>
        <v>39677705.225464202</v>
      </c>
      <c r="L1532" s="27">
        <f>IF(VLOOKUP(A1532,$U$18:$AD$131,8)=VLOOKUP(A1531,$U$18:$AD$131,8),0,VLOOKUP(A1532,U$18:$AD$131,8))</f>
        <v>0</v>
      </c>
      <c r="M1532" s="28">
        <f>IF(L1532&gt;0,VLOOKUP(L1532,T$18:$AC$131,7),0)</f>
        <v>0</v>
      </c>
      <c r="N1532" s="23">
        <f t="shared" si="312"/>
        <v>0</v>
      </c>
      <c r="O1532" s="23">
        <f t="shared" ca="1" si="308"/>
        <v>39677705.225464202</v>
      </c>
      <c r="P1532" s="29" t="str">
        <f t="shared" si="313"/>
        <v>J=</v>
      </c>
      <c r="Q1532" s="30">
        <f t="shared" si="314"/>
        <v>47232</v>
      </c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</row>
    <row r="1533" spans="1:30" x14ac:dyDescent="0.25">
      <c r="A1533" s="100">
        <f t="shared" si="309"/>
        <v>44366</v>
      </c>
      <c r="B1533" s="114">
        <f t="shared" ca="1" si="310"/>
        <v>179230818.53379729</v>
      </c>
      <c r="C1533" s="114">
        <f t="shared" si="311"/>
        <v>139519858.75</v>
      </c>
      <c r="D1533" s="24">
        <f ca="1">IF(A1533&lt;$B$1,VLOOKUP(A1533,[1]DI!$A$4:$B$15000,2,FALSE),0)</f>
        <v>0</v>
      </c>
      <c r="E1533" s="23">
        <f t="shared" ca="1" si="316"/>
        <v>0</v>
      </c>
      <c r="F1533" s="25">
        <f t="shared" si="315"/>
        <v>1.1499999999999999</v>
      </c>
      <c r="G1533" s="26">
        <f t="shared" ca="1" si="319"/>
        <v>1</v>
      </c>
      <c r="H1533" s="23">
        <f ca="1">TRUNC(PRODUCT(G$16:G1532),15)</f>
        <v>1.2846258601264</v>
      </c>
      <c r="I1533" s="23">
        <f t="shared" si="317"/>
        <v>1</v>
      </c>
      <c r="J1533" s="23">
        <f t="shared" ca="1" si="318"/>
        <v>1.28462586</v>
      </c>
      <c r="K1533" s="114">
        <f t="shared" ca="1" si="307"/>
        <v>39710959.783797301</v>
      </c>
      <c r="L1533" s="27">
        <f>IF(VLOOKUP(A1533,$U$18:$AD$131,8)=VLOOKUP(A1532,$U$18:$AD$131,8),0,VLOOKUP(A1533,U$18:$AD$131,8))</f>
        <v>0</v>
      </c>
      <c r="M1533" s="28">
        <f>IF(L1533&gt;0,VLOOKUP(L1533,T$18:$AC$131,7),0)</f>
        <v>0</v>
      </c>
      <c r="N1533" s="23">
        <f t="shared" si="312"/>
        <v>0</v>
      </c>
      <c r="O1533" s="23">
        <f t="shared" ca="1" si="308"/>
        <v>39710959.783797301</v>
      </c>
      <c r="P1533" s="29" t="str">
        <f t="shared" si="313"/>
        <v>J=</v>
      </c>
      <c r="Q1533" s="30">
        <f t="shared" si="314"/>
        <v>47232</v>
      </c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</row>
    <row r="1534" spans="1:30" x14ac:dyDescent="0.25">
      <c r="A1534" s="100">
        <f t="shared" si="309"/>
        <v>44367</v>
      </c>
      <c r="B1534" s="114">
        <f t="shared" ca="1" si="310"/>
        <v>179230818.53379729</v>
      </c>
      <c r="C1534" s="114">
        <f t="shared" si="311"/>
        <v>139519858.75</v>
      </c>
      <c r="D1534" s="24">
        <f ca="1">IF(A1534&lt;$B$1,VLOOKUP(A1534,[1]DI!$A$4:$B$15000,2,FALSE),0)</f>
        <v>0</v>
      </c>
      <c r="E1534" s="23">
        <f t="shared" ca="1" si="316"/>
        <v>0</v>
      </c>
      <c r="F1534" s="25">
        <f t="shared" si="315"/>
        <v>1.1499999999999999</v>
      </c>
      <c r="G1534" s="26">
        <f t="shared" ca="1" si="319"/>
        <v>1</v>
      </c>
      <c r="H1534" s="23">
        <f ca="1">TRUNC(PRODUCT(G$16:G1533),15)</f>
        <v>1.2846258601264</v>
      </c>
      <c r="I1534" s="23">
        <f t="shared" si="317"/>
        <v>1</v>
      </c>
      <c r="J1534" s="23">
        <f t="shared" ca="1" si="318"/>
        <v>1.28462586</v>
      </c>
      <c r="K1534" s="114">
        <f t="shared" ca="1" si="307"/>
        <v>39710959.783797301</v>
      </c>
      <c r="L1534" s="27">
        <f>IF(VLOOKUP(A1534,$U$18:$AD$131,8)=VLOOKUP(A1533,$U$18:$AD$131,8),0,VLOOKUP(A1534,U$18:$AD$131,8))</f>
        <v>0</v>
      </c>
      <c r="M1534" s="28">
        <f>IF(L1534&gt;0,VLOOKUP(L1534,T$18:$AC$131,7),0)</f>
        <v>0</v>
      </c>
      <c r="N1534" s="23">
        <f t="shared" si="312"/>
        <v>0</v>
      </c>
      <c r="O1534" s="23">
        <f t="shared" ca="1" si="308"/>
        <v>39710959.783797301</v>
      </c>
      <c r="P1534" s="29" t="str">
        <f t="shared" si="313"/>
        <v>J=</v>
      </c>
      <c r="Q1534" s="30">
        <f t="shared" si="314"/>
        <v>47232</v>
      </c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</row>
    <row r="1535" spans="1:30" x14ac:dyDescent="0.25">
      <c r="A1535" s="100">
        <f t="shared" si="309"/>
        <v>44368</v>
      </c>
      <c r="B1535" s="114">
        <f t="shared" ca="1" si="310"/>
        <v>179230818.53379729</v>
      </c>
      <c r="C1535" s="114">
        <f t="shared" si="311"/>
        <v>139519858.75</v>
      </c>
      <c r="D1535" s="24">
        <f ca="1">IF(A1535&lt;$B$1,VLOOKUP(A1535,[1]DI!$A$4:$B$15000,2,FALSE),0)</f>
        <v>4.1500000000000002E-2</v>
      </c>
      <c r="E1535" s="23">
        <f t="shared" ca="1" si="316"/>
        <v>1.6137000000000001E-4</v>
      </c>
      <c r="F1535" s="25">
        <f t="shared" si="315"/>
        <v>1.1499999999999999</v>
      </c>
      <c r="G1535" s="26">
        <f t="shared" ca="1" si="319"/>
        <v>1.0001855755</v>
      </c>
      <c r="H1535" s="23">
        <f ca="1">TRUNC(PRODUCT(G$16:G1534),15)</f>
        <v>1.2846258601264</v>
      </c>
      <c r="I1535" s="23">
        <f t="shared" si="317"/>
        <v>1</v>
      </c>
      <c r="J1535" s="23">
        <f t="shared" ca="1" si="318"/>
        <v>1.28462586</v>
      </c>
      <c r="K1535" s="114">
        <f t="shared" ca="1" si="307"/>
        <v>39710959.783797301</v>
      </c>
      <c r="L1535" s="27">
        <f>IF(VLOOKUP(A1535,$U$18:$AD$131,8)=VLOOKUP(A1534,$U$18:$AD$131,8),0,VLOOKUP(A1535,U$18:$AD$131,8))</f>
        <v>0</v>
      </c>
      <c r="M1535" s="28">
        <f>IF(L1535&gt;0,VLOOKUP(L1535,T$18:$AC$131,7),0)</f>
        <v>0</v>
      </c>
      <c r="N1535" s="23">
        <f t="shared" si="312"/>
        <v>0</v>
      </c>
      <c r="O1535" s="23">
        <f t="shared" ca="1" si="308"/>
        <v>39710959.783797301</v>
      </c>
      <c r="P1535" s="29" t="str">
        <f t="shared" si="313"/>
        <v>J=</v>
      </c>
      <c r="Q1535" s="30">
        <f t="shared" si="314"/>
        <v>47232</v>
      </c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</row>
    <row r="1536" spans="1:30" x14ac:dyDescent="0.25">
      <c r="A1536" s="100">
        <f t="shared" si="309"/>
        <v>44369</v>
      </c>
      <c r="B1536" s="114">
        <f t="shared" ca="1" si="310"/>
        <v>179264080.06812331</v>
      </c>
      <c r="C1536" s="114">
        <f t="shared" si="311"/>
        <v>139519858.75</v>
      </c>
      <c r="D1536" s="24">
        <f ca="1">IF(A1536&lt;$B$1,VLOOKUP(A1536,[1]DI!$A$4:$B$15000,2,FALSE),0)</f>
        <v>4.1500000000000002E-2</v>
      </c>
      <c r="E1536" s="23">
        <f t="shared" ca="1" si="316"/>
        <v>1.6137000000000001E-4</v>
      </c>
      <c r="F1536" s="25">
        <f t="shared" si="315"/>
        <v>1.1499999999999999</v>
      </c>
      <c r="G1536" s="26">
        <f t="shared" ca="1" si="319"/>
        <v>1.0001855755</v>
      </c>
      <c r="H1536" s="23">
        <f ca="1">TRUNC(PRODUCT(G$16:G1535),15)</f>
        <v>1.2848642552127101</v>
      </c>
      <c r="I1536" s="23">
        <f t="shared" si="317"/>
        <v>1</v>
      </c>
      <c r="J1536" s="23">
        <f t="shared" ca="1" si="318"/>
        <v>1.28486426</v>
      </c>
      <c r="K1536" s="114">
        <f t="shared" ca="1" si="307"/>
        <v>39744221.318123303</v>
      </c>
      <c r="L1536" s="27">
        <f>IF(VLOOKUP(A1536,$U$18:$AD$131,8)=VLOOKUP(A1535,$U$18:$AD$131,8),0,VLOOKUP(A1536,U$18:$AD$131,8))</f>
        <v>0</v>
      </c>
      <c r="M1536" s="28">
        <f>IF(L1536&gt;0,VLOOKUP(L1536,T$18:$AC$131,7),0)</f>
        <v>0</v>
      </c>
      <c r="N1536" s="23">
        <f t="shared" si="312"/>
        <v>0</v>
      </c>
      <c r="O1536" s="23">
        <f t="shared" ca="1" si="308"/>
        <v>39744221.318123303</v>
      </c>
      <c r="P1536" s="29" t="str">
        <f t="shared" si="313"/>
        <v>J=</v>
      </c>
      <c r="Q1536" s="30">
        <f t="shared" si="314"/>
        <v>47232</v>
      </c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</row>
    <row r="1537" spans="1:30" x14ac:dyDescent="0.25">
      <c r="A1537" s="100">
        <f t="shared" si="309"/>
        <v>44370</v>
      </c>
      <c r="B1537" s="114">
        <f t="shared" ca="1" si="310"/>
        <v>179297345.78804499</v>
      </c>
      <c r="C1537" s="114">
        <f t="shared" si="311"/>
        <v>139519858.75</v>
      </c>
      <c r="D1537" s="24">
        <f ca="1">IF(A1537&lt;$B$1,VLOOKUP(A1537,[1]DI!$A$4:$B$15000,2,FALSE),0)</f>
        <v>4.1500000000000002E-2</v>
      </c>
      <c r="E1537" s="23">
        <f t="shared" ca="1" si="316"/>
        <v>1.6137000000000001E-4</v>
      </c>
      <c r="F1537" s="25">
        <f t="shared" si="315"/>
        <v>1.1499999999999999</v>
      </c>
      <c r="G1537" s="26">
        <f t="shared" ca="1" si="319"/>
        <v>1.0001855755</v>
      </c>
      <c r="H1537" s="23">
        <f ca="1">TRUNC(PRODUCT(G$16:G1536),15)</f>
        <v>1.2851026945393</v>
      </c>
      <c r="I1537" s="23">
        <f t="shared" si="317"/>
        <v>1</v>
      </c>
      <c r="J1537" s="23">
        <f t="shared" ca="1" si="318"/>
        <v>1.28510269</v>
      </c>
      <c r="K1537" s="114">
        <f t="shared" ca="1" si="307"/>
        <v>39777487.038044997</v>
      </c>
      <c r="L1537" s="27">
        <f>IF(VLOOKUP(A1537,$U$18:$AD$131,8)=VLOOKUP(A1536,$U$18:$AD$131,8),0,VLOOKUP(A1537,U$18:$AD$131,8))</f>
        <v>0</v>
      </c>
      <c r="M1537" s="28">
        <f>IF(L1537&gt;0,VLOOKUP(L1537,T$18:$AC$131,7),0)</f>
        <v>0</v>
      </c>
      <c r="N1537" s="23">
        <f t="shared" si="312"/>
        <v>0</v>
      </c>
      <c r="O1537" s="23">
        <f t="shared" ca="1" si="308"/>
        <v>39777487.038044997</v>
      </c>
      <c r="P1537" s="29" t="str">
        <f t="shared" si="313"/>
        <v>J=</v>
      </c>
      <c r="Q1537" s="30">
        <f t="shared" si="314"/>
        <v>47232</v>
      </c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</row>
    <row r="1538" spans="1:30" x14ac:dyDescent="0.25">
      <c r="A1538" s="100">
        <f t="shared" si="309"/>
        <v>44371</v>
      </c>
      <c r="B1538" s="114">
        <f t="shared" ca="1" si="310"/>
        <v>179330619.87915832</v>
      </c>
      <c r="C1538" s="114">
        <f t="shared" si="311"/>
        <v>139519858.75</v>
      </c>
      <c r="D1538" s="24">
        <f ca="1">IF(A1538&lt;$B$1,VLOOKUP(A1538,[1]DI!$A$4:$B$15000,2,FALSE),0)</f>
        <v>4.1500000000000002E-2</v>
      </c>
      <c r="E1538" s="23">
        <f t="shared" ca="1" si="316"/>
        <v>1.6137000000000001E-4</v>
      </c>
      <c r="F1538" s="25">
        <f t="shared" si="315"/>
        <v>1.1499999999999999</v>
      </c>
      <c r="G1538" s="26">
        <f t="shared" ca="1" si="319"/>
        <v>1.0001855755</v>
      </c>
      <c r="H1538" s="23">
        <f ca="1">TRUNC(PRODUCT(G$16:G1537),15)</f>
        <v>1.28534117811439</v>
      </c>
      <c r="I1538" s="23">
        <f t="shared" si="317"/>
        <v>1</v>
      </c>
      <c r="J1538" s="23">
        <f t="shared" ca="1" si="318"/>
        <v>1.2853411800000001</v>
      </c>
      <c r="K1538" s="114">
        <f t="shared" ca="1" si="307"/>
        <v>39810761.129158303</v>
      </c>
      <c r="L1538" s="27">
        <f>IF(VLOOKUP(A1538,$U$18:$AD$131,8)=VLOOKUP(A1537,$U$18:$AD$131,8),0,VLOOKUP(A1538,U$18:$AD$131,8))</f>
        <v>0</v>
      </c>
      <c r="M1538" s="28">
        <f>IF(L1538&gt;0,VLOOKUP(L1538,T$18:$AC$131,7),0)</f>
        <v>0</v>
      </c>
      <c r="N1538" s="23">
        <f t="shared" si="312"/>
        <v>0</v>
      </c>
      <c r="O1538" s="23">
        <f t="shared" ca="1" si="308"/>
        <v>39810761.129158303</v>
      </c>
      <c r="P1538" s="29" t="str">
        <f t="shared" si="313"/>
        <v>J=</v>
      </c>
      <c r="Q1538" s="30">
        <f t="shared" si="314"/>
        <v>47232</v>
      </c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</row>
    <row r="1539" spans="1:30" x14ac:dyDescent="0.25">
      <c r="A1539" s="100">
        <f t="shared" si="309"/>
        <v>44372</v>
      </c>
      <c r="B1539" s="114">
        <f t="shared" ca="1" si="310"/>
        <v>179363899.55106598</v>
      </c>
      <c r="C1539" s="114">
        <f t="shared" si="311"/>
        <v>139519858.75</v>
      </c>
      <c r="D1539" s="24">
        <f ca="1">IF(A1539&lt;$B$1,VLOOKUP(A1539,[1]DI!$A$4:$B$15000,2,FALSE),0)</f>
        <v>4.1500000000000002E-2</v>
      </c>
      <c r="E1539" s="23">
        <f t="shared" ca="1" si="316"/>
        <v>1.6137000000000001E-4</v>
      </c>
      <c r="F1539" s="25">
        <f t="shared" si="315"/>
        <v>1.1499999999999999</v>
      </c>
      <c r="G1539" s="26">
        <f t="shared" ca="1" si="319"/>
        <v>1.0001855755</v>
      </c>
      <c r="H1539" s="23">
        <f ca="1">TRUNC(PRODUCT(G$16:G1538),15)</f>
        <v>1.28557970594619</v>
      </c>
      <c r="I1539" s="23">
        <f t="shared" si="317"/>
        <v>1</v>
      </c>
      <c r="J1539" s="23">
        <f t="shared" ca="1" si="318"/>
        <v>1.2855797099999999</v>
      </c>
      <c r="K1539" s="114">
        <f t="shared" ca="1" si="307"/>
        <v>39844040.801065996</v>
      </c>
      <c r="L1539" s="27">
        <f>IF(VLOOKUP(A1539,$U$18:$AD$131,8)=VLOOKUP(A1538,$U$18:$AD$131,8),0,VLOOKUP(A1539,U$18:$AD$131,8))</f>
        <v>0</v>
      </c>
      <c r="M1539" s="28">
        <f>IF(L1539&gt;0,VLOOKUP(L1539,T$18:$AC$131,7),0)</f>
        <v>0</v>
      </c>
      <c r="N1539" s="23">
        <f t="shared" si="312"/>
        <v>0</v>
      </c>
      <c r="O1539" s="23">
        <f t="shared" ca="1" si="308"/>
        <v>39844040.801065996</v>
      </c>
      <c r="P1539" s="29" t="str">
        <f t="shared" si="313"/>
        <v>J=</v>
      </c>
      <c r="Q1539" s="30">
        <f t="shared" si="314"/>
        <v>47232</v>
      </c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</row>
    <row r="1540" spans="1:30" x14ac:dyDescent="0.25">
      <c r="A1540" s="100">
        <f t="shared" si="309"/>
        <v>44373</v>
      </c>
      <c r="B1540" s="114">
        <f t="shared" ca="1" si="310"/>
        <v>179397184.80376789</v>
      </c>
      <c r="C1540" s="114">
        <f t="shared" si="311"/>
        <v>139519858.75</v>
      </c>
      <c r="D1540" s="24">
        <f ca="1">IF(A1540&lt;$B$1,VLOOKUP(A1540,[1]DI!$A$4:$B$15000,2,FALSE),0)</f>
        <v>0</v>
      </c>
      <c r="E1540" s="23">
        <f t="shared" ca="1" si="316"/>
        <v>0</v>
      </c>
      <c r="F1540" s="25">
        <f t="shared" si="315"/>
        <v>1.1499999999999999</v>
      </c>
      <c r="G1540" s="26">
        <f t="shared" ca="1" si="319"/>
        <v>1</v>
      </c>
      <c r="H1540" s="23">
        <f ca="1">TRUNC(PRODUCT(G$16:G1539),15)</f>
        <v>1.2858182780429099</v>
      </c>
      <c r="I1540" s="23">
        <f t="shared" si="317"/>
        <v>1</v>
      </c>
      <c r="J1540" s="23">
        <f t="shared" ca="1" si="318"/>
        <v>1.28581828</v>
      </c>
      <c r="K1540" s="114">
        <f t="shared" ca="1" si="307"/>
        <v>39877326.053767897</v>
      </c>
      <c r="L1540" s="27">
        <f>IF(VLOOKUP(A1540,$U$18:$AD$131,8)=VLOOKUP(A1539,$U$18:$AD$131,8),0,VLOOKUP(A1540,U$18:$AD$131,8))</f>
        <v>0</v>
      </c>
      <c r="M1540" s="28">
        <f>IF(L1540&gt;0,VLOOKUP(L1540,T$18:$AC$131,7),0)</f>
        <v>0</v>
      </c>
      <c r="N1540" s="23">
        <f t="shared" si="312"/>
        <v>0</v>
      </c>
      <c r="O1540" s="23">
        <f t="shared" ca="1" si="308"/>
        <v>39877326.053767897</v>
      </c>
      <c r="P1540" s="29" t="str">
        <f t="shared" si="313"/>
        <v>J=</v>
      </c>
      <c r="Q1540" s="30">
        <f t="shared" si="314"/>
        <v>47232</v>
      </c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</row>
    <row r="1541" spans="1:30" x14ac:dyDescent="0.25">
      <c r="A1541" s="100">
        <f t="shared" si="309"/>
        <v>44374</v>
      </c>
      <c r="B1541" s="114">
        <f t="shared" ca="1" si="310"/>
        <v>179397184.80376789</v>
      </c>
      <c r="C1541" s="114">
        <f t="shared" si="311"/>
        <v>139519858.75</v>
      </c>
      <c r="D1541" s="24">
        <f ca="1">IF(A1541&lt;$B$1,VLOOKUP(A1541,[1]DI!$A$4:$B$15000,2,FALSE),0)</f>
        <v>0</v>
      </c>
      <c r="E1541" s="23">
        <f t="shared" ca="1" si="316"/>
        <v>0</v>
      </c>
      <c r="F1541" s="25">
        <f t="shared" si="315"/>
        <v>1.1499999999999999</v>
      </c>
      <c r="G1541" s="26">
        <f t="shared" ca="1" si="319"/>
        <v>1</v>
      </c>
      <c r="H1541" s="23">
        <f ca="1">TRUNC(PRODUCT(G$16:G1540),15)</f>
        <v>1.2858182780429099</v>
      </c>
      <c r="I1541" s="23">
        <f t="shared" si="317"/>
        <v>1</v>
      </c>
      <c r="J1541" s="23">
        <f t="shared" ca="1" si="318"/>
        <v>1.28581828</v>
      </c>
      <c r="K1541" s="114">
        <f t="shared" ca="1" si="307"/>
        <v>39877326.053767897</v>
      </c>
      <c r="L1541" s="27">
        <f>IF(VLOOKUP(A1541,$U$18:$AD$131,8)=VLOOKUP(A1540,$U$18:$AD$131,8),0,VLOOKUP(A1541,U$18:$AD$131,8))</f>
        <v>0</v>
      </c>
      <c r="M1541" s="28">
        <f>IF(L1541&gt;0,VLOOKUP(L1541,T$18:$AC$131,7),0)</f>
        <v>0</v>
      </c>
      <c r="N1541" s="23">
        <f t="shared" si="312"/>
        <v>0</v>
      </c>
      <c r="O1541" s="23">
        <f t="shared" ca="1" si="308"/>
        <v>39877326.053767897</v>
      </c>
      <c r="P1541" s="29" t="str">
        <f t="shared" si="313"/>
        <v>J=</v>
      </c>
      <c r="Q1541" s="30">
        <f t="shared" si="314"/>
        <v>47232</v>
      </c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</row>
    <row r="1542" spans="1:30" x14ac:dyDescent="0.25">
      <c r="A1542" s="100">
        <f t="shared" si="309"/>
        <v>44375</v>
      </c>
      <c r="B1542" s="114">
        <f t="shared" ca="1" si="310"/>
        <v>179397184.80376789</v>
      </c>
      <c r="C1542" s="114">
        <f t="shared" si="311"/>
        <v>139519858.75</v>
      </c>
      <c r="D1542" s="24">
        <f ca="1">IF(A1542&lt;$B$1,VLOOKUP(A1542,[1]DI!$A$4:$B$15000,2,FALSE),0)</f>
        <v>4.1500000000000002E-2</v>
      </c>
      <c r="E1542" s="23">
        <f t="shared" ca="1" si="316"/>
        <v>1.6137000000000001E-4</v>
      </c>
      <c r="F1542" s="25">
        <f t="shared" si="315"/>
        <v>1.1499999999999999</v>
      </c>
      <c r="G1542" s="26">
        <f t="shared" ca="1" si="319"/>
        <v>1.0001855755</v>
      </c>
      <c r="H1542" s="23">
        <f ca="1">TRUNC(PRODUCT(G$16:G1541),15)</f>
        <v>1.2858182780429099</v>
      </c>
      <c r="I1542" s="23">
        <f t="shared" si="317"/>
        <v>1</v>
      </c>
      <c r="J1542" s="23">
        <f t="shared" ca="1" si="318"/>
        <v>1.28581828</v>
      </c>
      <c r="K1542" s="114">
        <f t="shared" ca="1" si="307"/>
        <v>39877326.053767897</v>
      </c>
      <c r="L1542" s="27">
        <f>IF(VLOOKUP(A1542,$U$18:$AD$131,8)=VLOOKUP(A1541,$U$18:$AD$131,8),0,VLOOKUP(A1542,U$18:$AD$131,8))</f>
        <v>0</v>
      </c>
      <c r="M1542" s="28">
        <f>IF(L1542&gt;0,VLOOKUP(L1542,T$18:$AC$131,7),0)</f>
        <v>0</v>
      </c>
      <c r="N1542" s="23">
        <f t="shared" si="312"/>
        <v>0</v>
      </c>
      <c r="O1542" s="23">
        <f t="shared" ca="1" si="308"/>
        <v>39877326.053767897</v>
      </c>
      <c r="P1542" s="29" t="str">
        <f t="shared" si="313"/>
        <v>J=</v>
      </c>
      <c r="Q1542" s="30">
        <f t="shared" si="314"/>
        <v>47232</v>
      </c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</row>
    <row r="1543" spans="1:30" x14ac:dyDescent="0.25">
      <c r="A1543" s="100">
        <f t="shared" si="309"/>
        <v>44376</v>
      </c>
      <c r="B1543" s="114">
        <f t="shared" ca="1" si="310"/>
        <v>179430475.63726431</v>
      </c>
      <c r="C1543" s="114">
        <f t="shared" si="311"/>
        <v>139519858.75</v>
      </c>
      <c r="D1543" s="24">
        <f ca="1">IF(A1543&lt;$B$1,VLOOKUP(A1543,[1]DI!$A$4:$B$15000,2,FALSE),0)</f>
        <v>4.1500000000000002E-2</v>
      </c>
      <c r="E1543" s="23">
        <f t="shared" ca="1" si="316"/>
        <v>1.6137000000000001E-4</v>
      </c>
      <c r="F1543" s="25">
        <f t="shared" si="315"/>
        <v>1.1499999999999999</v>
      </c>
      <c r="G1543" s="26">
        <f t="shared" ca="1" si="319"/>
        <v>1.0001855755</v>
      </c>
      <c r="H1543" s="23">
        <f ca="1">TRUNC(PRODUCT(G$16:G1542),15)</f>
        <v>1.2860568944127699</v>
      </c>
      <c r="I1543" s="23">
        <f t="shared" si="317"/>
        <v>1</v>
      </c>
      <c r="J1543" s="23">
        <f t="shared" ca="1" si="318"/>
        <v>1.28605689</v>
      </c>
      <c r="K1543" s="114">
        <f t="shared" ca="1" si="307"/>
        <v>39910616.887264296</v>
      </c>
      <c r="L1543" s="27">
        <f>IF(VLOOKUP(A1543,$U$18:$AD$131,8)=VLOOKUP(A1542,$U$18:$AD$131,8),0,VLOOKUP(A1543,U$18:$AD$131,8))</f>
        <v>0</v>
      </c>
      <c r="M1543" s="28">
        <f>IF(L1543&gt;0,VLOOKUP(L1543,T$18:$AC$131,7),0)</f>
        <v>0</v>
      </c>
      <c r="N1543" s="23">
        <f t="shared" si="312"/>
        <v>0</v>
      </c>
      <c r="O1543" s="23">
        <f t="shared" ca="1" si="308"/>
        <v>39910616.887264296</v>
      </c>
      <c r="P1543" s="29" t="str">
        <f t="shared" si="313"/>
        <v>J=</v>
      </c>
      <c r="Q1543" s="30">
        <f t="shared" si="314"/>
        <v>47232</v>
      </c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</row>
    <row r="1544" spans="1:30" x14ac:dyDescent="0.25">
      <c r="A1544" s="100">
        <f t="shared" si="309"/>
        <v>44377</v>
      </c>
      <c r="B1544" s="114">
        <f t="shared" ca="1" si="310"/>
        <v>179463774.84195209</v>
      </c>
      <c r="C1544" s="114">
        <f t="shared" si="311"/>
        <v>139519858.75</v>
      </c>
      <c r="D1544" s="24">
        <f ca="1">IF(A1544&lt;$B$1,VLOOKUP(A1544,[1]DI!$A$4:$B$15000,2,FALSE),0)</f>
        <v>4.1500000000000002E-2</v>
      </c>
      <c r="E1544" s="23">
        <f t="shared" ca="1" si="316"/>
        <v>1.6137000000000001E-4</v>
      </c>
      <c r="F1544" s="25">
        <f t="shared" si="315"/>
        <v>1.1499999999999999</v>
      </c>
      <c r="G1544" s="26">
        <f t="shared" ca="1" si="319"/>
        <v>1.0001855755</v>
      </c>
      <c r="H1544" s="23">
        <f ca="1">TRUNC(PRODUCT(G$16:G1543),15)</f>
        <v>1.2862955550639801</v>
      </c>
      <c r="I1544" s="23">
        <f t="shared" si="317"/>
        <v>1</v>
      </c>
      <c r="J1544" s="23">
        <f t="shared" ca="1" si="318"/>
        <v>1.2862955599999999</v>
      </c>
      <c r="K1544" s="114">
        <f t="shared" ca="1" si="307"/>
        <v>39943916.0919521</v>
      </c>
      <c r="L1544" s="27">
        <f>IF(VLOOKUP(A1544,$U$18:$AD$131,8)=VLOOKUP(A1543,$U$18:$AD$131,8),0,VLOOKUP(A1544,U$18:$AD$131,8))</f>
        <v>0</v>
      </c>
      <c r="M1544" s="28">
        <f>IF(L1544&gt;0,VLOOKUP(L1544,T$18:$AC$131,7),0)</f>
        <v>0</v>
      </c>
      <c r="N1544" s="23">
        <f t="shared" si="312"/>
        <v>0</v>
      </c>
      <c r="O1544" s="23">
        <f t="shared" ca="1" si="308"/>
        <v>39943916.0919521</v>
      </c>
      <c r="P1544" s="29" t="str">
        <f t="shared" si="313"/>
        <v>J=</v>
      </c>
      <c r="Q1544" s="30">
        <f t="shared" si="314"/>
        <v>47232</v>
      </c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</row>
    <row r="1545" spans="1:30" x14ac:dyDescent="0.25">
      <c r="A1545" s="100">
        <f t="shared" si="309"/>
        <v>44378</v>
      </c>
      <c r="B1545" s="114">
        <f t="shared" ca="1" si="310"/>
        <v>179497078.23223579</v>
      </c>
      <c r="C1545" s="114">
        <f t="shared" si="311"/>
        <v>139519858.75</v>
      </c>
      <c r="D1545" s="24">
        <f ca="1">IF(A1545&lt;$B$1,VLOOKUP(A1545,[1]DI!$A$4:$B$15000,2,FALSE),0)</f>
        <v>4.1500000000000002E-2</v>
      </c>
      <c r="E1545" s="23">
        <f t="shared" ca="1" si="316"/>
        <v>1.6137000000000001E-4</v>
      </c>
      <c r="F1545" s="25">
        <f t="shared" si="315"/>
        <v>1.1499999999999999</v>
      </c>
      <c r="G1545" s="26">
        <f t="shared" ca="1" si="319"/>
        <v>1.0001855755</v>
      </c>
      <c r="H1545" s="23">
        <f ca="1">TRUNC(PRODUCT(G$16:G1544),15)</f>
        <v>1.28653426000476</v>
      </c>
      <c r="I1545" s="23">
        <f t="shared" si="317"/>
        <v>1</v>
      </c>
      <c r="J1545" s="23">
        <f t="shared" ca="1" si="318"/>
        <v>1.28653426</v>
      </c>
      <c r="K1545" s="114">
        <f t="shared" ca="1" si="307"/>
        <v>39977219.482235797</v>
      </c>
      <c r="L1545" s="27">
        <f>IF(VLOOKUP(A1545,$U$18:$AD$131,8)=VLOOKUP(A1544,$U$18:$AD$131,8),0,VLOOKUP(A1545,U$18:$AD$131,8))</f>
        <v>0</v>
      </c>
      <c r="M1545" s="28">
        <f>IF(L1545&gt;0,VLOOKUP(L1545,T$18:$AC$131,7),0)</f>
        <v>0</v>
      </c>
      <c r="N1545" s="23">
        <f t="shared" si="312"/>
        <v>0</v>
      </c>
      <c r="O1545" s="23">
        <f t="shared" ca="1" si="308"/>
        <v>39977219.482235797</v>
      </c>
      <c r="P1545" s="29" t="str">
        <f t="shared" si="313"/>
        <v>J=</v>
      </c>
      <c r="Q1545" s="30">
        <f t="shared" si="314"/>
        <v>47232</v>
      </c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</row>
    <row r="1546" spans="1:30" x14ac:dyDescent="0.25">
      <c r="A1546" s="100">
        <f t="shared" si="309"/>
        <v>44379</v>
      </c>
      <c r="B1546" s="114">
        <f t="shared" ca="1" si="310"/>
        <v>179530388.59851241</v>
      </c>
      <c r="C1546" s="114">
        <f t="shared" si="311"/>
        <v>139519858.75</v>
      </c>
      <c r="D1546" s="24">
        <f ca="1">IF(A1546&lt;$B$1,VLOOKUP(A1546,[1]DI!$A$4:$B$15000,2,FALSE),0)</f>
        <v>4.1500000000000002E-2</v>
      </c>
      <c r="E1546" s="23">
        <f t="shared" ca="1" si="316"/>
        <v>1.6137000000000001E-4</v>
      </c>
      <c r="F1546" s="25">
        <f t="shared" si="315"/>
        <v>1.1499999999999999</v>
      </c>
      <c r="G1546" s="26">
        <f t="shared" ca="1" si="319"/>
        <v>1.0001855755</v>
      </c>
      <c r="H1546" s="23">
        <f ca="1">TRUNC(PRODUCT(G$16:G1545),15)</f>
        <v>1.28677300924333</v>
      </c>
      <c r="I1546" s="23">
        <f t="shared" si="317"/>
        <v>1</v>
      </c>
      <c r="J1546" s="23">
        <f t="shared" ca="1" si="318"/>
        <v>1.2867730100000001</v>
      </c>
      <c r="K1546" s="114">
        <f t="shared" ca="1" si="307"/>
        <v>40010529.848512404</v>
      </c>
      <c r="L1546" s="27">
        <f>IF(VLOOKUP(A1546,$U$18:$AD$131,8)=VLOOKUP(A1545,$U$18:$AD$131,8),0,VLOOKUP(A1546,U$18:$AD$131,8))</f>
        <v>0</v>
      </c>
      <c r="M1546" s="28">
        <f>IF(L1546&gt;0,VLOOKUP(L1546,T$18:$AC$131,7),0)</f>
        <v>0</v>
      </c>
      <c r="N1546" s="23">
        <f t="shared" si="312"/>
        <v>0</v>
      </c>
      <c r="O1546" s="23">
        <f t="shared" ca="1" si="308"/>
        <v>40010529.848512404</v>
      </c>
      <c r="P1546" s="29" t="str">
        <f t="shared" si="313"/>
        <v>J=</v>
      </c>
      <c r="Q1546" s="30">
        <f t="shared" si="314"/>
        <v>47232</v>
      </c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</row>
    <row r="1547" spans="1:30" x14ac:dyDescent="0.25">
      <c r="A1547" s="100">
        <f t="shared" si="309"/>
        <v>44380</v>
      </c>
      <c r="B1547" s="114">
        <f t="shared" ca="1" si="310"/>
        <v>179563704.54558319</v>
      </c>
      <c r="C1547" s="114">
        <f t="shared" si="311"/>
        <v>139519858.75</v>
      </c>
      <c r="D1547" s="24">
        <f ca="1">IF(A1547&lt;$B$1,VLOOKUP(A1547,[1]DI!$A$4:$B$15000,2,FALSE),0)</f>
        <v>0</v>
      </c>
      <c r="E1547" s="23">
        <f t="shared" ca="1" si="316"/>
        <v>0</v>
      </c>
      <c r="F1547" s="25">
        <f t="shared" si="315"/>
        <v>1.1499999999999999</v>
      </c>
      <c r="G1547" s="26">
        <f t="shared" ca="1" si="319"/>
        <v>1</v>
      </c>
      <c r="H1547" s="23">
        <f ca="1">TRUNC(PRODUCT(G$16:G1546),15)</f>
        <v>1.2870118027879001</v>
      </c>
      <c r="I1547" s="23">
        <f t="shared" si="317"/>
        <v>1</v>
      </c>
      <c r="J1547" s="23">
        <f t="shared" ca="1" si="318"/>
        <v>1.2870117999999999</v>
      </c>
      <c r="K1547" s="114">
        <f t="shared" ca="1" si="307"/>
        <v>40043845.795583203</v>
      </c>
      <c r="L1547" s="27">
        <f>IF(VLOOKUP(A1547,$U$18:$AD$131,8)=VLOOKUP(A1546,$U$18:$AD$131,8),0,VLOOKUP(A1547,U$18:$AD$131,8))</f>
        <v>0</v>
      </c>
      <c r="M1547" s="28">
        <f>IF(L1547&gt;0,VLOOKUP(L1547,T$18:$AC$131,7),0)</f>
        <v>0</v>
      </c>
      <c r="N1547" s="23">
        <f t="shared" si="312"/>
        <v>0</v>
      </c>
      <c r="O1547" s="23">
        <f t="shared" ca="1" si="308"/>
        <v>40043845.795583203</v>
      </c>
      <c r="P1547" s="29" t="str">
        <f t="shared" si="313"/>
        <v>J=</v>
      </c>
      <c r="Q1547" s="30">
        <f t="shared" si="314"/>
        <v>47232</v>
      </c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</row>
    <row r="1548" spans="1:30" x14ac:dyDescent="0.25">
      <c r="A1548" s="100">
        <f t="shared" si="309"/>
        <v>44381</v>
      </c>
      <c r="B1548" s="114">
        <f t="shared" ca="1" si="310"/>
        <v>179563704.54558319</v>
      </c>
      <c r="C1548" s="114">
        <f t="shared" si="311"/>
        <v>139519858.75</v>
      </c>
      <c r="D1548" s="24">
        <f ca="1">IF(A1548&lt;$B$1,VLOOKUP(A1548,[1]DI!$A$4:$B$15000,2,FALSE),0)</f>
        <v>0</v>
      </c>
      <c r="E1548" s="23">
        <f t="shared" ca="1" si="316"/>
        <v>0</v>
      </c>
      <c r="F1548" s="25">
        <f t="shared" si="315"/>
        <v>1.1499999999999999</v>
      </c>
      <c r="G1548" s="26">
        <f t="shared" ca="1" si="319"/>
        <v>1</v>
      </c>
      <c r="H1548" s="23">
        <f ca="1">TRUNC(PRODUCT(G$16:G1547),15)</f>
        <v>1.2870118027879001</v>
      </c>
      <c r="I1548" s="23">
        <f t="shared" si="317"/>
        <v>1</v>
      </c>
      <c r="J1548" s="23">
        <f t="shared" ca="1" si="318"/>
        <v>1.2870117999999999</v>
      </c>
      <c r="K1548" s="114">
        <f t="shared" ca="1" si="307"/>
        <v>40043845.795583203</v>
      </c>
      <c r="L1548" s="27">
        <f>IF(VLOOKUP(A1548,$U$18:$AD$131,8)=VLOOKUP(A1547,$U$18:$AD$131,8),0,VLOOKUP(A1548,U$18:$AD$131,8))</f>
        <v>0</v>
      </c>
      <c r="M1548" s="28">
        <f>IF(L1548&gt;0,VLOOKUP(L1548,T$18:$AC$131,7),0)</f>
        <v>0</v>
      </c>
      <c r="N1548" s="23">
        <f t="shared" si="312"/>
        <v>0</v>
      </c>
      <c r="O1548" s="23">
        <f t="shared" ca="1" si="308"/>
        <v>40043845.795583203</v>
      </c>
      <c r="P1548" s="29" t="str">
        <f t="shared" si="313"/>
        <v>J=</v>
      </c>
      <c r="Q1548" s="30">
        <f t="shared" si="314"/>
        <v>47232</v>
      </c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</row>
    <row r="1549" spans="1:30" x14ac:dyDescent="0.25">
      <c r="A1549" s="100">
        <f t="shared" si="309"/>
        <v>44382</v>
      </c>
      <c r="B1549" s="114">
        <f t="shared" ca="1" si="310"/>
        <v>179563704.54558319</v>
      </c>
      <c r="C1549" s="114">
        <f t="shared" si="311"/>
        <v>139519858.75</v>
      </c>
      <c r="D1549" s="24">
        <f ca="1">IF(A1549&lt;$B$1,VLOOKUP(A1549,[1]DI!$A$4:$B$15000,2,FALSE),0)</f>
        <v>4.1500000000000002E-2</v>
      </c>
      <c r="E1549" s="23">
        <f t="shared" ca="1" si="316"/>
        <v>1.6137000000000001E-4</v>
      </c>
      <c r="F1549" s="25">
        <f t="shared" si="315"/>
        <v>1.1499999999999999</v>
      </c>
      <c r="G1549" s="26">
        <f t="shared" ca="1" si="319"/>
        <v>1.0001855755</v>
      </c>
      <c r="H1549" s="23">
        <f ca="1">TRUNC(PRODUCT(G$16:G1548),15)</f>
        <v>1.2870118027879001</v>
      </c>
      <c r="I1549" s="23">
        <f t="shared" si="317"/>
        <v>1</v>
      </c>
      <c r="J1549" s="23">
        <f t="shared" ca="1" si="318"/>
        <v>1.2870117999999999</v>
      </c>
      <c r="K1549" s="114">
        <f t="shared" ca="1" si="307"/>
        <v>40043845.795583203</v>
      </c>
      <c r="L1549" s="27">
        <f>IF(VLOOKUP(A1549,$U$18:$AD$131,8)=VLOOKUP(A1548,$U$18:$AD$131,8),0,VLOOKUP(A1549,U$18:$AD$131,8))</f>
        <v>0</v>
      </c>
      <c r="M1549" s="28">
        <f>IF(L1549&gt;0,VLOOKUP(L1549,T$18:$AC$131,7),0)</f>
        <v>0</v>
      </c>
      <c r="N1549" s="23">
        <f t="shared" si="312"/>
        <v>0</v>
      </c>
      <c r="O1549" s="23">
        <f t="shared" ca="1" si="308"/>
        <v>40043845.795583203</v>
      </c>
      <c r="P1549" s="29" t="str">
        <f t="shared" si="313"/>
        <v>J=</v>
      </c>
      <c r="Q1549" s="30">
        <f t="shared" si="314"/>
        <v>47232</v>
      </c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</row>
    <row r="1550" spans="1:30" x14ac:dyDescent="0.25">
      <c r="A1550" s="100">
        <f t="shared" si="309"/>
        <v>44383</v>
      </c>
      <c r="B1550" s="114">
        <f t="shared" ca="1" si="310"/>
        <v>179597027.46864709</v>
      </c>
      <c r="C1550" s="114">
        <f t="shared" si="311"/>
        <v>139519858.75</v>
      </c>
      <c r="D1550" s="24">
        <f ca="1">IF(A1550&lt;$B$1,VLOOKUP(A1550,[1]DI!$A$4:$B$15000,2,FALSE),0)</f>
        <v>4.1500000000000002E-2</v>
      </c>
      <c r="E1550" s="23">
        <f t="shared" ca="1" si="316"/>
        <v>1.6137000000000001E-4</v>
      </c>
      <c r="F1550" s="25">
        <f t="shared" si="315"/>
        <v>1.1499999999999999</v>
      </c>
      <c r="G1550" s="26">
        <f t="shared" ca="1" si="319"/>
        <v>1.0001855755</v>
      </c>
      <c r="H1550" s="23">
        <f ca="1">TRUNC(PRODUCT(G$16:G1549),15)</f>
        <v>1.2872506406467099</v>
      </c>
      <c r="I1550" s="23">
        <f t="shared" si="317"/>
        <v>1</v>
      </c>
      <c r="J1550" s="23">
        <f t="shared" ca="1" si="318"/>
        <v>1.2872506399999999</v>
      </c>
      <c r="K1550" s="114">
        <f t="shared" ca="1" si="307"/>
        <v>40077168.7186471</v>
      </c>
      <c r="L1550" s="27">
        <f>IF(VLOOKUP(A1550,$U$18:$AD$131,8)=VLOOKUP(A1549,$U$18:$AD$131,8),0,VLOOKUP(A1550,U$18:$AD$131,8))</f>
        <v>0</v>
      </c>
      <c r="M1550" s="28">
        <f>IF(L1550&gt;0,VLOOKUP(L1550,T$18:$AC$131,7),0)</f>
        <v>0</v>
      </c>
      <c r="N1550" s="23">
        <f t="shared" si="312"/>
        <v>0</v>
      </c>
      <c r="O1550" s="23">
        <f t="shared" ca="1" si="308"/>
        <v>40077168.7186471</v>
      </c>
      <c r="P1550" s="29" t="str">
        <f t="shared" si="313"/>
        <v>J=</v>
      </c>
      <c r="Q1550" s="30">
        <f t="shared" si="314"/>
        <v>47232</v>
      </c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</row>
    <row r="1551" spans="1:30" x14ac:dyDescent="0.25">
      <c r="A1551" s="100">
        <f t="shared" si="309"/>
        <v>44384</v>
      </c>
      <c r="B1551" s="114">
        <f t="shared" ca="1" si="310"/>
        <v>179630355.9725053</v>
      </c>
      <c r="C1551" s="114">
        <f t="shared" si="311"/>
        <v>139519858.75</v>
      </c>
      <c r="D1551" s="24">
        <f ca="1">IF(A1551&lt;$B$1,VLOOKUP(A1551,[1]DI!$A$4:$B$15000,2,FALSE),0)</f>
        <v>4.1500000000000002E-2</v>
      </c>
      <c r="E1551" s="23">
        <f t="shared" ca="1" si="316"/>
        <v>1.6137000000000001E-4</v>
      </c>
      <c r="F1551" s="25">
        <f t="shared" si="315"/>
        <v>1.1499999999999999</v>
      </c>
      <c r="G1551" s="26">
        <f t="shared" ca="1" si="319"/>
        <v>1.0001855755</v>
      </c>
      <c r="H1551" s="23">
        <f ca="1">TRUNC(PRODUCT(G$16:G1550),15)</f>
        <v>1.2874895228279699</v>
      </c>
      <c r="I1551" s="23">
        <f t="shared" si="317"/>
        <v>1</v>
      </c>
      <c r="J1551" s="23">
        <f t="shared" ca="1" si="318"/>
        <v>1.2874895200000001</v>
      </c>
      <c r="K1551" s="114">
        <f t="shared" ca="1" si="307"/>
        <v>40110497.222505301</v>
      </c>
      <c r="L1551" s="27">
        <f>IF(VLOOKUP(A1551,$U$18:$AD$131,8)=VLOOKUP(A1550,$U$18:$AD$131,8),0,VLOOKUP(A1551,U$18:$AD$131,8))</f>
        <v>0</v>
      </c>
      <c r="M1551" s="28">
        <f>IF(L1551&gt;0,VLOOKUP(L1551,T$18:$AC$131,7),0)</f>
        <v>0</v>
      </c>
      <c r="N1551" s="23">
        <f t="shared" si="312"/>
        <v>0</v>
      </c>
      <c r="O1551" s="23">
        <f t="shared" ca="1" si="308"/>
        <v>40110497.222505301</v>
      </c>
      <c r="P1551" s="29" t="str">
        <f t="shared" si="313"/>
        <v>J=</v>
      </c>
      <c r="Q1551" s="30">
        <f t="shared" si="314"/>
        <v>47232</v>
      </c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</row>
    <row r="1552" spans="1:30" x14ac:dyDescent="0.25">
      <c r="A1552" s="100">
        <f t="shared" si="309"/>
        <v>44385</v>
      </c>
      <c r="B1552" s="114">
        <f t="shared" ca="1" si="310"/>
        <v>179663691.4523564</v>
      </c>
      <c r="C1552" s="114">
        <f t="shared" si="311"/>
        <v>139519858.75</v>
      </c>
      <c r="D1552" s="24">
        <f ca="1">IF(A1552&lt;$B$1,VLOOKUP(A1552,[1]DI!$A$4:$B$15000,2,FALSE),0)</f>
        <v>4.1500000000000002E-2</v>
      </c>
      <c r="E1552" s="23">
        <f t="shared" ca="1" si="316"/>
        <v>1.6137000000000001E-4</v>
      </c>
      <c r="F1552" s="25">
        <f t="shared" si="315"/>
        <v>1.1499999999999999</v>
      </c>
      <c r="G1552" s="26">
        <f t="shared" ca="1" si="319"/>
        <v>1.0001855755</v>
      </c>
      <c r="H1552" s="23">
        <f ca="1">TRUNC(PRODUCT(G$16:G1551),15)</f>
        <v>1.2877284493399199</v>
      </c>
      <c r="I1552" s="23">
        <f t="shared" si="317"/>
        <v>1</v>
      </c>
      <c r="J1552" s="23">
        <f t="shared" ca="1" si="318"/>
        <v>1.2877284499999999</v>
      </c>
      <c r="K1552" s="114">
        <f t="shared" ref="K1552:K1615" ca="1" si="320">TRUNC((C1552*(J1552-1)),8)</f>
        <v>40143832.702356398</v>
      </c>
      <c r="L1552" s="27">
        <f>IF(VLOOKUP(A1552,$U$18:$AD$131,8)=VLOOKUP(A1551,$U$18:$AD$131,8),0,VLOOKUP(A1552,U$18:$AD$131,8))</f>
        <v>0</v>
      </c>
      <c r="M1552" s="28">
        <f>IF(L1552&gt;0,VLOOKUP(L1552,T$18:$AC$131,7),0)</f>
        <v>0</v>
      </c>
      <c r="N1552" s="23">
        <f t="shared" si="312"/>
        <v>0</v>
      </c>
      <c r="O1552" s="23">
        <f t="shared" ref="O1552:O1615" ca="1" si="321">(K1552+N1552)</f>
        <v>40143832.702356398</v>
      </c>
      <c r="P1552" s="29" t="str">
        <f t="shared" si="313"/>
        <v>J=</v>
      </c>
      <c r="Q1552" s="30">
        <f t="shared" si="314"/>
        <v>47232</v>
      </c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</row>
    <row r="1553" spans="1:30" x14ac:dyDescent="0.25">
      <c r="A1553" s="100">
        <f t="shared" ref="A1553:A1616" si="322">(A1552+1)</f>
        <v>44386</v>
      </c>
      <c r="B1553" s="114">
        <f t="shared" ref="B1553:B1616" ca="1" si="323">IF(A1553&lt;=TODAY(),C1553+K1553,IF(AND(A1553&gt;TODAY(),A1553&lt;=$B$1),IF(VLOOKUP(TODAY(),$A$16:$D$5006,4,FALSE)=0,"n.d",C1553+K1553),"n.d"))</f>
        <v>179697032.51300189</v>
      </c>
      <c r="C1553" s="114">
        <f t="shared" ref="C1553:C1616" si="324">TRUNC(C1552-N1552,8)</f>
        <v>139519858.75</v>
      </c>
      <c r="D1553" s="24">
        <f ca="1">IF(A1553&lt;$B$1,VLOOKUP(A1553,[1]DI!$A$4:$B$15000,2,FALSE),0)</f>
        <v>4.1500000000000002E-2</v>
      </c>
      <c r="E1553" s="23">
        <f t="shared" ca="1" si="316"/>
        <v>1.6137000000000001E-4</v>
      </c>
      <c r="F1553" s="25">
        <f t="shared" si="315"/>
        <v>1.1499999999999999</v>
      </c>
      <c r="G1553" s="26">
        <f t="shared" ca="1" si="319"/>
        <v>1.0001855755</v>
      </c>
      <c r="H1553" s="23">
        <f ca="1">TRUNC(PRODUCT(G$16:G1552),15)</f>
        <v>1.28796742019077</v>
      </c>
      <c r="I1553" s="23">
        <f t="shared" si="317"/>
        <v>1</v>
      </c>
      <c r="J1553" s="23">
        <f t="shared" ca="1" si="318"/>
        <v>1.28796742</v>
      </c>
      <c r="K1553" s="114">
        <f t="shared" ca="1" si="320"/>
        <v>40177173.763001896</v>
      </c>
      <c r="L1553" s="27">
        <f>IF(VLOOKUP(A1553,$U$18:$AD$131,8)=VLOOKUP(A1552,$U$18:$AD$131,8),0,VLOOKUP(A1553,U$18:$AD$131,8))</f>
        <v>0</v>
      </c>
      <c r="M1553" s="28">
        <f>IF(L1553&gt;0,VLOOKUP(L1553,T$18:$AC$131,7),0)</f>
        <v>0</v>
      </c>
      <c r="N1553" s="23">
        <f t="shared" ref="N1553:N1616" si="325">IF(M1553&gt;0,(C1553*M1553),0)</f>
        <v>0</v>
      </c>
      <c r="O1553" s="23">
        <f t="shared" ca="1" si="321"/>
        <v>40177173.763001896</v>
      </c>
      <c r="P1553" s="29" t="str">
        <f t="shared" ref="P1553:P1616" si="326">IF(L1552&gt;0,VLOOKUP(A1552,$U$18:$AD$131,9),P1552)</f>
        <v>J=</v>
      </c>
      <c r="Q1553" s="30">
        <f t="shared" ref="Q1553:Q1616" si="327">IF(L1552&gt;0,VLOOKUP(A1552,$U$18:$AD$131,10),Q1552)</f>
        <v>47232</v>
      </c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</row>
    <row r="1554" spans="1:30" x14ac:dyDescent="0.25">
      <c r="A1554" s="100">
        <f t="shared" si="322"/>
        <v>44387</v>
      </c>
      <c r="B1554" s="114">
        <f t="shared" ca="1" si="323"/>
        <v>179730380.5496403</v>
      </c>
      <c r="C1554" s="114">
        <f t="shared" si="324"/>
        <v>139519858.75</v>
      </c>
      <c r="D1554" s="24">
        <f ca="1">IF(A1554&lt;$B$1,VLOOKUP(A1554,[1]DI!$A$4:$B$15000,2,FALSE),0)</f>
        <v>0</v>
      </c>
      <c r="E1554" s="23">
        <f t="shared" ca="1" si="316"/>
        <v>0</v>
      </c>
      <c r="F1554" s="25">
        <f t="shared" ref="F1554:F1617" si="328">F1553</f>
        <v>1.1499999999999999</v>
      </c>
      <c r="G1554" s="26">
        <f t="shared" ca="1" si="319"/>
        <v>1</v>
      </c>
      <c r="H1554" s="23">
        <f ca="1">TRUNC(PRODUCT(G$16:G1553),15)</f>
        <v>1.2882064353887499</v>
      </c>
      <c r="I1554" s="23">
        <f t="shared" si="317"/>
        <v>1</v>
      </c>
      <c r="J1554" s="23">
        <f t="shared" ca="1" si="318"/>
        <v>1.28820644</v>
      </c>
      <c r="K1554" s="114">
        <f t="shared" ca="1" si="320"/>
        <v>40210521.799640298</v>
      </c>
      <c r="L1554" s="27">
        <f>IF(VLOOKUP(A1554,$U$18:$AD$131,8)=VLOOKUP(A1553,$U$18:$AD$131,8),0,VLOOKUP(A1554,U$18:$AD$131,8))</f>
        <v>0</v>
      </c>
      <c r="M1554" s="28">
        <f>IF(L1554&gt;0,VLOOKUP(L1554,T$18:$AC$131,7),0)</f>
        <v>0</v>
      </c>
      <c r="N1554" s="23">
        <f t="shared" si="325"/>
        <v>0</v>
      </c>
      <c r="O1554" s="23">
        <f t="shared" ca="1" si="321"/>
        <v>40210521.799640298</v>
      </c>
      <c r="P1554" s="29" t="str">
        <f t="shared" si="326"/>
        <v>J=</v>
      </c>
      <c r="Q1554" s="30">
        <f t="shared" si="327"/>
        <v>47232</v>
      </c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</row>
    <row r="1555" spans="1:30" x14ac:dyDescent="0.25">
      <c r="A1555" s="100">
        <f t="shared" si="322"/>
        <v>44388</v>
      </c>
      <c r="B1555" s="114">
        <f t="shared" ca="1" si="323"/>
        <v>179730380.5496403</v>
      </c>
      <c r="C1555" s="114">
        <f t="shared" si="324"/>
        <v>139519858.75</v>
      </c>
      <c r="D1555" s="24">
        <f ca="1">IF(A1555&lt;$B$1,VLOOKUP(A1555,[1]DI!$A$4:$B$15000,2,FALSE),0)</f>
        <v>0</v>
      </c>
      <c r="E1555" s="23">
        <f t="shared" ref="E1555:E1618" ca="1" si="329">ROUND((((1+D1555)^(1/252)-1)),8)</f>
        <v>0</v>
      </c>
      <c r="F1555" s="25">
        <f t="shared" si="328"/>
        <v>1.1499999999999999</v>
      </c>
      <c r="G1555" s="26">
        <f t="shared" ca="1" si="319"/>
        <v>1</v>
      </c>
      <c r="H1555" s="23">
        <f ca="1">TRUNC(PRODUCT(G$16:G1554),15)</f>
        <v>1.2882064353887499</v>
      </c>
      <c r="I1555" s="23">
        <f t="shared" ref="I1555:I1618" si="330">IF(OR(L1554&gt;0,L1554="E"),H1554,I1554)</f>
        <v>1</v>
      </c>
      <c r="J1555" s="23">
        <f t="shared" ref="J1555:J1618" ca="1" si="331">ROUND(TRUNC(H1555/I1555,15),8)</f>
        <v>1.28820644</v>
      </c>
      <c r="K1555" s="114">
        <f t="shared" ca="1" si="320"/>
        <v>40210521.799640298</v>
      </c>
      <c r="L1555" s="27">
        <f>IF(VLOOKUP(A1555,$U$18:$AD$131,8)=VLOOKUP(A1554,$U$18:$AD$131,8),0,VLOOKUP(A1555,U$18:$AD$131,8))</f>
        <v>0</v>
      </c>
      <c r="M1555" s="28">
        <f>IF(L1555&gt;0,VLOOKUP(L1555,T$18:$AC$131,7),0)</f>
        <v>0</v>
      </c>
      <c r="N1555" s="23">
        <f t="shared" si="325"/>
        <v>0</v>
      </c>
      <c r="O1555" s="23">
        <f t="shared" ca="1" si="321"/>
        <v>40210521.799640298</v>
      </c>
      <c r="P1555" s="29" t="str">
        <f t="shared" si="326"/>
        <v>J=</v>
      </c>
      <c r="Q1555" s="30">
        <f t="shared" si="327"/>
        <v>47232</v>
      </c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</row>
    <row r="1556" spans="1:30" x14ac:dyDescent="0.25">
      <c r="A1556" s="100">
        <f t="shared" si="322"/>
        <v>44389</v>
      </c>
      <c r="B1556" s="114">
        <f t="shared" ca="1" si="323"/>
        <v>179730380.5496403</v>
      </c>
      <c r="C1556" s="114">
        <f t="shared" si="324"/>
        <v>139519858.75</v>
      </c>
      <c r="D1556" s="24">
        <f ca="1">IF(A1556&lt;$B$1,VLOOKUP(A1556,[1]DI!$A$4:$B$15000,2,FALSE),0)</f>
        <v>4.1500000000000002E-2</v>
      </c>
      <c r="E1556" s="23">
        <f t="shared" ca="1" si="329"/>
        <v>1.6137000000000001E-4</v>
      </c>
      <c r="F1556" s="25">
        <f t="shared" si="328"/>
        <v>1.1499999999999999</v>
      </c>
      <c r="G1556" s="26">
        <f t="shared" ref="G1556:G1619" ca="1" si="332">TRUNC((1+(E1556*F1556)),15)</f>
        <v>1.0001855755</v>
      </c>
      <c r="H1556" s="23">
        <f ca="1">TRUNC(PRODUCT(G$16:G1555),15)</f>
        <v>1.2882064353887499</v>
      </c>
      <c r="I1556" s="23">
        <f t="shared" si="330"/>
        <v>1</v>
      </c>
      <c r="J1556" s="23">
        <f t="shared" ca="1" si="331"/>
        <v>1.28820644</v>
      </c>
      <c r="K1556" s="114">
        <f t="shared" ca="1" si="320"/>
        <v>40210521.799640298</v>
      </c>
      <c r="L1556" s="27">
        <f>IF(VLOOKUP(A1556,$U$18:$AD$131,8)=VLOOKUP(A1555,$U$18:$AD$131,8),0,VLOOKUP(A1556,U$18:$AD$131,8))</f>
        <v>0</v>
      </c>
      <c r="M1556" s="28">
        <f>IF(L1556&gt;0,VLOOKUP(L1556,T$18:$AC$131,7),0)</f>
        <v>0</v>
      </c>
      <c r="N1556" s="23">
        <f t="shared" si="325"/>
        <v>0</v>
      </c>
      <c r="O1556" s="23">
        <f t="shared" ca="1" si="321"/>
        <v>40210521.799640298</v>
      </c>
      <c r="P1556" s="29" t="str">
        <f t="shared" si="326"/>
        <v>J=</v>
      </c>
      <c r="Q1556" s="30">
        <f t="shared" si="327"/>
        <v>47232</v>
      </c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</row>
    <row r="1557" spans="1:30" x14ac:dyDescent="0.25">
      <c r="A1557" s="100">
        <f t="shared" si="322"/>
        <v>44390</v>
      </c>
      <c r="B1557" s="114">
        <f t="shared" ca="1" si="323"/>
        <v>179763732.77187449</v>
      </c>
      <c r="C1557" s="114">
        <f t="shared" si="324"/>
        <v>139519858.75</v>
      </c>
      <c r="D1557" s="24">
        <f ca="1">IF(A1557&lt;$B$1,VLOOKUP(A1557,[1]DI!$A$4:$B$15000,2,FALSE),0)</f>
        <v>4.1500000000000002E-2</v>
      </c>
      <c r="E1557" s="23">
        <f t="shared" ca="1" si="329"/>
        <v>1.6137000000000001E-4</v>
      </c>
      <c r="F1557" s="25">
        <f t="shared" si="328"/>
        <v>1.1499999999999999</v>
      </c>
      <c r="G1557" s="26">
        <f t="shared" ca="1" si="332"/>
        <v>1.0001855755</v>
      </c>
      <c r="H1557" s="23">
        <f ca="1">TRUNC(PRODUCT(G$16:G1556),15)</f>
        <v>1.2884454949421</v>
      </c>
      <c r="I1557" s="23">
        <f t="shared" si="330"/>
        <v>1</v>
      </c>
      <c r="J1557" s="23">
        <f t="shared" ca="1" si="331"/>
        <v>1.28844549</v>
      </c>
      <c r="K1557" s="114">
        <f t="shared" ca="1" si="320"/>
        <v>40243874.021874502</v>
      </c>
      <c r="L1557" s="27">
        <f>IF(VLOOKUP(A1557,$U$18:$AD$131,8)=VLOOKUP(A1556,$U$18:$AD$131,8),0,VLOOKUP(A1557,U$18:$AD$131,8))</f>
        <v>0</v>
      </c>
      <c r="M1557" s="28">
        <f>IF(L1557&gt;0,VLOOKUP(L1557,T$18:$AC$131,7),0)</f>
        <v>0</v>
      </c>
      <c r="N1557" s="23">
        <f t="shared" si="325"/>
        <v>0</v>
      </c>
      <c r="O1557" s="23">
        <f t="shared" ca="1" si="321"/>
        <v>40243874.021874502</v>
      </c>
      <c r="P1557" s="29" t="str">
        <f t="shared" si="326"/>
        <v>J=</v>
      </c>
      <c r="Q1557" s="30">
        <f t="shared" si="327"/>
        <v>47232</v>
      </c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</row>
    <row r="1558" spans="1:30" x14ac:dyDescent="0.25">
      <c r="A1558" s="100">
        <f t="shared" si="322"/>
        <v>44391</v>
      </c>
      <c r="B1558" s="114">
        <f t="shared" ca="1" si="323"/>
        <v>179797093.3653003</v>
      </c>
      <c r="C1558" s="114">
        <f t="shared" si="324"/>
        <v>139519858.75</v>
      </c>
      <c r="D1558" s="24">
        <f ca="1">IF(A1558&lt;$B$1,VLOOKUP(A1558,[1]DI!$A$4:$B$15000,2,FALSE),0)</f>
        <v>4.1500000000000002E-2</v>
      </c>
      <c r="E1558" s="23">
        <f t="shared" ca="1" si="329"/>
        <v>1.6137000000000001E-4</v>
      </c>
      <c r="F1558" s="25">
        <f t="shared" si="328"/>
        <v>1.1499999999999999</v>
      </c>
      <c r="G1558" s="26">
        <f t="shared" ca="1" si="332"/>
        <v>1.0001855755</v>
      </c>
      <c r="H1558" s="23">
        <f ca="1">TRUNC(PRODUCT(G$16:G1557),15)</f>
        <v>1.2886845988590501</v>
      </c>
      <c r="I1558" s="23">
        <f t="shared" si="330"/>
        <v>1</v>
      </c>
      <c r="J1558" s="23">
        <f t="shared" ca="1" si="331"/>
        <v>1.2886846000000001</v>
      </c>
      <c r="K1558" s="114">
        <f t="shared" ca="1" si="320"/>
        <v>40277234.615300298</v>
      </c>
      <c r="L1558" s="27">
        <f>IF(VLOOKUP(A1558,$U$18:$AD$131,8)=VLOOKUP(A1557,$U$18:$AD$131,8),0,VLOOKUP(A1558,U$18:$AD$131,8))</f>
        <v>0</v>
      </c>
      <c r="M1558" s="28">
        <f>IF(L1558&gt;0,VLOOKUP(L1558,T$18:$AC$131,7),0)</f>
        <v>0</v>
      </c>
      <c r="N1558" s="23">
        <f t="shared" si="325"/>
        <v>0</v>
      </c>
      <c r="O1558" s="23">
        <f t="shared" ca="1" si="321"/>
        <v>40277234.615300298</v>
      </c>
      <c r="P1558" s="29" t="str">
        <f t="shared" si="326"/>
        <v>J=</v>
      </c>
      <c r="Q1558" s="30">
        <f t="shared" si="327"/>
        <v>47232</v>
      </c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</row>
    <row r="1559" spans="1:30" x14ac:dyDescent="0.25">
      <c r="A1559" s="100">
        <f t="shared" si="322"/>
        <v>44392</v>
      </c>
      <c r="B1559" s="114">
        <f t="shared" ca="1" si="323"/>
        <v>179830459.53952029</v>
      </c>
      <c r="C1559" s="114">
        <f t="shared" si="324"/>
        <v>139519858.75</v>
      </c>
      <c r="D1559" s="24">
        <f ca="1">IF(A1559&lt;$B$1,VLOOKUP(A1559,[1]DI!$A$4:$B$15000,2,FALSE),0)</f>
        <v>4.1500000000000002E-2</v>
      </c>
      <c r="E1559" s="23">
        <f t="shared" ca="1" si="329"/>
        <v>1.6137000000000001E-4</v>
      </c>
      <c r="F1559" s="25">
        <f t="shared" si="328"/>
        <v>1.1499999999999999</v>
      </c>
      <c r="G1559" s="26">
        <f t="shared" ca="1" si="332"/>
        <v>1.0001855755</v>
      </c>
      <c r="H1559" s="23">
        <f ca="1">TRUNC(PRODUCT(G$16:G1558),15)</f>
        <v>1.2889237471478301</v>
      </c>
      <c r="I1559" s="23">
        <f t="shared" si="330"/>
        <v>1</v>
      </c>
      <c r="J1559" s="23">
        <f t="shared" ca="1" si="331"/>
        <v>1.2889237499999999</v>
      </c>
      <c r="K1559" s="114">
        <f t="shared" ca="1" si="320"/>
        <v>40310600.789520301</v>
      </c>
      <c r="L1559" s="27">
        <f>IF(VLOOKUP(A1559,$U$18:$AD$131,8)=VLOOKUP(A1558,$U$18:$AD$131,8),0,VLOOKUP(A1559,U$18:$AD$131,8))</f>
        <v>0</v>
      </c>
      <c r="M1559" s="28">
        <f>IF(L1559&gt;0,VLOOKUP(L1559,T$18:$AC$131,7),0)</f>
        <v>0</v>
      </c>
      <c r="N1559" s="23">
        <f t="shared" si="325"/>
        <v>0</v>
      </c>
      <c r="O1559" s="23">
        <f t="shared" ca="1" si="321"/>
        <v>40310600.789520301</v>
      </c>
      <c r="P1559" s="29" t="str">
        <f t="shared" si="326"/>
        <v>J=</v>
      </c>
      <c r="Q1559" s="30">
        <f t="shared" si="327"/>
        <v>47232</v>
      </c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</row>
    <row r="1560" spans="1:30" x14ac:dyDescent="0.25">
      <c r="A1560" s="100">
        <f t="shared" si="322"/>
        <v>44393</v>
      </c>
      <c r="B1560" s="114">
        <f t="shared" ca="1" si="323"/>
        <v>179863831.29453468</v>
      </c>
      <c r="C1560" s="114">
        <f t="shared" si="324"/>
        <v>139519858.75</v>
      </c>
      <c r="D1560" s="24">
        <f ca="1">IF(A1560&lt;$B$1,VLOOKUP(A1560,[1]DI!$A$4:$B$15000,2,FALSE),0)</f>
        <v>4.1500000000000002E-2</v>
      </c>
      <c r="E1560" s="23">
        <f t="shared" ca="1" si="329"/>
        <v>1.6137000000000001E-4</v>
      </c>
      <c r="F1560" s="25">
        <f t="shared" si="328"/>
        <v>1.1499999999999999</v>
      </c>
      <c r="G1560" s="26">
        <f t="shared" ca="1" si="332"/>
        <v>1.0001855755</v>
      </c>
      <c r="H1560" s="23">
        <f ca="1">TRUNC(PRODUCT(G$16:G1559),15)</f>
        <v>1.28916293981667</v>
      </c>
      <c r="I1560" s="23">
        <f t="shared" si="330"/>
        <v>1</v>
      </c>
      <c r="J1560" s="23">
        <f t="shared" ca="1" si="331"/>
        <v>1.28916294</v>
      </c>
      <c r="K1560" s="114">
        <f t="shared" ca="1" si="320"/>
        <v>40343972.544534698</v>
      </c>
      <c r="L1560" s="27">
        <f>IF(VLOOKUP(A1560,$U$18:$AD$131,8)=VLOOKUP(A1559,$U$18:$AD$131,8),0,VLOOKUP(A1560,U$18:$AD$131,8))</f>
        <v>0</v>
      </c>
      <c r="M1560" s="28">
        <f>IF(L1560&gt;0,VLOOKUP(L1560,T$18:$AC$131,7),0)</f>
        <v>0</v>
      </c>
      <c r="N1560" s="23">
        <f t="shared" si="325"/>
        <v>0</v>
      </c>
      <c r="O1560" s="23">
        <f t="shared" ca="1" si="321"/>
        <v>40343972.544534698</v>
      </c>
      <c r="P1560" s="29" t="str">
        <f t="shared" si="326"/>
        <v>J=</v>
      </c>
      <c r="Q1560" s="30">
        <f t="shared" si="327"/>
        <v>47232</v>
      </c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</row>
    <row r="1561" spans="1:30" x14ac:dyDescent="0.25">
      <c r="A1561" s="100">
        <f t="shared" si="322"/>
        <v>44394</v>
      </c>
      <c r="B1561" s="114">
        <f t="shared" ca="1" si="323"/>
        <v>179897210.02554211</v>
      </c>
      <c r="C1561" s="114">
        <f t="shared" si="324"/>
        <v>139519858.75</v>
      </c>
      <c r="D1561" s="24">
        <f ca="1">IF(A1561&lt;$B$1,VLOOKUP(A1561,[1]DI!$A$4:$B$15000,2,FALSE),0)</f>
        <v>0</v>
      </c>
      <c r="E1561" s="23">
        <f t="shared" ca="1" si="329"/>
        <v>0</v>
      </c>
      <c r="F1561" s="25">
        <f t="shared" si="328"/>
        <v>1.1499999999999999</v>
      </c>
      <c r="G1561" s="26">
        <f t="shared" ca="1" si="332"/>
        <v>1</v>
      </c>
      <c r="H1561" s="23">
        <f ca="1">TRUNC(PRODUCT(G$16:G1560),15)</f>
        <v>1.2894021768738</v>
      </c>
      <c r="I1561" s="23">
        <f t="shared" si="330"/>
        <v>1</v>
      </c>
      <c r="J1561" s="23">
        <f t="shared" ca="1" si="331"/>
        <v>1.28940218</v>
      </c>
      <c r="K1561" s="114">
        <f t="shared" ca="1" si="320"/>
        <v>40377351.275542103</v>
      </c>
      <c r="L1561" s="27">
        <f>IF(VLOOKUP(A1561,$U$18:$AD$131,8)=VLOOKUP(A1560,$U$18:$AD$131,8),0,VLOOKUP(A1561,U$18:$AD$131,8))</f>
        <v>0</v>
      </c>
      <c r="M1561" s="28">
        <f>IF(L1561&gt;0,VLOOKUP(L1561,T$18:$AC$131,7),0)</f>
        <v>0</v>
      </c>
      <c r="N1561" s="23">
        <f t="shared" si="325"/>
        <v>0</v>
      </c>
      <c r="O1561" s="23">
        <f t="shared" ca="1" si="321"/>
        <v>40377351.275542103</v>
      </c>
      <c r="P1561" s="29" t="str">
        <f t="shared" si="326"/>
        <v>J=</v>
      </c>
      <c r="Q1561" s="30">
        <f t="shared" si="327"/>
        <v>47232</v>
      </c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</row>
    <row r="1562" spans="1:30" x14ac:dyDescent="0.25">
      <c r="A1562" s="100">
        <f t="shared" si="322"/>
        <v>44395</v>
      </c>
      <c r="B1562" s="114">
        <f t="shared" ca="1" si="323"/>
        <v>179897210.02554211</v>
      </c>
      <c r="C1562" s="114">
        <f t="shared" si="324"/>
        <v>139519858.75</v>
      </c>
      <c r="D1562" s="24">
        <f ca="1">IF(A1562&lt;$B$1,VLOOKUP(A1562,[1]DI!$A$4:$B$15000,2,FALSE),0)</f>
        <v>0</v>
      </c>
      <c r="E1562" s="23">
        <f t="shared" ca="1" si="329"/>
        <v>0</v>
      </c>
      <c r="F1562" s="25">
        <f t="shared" si="328"/>
        <v>1.1499999999999999</v>
      </c>
      <c r="G1562" s="26">
        <f t="shared" ca="1" si="332"/>
        <v>1</v>
      </c>
      <c r="H1562" s="23">
        <f ca="1">TRUNC(PRODUCT(G$16:G1561),15)</f>
        <v>1.2894021768738</v>
      </c>
      <c r="I1562" s="23">
        <f t="shared" si="330"/>
        <v>1</v>
      </c>
      <c r="J1562" s="23">
        <f t="shared" ca="1" si="331"/>
        <v>1.28940218</v>
      </c>
      <c r="K1562" s="114">
        <f t="shared" ca="1" si="320"/>
        <v>40377351.275542103</v>
      </c>
      <c r="L1562" s="27">
        <f>IF(VLOOKUP(A1562,$U$18:$AD$131,8)=VLOOKUP(A1561,$U$18:$AD$131,8),0,VLOOKUP(A1562,U$18:$AD$131,8))</f>
        <v>0</v>
      </c>
      <c r="M1562" s="28">
        <f>IF(L1562&gt;0,VLOOKUP(L1562,T$18:$AC$131,7),0)</f>
        <v>0</v>
      </c>
      <c r="N1562" s="23">
        <f t="shared" si="325"/>
        <v>0</v>
      </c>
      <c r="O1562" s="23">
        <f t="shared" ca="1" si="321"/>
        <v>40377351.275542103</v>
      </c>
      <c r="P1562" s="29" t="str">
        <f t="shared" si="326"/>
        <v>J=</v>
      </c>
      <c r="Q1562" s="30">
        <f t="shared" si="327"/>
        <v>47232</v>
      </c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</row>
    <row r="1563" spans="1:30" x14ac:dyDescent="0.25">
      <c r="A1563" s="100">
        <f t="shared" si="322"/>
        <v>44396</v>
      </c>
      <c r="B1563" s="114">
        <f t="shared" ca="1" si="323"/>
        <v>179897210.02554211</v>
      </c>
      <c r="C1563" s="114">
        <f t="shared" si="324"/>
        <v>139519858.75</v>
      </c>
      <c r="D1563" s="24">
        <f ca="1">IF(A1563&lt;$B$1,VLOOKUP(A1563,[1]DI!$A$4:$B$15000,2,FALSE),0)</f>
        <v>4.1500000000000002E-2</v>
      </c>
      <c r="E1563" s="23">
        <f t="shared" ca="1" si="329"/>
        <v>1.6137000000000001E-4</v>
      </c>
      <c r="F1563" s="25">
        <f t="shared" si="328"/>
        <v>1.1499999999999999</v>
      </c>
      <c r="G1563" s="26">
        <f t="shared" ca="1" si="332"/>
        <v>1.0001855755</v>
      </c>
      <c r="H1563" s="23">
        <f ca="1">TRUNC(PRODUCT(G$16:G1562),15)</f>
        <v>1.2894021768738</v>
      </c>
      <c r="I1563" s="23">
        <f t="shared" si="330"/>
        <v>1</v>
      </c>
      <c r="J1563" s="23">
        <f t="shared" ca="1" si="331"/>
        <v>1.28940218</v>
      </c>
      <c r="K1563" s="114">
        <f t="shared" ca="1" si="320"/>
        <v>40377351.275542103</v>
      </c>
      <c r="L1563" s="27">
        <f>IF(VLOOKUP(A1563,$U$18:$AD$131,8)=VLOOKUP(A1562,$U$18:$AD$131,8),0,VLOOKUP(A1563,U$18:$AD$131,8))</f>
        <v>0</v>
      </c>
      <c r="M1563" s="28">
        <f>IF(L1563&gt;0,VLOOKUP(L1563,T$18:$AC$131,7),0)</f>
        <v>0</v>
      </c>
      <c r="N1563" s="23">
        <f t="shared" si="325"/>
        <v>0</v>
      </c>
      <c r="O1563" s="23">
        <f t="shared" ca="1" si="321"/>
        <v>40377351.275542103</v>
      </c>
      <c r="P1563" s="29" t="str">
        <f t="shared" si="326"/>
        <v>J=</v>
      </c>
      <c r="Q1563" s="30">
        <f t="shared" si="327"/>
        <v>47232</v>
      </c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</row>
    <row r="1564" spans="1:30" x14ac:dyDescent="0.25">
      <c r="A1564" s="100">
        <f t="shared" si="322"/>
        <v>44397</v>
      </c>
      <c r="B1564" s="114">
        <f t="shared" ca="1" si="323"/>
        <v>179930594.33734381</v>
      </c>
      <c r="C1564" s="114">
        <f t="shared" si="324"/>
        <v>139519858.75</v>
      </c>
      <c r="D1564" s="24">
        <f ca="1">IF(A1564&lt;$B$1,VLOOKUP(A1564,[1]DI!$A$4:$B$15000,2,FALSE),0)</f>
        <v>4.1500000000000002E-2</v>
      </c>
      <c r="E1564" s="23">
        <f t="shared" ca="1" si="329"/>
        <v>1.6137000000000001E-4</v>
      </c>
      <c r="F1564" s="25">
        <f t="shared" si="328"/>
        <v>1.1499999999999999</v>
      </c>
      <c r="G1564" s="26">
        <f t="shared" ca="1" si="332"/>
        <v>1.0001855755</v>
      </c>
      <c r="H1564" s="23">
        <f ca="1">TRUNC(PRODUCT(G$16:G1563),15)</f>
        <v>1.28964145832748</v>
      </c>
      <c r="I1564" s="23">
        <f t="shared" si="330"/>
        <v>1</v>
      </c>
      <c r="J1564" s="23">
        <f t="shared" ca="1" si="331"/>
        <v>1.2896414599999999</v>
      </c>
      <c r="K1564" s="114">
        <f t="shared" ca="1" si="320"/>
        <v>40410735.587343797</v>
      </c>
      <c r="L1564" s="27">
        <f>IF(VLOOKUP(A1564,$U$18:$AD$131,8)=VLOOKUP(A1563,$U$18:$AD$131,8),0,VLOOKUP(A1564,U$18:$AD$131,8))</f>
        <v>0</v>
      </c>
      <c r="M1564" s="28">
        <f>IF(L1564&gt;0,VLOOKUP(L1564,T$18:$AC$131,7),0)</f>
        <v>0</v>
      </c>
      <c r="N1564" s="23">
        <f t="shared" si="325"/>
        <v>0</v>
      </c>
      <c r="O1564" s="23">
        <f t="shared" ca="1" si="321"/>
        <v>40410735.587343797</v>
      </c>
      <c r="P1564" s="29" t="str">
        <f t="shared" si="326"/>
        <v>J=</v>
      </c>
      <c r="Q1564" s="30">
        <f t="shared" si="327"/>
        <v>47232</v>
      </c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</row>
    <row r="1565" spans="1:30" x14ac:dyDescent="0.25">
      <c r="A1565" s="100">
        <f t="shared" si="322"/>
        <v>44398</v>
      </c>
      <c r="B1565" s="114">
        <f t="shared" ca="1" si="323"/>
        <v>179963984.22993982</v>
      </c>
      <c r="C1565" s="114">
        <f t="shared" si="324"/>
        <v>139519858.75</v>
      </c>
      <c r="D1565" s="24">
        <f ca="1">IF(A1565&lt;$B$1,VLOOKUP(A1565,[1]DI!$A$4:$B$15000,2,FALSE),0)</f>
        <v>4.1500000000000002E-2</v>
      </c>
      <c r="E1565" s="23">
        <f t="shared" ca="1" si="329"/>
        <v>1.6137000000000001E-4</v>
      </c>
      <c r="F1565" s="25">
        <f t="shared" si="328"/>
        <v>1.1499999999999999</v>
      </c>
      <c r="G1565" s="26">
        <f t="shared" ca="1" si="332"/>
        <v>1.0001855755</v>
      </c>
      <c r="H1565" s="23">
        <f ca="1">TRUNC(PRODUCT(G$16:G1564),15)</f>
        <v>1.2898807841859301</v>
      </c>
      <c r="I1565" s="23">
        <f t="shared" si="330"/>
        <v>1</v>
      </c>
      <c r="J1565" s="23">
        <f t="shared" ca="1" si="331"/>
        <v>1.2898807800000001</v>
      </c>
      <c r="K1565" s="114">
        <f t="shared" ca="1" si="320"/>
        <v>40444125.479939803</v>
      </c>
      <c r="L1565" s="27">
        <f>IF(VLOOKUP(A1565,$U$18:$AD$131,8)=VLOOKUP(A1564,$U$18:$AD$131,8),0,VLOOKUP(A1565,U$18:$AD$131,8))</f>
        <v>0</v>
      </c>
      <c r="M1565" s="28">
        <f>IF(L1565&gt;0,VLOOKUP(L1565,T$18:$AC$131,7),0)</f>
        <v>0</v>
      </c>
      <c r="N1565" s="23">
        <f t="shared" si="325"/>
        <v>0</v>
      </c>
      <c r="O1565" s="23">
        <f t="shared" ca="1" si="321"/>
        <v>40444125.479939803</v>
      </c>
      <c r="P1565" s="29" t="str">
        <f t="shared" si="326"/>
        <v>J=</v>
      </c>
      <c r="Q1565" s="30">
        <f t="shared" si="327"/>
        <v>47232</v>
      </c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</row>
    <row r="1566" spans="1:30" x14ac:dyDescent="0.25">
      <c r="A1566" s="100">
        <f t="shared" si="322"/>
        <v>44399</v>
      </c>
      <c r="B1566" s="114">
        <f t="shared" ca="1" si="323"/>
        <v>179997381.0985288</v>
      </c>
      <c r="C1566" s="114">
        <f t="shared" si="324"/>
        <v>139519858.75</v>
      </c>
      <c r="D1566" s="24">
        <f ca="1">IF(A1566&lt;$B$1,VLOOKUP(A1566,[1]DI!$A$4:$B$15000,2,FALSE),0)</f>
        <v>4.1500000000000002E-2</v>
      </c>
      <c r="E1566" s="23">
        <f t="shared" ca="1" si="329"/>
        <v>1.6137000000000001E-4</v>
      </c>
      <c r="F1566" s="25">
        <f t="shared" si="328"/>
        <v>1.1499999999999999</v>
      </c>
      <c r="G1566" s="26">
        <f t="shared" ca="1" si="332"/>
        <v>1.0001855755</v>
      </c>
      <c r="H1566" s="23">
        <f ca="1">TRUNC(PRODUCT(G$16:G1565),15)</f>
        <v>1.2901201544573899</v>
      </c>
      <c r="I1566" s="23">
        <f t="shared" si="330"/>
        <v>1</v>
      </c>
      <c r="J1566" s="23">
        <f t="shared" ca="1" si="331"/>
        <v>1.2901201499999999</v>
      </c>
      <c r="K1566" s="114">
        <f t="shared" ca="1" si="320"/>
        <v>40477522.348528802</v>
      </c>
      <c r="L1566" s="27">
        <f>IF(VLOOKUP(A1566,$U$18:$AD$131,8)=VLOOKUP(A1565,$U$18:$AD$131,8),0,VLOOKUP(A1566,U$18:$AD$131,8))</f>
        <v>0</v>
      </c>
      <c r="M1566" s="28">
        <f>IF(L1566&gt;0,VLOOKUP(L1566,T$18:$AC$131,7),0)</f>
        <v>0</v>
      </c>
      <c r="N1566" s="23">
        <f t="shared" si="325"/>
        <v>0</v>
      </c>
      <c r="O1566" s="23">
        <f t="shared" ca="1" si="321"/>
        <v>40477522.348528802</v>
      </c>
      <c r="P1566" s="29" t="str">
        <f t="shared" si="326"/>
        <v>J=</v>
      </c>
      <c r="Q1566" s="30">
        <f t="shared" si="327"/>
        <v>47232</v>
      </c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</row>
    <row r="1567" spans="1:30" x14ac:dyDescent="0.25">
      <c r="A1567" s="100">
        <f t="shared" si="322"/>
        <v>44400</v>
      </c>
      <c r="B1567" s="114">
        <f t="shared" ca="1" si="323"/>
        <v>180030784.9431107</v>
      </c>
      <c r="C1567" s="114">
        <f t="shared" si="324"/>
        <v>139519858.75</v>
      </c>
      <c r="D1567" s="24">
        <f ca="1">IF(A1567&lt;$B$1,VLOOKUP(A1567,[1]DI!$A$4:$B$15000,2,FALSE),0)</f>
        <v>4.1500000000000002E-2</v>
      </c>
      <c r="E1567" s="23">
        <f t="shared" ca="1" si="329"/>
        <v>1.6137000000000001E-4</v>
      </c>
      <c r="F1567" s="25">
        <f t="shared" si="328"/>
        <v>1.1499999999999999</v>
      </c>
      <c r="G1567" s="26">
        <f t="shared" ca="1" si="332"/>
        <v>1.0001855755</v>
      </c>
      <c r="H1567" s="23">
        <f ca="1">TRUNC(PRODUCT(G$16:G1566),15)</f>
        <v>1.29035956915012</v>
      </c>
      <c r="I1567" s="23">
        <f t="shared" si="330"/>
        <v>1</v>
      </c>
      <c r="J1567" s="23">
        <f t="shared" ca="1" si="331"/>
        <v>1.2903595699999999</v>
      </c>
      <c r="K1567" s="114">
        <f t="shared" ca="1" si="320"/>
        <v>40510926.193110697</v>
      </c>
      <c r="L1567" s="27">
        <f>IF(VLOOKUP(A1567,$U$18:$AD$131,8)=VLOOKUP(A1566,$U$18:$AD$131,8),0,VLOOKUP(A1567,U$18:$AD$131,8))</f>
        <v>0</v>
      </c>
      <c r="M1567" s="28">
        <f>IF(L1567&gt;0,VLOOKUP(L1567,T$18:$AC$131,7),0)</f>
        <v>0</v>
      </c>
      <c r="N1567" s="23">
        <f t="shared" si="325"/>
        <v>0</v>
      </c>
      <c r="O1567" s="23">
        <f t="shared" ca="1" si="321"/>
        <v>40510926.193110697</v>
      </c>
      <c r="P1567" s="29" t="str">
        <f t="shared" si="326"/>
        <v>J=</v>
      </c>
      <c r="Q1567" s="30">
        <f t="shared" si="327"/>
        <v>47232</v>
      </c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</row>
    <row r="1568" spans="1:30" x14ac:dyDescent="0.25">
      <c r="A1568" s="100">
        <f t="shared" si="322"/>
        <v>44401</v>
      </c>
      <c r="B1568" s="114">
        <f t="shared" ca="1" si="323"/>
        <v>180064194.368487</v>
      </c>
      <c r="C1568" s="114">
        <f t="shared" si="324"/>
        <v>139519858.75</v>
      </c>
      <c r="D1568" s="24">
        <f ca="1">IF(A1568&lt;$B$1,VLOOKUP(A1568,[1]DI!$A$4:$B$15000,2,FALSE),0)</f>
        <v>0</v>
      </c>
      <c r="E1568" s="23">
        <f t="shared" ca="1" si="329"/>
        <v>0</v>
      </c>
      <c r="F1568" s="25">
        <f t="shared" si="328"/>
        <v>1.1499999999999999</v>
      </c>
      <c r="G1568" s="26">
        <f t="shared" ca="1" si="332"/>
        <v>1</v>
      </c>
      <c r="H1568" s="23">
        <f ca="1">TRUNC(PRODUCT(G$16:G1567),15)</f>
        <v>1.2905990282723401</v>
      </c>
      <c r="I1568" s="23">
        <f t="shared" si="330"/>
        <v>1</v>
      </c>
      <c r="J1568" s="23">
        <f t="shared" ca="1" si="331"/>
        <v>1.2905990300000001</v>
      </c>
      <c r="K1568" s="114">
        <f t="shared" ca="1" si="320"/>
        <v>40544335.618487</v>
      </c>
      <c r="L1568" s="27">
        <f>IF(VLOOKUP(A1568,$U$18:$AD$131,8)=VLOOKUP(A1567,$U$18:$AD$131,8),0,VLOOKUP(A1568,U$18:$AD$131,8))</f>
        <v>0</v>
      </c>
      <c r="M1568" s="28">
        <f>IF(L1568&gt;0,VLOOKUP(L1568,T$18:$AC$131,7),0)</f>
        <v>0</v>
      </c>
      <c r="N1568" s="23">
        <f t="shared" si="325"/>
        <v>0</v>
      </c>
      <c r="O1568" s="23">
        <f t="shared" ca="1" si="321"/>
        <v>40544335.618487</v>
      </c>
      <c r="P1568" s="29" t="str">
        <f t="shared" si="326"/>
        <v>J=</v>
      </c>
      <c r="Q1568" s="30">
        <f t="shared" si="327"/>
        <v>47232</v>
      </c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</row>
    <row r="1569" spans="1:30" x14ac:dyDescent="0.25">
      <c r="A1569" s="100">
        <f t="shared" si="322"/>
        <v>44402</v>
      </c>
      <c r="B1569" s="114">
        <f t="shared" ca="1" si="323"/>
        <v>180064194.368487</v>
      </c>
      <c r="C1569" s="114">
        <f t="shared" si="324"/>
        <v>139519858.75</v>
      </c>
      <c r="D1569" s="24">
        <f ca="1">IF(A1569&lt;$B$1,VLOOKUP(A1569,[1]DI!$A$4:$B$15000,2,FALSE),0)</f>
        <v>0</v>
      </c>
      <c r="E1569" s="23">
        <f t="shared" ca="1" si="329"/>
        <v>0</v>
      </c>
      <c r="F1569" s="25">
        <f t="shared" si="328"/>
        <v>1.1499999999999999</v>
      </c>
      <c r="G1569" s="26">
        <f t="shared" ca="1" si="332"/>
        <v>1</v>
      </c>
      <c r="H1569" s="23">
        <f ca="1">TRUNC(PRODUCT(G$16:G1568),15)</f>
        <v>1.2905990282723401</v>
      </c>
      <c r="I1569" s="23">
        <f t="shared" si="330"/>
        <v>1</v>
      </c>
      <c r="J1569" s="23">
        <f t="shared" ca="1" si="331"/>
        <v>1.2905990300000001</v>
      </c>
      <c r="K1569" s="114">
        <f t="shared" ca="1" si="320"/>
        <v>40544335.618487</v>
      </c>
      <c r="L1569" s="27">
        <f>IF(VLOOKUP(A1569,$U$18:$AD$131,8)=VLOOKUP(A1568,$U$18:$AD$131,8),0,VLOOKUP(A1569,U$18:$AD$131,8))</f>
        <v>0</v>
      </c>
      <c r="M1569" s="28">
        <f>IF(L1569&gt;0,VLOOKUP(L1569,T$18:$AC$131,7),0)</f>
        <v>0</v>
      </c>
      <c r="N1569" s="23">
        <f t="shared" si="325"/>
        <v>0</v>
      </c>
      <c r="O1569" s="23">
        <f t="shared" ca="1" si="321"/>
        <v>40544335.618487</v>
      </c>
      <c r="P1569" s="29" t="str">
        <f t="shared" si="326"/>
        <v>J=</v>
      </c>
      <c r="Q1569" s="30">
        <f t="shared" si="327"/>
        <v>47232</v>
      </c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</row>
    <row r="1570" spans="1:30" x14ac:dyDescent="0.25">
      <c r="A1570" s="100">
        <f t="shared" si="322"/>
        <v>44403</v>
      </c>
      <c r="B1570" s="114">
        <f t="shared" ca="1" si="323"/>
        <v>180064194.368487</v>
      </c>
      <c r="C1570" s="114">
        <f t="shared" si="324"/>
        <v>139519858.75</v>
      </c>
      <c r="D1570" s="24">
        <f ca="1">IF(A1570&lt;$B$1,VLOOKUP(A1570,[1]DI!$A$4:$B$15000,2,FALSE),0)</f>
        <v>4.1500000000000002E-2</v>
      </c>
      <c r="E1570" s="23">
        <f t="shared" ca="1" si="329"/>
        <v>1.6137000000000001E-4</v>
      </c>
      <c r="F1570" s="25">
        <f t="shared" si="328"/>
        <v>1.1499999999999999</v>
      </c>
      <c r="G1570" s="26">
        <f t="shared" ca="1" si="332"/>
        <v>1.0001855755</v>
      </c>
      <c r="H1570" s="23">
        <f ca="1">TRUNC(PRODUCT(G$16:G1569),15)</f>
        <v>1.2905990282723401</v>
      </c>
      <c r="I1570" s="23">
        <f t="shared" si="330"/>
        <v>1</v>
      </c>
      <c r="J1570" s="23">
        <f t="shared" ca="1" si="331"/>
        <v>1.2905990300000001</v>
      </c>
      <c r="K1570" s="114">
        <f t="shared" ca="1" si="320"/>
        <v>40544335.618487</v>
      </c>
      <c r="L1570" s="27">
        <f>IF(VLOOKUP(A1570,$U$18:$AD$131,8)=VLOOKUP(A1569,$U$18:$AD$131,8),0,VLOOKUP(A1570,U$18:$AD$131,8))</f>
        <v>0</v>
      </c>
      <c r="M1570" s="28">
        <f>IF(L1570&gt;0,VLOOKUP(L1570,T$18:$AC$131,7),0)</f>
        <v>0</v>
      </c>
      <c r="N1570" s="23">
        <f t="shared" si="325"/>
        <v>0</v>
      </c>
      <c r="O1570" s="23">
        <f t="shared" ca="1" si="321"/>
        <v>40544335.618487</v>
      </c>
      <c r="P1570" s="29" t="str">
        <f t="shared" si="326"/>
        <v>J=</v>
      </c>
      <c r="Q1570" s="30">
        <f t="shared" si="327"/>
        <v>47232</v>
      </c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</row>
    <row r="1571" spans="1:30" x14ac:dyDescent="0.25">
      <c r="A1571" s="100">
        <f t="shared" si="322"/>
        <v>44404</v>
      </c>
      <c r="B1571" s="114">
        <f t="shared" ca="1" si="323"/>
        <v>180097609.3746576</v>
      </c>
      <c r="C1571" s="114">
        <f t="shared" si="324"/>
        <v>139519858.75</v>
      </c>
      <c r="D1571" s="24">
        <f ca="1">IF(A1571&lt;$B$1,VLOOKUP(A1571,[1]DI!$A$4:$B$15000,2,FALSE),0)</f>
        <v>4.1500000000000002E-2</v>
      </c>
      <c r="E1571" s="23">
        <f t="shared" ca="1" si="329"/>
        <v>1.6137000000000001E-4</v>
      </c>
      <c r="F1571" s="25">
        <f t="shared" si="328"/>
        <v>1.1499999999999999</v>
      </c>
      <c r="G1571" s="26">
        <f t="shared" ca="1" si="332"/>
        <v>1.0001855755</v>
      </c>
      <c r="H1571" s="23">
        <f ca="1">TRUNC(PRODUCT(G$16:G1570),15)</f>
        <v>1.2908385318323099</v>
      </c>
      <c r="I1571" s="23">
        <f t="shared" si="330"/>
        <v>1</v>
      </c>
      <c r="J1571" s="23">
        <f t="shared" ca="1" si="331"/>
        <v>1.29083853</v>
      </c>
      <c r="K1571" s="114">
        <f t="shared" ca="1" si="320"/>
        <v>40577750.624657601</v>
      </c>
      <c r="L1571" s="27">
        <f>IF(VLOOKUP(A1571,$U$18:$AD$131,8)=VLOOKUP(A1570,$U$18:$AD$131,8),0,VLOOKUP(A1571,U$18:$AD$131,8))</f>
        <v>0</v>
      </c>
      <c r="M1571" s="28">
        <f>IF(L1571&gt;0,VLOOKUP(L1571,T$18:$AC$131,7),0)</f>
        <v>0</v>
      </c>
      <c r="N1571" s="23">
        <f t="shared" si="325"/>
        <v>0</v>
      </c>
      <c r="O1571" s="23">
        <f t="shared" ca="1" si="321"/>
        <v>40577750.624657601</v>
      </c>
      <c r="P1571" s="29" t="str">
        <f t="shared" si="326"/>
        <v>J=</v>
      </c>
      <c r="Q1571" s="30">
        <f t="shared" si="327"/>
        <v>47232</v>
      </c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</row>
    <row r="1572" spans="1:30" x14ac:dyDescent="0.25">
      <c r="A1572" s="100">
        <f t="shared" si="322"/>
        <v>44405</v>
      </c>
      <c r="B1572" s="114">
        <f t="shared" ca="1" si="323"/>
        <v>180131031.35682121</v>
      </c>
      <c r="C1572" s="114">
        <f t="shared" si="324"/>
        <v>139519858.75</v>
      </c>
      <c r="D1572" s="24">
        <f ca="1">IF(A1572&lt;$B$1,VLOOKUP(A1572,[1]DI!$A$4:$B$15000,2,FALSE),0)</f>
        <v>4.1500000000000002E-2</v>
      </c>
      <c r="E1572" s="23">
        <f t="shared" ca="1" si="329"/>
        <v>1.6137000000000001E-4</v>
      </c>
      <c r="F1572" s="25">
        <f t="shared" si="328"/>
        <v>1.1499999999999999</v>
      </c>
      <c r="G1572" s="26">
        <f t="shared" ca="1" si="332"/>
        <v>1.0001855755</v>
      </c>
      <c r="H1572" s="23">
        <f ca="1">TRUNC(PRODUCT(G$16:G1571),15)</f>
        <v>1.2910780798382799</v>
      </c>
      <c r="I1572" s="23">
        <f t="shared" si="330"/>
        <v>1</v>
      </c>
      <c r="J1572" s="23">
        <f t="shared" ca="1" si="331"/>
        <v>1.2910780799999999</v>
      </c>
      <c r="K1572" s="114">
        <f t="shared" ca="1" si="320"/>
        <v>40611172.606821202</v>
      </c>
      <c r="L1572" s="27">
        <f>IF(VLOOKUP(A1572,$U$18:$AD$131,8)=VLOOKUP(A1571,$U$18:$AD$131,8),0,VLOOKUP(A1572,U$18:$AD$131,8))</f>
        <v>0</v>
      </c>
      <c r="M1572" s="28">
        <f>IF(L1572&gt;0,VLOOKUP(L1572,T$18:$AC$131,7),0)</f>
        <v>0</v>
      </c>
      <c r="N1572" s="23">
        <f t="shared" si="325"/>
        <v>0</v>
      </c>
      <c r="O1572" s="23">
        <f t="shared" ca="1" si="321"/>
        <v>40611172.606821202</v>
      </c>
      <c r="P1572" s="29" t="str">
        <f t="shared" si="326"/>
        <v>J=</v>
      </c>
      <c r="Q1572" s="30">
        <f t="shared" si="327"/>
        <v>47232</v>
      </c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</row>
    <row r="1573" spans="1:30" x14ac:dyDescent="0.25">
      <c r="A1573" s="100">
        <f t="shared" si="322"/>
        <v>44406</v>
      </c>
      <c r="B1573" s="114">
        <f t="shared" ca="1" si="323"/>
        <v>180164458.91977909</v>
      </c>
      <c r="C1573" s="114">
        <f t="shared" si="324"/>
        <v>139519858.75</v>
      </c>
      <c r="D1573" s="24">
        <f ca="1">IF(A1573&lt;$B$1,VLOOKUP(A1573,[1]DI!$A$4:$B$15000,2,FALSE),0)</f>
        <v>4.1500000000000002E-2</v>
      </c>
      <c r="E1573" s="23">
        <f t="shared" ca="1" si="329"/>
        <v>1.6137000000000001E-4</v>
      </c>
      <c r="F1573" s="25">
        <f t="shared" si="328"/>
        <v>1.1499999999999999</v>
      </c>
      <c r="G1573" s="26">
        <f t="shared" ca="1" si="332"/>
        <v>1.0001855755</v>
      </c>
      <c r="H1573" s="23">
        <f ca="1">TRUNC(PRODUCT(G$16:G1572),15)</f>
        <v>1.29131767229848</v>
      </c>
      <c r="I1573" s="23">
        <f t="shared" si="330"/>
        <v>1</v>
      </c>
      <c r="J1573" s="23">
        <f t="shared" ca="1" si="331"/>
        <v>1.29131767</v>
      </c>
      <c r="K1573" s="114">
        <f t="shared" ca="1" si="320"/>
        <v>40644600.1697791</v>
      </c>
      <c r="L1573" s="27">
        <f>IF(VLOOKUP(A1573,$U$18:$AD$131,8)=VLOOKUP(A1572,$U$18:$AD$131,8),0,VLOOKUP(A1573,U$18:$AD$131,8))</f>
        <v>0</v>
      </c>
      <c r="M1573" s="28">
        <f>IF(L1573&gt;0,VLOOKUP(L1573,T$18:$AC$131,7),0)</f>
        <v>0</v>
      </c>
      <c r="N1573" s="23">
        <f t="shared" si="325"/>
        <v>0</v>
      </c>
      <c r="O1573" s="23">
        <f t="shared" ca="1" si="321"/>
        <v>40644600.1697791</v>
      </c>
      <c r="P1573" s="29" t="str">
        <f t="shared" si="326"/>
        <v>J=</v>
      </c>
      <c r="Q1573" s="30">
        <f t="shared" si="327"/>
        <v>47232</v>
      </c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</row>
    <row r="1574" spans="1:30" x14ac:dyDescent="0.25">
      <c r="A1574" s="100">
        <f t="shared" si="322"/>
        <v>44407</v>
      </c>
      <c r="B1574" s="114">
        <f t="shared" ca="1" si="323"/>
        <v>180197893.45872998</v>
      </c>
      <c r="C1574" s="114">
        <f t="shared" si="324"/>
        <v>139519858.75</v>
      </c>
      <c r="D1574" s="24">
        <f ca="1">IF(A1574&lt;$B$1,VLOOKUP(A1574,[1]DI!$A$4:$B$15000,2,FALSE),0)</f>
        <v>4.1500000000000002E-2</v>
      </c>
      <c r="E1574" s="23">
        <f t="shared" ca="1" si="329"/>
        <v>1.6137000000000001E-4</v>
      </c>
      <c r="F1574" s="25">
        <f t="shared" si="328"/>
        <v>1.1499999999999999</v>
      </c>
      <c r="G1574" s="26">
        <f t="shared" ca="1" si="332"/>
        <v>1.0001855755</v>
      </c>
      <c r="H1574" s="23">
        <f ca="1">TRUNC(PRODUCT(G$16:G1573),15)</f>
        <v>1.2915573092211801</v>
      </c>
      <c r="I1574" s="23">
        <f t="shared" si="330"/>
        <v>1</v>
      </c>
      <c r="J1574" s="23">
        <f t="shared" ca="1" si="331"/>
        <v>1.29155731</v>
      </c>
      <c r="K1574" s="114">
        <f t="shared" ca="1" si="320"/>
        <v>40678034.708729997</v>
      </c>
      <c r="L1574" s="27">
        <f>IF(VLOOKUP(A1574,$U$18:$AD$131,8)=VLOOKUP(A1573,$U$18:$AD$131,8),0,VLOOKUP(A1574,U$18:$AD$131,8))</f>
        <v>0</v>
      </c>
      <c r="M1574" s="28">
        <f>IF(L1574&gt;0,VLOOKUP(L1574,T$18:$AC$131,7),0)</f>
        <v>0</v>
      </c>
      <c r="N1574" s="23">
        <f t="shared" si="325"/>
        <v>0</v>
      </c>
      <c r="O1574" s="23">
        <f t="shared" ca="1" si="321"/>
        <v>40678034.708729997</v>
      </c>
      <c r="P1574" s="29" t="str">
        <f t="shared" si="326"/>
        <v>J=</v>
      </c>
      <c r="Q1574" s="30">
        <f t="shared" si="327"/>
        <v>47232</v>
      </c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</row>
    <row r="1575" spans="1:30" x14ac:dyDescent="0.25">
      <c r="A1575" s="100">
        <f t="shared" si="322"/>
        <v>44408</v>
      </c>
      <c r="B1575" s="114">
        <f t="shared" ca="1" si="323"/>
        <v>180231333.57847521</v>
      </c>
      <c r="C1575" s="114">
        <f t="shared" si="324"/>
        <v>139519858.75</v>
      </c>
      <c r="D1575" s="24">
        <f ca="1">IF(A1575&lt;$B$1,VLOOKUP(A1575,[1]DI!$A$4:$B$15000,2,FALSE),0)</f>
        <v>0</v>
      </c>
      <c r="E1575" s="23">
        <f t="shared" ca="1" si="329"/>
        <v>0</v>
      </c>
      <c r="F1575" s="25">
        <f t="shared" si="328"/>
        <v>1.1499999999999999</v>
      </c>
      <c r="G1575" s="26">
        <f t="shared" ca="1" si="332"/>
        <v>1</v>
      </c>
      <c r="H1575" s="23">
        <f ca="1">TRUNC(PRODUCT(G$16:G1574),15)</f>
        <v>1.2917969906146101</v>
      </c>
      <c r="I1575" s="23">
        <f t="shared" si="330"/>
        <v>1</v>
      </c>
      <c r="J1575" s="23">
        <f t="shared" ca="1" si="331"/>
        <v>1.2917969899999999</v>
      </c>
      <c r="K1575" s="114">
        <f t="shared" ca="1" si="320"/>
        <v>40711474.8284752</v>
      </c>
      <c r="L1575" s="27">
        <f>IF(VLOOKUP(A1575,$U$18:$AD$131,8)=VLOOKUP(A1574,$U$18:$AD$131,8),0,VLOOKUP(A1575,U$18:$AD$131,8))</f>
        <v>0</v>
      </c>
      <c r="M1575" s="28">
        <f>IF(L1575&gt;0,VLOOKUP(L1575,T$18:$AC$131,7),0)</f>
        <v>0</v>
      </c>
      <c r="N1575" s="23">
        <f t="shared" si="325"/>
        <v>0</v>
      </c>
      <c r="O1575" s="23">
        <f t="shared" ca="1" si="321"/>
        <v>40711474.8284752</v>
      </c>
      <c r="P1575" s="29" t="str">
        <f t="shared" si="326"/>
        <v>J=</v>
      </c>
      <c r="Q1575" s="30">
        <f t="shared" si="327"/>
        <v>47232</v>
      </c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</row>
    <row r="1576" spans="1:30" x14ac:dyDescent="0.25">
      <c r="A1576" s="100">
        <f t="shared" si="322"/>
        <v>44409</v>
      </c>
      <c r="B1576" s="114">
        <f t="shared" ca="1" si="323"/>
        <v>180231333.57847521</v>
      </c>
      <c r="C1576" s="114">
        <f t="shared" si="324"/>
        <v>139519858.75</v>
      </c>
      <c r="D1576" s="24">
        <f ca="1">IF(A1576&lt;$B$1,VLOOKUP(A1576,[1]DI!$A$4:$B$15000,2,FALSE),0)</f>
        <v>0</v>
      </c>
      <c r="E1576" s="23">
        <f t="shared" ca="1" si="329"/>
        <v>0</v>
      </c>
      <c r="F1576" s="25">
        <f t="shared" si="328"/>
        <v>1.1499999999999999</v>
      </c>
      <c r="G1576" s="26">
        <f t="shared" ca="1" si="332"/>
        <v>1</v>
      </c>
      <c r="H1576" s="23">
        <f ca="1">TRUNC(PRODUCT(G$16:G1575),15)</f>
        <v>1.2917969906146101</v>
      </c>
      <c r="I1576" s="23">
        <f t="shared" si="330"/>
        <v>1</v>
      </c>
      <c r="J1576" s="23">
        <f t="shared" ca="1" si="331"/>
        <v>1.2917969899999999</v>
      </c>
      <c r="K1576" s="114">
        <f t="shared" ca="1" si="320"/>
        <v>40711474.8284752</v>
      </c>
      <c r="L1576" s="27">
        <f>IF(VLOOKUP(A1576,$U$18:$AD$131,8)=VLOOKUP(A1575,$U$18:$AD$131,8),0,VLOOKUP(A1576,U$18:$AD$131,8))</f>
        <v>0</v>
      </c>
      <c r="M1576" s="28">
        <f>IF(L1576&gt;0,VLOOKUP(L1576,T$18:$AC$131,7),0)</f>
        <v>0</v>
      </c>
      <c r="N1576" s="23">
        <f t="shared" si="325"/>
        <v>0</v>
      </c>
      <c r="O1576" s="23">
        <f t="shared" ca="1" si="321"/>
        <v>40711474.8284752</v>
      </c>
      <c r="P1576" s="29" t="str">
        <f t="shared" si="326"/>
        <v>J=</v>
      </c>
      <c r="Q1576" s="30">
        <f t="shared" si="327"/>
        <v>47232</v>
      </c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</row>
    <row r="1577" spans="1:30" x14ac:dyDescent="0.25">
      <c r="A1577" s="100">
        <f t="shared" si="322"/>
        <v>44410</v>
      </c>
      <c r="B1577" s="114">
        <f t="shared" ca="1" si="323"/>
        <v>180231333.57847521</v>
      </c>
      <c r="C1577" s="114">
        <f t="shared" si="324"/>
        <v>139519858.75</v>
      </c>
      <c r="D1577" s="24">
        <f ca="1">IF(A1577&lt;$B$1,VLOOKUP(A1577,[1]DI!$A$4:$B$15000,2,FALSE),0)</f>
        <v>4.1500000000000002E-2</v>
      </c>
      <c r="E1577" s="23">
        <f t="shared" ca="1" si="329"/>
        <v>1.6137000000000001E-4</v>
      </c>
      <c r="F1577" s="25">
        <f t="shared" si="328"/>
        <v>1.1499999999999999</v>
      </c>
      <c r="G1577" s="26">
        <f t="shared" ca="1" si="332"/>
        <v>1.0001855755</v>
      </c>
      <c r="H1577" s="23">
        <f ca="1">TRUNC(PRODUCT(G$16:G1576),15)</f>
        <v>1.2917969906146101</v>
      </c>
      <c r="I1577" s="23">
        <f t="shared" si="330"/>
        <v>1</v>
      </c>
      <c r="J1577" s="23">
        <f t="shared" ca="1" si="331"/>
        <v>1.2917969899999999</v>
      </c>
      <c r="K1577" s="114">
        <f t="shared" ca="1" si="320"/>
        <v>40711474.8284752</v>
      </c>
      <c r="L1577" s="27">
        <f>IF(VLOOKUP(A1577,$U$18:$AD$131,8)=VLOOKUP(A1576,$U$18:$AD$131,8),0,VLOOKUP(A1577,U$18:$AD$131,8))</f>
        <v>0</v>
      </c>
      <c r="M1577" s="28">
        <f>IF(L1577&gt;0,VLOOKUP(L1577,T$18:$AC$131,7),0)</f>
        <v>0</v>
      </c>
      <c r="N1577" s="23">
        <f t="shared" si="325"/>
        <v>0</v>
      </c>
      <c r="O1577" s="23">
        <f t="shared" ca="1" si="321"/>
        <v>40711474.8284752</v>
      </c>
      <c r="P1577" s="29" t="str">
        <f t="shared" si="326"/>
        <v>J=</v>
      </c>
      <c r="Q1577" s="30">
        <f t="shared" si="327"/>
        <v>47232</v>
      </c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</row>
    <row r="1578" spans="1:30" x14ac:dyDescent="0.25">
      <c r="A1578" s="100">
        <f t="shared" si="322"/>
        <v>44411</v>
      </c>
      <c r="B1578" s="114">
        <f t="shared" ca="1" si="323"/>
        <v>180264780.67421329</v>
      </c>
      <c r="C1578" s="114">
        <f t="shared" si="324"/>
        <v>139519858.75</v>
      </c>
      <c r="D1578" s="24">
        <f ca="1">IF(A1578&lt;$B$1,VLOOKUP(A1578,[1]DI!$A$4:$B$15000,2,FALSE),0)</f>
        <v>4.1500000000000002E-2</v>
      </c>
      <c r="E1578" s="23">
        <f t="shared" ca="1" si="329"/>
        <v>1.6137000000000001E-4</v>
      </c>
      <c r="F1578" s="25">
        <f t="shared" si="328"/>
        <v>1.1499999999999999</v>
      </c>
      <c r="G1578" s="26">
        <f t="shared" ca="1" si="332"/>
        <v>1.0001855755</v>
      </c>
      <c r="H1578" s="23">
        <f ca="1">TRUNC(PRODUCT(G$16:G1577),15)</f>
        <v>1.2920367164870501</v>
      </c>
      <c r="I1578" s="23">
        <f t="shared" si="330"/>
        <v>1</v>
      </c>
      <c r="J1578" s="23">
        <f t="shared" ca="1" si="331"/>
        <v>1.29203672</v>
      </c>
      <c r="K1578" s="114">
        <f t="shared" ca="1" si="320"/>
        <v>40744921.924213298</v>
      </c>
      <c r="L1578" s="27">
        <f>IF(VLOOKUP(A1578,$U$18:$AD$131,8)=VLOOKUP(A1577,$U$18:$AD$131,8),0,VLOOKUP(A1578,U$18:$AD$131,8))</f>
        <v>0</v>
      </c>
      <c r="M1578" s="28">
        <f>IF(L1578&gt;0,VLOOKUP(L1578,T$18:$AC$131,7),0)</f>
        <v>0</v>
      </c>
      <c r="N1578" s="23">
        <f t="shared" si="325"/>
        <v>0</v>
      </c>
      <c r="O1578" s="23">
        <f t="shared" ca="1" si="321"/>
        <v>40744921.924213298</v>
      </c>
      <c r="P1578" s="29" t="str">
        <f t="shared" si="326"/>
        <v>J=</v>
      </c>
      <c r="Q1578" s="30">
        <f t="shared" si="327"/>
        <v>47232</v>
      </c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</row>
    <row r="1579" spans="1:30" x14ac:dyDescent="0.25">
      <c r="A1579" s="100">
        <f t="shared" si="322"/>
        <v>44412</v>
      </c>
      <c r="B1579" s="114">
        <f t="shared" ca="1" si="323"/>
        <v>180298233.3507458</v>
      </c>
      <c r="C1579" s="114">
        <f t="shared" si="324"/>
        <v>139519858.75</v>
      </c>
      <c r="D1579" s="24">
        <f ca="1">IF(A1579&lt;$B$1,VLOOKUP(A1579,[1]DI!$A$4:$B$15000,2,FALSE),0)</f>
        <v>4.1500000000000002E-2</v>
      </c>
      <c r="E1579" s="23">
        <f t="shared" ca="1" si="329"/>
        <v>1.6137000000000001E-4</v>
      </c>
      <c r="F1579" s="25">
        <f t="shared" si="328"/>
        <v>1.1499999999999999</v>
      </c>
      <c r="G1579" s="26">
        <f t="shared" ca="1" si="332"/>
        <v>1.0001855755</v>
      </c>
      <c r="H1579" s="23">
        <f ca="1">TRUNC(PRODUCT(G$16:G1578),15)</f>
        <v>1.29227648684673</v>
      </c>
      <c r="I1579" s="23">
        <f t="shared" si="330"/>
        <v>1</v>
      </c>
      <c r="J1579" s="23">
        <f t="shared" ca="1" si="331"/>
        <v>1.2922764900000001</v>
      </c>
      <c r="K1579" s="114">
        <f t="shared" ca="1" si="320"/>
        <v>40778374.600745797</v>
      </c>
      <c r="L1579" s="27">
        <f>IF(VLOOKUP(A1579,$U$18:$AD$131,8)=VLOOKUP(A1578,$U$18:$AD$131,8),0,VLOOKUP(A1579,U$18:$AD$131,8))</f>
        <v>0</v>
      </c>
      <c r="M1579" s="28">
        <f>IF(L1579&gt;0,VLOOKUP(L1579,T$18:$AC$131,7),0)</f>
        <v>0</v>
      </c>
      <c r="N1579" s="23">
        <f t="shared" si="325"/>
        <v>0</v>
      </c>
      <c r="O1579" s="23">
        <f t="shared" ca="1" si="321"/>
        <v>40778374.600745797</v>
      </c>
      <c r="P1579" s="29" t="str">
        <f t="shared" si="326"/>
        <v>J=</v>
      </c>
      <c r="Q1579" s="30">
        <f t="shared" si="327"/>
        <v>47232</v>
      </c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</row>
    <row r="1580" spans="1:30" x14ac:dyDescent="0.25">
      <c r="A1580" s="100">
        <f t="shared" si="322"/>
        <v>44413</v>
      </c>
      <c r="B1580" s="114">
        <f t="shared" ca="1" si="323"/>
        <v>180331691.60807261</v>
      </c>
      <c r="C1580" s="114">
        <f t="shared" si="324"/>
        <v>139519858.75</v>
      </c>
      <c r="D1580" s="24">
        <f ca="1">IF(A1580&lt;$B$1,VLOOKUP(A1580,[1]DI!$A$4:$B$15000,2,FALSE),0)</f>
        <v>5.1499999999999997E-2</v>
      </c>
      <c r="E1580" s="23">
        <f t="shared" ca="1" si="329"/>
        <v>1.9929999999999999E-4</v>
      </c>
      <c r="F1580" s="25">
        <f t="shared" si="328"/>
        <v>1.1499999999999999</v>
      </c>
      <c r="G1580" s="26">
        <f t="shared" ca="1" si="332"/>
        <v>1.000229195</v>
      </c>
      <c r="H1580" s="23">
        <f ca="1">TRUNC(PRODUCT(G$16:G1579),15)</f>
        <v>1.2925163017019099</v>
      </c>
      <c r="I1580" s="23">
        <f t="shared" si="330"/>
        <v>1</v>
      </c>
      <c r="J1580" s="23">
        <f t="shared" ca="1" si="331"/>
        <v>1.2925163</v>
      </c>
      <c r="K1580" s="114">
        <f t="shared" ca="1" si="320"/>
        <v>40811832.858072601</v>
      </c>
      <c r="L1580" s="27">
        <f>IF(VLOOKUP(A1580,$U$18:$AD$131,8)=VLOOKUP(A1579,$U$18:$AD$131,8),0,VLOOKUP(A1580,U$18:$AD$131,8))</f>
        <v>0</v>
      </c>
      <c r="M1580" s="28">
        <f>IF(L1580&gt;0,VLOOKUP(L1580,T$18:$AC$131,7),0)</f>
        <v>0</v>
      </c>
      <c r="N1580" s="23">
        <f t="shared" si="325"/>
        <v>0</v>
      </c>
      <c r="O1580" s="23">
        <f t="shared" ca="1" si="321"/>
        <v>40811832.858072601</v>
      </c>
      <c r="P1580" s="29" t="str">
        <f t="shared" si="326"/>
        <v>J=</v>
      </c>
      <c r="Q1580" s="30">
        <f t="shared" si="327"/>
        <v>47232</v>
      </c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</row>
    <row r="1581" spans="1:30" x14ac:dyDescent="0.25">
      <c r="A1581" s="100">
        <f t="shared" si="322"/>
        <v>44414</v>
      </c>
      <c r="B1581" s="114">
        <f t="shared" ca="1" si="323"/>
        <v>180373022.97102869</v>
      </c>
      <c r="C1581" s="114">
        <f t="shared" si="324"/>
        <v>139519858.75</v>
      </c>
      <c r="D1581" s="24">
        <f ca="1">IF(A1581&lt;$B$1,VLOOKUP(A1581,[1]DI!$A$4:$B$15000,2,FALSE),0)</f>
        <v>5.1499999999999997E-2</v>
      </c>
      <c r="E1581" s="23">
        <f t="shared" ca="1" si="329"/>
        <v>1.9929999999999999E-4</v>
      </c>
      <c r="F1581" s="25">
        <f t="shared" si="328"/>
        <v>1.1499999999999999</v>
      </c>
      <c r="G1581" s="26">
        <f t="shared" ca="1" si="332"/>
        <v>1.000229195</v>
      </c>
      <c r="H1581" s="23">
        <f ca="1">TRUNC(PRODUCT(G$16:G1580),15)</f>
        <v>1.29281253997568</v>
      </c>
      <c r="I1581" s="23">
        <f t="shared" si="330"/>
        <v>1</v>
      </c>
      <c r="J1581" s="23">
        <f t="shared" ca="1" si="331"/>
        <v>1.2928125399999999</v>
      </c>
      <c r="K1581" s="114">
        <f t="shared" ca="1" si="320"/>
        <v>40853164.2210287</v>
      </c>
      <c r="L1581" s="27">
        <f>IF(VLOOKUP(A1581,$U$18:$AD$131,8)=VLOOKUP(A1580,$U$18:$AD$131,8),0,VLOOKUP(A1581,U$18:$AD$131,8))</f>
        <v>0</v>
      </c>
      <c r="M1581" s="28">
        <f>IF(L1581&gt;0,VLOOKUP(L1581,T$18:$AC$131,7),0)</f>
        <v>0</v>
      </c>
      <c r="N1581" s="23">
        <f t="shared" si="325"/>
        <v>0</v>
      </c>
      <c r="O1581" s="23">
        <f t="shared" ca="1" si="321"/>
        <v>40853164.2210287</v>
      </c>
      <c r="P1581" s="29" t="str">
        <f t="shared" si="326"/>
        <v>J=</v>
      </c>
      <c r="Q1581" s="30">
        <f t="shared" si="327"/>
        <v>47232</v>
      </c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</row>
    <row r="1582" spans="1:30" x14ac:dyDescent="0.25">
      <c r="A1582" s="100">
        <f t="shared" si="322"/>
        <v>44415</v>
      </c>
      <c r="B1582" s="114">
        <f t="shared" ca="1" si="323"/>
        <v>180414364.100375</v>
      </c>
      <c r="C1582" s="114">
        <f t="shared" si="324"/>
        <v>139519858.75</v>
      </c>
      <c r="D1582" s="24">
        <f ca="1">IF(A1582&lt;$B$1,VLOOKUP(A1582,[1]DI!$A$4:$B$15000,2,FALSE),0)</f>
        <v>0</v>
      </c>
      <c r="E1582" s="23">
        <f t="shared" ca="1" si="329"/>
        <v>0</v>
      </c>
      <c r="F1582" s="25">
        <f t="shared" si="328"/>
        <v>1.1499999999999999</v>
      </c>
      <c r="G1582" s="26">
        <f t="shared" ca="1" si="332"/>
        <v>1</v>
      </c>
      <c r="H1582" s="23">
        <f ca="1">TRUNC(PRODUCT(G$16:G1581),15)</f>
        <v>1.29310884614578</v>
      </c>
      <c r="I1582" s="23">
        <f t="shared" si="330"/>
        <v>1</v>
      </c>
      <c r="J1582" s="23">
        <f t="shared" ca="1" si="331"/>
        <v>1.2931088500000001</v>
      </c>
      <c r="K1582" s="114">
        <f t="shared" ca="1" si="320"/>
        <v>40894505.350374997</v>
      </c>
      <c r="L1582" s="27">
        <f>IF(VLOOKUP(A1582,$U$18:$AD$131,8)=VLOOKUP(A1581,$U$18:$AD$131,8),0,VLOOKUP(A1582,U$18:$AD$131,8))</f>
        <v>0</v>
      </c>
      <c r="M1582" s="28">
        <f>IF(L1582&gt;0,VLOOKUP(L1582,T$18:$AC$131,7),0)</f>
        <v>0</v>
      </c>
      <c r="N1582" s="23">
        <f t="shared" si="325"/>
        <v>0</v>
      </c>
      <c r="O1582" s="23">
        <f t="shared" ca="1" si="321"/>
        <v>40894505.350374997</v>
      </c>
      <c r="P1582" s="29" t="str">
        <f t="shared" si="326"/>
        <v>J=</v>
      </c>
      <c r="Q1582" s="30">
        <f t="shared" si="327"/>
        <v>47232</v>
      </c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</row>
    <row r="1583" spans="1:30" x14ac:dyDescent="0.25">
      <c r="A1583" s="100">
        <f t="shared" si="322"/>
        <v>44416</v>
      </c>
      <c r="B1583" s="114">
        <f t="shared" ca="1" si="323"/>
        <v>180414364.100375</v>
      </c>
      <c r="C1583" s="114">
        <f t="shared" si="324"/>
        <v>139519858.75</v>
      </c>
      <c r="D1583" s="24">
        <f ca="1">IF(A1583&lt;$B$1,VLOOKUP(A1583,[1]DI!$A$4:$B$15000,2,FALSE),0)</f>
        <v>0</v>
      </c>
      <c r="E1583" s="23">
        <f t="shared" ca="1" si="329"/>
        <v>0</v>
      </c>
      <c r="F1583" s="25">
        <f t="shared" si="328"/>
        <v>1.1499999999999999</v>
      </c>
      <c r="G1583" s="26">
        <f t="shared" ca="1" si="332"/>
        <v>1</v>
      </c>
      <c r="H1583" s="23">
        <f ca="1">TRUNC(PRODUCT(G$16:G1582),15)</f>
        <v>1.29310884614578</v>
      </c>
      <c r="I1583" s="23">
        <f t="shared" si="330"/>
        <v>1</v>
      </c>
      <c r="J1583" s="23">
        <f t="shared" ca="1" si="331"/>
        <v>1.2931088500000001</v>
      </c>
      <c r="K1583" s="114">
        <f t="shared" ca="1" si="320"/>
        <v>40894505.350374997</v>
      </c>
      <c r="L1583" s="27">
        <f>IF(VLOOKUP(A1583,$U$18:$AD$131,8)=VLOOKUP(A1582,$U$18:$AD$131,8),0,VLOOKUP(A1583,U$18:$AD$131,8))</f>
        <v>0</v>
      </c>
      <c r="M1583" s="28">
        <f>IF(L1583&gt;0,VLOOKUP(L1583,T$18:$AC$131,7),0)</f>
        <v>0</v>
      </c>
      <c r="N1583" s="23">
        <f t="shared" si="325"/>
        <v>0</v>
      </c>
      <c r="O1583" s="23">
        <f t="shared" ca="1" si="321"/>
        <v>40894505.350374997</v>
      </c>
      <c r="P1583" s="29" t="str">
        <f t="shared" si="326"/>
        <v>J=</v>
      </c>
      <c r="Q1583" s="30">
        <f t="shared" si="327"/>
        <v>47232</v>
      </c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</row>
    <row r="1584" spans="1:30" x14ac:dyDescent="0.25">
      <c r="A1584" s="100">
        <f t="shared" si="322"/>
        <v>44417</v>
      </c>
      <c r="B1584" s="114">
        <f t="shared" ca="1" si="323"/>
        <v>180414364.100375</v>
      </c>
      <c r="C1584" s="114">
        <f t="shared" si="324"/>
        <v>139519858.75</v>
      </c>
      <c r="D1584" s="24">
        <f ca="1">IF(A1584&lt;$B$1,VLOOKUP(A1584,[1]DI!$A$4:$B$15000,2,FALSE),0)</f>
        <v>5.1499999999999997E-2</v>
      </c>
      <c r="E1584" s="23">
        <f t="shared" ca="1" si="329"/>
        <v>1.9929999999999999E-4</v>
      </c>
      <c r="F1584" s="25">
        <f t="shared" si="328"/>
        <v>1.1499999999999999</v>
      </c>
      <c r="G1584" s="26">
        <f t="shared" ca="1" si="332"/>
        <v>1.000229195</v>
      </c>
      <c r="H1584" s="23">
        <f ca="1">TRUNC(PRODUCT(G$16:G1583),15)</f>
        <v>1.29310884614578</v>
      </c>
      <c r="I1584" s="23">
        <f t="shared" si="330"/>
        <v>1</v>
      </c>
      <c r="J1584" s="23">
        <f t="shared" ca="1" si="331"/>
        <v>1.2931088500000001</v>
      </c>
      <c r="K1584" s="114">
        <f t="shared" ca="1" si="320"/>
        <v>40894505.350374997</v>
      </c>
      <c r="L1584" s="27">
        <f>IF(VLOOKUP(A1584,$U$18:$AD$131,8)=VLOOKUP(A1583,$U$18:$AD$131,8),0,VLOOKUP(A1584,U$18:$AD$131,8))</f>
        <v>0</v>
      </c>
      <c r="M1584" s="28">
        <f>IF(L1584&gt;0,VLOOKUP(L1584,T$18:$AC$131,7),0)</f>
        <v>0</v>
      </c>
      <c r="N1584" s="23">
        <f t="shared" si="325"/>
        <v>0</v>
      </c>
      <c r="O1584" s="23">
        <f t="shared" ca="1" si="321"/>
        <v>40894505.350374997</v>
      </c>
      <c r="P1584" s="29" t="str">
        <f t="shared" si="326"/>
        <v>J=</v>
      </c>
      <c r="Q1584" s="30">
        <f t="shared" si="327"/>
        <v>47232</v>
      </c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</row>
    <row r="1585" spans="1:30" x14ac:dyDescent="0.25">
      <c r="A1585" s="100">
        <f t="shared" si="322"/>
        <v>44418</v>
      </c>
      <c r="B1585" s="114">
        <f t="shared" ca="1" si="323"/>
        <v>180455713.60091269</v>
      </c>
      <c r="C1585" s="114">
        <f t="shared" si="324"/>
        <v>139519858.75</v>
      </c>
      <c r="D1585" s="24">
        <f ca="1">IF(A1585&lt;$B$1,VLOOKUP(A1585,[1]DI!$A$4:$B$15000,2,FALSE),0)</f>
        <v>5.1499999999999997E-2</v>
      </c>
      <c r="E1585" s="23">
        <f t="shared" ca="1" si="329"/>
        <v>1.9929999999999999E-4</v>
      </c>
      <c r="F1585" s="25">
        <f t="shared" si="328"/>
        <v>1.1499999999999999</v>
      </c>
      <c r="G1585" s="26">
        <f t="shared" ca="1" si="332"/>
        <v>1.000229195</v>
      </c>
      <c r="H1585" s="23">
        <f ca="1">TRUNC(PRODUCT(G$16:G1584),15)</f>
        <v>1.2934052202277699</v>
      </c>
      <c r="I1585" s="23">
        <f t="shared" si="330"/>
        <v>1</v>
      </c>
      <c r="J1585" s="23">
        <f t="shared" ca="1" si="331"/>
        <v>1.2934052199999999</v>
      </c>
      <c r="K1585" s="114">
        <f t="shared" ca="1" si="320"/>
        <v>40935854.850912698</v>
      </c>
      <c r="L1585" s="27">
        <f>IF(VLOOKUP(A1585,$U$18:$AD$131,8)=VLOOKUP(A1584,$U$18:$AD$131,8),0,VLOOKUP(A1585,U$18:$AD$131,8))</f>
        <v>0</v>
      </c>
      <c r="M1585" s="28">
        <f>IF(L1585&gt;0,VLOOKUP(L1585,T$18:$AC$131,7),0)</f>
        <v>0</v>
      </c>
      <c r="N1585" s="23">
        <f t="shared" si="325"/>
        <v>0</v>
      </c>
      <c r="O1585" s="23">
        <f t="shared" ca="1" si="321"/>
        <v>40935854.850912698</v>
      </c>
      <c r="P1585" s="29" t="str">
        <f t="shared" si="326"/>
        <v>J=</v>
      </c>
      <c r="Q1585" s="30">
        <f t="shared" si="327"/>
        <v>47232</v>
      </c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</row>
    <row r="1586" spans="1:30" x14ac:dyDescent="0.25">
      <c r="A1586" s="100">
        <f t="shared" si="322"/>
        <v>44419</v>
      </c>
      <c r="B1586" s="114">
        <f t="shared" ca="1" si="323"/>
        <v>180497072.8678405</v>
      </c>
      <c r="C1586" s="114">
        <f t="shared" si="324"/>
        <v>139519858.75</v>
      </c>
      <c r="D1586" s="24">
        <f ca="1">IF(A1586&lt;$B$1,VLOOKUP(A1586,[1]DI!$A$4:$B$15000,2,FALSE),0)</f>
        <v>5.1499999999999997E-2</v>
      </c>
      <c r="E1586" s="23">
        <f t="shared" ca="1" si="329"/>
        <v>1.9929999999999999E-4</v>
      </c>
      <c r="F1586" s="25">
        <f t="shared" si="328"/>
        <v>1.1499999999999999</v>
      </c>
      <c r="G1586" s="26">
        <f t="shared" ca="1" si="332"/>
        <v>1.000229195</v>
      </c>
      <c r="H1586" s="23">
        <f ca="1">TRUNC(PRODUCT(G$16:G1585),15)</f>
        <v>1.2937016622372199</v>
      </c>
      <c r="I1586" s="23">
        <f t="shared" si="330"/>
        <v>1</v>
      </c>
      <c r="J1586" s="23">
        <f t="shared" ca="1" si="331"/>
        <v>1.29370166</v>
      </c>
      <c r="K1586" s="114">
        <f t="shared" ca="1" si="320"/>
        <v>40977214.117840499</v>
      </c>
      <c r="L1586" s="27">
        <f>IF(VLOOKUP(A1586,$U$18:$AD$131,8)=VLOOKUP(A1585,$U$18:$AD$131,8),0,VLOOKUP(A1586,U$18:$AD$131,8))</f>
        <v>0</v>
      </c>
      <c r="M1586" s="28">
        <f>IF(L1586&gt;0,VLOOKUP(L1586,T$18:$AC$131,7),0)</f>
        <v>0</v>
      </c>
      <c r="N1586" s="23">
        <f t="shared" si="325"/>
        <v>0</v>
      </c>
      <c r="O1586" s="23">
        <f t="shared" ca="1" si="321"/>
        <v>40977214.117840499</v>
      </c>
      <c r="P1586" s="29" t="str">
        <f t="shared" si="326"/>
        <v>J=</v>
      </c>
      <c r="Q1586" s="30">
        <f t="shared" si="327"/>
        <v>47232</v>
      </c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</row>
    <row r="1587" spans="1:30" x14ac:dyDescent="0.25">
      <c r="A1587" s="100">
        <f t="shared" si="322"/>
        <v>44420</v>
      </c>
      <c r="B1587" s="114">
        <f t="shared" ca="1" si="323"/>
        <v>180538441.90115851</v>
      </c>
      <c r="C1587" s="114">
        <f t="shared" si="324"/>
        <v>139519858.75</v>
      </c>
      <c r="D1587" s="24">
        <f ca="1">IF(A1587&lt;$B$1,VLOOKUP(A1587,[1]DI!$A$4:$B$15000,2,FALSE),0)</f>
        <v>5.1499999999999997E-2</v>
      </c>
      <c r="E1587" s="23">
        <f t="shared" ca="1" si="329"/>
        <v>1.9929999999999999E-4</v>
      </c>
      <c r="F1587" s="25">
        <f t="shared" si="328"/>
        <v>1.1499999999999999</v>
      </c>
      <c r="G1587" s="26">
        <f t="shared" ca="1" si="332"/>
        <v>1.000229195</v>
      </c>
      <c r="H1587" s="23">
        <f ca="1">TRUNC(PRODUCT(G$16:G1586),15)</f>
        <v>1.2939981721897</v>
      </c>
      <c r="I1587" s="23">
        <f t="shared" si="330"/>
        <v>1</v>
      </c>
      <c r="J1587" s="23">
        <f t="shared" ca="1" si="331"/>
        <v>1.2939981700000001</v>
      </c>
      <c r="K1587" s="114">
        <f t="shared" ca="1" si="320"/>
        <v>41018583.151158497</v>
      </c>
      <c r="L1587" s="27">
        <f>IF(VLOOKUP(A1587,$U$18:$AD$131,8)=VLOOKUP(A1586,$U$18:$AD$131,8),0,VLOOKUP(A1587,U$18:$AD$131,8))</f>
        <v>0</v>
      </c>
      <c r="M1587" s="28">
        <f>IF(L1587&gt;0,VLOOKUP(L1587,T$18:$AC$131,7),0)</f>
        <v>0</v>
      </c>
      <c r="N1587" s="23">
        <f t="shared" si="325"/>
        <v>0</v>
      </c>
      <c r="O1587" s="23">
        <f t="shared" ca="1" si="321"/>
        <v>41018583.151158497</v>
      </c>
      <c r="P1587" s="29" t="str">
        <f t="shared" si="326"/>
        <v>J=</v>
      </c>
      <c r="Q1587" s="30">
        <f t="shared" si="327"/>
        <v>47232</v>
      </c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</row>
    <row r="1588" spans="1:30" x14ac:dyDescent="0.25">
      <c r="A1588" s="100">
        <f t="shared" si="322"/>
        <v>44421</v>
      </c>
      <c r="B1588" s="114">
        <f t="shared" ca="1" si="323"/>
        <v>180579820.70086661</v>
      </c>
      <c r="C1588" s="114">
        <f t="shared" si="324"/>
        <v>139519858.75</v>
      </c>
      <c r="D1588" s="24">
        <f ca="1">IF(A1588&lt;$B$1,VLOOKUP(A1588,[1]DI!$A$4:$B$15000,2,FALSE),0)</f>
        <v>5.1499999999999997E-2</v>
      </c>
      <c r="E1588" s="23">
        <f t="shared" ca="1" si="329"/>
        <v>1.9929999999999999E-4</v>
      </c>
      <c r="F1588" s="25">
        <f t="shared" si="328"/>
        <v>1.1499999999999999</v>
      </c>
      <c r="G1588" s="26">
        <f t="shared" ca="1" si="332"/>
        <v>1.000229195</v>
      </c>
      <c r="H1588" s="23">
        <f ca="1">TRUNC(PRODUCT(G$16:G1587),15)</f>
        <v>1.29429475010077</v>
      </c>
      <c r="I1588" s="23">
        <f t="shared" si="330"/>
        <v>1</v>
      </c>
      <c r="J1588" s="23">
        <f t="shared" ca="1" si="331"/>
        <v>1.2942947499999999</v>
      </c>
      <c r="K1588" s="114">
        <f t="shared" ca="1" si="320"/>
        <v>41059961.950866602</v>
      </c>
      <c r="L1588" s="27">
        <f>IF(VLOOKUP(A1588,$U$18:$AD$131,8)=VLOOKUP(A1587,$U$18:$AD$131,8),0,VLOOKUP(A1588,U$18:$AD$131,8))</f>
        <v>0</v>
      </c>
      <c r="M1588" s="28">
        <f>IF(L1588&gt;0,VLOOKUP(L1588,T$18:$AC$131,7),0)</f>
        <v>0</v>
      </c>
      <c r="N1588" s="23">
        <f t="shared" si="325"/>
        <v>0</v>
      </c>
      <c r="O1588" s="23">
        <f t="shared" ca="1" si="321"/>
        <v>41059961.950866602</v>
      </c>
      <c r="P1588" s="29" t="str">
        <f t="shared" si="326"/>
        <v>J=</v>
      </c>
      <c r="Q1588" s="30">
        <f t="shared" si="327"/>
        <v>47232</v>
      </c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</row>
    <row r="1589" spans="1:30" x14ac:dyDescent="0.25">
      <c r="A1589" s="100">
        <f t="shared" si="322"/>
        <v>44422</v>
      </c>
      <c r="B1589" s="114">
        <f t="shared" ca="1" si="323"/>
        <v>180621209.26696479</v>
      </c>
      <c r="C1589" s="114">
        <f t="shared" si="324"/>
        <v>139519858.75</v>
      </c>
      <c r="D1589" s="24">
        <f ca="1">IF(A1589&lt;$B$1,VLOOKUP(A1589,[1]DI!$A$4:$B$15000,2,FALSE),0)</f>
        <v>0</v>
      </c>
      <c r="E1589" s="23">
        <f t="shared" ca="1" si="329"/>
        <v>0</v>
      </c>
      <c r="F1589" s="25">
        <f t="shared" si="328"/>
        <v>1.1499999999999999</v>
      </c>
      <c r="G1589" s="26">
        <f t="shared" ca="1" si="332"/>
        <v>1</v>
      </c>
      <c r="H1589" s="23">
        <f ca="1">TRUNC(PRODUCT(G$16:G1588),15)</f>
        <v>1.29459139598602</v>
      </c>
      <c r="I1589" s="23">
        <f t="shared" si="330"/>
        <v>1</v>
      </c>
      <c r="J1589" s="23">
        <f t="shared" ca="1" si="331"/>
        <v>1.2945914000000001</v>
      </c>
      <c r="K1589" s="114">
        <f t="shared" ca="1" si="320"/>
        <v>41101350.516964801</v>
      </c>
      <c r="L1589" s="27">
        <f>IF(VLOOKUP(A1589,$U$18:$AD$131,8)=VLOOKUP(A1588,$U$18:$AD$131,8),0,VLOOKUP(A1589,U$18:$AD$131,8))</f>
        <v>0</v>
      </c>
      <c r="M1589" s="28">
        <f>IF(L1589&gt;0,VLOOKUP(L1589,T$18:$AC$131,7),0)</f>
        <v>0</v>
      </c>
      <c r="N1589" s="23">
        <f t="shared" si="325"/>
        <v>0</v>
      </c>
      <c r="O1589" s="23">
        <f t="shared" ca="1" si="321"/>
        <v>41101350.516964801</v>
      </c>
      <c r="P1589" s="29" t="str">
        <f t="shared" si="326"/>
        <v>J=</v>
      </c>
      <c r="Q1589" s="30">
        <f t="shared" si="327"/>
        <v>47232</v>
      </c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</row>
    <row r="1590" spans="1:30" x14ac:dyDescent="0.25">
      <c r="A1590" s="100">
        <f t="shared" si="322"/>
        <v>44423</v>
      </c>
      <c r="B1590" s="114">
        <f t="shared" ca="1" si="323"/>
        <v>180621209.26696479</v>
      </c>
      <c r="C1590" s="114">
        <f t="shared" si="324"/>
        <v>139519858.75</v>
      </c>
      <c r="D1590" s="24">
        <f ca="1">IF(A1590&lt;$B$1,VLOOKUP(A1590,[1]DI!$A$4:$B$15000,2,FALSE),0)</f>
        <v>0</v>
      </c>
      <c r="E1590" s="23">
        <f t="shared" ca="1" si="329"/>
        <v>0</v>
      </c>
      <c r="F1590" s="25">
        <f t="shared" si="328"/>
        <v>1.1499999999999999</v>
      </c>
      <c r="G1590" s="26">
        <f t="shared" ca="1" si="332"/>
        <v>1</v>
      </c>
      <c r="H1590" s="23">
        <f ca="1">TRUNC(PRODUCT(G$16:G1589),15)</f>
        <v>1.29459139598602</v>
      </c>
      <c r="I1590" s="23">
        <f t="shared" si="330"/>
        <v>1</v>
      </c>
      <c r="J1590" s="23">
        <f t="shared" ca="1" si="331"/>
        <v>1.2945914000000001</v>
      </c>
      <c r="K1590" s="114">
        <f t="shared" ca="1" si="320"/>
        <v>41101350.516964801</v>
      </c>
      <c r="L1590" s="27">
        <f>IF(VLOOKUP(A1590,$U$18:$AD$131,8)=VLOOKUP(A1589,$U$18:$AD$131,8),0,VLOOKUP(A1590,U$18:$AD$131,8))</f>
        <v>0</v>
      </c>
      <c r="M1590" s="28">
        <f>IF(L1590&gt;0,VLOOKUP(L1590,T$18:$AC$131,7),0)</f>
        <v>0</v>
      </c>
      <c r="N1590" s="23">
        <f t="shared" si="325"/>
        <v>0</v>
      </c>
      <c r="O1590" s="23">
        <f t="shared" ca="1" si="321"/>
        <v>41101350.516964801</v>
      </c>
      <c r="P1590" s="29" t="str">
        <f t="shared" si="326"/>
        <v>J=</v>
      </c>
      <c r="Q1590" s="30">
        <f t="shared" si="327"/>
        <v>47232</v>
      </c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</row>
    <row r="1591" spans="1:30" x14ac:dyDescent="0.25">
      <c r="A1591" s="100">
        <f t="shared" si="322"/>
        <v>44424</v>
      </c>
      <c r="B1591" s="114">
        <f t="shared" ca="1" si="323"/>
        <v>180621209.26696479</v>
      </c>
      <c r="C1591" s="114">
        <f t="shared" si="324"/>
        <v>139519858.75</v>
      </c>
      <c r="D1591" s="24">
        <f ca="1">IF(A1591&lt;$B$1,VLOOKUP(A1591,[1]DI!$A$4:$B$15000,2,FALSE),0)</f>
        <v>5.1499999999999997E-2</v>
      </c>
      <c r="E1591" s="23">
        <f t="shared" ca="1" si="329"/>
        <v>1.9929999999999999E-4</v>
      </c>
      <c r="F1591" s="25">
        <f t="shared" si="328"/>
        <v>1.1499999999999999</v>
      </c>
      <c r="G1591" s="26">
        <f t="shared" ca="1" si="332"/>
        <v>1.000229195</v>
      </c>
      <c r="H1591" s="23">
        <f ca="1">TRUNC(PRODUCT(G$16:G1590),15)</f>
        <v>1.29459139598602</v>
      </c>
      <c r="I1591" s="23">
        <f t="shared" si="330"/>
        <v>1</v>
      </c>
      <c r="J1591" s="23">
        <f t="shared" ca="1" si="331"/>
        <v>1.2945914000000001</v>
      </c>
      <c r="K1591" s="114">
        <f t="shared" ca="1" si="320"/>
        <v>41101350.516964801</v>
      </c>
      <c r="L1591" s="27">
        <f>IF(VLOOKUP(A1591,$U$18:$AD$131,8)=VLOOKUP(A1590,$U$18:$AD$131,8),0,VLOOKUP(A1591,U$18:$AD$131,8))</f>
        <v>0</v>
      </c>
      <c r="M1591" s="28">
        <f>IF(L1591&gt;0,VLOOKUP(L1591,T$18:$AC$131,7),0)</f>
        <v>0</v>
      </c>
      <c r="N1591" s="23">
        <f t="shared" si="325"/>
        <v>0</v>
      </c>
      <c r="O1591" s="23">
        <f t="shared" ca="1" si="321"/>
        <v>41101350.516964801</v>
      </c>
      <c r="P1591" s="29" t="str">
        <f t="shared" si="326"/>
        <v>J=</v>
      </c>
      <c r="Q1591" s="30">
        <f t="shared" si="327"/>
        <v>47232</v>
      </c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</row>
    <row r="1592" spans="1:30" x14ac:dyDescent="0.25">
      <c r="A1592" s="100">
        <f t="shared" si="322"/>
        <v>44425</v>
      </c>
      <c r="B1592" s="114">
        <f t="shared" ca="1" si="323"/>
        <v>180662606.20425451</v>
      </c>
      <c r="C1592" s="114">
        <f t="shared" si="324"/>
        <v>139519858.75</v>
      </c>
      <c r="D1592" s="24">
        <f ca="1">IF(A1592&lt;$B$1,VLOOKUP(A1592,[1]DI!$A$4:$B$15000,2,FALSE),0)</f>
        <v>5.1499999999999997E-2</v>
      </c>
      <c r="E1592" s="23">
        <f t="shared" ca="1" si="329"/>
        <v>1.9929999999999999E-4</v>
      </c>
      <c r="F1592" s="25">
        <f t="shared" si="328"/>
        <v>1.1499999999999999</v>
      </c>
      <c r="G1592" s="26">
        <f t="shared" ca="1" si="332"/>
        <v>1.000229195</v>
      </c>
      <c r="H1592" s="23">
        <f ca="1">TRUNC(PRODUCT(G$16:G1591),15)</f>
        <v>1.2948881098610301</v>
      </c>
      <c r="I1592" s="23">
        <f t="shared" si="330"/>
        <v>1</v>
      </c>
      <c r="J1592" s="23">
        <f t="shared" ca="1" si="331"/>
        <v>1.29488811</v>
      </c>
      <c r="K1592" s="114">
        <f t="shared" ca="1" si="320"/>
        <v>41142747.454254501</v>
      </c>
      <c r="L1592" s="27">
        <f>IF(VLOOKUP(A1592,$U$18:$AD$131,8)=VLOOKUP(A1591,$U$18:$AD$131,8),0,VLOOKUP(A1592,U$18:$AD$131,8))</f>
        <v>0</v>
      </c>
      <c r="M1592" s="28">
        <f>IF(L1592&gt;0,VLOOKUP(L1592,T$18:$AC$131,7),0)</f>
        <v>0</v>
      </c>
      <c r="N1592" s="23">
        <f t="shared" si="325"/>
        <v>0</v>
      </c>
      <c r="O1592" s="23">
        <f t="shared" ca="1" si="321"/>
        <v>41142747.454254501</v>
      </c>
      <c r="P1592" s="29" t="str">
        <f t="shared" si="326"/>
        <v>J=</v>
      </c>
      <c r="Q1592" s="30">
        <f t="shared" si="327"/>
        <v>47232</v>
      </c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</row>
    <row r="1593" spans="1:30" x14ac:dyDescent="0.25">
      <c r="A1593" s="100">
        <f t="shared" si="322"/>
        <v>44426</v>
      </c>
      <c r="B1593" s="114">
        <f t="shared" ca="1" si="323"/>
        <v>180704012.90793431</v>
      </c>
      <c r="C1593" s="114">
        <f t="shared" si="324"/>
        <v>139519858.75</v>
      </c>
      <c r="D1593" s="24">
        <f ca="1">IF(A1593&lt;$B$1,VLOOKUP(A1593,[1]DI!$A$4:$B$15000,2,FALSE),0)</f>
        <v>5.1499999999999997E-2</v>
      </c>
      <c r="E1593" s="23">
        <f t="shared" ca="1" si="329"/>
        <v>1.9929999999999999E-4</v>
      </c>
      <c r="F1593" s="25">
        <f t="shared" si="328"/>
        <v>1.1499999999999999</v>
      </c>
      <c r="G1593" s="26">
        <f t="shared" ca="1" si="332"/>
        <v>1.000229195</v>
      </c>
      <c r="H1593" s="23">
        <f ca="1">TRUNC(PRODUCT(G$16:G1592),15)</f>
        <v>1.29518489174137</v>
      </c>
      <c r="I1593" s="23">
        <f t="shared" si="330"/>
        <v>1</v>
      </c>
      <c r="J1593" s="23">
        <f t="shared" ca="1" si="331"/>
        <v>1.29518489</v>
      </c>
      <c r="K1593" s="114">
        <f t="shared" ca="1" si="320"/>
        <v>41184154.157934301</v>
      </c>
      <c r="L1593" s="27">
        <f>IF(VLOOKUP(A1593,$U$18:$AD$131,8)=VLOOKUP(A1592,$U$18:$AD$131,8),0,VLOOKUP(A1593,U$18:$AD$131,8))</f>
        <v>0</v>
      </c>
      <c r="M1593" s="28">
        <f>IF(L1593&gt;0,VLOOKUP(L1593,T$18:$AC$131,7),0)</f>
        <v>0</v>
      </c>
      <c r="N1593" s="23">
        <f t="shared" si="325"/>
        <v>0</v>
      </c>
      <c r="O1593" s="23">
        <f t="shared" ca="1" si="321"/>
        <v>41184154.157934301</v>
      </c>
      <c r="P1593" s="29" t="str">
        <f t="shared" si="326"/>
        <v>J=</v>
      </c>
      <c r="Q1593" s="30">
        <f t="shared" si="327"/>
        <v>47232</v>
      </c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</row>
    <row r="1594" spans="1:30" x14ac:dyDescent="0.25">
      <c r="A1594" s="100">
        <f t="shared" si="322"/>
        <v>44427</v>
      </c>
      <c r="B1594" s="114">
        <f t="shared" ca="1" si="323"/>
        <v>180745429.37800419</v>
      </c>
      <c r="C1594" s="114">
        <f t="shared" si="324"/>
        <v>139519858.75</v>
      </c>
      <c r="D1594" s="24">
        <f ca="1">IF(A1594&lt;$B$1,VLOOKUP(A1594,[1]DI!$A$4:$B$15000,2,FALSE),0)</f>
        <v>5.1499999999999997E-2</v>
      </c>
      <c r="E1594" s="23">
        <f t="shared" ca="1" si="329"/>
        <v>1.9929999999999999E-4</v>
      </c>
      <c r="F1594" s="25">
        <f t="shared" si="328"/>
        <v>1.1499999999999999</v>
      </c>
      <c r="G1594" s="26">
        <f t="shared" ca="1" si="332"/>
        <v>1.000229195</v>
      </c>
      <c r="H1594" s="23">
        <f ca="1">TRUNC(PRODUCT(G$16:G1593),15)</f>
        <v>1.2954817416426301</v>
      </c>
      <c r="I1594" s="23">
        <f t="shared" si="330"/>
        <v>1</v>
      </c>
      <c r="J1594" s="23">
        <f t="shared" ca="1" si="331"/>
        <v>1.29548174</v>
      </c>
      <c r="K1594" s="114">
        <f t="shared" ca="1" si="320"/>
        <v>41225570.628004201</v>
      </c>
      <c r="L1594" s="27">
        <f>IF(VLOOKUP(A1594,$U$18:$AD$131,8)=VLOOKUP(A1593,$U$18:$AD$131,8),0,VLOOKUP(A1594,U$18:$AD$131,8))</f>
        <v>0</v>
      </c>
      <c r="M1594" s="28">
        <f>IF(L1594&gt;0,VLOOKUP(L1594,T$18:$AC$131,7),0)</f>
        <v>0</v>
      </c>
      <c r="N1594" s="23">
        <f t="shared" si="325"/>
        <v>0</v>
      </c>
      <c r="O1594" s="23">
        <f t="shared" ca="1" si="321"/>
        <v>41225570.628004201</v>
      </c>
      <c r="P1594" s="29" t="str">
        <f t="shared" si="326"/>
        <v>J=</v>
      </c>
      <c r="Q1594" s="30">
        <f t="shared" si="327"/>
        <v>47232</v>
      </c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</row>
    <row r="1595" spans="1:30" x14ac:dyDescent="0.25">
      <c r="A1595" s="100">
        <f t="shared" si="322"/>
        <v>44428</v>
      </c>
      <c r="B1595" s="114">
        <f t="shared" ca="1" si="323"/>
        <v>180786855.61446428</v>
      </c>
      <c r="C1595" s="114">
        <f t="shared" si="324"/>
        <v>139519858.75</v>
      </c>
      <c r="D1595" s="24">
        <f ca="1">IF(A1595&lt;$B$1,VLOOKUP(A1595,[1]DI!$A$4:$B$15000,2,FALSE),0)</f>
        <v>5.1499999999999997E-2</v>
      </c>
      <c r="E1595" s="23">
        <f t="shared" ca="1" si="329"/>
        <v>1.9929999999999999E-4</v>
      </c>
      <c r="F1595" s="25">
        <f t="shared" si="328"/>
        <v>1.1499999999999999</v>
      </c>
      <c r="G1595" s="26">
        <f t="shared" ca="1" si="332"/>
        <v>1.000229195</v>
      </c>
      <c r="H1595" s="23">
        <f ca="1">TRUNC(PRODUCT(G$16:G1594),15)</f>
        <v>1.2957786595803999</v>
      </c>
      <c r="I1595" s="23">
        <f t="shared" si="330"/>
        <v>1</v>
      </c>
      <c r="J1595" s="23">
        <f t="shared" ca="1" si="331"/>
        <v>1.2957786600000001</v>
      </c>
      <c r="K1595" s="114">
        <f t="shared" ca="1" si="320"/>
        <v>41266996.864464298</v>
      </c>
      <c r="L1595" s="27">
        <f>IF(VLOOKUP(A1595,$U$18:$AD$131,8)=VLOOKUP(A1594,$U$18:$AD$131,8),0,VLOOKUP(A1595,U$18:$AD$131,8))</f>
        <v>0</v>
      </c>
      <c r="M1595" s="28">
        <f>IF(L1595&gt;0,VLOOKUP(L1595,T$18:$AC$131,7),0)</f>
        <v>0</v>
      </c>
      <c r="N1595" s="23">
        <f t="shared" si="325"/>
        <v>0</v>
      </c>
      <c r="O1595" s="23">
        <f t="shared" ca="1" si="321"/>
        <v>41266996.864464298</v>
      </c>
      <c r="P1595" s="29" t="str">
        <f t="shared" si="326"/>
        <v>J=</v>
      </c>
      <c r="Q1595" s="30">
        <f t="shared" si="327"/>
        <v>47232</v>
      </c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</row>
    <row r="1596" spans="1:30" x14ac:dyDescent="0.25">
      <c r="A1596" s="100">
        <f t="shared" si="322"/>
        <v>44429</v>
      </c>
      <c r="B1596" s="114">
        <f t="shared" ca="1" si="323"/>
        <v>180828291.6173144</v>
      </c>
      <c r="C1596" s="114">
        <f t="shared" si="324"/>
        <v>139519858.75</v>
      </c>
      <c r="D1596" s="24">
        <f ca="1">IF(A1596&lt;$B$1,VLOOKUP(A1596,[1]DI!$A$4:$B$15000,2,FALSE),0)</f>
        <v>0</v>
      </c>
      <c r="E1596" s="23">
        <f t="shared" ca="1" si="329"/>
        <v>0</v>
      </c>
      <c r="F1596" s="25">
        <f t="shared" si="328"/>
        <v>1.1499999999999999</v>
      </c>
      <c r="G1596" s="26">
        <f t="shared" ca="1" si="332"/>
        <v>1</v>
      </c>
      <c r="H1596" s="23">
        <f ca="1">TRUNC(PRODUCT(G$16:G1595),15)</f>
        <v>1.29607564557029</v>
      </c>
      <c r="I1596" s="23">
        <f t="shared" si="330"/>
        <v>1</v>
      </c>
      <c r="J1596" s="23">
        <f t="shared" ca="1" si="331"/>
        <v>1.2960756499999999</v>
      </c>
      <c r="K1596" s="114">
        <f t="shared" ca="1" si="320"/>
        <v>41308432.867314398</v>
      </c>
      <c r="L1596" s="27">
        <f>IF(VLOOKUP(A1596,$U$18:$AD$131,8)=VLOOKUP(A1595,$U$18:$AD$131,8),0,VLOOKUP(A1596,U$18:$AD$131,8))</f>
        <v>0</v>
      </c>
      <c r="M1596" s="28">
        <f>IF(L1596&gt;0,VLOOKUP(L1596,T$18:$AC$131,7),0)</f>
        <v>0</v>
      </c>
      <c r="N1596" s="23">
        <f t="shared" si="325"/>
        <v>0</v>
      </c>
      <c r="O1596" s="23">
        <f t="shared" ca="1" si="321"/>
        <v>41308432.867314398</v>
      </c>
      <c r="P1596" s="29" t="str">
        <f t="shared" si="326"/>
        <v>J=</v>
      </c>
      <c r="Q1596" s="30">
        <f t="shared" si="327"/>
        <v>47232</v>
      </c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</row>
    <row r="1597" spans="1:30" x14ac:dyDescent="0.25">
      <c r="A1597" s="100">
        <f t="shared" si="322"/>
        <v>44430</v>
      </c>
      <c r="B1597" s="114">
        <f t="shared" ca="1" si="323"/>
        <v>180828291.6173144</v>
      </c>
      <c r="C1597" s="114">
        <f t="shared" si="324"/>
        <v>139519858.75</v>
      </c>
      <c r="D1597" s="24">
        <f ca="1">IF(A1597&lt;$B$1,VLOOKUP(A1597,[1]DI!$A$4:$B$15000,2,FALSE),0)</f>
        <v>0</v>
      </c>
      <c r="E1597" s="23">
        <f t="shared" ca="1" si="329"/>
        <v>0</v>
      </c>
      <c r="F1597" s="25">
        <f t="shared" si="328"/>
        <v>1.1499999999999999</v>
      </c>
      <c r="G1597" s="26">
        <f t="shared" ca="1" si="332"/>
        <v>1</v>
      </c>
      <c r="H1597" s="23">
        <f ca="1">TRUNC(PRODUCT(G$16:G1596),15)</f>
        <v>1.29607564557029</v>
      </c>
      <c r="I1597" s="23">
        <f t="shared" si="330"/>
        <v>1</v>
      </c>
      <c r="J1597" s="23">
        <f t="shared" ca="1" si="331"/>
        <v>1.2960756499999999</v>
      </c>
      <c r="K1597" s="114">
        <f t="shared" ca="1" si="320"/>
        <v>41308432.867314398</v>
      </c>
      <c r="L1597" s="27">
        <f>IF(VLOOKUP(A1597,$U$18:$AD$131,8)=VLOOKUP(A1596,$U$18:$AD$131,8),0,VLOOKUP(A1597,U$18:$AD$131,8))</f>
        <v>0</v>
      </c>
      <c r="M1597" s="28">
        <f>IF(L1597&gt;0,VLOOKUP(L1597,T$18:$AC$131,7),0)</f>
        <v>0</v>
      </c>
      <c r="N1597" s="23">
        <f t="shared" si="325"/>
        <v>0</v>
      </c>
      <c r="O1597" s="23">
        <f t="shared" ca="1" si="321"/>
        <v>41308432.867314398</v>
      </c>
      <c r="P1597" s="29" t="str">
        <f t="shared" si="326"/>
        <v>J=</v>
      </c>
      <c r="Q1597" s="30">
        <f t="shared" si="327"/>
        <v>47232</v>
      </c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</row>
    <row r="1598" spans="1:30" x14ac:dyDescent="0.25">
      <c r="A1598" s="100">
        <f t="shared" si="322"/>
        <v>44431</v>
      </c>
      <c r="B1598" s="114">
        <f t="shared" ca="1" si="323"/>
        <v>180828291.6173144</v>
      </c>
      <c r="C1598" s="114">
        <f t="shared" si="324"/>
        <v>139519858.75</v>
      </c>
      <c r="D1598" s="24">
        <f ca="1">IF(A1598&lt;$B$1,VLOOKUP(A1598,[1]DI!$A$4:$B$15000,2,FALSE),0)</f>
        <v>5.1499999999999997E-2</v>
      </c>
      <c r="E1598" s="23">
        <f t="shared" ca="1" si="329"/>
        <v>1.9929999999999999E-4</v>
      </c>
      <c r="F1598" s="25">
        <f t="shared" si="328"/>
        <v>1.1499999999999999</v>
      </c>
      <c r="G1598" s="26">
        <f t="shared" ca="1" si="332"/>
        <v>1.000229195</v>
      </c>
      <c r="H1598" s="23">
        <f ca="1">TRUNC(PRODUCT(G$16:G1597),15)</f>
        <v>1.29607564557029</v>
      </c>
      <c r="I1598" s="23">
        <f t="shared" si="330"/>
        <v>1</v>
      </c>
      <c r="J1598" s="23">
        <f t="shared" ca="1" si="331"/>
        <v>1.2960756499999999</v>
      </c>
      <c r="K1598" s="114">
        <f t="shared" ca="1" si="320"/>
        <v>41308432.867314398</v>
      </c>
      <c r="L1598" s="27">
        <f>IF(VLOOKUP(A1598,$U$18:$AD$131,8)=VLOOKUP(A1597,$U$18:$AD$131,8),0,VLOOKUP(A1598,U$18:$AD$131,8))</f>
        <v>0</v>
      </c>
      <c r="M1598" s="28">
        <f>IF(L1598&gt;0,VLOOKUP(L1598,T$18:$AC$131,7),0)</f>
        <v>0</v>
      </c>
      <c r="N1598" s="23">
        <f t="shared" si="325"/>
        <v>0</v>
      </c>
      <c r="O1598" s="23">
        <f t="shared" ca="1" si="321"/>
        <v>41308432.867314398</v>
      </c>
      <c r="P1598" s="29" t="str">
        <f t="shared" si="326"/>
        <v>J=</v>
      </c>
      <c r="Q1598" s="30">
        <f t="shared" si="327"/>
        <v>47232</v>
      </c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</row>
    <row r="1599" spans="1:30" x14ac:dyDescent="0.25">
      <c r="A1599" s="100">
        <f t="shared" si="322"/>
        <v>44432</v>
      </c>
      <c r="B1599" s="114">
        <f t="shared" ca="1" si="323"/>
        <v>180869735.9913561</v>
      </c>
      <c r="C1599" s="114">
        <f t="shared" si="324"/>
        <v>139519858.75</v>
      </c>
      <c r="D1599" s="24">
        <f ca="1">IF(A1599&lt;$B$1,VLOOKUP(A1599,[1]DI!$A$4:$B$15000,2,FALSE),0)</f>
        <v>5.1499999999999997E-2</v>
      </c>
      <c r="E1599" s="23">
        <f t="shared" ca="1" si="329"/>
        <v>1.9929999999999999E-4</v>
      </c>
      <c r="F1599" s="25">
        <f t="shared" si="328"/>
        <v>1.1499999999999999</v>
      </c>
      <c r="G1599" s="26">
        <f t="shared" ca="1" si="332"/>
        <v>1.000229195</v>
      </c>
      <c r="H1599" s="23">
        <f ca="1">TRUNC(PRODUCT(G$16:G1598),15)</f>
        <v>1.2963726996278699</v>
      </c>
      <c r="I1599" s="23">
        <f t="shared" si="330"/>
        <v>1</v>
      </c>
      <c r="J1599" s="23">
        <f t="shared" ca="1" si="331"/>
        <v>1.2963727</v>
      </c>
      <c r="K1599" s="114">
        <f t="shared" ca="1" si="320"/>
        <v>41349877.241356097</v>
      </c>
      <c r="L1599" s="27">
        <f>IF(VLOOKUP(A1599,$U$18:$AD$131,8)=VLOOKUP(A1598,$U$18:$AD$131,8),0,VLOOKUP(A1599,U$18:$AD$131,8))</f>
        <v>0</v>
      </c>
      <c r="M1599" s="28">
        <f>IF(L1599&gt;0,VLOOKUP(L1599,T$18:$AC$131,7),0)</f>
        <v>0</v>
      </c>
      <c r="N1599" s="23">
        <f t="shared" si="325"/>
        <v>0</v>
      </c>
      <c r="O1599" s="23">
        <f t="shared" ca="1" si="321"/>
        <v>41349877.241356097</v>
      </c>
      <c r="P1599" s="29" t="str">
        <f t="shared" si="326"/>
        <v>J=</v>
      </c>
      <c r="Q1599" s="30">
        <f t="shared" si="327"/>
        <v>47232</v>
      </c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</row>
    <row r="1600" spans="1:30" x14ac:dyDescent="0.25">
      <c r="A1600" s="100">
        <f t="shared" si="322"/>
        <v>44433</v>
      </c>
      <c r="B1600" s="114">
        <f t="shared" ca="1" si="323"/>
        <v>180911190.1317879</v>
      </c>
      <c r="C1600" s="114">
        <f t="shared" si="324"/>
        <v>139519858.75</v>
      </c>
      <c r="D1600" s="24">
        <f ca="1">IF(A1600&lt;$B$1,VLOOKUP(A1600,[1]DI!$A$4:$B$15000,2,FALSE),0)</f>
        <v>5.1499999999999997E-2</v>
      </c>
      <c r="E1600" s="23">
        <f t="shared" ca="1" si="329"/>
        <v>1.9929999999999999E-4</v>
      </c>
      <c r="F1600" s="25">
        <f t="shared" si="328"/>
        <v>1.1499999999999999</v>
      </c>
      <c r="G1600" s="26">
        <f t="shared" ca="1" si="332"/>
        <v>1.000229195</v>
      </c>
      <c r="H1600" s="23">
        <f ca="1">TRUNC(PRODUCT(G$16:G1599),15)</f>
        <v>1.29666982176876</v>
      </c>
      <c r="I1600" s="23">
        <f t="shared" si="330"/>
        <v>1</v>
      </c>
      <c r="J1600" s="23">
        <f t="shared" ca="1" si="331"/>
        <v>1.29666982</v>
      </c>
      <c r="K1600" s="114">
        <f t="shared" ca="1" si="320"/>
        <v>41391331.381787904</v>
      </c>
      <c r="L1600" s="27">
        <f>IF(VLOOKUP(A1600,$U$18:$AD$131,8)=VLOOKUP(A1599,$U$18:$AD$131,8),0,VLOOKUP(A1600,U$18:$AD$131,8))</f>
        <v>0</v>
      </c>
      <c r="M1600" s="28">
        <f>IF(L1600&gt;0,VLOOKUP(L1600,T$18:$AC$131,7),0)</f>
        <v>0</v>
      </c>
      <c r="N1600" s="23">
        <f t="shared" si="325"/>
        <v>0</v>
      </c>
      <c r="O1600" s="23">
        <f t="shared" ca="1" si="321"/>
        <v>41391331.381787904</v>
      </c>
      <c r="P1600" s="29" t="str">
        <f t="shared" si="326"/>
        <v>J=</v>
      </c>
      <c r="Q1600" s="30">
        <f t="shared" si="327"/>
        <v>47232</v>
      </c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</row>
    <row r="1601" spans="1:30" x14ac:dyDescent="0.25">
      <c r="A1601" s="100">
        <f t="shared" si="322"/>
        <v>44434</v>
      </c>
      <c r="B1601" s="114">
        <f t="shared" ca="1" si="323"/>
        <v>180952654.0386098</v>
      </c>
      <c r="C1601" s="114">
        <f t="shared" si="324"/>
        <v>139519858.75</v>
      </c>
      <c r="D1601" s="24">
        <f ca="1">IF(A1601&lt;$B$1,VLOOKUP(A1601,[1]DI!$A$4:$B$15000,2,FALSE),0)</f>
        <v>5.1499999999999997E-2</v>
      </c>
      <c r="E1601" s="23">
        <f t="shared" ca="1" si="329"/>
        <v>1.9929999999999999E-4</v>
      </c>
      <c r="F1601" s="25">
        <f t="shared" si="328"/>
        <v>1.1499999999999999</v>
      </c>
      <c r="G1601" s="26">
        <f t="shared" ca="1" si="332"/>
        <v>1.000229195</v>
      </c>
      <c r="H1601" s="23">
        <f ca="1">TRUNC(PRODUCT(G$16:G1600),15)</f>
        <v>1.2969670120085599</v>
      </c>
      <c r="I1601" s="23">
        <f t="shared" si="330"/>
        <v>1</v>
      </c>
      <c r="J1601" s="23">
        <f t="shared" ca="1" si="331"/>
        <v>1.2969670099999999</v>
      </c>
      <c r="K1601" s="114">
        <f t="shared" ca="1" si="320"/>
        <v>41432795.288609803</v>
      </c>
      <c r="L1601" s="27">
        <f>IF(VLOOKUP(A1601,$U$18:$AD$131,8)=VLOOKUP(A1600,$U$18:$AD$131,8),0,VLOOKUP(A1601,U$18:$AD$131,8))</f>
        <v>0</v>
      </c>
      <c r="M1601" s="28">
        <f>IF(L1601&gt;0,VLOOKUP(L1601,T$18:$AC$131,7),0)</f>
        <v>0</v>
      </c>
      <c r="N1601" s="23">
        <f t="shared" si="325"/>
        <v>0</v>
      </c>
      <c r="O1601" s="23">
        <f t="shared" ca="1" si="321"/>
        <v>41432795.288609803</v>
      </c>
      <c r="P1601" s="29" t="str">
        <f t="shared" si="326"/>
        <v>J=</v>
      </c>
      <c r="Q1601" s="30">
        <f t="shared" si="327"/>
        <v>47232</v>
      </c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</row>
    <row r="1602" spans="1:30" x14ac:dyDescent="0.25">
      <c r="A1602" s="100">
        <f t="shared" si="322"/>
        <v>44435</v>
      </c>
      <c r="B1602" s="114">
        <f t="shared" ca="1" si="323"/>
        <v>180994127.71182191</v>
      </c>
      <c r="C1602" s="114">
        <f t="shared" si="324"/>
        <v>139519858.75</v>
      </c>
      <c r="D1602" s="24">
        <f ca="1">IF(A1602&lt;$B$1,VLOOKUP(A1602,[1]DI!$A$4:$B$15000,2,FALSE),0)</f>
        <v>5.1499999999999997E-2</v>
      </c>
      <c r="E1602" s="23">
        <f t="shared" ca="1" si="329"/>
        <v>1.9929999999999999E-4</v>
      </c>
      <c r="F1602" s="25">
        <f t="shared" si="328"/>
        <v>1.1499999999999999</v>
      </c>
      <c r="G1602" s="26">
        <f t="shared" ca="1" si="332"/>
        <v>1.000229195</v>
      </c>
      <c r="H1602" s="23">
        <f ca="1">TRUNC(PRODUCT(G$16:G1601),15)</f>
        <v>1.2972642703628801</v>
      </c>
      <c r="I1602" s="23">
        <f t="shared" si="330"/>
        <v>1</v>
      </c>
      <c r="J1602" s="23">
        <f t="shared" ca="1" si="331"/>
        <v>1.2972642700000001</v>
      </c>
      <c r="K1602" s="114">
        <f t="shared" ca="1" si="320"/>
        <v>41474268.961821899</v>
      </c>
      <c r="L1602" s="27">
        <f>IF(VLOOKUP(A1602,$U$18:$AD$131,8)=VLOOKUP(A1601,$U$18:$AD$131,8),0,VLOOKUP(A1602,U$18:$AD$131,8))</f>
        <v>0</v>
      </c>
      <c r="M1602" s="28">
        <f>IF(L1602&gt;0,VLOOKUP(L1602,T$18:$AC$131,7),0)</f>
        <v>0</v>
      </c>
      <c r="N1602" s="23">
        <f t="shared" si="325"/>
        <v>0</v>
      </c>
      <c r="O1602" s="23">
        <f t="shared" ca="1" si="321"/>
        <v>41474268.961821899</v>
      </c>
      <c r="P1602" s="29" t="str">
        <f t="shared" si="326"/>
        <v>J=</v>
      </c>
      <c r="Q1602" s="30">
        <f t="shared" si="327"/>
        <v>47232</v>
      </c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</row>
    <row r="1603" spans="1:30" x14ac:dyDescent="0.25">
      <c r="A1603" s="100">
        <f t="shared" si="322"/>
        <v>44436</v>
      </c>
      <c r="B1603" s="114">
        <f t="shared" ca="1" si="323"/>
        <v>181035611.15142399</v>
      </c>
      <c r="C1603" s="114">
        <f t="shared" si="324"/>
        <v>139519858.75</v>
      </c>
      <c r="D1603" s="24">
        <f ca="1">IF(A1603&lt;$B$1,VLOOKUP(A1603,[1]DI!$A$4:$B$15000,2,FALSE),0)</f>
        <v>0</v>
      </c>
      <c r="E1603" s="23">
        <f t="shared" ca="1" si="329"/>
        <v>0</v>
      </c>
      <c r="F1603" s="25">
        <f t="shared" si="328"/>
        <v>1.1499999999999999</v>
      </c>
      <c r="G1603" s="26">
        <f t="shared" ca="1" si="332"/>
        <v>1</v>
      </c>
      <c r="H1603" s="23">
        <f ca="1">TRUNC(PRODUCT(G$16:G1602),15)</f>
        <v>1.29756159684733</v>
      </c>
      <c r="I1603" s="23">
        <f t="shared" si="330"/>
        <v>1</v>
      </c>
      <c r="J1603" s="23">
        <f t="shared" ca="1" si="331"/>
        <v>1.2975616000000001</v>
      </c>
      <c r="K1603" s="114">
        <f t="shared" ca="1" si="320"/>
        <v>41515752.401423998</v>
      </c>
      <c r="L1603" s="27">
        <f>IF(VLOOKUP(A1603,$U$18:$AD$131,8)=VLOOKUP(A1602,$U$18:$AD$131,8),0,VLOOKUP(A1603,U$18:$AD$131,8))</f>
        <v>0</v>
      </c>
      <c r="M1603" s="28">
        <f>IF(L1603&gt;0,VLOOKUP(L1603,T$18:$AC$131,7),0)</f>
        <v>0</v>
      </c>
      <c r="N1603" s="23">
        <f t="shared" si="325"/>
        <v>0</v>
      </c>
      <c r="O1603" s="23">
        <f t="shared" ca="1" si="321"/>
        <v>41515752.401423998</v>
      </c>
      <c r="P1603" s="29" t="str">
        <f t="shared" si="326"/>
        <v>J=</v>
      </c>
      <c r="Q1603" s="30">
        <f t="shared" si="327"/>
        <v>47232</v>
      </c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</row>
    <row r="1604" spans="1:30" x14ac:dyDescent="0.25">
      <c r="A1604" s="100">
        <f t="shared" si="322"/>
        <v>44437</v>
      </c>
      <c r="B1604" s="114">
        <f t="shared" ca="1" si="323"/>
        <v>181035611.15142399</v>
      </c>
      <c r="C1604" s="114">
        <f t="shared" si="324"/>
        <v>139519858.75</v>
      </c>
      <c r="D1604" s="24">
        <f ca="1">IF(A1604&lt;$B$1,VLOOKUP(A1604,[1]DI!$A$4:$B$15000,2,FALSE),0)</f>
        <v>0</v>
      </c>
      <c r="E1604" s="23">
        <f t="shared" ca="1" si="329"/>
        <v>0</v>
      </c>
      <c r="F1604" s="25">
        <f t="shared" si="328"/>
        <v>1.1499999999999999</v>
      </c>
      <c r="G1604" s="26">
        <f t="shared" ca="1" si="332"/>
        <v>1</v>
      </c>
      <c r="H1604" s="23">
        <f ca="1">TRUNC(PRODUCT(G$16:G1603),15)</f>
        <v>1.29756159684733</v>
      </c>
      <c r="I1604" s="23">
        <f t="shared" si="330"/>
        <v>1</v>
      </c>
      <c r="J1604" s="23">
        <f t="shared" ca="1" si="331"/>
        <v>1.2975616000000001</v>
      </c>
      <c r="K1604" s="114">
        <f t="shared" ca="1" si="320"/>
        <v>41515752.401423998</v>
      </c>
      <c r="L1604" s="27">
        <f>IF(VLOOKUP(A1604,$U$18:$AD$131,8)=VLOOKUP(A1603,$U$18:$AD$131,8),0,VLOOKUP(A1604,U$18:$AD$131,8))</f>
        <v>0</v>
      </c>
      <c r="M1604" s="28">
        <f>IF(L1604&gt;0,VLOOKUP(L1604,T$18:$AC$131,7),0)</f>
        <v>0</v>
      </c>
      <c r="N1604" s="23">
        <f t="shared" si="325"/>
        <v>0</v>
      </c>
      <c r="O1604" s="23">
        <f t="shared" ca="1" si="321"/>
        <v>41515752.401423998</v>
      </c>
      <c r="P1604" s="29" t="str">
        <f t="shared" si="326"/>
        <v>J=</v>
      </c>
      <c r="Q1604" s="30">
        <f t="shared" si="327"/>
        <v>47232</v>
      </c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</row>
    <row r="1605" spans="1:30" x14ac:dyDescent="0.25">
      <c r="A1605" s="100">
        <f t="shared" si="322"/>
        <v>44438</v>
      </c>
      <c r="B1605" s="114">
        <f t="shared" ca="1" si="323"/>
        <v>181035611.15142399</v>
      </c>
      <c r="C1605" s="114">
        <f t="shared" si="324"/>
        <v>139519858.75</v>
      </c>
      <c r="D1605" s="24">
        <f ca="1">IF(A1605&lt;$B$1,VLOOKUP(A1605,[1]DI!$A$4:$B$15000,2,FALSE),0)</f>
        <v>5.1499999999999997E-2</v>
      </c>
      <c r="E1605" s="23">
        <f t="shared" ca="1" si="329"/>
        <v>1.9929999999999999E-4</v>
      </c>
      <c r="F1605" s="25">
        <f t="shared" si="328"/>
        <v>1.1499999999999999</v>
      </c>
      <c r="G1605" s="26">
        <f t="shared" ca="1" si="332"/>
        <v>1.000229195</v>
      </c>
      <c r="H1605" s="23">
        <f ca="1">TRUNC(PRODUCT(G$16:G1604),15)</f>
        <v>1.29756159684733</v>
      </c>
      <c r="I1605" s="23">
        <f t="shared" si="330"/>
        <v>1</v>
      </c>
      <c r="J1605" s="23">
        <f t="shared" ca="1" si="331"/>
        <v>1.2975616000000001</v>
      </c>
      <c r="K1605" s="114">
        <f t="shared" ca="1" si="320"/>
        <v>41515752.401423998</v>
      </c>
      <c r="L1605" s="27">
        <f>IF(VLOOKUP(A1605,$U$18:$AD$131,8)=VLOOKUP(A1604,$U$18:$AD$131,8),0,VLOOKUP(A1605,U$18:$AD$131,8))</f>
        <v>0</v>
      </c>
      <c r="M1605" s="28">
        <f>IF(L1605&gt;0,VLOOKUP(L1605,T$18:$AC$131,7),0)</f>
        <v>0</v>
      </c>
      <c r="N1605" s="23">
        <f t="shared" si="325"/>
        <v>0</v>
      </c>
      <c r="O1605" s="23">
        <f t="shared" ca="1" si="321"/>
        <v>41515752.401423998</v>
      </c>
      <c r="P1605" s="29" t="str">
        <f t="shared" si="326"/>
        <v>J=</v>
      </c>
      <c r="Q1605" s="30">
        <f t="shared" si="327"/>
        <v>47232</v>
      </c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</row>
    <row r="1606" spans="1:30" x14ac:dyDescent="0.25">
      <c r="A1606" s="100">
        <f t="shared" si="322"/>
        <v>44439</v>
      </c>
      <c r="B1606" s="114">
        <f t="shared" ca="1" si="323"/>
        <v>181077102.96221769</v>
      </c>
      <c r="C1606" s="114">
        <f t="shared" si="324"/>
        <v>139519858.75</v>
      </c>
      <c r="D1606" s="24">
        <f ca="1">IF(A1606&lt;$B$1,VLOOKUP(A1606,[1]DI!$A$4:$B$15000,2,FALSE),0)</f>
        <v>5.1499999999999997E-2</v>
      </c>
      <c r="E1606" s="23">
        <f t="shared" ca="1" si="329"/>
        <v>1.9929999999999999E-4</v>
      </c>
      <c r="F1606" s="25">
        <f t="shared" si="328"/>
        <v>1.1499999999999999</v>
      </c>
      <c r="G1606" s="26">
        <f t="shared" ca="1" si="332"/>
        <v>1.000229195</v>
      </c>
      <c r="H1606" s="23">
        <f ca="1">TRUNC(PRODUCT(G$16:G1605),15)</f>
        <v>1.29785899147752</v>
      </c>
      <c r="I1606" s="23">
        <f t="shared" si="330"/>
        <v>1</v>
      </c>
      <c r="J1606" s="23">
        <f t="shared" ca="1" si="331"/>
        <v>1.2978589899999999</v>
      </c>
      <c r="K1606" s="114">
        <f t="shared" ca="1" si="320"/>
        <v>41557244.212217703</v>
      </c>
      <c r="L1606" s="27">
        <f>IF(VLOOKUP(A1606,$U$18:$AD$131,8)=VLOOKUP(A1605,$U$18:$AD$131,8),0,VLOOKUP(A1606,U$18:$AD$131,8))</f>
        <v>0</v>
      </c>
      <c r="M1606" s="28">
        <f>IF(L1606&gt;0,VLOOKUP(L1606,T$18:$AC$131,7),0)</f>
        <v>0</v>
      </c>
      <c r="N1606" s="23">
        <f t="shared" si="325"/>
        <v>0</v>
      </c>
      <c r="O1606" s="23">
        <f t="shared" ca="1" si="321"/>
        <v>41557244.212217703</v>
      </c>
      <c r="P1606" s="29" t="str">
        <f t="shared" si="326"/>
        <v>J=</v>
      </c>
      <c r="Q1606" s="30">
        <f t="shared" si="327"/>
        <v>47232</v>
      </c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</row>
    <row r="1607" spans="1:30" x14ac:dyDescent="0.25">
      <c r="A1607" s="100">
        <f t="shared" si="322"/>
        <v>44440</v>
      </c>
      <c r="B1607" s="114">
        <f t="shared" ca="1" si="323"/>
        <v>181118604.53940141</v>
      </c>
      <c r="C1607" s="114">
        <f t="shared" si="324"/>
        <v>139519858.75</v>
      </c>
      <c r="D1607" s="24">
        <f ca="1">IF(A1607&lt;$B$1,VLOOKUP(A1607,[1]DI!$A$4:$B$15000,2,FALSE),0)</f>
        <v>5.1499999999999997E-2</v>
      </c>
      <c r="E1607" s="23">
        <f t="shared" ca="1" si="329"/>
        <v>1.9929999999999999E-4</v>
      </c>
      <c r="F1607" s="25">
        <f t="shared" si="328"/>
        <v>1.1499999999999999</v>
      </c>
      <c r="G1607" s="26">
        <f t="shared" ca="1" si="332"/>
        <v>1.000229195</v>
      </c>
      <c r="H1607" s="23">
        <f ca="1">TRUNC(PRODUCT(G$16:G1606),15)</f>
        <v>1.29815645426907</v>
      </c>
      <c r="I1607" s="23">
        <f t="shared" si="330"/>
        <v>1</v>
      </c>
      <c r="J1607" s="23">
        <f t="shared" ca="1" si="331"/>
        <v>1.29815645</v>
      </c>
      <c r="K1607" s="114">
        <f t="shared" ca="1" si="320"/>
        <v>41598745.789401397</v>
      </c>
      <c r="L1607" s="27">
        <f>IF(VLOOKUP(A1607,$U$18:$AD$131,8)=VLOOKUP(A1606,$U$18:$AD$131,8),0,VLOOKUP(A1607,U$18:$AD$131,8))</f>
        <v>0</v>
      </c>
      <c r="M1607" s="28">
        <f>IF(L1607&gt;0,VLOOKUP(L1607,T$18:$AC$131,7),0)</f>
        <v>0</v>
      </c>
      <c r="N1607" s="23">
        <f t="shared" si="325"/>
        <v>0</v>
      </c>
      <c r="O1607" s="23">
        <f t="shared" ca="1" si="321"/>
        <v>41598745.789401397</v>
      </c>
      <c r="P1607" s="29" t="str">
        <f t="shared" si="326"/>
        <v>J=</v>
      </c>
      <c r="Q1607" s="30">
        <f t="shared" si="327"/>
        <v>47232</v>
      </c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</row>
    <row r="1608" spans="1:30" x14ac:dyDescent="0.25">
      <c r="A1608" s="100">
        <f t="shared" si="322"/>
        <v>44441</v>
      </c>
      <c r="B1608" s="114">
        <f t="shared" ca="1" si="323"/>
        <v>181160117.27817389</v>
      </c>
      <c r="C1608" s="114">
        <f t="shared" si="324"/>
        <v>139519858.75</v>
      </c>
      <c r="D1608" s="24">
        <f ca="1">IF(A1608&lt;$B$1,VLOOKUP(A1608,[1]DI!$A$4:$B$15000,2,FALSE),0)</f>
        <v>5.1499999999999997E-2</v>
      </c>
      <c r="E1608" s="23">
        <f t="shared" ca="1" si="329"/>
        <v>1.9929999999999999E-4</v>
      </c>
      <c r="F1608" s="25">
        <f t="shared" si="328"/>
        <v>1.1499999999999999</v>
      </c>
      <c r="G1608" s="26">
        <f t="shared" ca="1" si="332"/>
        <v>1.000229195</v>
      </c>
      <c r="H1608" s="23">
        <f ca="1">TRUNC(PRODUCT(G$16:G1607),15)</f>
        <v>1.2984539852376</v>
      </c>
      <c r="I1608" s="23">
        <f t="shared" si="330"/>
        <v>1</v>
      </c>
      <c r="J1608" s="23">
        <f t="shared" ca="1" si="331"/>
        <v>1.2984539900000001</v>
      </c>
      <c r="K1608" s="114">
        <f t="shared" ca="1" si="320"/>
        <v>41640258.528173901</v>
      </c>
      <c r="L1608" s="27">
        <f>IF(VLOOKUP(A1608,$U$18:$AD$131,8)=VLOOKUP(A1607,$U$18:$AD$131,8),0,VLOOKUP(A1608,U$18:$AD$131,8))</f>
        <v>0</v>
      </c>
      <c r="M1608" s="28">
        <f>IF(L1608&gt;0,VLOOKUP(L1608,T$18:$AC$131,7),0)</f>
        <v>0</v>
      </c>
      <c r="N1608" s="23">
        <f t="shared" si="325"/>
        <v>0</v>
      </c>
      <c r="O1608" s="23">
        <f t="shared" ca="1" si="321"/>
        <v>41640258.528173901</v>
      </c>
      <c r="P1608" s="29" t="str">
        <f t="shared" si="326"/>
        <v>J=</v>
      </c>
      <c r="Q1608" s="30">
        <f t="shared" si="327"/>
        <v>47232</v>
      </c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</row>
    <row r="1609" spans="1:30" x14ac:dyDescent="0.25">
      <c r="A1609" s="100">
        <f t="shared" si="322"/>
        <v>44442</v>
      </c>
      <c r="B1609" s="114">
        <f t="shared" ca="1" si="323"/>
        <v>181201636.99293929</v>
      </c>
      <c r="C1609" s="114">
        <f t="shared" si="324"/>
        <v>139519858.75</v>
      </c>
      <c r="D1609" s="24">
        <f ca="1">IF(A1609&lt;$B$1,VLOOKUP(A1609,[1]DI!$A$4:$B$15000,2,FALSE),0)</f>
        <v>5.1499999999999997E-2</v>
      </c>
      <c r="E1609" s="23">
        <f t="shared" ca="1" si="329"/>
        <v>1.9929999999999999E-4</v>
      </c>
      <c r="F1609" s="25">
        <f t="shared" si="328"/>
        <v>1.1499999999999999</v>
      </c>
      <c r="G1609" s="26">
        <f t="shared" ca="1" si="332"/>
        <v>1.000229195</v>
      </c>
      <c r="H1609" s="23">
        <f ca="1">TRUNC(PRODUCT(G$16:G1608),15)</f>
        <v>1.29875158439875</v>
      </c>
      <c r="I1609" s="23">
        <f t="shared" si="330"/>
        <v>1</v>
      </c>
      <c r="J1609" s="23">
        <f t="shared" ca="1" si="331"/>
        <v>1.29875158</v>
      </c>
      <c r="K1609" s="114">
        <f t="shared" ca="1" si="320"/>
        <v>41681778.242939301</v>
      </c>
      <c r="L1609" s="27">
        <f>IF(VLOOKUP(A1609,$U$18:$AD$131,8)=VLOOKUP(A1608,$U$18:$AD$131,8),0,VLOOKUP(A1609,U$18:$AD$131,8))</f>
        <v>0</v>
      </c>
      <c r="M1609" s="28">
        <f>IF(L1609&gt;0,VLOOKUP(L1609,T$18:$AC$131,7),0)</f>
        <v>0</v>
      </c>
      <c r="N1609" s="23">
        <f t="shared" si="325"/>
        <v>0</v>
      </c>
      <c r="O1609" s="23">
        <f t="shared" ca="1" si="321"/>
        <v>41681778.242939301</v>
      </c>
      <c r="P1609" s="29" t="str">
        <f t="shared" si="326"/>
        <v>J=</v>
      </c>
      <c r="Q1609" s="30">
        <f t="shared" si="327"/>
        <v>47232</v>
      </c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</row>
    <row r="1610" spans="1:30" x14ac:dyDescent="0.25">
      <c r="A1610" s="100">
        <f t="shared" si="322"/>
        <v>44443</v>
      </c>
      <c r="B1610" s="114">
        <f t="shared" ca="1" si="323"/>
        <v>181243167.86929339</v>
      </c>
      <c r="C1610" s="114">
        <f t="shared" si="324"/>
        <v>139519858.75</v>
      </c>
      <c r="D1610" s="24">
        <f ca="1">IF(A1610&lt;$B$1,VLOOKUP(A1610,[1]DI!$A$4:$B$15000,2,FALSE),0)</f>
        <v>0</v>
      </c>
      <c r="E1610" s="23">
        <f t="shared" ca="1" si="329"/>
        <v>0</v>
      </c>
      <c r="F1610" s="25">
        <f t="shared" si="328"/>
        <v>1.1499999999999999</v>
      </c>
      <c r="G1610" s="26">
        <f t="shared" ca="1" si="332"/>
        <v>1</v>
      </c>
      <c r="H1610" s="23">
        <f ca="1">TRUNC(PRODUCT(G$16:G1609),15)</f>
        <v>1.29904925176814</v>
      </c>
      <c r="I1610" s="23">
        <f t="shared" si="330"/>
        <v>1</v>
      </c>
      <c r="J1610" s="23">
        <f t="shared" ca="1" si="331"/>
        <v>1.2990492499999999</v>
      </c>
      <c r="K1610" s="114">
        <f t="shared" ca="1" si="320"/>
        <v>41723309.119293399</v>
      </c>
      <c r="L1610" s="27">
        <f>IF(VLOOKUP(A1610,$U$18:$AD$131,8)=VLOOKUP(A1609,$U$18:$AD$131,8),0,VLOOKUP(A1610,U$18:$AD$131,8))</f>
        <v>0</v>
      </c>
      <c r="M1610" s="28">
        <f>IF(L1610&gt;0,VLOOKUP(L1610,T$18:$AC$131,7),0)</f>
        <v>0</v>
      </c>
      <c r="N1610" s="23">
        <f t="shared" si="325"/>
        <v>0</v>
      </c>
      <c r="O1610" s="23">
        <f t="shared" ca="1" si="321"/>
        <v>41723309.119293399</v>
      </c>
      <c r="P1610" s="29" t="str">
        <f t="shared" si="326"/>
        <v>J=</v>
      </c>
      <c r="Q1610" s="30">
        <f t="shared" si="327"/>
        <v>47232</v>
      </c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</row>
    <row r="1611" spans="1:30" x14ac:dyDescent="0.25">
      <c r="A1611" s="100">
        <f t="shared" si="322"/>
        <v>44444</v>
      </c>
      <c r="B1611" s="114">
        <f t="shared" ca="1" si="323"/>
        <v>181243167.86929339</v>
      </c>
      <c r="C1611" s="114">
        <f t="shared" si="324"/>
        <v>139519858.75</v>
      </c>
      <c r="D1611" s="24">
        <f ca="1">IF(A1611&lt;$B$1,VLOOKUP(A1611,[1]DI!$A$4:$B$15000,2,FALSE),0)</f>
        <v>0</v>
      </c>
      <c r="E1611" s="23">
        <f t="shared" ca="1" si="329"/>
        <v>0</v>
      </c>
      <c r="F1611" s="25">
        <f t="shared" si="328"/>
        <v>1.1499999999999999</v>
      </c>
      <c r="G1611" s="26">
        <f t="shared" ca="1" si="332"/>
        <v>1</v>
      </c>
      <c r="H1611" s="23">
        <f ca="1">TRUNC(PRODUCT(G$16:G1610),15)</f>
        <v>1.29904925176814</v>
      </c>
      <c r="I1611" s="23">
        <f t="shared" si="330"/>
        <v>1</v>
      </c>
      <c r="J1611" s="23">
        <f t="shared" ca="1" si="331"/>
        <v>1.2990492499999999</v>
      </c>
      <c r="K1611" s="114">
        <f t="shared" ca="1" si="320"/>
        <v>41723309.119293399</v>
      </c>
      <c r="L1611" s="27">
        <f>IF(VLOOKUP(A1611,$U$18:$AD$131,8)=VLOOKUP(A1610,$U$18:$AD$131,8),0,VLOOKUP(A1611,U$18:$AD$131,8))</f>
        <v>0</v>
      </c>
      <c r="M1611" s="28">
        <f>IF(L1611&gt;0,VLOOKUP(L1611,T$18:$AC$131,7),0)</f>
        <v>0</v>
      </c>
      <c r="N1611" s="23">
        <f t="shared" si="325"/>
        <v>0</v>
      </c>
      <c r="O1611" s="23">
        <f t="shared" ca="1" si="321"/>
        <v>41723309.119293399</v>
      </c>
      <c r="P1611" s="29" t="str">
        <f t="shared" si="326"/>
        <v>J=</v>
      </c>
      <c r="Q1611" s="30">
        <f t="shared" si="327"/>
        <v>47232</v>
      </c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</row>
    <row r="1612" spans="1:30" x14ac:dyDescent="0.25">
      <c r="A1612" s="100">
        <f t="shared" si="322"/>
        <v>44445</v>
      </c>
      <c r="B1612" s="114">
        <f t="shared" ca="1" si="323"/>
        <v>181243167.86929339</v>
      </c>
      <c r="C1612" s="114">
        <f t="shared" si="324"/>
        <v>139519858.75</v>
      </c>
      <c r="D1612" s="24">
        <f ca="1">IF(A1612&lt;$B$1,VLOOKUP(A1612,[1]DI!$A$4:$B$15000,2,FALSE),0)</f>
        <v>5.1499999999999997E-2</v>
      </c>
      <c r="E1612" s="23">
        <f t="shared" ca="1" si="329"/>
        <v>1.9929999999999999E-4</v>
      </c>
      <c r="F1612" s="25">
        <f t="shared" si="328"/>
        <v>1.1499999999999999</v>
      </c>
      <c r="G1612" s="26">
        <f t="shared" ca="1" si="332"/>
        <v>1.000229195</v>
      </c>
      <c r="H1612" s="23">
        <f ca="1">TRUNC(PRODUCT(G$16:G1611),15)</f>
        <v>1.29904925176814</v>
      </c>
      <c r="I1612" s="23">
        <f t="shared" si="330"/>
        <v>1</v>
      </c>
      <c r="J1612" s="23">
        <f t="shared" ca="1" si="331"/>
        <v>1.2990492499999999</v>
      </c>
      <c r="K1612" s="114">
        <f t="shared" ca="1" si="320"/>
        <v>41723309.119293399</v>
      </c>
      <c r="L1612" s="27">
        <f>IF(VLOOKUP(A1612,$U$18:$AD$131,8)=VLOOKUP(A1611,$U$18:$AD$131,8),0,VLOOKUP(A1612,U$18:$AD$131,8))</f>
        <v>0</v>
      </c>
      <c r="M1612" s="28">
        <f>IF(L1612&gt;0,VLOOKUP(L1612,T$18:$AC$131,7),0)</f>
        <v>0</v>
      </c>
      <c r="N1612" s="23">
        <f t="shared" si="325"/>
        <v>0</v>
      </c>
      <c r="O1612" s="23">
        <f t="shared" ca="1" si="321"/>
        <v>41723309.119293399</v>
      </c>
      <c r="P1612" s="29" t="str">
        <f t="shared" si="326"/>
        <v>J=</v>
      </c>
      <c r="Q1612" s="30">
        <f t="shared" si="327"/>
        <v>47232</v>
      </c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</row>
    <row r="1613" spans="1:30" x14ac:dyDescent="0.25">
      <c r="A1613" s="100">
        <f t="shared" si="322"/>
        <v>44446</v>
      </c>
      <c r="B1613" s="114">
        <f t="shared" ca="1" si="323"/>
        <v>181284708.51203769</v>
      </c>
      <c r="C1613" s="114">
        <f t="shared" si="324"/>
        <v>139519858.75</v>
      </c>
      <c r="D1613" s="24">
        <f ca="1">IF(A1613&lt;$B$1,VLOOKUP(A1613,[1]DI!$A$4:$B$15000,2,FALSE),0)</f>
        <v>0</v>
      </c>
      <c r="E1613" s="23">
        <f t="shared" ca="1" si="329"/>
        <v>0</v>
      </c>
      <c r="F1613" s="25">
        <f t="shared" si="328"/>
        <v>1.1499999999999999</v>
      </c>
      <c r="G1613" s="26">
        <f t="shared" ca="1" si="332"/>
        <v>1</v>
      </c>
      <c r="H1613" s="23">
        <f ca="1">TRUNC(PRODUCT(G$16:G1612),15)</f>
        <v>1.2993469873614001</v>
      </c>
      <c r="I1613" s="23">
        <f t="shared" si="330"/>
        <v>1</v>
      </c>
      <c r="J1613" s="23">
        <f t="shared" ca="1" si="331"/>
        <v>1.2993469900000001</v>
      </c>
      <c r="K1613" s="114">
        <f t="shared" ca="1" si="320"/>
        <v>41764849.762037702</v>
      </c>
      <c r="L1613" s="27">
        <f>IF(VLOOKUP(A1613,$U$18:$AD$131,8)=VLOOKUP(A1612,$U$18:$AD$131,8),0,VLOOKUP(A1613,U$18:$AD$131,8))</f>
        <v>0</v>
      </c>
      <c r="M1613" s="28">
        <f>IF(L1613&gt;0,VLOOKUP(L1613,T$18:$AC$131,7),0)</f>
        <v>0</v>
      </c>
      <c r="N1613" s="23">
        <f t="shared" si="325"/>
        <v>0</v>
      </c>
      <c r="O1613" s="23">
        <f t="shared" ca="1" si="321"/>
        <v>41764849.762037702</v>
      </c>
      <c r="P1613" s="29" t="str">
        <f t="shared" si="326"/>
        <v>J=</v>
      </c>
      <c r="Q1613" s="30">
        <f t="shared" si="327"/>
        <v>47232</v>
      </c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</row>
    <row r="1614" spans="1:30" x14ac:dyDescent="0.25">
      <c r="A1614" s="100">
        <f t="shared" si="322"/>
        <v>44447</v>
      </c>
      <c r="B1614" s="114">
        <f t="shared" ca="1" si="323"/>
        <v>181284708.51203769</v>
      </c>
      <c r="C1614" s="114">
        <f t="shared" si="324"/>
        <v>139519858.75</v>
      </c>
      <c r="D1614" s="24">
        <f ca="1">IF(A1614&lt;$B$1,VLOOKUP(A1614,[1]DI!$A$4:$B$15000,2,FALSE),0)</f>
        <v>5.1499999999999997E-2</v>
      </c>
      <c r="E1614" s="23">
        <f t="shared" ca="1" si="329"/>
        <v>1.9929999999999999E-4</v>
      </c>
      <c r="F1614" s="25">
        <f t="shared" si="328"/>
        <v>1.1499999999999999</v>
      </c>
      <c r="G1614" s="26">
        <f t="shared" ca="1" si="332"/>
        <v>1.000229195</v>
      </c>
      <c r="H1614" s="23">
        <f ca="1">TRUNC(PRODUCT(G$16:G1613),15)</f>
        <v>1.2993469873614001</v>
      </c>
      <c r="I1614" s="23">
        <f t="shared" si="330"/>
        <v>1</v>
      </c>
      <c r="J1614" s="23">
        <f t="shared" ca="1" si="331"/>
        <v>1.2993469900000001</v>
      </c>
      <c r="K1614" s="114">
        <f t="shared" ca="1" si="320"/>
        <v>41764849.762037702</v>
      </c>
      <c r="L1614" s="27">
        <f>IF(VLOOKUP(A1614,$U$18:$AD$131,8)=VLOOKUP(A1613,$U$18:$AD$131,8),0,VLOOKUP(A1614,U$18:$AD$131,8))</f>
        <v>0</v>
      </c>
      <c r="M1614" s="28">
        <f>IF(L1614&gt;0,VLOOKUP(L1614,T$18:$AC$131,7),0)</f>
        <v>0</v>
      </c>
      <c r="N1614" s="23">
        <f t="shared" si="325"/>
        <v>0</v>
      </c>
      <c r="O1614" s="23">
        <f t="shared" ca="1" si="321"/>
        <v>41764849.762037702</v>
      </c>
      <c r="P1614" s="29" t="str">
        <f t="shared" si="326"/>
        <v>J=</v>
      </c>
      <c r="Q1614" s="30">
        <f t="shared" si="327"/>
        <v>47232</v>
      </c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</row>
    <row r="1615" spans="1:30" x14ac:dyDescent="0.25">
      <c r="A1615" s="100">
        <f t="shared" si="322"/>
        <v>44448</v>
      </c>
      <c r="B1615" s="114">
        <f t="shared" ca="1" si="323"/>
        <v>181326257.52597341</v>
      </c>
      <c r="C1615" s="114">
        <f t="shared" si="324"/>
        <v>139519858.75</v>
      </c>
      <c r="D1615" s="24">
        <f ca="1">IF(A1615&lt;$B$1,VLOOKUP(A1615,[1]DI!$A$4:$B$15000,2,FALSE),0)</f>
        <v>5.1499999999999997E-2</v>
      </c>
      <c r="E1615" s="23">
        <f t="shared" ca="1" si="329"/>
        <v>1.9929999999999999E-4</v>
      </c>
      <c r="F1615" s="25">
        <f t="shared" si="328"/>
        <v>1.1499999999999999</v>
      </c>
      <c r="G1615" s="26">
        <f t="shared" ca="1" si="332"/>
        <v>1.000229195</v>
      </c>
      <c r="H1615" s="23">
        <f ca="1">TRUNC(PRODUCT(G$16:G1614),15)</f>
        <v>1.29964479119416</v>
      </c>
      <c r="I1615" s="23">
        <f t="shared" si="330"/>
        <v>1</v>
      </c>
      <c r="J1615" s="23">
        <f t="shared" ca="1" si="331"/>
        <v>1.2996447900000001</v>
      </c>
      <c r="K1615" s="114">
        <f t="shared" ca="1" si="320"/>
        <v>41806398.775973402</v>
      </c>
      <c r="L1615" s="27">
        <f>IF(VLOOKUP(A1615,$U$18:$AD$131,8)=VLOOKUP(A1614,$U$18:$AD$131,8),0,VLOOKUP(A1615,U$18:$AD$131,8))</f>
        <v>0</v>
      </c>
      <c r="M1615" s="28">
        <f>IF(L1615&gt;0,VLOOKUP(L1615,T$18:$AC$131,7),0)</f>
        <v>0</v>
      </c>
      <c r="N1615" s="23">
        <f t="shared" si="325"/>
        <v>0</v>
      </c>
      <c r="O1615" s="23">
        <f t="shared" ca="1" si="321"/>
        <v>41806398.775973402</v>
      </c>
      <c r="P1615" s="29" t="str">
        <f t="shared" si="326"/>
        <v>J=</v>
      </c>
      <c r="Q1615" s="30">
        <f t="shared" si="327"/>
        <v>47232</v>
      </c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</row>
    <row r="1616" spans="1:30" x14ac:dyDescent="0.25">
      <c r="A1616" s="100">
        <f t="shared" si="322"/>
        <v>44449</v>
      </c>
      <c r="B1616" s="114">
        <f t="shared" ca="1" si="323"/>
        <v>181367816.3062993</v>
      </c>
      <c r="C1616" s="114">
        <f t="shared" si="324"/>
        <v>139519858.75</v>
      </c>
      <c r="D1616" s="24">
        <f ca="1">IF(A1616&lt;$B$1,VLOOKUP(A1616,[1]DI!$A$4:$B$15000,2,FALSE),0)</f>
        <v>5.1499999999999997E-2</v>
      </c>
      <c r="E1616" s="23">
        <f t="shared" ca="1" si="329"/>
        <v>1.9929999999999999E-4</v>
      </c>
      <c r="F1616" s="25">
        <f t="shared" si="328"/>
        <v>1.1499999999999999</v>
      </c>
      <c r="G1616" s="26">
        <f t="shared" ca="1" si="332"/>
        <v>1.000229195</v>
      </c>
      <c r="H1616" s="23">
        <f ca="1">TRUNC(PRODUCT(G$16:G1615),15)</f>
        <v>1.2999426632820801</v>
      </c>
      <c r="I1616" s="23">
        <f t="shared" si="330"/>
        <v>1</v>
      </c>
      <c r="J1616" s="23">
        <f t="shared" ca="1" si="331"/>
        <v>1.2999426599999999</v>
      </c>
      <c r="K1616" s="114">
        <f t="shared" ref="K1616:K1679" ca="1" si="333">TRUNC((C1616*(J1616-1)),8)</f>
        <v>41847957.556299299</v>
      </c>
      <c r="L1616" s="27">
        <f>IF(VLOOKUP(A1616,$U$18:$AD$131,8)=VLOOKUP(A1615,$U$18:$AD$131,8),0,VLOOKUP(A1616,U$18:$AD$131,8))</f>
        <v>0</v>
      </c>
      <c r="M1616" s="28">
        <f>IF(L1616&gt;0,VLOOKUP(L1616,T$18:$AC$131,7),0)</f>
        <v>0</v>
      </c>
      <c r="N1616" s="23">
        <f t="shared" si="325"/>
        <v>0</v>
      </c>
      <c r="O1616" s="23">
        <f t="shared" ref="O1616:O1679" ca="1" si="334">(K1616+N1616)</f>
        <v>41847957.556299299</v>
      </c>
      <c r="P1616" s="29" t="str">
        <f t="shared" si="326"/>
        <v>J=</v>
      </c>
      <c r="Q1616" s="30">
        <f t="shared" si="327"/>
        <v>47232</v>
      </c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</row>
    <row r="1617" spans="1:30" x14ac:dyDescent="0.25">
      <c r="A1617" s="100">
        <f t="shared" ref="A1617:A1680" si="335">(A1616+1)</f>
        <v>44450</v>
      </c>
      <c r="B1617" s="114">
        <f t="shared" ref="B1617:B1680" ca="1" si="336">IF(A1617&lt;=TODAY(),C1617+K1617,IF(AND(A1617&gt;TODAY(),A1617&lt;=$B$1),IF(VLOOKUP(TODAY(),$A$16:$D$5006,4,FALSE)=0,"n.d",C1617+K1617),"n.d"))</f>
        <v>181409384.85301518</v>
      </c>
      <c r="C1617" s="114">
        <f t="shared" ref="C1617:C1680" si="337">TRUNC(C1616-N1616,8)</f>
        <v>139519858.75</v>
      </c>
      <c r="D1617" s="24">
        <f ca="1">IF(A1617&lt;$B$1,VLOOKUP(A1617,[1]DI!$A$4:$B$15000,2,FALSE),0)</f>
        <v>0</v>
      </c>
      <c r="E1617" s="23">
        <f t="shared" ca="1" si="329"/>
        <v>0</v>
      </c>
      <c r="F1617" s="25">
        <f t="shared" si="328"/>
        <v>1.1499999999999999</v>
      </c>
      <c r="G1617" s="26">
        <f t="shared" ca="1" si="332"/>
        <v>1</v>
      </c>
      <c r="H1617" s="23">
        <f ca="1">TRUNC(PRODUCT(G$16:G1616),15)</f>
        <v>1.3002406036407901</v>
      </c>
      <c r="I1617" s="23">
        <f t="shared" si="330"/>
        <v>1</v>
      </c>
      <c r="J1617" s="23">
        <f t="shared" ca="1" si="331"/>
        <v>1.3002406</v>
      </c>
      <c r="K1617" s="114">
        <f t="shared" ca="1" si="333"/>
        <v>41889526.103015199</v>
      </c>
      <c r="L1617" s="27">
        <f>IF(VLOOKUP(A1617,$U$18:$AD$131,8)=VLOOKUP(A1616,$U$18:$AD$131,8),0,VLOOKUP(A1617,U$18:$AD$131,8))</f>
        <v>0</v>
      </c>
      <c r="M1617" s="28">
        <f>IF(L1617&gt;0,VLOOKUP(L1617,T$18:$AC$131,7),0)</f>
        <v>0</v>
      </c>
      <c r="N1617" s="23">
        <f t="shared" ref="N1617:N1680" si="338">IF(M1617&gt;0,(C1617*M1617),0)</f>
        <v>0</v>
      </c>
      <c r="O1617" s="23">
        <f t="shared" ca="1" si="334"/>
        <v>41889526.103015199</v>
      </c>
      <c r="P1617" s="29" t="str">
        <f t="shared" ref="P1617:P1680" si="339">IF(L1616&gt;0,VLOOKUP(A1616,$U$18:$AD$131,9),P1616)</f>
        <v>J=</v>
      </c>
      <c r="Q1617" s="30">
        <f t="shared" ref="Q1617:Q1680" si="340">IF(L1616&gt;0,VLOOKUP(A1616,$U$18:$AD$131,10),Q1616)</f>
        <v>47232</v>
      </c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</row>
    <row r="1618" spans="1:30" x14ac:dyDescent="0.25">
      <c r="A1618" s="100">
        <f t="shared" si="335"/>
        <v>44451</v>
      </c>
      <c r="B1618" s="114">
        <f t="shared" ca="1" si="336"/>
        <v>181409384.85301518</v>
      </c>
      <c r="C1618" s="114">
        <f t="shared" si="337"/>
        <v>139519858.75</v>
      </c>
      <c r="D1618" s="24">
        <f ca="1">IF(A1618&lt;$B$1,VLOOKUP(A1618,[1]DI!$A$4:$B$15000,2,FALSE),0)</f>
        <v>0</v>
      </c>
      <c r="E1618" s="23">
        <f t="shared" ca="1" si="329"/>
        <v>0</v>
      </c>
      <c r="F1618" s="25">
        <f t="shared" ref="F1618:F1681" si="341">F1617</f>
        <v>1.1499999999999999</v>
      </c>
      <c r="G1618" s="26">
        <f t="shared" ca="1" si="332"/>
        <v>1</v>
      </c>
      <c r="H1618" s="23">
        <f ca="1">TRUNC(PRODUCT(G$16:G1617),15)</f>
        <v>1.3002406036407901</v>
      </c>
      <c r="I1618" s="23">
        <f t="shared" si="330"/>
        <v>1</v>
      </c>
      <c r="J1618" s="23">
        <f t="shared" ca="1" si="331"/>
        <v>1.3002406</v>
      </c>
      <c r="K1618" s="114">
        <f t="shared" ca="1" si="333"/>
        <v>41889526.103015199</v>
      </c>
      <c r="L1618" s="27">
        <f>IF(VLOOKUP(A1618,$U$18:$AD$131,8)=VLOOKUP(A1617,$U$18:$AD$131,8),0,VLOOKUP(A1618,U$18:$AD$131,8))</f>
        <v>0</v>
      </c>
      <c r="M1618" s="28">
        <f>IF(L1618&gt;0,VLOOKUP(L1618,T$18:$AC$131,7),0)</f>
        <v>0</v>
      </c>
      <c r="N1618" s="23">
        <f t="shared" si="338"/>
        <v>0</v>
      </c>
      <c r="O1618" s="23">
        <f t="shared" ca="1" si="334"/>
        <v>41889526.103015199</v>
      </c>
      <c r="P1618" s="29" t="str">
        <f t="shared" si="339"/>
        <v>J=</v>
      </c>
      <c r="Q1618" s="30">
        <f t="shared" si="340"/>
        <v>47232</v>
      </c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</row>
    <row r="1619" spans="1:30" x14ac:dyDescent="0.25">
      <c r="A1619" s="100">
        <f t="shared" si="335"/>
        <v>44452</v>
      </c>
      <c r="B1619" s="114">
        <f t="shared" ca="1" si="336"/>
        <v>181409384.85301518</v>
      </c>
      <c r="C1619" s="114">
        <f t="shared" si="337"/>
        <v>139519858.75</v>
      </c>
      <c r="D1619" s="24">
        <f ca="1">IF(A1619&lt;$B$1,VLOOKUP(A1619,[1]DI!$A$4:$B$15000,2,FALSE),0)</f>
        <v>5.1499999999999997E-2</v>
      </c>
      <c r="E1619" s="23">
        <f t="shared" ref="E1619:E1682" ca="1" si="342">ROUND((((1+D1619)^(1/252)-1)),8)</f>
        <v>1.9929999999999999E-4</v>
      </c>
      <c r="F1619" s="25">
        <f t="shared" si="341"/>
        <v>1.1499999999999999</v>
      </c>
      <c r="G1619" s="26">
        <f t="shared" ca="1" si="332"/>
        <v>1.000229195</v>
      </c>
      <c r="H1619" s="23">
        <f ca="1">TRUNC(PRODUCT(G$16:G1618),15)</f>
        <v>1.3002406036407901</v>
      </c>
      <c r="I1619" s="23">
        <f t="shared" ref="I1619:I1682" si="343">IF(OR(L1618&gt;0,L1618="E"),H1618,I1618)</f>
        <v>1</v>
      </c>
      <c r="J1619" s="23">
        <f t="shared" ref="J1619:J1682" ca="1" si="344">ROUND(TRUNC(H1619/I1619,15),8)</f>
        <v>1.3002406</v>
      </c>
      <c r="K1619" s="114">
        <f t="shared" ca="1" si="333"/>
        <v>41889526.103015199</v>
      </c>
      <c r="L1619" s="27">
        <f>IF(VLOOKUP(A1619,$U$18:$AD$131,8)=VLOOKUP(A1618,$U$18:$AD$131,8),0,VLOOKUP(A1619,U$18:$AD$131,8))</f>
        <v>0</v>
      </c>
      <c r="M1619" s="28">
        <f>IF(L1619&gt;0,VLOOKUP(L1619,T$18:$AC$131,7),0)</f>
        <v>0</v>
      </c>
      <c r="N1619" s="23">
        <f t="shared" si="338"/>
        <v>0</v>
      </c>
      <c r="O1619" s="23">
        <f t="shared" ca="1" si="334"/>
        <v>41889526.103015199</v>
      </c>
      <c r="P1619" s="29" t="str">
        <f t="shared" si="339"/>
        <v>J=</v>
      </c>
      <c r="Q1619" s="30">
        <f t="shared" si="340"/>
        <v>47232</v>
      </c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</row>
    <row r="1620" spans="1:30" x14ac:dyDescent="0.25">
      <c r="A1620" s="100">
        <f t="shared" si="335"/>
        <v>44453</v>
      </c>
      <c r="B1620" s="114">
        <f t="shared" ca="1" si="336"/>
        <v>181450963.1661213</v>
      </c>
      <c r="C1620" s="114">
        <f t="shared" si="337"/>
        <v>139519858.75</v>
      </c>
      <c r="D1620" s="24">
        <f ca="1">IF(A1620&lt;$B$1,VLOOKUP(A1620,[1]DI!$A$4:$B$15000,2,FALSE),0)</f>
        <v>5.1499999999999997E-2</v>
      </c>
      <c r="E1620" s="23">
        <f t="shared" ca="1" si="342"/>
        <v>1.9929999999999999E-4</v>
      </c>
      <c r="F1620" s="25">
        <f t="shared" si="341"/>
        <v>1.1499999999999999</v>
      </c>
      <c r="G1620" s="26">
        <f t="shared" ref="G1620:G1683" ca="1" si="345">TRUNC((1+(E1620*F1620)),15)</f>
        <v>1.000229195</v>
      </c>
      <c r="H1620" s="23">
        <f ca="1">TRUNC(PRODUCT(G$16:G1619),15)</f>
        <v>1.3005386122859399</v>
      </c>
      <c r="I1620" s="23">
        <f t="shared" si="343"/>
        <v>1</v>
      </c>
      <c r="J1620" s="23">
        <f t="shared" ca="1" si="344"/>
        <v>1.30053861</v>
      </c>
      <c r="K1620" s="114">
        <f t="shared" ca="1" si="333"/>
        <v>41931104.416121297</v>
      </c>
      <c r="L1620" s="27">
        <f>IF(VLOOKUP(A1620,$U$18:$AD$131,8)=VLOOKUP(A1619,$U$18:$AD$131,8),0,VLOOKUP(A1620,U$18:$AD$131,8))</f>
        <v>0</v>
      </c>
      <c r="M1620" s="28">
        <f>IF(L1620&gt;0,VLOOKUP(L1620,T$18:$AC$131,7),0)</f>
        <v>0</v>
      </c>
      <c r="N1620" s="23">
        <f t="shared" si="338"/>
        <v>0</v>
      </c>
      <c r="O1620" s="23">
        <f t="shared" ca="1" si="334"/>
        <v>41931104.416121297</v>
      </c>
      <c r="P1620" s="29" t="str">
        <f t="shared" si="339"/>
        <v>J=</v>
      </c>
      <c r="Q1620" s="30">
        <f t="shared" si="340"/>
        <v>47232</v>
      </c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</row>
    <row r="1621" spans="1:30" x14ac:dyDescent="0.25">
      <c r="A1621" s="100">
        <f t="shared" si="335"/>
        <v>44454</v>
      </c>
      <c r="B1621" s="114">
        <f t="shared" ca="1" si="336"/>
        <v>181492551.24561751</v>
      </c>
      <c r="C1621" s="114">
        <f t="shared" si="337"/>
        <v>139519858.75</v>
      </c>
      <c r="D1621" s="24">
        <f ca="1">IF(A1621&lt;$B$1,VLOOKUP(A1621,[1]DI!$A$4:$B$15000,2,FALSE),0)</f>
        <v>5.1499999999999997E-2</v>
      </c>
      <c r="E1621" s="23">
        <f t="shared" ca="1" si="342"/>
        <v>1.9929999999999999E-4</v>
      </c>
      <c r="F1621" s="25">
        <f t="shared" si="341"/>
        <v>1.1499999999999999</v>
      </c>
      <c r="G1621" s="26">
        <f t="shared" ca="1" si="345"/>
        <v>1.000229195</v>
      </c>
      <c r="H1621" s="23">
        <f ca="1">TRUNC(PRODUCT(G$16:G1620),15)</f>
        <v>1.30083668923319</v>
      </c>
      <c r="I1621" s="23">
        <f t="shared" si="343"/>
        <v>1</v>
      </c>
      <c r="J1621" s="23">
        <f t="shared" ca="1" si="344"/>
        <v>1.3008366899999999</v>
      </c>
      <c r="K1621" s="114">
        <f t="shared" ca="1" si="333"/>
        <v>41972692.495617501</v>
      </c>
      <c r="L1621" s="27">
        <f>IF(VLOOKUP(A1621,$U$18:$AD$131,8)=VLOOKUP(A1620,$U$18:$AD$131,8),0,VLOOKUP(A1621,U$18:$AD$131,8))</f>
        <v>0</v>
      </c>
      <c r="M1621" s="28">
        <f>IF(L1621&gt;0,VLOOKUP(L1621,T$18:$AC$131,7),0)</f>
        <v>0</v>
      </c>
      <c r="N1621" s="23">
        <f t="shared" si="338"/>
        <v>0</v>
      </c>
      <c r="O1621" s="23">
        <f t="shared" ca="1" si="334"/>
        <v>41972692.495617501</v>
      </c>
      <c r="P1621" s="29" t="str">
        <f t="shared" si="339"/>
        <v>J=</v>
      </c>
      <c r="Q1621" s="30">
        <f t="shared" si="340"/>
        <v>47232</v>
      </c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</row>
    <row r="1622" spans="1:30" x14ac:dyDescent="0.25">
      <c r="A1622" s="100">
        <f t="shared" si="335"/>
        <v>44455</v>
      </c>
      <c r="B1622" s="114">
        <f t="shared" ca="1" si="336"/>
        <v>181534147.6963053</v>
      </c>
      <c r="C1622" s="114">
        <f t="shared" si="337"/>
        <v>139519858.75</v>
      </c>
      <c r="D1622" s="24">
        <f ca="1">IF(A1622&lt;$B$1,VLOOKUP(A1622,[1]DI!$A$4:$B$15000,2,FALSE),0)</f>
        <v>5.1499999999999997E-2</v>
      </c>
      <c r="E1622" s="23">
        <f t="shared" ca="1" si="342"/>
        <v>1.9929999999999999E-4</v>
      </c>
      <c r="F1622" s="25">
        <f t="shared" si="341"/>
        <v>1.1499999999999999</v>
      </c>
      <c r="G1622" s="26">
        <f t="shared" ca="1" si="345"/>
        <v>1.000229195</v>
      </c>
      <c r="H1622" s="23">
        <f ca="1">TRUNC(PRODUCT(G$16:G1621),15)</f>
        <v>1.3011348344981799</v>
      </c>
      <c r="I1622" s="23">
        <f t="shared" si="343"/>
        <v>1</v>
      </c>
      <c r="J1622" s="23">
        <f t="shared" ca="1" si="344"/>
        <v>1.3011348300000001</v>
      </c>
      <c r="K1622" s="114">
        <f t="shared" ca="1" si="333"/>
        <v>42014288.946305297</v>
      </c>
      <c r="L1622" s="27">
        <f>IF(VLOOKUP(A1622,$U$18:$AD$131,8)=VLOOKUP(A1621,$U$18:$AD$131,8),0,VLOOKUP(A1622,U$18:$AD$131,8))</f>
        <v>0</v>
      </c>
      <c r="M1622" s="28">
        <f>IF(L1622&gt;0,VLOOKUP(L1622,T$18:$AC$131,7),0)</f>
        <v>0</v>
      </c>
      <c r="N1622" s="23">
        <f t="shared" si="338"/>
        <v>0</v>
      </c>
      <c r="O1622" s="23">
        <f t="shared" ca="1" si="334"/>
        <v>42014288.946305297</v>
      </c>
      <c r="P1622" s="29" t="str">
        <f t="shared" si="339"/>
        <v>J=</v>
      </c>
      <c r="Q1622" s="30">
        <f t="shared" si="340"/>
        <v>47232</v>
      </c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</row>
    <row r="1623" spans="1:30" x14ac:dyDescent="0.25">
      <c r="A1623" s="100">
        <f t="shared" si="335"/>
        <v>44456</v>
      </c>
      <c r="B1623" s="114">
        <f t="shared" ca="1" si="336"/>
        <v>181575755.30858171</v>
      </c>
      <c r="C1623" s="114">
        <f t="shared" si="337"/>
        <v>139519858.75</v>
      </c>
      <c r="D1623" s="24">
        <f ca="1">IF(A1623&lt;$B$1,VLOOKUP(A1623,[1]DI!$A$4:$B$15000,2,FALSE),0)</f>
        <v>5.1499999999999997E-2</v>
      </c>
      <c r="E1623" s="23">
        <f t="shared" ca="1" si="342"/>
        <v>1.9929999999999999E-4</v>
      </c>
      <c r="F1623" s="25">
        <f t="shared" si="341"/>
        <v>1.1499999999999999</v>
      </c>
      <c r="G1623" s="26">
        <f t="shared" ca="1" si="345"/>
        <v>1.000229195</v>
      </c>
      <c r="H1623" s="23">
        <f ca="1">TRUNC(PRODUCT(G$16:G1622),15)</f>
        <v>1.3014330480965699</v>
      </c>
      <c r="I1623" s="23">
        <f t="shared" si="343"/>
        <v>1</v>
      </c>
      <c r="J1623" s="23">
        <f t="shared" ca="1" si="344"/>
        <v>1.30143305</v>
      </c>
      <c r="K1623" s="114">
        <f t="shared" ca="1" si="333"/>
        <v>42055896.558581702</v>
      </c>
      <c r="L1623" s="27">
        <f>IF(VLOOKUP(A1623,$U$18:$AD$131,8)=VLOOKUP(A1622,$U$18:$AD$131,8),0,VLOOKUP(A1623,U$18:$AD$131,8))</f>
        <v>0</v>
      </c>
      <c r="M1623" s="28">
        <f>IF(L1623&gt;0,VLOOKUP(L1623,T$18:$AC$131,7),0)</f>
        <v>0</v>
      </c>
      <c r="N1623" s="23">
        <f t="shared" si="338"/>
        <v>0</v>
      </c>
      <c r="O1623" s="23">
        <f t="shared" ca="1" si="334"/>
        <v>42055896.558581702</v>
      </c>
      <c r="P1623" s="29" t="str">
        <f t="shared" si="339"/>
        <v>J=</v>
      </c>
      <c r="Q1623" s="30">
        <f t="shared" si="340"/>
        <v>47232</v>
      </c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</row>
    <row r="1624" spans="1:30" x14ac:dyDescent="0.25">
      <c r="A1624" s="100">
        <f t="shared" si="335"/>
        <v>44457</v>
      </c>
      <c r="B1624" s="114">
        <f t="shared" ca="1" si="336"/>
        <v>181617371.29204959</v>
      </c>
      <c r="C1624" s="114">
        <f t="shared" si="337"/>
        <v>139519858.75</v>
      </c>
      <c r="D1624" s="24">
        <f ca="1">IF(A1624&lt;$B$1,VLOOKUP(A1624,[1]DI!$A$4:$B$15000,2,FALSE),0)</f>
        <v>0</v>
      </c>
      <c r="E1624" s="23">
        <f t="shared" ca="1" si="342"/>
        <v>0</v>
      </c>
      <c r="F1624" s="25">
        <f t="shared" si="341"/>
        <v>1.1499999999999999</v>
      </c>
      <c r="G1624" s="26">
        <f t="shared" ca="1" si="345"/>
        <v>1</v>
      </c>
      <c r="H1624" s="23">
        <f ca="1">TRUNC(PRODUCT(G$16:G1623),15)</f>
        <v>1.3017313300440301</v>
      </c>
      <c r="I1624" s="23">
        <f t="shared" si="343"/>
        <v>1</v>
      </c>
      <c r="J1624" s="23">
        <f t="shared" ca="1" si="344"/>
        <v>1.30173133</v>
      </c>
      <c r="K1624" s="114">
        <f t="shared" ca="1" si="333"/>
        <v>42097512.542049602</v>
      </c>
      <c r="L1624" s="27">
        <f>IF(VLOOKUP(A1624,$U$18:$AD$131,8)=VLOOKUP(A1623,$U$18:$AD$131,8),0,VLOOKUP(A1624,U$18:$AD$131,8))</f>
        <v>0</v>
      </c>
      <c r="M1624" s="28">
        <f>IF(L1624&gt;0,VLOOKUP(L1624,T$18:$AC$131,7),0)</f>
        <v>0</v>
      </c>
      <c r="N1624" s="23">
        <f t="shared" si="338"/>
        <v>0</v>
      </c>
      <c r="O1624" s="23">
        <f t="shared" ca="1" si="334"/>
        <v>42097512.542049602</v>
      </c>
      <c r="P1624" s="29" t="str">
        <f t="shared" si="339"/>
        <v>J=</v>
      </c>
      <c r="Q1624" s="30">
        <f t="shared" si="340"/>
        <v>47232</v>
      </c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</row>
    <row r="1625" spans="1:30" x14ac:dyDescent="0.25">
      <c r="A1625" s="100">
        <f t="shared" si="335"/>
        <v>44458</v>
      </c>
      <c r="B1625" s="114">
        <f t="shared" ca="1" si="336"/>
        <v>181617371.29204959</v>
      </c>
      <c r="C1625" s="114">
        <f t="shared" si="337"/>
        <v>139519858.75</v>
      </c>
      <c r="D1625" s="24">
        <f ca="1">IF(A1625&lt;$B$1,VLOOKUP(A1625,[1]DI!$A$4:$B$15000,2,FALSE),0)</f>
        <v>0</v>
      </c>
      <c r="E1625" s="23">
        <f t="shared" ca="1" si="342"/>
        <v>0</v>
      </c>
      <c r="F1625" s="25">
        <f t="shared" si="341"/>
        <v>1.1499999999999999</v>
      </c>
      <c r="G1625" s="26">
        <f t="shared" ca="1" si="345"/>
        <v>1</v>
      </c>
      <c r="H1625" s="23">
        <f ca="1">TRUNC(PRODUCT(G$16:G1624),15)</f>
        <v>1.3017313300440301</v>
      </c>
      <c r="I1625" s="23">
        <f t="shared" si="343"/>
        <v>1</v>
      </c>
      <c r="J1625" s="23">
        <f t="shared" ca="1" si="344"/>
        <v>1.30173133</v>
      </c>
      <c r="K1625" s="114">
        <f t="shared" ca="1" si="333"/>
        <v>42097512.542049602</v>
      </c>
      <c r="L1625" s="27">
        <f>IF(VLOOKUP(A1625,$U$18:$AD$131,8)=VLOOKUP(A1624,$U$18:$AD$131,8),0,VLOOKUP(A1625,U$18:$AD$131,8))</f>
        <v>0</v>
      </c>
      <c r="M1625" s="28">
        <f>IF(L1625&gt;0,VLOOKUP(L1625,T$18:$AC$131,7),0)</f>
        <v>0</v>
      </c>
      <c r="N1625" s="23">
        <f t="shared" si="338"/>
        <v>0</v>
      </c>
      <c r="O1625" s="23">
        <f t="shared" ca="1" si="334"/>
        <v>42097512.542049602</v>
      </c>
      <c r="P1625" s="29" t="str">
        <f t="shared" si="339"/>
        <v>J=</v>
      </c>
      <c r="Q1625" s="30">
        <f t="shared" si="340"/>
        <v>47232</v>
      </c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</row>
    <row r="1626" spans="1:30" x14ac:dyDescent="0.25">
      <c r="A1626" s="100">
        <f t="shared" si="335"/>
        <v>44459</v>
      </c>
      <c r="B1626" s="114">
        <f t="shared" ca="1" si="336"/>
        <v>181617371.29204959</v>
      </c>
      <c r="C1626" s="114">
        <f t="shared" si="337"/>
        <v>139519858.75</v>
      </c>
      <c r="D1626" s="24">
        <f ca="1">IF(A1626&lt;$B$1,VLOOKUP(A1626,[1]DI!$A$4:$B$15000,2,FALSE),0)</f>
        <v>5.1499999999999997E-2</v>
      </c>
      <c r="E1626" s="23">
        <f t="shared" ca="1" si="342"/>
        <v>1.9929999999999999E-4</v>
      </c>
      <c r="F1626" s="25">
        <f t="shared" si="341"/>
        <v>1.1499999999999999</v>
      </c>
      <c r="G1626" s="26">
        <f t="shared" ca="1" si="345"/>
        <v>1.000229195</v>
      </c>
      <c r="H1626" s="23">
        <f ca="1">TRUNC(PRODUCT(G$16:G1625),15)</f>
        <v>1.3017313300440301</v>
      </c>
      <c r="I1626" s="23">
        <f t="shared" si="343"/>
        <v>1</v>
      </c>
      <c r="J1626" s="23">
        <f t="shared" ca="1" si="344"/>
        <v>1.30173133</v>
      </c>
      <c r="K1626" s="114">
        <f t="shared" ca="1" si="333"/>
        <v>42097512.542049602</v>
      </c>
      <c r="L1626" s="27">
        <f>IF(VLOOKUP(A1626,$U$18:$AD$131,8)=VLOOKUP(A1625,$U$18:$AD$131,8),0,VLOOKUP(A1626,U$18:$AD$131,8))</f>
        <v>0</v>
      </c>
      <c r="M1626" s="28">
        <f>IF(L1626&gt;0,VLOOKUP(L1626,T$18:$AC$131,7),0)</f>
        <v>0</v>
      </c>
      <c r="N1626" s="23">
        <f t="shared" si="338"/>
        <v>0</v>
      </c>
      <c r="O1626" s="23">
        <f t="shared" ca="1" si="334"/>
        <v>42097512.542049602</v>
      </c>
      <c r="P1626" s="29" t="str">
        <f t="shared" si="339"/>
        <v>J=</v>
      </c>
      <c r="Q1626" s="30">
        <f t="shared" si="340"/>
        <v>47232</v>
      </c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</row>
    <row r="1627" spans="1:30" x14ac:dyDescent="0.25">
      <c r="A1627" s="100">
        <f t="shared" si="335"/>
        <v>44460</v>
      </c>
      <c r="B1627" s="114">
        <f t="shared" ca="1" si="336"/>
        <v>181658997.0419077</v>
      </c>
      <c r="C1627" s="114">
        <f t="shared" si="337"/>
        <v>139519858.75</v>
      </c>
      <c r="D1627" s="24">
        <f ca="1">IF(A1627&lt;$B$1,VLOOKUP(A1627,[1]DI!$A$4:$B$15000,2,FALSE),0)</f>
        <v>5.1499999999999997E-2</v>
      </c>
      <c r="E1627" s="23">
        <f t="shared" ca="1" si="342"/>
        <v>1.9929999999999999E-4</v>
      </c>
      <c r="F1627" s="25">
        <f t="shared" si="341"/>
        <v>1.1499999999999999</v>
      </c>
      <c r="G1627" s="26">
        <f t="shared" ca="1" si="345"/>
        <v>1.000229195</v>
      </c>
      <c r="H1627" s="23">
        <f ca="1">TRUNC(PRODUCT(G$16:G1626),15)</f>
        <v>1.3020296803562199</v>
      </c>
      <c r="I1627" s="23">
        <f t="shared" si="343"/>
        <v>1</v>
      </c>
      <c r="J1627" s="23">
        <f t="shared" ca="1" si="344"/>
        <v>1.30202968</v>
      </c>
      <c r="K1627" s="114">
        <f t="shared" ca="1" si="333"/>
        <v>42139138.291907698</v>
      </c>
      <c r="L1627" s="27">
        <f>IF(VLOOKUP(A1627,$U$18:$AD$131,8)=VLOOKUP(A1626,$U$18:$AD$131,8),0,VLOOKUP(A1627,U$18:$AD$131,8))</f>
        <v>0</v>
      </c>
      <c r="M1627" s="28">
        <f>IF(L1627&gt;0,VLOOKUP(L1627,T$18:$AC$131,7),0)</f>
        <v>0</v>
      </c>
      <c r="N1627" s="23">
        <f t="shared" si="338"/>
        <v>0</v>
      </c>
      <c r="O1627" s="23">
        <f t="shared" ca="1" si="334"/>
        <v>42139138.291907698</v>
      </c>
      <c r="P1627" s="29" t="str">
        <f t="shared" si="339"/>
        <v>J=</v>
      </c>
      <c r="Q1627" s="30">
        <f t="shared" si="340"/>
        <v>47232</v>
      </c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</row>
    <row r="1628" spans="1:30" x14ac:dyDescent="0.25">
      <c r="A1628" s="100">
        <f t="shared" si="335"/>
        <v>44461</v>
      </c>
      <c r="B1628" s="114">
        <f t="shared" ca="1" si="336"/>
        <v>181700632.55815589</v>
      </c>
      <c r="C1628" s="114">
        <f t="shared" si="337"/>
        <v>139519858.75</v>
      </c>
      <c r="D1628" s="24">
        <f ca="1">IF(A1628&lt;$B$1,VLOOKUP(A1628,[1]DI!$A$4:$B$15000,2,FALSE),0)</f>
        <v>5.1499999999999997E-2</v>
      </c>
      <c r="E1628" s="23">
        <f t="shared" ca="1" si="342"/>
        <v>1.9929999999999999E-4</v>
      </c>
      <c r="F1628" s="25">
        <f t="shared" si="341"/>
        <v>1.1499999999999999</v>
      </c>
      <c r="G1628" s="26">
        <f t="shared" ca="1" si="345"/>
        <v>1.000229195</v>
      </c>
      <c r="H1628" s="23">
        <f ca="1">TRUNC(PRODUCT(G$16:G1627),15)</f>
        <v>1.30232809904881</v>
      </c>
      <c r="I1628" s="23">
        <f t="shared" si="343"/>
        <v>1</v>
      </c>
      <c r="J1628" s="23">
        <f t="shared" ca="1" si="344"/>
        <v>1.3023281</v>
      </c>
      <c r="K1628" s="114">
        <f t="shared" ca="1" si="333"/>
        <v>42180773.808155902</v>
      </c>
      <c r="L1628" s="27">
        <f>IF(VLOOKUP(A1628,$U$18:$AD$131,8)=VLOOKUP(A1627,$U$18:$AD$131,8),0,VLOOKUP(A1628,U$18:$AD$131,8))</f>
        <v>0</v>
      </c>
      <c r="M1628" s="28">
        <f>IF(L1628&gt;0,VLOOKUP(L1628,T$18:$AC$131,7),0)</f>
        <v>0</v>
      </c>
      <c r="N1628" s="23">
        <f t="shared" si="338"/>
        <v>0</v>
      </c>
      <c r="O1628" s="23">
        <f t="shared" ca="1" si="334"/>
        <v>42180773.808155902</v>
      </c>
      <c r="P1628" s="29" t="str">
        <f t="shared" si="339"/>
        <v>J=</v>
      </c>
      <c r="Q1628" s="30">
        <f t="shared" si="340"/>
        <v>47232</v>
      </c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</row>
    <row r="1629" spans="1:30" x14ac:dyDescent="0.25">
      <c r="A1629" s="100">
        <f t="shared" si="335"/>
        <v>44462</v>
      </c>
      <c r="B1629" s="114">
        <f t="shared" ca="1" si="336"/>
        <v>181742277.84079421</v>
      </c>
      <c r="C1629" s="114">
        <f t="shared" si="337"/>
        <v>139519858.75</v>
      </c>
      <c r="D1629" s="24">
        <f ca="1">IF(A1629&lt;$B$1,VLOOKUP(A1629,[1]DI!$A$4:$B$15000,2,FALSE),0)</f>
        <v>6.1499999999999999E-2</v>
      </c>
      <c r="E1629" s="23">
        <f t="shared" ca="1" si="342"/>
        <v>2.3687E-4</v>
      </c>
      <c r="F1629" s="25">
        <f t="shared" si="341"/>
        <v>1.1499999999999999</v>
      </c>
      <c r="G1629" s="26">
        <f t="shared" ca="1" si="345"/>
        <v>1.0002724005000001</v>
      </c>
      <c r="H1629" s="23">
        <f ca="1">TRUNC(PRODUCT(G$16:G1628),15)</f>
        <v>1.30262658613747</v>
      </c>
      <c r="I1629" s="23">
        <f t="shared" si="343"/>
        <v>1</v>
      </c>
      <c r="J1629" s="23">
        <f t="shared" ca="1" si="344"/>
        <v>1.30262659</v>
      </c>
      <c r="K1629" s="114">
        <f t="shared" ca="1" si="333"/>
        <v>42222419.090794198</v>
      </c>
      <c r="L1629" s="27">
        <f>IF(VLOOKUP(A1629,$U$18:$AD$131,8)=VLOOKUP(A1628,$U$18:$AD$131,8),0,VLOOKUP(A1629,U$18:$AD$131,8))</f>
        <v>0</v>
      </c>
      <c r="M1629" s="28">
        <f>IF(L1629&gt;0,VLOOKUP(L1629,T$18:$AC$131,7),0)</f>
        <v>0</v>
      </c>
      <c r="N1629" s="23">
        <f t="shared" si="338"/>
        <v>0</v>
      </c>
      <c r="O1629" s="23">
        <f t="shared" ca="1" si="334"/>
        <v>42222419.090794198</v>
      </c>
      <c r="P1629" s="29" t="str">
        <f t="shared" si="339"/>
        <v>J=</v>
      </c>
      <c r="Q1629" s="30">
        <f t="shared" si="340"/>
        <v>47232</v>
      </c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</row>
    <row r="1630" spans="1:30" x14ac:dyDescent="0.25">
      <c r="A1630" s="100">
        <f t="shared" si="335"/>
        <v>44463</v>
      </c>
      <c r="B1630" s="114">
        <f t="shared" ca="1" si="336"/>
        <v>181791783.67227441</v>
      </c>
      <c r="C1630" s="114">
        <f t="shared" si="337"/>
        <v>139519858.75</v>
      </c>
      <c r="D1630" s="24">
        <f ca="1">IF(A1630&lt;$B$1,VLOOKUP(A1630,[1]DI!$A$4:$B$15000,2,FALSE),0)</f>
        <v>6.1499999999999999E-2</v>
      </c>
      <c r="E1630" s="23">
        <f t="shared" ca="1" si="342"/>
        <v>2.3687E-4</v>
      </c>
      <c r="F1630" s="25">
        <f t="shared" si="341"/>
        <v>1.1499999999999999</v>
      </c>
      <c r="G1630" s="26">
        <f t="shared" ca="1" si="345"/>
        <v>1.0002724005000001</v>
      </c>
      <c r="H1630" s="23">
        <f ca="1">TRUNC(PRODUCT(G$16:G1629),15)</f>
        <v>1.30298142227084</v>
      </c>
      <c r="I1630" s="23">
        <f t="shared" si="343"/>
        <v>1</v>
      </c>
      <c r="J1630" s="23">
        <f t="shared" ca="1" si="344"/>
        <v>1.3029814200000001</v>
      </c>
      <c r="K1630" s="114">
        <f t="shared" ca="1" si="333"/>
        <v>42271924.922274403</v>
      </c>
      <c r="L1630" s="27">
        <f>IF(VLOOKUP(A1630,$U$18:$AD$131,8)=VLOOKUP(A1629,$U$18:$AD$131,8),0,VLOOKUP(A1630,U$18:$AD$131,8))</f>
        <v>0</v>
      </c>
      <c r="M1630" s="28">
        <f>IF(L1630&gt;0,VLOOKUP(L1630,T$18:$AC$131,7),0)</f>
        <v>0</v>
      </c>
      <c r="N1630" s="23">
        <f t="shared" si="338"/>
        <v>0</v>
      </c>
      <c r="O1630" s="23">
        <f t="shared" ca="1" si="334"/>
        <v>42271924.922274403</v>
      </c>
      <c r="P1630" s="29" t="str">
        <f t="shared" si="339"/>
        <v>J=</v>
      </c>
      <c r="Q1630" s="30">
        <f t="shared" si="340"/>
        <v>47232</v>
      </c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</row>
    <row r="1631" spans="1:30" x14ac:dyDescent="0.25">
      <c r="A1631" s="100">
        <f t="shared" si="335"/>
        <v>44464</v>
      </c>
      <c r="B1631" s="114">
        <f t="shared" ca="1" si="336"/>
        <v>181841304.85093921</v>
      </c>
      <c r="C1631" s="114">
        <f t="shared" si="337"/>
        <v>139519858.75</v>
      </c>
      <c r="D1631" s="24">
        <f ca="1">IF(A1631&lt;$B$1,VLOOKUP(A1631,[1]DI!$A$4:$B$15000,2,FALSE),0)</f>
        <v>0</v>
      </c>
      <c r="E1631" s="23">
        <f t="shared" ca="1" si="342"/>
        <v>0</v>
      </c>
      <c r="F1631" s="25">
        <f t="shared" si="341"/>
        <v>1.1499999999999999</v>
      </c>
      <c r="G1631" s="26">
        <f t="shared" ca="1" si="345"/>
        <v>1</v>
      </c>
      <c r="H1631" s="23">
        <f ca="1">TRUNC(PRODUCT(G$16:G1630),15)</f>
        <v>1.30333635506176</v>
      </c>
      <c r="I1631" s="23">
        <f t="shared" si="343"/>
        <v>1</v>
      </c>
      <c r="J1631" s="23">
        <f t="shared" ca="1" si="344"/>
        <v>1.3033363600000001</v>
      </c>
      <c r="K1631" s="114">
        <f t="shared" ca="1" si="333"/>
        <v>42321446.100939199</v>
      </c>
      <c r="L1631" s="27">
        <f>IF(VLOOKUP(A1631,$U$18:$AD$131,8)=VLOOKUP(A1630,$U$18:$AD$131,8),0,VLOOKUP(A1631,U$18:$AD$131,8))</f>
        <v>0</v>
      </c>
      <c r="M1631" s="28">
        <f>IF(L1631&gt;0,VLOOKUP(L1631,T$18:$AC$131,7),0)</f>
        <v>0</v>
      </c>
      <c r="N1631" s="23">
        <f t="shared" si="338"/>
        <v>0</v>
      </c>
      <c r="O1631" s="23">
        <f t="shared" ca="1" si="334"/>
        <v>42321446.100939199</v>
      </c>
      <c r="P1631" s="29" t="str">
        <f t="shared" si="339"/>
        <v>J=</v>
      </c>
      <c r="Q1631" s="30">
        <f t="shared" si="340"/>
        <v>47232</v>
      </c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</row>
    <row r="1632" spans="1:30" x14ac:dyDescent="0.25">
      <c r="A1632" s="100">
        <f t="shared" si="335"/>
        <v>44465</v>
      </c>
      <c r="B1632" s="114">
        <f t="shared" ca="1" si="336"/>
        <v>181841304.85093921</v>
      </c>
      <c r="C1632" s="114">
        <f t="shared" si="337"/>
        <v>139519858.75</v>
      </c>
      <c r="D1632" s="24">
        <f ca="1">IF(A1632&lt;$B$1,VLOOKUP(A1632,[1]DI!$A$4:$B$15000,2,FALSE),0)</f>
        <v>0</v>
      </c>
      <c r="E1632" s="23">
        <f t="shared" ca="1" si="342"/>
        <v>0</v>
      </c>
      <c r="F1632" s="25">
        <f t="shared" si="341"/>
        <v>1.1499999999999999</v>
      </c>
      <c r="G1632" s="26">
        <f t="shared" ca="1" si="345"/>
        <v>1</v>
      </c>
      <c r="H1632" s="23">
        <f ca="1">TRUNC(PRODUCT(G$16:G1631),15)</f>
        <v>1.30333635506176</v>
      </c>
      <c r="I1632" s="23">
        <f t="shared" si="343"/>
        <v>1</v>
      </c>
      <c r="J1632" s="23">
        <f t="shared" ca="1" si="344"/>
        <v>1.3033363600000001</v>
      </c>
      <c r="K1632" s="114">
        <f t="shared" ca="1" si="333"/>
        <v>42321446.100939199</v>
      </c>
      <c r="L1632" s="27">
        <f>IF(VLOOKUP(A1632,$U$18:$AD$131,8)=VLOOKUP(A1631,$U$18:$AD$131,8),0,VLOOKUP(A1632,U$18:$AD$131,8))</f>
        <v>0</v>
      </c>
      <c r="M1632" s="28">
        <f>IF(L1632&gt;0,VLOOKUP(L1632,T$18:$AC$131,7),0)</f>
        <v>0</v>
      </c>
      <c r="N1632" s="23">
        <f t="shared" si="338"/>
        <v>0</v>
      </c>
      <c r="O1632" s="23">
        <f t="shared" ca="1" si="334"/>
        <v>42321446.100939199</v>
      </c>
      <c r="P1632" s="29" t="str">
        <f t="shared" si="339"/>
        <v>J=</v>
      </c>
      <c r="Q1632" s="30">
        <f t="shared" si="340"/>
        <v>47232</v>
      </c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</row>
    <row r="1633" spans="1:30" x14ac:dyDescent="0.25">
      <c r="A1633" s="100">
        <f t="shared" si="335"/>
        <v>44466</v>
      </c>
      <c r="B1633" s="114">
        <f t="shared" ca="1" si="336"/>
        <v>181841304.85093921</v>
      </c>
      <c r="C1633" s="114">
        <f t="shared" si="337"/>
        <v>139519858.75</v>
      </c>
      <c r="D1633" s="24">
        <f ca="1">IF(A1633&lt;$B$1,VLOOKUP(A1633,[1]DI!$A$4:$B$15000,2,FALSE),0)</f>
        <v>6.1499999999999999E-2</v>
      </c>
      <c r="E1633" s="23">
        <f t="shared" ca="1" si="342"/>
        <v>2.3687E-4</v>
      </c>
      <c r="F1633" s="25">
        <f t="shared" si="341"/>
        <v>1.1499999999999999</v>
      </c>
      <c r="G1633" s="26">
        <f t="shared" ca="1" si="345"/>
        <v>1.0002724005000001</v>
      </c>
      <c r="H1633" s="23">
        <f ca="1">TRUNC(PRODUCT(G$16:G1632),15)</f>
        <v>1.30333635506176</v>
      </c>
      <c r="I1633" s="23">
        <f t="shared" si="343"/>
        <v>1</v>
      </c>
      <c r="J1633" s="23">
        <f t="shared" ca="1" si="344"/>
        <v>1.3033363600000001</v>
      </c>
      <c r="K1633" s="114">
        <f t="shared" ca="1" si="333"/>
        <v>42321446.100939199</v>
      </c>
      <c r="L1633" s="27">
        <f>IF(VLOOKUP(A1633,$U$18:$AD$131,8)=VLOOKUP(A1632,$U$18:$AD$131,8),0,VLOOKUP(A1633,U$18:$AD$131,8))</f>
        <v>0</v>
      </c>
      <c r="M1633" s="28">
        <f>IF(L1633&gt;0,VLOOKUP(L1633,T$18:$AC$131,7),0)</f>
        <v>0</v>
      </c>
      <c r="N1633" s="23">
        <f t="shared" si="338"/>
        <v>0</v>
      </c>
      <c r="O1633" s="23">
        <f t="shared" ca="1" si="334"/>
        <v>42321446.100939199</v>
      </c>
      <c r="P1633" s="29" t="str">
        <f t="shared" si="339"/>
        <v>J=</v>
      </c>
      <c r="Q1633" s="30">
        <f t="shared" si="340"/>
        <v>47232</v>
      </c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</row>
    <row r="1634" spans="1:30" x14ac:dyDescent="0.25">
      <c r="A1634" s="100">
        <f t="shared" si="335"/>
        <v>44467</v>
      </c>
      <c r="B1634" s="114">
        <f t="shared" ca="1" si="336"/>
        <v>181890837.1911926</v>
      </c>
      <c r="C1634" s="114">
        <f t="shared" si="337"/>
        <v>139519858.75</v>
      </c>
      <c r="D1634" s="24">
        <f ca="1">IF(A1634&lt;$B$1,VLOOKUP(A1634,[1]DI!$A$4:$B$15000,2,FALSE),0)</f>
        <v>6.1499999999999999E-2</v>
      </c>
      <c r="E1634" s="23">
        <f t="shared" ca="1" si="342"/>
        <v>2.3687E-4</v>
      </c>
      <c r="F1634" s="25">
        <f t="shared" si="341"/>
        <v>1.1499999999999999</v>
      </c>
      <c r="G1634" s="26">
        <f t="shared" ca="1" si="345"/>
        <v>1.0002724005000001</v>
      </c>
      <c r="H1634" s="23">
        <f ca="1">TRUNC(PRODUCT(G$16:G1633),15)</f>
        <v>1.3036913845365501</v>
      </c>
      <c r="I1634" s="23">
        <f t="shared" si="343"/>
        <v>1</v>
      </c>
      <c r="J1634" s="23">
        <f t="shared" ca="1" si="344"/>
        <v>1.3036913800000001</v>
      </c>
      <c r="K1634" s="114">
        <f t="shared" ca="1" si="333"/>
        <v>42370978.441192597</v>
      </c>
      <c r="L1634" s="27">
        <f>IF(VLOOKUP(A1634,$U$18:$AD$131,8)=VLOOKUP(A1633,$U$18:$AD$131,8),0,VLOOKUP(A1634,U$18:$AD$131,8))</f>
        <v>0</v>
      </c>
      <c r="M1634" s="28">
        <f>IF(L1634&gt;0,VLOOKUP(L1634,T$18:$AC$131,7),0)</f>
        <v>0</v>
      </c>
      <c r="N1634" s="23">
        <f t="shared" si="338"/>
        <v>0</v>
      </c>
      <c r="O1634" s="23">
        <f t="shared" ca="1" si="334"/>
        <v>42370978.441192597</v>
      </c>
      <c r="P1634" s="29" t="str">
        <f t="shared" si="339"/>
        <v>J=</v>
      </c>
      <c r="Q1634" s="30">
        <f t="shared" si="340"/>
        <v>47232</v>
      </c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</row>
    <row r="1635" spans="1:30" x14ac:dyDescent="0.25">
      <c r="A1635" s="100">
        <f t="shared" si="335"/>
        <v>44468</v>
      </c>
      <c r="B1635" s="114">
        <f t="shared" ca="1" si="336"/>
        <v>181940384.87863049</v>
      </c>
      <c r="C1635" s="114">
        <f t="shared" si="337"/>
        <v>139519858.75</v>
      </c>
      <c r="D1635" s="24">
        <f ca="1">IF(A1635&lt;$B$1,VLOOKUP(A1635,[1]DI!$A$4:$B$15000,2,FALSE),0)</f>
        <v>6.1499999999999999E-2</v>
      </c>
      <c r="E1635" s="23">
        <f t="shared" ca="1" si="342"/>
        <v>2.3687E-4</v>
      </c>
      <c r="F1635" s="25">
        <f t="shared" si="341"/>
        <v>1.1499999999999999</v>
      </c>
      <c r="G1635" s="26">
        <f t="shared" ca="1" si="345"/>
        <v>1.0002724005000001</v>
      </c>
      <c r="H1635" s="23">
        <f ca="1">TRUNC(PRODUCT(G$16:G1634),15)</f>
        <v>1.30404651072154</v>
      </c>
      <c r="I1635" s="23">
        <f t="shared" si="343"/>
        <v>1</v>
      </c>
      <c r="J1635" s="23">
        <f t="shared" ca="1" si="344"/>
        <v>1.30404651</v>
      </c>
      <c r="K1635" s="114">
        <f t="shared" ca="1" si="333"/>
        <v>42420526.128630497</v>
      </c>
      <c r="L1635" s="27">
        <f>IF(VLOOKUP(A1635,$U$18:$AD$131,8)=VLOOKUP(A1634,$U$18:$AD$131,8),0,VLOOKUP(A1635,U$18:$AD$131,8))</f>
        <v>0</v>
      </c>
      <c r="M1635" s="28">
        <f>IF(L1635&gt;0,VLOOKUP(L1635,T$18:$AC$131,7),0)</f>
        <v>0</v>
      </c>
      <c r="N1635" s="23">
        <f t="shared" si="338"/>
        <v>0</v>
      </c>
      <c r="O1635" s="23">
        <f t="shared" ca="1" si="334"/>
        <v>42420526.128630497</v>
      </c>
      <c r="P1635" s="29" t="str">
        <f t="shared" si="339"/>
        <v>J=</v>
      </c>
      <c r="Q1635" s="30">
        <f t="shared" si="340"/>
        <v>47232</v>
      </c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</row>
    <row r="1636" spans="1:30" x14ac:dyDescent="0.25">
      <c r="A1636" s="100">
        <f t="shared" si="335"/>
        <v>44469</v>
      </c>
      <c r="B1636" s="114">
        <f t="shared" ca="1" si="336"/>
        <v>181989945.1228556</v>
      </c>
      <c r="C1636" s="114">
        <f t="shared" si="337"/>
        <v>139519858.75</v>
      </c>
      <c r="D1636" s="24">
        <f ca="1">IF(A1636&lt;$B$1,VLOOKUP(A1636,[1]DI!$A$4:$B$15000,2,FALSE),0)</f>
        <v>6.1499999999999999E-2</v>
      </c>
      <c r="E1636" s="23">
        <f t="shared" ca="1" si="342"/>
        <v>2.3687E-4</v>
      </c>
      <c r="F1636" s="25">
        <f t="shared" si="341"/>
        <v>1.1499999999999999</v>
      </c>
      <c r="G1636" s="26">
        <f t="shared" ca="1" si="345"/>
        <v>1.0002724005000001</v>
      </c>
      <c r="H1636" s="23">
        <f ca="1">TRUNC(PRODUCT(G$16:G1635),15)</f>
        <v>1.30440173364309</v>
      </c>
      <c r="I1636" s="23">
        <f t="shared" si="343"/>
        <v>1</v>
      </c>
      <c r="J1636" s="23">
        <f t="shared" ca="1" si="344"/>
        <v>1.3044017299999999</v>
      </c>
      <c r="K1636" s="114">
        <f t="shared" ca="1" si="333"/>
        <v>42470086.372855604</v>
      </c>
      <c r="L1636" s="27">
        <f>IF(VLOOKUP(A1636,$U$18:$AD$131,8)=VLOOKUP(A1635,$U$18:$AD$131,8),0,VLOOKUP(A1636,U$18:$AD$131,8))</f>
        <v>0</v>
      </c>
      <c r="M1636" s="28">
        <f>IF(L1636&gt;0,VLOOKUP(L1636,T$18:$AC$131,7),0)</f>
        <v>0</v>
      </c>
      <c r="N1636" s="23">
        <f t="shared" si="338"/>
        <v>0</v>
      </c>
      <c r="O1636" s="23">
        <f t="shared" ca="1" si="334"/>
        <v>42470086.372855604</v>
      </c>
      <c r="P1636" s="29" t="str">
        <f t="shared" si="339"/>
        <v>J=</v>
      </c>
      <c r="Q1636" s="30">
        <f t="shared" si="340"/>
        <v>47232</v>
      </c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</row>
    <row r="1637" spans="1:30" x14ac:dyDescent="0.25">
      <c r="A1637" s="100">
        <f t="shared" si="335"/>
        <v>44470</v>
      </c>
      <c r="B1637" s="114">
        <f t="shared" ca="1" si="336"/>
        <v>182039519.3190667</v>
      </c>
      <c r="C1637" s="114">
        <f t="shared" si="337"/>
        <v>139519858.75</v>
      </c>
      <c r="D1637" s="24">
        <f ca="1">IF(A1637&lt;$B$1,VLOOKUP(A1637,[1]DI!$A$4:$B$15000,2,FALSE),0)</f>
        <v>6.1499999999999999E-2</v>
      </c>
      <c r="E1637" s="23">
        <f t="shared" ca="1" si="342"/>
        <v>2.3687E-4</v>
      </c>
      <c r="F1637" s="25">
        <f t="shared" si="341"/>
        <v>1.1499999999999999</v>
      </c>
      <c r="G1637" s="26">
        <f t="shared" ca="1" si="345"/>
        <v>1.0002724005000001</v>
      </c>
      <c r="H1637" s="23">
        <f ca="1">TRUNC(PRODUCT(G$16:G1636),15)</f>
        <v>1.3047570533275299</v>
      </c>
      <c r="I1637" s="23">
        <f t="shared" si="343"/>
        <v>1</v>
      </c>
      <c r="J1637" s="23">
        <f t="shared" ca="1" si="344"/>
        <v>1.3047570500000001</v>
      </c>
      <c r="K1637" s="114">
        <f t="shared" ca="1" si="333"/>
        <v>42519660.569066703</v>
      </c>
      <c r="L1637" s="27">
        <f>IF(VLOOKUP(A1637,$U$18:$AD$131,8)=VLOOKUP(A1636,$U$18:$AD$131,8),0,VLOOKUP(A1637,U$18:$AD$131,8))</f>
        <v>0</v>
      </c>
      <c r="M1637" s="28">
        <f>IF(L1637&gt;0,VLOOKUP(L1637,T$18:$AC$131,7),0)</f>
        <v>0</v>
      </c>
      <c r="N1637" s="23">
        <f t="shared" si="338"/>
        <v>0</v>
      </c>
      <c r="O1637" s="23">
        <f t="shared" ca="1" si="334"/>
        <v>42519660.569066703</v>
      </c>
      <c r="P1637" s="29" t="str">
        <f t="shared" si="339"/>
        <v>J=</v>
      </c>
      <c r="Q1637" s="30">
        <f t="shared" si="340"/>
        <v>47232</v>
      </c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</row>
    <row r="1638" spans="1:30" x14ac:dyDescent="0.25">
      <c r="A1638" s="100">
        <f t="shared" si="335"/>
        <v>44471</v>
      </c>
      <c r="B1638" s="114">
        <f t="shared" ca="1" si="336"/>
        <v>182089107.46726361</v>
      </c>
      <c r="C1638" s="114">
        <f t="shared" si="337"/>
        <v>139519858.75</v>
      </c>
      <c r="D1638" s="24">
        <f ca="1">IF(A1638&lt;$B$1,VLOOKUP(A1638,[1]DI!$A$4:$B$15000,2,FALSE),0)</f>
        <v>0</v>
      </c>
      <c r="E1638" s="23">
        <f t="shared" ca="1" si="342"/>
        <v>0</v>
      </c>
      <c r="F1638" s="25">
        <f t="shared" si="341"/>
        <v>1.1499999999999999</v>
      </c>
      <c r="G1638" s="26">
        <f t="shared" ca="1" si="345"/>
        <v>1</v>
      </c>
      <c r="H1638" s="23">
        <f ca="1">TRUNC(PRODUCT(G$16:G1637),15)</f>
        <v>1.30511246980124</v>
      </c>
      <c r="I1638" s="23">
        <f t="shared" si="343"/>
        <v>1</v>
      </c>
      <c r="J1638" s="23">
        <f t="shared" ca="1" si="344"/>
        <v>1.3051124700000001</v>
      </c>
      <c r="K1638" s="114">
        <f t="shared" ca="1" si="333"/>
        <v>42569248.717263602</v>
      </c>
      <c r="L1638" s="27">
        <f>IF(VLOOKUP(A1638,$U$18:$AD$131,8)=VLOOKUP(A1637,$U$18:$AD$131,8),0,VLOOKUP(A1638,U$18:$AD$131,8))</f>
        <v>0</v>
      </c>
      <c r="M1638" s="28">
        <f>IF(L1638&gt;0,VLOOKUP(L1638,T$18:$AC$131,7),0)</f>
        <v>0</v>
      </c>
      <c r="N1638" s="23">
        <f t="shared" si="338"/>
        <v>0</v>
      </c>
      <c r="O1638" s="23">
        <f t="shared" ca="1" si="334"/>
        <v>42569248.717263602</v>
      </c>
      <c r="P1638" s="29" t="str">
        <f t="shared" si="339"/>
        <v>J=</v>
      </c>
      <c r="Q1638" s="30">
        <f t="shared" si="340"/>
        <v>47232</v>
      </c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</row>
    <row r="1639" spans="1:30" x14ac:dyDescent="0.25">
      <c r="A1639" s="100">
        <f t="shared" si="335"/>
        <v>44472</v>
      </c>
      <c r="B1639" s="114">
        <f t="shared" ca="1" si="336"/>
        <v>182089107.46726361</v>
      </c>
      <c r="C1639" s="114">
        <f t="shared" si="337"/>
        <v>139519858.75</v>
      </c>
      <c r="D1639" s="24">
        <f ca="1">IF(A1639&lt;$B$1,VLOOKUP(A1639,[1]DI!$A$4:$B$15000,2,FALSE),0)</f>
        <v>0</v>
      </c>
      <c r="E1639" s="23">
        <f t="shared" ca="1" si="342"/>
        <v>0</v>
      </c>
      <c r="F1639" s="25">
        <f t="shared" si="341"/>
        <v>1.1499999999999999</v>
      </c>
      <c r="G1639" s="26">
        <f t="shared" ca="1" si="345"/>
        <v>1</v>
      </c>
      <c r="H1639" s="23">
        <f ca="1">TRUNC(PRODUCT(G$16:G1638),15)</f>
        <v>1.30511246980124</v>
      </c>
      <c r="I1639" s="23">
        <f t="shared" si="343"/>
        <v>1</v>
      </c>
      <c r="J1639" s="23">
        <f t="shared" ca="1" si="344"/>
        <v>1.3051124700000001</v>
      </c>
      <c r="K1639" s="114">
        <f t="shared" ca="1" si="333"/>
        <v>42569248.717263602</v>
      </c>
      <c r="L1639" s="27">
        <f>IF(VLOOKUP(A1639,$U$18:$AD$131,8)=VLOOKUP(A1638,$U$18:$AD$131,8),0,VLOOKUP(A1639,U$18:$AD$131,8))</f>
        <v>0</v>
      </c>
      <c r="M1639" s="28">
        <f>IF(L1639&gt;0,VLOOKUP(L1639,T$18:$AC$131,7),0)</f>
        <v>0</v>
      </c>
      <c r="N1639" s="23">
        <f t="shared" si="338"/>
        <v>0</v>
      </c>
      <c r="O1639" s="23">
        <f t="shared" ca="1" si="334"/>
        <v>42569248.717263602</v>
      </c>
      <c r="P1639" s="29" t="str">
        <f t="shared" si="339"/>
        <v>J=</v>
      </c>
      <c r="Q1639" s="30">
        <f t="shared" si="340"/>
        <v>47232</v>
      </c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</row>
    <row r="1640" spans="1:30" x14ac:dyDescent="0.25">
      <c r="A1640" s="100">
        <f t="shared" si="335"/>
        <v>44473</v>
      </c>
      <c r="B1640" s="114">
        <f t="shared" ca="1" si="336"/>
        <v>182089107.46726361</v>
      </c>
      <c r="C1640" s="114">
        <f t="shared" si="337"/>
        <v>139519858.75</v>
      </c>
      <c r="D1640" s="24">
        <f ca="1">IF(A1640&lt;$B$1,VLOOKUP(A1640,[1]DI!$A$4:$B$15000,2,FALSE),0)</f>
        <v>6.1499999999999999E-2</v>
      </c>
      <c r="E1640" s="23">
        <f t="shared" ca="1" si="342"/>
        <v>2.3687E-4</v>
      </c>
      <c r="F1640" s="25">
        <f t="shared" si="341"/>
        <v>1.1499999999999999</v>
      </c>
      <c r="G1640" s="26">
        <f t="shared" ca="1" si="345"/>
        <v>1.0002724005000001</v>
      </c>
      <c r="H1640" s="23">
        <f ca="1">TRUNC(PRODUCT(G$16:G1639),15)</f>
        <v>1.30511246980124</v>
      </c>
      <c r="I1640" s="23">
        <f t="shared" si="343"/>
        <v>1</v>
      </c>
      <c r="J1640" s="23">
        <f t="shared" ca="1" si="344"/>
        <v>1.3051124700000001</v>
      </c>
      <c r="K1640" s="114">
        <f t="shared" ca="1" si="333"/>
        <v>42569248.717263602</v>
      </c>
      <c r="L1640" s="27">
        <f>IF(VLOOKUP(A1640,$U$18:$AD$131,8)=VLOOKUP(A1639,$U$18:$AD$131,8),0,VLOOKUP(A1640,U$18:$AD$131,8))</f>
        <v>0</v>
      </c>
      <c r="M1640" s="28">
        <f>IF(L1640&gt;0,VLOOKUP(L1640,T$18:$AC$131,7),0)</f>
        <v>0</v>
      </c>
      <c r="N1640" s="23">
        <f t="shared" si="338"/>
        <v>0</v>
      </c>
      <c r="O1640" s="23">
        <f t="shared" ca="1" si="334"/>
        <v>42569248.717263602</v>
      </c>
      <c r="P1640" s="29" t="str">
        <f t="shared" si="339"/>
        <v>J=</v>
      </c>
      <c r="Q1640" s="30">
        <f t="shared" si="340"/>
        <v>47232</v>
      </c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</row>
    <row r="1641" spans="1:30" x14ac:dyDescent="0.25">
      <c r="A1641" s="100">
        <f t="shared" si="335"/>
        <v>44474</v>
      </c>
      <c r="B1641" s="114">
        <f t="shared" ca="1" si="336"/>
        <v>182138708.1722478</v>
      </c>
      <c r="C1641" s="114">
        <f t="shared" si="337"/>
        <v>139519858.75</v>
      </c>
      <c r="D1641" s="24">
        <f ca="1">IF(A1641&lt;$B$1,VLOOKUP(A1641,[1]DI!$A$4:$B$15000,2,FALSE),0)</f>
        <v>6.1499999999999999E-2</v>
      </c>
      <c r="E1641" s="23">
        <f t="shared" ca="1" si="342"/>
        <v>2.3687E-4</v>
      </c>
      <c r="F1641" s="25">
        <f t="shared" si="341"/>
        <v>1.1499999999999999</v>
      </c>
      <c r="G1641" s="26">
        <f t="shared" ca="1" si="345"/>
        <v>1.0002724005000001</v>
      </c>
      <c r="H1641" s="23">
        <f ca="1">TRUNC(PRODUCT(G$16:G1640),15)</f>
        <v>1.30546798309057</v>
      </c>
      <c r="I1641" s="23">
        <f t="shared" si="343"/>
        <v>1</v>
      </c>
      <c r="J1641" s="23">
        <f t="shared" ca="1" si="344"/>
        <v>1.30546798</v>
      </c>
      <c r="K1641" s="114">
        <f t="shared" ca="1" si="333"/>
        <v>42618849.422247797</v>
      </c>
      <c r="L1641" s="27">
        <f>IF(VLOOKUP(A1641,$U$18:$AD$131,8)=VLOOKUP(A1640,$U$18:$AD$131,8),0,VLOOKUP(A1641,U$18:$AD$131,8))</f>
        <v>0</v>
      </c>
      <c r="M1641" s="28">
        <f>IF(L1641&gt;0,VLOOKUP(L1641,T$18:$AC$131,7),0)</f>
        <v>0</v>
      </c>
      <c r="N1641" s="23">
        <f t="shared" si="338"/>
        <v>0</v>
      </c>
      <c r="O1641" s="23">
        <f t="shared" ca="1" si="334"/>
        <v>42618849.422247797</v>
      </c>
      <c r="P1641" s="29" t="str">
        <f t="shared" si="339"/>
        <v>J=</v>
      </c>
      <c r="Q1641" s="30">
        <f t="shared" si="340"/>
        <v>47232</v>
      </c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</row>
    <row r="1642" spans="1:30" x14ac:dyDescent="0.25">
      <c r="A1642" s="100">
        <f t="shared" si="335"/>
        <v>44475</v>
      </c>
      <c r="B1642" s="114">
        <f t="shared" ca="1" si="336"/>
        <v>182188322.82921791</v>
      </c>
      <c r="C1642" s="114">
        <f t="shared" si="337"/>
        <v>139519858.75</v>
      </c>
      <c r="D1642" s="24">
        <f ca="1">IF(A1642&lt;$B$1,VLOOKUP(A1642,[1]DI!$A$4:$B$15000,2,FALSE),0)</f>
        <v>6.1499999999999999E-2</v>
      </c>
      <c r="E1642" s="23">
        <f t="shared" ca="1" si="342"/>
        <v>2.3687E-4</v>
      </c>
      <c r="F1642" s="25">
        <f t="shared" si="341"/>
        <v>1.1499999999999999</v>
      </c>
      <c r="G1642" s="26">
        <f t="shared" ca="1" si="345"/>
        <v>1.0002724005000001</v>
      </c>
      <c r="H1642" s="23">
        <f ca="1">TRUNC(PRODUCT(G$16:G1641),15)</f>
        <v>1.3058235932219</v>
      </c>
      <c r="I1642" s="23">
        <f t="shared" si="343"/>
        <v>1</v>
      </c>
      <c r="J1642" s="23">
        <f t="shared" ca="1" si="344"/>
        <v>1.3058235899999999</v>
      </c>
      <c r="K1642" s="114">
        <f t="shared" ca="1" si="333"/>
        <v>42668464.079217903</v>
      </c>
      <c r="L1642" s="27">
        <f>IF(VLOOKUP(A1642,$U$18:$AD$131,8)=VLOOKUP(A1641,$U$18:$AD$131,8),0,VLOOKUP(A1642,U$18:$AD$131,8))</f>
        <v>0</v>
      </c>
      <c r="M1642" s="28">
        <f>IF(L1642&gt;0,VLOOKUP(L1642,T$18:$AC$131,7),0)</f>
        <v>0</v>
      </c>
      <c r="N1642" s="23">
        <f t="shared" si="338"/>
        <v>0</v>
      </c>
      <c r="O1642" s="23">
        <f t="shared" ca="1" si="334"/>
        <v>42668464.079217903</v>
      </c>
      <c r="P1642" s="29" t="str">
        <f t="shared" si="339"/>
        <v>J=</v>
      </c>
      <c r="Q1642" s="30">
        <f t="shared" si="340"/>
        <v>47232</v>
      </c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</row>
    <row r="1643" spans="1:30" x14ac:dyDescent="0.25">
      <c r="A1643" s="100">
        <f t="shared" si="335"/>
        <v>44476</v>
      </c>
      <c r="B1643" s="114">
        <f t="shared" ca="1" si="336"/>
        <v>182237951.43817389</v>
      </c>
      <c r="C1643" s="114">
        <f t="shared" si="337"/>
        <v>139519858.75</v>
      </c>
      <c r="D1643" s="24">
        <f ca="1">IF(A1643&lt;$B$1,VLOOKUP(A1643,[1]DI!$A$4:$B$15000,2,FALSE),0)</f>
        <v>6.1499999999999999E-2</v>
      </c>
      <c r="E1643" s="23">
        <f t="shared" ca="1" si="342"/>
        <v>2.3687E-4</v>
      </c>
      <c r="F1643" s="25">
        <f t="shared" si="341"/>
        <v>1.1499999999999999</v>
      </c>
      <c r="G1643" s="26">
        <f t="shared" ca="1" si="345"/>
        <v>1.0002724005000001</v>
      </c>
      <c r="H1643" s="23">
        <f ca="1">TRUNC(PRODUCT(G$16:G1642),15)</f>
        <v>1.3061793002216</v>
      </c>
      <c r="I1643" s="23">
        <f t="shared" si="343"/>
        <v>1</v>
      </c>
      <c r="J1643" s="23">
        <f t="shared" ca="1" si="344"/>
        <v>1.3061792999999999</v>
      </c>
      <c r="K1643" s="114">
        <f t="shared" ca="1" si="333"/>
        <v>42718092.688173898</v>
      </c>
      <c r="L1643" s="27">
        <f>IF(VLOOKUP(A1643,$U$18:$AD$131,8)=VLOOKUP(A1642,$U$18:$AD$131,8),0,VLOOKUP(A1643,U$18:$AD$131,8))</f>
        <v>0</v>
      </c>
      <c r="M1643" s="28">
        <f>IF(L1643&gt;0,VLOOKUP(L1643,T$18:$AC$131,7),0)</f>
        <v>0</v>
      </c>
      <c r="N1643" s="23">
        <f t="shared" si="338"/>
        <v>0</v>
      </c>
      <c r="O1643" s="23">
        <f t="shared" ca="1" si="334"/>
        <v>42718092.688173898</v>
      </c>
      <c r="P1643" s="29" t="str">
        <f t="shared" si="339"/>
        <v>J=</v>
      </c>
      <c r="Q1643" s="30">
        <f t="shared" si="340"/>
        <v>47232</v>
      </c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</row>
    <row r="1644" spans="1:30" x14ac:dyDescent="0.25">
      <c r="A1644" s="100">
        <f t="shared" si="335"/>
        <v>44477</v>
      </c>
      <c r="B1644" s="114">
        <f t="shared" ca="1" si="336"/>
        <v>182287592.60391709</v>
      </c>
      <c r="C1644" s="114">
        <f t="shared" si="337"/>
        <v>139519858.75</v>
      </c>
      <c r="D1644" s="24">
        <f ca="1">IF(A1644&lt;$B$1,VLOOKUP(A1644,[1]DI!$A$4:$B$15000,2,FALSE),0)</f>
        <v>6.1499999999999999E-2</v>
      </c>
      <c r="E1644" s="23">
        <f t="shared" ca="1" si="342"/>
        <v>2.3687E-4</v>
      </c>
      <c r="F1644" s="25">
        <f t="shared" si="341"/>
        <v>1.1499999999999999</v>
      </c>
      <c r="G1644" s="26">
        <f t="shared" ca="1" si="345"/>
        <v>1.0002724005000001</v>
      </c>
      <c r="H1644" s="23">
        <f ca="1">TRUNC(PRODUCT(G$16:G1643),15)</f>
        <v>1.30653510411607</v>
      </c>
      <c r="I1644" s="23">
        <f t="shared" si="343"/>
        <v>1</v>
      </c>
      <c r="J1644" s="23">
        <f t="shared" ca="1" si="344"/>
        <v>1.3065351000000001</v>
      </c>
      <c r="K1644" s="114">
        <f t="shared" ca="1" si="333"/>
        <v>42767733.8539171</v>
      </c>
      <c r="L1644" s="27">
        <f>IF(VLOOKUP(A1644,$U$18:$AD$131,8)=VLOOKUP(A1643,$U$18:$AD$131,8),0,VLOOKUP(A1644,U$18:$AD$131,8))</f>
        <v>0</v>
      </c>
      <c r="M1644" s="28">
        <f>IF(L1644&gt;0,VLOOKUP(L1644,T$18:$AC$131,7),0)</f>
        <v>0</v>
      </c>
      <c r="N1644" s="23">
        <f t="shared" si="338"/>
        <v>0</v>
      </c>
      <c r="O1644" s="23">
        <f t="shared" ca="1" si="334"/>
        <v>42767733.8539171</v>
      </c>
      <c r="P1644" s="29" t="str">
        <f t="shared" si="339"/>
        <v>J=</v>
      </c>
      <c r="Q1644" s="30">
        <f t="shared" si="340"/>
        <v>47232</v>
      </c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</row>
    <row r="1645" spans="1:30" x14ac:dyDescent="0.25">
      <c r="A1645" s="100">
        <f t="shared" si="335"/>
        <v>44478</v>
      </c>
      <c r="B1645" s="114">
        <f t="shared" ca="1" si="336"/>
        <v>182337247.72164631</v>
      </c>
      <c r="C1645" s="114">
        <f t="shared" si="337"/>
        <v>139519858.75</v>
      </c>
      <c r="D1645" s="24">
        <f ca="1">IF(A1645&lt;$B$1,VLOOKUP(A1645,[1]DI!$A$4:$B$15000,2,FALSE),0)</f>
        <v>0</v>
      </c>
      <c r="E1645" s="23">
        <f t="shared" ca="1" si="342"/>
        <v>0</v>
      </c>
      <c r="F1645" s="25">
        <f t="shared" si="341"/>
        <v>1.1499999999999999</v>
      </c>
      <c r="G1645" s="26">
        <f t="shared" ca="1" si="345"/>
        <v>1</v>
      </c>
      <c r="H1645" s="23">
        <f ca="1">TRUNC(PRODUCT(G$16:G1644),15)</f>
        <v>1.3068910049317</v>
      </c>
      <c r="I1645" s="23">
        <f t="shared" si="343"/>
        <v>1</v>
      </c>
      <c r="J1645" s="23">
        <f t="shared" ca="1" si="344"/>
        <v>1.306891</v>
      </c>
      <c r="K1645" s="114">
        <f t="shared" ca="1" si="333"/>
        <v>42817388.971646301</v>
      </c>
      <c r="L1645" s="27">
        <f>IF(VLOOKUP(A1645,$U$18:$AD$131,8)=VLOOKUP(A1644,$U$18:$AD$131,8),0,VLOOKUP(A1645,U$18:$AD$131,8))</f>
        <v>0</v>
      </c>
      <c r="M1645" s="28">
        <f>IF(L1645&gt;0,VLOOKUP(L1645,T$18:$AC$131,7),0)</f>
        <v>0</v>
      </c>
      <c r="N1645" s="23">
        <f t="shared" si="338"/>
        <v>0</v>
      </c>
      <c r="O1645" s="23">
        <f t="shared" ca="1" si="334"/>
        <v>42817388.971646301</v>
      </c>
      <c r="P1645" s="29" t="str">
        <f t="shared" si="339"/>
        <v>J=</v>
      </c>
      <c r="Q1645" s="30">
        <f t="shared" si="340"/>
        <v>47232</v>
      </c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</row>
    <row r="1646" spans="1:30" x14ac:dyDescent="0.25">
      <c r="A1646" s="100">
        <f t="shared" si="335"/>
        <v>44479</v>
      </c>
      <c r="B1646" s="114">
        <f t="shared" ca="1" si="336"/>
        <v>182337247.72164631</v>
      </c>
      <c r="C1646" s="114">
        <f t="shared" si="337"/>
        <v>139519858.75</v>
      </c>
      <c r="D1646" s="24">
        <f ca="1">IF(A1646&lt;$B$1,VLOOKUP(A1646,[1]DI!$A$4:$B$15000,2,FALSE),0)</f>
        <v>0</v>
      </c>
      <c r="E1646" s="23">
        <f t="shared" ca="1" si="342"/>
        <v>0</v>
      </c>
      <c r="F1646" s="25">
        <f t="shared" si="341"/>
        <v>1.1499999999999999</v>
      </c>
      <c r="G1646" s="26">
        <f t="shared" ca="1" si="345"/>
        <v>1</v>
      </c>
      <c r="H1646" s="23">
        <f ca="1">TRUNC(PRODUCT(G$16:G1645),15)</f>
        <v>1.3068910049317</v>
      </c>
      <c r="I1646" s="23">
        <f t="shared" si="343"/>
        <v>1</v>
      </c>
      <c r="J1646" s="23">
        <f t="shared" ca="1" si="344"/>
        <v>1.306891</v>
      </c>
      <c r="K1646" s="114">
        <f t="shared" ca="1" si="333"/>
        <v>42817388.971646301</v>
      </c>
      <c r="L1646" s="27">
        <f>IF(VLOOKUP(A1646,$U$18:$AD$131,8)=VLOOKUP(A1645,$U$18:$AD$131,8),0,VLOOKUP(A1646,U$18:$AD$131,8))</f>
        <v>0</v>
      </c>
      <c r="M1646" s="28">
        <f>IF(L1646&gt;0,VLOOKUP(L1646,T$18:$AC$131,7),0)</f>
        <v>0</v>
      </c>
      <c r="N1646" s="23">
        <f t="shared" si="338"/>
        <v>0</v>
      </c>
      <c r="O1646" s="23">
        <f t="shared" ca="1" si="334"/>
        <v>42817388.971646301</v>
      </c>
      <c r="P1646" s="29" t="str">
        <f t="shared" si="339"/>
        <v>J=</v>
      </c>
      <c r="Q1646" s="30">
        <f t="shared" si="340"/>
        <v>47232</v>
      </c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</row>
    <row r="1647" spans="1:30" x14ac:dyDescent="0.25">
      <c r="A1647" s="100">
        <f t="shared" si="335"/>
        <v>44480</v>
      </c>
      <c r="B1647" s="114">
        <f t="shared" ca="1" si="336"/>
        <v>182337247.72164631</v>
      </c>
      <c r="C1647" s="114">
        <f t="shared" si="337"/>
        <v>139519858.75</v>
      </c>
      <c r="D1647" s="24">
        <f ca="1">IF(A1647&lt;$B$1,VLOOKUP(A1647,[1]DI!$A$4:$B$15000,2,FALSE),0)</f>
        <v>6.1499999999999999E-2</v>
      </c>
      <c r="E1647" s="23">
        <f t="shared" ca="1" si="342"/>
        <v>2.3687E-4</v>
      </c>
      <c r="F1647" s="25">
        <f t="shared" si="341"/>
        <v>1.1499999999999999</v>
      </c>
      <c r="G1647" s="26">
        <f t="shared" ca="1" si="345"/>
        <v>1.0002724005000001</v>
      </c>
      <c r="H1647" s="23">
        <f ca="1">TRUNC(PRODUCT(G$16:G1646),15)</f>
        <v>1.3068910049317</v>
      </c>
      <c r="I1647" s="23">
        <f t="shared" si="343"/>
        <v>1</v>
      </c>
      <c r="J1647" s="23">
        <f t="shared" ca="1" si="344"/>
        <v>1.306891</v>
      </c>
      <c r="K1647" s="114">
        <f t="shared" ca="1" si="333"/>
        <v>42817388.971646301</v>
      </c>
      <c r="L1647" s="27">
        <f>IF(VLOOKUP(A1647,$U$18:$AD$131,8)=VLOOKUP(A1646,$U$18:$AD$131,8),0,VLOOKUP(A1647,U$18:$AD$131,8))</f>
        <v>0</v>
      </c>
      <c r="M1647" s="28">
        <f>IF(L1647&gt;0,VLOOKUP(L1647,T$18:$AC$131,7),0)</f>
        <v>0</v>
      </c>
      <c r="N1647" s="23">
        <f t="shared" si="338"/>
        <v>0</v>
      </c>
      <c r="O1647" s="23">
        <f t="shared" ca="1" si="334"/>
        <v>42817388.971646301</v>
      </c>
      <c r="P1647" s="29" t="str">
        <f t="shared" si="339"/>
        <v>J=</v>
      </c>
      <c r="Q1647" s="30">
        <f t="shared" si="340"/>
        <v>47232</v>
      </c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</row>
    <row r="1648" spans="1:30" x14ac:dyDescent="0.25">
      <c r="A1648" s="100">
        <f t="shared" si="335"/>
        <v>44481</v>
      </c>
      <c r="B1648" s="114">
        <f t="shared" ca="1" si="336"/>
        <v>182386916.7913613</v>
      </c>
      <c r="C1648" s="114">
        <f t="shared" si="337"/>
        <v>139519858.75</v>
      </c>
      <c r="D1648" s="24">
        <f ca="1">IF(A1648&lt;$B$1,VLOOKUP(A1648,[1]DI!$A$4:$B$15000,2,FALSE),0)</f>
        <v>0</v>
      </c>
      <c r="E1648" s="23">
        <f t="shared" ca="1" si="342"/>
        <v>0</v>
      </c>
      <c r="F1648" s="25">
        <f t="shared" si="341"/>
        <v>1.1499999999999999</v>
      </c>
      <c r="G1648" s="26">
        <f t="shared" ca="1" si="345"/>
        <v>1</v>
      </c>
      <c r="H1648" s="23">
        <f ca="1">TRUNC(PRODUCT(G$16:G1647),15)</f>
        <v>1.3072470026948899</v>
      </c>
      <c r="I1648" s="23">
        <f t="shared" si="343"/>
        <v>1</v>
      </c>
      <c r="J1648" s="23">
        <f t="shared" ca="1" si="344"/>
        <v>1.307247</v>
      </c>
      <c r="K1648" s="114">
        <f t="shared" ca="1" si="333"/>
        <v>42867058.041361302</v>
      </c>
      <c r="L1648" s="27">
        <f>IF(VLOOKUP(A1648,$U$18:$AD$131,8)=VLOOKUP(A1647,$U$18:$AD$131,8),0,VLOOKUP(A1648,U$18:$AD$131,8))</f>
        <v>0</v>
      </c>
      <c r="M1648" s="28">
        <f>IF(L1648&gt;0,VLOOKUP(L1648,T$18:$AC$131,7),0)</f>
        <v>0</v>
      </c>
      <c r="N1648" s="23">
        <f t="shared" si="338"/>
        <v>0</v>
      </c>
      <c r="O1648" s="23">
        <f t="shared" ca="1" si="334"/>
        <v>42867058.041361302</v>
      </c>
      <c r="P1648" s="29" t="str">
        <f t="shared" si="339"/>
        <v>J=</v>
      </c>
      <c r="Q1648" s="30">
        <f t="shared" si="340"/>
        <v>47232</v>
      </c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</row>
    <row r="1649" spans="1:30" x14ac:dyDescent="0.25">
      <c r="A1649" s="100">
        <f t="shared" si="335"/>
        <v>44482</v>
      </c>
      <c r="B1649" s="114">
        <f t="shared" ca="1" si="336"/>
        <v>182386916.7913613</v>
      </c>
      <c r="C1649" s="114">
        <f t="shared" si="337"/>
        <v>139519858.75</v>
      </c>
      <c r="D1649" s="24">
        <f ca="1">IF(A1649&lt;$B$1,VLOOKUP(A1649,[1]DI!$A$4:$B$15000,2,FALSE),0)</f>
        <v>6.1499999999999999E-2</v>
      </c>
      <c r="E1649" s="23">
        <f t="shared" ca="1" si="342"/>
        <v>2.3687E-4</v>
      </c>
      <c r="F1649" s="25">
        <f t="shared" si="341"/>
        <v>1.1499999999999999</v>
      </c>
      <c r="G1649" s="26">
        <f t="shared" ca="1" si="345"/>
        <v>1.0002724005000001</v>
      </c>
      <c r="H1649" s="23">
        <f ca="1">TRUNC(PRODUCT(G$16:G1648),15)</f>
        <v>1.3072470026948899</v>
      </c>
      <c r="I1649" s="23">
        <f t="shared" si="343"/>
        <v>1</v>
      </c>
      <c r="J1649" s="23">
        <f t="shared" ca="1" si="344"/>
        <v>1.307247</v>
      </c>
      <c r="K1649" s="114">
        <f t="shared" ca="1" si="333"/>
        <v>42867058.041361302</v>
      </c>
      <c r="L1649" s="27">
        <f>IF(VLOOKUP(A1649,$U$18:$AD$131,8)=VLOOKUP(A1648,$U$18:$AD$131,8),0,VLOOKUP(A1649,U$18:$AD$131,8))</f>
        <v>0</v>
      </c>
      <c r="M1649" s="28">
        <f>IF(L1649&gt;0,VLOOKUP(L1649,T$18:$AC$131,7),0)</f>
        <v>0</v>
      </c>
      <c r="N1649" s="23">
        <f t="shared" si="338"/>
        <v>0</v>
      </c>
      <c r="O1649" s="23">
        <f t="shared" ca="1" si="334"/>
        <v>42867058.041361302</v>
      </c>
      <c r="P1649" s="29" t="str">
        <f t="shared" si="339"/>
        <v>J=</v>
      </c>
      <c r="Q1649" s="30">
        <f t="shared" si="340"/>
        <v>47232</v>
      </c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</row>
    <row r="1650" spans="1:30" x14ac:dyDescent="0.25">
      <c r="A1650" s="100">
        <f t="shared" si="335"/>
        <v>44483</v>
      </c>
      <c r="B1650" s="114">
        <f t="shared" ca="1" si="336"/>
        <v>182436599.8130621</v>
      </c>
      <c r="C1650" s="114">
        <f t="shared" si="337"/>
        <v>139519858.75</v>
      </c>
      <c r="D1650" s="24">
        <f ca="1">IF(A1650&lt;$B$1,VLOOKUP(A1650,[1]DI!$A$4:$B$15000,2,FALSE),0)</f>
        <v>6.1499999999999999E-2</v>
      </c>
      <c r="E1650" s="23">
        <f t="shared" ca="1" si="342"/>
        <v>2.3687E-4</v>
      </c>
      <c r="F1650" s="25">
        <f t="shared" si="341"/>
        <v>1.1499999999999999</v>
      </c>
      <c r="G1650" s="26">
        <f t="shared" ca="1" si="345"/>
        <v>1.0002724005000001</v>
      </c>
      <c r="H1650" s="23">
        <f ca="1">TRUNC(PRODUCT(G$16:G1649),15)</f>
        <v>1.3076030974320501</v>
      </c>
      <c r="I1650" s="23">
        <f t="shared" si="343"/>
        <v>1</v>
      </c>
      <c r="J1650" s="23">
        <f t="shared" ca="1" si="344"/>
        <v>1.3076030999999999</v>
      </c>
      <c r="K1650" s="114">
        <f t="shared" ca="1" si="333"/>
        <v>42916741.063062102</v>
      </c>
      <c r="L1650" s="27">
        <f>IF(VLOOKUP(A1650,$U$18:$AD$131,8)=VLOOKUP(A1649,$U$18:$AD$131,8),0,VLOOKUP(A1650,U$18:$AD$131,8))</f>
        <v>0</v>
      </c>
      <c r="M1650" s="28">
        <f>IF(L1650&gt;0,VLOOKUP(L1650,T$18:$AC$131,7),0)</f>
        <v>0</v>
      </c>
      <c r="N1650" s="23">
        <f t="shared" si="338"/>
        <v>0</v>
      </c>
      <c r="O1650" s="23">
        <f t="shared" ca="1" si="334"/>
        <v>42916741.063062102</v>
      </c>
      <c r="P1650" s="29" t="str">
        <f t="shared" si="339"/>
        <v>J=</v>
      </c>
      <c r="Q1650" s="30">
        <f t="shared" si="340"/>
        <v>47232</v>
      </c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</row>
    <row r="1651" spans="1:30" x14ac:dyDescent="0.25">
      <c r="A1651" s="100">
        <f t="shared" si="335"/>
        <v>44484</v>
      </c>
      <c r="B1651" s="114">
        <f t="shared" ca="1" si="336"/>
        <v>182486295.3915503</v>
      </c>
      <c r="C1651" s="114">
        <f t="shared" si="337"/>
        <v>139519858.75</v>
      </c>
      <c r="D1651" s="24">
        <f ca="1">IF(A1651&lt;$B$1,VLOOKUP(A1651,[1]DI!$A$4:$B$15000,2,FALSE),0)</f>
        <v>6.1499999999999999E-2</v>
      </c>
      <c r="E1651" s="23">
        <f t="shared" ca="1" si="342"/>
        <v>2.3687E-4</v>
      </c>
      <c r="F1651" s="25">
        <f t="shared" si="341"/>
        <v>1.1499999999999999</v>
      </c>
      <c r="G1651" s="26">
        <f t="shared" ca="1" si="345"/>
        <v>1.0002724005000001</v>
      </c>
      <c r="H1651" s="23">
        <f ca="1">TRUNC(PRODUCT(G$16:G1650),15)</f>
        <v>1.3079592891695899</v>
      </c>
      <c r="I1651" s="23">
        <f t="shared" si="343"/>
        <v>1</v>
      </c>
      <c r="J1651" s="23">
        <f t="shared" ca="1" si="344"/>
        <v>1.3079592900000001</v>
      </c>
      <c r="K1651" s="114">
        <f t="shared" ca="1" si="333"/>
        <v>42966436.641550303</v>
      </c>
      <c r="L1651" s="27">
        <f>IF(VLOOKUP(A1651,$U$18:$AD$131,8)=VLOOKUP(A1650,$U$18:$AD$131,8),0,VLOOKUP(A1651,U$18:$AD$131,8))</f>
        <v>0</v>
      </c>
      <c r="M1651" s="28">
        <f>IF(L1651&gt;0,VLOOKUP(L1651,T$18:$AC$131,7),0)</f>
        <v>0</v>
      </c>
      <c r="N1651" s="23">
        <f t="shared" si="338"/>
        <v>0</v>
      </c>
      <c r="O1651" s="23">
        <f t="shared" ca="1" si="334"/>
        <v>42966436.641550303</v>
      </c>
      <c r="P1651" s="29" t="str">
        <f t="shared" si="339"/>
        <v>J=</v>
      </c>
      <c r="Q1651" s="30">
        <f t="shared" si="340"/>
        <v>47232</v>
      </c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</row>
    <row r="1652" spans="1:30" x14ac:dyDescent="0.25">
      <c r="A1652" s="100">
        <f t="shared" si="335"/>
        <v>44485</v>
      </c>
      <c r="B1652" s="114">
        <f t="shared" ca="1" si="336"/>
        <v>182536004.92202431</v>
      </c>
      <c r="C1652" s="114">
        <f t="shared" si="337"/>
        <v>139519858.75</v>
      </c>
      <c r="D1652" s="24">
        <f ca="1">IF(A1652&lt;$B$1,VLOOKUP(A1652,[1]DI!$A$4:$B$15000,2,FALSE),0)</f>
        <v>0</v>
      </c>
      <c r="E1652" s="23">
        <f t="shared" ca="1" si="342"/>
        <v>0</v>
      </c>
      <c r="F1652" s="25">
        <f t="shared" si="341"/>
        <v>1.1499999999999999</v>
      </c>
      <c r="G1652" s="26">
        <f t="shared" ca="1" si="345"/>
        <v>1</v>
      </c>
      <c r="H1652" s="23">
        <f ca="1">TRUNC(PRODUCT(G$16:G1651),15)</f>
        <v>1.3083155779339399</v>
      </c>
      <c r="I1652" s="23">
        <f t="shared" si="343"/>
        <v>1</v>
      </c>
      <c r="J1652" s="23">
        <f t="shared" ca="1" si="344"/>
        <v>1.3083155799999999</v>
      </c>
      <c r="K1652" s="114">
        <f t="shared" ca="1" si="333"/>
        <v>43016146.172024302</v>
      </c>
      <c r="L1652" s="27">
        <f>IF(VLOOKUP(A1652,$U$18:$AD$131,8)=VLOOKUP(A1651,$U$18:$AD$131,8),0,VLOOKUP(A1652,U$18:$AD$131,8))</f>
        <v>0</v>
      </c>
      <c r="M1652" s="28">
        <f>IF(L1652&gt;0,VLOOKUP(L1652,T$18:$AC$131,7),0)</f>
        <v>0</v>
      </c>
      <c r="N1652" s="23">
        <f t="shared" si="338"/>
        <v>0</v>
      </c>
      <c r="O1652" s="23">
        <f t="shared" ca="1" si="334"/>
        <v>43016146.172024302</v>
      </c>
      <c r="P1652" s="29" t="str">
        <f t="shared" si="339"/>
        <v>J=</v>
      </c>
      <c r="Q1652" s="30">
        <f t="shared" si="340"/>
        <v>47232</v>
      </c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</row>
    <row r="1653" spans="1:30" x14ac:dyDescent="0.25">
      <c r="A1653" s="100">
        <f t="shared" si="335"/>
        <v>44486</v>
      </c>
      <c r="B1653" s="114">
        <f t="shared" ca="1" si="336"/>
        <v>182536004.92202431</v>
      </c>
      <c r="C1653" s="114">
        <f t="shared" si="337"/>
        <v>139519858.75</v>
      </c>
      <c r="D1653" s="24">
        <f ca="1">IF(A1653&lt;$B$1,VLOOKUP(A1653,[1]DI!$A$4:$B$15000,2,FALSE),0)</f>
        <v>0</v>
      </c>
      <c r="E1653" s="23">
        <f t="shared" ca="1" si="342"/>
        <v>0</v>
      </c>
      <c r="F1653" s="25">
        <f t="shared" si="341"/>
        <v>1.1499999999999999</v>
      </c>
      <c r="G1653" s="26">
        <f t="shared" ca="1" si="345"/>
        <v>1</v>
      </c>
      <c r="H1653" s="23">
        <f ca="1">TRUNC(PRODUCT(G$16:G1652),15)</f>
        <v>1.3083155779339399</v>
      </c>
      <c r="I1653" s="23">
        <f t="shared" si="343"/>
        <v>1</v>
      </c>
      <c r="J1653" s="23">
        <f t="shared" ca="1" si="344"/>
        <v>1.3083155799999999</v>
      </c>
      <c r="K1653" s="114">
        <f t="shared" ca="1" si="333"/>
        <v>43016146.172024302</v>
      </c>
      <c r="L1653" s="27">
        <f>IF(VLOOKUP(A1653,$U$18:$AD$131,8)=VLOOKUP(A1652,$U$18:$AD$131,8),0,VLOOKUP(A1653,U$18:$AD$131,8))</f>
        <v>0</v>
      </c>
      <c r="M1653" s="28">
        <f>IF(L1653&gt;0,VLOOKUP(L1653,T$18:$AC$131,7),0)</f>
        <v>0</v>
      </c>
      <c r="N1653" s="23">
        <f t="shared" si="338"/>
        <v>0</v>
      </c>
      <c r="O1653" s="23">
        <f t="shared" ca="1" si="334"/>
        <v>43016146.172024302</v>
      </c>
      <c r="P1653" s="29" t="str">
        <f t="shared" si="339"/>
        <v>J=</v>
      </c>
      <c r="Q1653" s="30">
        <f t="shared" si="340"/>
        <v>47232</v>
      </c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</row>
    <row r="1654" spans="1:30" x14ac:dyDescent="0.25">
      <c r="A1654" s="100">
        <f t="shared" si="335"/>
        <v>44487</v>
      </c>
      <c r="B1654" s="114">
        <f t="shared" ca="1" si="336"/>
        <v>182536004.92202431</v>
      </c>
      <c r="C1654" s="114">
        <f t="shared" si="337"/>
        <v>139519858.75</v>
      </c>
      <c r="D1654" s="24">
        <f ca="1">IF(A1654&lt;$B$1,VLOOKUP(A1654,[1]DI!$A$4:$B$15000,2,FALSE),0)</f>
        <v>6.1499999999999999E-2</v>
      </c>
      <c r="E1654" s="23">
        <f t="shared" ca="1" si="342"/>
        <v>2.3687E-4</v>
      </c>
      <c r="F1654" s="25">
        <f t="shared" si="341"/>
        <v>1.1499999999999999</v>
      </c>
      <c r="G1654" s="26">
        <f t="shared" ca="1" si="345"/>
        <v>1.0002724005000001</v>
      </c>
      <c r="H1654" s="23">
        <f ca="1">TRUNC(PRODUCT(G$16:G1653),15)</f>
        <v>1.3083155779339399</v>
      </c>
      <c r="I1654" s="23">
        <f t="shared" si="343"/>
        <v>1</v>
      </c>
      <c r="J1654" s="23">
        <f t="shared" ca="1" si="344"/>
        <v>1.3083155799999999</v>
      </c>
      <c r="K1654" s="114">
        <f t="shared" ca="1" si="333"/>
        <v>43016146.172024302</v>
      </c>
      <c r="L1654" s="27">
        <f>IF(VLOOKUP(A1654,$U$18:$AD$131,8)=VLOOKUP(A1653,$U$18:$AD$131,8),0,VLOOKUP(A1654,U$18:$AD$131,8))</f>
        <v>0</v>
      </c>
      <c r="M1654" s="28">
        <f>IF(L1654&gt;0,VLOOKUP(L1654,T$18:$AC$131,7),0)</f>
        <v>0</v>
      </c>
      <c r="N1654" s="23">
        <f t="shared" si="338"/>
        <v>0</v>
      </c>
      <c r="O1654" s="23">
        <f t="shared" ca="1" si="334"/>
        <v>43016146.172024302</v>
      </c>
      <c r="P1654" s="29" t="str">
        <f t="shared" si="339"/>
        <v>J=</v>
      </c>
      <c r="Q1654" s="30">
        <f t="shared" si="340"/>
        <v>47232</v>
      </c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</row>
    <row r="1655" spans="1:30" x14ac:dyDescent="0.25">
      <c r="A1655" s="100">
        <f t="shared" si="335"/>
        <v>44488</v>
      </c>
      <c r="B1655" s="114">
        <f t="shared" ca="1" si="336"/>
        <v>182585727.00928569</v>
      </c>
      <c r="C1655" s="114">
        <f t="shared" si="337"/>
        <v>139519858.75</v>
      </c>
      <c r="D1655" s="24">
        <f ca="1">IF(A1655&lt;$B$1,VLOOKUP(A1655,[1]DI!$A$4:$B$15000,2,FALSE),0)</f>
        <v>6.1499999999999999E-2</v>
      </c>
      <c r="E1655" s="23">
        <f t="shared" ca="1" si="342"/>
        <v>2.3687E-4</v>
      </c>
      <c r="F1655" s="25">
        <f t="shared" si="341"/>
        <v>1.1499999999999999</v>
      </c>
      <c r="G1655" s="26">
        <f t="shared" ca="1" si="345"/>
        <v>1.0002724005000001</v>
      </c>
      <c r="H1655" s="23">
        <f ca="1">TRUNC(PRODUCT(G$16:G1654),15)</f>
        <v>1.3086719637515301</v>
      </c>
      <c r="I1655" s="23">
        <f t="shared" si="343"/>
        <v>1</v>
      </c>
      <c r="J1655" s="23">
        <f t="shared" ca="1" si="344"/>
        <v>1.3086719600000001</v>
      </c>
      <c r="K1655" s="114">
        <f t="shared" ca="1" si="333"/>
        <v>43065868.259285703</v>
      </c>
      <c r="L1655" s="27">
        <f>IF(VLOOKUP(A1655,$U$18:$AD$131,8)=VLOOKUP(A1654,$U$18:$AD$131,8),0,VLOOKUP(A1655,U$18:$AD$131,8))</f>
        <v>0</v>
      </c>
      <c r="M1655" s="28">
        <f>IF(L1655&gt;0,VLOOKUP(L1655,T$18:$AC$131,7),0)</f>
        <v>0</v>
      </c>
      <c r="N1655" s="23">
        <f t="shared" si="338"/>
        <v>0</v>
      </c>
      <c r="O1655" s="23">
        <f t="shared" ca="1" si="334"/>
        <v>43065868.259285703</v>
      </c>
      <c r="P1655" s="29" t="str">
        <f t="shared" si="339"/>
        <v>J=</v>
      </c>
      <c r="Q1655" s="30">
        <f t="shared" si="340"/>
        <v>47232</v>
      </c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</row>
    <row r="1656" spans="1:30" x14ac:dyDescent="0.25">
      <c r="A1656" s="100">
        <f t="shared" si="335"/>
        <v>44489</v>
      </c>
      <c r="B1656" s="114">
        <f t="shared" ca="1" si="336"/>
        <v>182635464.4437314</v>
      </c>
      <c r="C1656" s="114">
        <f t="shared" si="337"/>
        <v>139519858.75</v>
      </c>
      <c r="D1656" s="24">
        <f ca="1">IF(A1656&lt;$B$1,VLOOKUP(A1656,[1]DI!$A$4:$B$15000,2,FALSE),0)</f>
        <v>6.1499999999999999E-2</v>
      </c>
      <c r="E1656" s="23">
        <f t="shared" ca="1" si="342"/>
        <v>2.3687E-4</v>
      </c>
      <c r="F1656" s="25">
        <f t="shared" si="341"/>
        <v>1.1499999999999999</v>
      </c>
      <c r="G1656" s="26">
        <f t="shared" ca="1" si="345"/>
        <v>1.0002724005000001</v>
      </c>
      <c r="H1656" s="23">
        <f ca="1">TRUNC(PRODUCT(G$16:G1655),15)</f>
        <v>1.30902844664879</v>
      </c>
      <c r="I1656" s="23">
        <f t="shared" si="343"/>
        <v>1</v>
      </c>
      <c r="J1656" s="23">
        <f t="shared" ca="1" si="344"/>
        <v>1.30902845</v>
      </c>
      <c r="K1656" s="114">
        <f t="shared" ca="1" si="333"/>
        <v>43115605.693731397</v>
      </c>
      <c r="L1656" s="27">
        <f>IF(VLOOKUP(A1656,$U$18:$AD$131,8)=VLOOKUP(A1655,$U$18:$AD$131,8),0,VLOOKUP(A1656,U$18:$AD$131,8))</f>
        <v>0</v>
      </c>
      <c r="M1656" s="28">
        <f>IF(L1656&gt;0,VLOOKUP(L1656,T$18:$AC$131,7),0)</f>
        <v>0</v>
      </c>
      <c r="N1656" s="23">
        <f t="shared" si="338"/>
        <v>0</v>
      </c>
      <c r="O1656" s="23">
        <f t="shared" ca="1" si="334"/>
        <v>43115605.693731397</v>
      </c>
      <c r="P1656" s="29" t="str">
        <f t="shared" si="339"/>
        <v>J=</v>
      </c>
      <c r="Q1656" s="30">
        <f t="shared" si="340"/>
        <v>47232</v>
      </c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</row>
    <row r="1657" spans="1:30" x14ac:dyDescent="0.25">
      <c r="A1657" s="100">
        <f t="shared" si="335"/>
        <v>44490</v>
      </c>
      <c r="B1657" s="114">
        <f t="shared" ca="1" si="336"/>
        <v>182685214.43496451</v>
      </c>
      <c r="C1657" s="114">
        <f t="shared" si="337"/>
        <v>139519858.75</v>
      </c>
      <c r="D1657" s="24">
        <f ca="1">IF(A1657&lt;$B$1,VLOOKUP(A1657,[1]DI!$A$4:$B$15000,2,FALSE),0)</f>
        <v>6.1499999999999999E-2</v>
      </c>
      <c r="E1657" s="23">
        <f t="shared" ca="1" si="342"/>
        <v>2.3687E-4</v>
      </c>
      <c r="F1657" s="25">
        <f t="shared" si="341"/>
        <v>1.1499999999999999</v>
      </c>
      <c r="G1657" s="26">
        <f t="shared" ca="1" si="345"/>
        <v>1.0002724005000001</v>
      </c>
      <c r="H1657" s="23">
        <f ca="1">TRUNC(PRODUCT(G$16:G1656),15)</f>
        <v>1.30938502665217</v>
      </c>
      <c r="I1657" s="23">
        <f t="shared" si="343"/>
        <v>1</v>
      </c>
      <c r="J1657" s="23">
        <f t="shared" ca="1" si="344"/>
        <v>1.3093850300000001</v>
      </c>
      <c r="K1657" s="114">
        <f t="shared" ca="1" si="333"/>
        <v>43165355.6849645</v>
      </c>
      <c r="L1657" s="27">
        <f>IF(VLOOKUP(A1657,$U$18:$AD$131,8)=VLOOKUP(A1656,$U$18:$AD$131,8),0,VLOOKUP(A1657,U$18:$AD$131,8))</f>
        <v>0</v>
      </c>
      <c r="M1657" s="28">
        <f>IF(L1657&gt;0,VLOOKUP(L1657,T$18:$AC$131,7),0)</f>
        <v>0</v>
      </c>
      <c r="N1657" s="23">
        <f t="shared" si="338"/>
        <v>0</v>
      </c>
      <c r="O1657" s="23">
        <f t="shared" ca="1" si="334"/>
        <v>43165355.6849645</v>
      </c>
      <c r="P1657" s="29" t="str">
        <f t="shared" si="339"/>
        <v>J=</v>
      </c>
      <c r="Q1657" s="30">
        <f t="shared" si="340"/>
        <v>47232</v>
      </c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</row>
    <row r="1658" spans="1:30" x14ac:dyDescent="0.25">
      <c r="A1658" s="100">
        <f t="shared" si="335"/>
        <v>44491</v>
      </c>
      <c r="B1658" s="114">
        <f t="shared" ca="1" si="336"/>
        <v>182734976.9829849</v>
      </c>
      <c r="C1658" s="114">
        <f t="shared" si="337"/>
        <v>139519858.75</v>
      </c>
      <c r="D1658" s="24">
        <f ca="1">IF(A1658&lt;$B$1,VLOOKUP(A1658,[1]DI!$A$4:$B$15000,2,FALSE),0)</f>
        <v>6.1499999999999999E-2</v>
      </c>
      <c r="E1658" s="23">
        <f t="shared" ca="1" si="342"/>
        <v>2.3687E-4</v>
      </c>
      <c r="F1658" s="25">
        <f t="shared" si="341"/>
        <v>1.1499999999999999</v>
      </c>
      <c r="G1658" s="26">
        <f t="shared" ca="1" si="345"/>
        <v>1.0002724005000001</v>
      </c>
      <c r="H1658" s="23">
        <f ca="1">TRUNC(PRODUCT(G$16:G1657),15)</f>
        <v>1.30974170378812</v>
      </c>
      <c r="I1658" s="23">
        <f t="shared" si="343"/>
        <v>1</v>
      </c>
      <c r="J1658" s="23">
        <f t="shared" ca="1" si="344"/>
        <v>1.3097417</v>
      </c>
      <c r="K1658" s="114">
        <f t="shared" ca="1" si="333"/>
        <v>43215118.2329849</v>
      </c>
      <c r="L1658" s="27">
        <f>IF(VLOOKUP(A1658,$U$18:$AD$131,8)=VLOOKUP(A1657,$U$18:$AD$131,8),0,VLOOKUP(A1658,U$18:$AD$131,8))</f>
        <v>0</v>
      </c>
      <c r="M1658" s="28">
        <f>IF(L1658&gt;0,VLOOKUP(L1658,T$18:$AC$131,7),0)</f>
        <v>0</v>
      </c>
      <c r="N1658" s="23">
        <f t="shared" si="338"/>
        <v>0</v>
      </c>
      <c r="O1658" s="23">
        <f t="shared" ca="1" si="334"/>
        <v>43215118.2329849</v>
      </c>
      <c r="P1658" s="29" t="str">
        <f t="shared" si="339"/>
        <v>J=</v>
      </c>
      <c r="Q1658" s="30">
        <f t="shared" si="340"/>
        <v>47232</v>
      </c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</row>
    <row r="1659" spans="1:30" x14ac:dyDescent="0.25">
      <c r="A1659" s="100">
        <f t="shared" si="335"/>
        <v>44492</v>
      </c>
      <c r="B1659" s="114">
        <f t="shared" ca="1" si="336"/>
        <v>182784754.87818968</v>
      </c>
      <c r="C1659" s="114">
        <f t="shared" si="337"/>
        <v>139519858.75</v>
      </c>
      <c r="D1659" s="24">
        <f ca="1">IF(A1659&lt;$B$1,VLOOKUP(A1659,[1]DI!$A$4:$B$15000,2,FALSE),0)</f>
        <v>0</v>
      </c>
      <c r="E1659" s="23">
        <f t="shared" ca="1" si="342"/>
        <v>0</v>
      </c>
      <c r="F1659" s="25">
        <f t="shared" si="341"/>
        <v>1.1499999999999999</v>
      </c>
      <c r="G1659" s="26">
        <f t="shared" ca="1" si="345"/>
        <v>1</v>
      </c>
      <c r="H1659" s="23">
        <f ca="1">TRUNC(PRODUCT(G$16:G1658),15)</f>
        <v>1.3100984780831</v>
      </c>
      <c r="I1659" s="23">
        <f t="shared" si="343"/>
        <v>1</v>
      </c>
      <c r="J1659" s="23">
        <f t="shared" ca="1" si="344"/>
        <v>1.31009848</v>
      </c>
      <c r="K1659" s="114">
        <f t="shared" ca="1" si="333"/>
        <v>43264896.128189698</v>
      </c>
      <c r="L1659" s="27">
        <f>IF(VLOOKUP(A1659,$U$18:$AD$131,8)=VLOOKUP(A1658,$U$18:$AD$131,8),0,VLOOKUP(A1659,U$18:$AD$131,8))</f>
        <v>0</v>
      </c>
      <c r="M1659" s="28">
        <f>IF(L1659&gt;0,VLOOKUP(L1659,T$18:$AC$131,7),0)</f>
        <v>0</v>
      </c>
      <c r="N1659" s="23">
        <f t="shared" si="338"/>
        <v>0</v>
      </c>
      <c r="O1659" s="23">
        <f t="shared" ca="1" si="334"/>
        <v>43264896.128189698</v>
      </c>
      <c r="P1659" s="29" t="str">
        <f t="shared" si="339"/>
        <v>J=</v>
      </c>
      <c r="Q1659" s="30">
        <f t="shared" si="340"/>
        <v>47232</v>
      </c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</row>
    <row r="1660" spans="1:30" x14ac:dyDescent="0.25">
      <c r="A1660" s="100">
        <f t="shared" si="335"/>
        <v>44493</v>
      </c>
      <c r="B1660" s="114">
        <f t="shared" ca="1" si="336"/>
        <v>182784754.87818968</v>
      </c>
      <c r="C1660" s="114">
        <f t="shared" si="337"/>
        <v>139519858.75</v>
      </c>
      <c r="D1660" s="24">
        <f ca="1">IF(A1660&lt;$B$1,VLOOKUP(A1660,[1]DI!$A$4:$B$15000,2,FALSE),0)</f>
        <v>0</v>
      </c>
      <c r="E1660" s="23">
        <f t="shared" ca="1" si="342"/>
        <v>0</v>
      </c>
      <c r="F1660" s="25">
        <f t="shared" si="341"/>
        <v>1.1499999999999999</v>
      </c>
      <c r="G1660" s="26">
        <f t="shared" ca="1" si="345"/>
        <v>1</v>
      </c>
      <c r="H1660" s="23">
        <f ca="1">TRUNC(PRODUCT(G$16:G1659),15)</f>
        <v>1.3100984780831</v>
      </c>
      <c r="I1660" s="23">
        <f t="shared" si="343"/>
        <v>1</v>
      </c>
      <c r="J1660" s="23">
        <f t="shared" ca="1" si="344"/>
        <v>1.31009848</v>
      </c>
      <c r="K1660" s="114">
        <f t="shared" ca="1" si="333"/>
        <v>43264896.128189698</v>
      </c>
      <c r="L1660" s="27">
        <f>IF(VLOOKUP(A1660,$U$18:$AD$131,8)=VLOOKUP(A1659,$U$18:$AD$131,8),0,VLOOKUP(A1660,U$18:$AD$131,8))</f>
        <v>0</v>
      </c>
      <c r="M1660" s="28">
        <f>IF(L1660&gt;0,VLOOKUP(L1660,T$18:$AC$131,7),0)</f>
        <v>0</v>
      </c>
      <c r="N1660" s="23">
        <f t="shared" si="338"/>
        <v>0</v>
      </c>
      <c r="O1660" s="23">
        <f t="shared" ca="1" si="334"/>
        <v>43264896.128189698</v>
      </c>
      <c r="P1660" s="29" t="str">
        <f t="shared" si="339"/>
        <v>J=</v>
      </c>
      <c r="Q1660" s="30">
        <f t="shared" si="340"/>
        <v>47232</v>
      </c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</row>
    <row r="1661" spans="1:30" x14ac:dyDescent="0.25">
      <c r="A1661" s="100">
        <f t="shared" si="335"/>
        <v>44494</v>
      </c>
      <c r="B1661" s="114">
        <f t="shared" ca="1" si="336"/>
        <v>182784754.87818968</v>
      </c>
      <c r="C1661" s="114">
        <f t="shared" si="337"/>
        <v>139519858.75</v>
      </c>
      <c r="D1661" s="24">
        <f ca="1">IF(A1661&lt;$B$1,VLOOKUP(A1661,[1]DI!$A$4:$B$15000,2,FALSE),0)</f>
        <v>6.1499999999999999E-2</v>
      </c>
      <c r="E1661" s="23">
        <f t="shared" ca="1" si="342"/>
        <v>2.3687E-4</v>
      </c>
      <c r="F1661" s="25">
        <f t="shared" si="341"/>
        <v>1.1499999999999999</v>
      </c>
      <c r="G1661" s="26">
        <f t="shared" ca="1" si="345"/>
        <v>1.0002724005000001</v>
      </c>
      <c r="H1661" s="23">
        <f ca="1">TRUNC(PRODUCT(G$16:G1660),15)</f>
        <v>1.3100984780831</v>
      </c>
      <c r="I1661" s="23">
        <f t="shared" si="343"/>
        <v>1</v>
      </c>
      <c r="J1661" s="23">
        <f t="shared" ca="1" si="344"/>
        <v>1.31009848</v>
      </c>
      <c r="K1661" s="114">
        <f t="shared" ca="1" si="333"/>
        <v>43264896.128189698</v>
      </c>
      <c r="L1661" s="27">
        <f>IF(VLOOKUP(A1661,$U$18:$AD$131,8)=VLOOKUP(A1660,$U$18:$AD$131,8),0,VLOOKUP(A1661,U$18:$AD$131,8))</f>
        <v>0</v>
      </c>
      <c r="M1661" s="28">
        <f>IF(L1661&gt;0,VLOOKUP(L1661,T$18:$AC$131,7),0)</f>
        <v>0</v>
      </c>
      <c r="N1661" s="23">
        <f t="shared" si="338"/>
        <v>0</v>
      </c>
      <c r="O1661" s="23">
        <f t="shared" ca="1" si="334"/>
        <v>43264896.128189698</v>
      </c>
      <c r="P1661" s="29" t="str">
        <f t="shared" si="339"/>
        <v>J=</v>
      </c>
      <c r="Q1661" s="30">
        <f t="shared" si="340"/>
        <v>47232</v>
      </c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</row>
    <row r="1662" spans="1:30" x14ac:dyDescent="0.25">
      <c r="A1662" s="100">
        <f t="shared" si="335"/>
        <v>44495</v>
      </c>
      <c r="B1662" s="114">
        <f t="shared" ca="1" si="336"/>
        <v>182834545.33018181</v>
      </c>
      <c r="C1662" s="114">
        <f t="shared" si="337"/>
        <v>139519858.75</v>
      </c>
      <c r="D1662" s="24">
        <f ca="1">IF(A1662&lt;$B$1,VLOOKUP(A1662,[1]DI!$A$4:$B$15000,2,FALSE),0)</f>
        <v>6.1499999999999999E-2</v>
      </c>
      <c r="E1662" s="23">
        <f t="shared" ca="1" si="342"/>
        <v>2.3687E-4</v>
      </c>
      <c r="F1662" s="25">
        <f t="shared" si="341"/>
        <v>1.1499999999999999</v>
      </c>
      <c r="G1662" s="26">
        <f t="shared" ca="1" si="345"/>
        <v>1.0002724005000001</v>
      </c>
      <c r="H1662" s="23">
        <f ca="1">TRUNC(PRODUCT(G$16:G1661),15)</f>
        <v>1.31045534956358</v>
      </c>
      <c r="I1662" s="23">
        <f t="shared" si="343"/>
        <v>1</v>
      </c>
      <c r="J1662" s="23">
        <f t="shared" ca="1" si="344"/>
        <v>1.31045535</v>
      </c>
      <c r="K1662" s="114">
        <f t="shared" ca="1" si="333"/>
        <v>43314686.5801818</v>
      </c>
      <c r="L1662" s="27">
        <f>IF(VLOOKUP(A1662,$U$18:$AD$131,8)=VLOOKUP(A1661,$U$18:$AD$131,8),0,VLOOKUP(A1662,U$18:$AD$131,8))</f>
        <v>0</v>
      </c>
      <c r="M1662" s="28">
        <f>IF(L1662&gt;0,VLOOKUP(L1662,T$18:$AC$131,7),0)</f>
        <v>0</v>
      </c>
      <c r="N1662" s="23">
        <f t="shared" si="338"/>
        <v>0</v>
      </c>
      <c r="O1662" s="23">
        <f t="shared" ca="1" si="334"/>
        <v>43314686.5801818</v>
      </c>
      <c r="P1662" s="29" t="str">
        <f t="shared" si="339"/>
        <v>J=</v>
      </c>
      <c r="Q1662" s="30">
        <f t="shared" si="340"/>
        <v>47232</v>
      </c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</row>
    <row r="1663" spans="1:30" x14ac:dyDescent="0.25">
      <c r="A1663" s="100">
        <f t="shared" si="335"/>
        <v>44496</v>
      </c>
      <c r="B1663" s="114">
        <f t="shared" ca="1" si="336"/>
        <v>182884349.7341598</v>
      </c>
      <c r="C1663" s="114">
        <f t="shared" si="337"/>
        <v>139519858.75</v>
      </c>
      <c r="D1663" s="24">
        <f ca="1">IF(A1663&lt;$B$1,VLOOKUP(A1663,[1]DI!$A$4:$B$15000,2,FALSE),0)</f>
        <v>6.1499999999999999E-2</v>
      </c>
      <c r="E1663" s="23">
        <f t="shared" ca="1" si="342"/>
        <v>2.3687E-4</v>
      </c>
      <c r="F1663" s="25">
        <f t="shared" si="341"/>
        <v>1.1499999999999999</v>
      </c>
      <c r="G1663" s="26">
        <f t="shared" ca="1" si="345"/>
        <v>1.0002724005000001</v>
      </c>
      <c r="H1663" s="23">
        <f ca="1">TRUNC(PRODUCT(G$16:G1662),15)</f>
        <v>1.3108123182560301</v>
      </c>
      <c r="I1663" s="23">
        <f t="shared" si="343"/>
        <v>1</v>
      </c>
      <c r="J1663" s="23">
        <f t="shared" ca="1" si="344"/>
        <v>1.3108123199999999</v>
      </c>
      <c r="K1663" s="114">
        <f t="shared" ca="1" si="333"/>
        <v>43364490.984159797</v>
      </c>
      <c r="L1663" s="27">
        <f>IF(VLOOKUP(A1663,$U$18:$AD$131,8)=VLOOKUP(A1662,$U$18:$AD$131,8),0,VLOOKUP(A1663,U$18:$AD$131,8))</f>
        <v>0</v>
      </c>
      <c r="M1663" s="28">
        <f>IF(L1663&gt;0,VLOOKUP(L1663,T$18:$AC$131,7),0)</f>
        <v>0</v>
      </c>
      <c r="N1663" s="23">
        <f t="shared" si="338"/>
        <v>0</v>
      </c>
      <c r="O1663" s="23">
        <f t="shared" ca="1" si="334"/>
        <v>43364490.984159797</v>
      </c>
      <c r="P1663" s="29" t="str">
        <f t="shared" si="339"/>
        <v>J=</v>
      </c>
      <c r="Q1663" s="30">
        <f t="shared" si="340"/>
        <v>47232</v>
      </c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</row>
    <row r="1664" spans="1:30" x14ac:dyDescent="0.25">
      <c r="A1664" s="100">
        <f t="shared" si="335"/>
        <v>44497</v>
      </c>
      <c r="B1664" s="114">
        <f t="shared" ca="1" si="336"/>
        <v>182934166.6949251</v>
      </c>
      <c r="C1664" s="114">
        <f t="shared" si="337"/>
        <v>139519858.75</v>
      </c>
      <c r="D1664" s="24">
        <f ca="1">IF(A1664&lt;$B$1,VLOOKUP(A1664,[1]DI!$A$4:$B$15000,2,FALSE),0)</f>
        <v>7.6499999999999999E-2</v>
      </c>
      <c r="E1664" s="23">
        <f t="shared" ca="1" si="342"/>
        <v>2.9255999999999998E-4</v>
      </c>
      <c r="F1664" s="25">
        <f t="shared" si="341"/>
        <v>1.1499999999999999</v>
      </c>
      <c r="G1664" s="26">
        <f t="shared" ca="1" si="345"/>
        <v>1.000336444</v>
      </c>
      <c r="H1664" s="23">
        <f ca="1">TRUNC(PRODUCT(G$16:G1663),15)</f>
        <v>1.3111693841869301</v>
      </c>
      <c r="I1664" s="23">
        <f t="shared" si="343"/>
        <v>1</v>
      </c>
      <c r="J1664" s="23">
        <f t="shared" ca="1" si="344"/>
        <v>1.3111693799999999</v>
      </c>
      <c r="K1664" s="114">
        <f t="shared" ca="1" si="333"/>
        <v>43414307.9449251</v>
      </c>
      <c r="L1664" s="27">
        <f>IF(VLOOKUP(A1664,$U$18:$AD$131,8)=VLOOKUP(A1663,$U$18:$AD$131,8),0,VLOOKUP(A1664,U$18:$AD$131,8))</f>
        <v>0</v>
      </c>
      <c r="M1664" s="28">
        <f>IF(L1664&gt;0,VLOOKUP(L1664,T$18:$AC$131,7),0)</f>
        <v>0</v>
      </c>
      <c r="N1664" s="23">
        <f t="shared" si="338"/>
        <v>0</v>
      </c>
      <c r="O1664" s="23">
        <f t="shared" ca="1" si="334"/>
        <v>43414307.9449251</v>
      </c>
      <c r="P1664" s="29" t="str">
        <f t="shared" si="339"/>
        <v>J=</v>
      </c>
      <c r="Q1664" s="30">
        <f t="shared" si="340"/>
        <v>47232</v>
      </c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</row>
    <row r="1665" spans="1:30" x14ac:dyDescent="0.25">
      <c r="A1665" s="100">
        <f t="shared" si="335"/>
        <v>44498</v>
      </c>
      <c r="B1665" s="114">
        <f t="shared" ca="1" si="336"/>
        <v>182995714.485414</v>
      </c>
      <c r="C1665" s="114">
        <f t="shared" si="337"/>
        <v>139519858.75</v>
      </c>
      <c r="D1665" s="24">
        <f ca="1">IF(A1665&lt;$B$1,VLOOKUP(A1665,[1]DI!$A$4:$B$15000,2,FALSE),0)</f>
        <v>7.6499999999999999E-2</v>
      </c>
      <c r="E1665" s="23">
        <f t="shared" ca="1" si="342"/>
        <v>2.9255999999999998E-4</v>
      </c>
      <c r="F1665" s="25">
        <f t="shared" si="341"/>
        <v>1.1499999999999999</v>
      </c>
      <c r="G1665" s="26">
        <f t="shared" ca="1" si="345"/>
        <v>1.000336444</v>
      </c>
      <c r="H1665" s="23">
        <f ca="1">TRUNC(PRODUCT(G$16:G1664),15)</f>
        <v>1.31161051925923</v>
      </c>
      <c r="I1665" s="23">
        <f t="shared" si="343"/>
        <v>1</v>
      </c>
      <c r="J1665" s="23">
        <f t="shared" ca="1" si="344"/>
        <v>1.3116105199999999</v>
      </c>
      <c r="K1665" s="114">
        <f t="shared" ca="1" si="333"/>
        <v>43475855.735413998</v>
      </c>
      <c r="L1665" s="27">
        <f>IF(VLOOKUP(A1665,$U$18:$AD$131,8)=VLOOKUP(A1664,$U$18:$AD$131,8),0,VLOOKUP(A1665,U$18:$AD$131,8))</f>
        <v>0</v>
      </c>
      <c r="M1665" s="28">
        <f>IF(L1665&gt;0,VLOOKUP(L1665,T$18:$AC$131,7),0)</f>
        <v>0</v>
      </c>
      <c r="N1665" s="23">
        <f t="shared" si="338"/>
        <v>0</v>
      </c>
      <c r="O1665" s="23">
        <f t="shared" ca="1" si="334"/>
        <v>43475855.735413998</v>
      </c>
      <c r="P1665" s="29" t="str">
        <f t="shared" si="339"/>
        <v>J=</v>
      </c>
      <c r="Q1665" s="30">
        <f t="shared" si="340"/>
        <v>47232</v>
      </c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</row>
    <row r="1666" spans="1:30" x14ac:dyDescent="0.25">
      <c r="A1666" s="100">
        <f t="shared" si="335"/>
        <v>44499</v>
      </c>
      <c r="B1666" s="114">
        <f t="shared" ca="1" si="336"/>
        <v>183057281.80868331</v>
      </c>
      <c r="C1666" s="114">
        <f t="shared" si="337"/>
        <v>139519858.75</v>
      </c>
      <c r="D1666" s="24">
        <f ca="1">IF(A1666&lt;$B$1,VLOOKUP(A1666,[1]DI!$A$4:$B$15000,2,FALSE),0)</f>
        <v>0</v>
      </c>
      <c r="E1666" s="23">
        <f t="shared" ca="1" si="342"/>
        <v>0</v>
      </c>
      <c r="F1666" s="25">
        <f t="shared" si="341"/>
        <v>1.1499999999999999</v>
      </c>
      <c r="G1666" s="26">
        <f t="shared" ca="1" si="345"/>
        <v>1</v>
      </c>
      <c r="H1666" s="23">
        <f ca="1">TRUNC(PRODUCT(G$16:G1665),15)</f>
        <v>1.31205180274877</v>
      </c>
      <c r="I1666" s="23">
        <f t="shared" si="343"/>
        <v>1</v>
      </c>
      <c r="J1666" s="23">
        <f t="shared" ca="1" si="344"/>
        <v>1.3120518000000001</v>
      </c>
      <c r="K1666" s="114">
        <f t="shared" ca="1" si="333"/>
        <v>43537423.058683299</v>
      </c>
      <c r="L1666" s="27">
        <f>IF(VLOOKUP(A1666,$U$18:$AD$131,8)=VLOOKUP(A1665,$U$18:$AD$131,8),0,VLOOKUP(A1666,U$18:$AD$131,8))</f>
        <v>0</v>
      </c>
      <c r="M1666" s="28">
        <f>IF(L1666&gt;0,VLOOKUP(L1666,T$18:$AC$131,7),0)</f>
        <v>0</v>
      </c>
      <c r="N1666" s="23">
        <f t="shared" si="338"/>
        <v>0</v>
      </c>
      <c r="O1666" s="23">
        <f t="shared" ca="1" si="334"/>
        <v>43537423.058683299</v>
      </c>
      <c r="P1666" s="29" t="str">
        <f t="shared" si="339"/>
        <v>J=</v>
      </c>
      <c r="Q1666" s="30">
        <f t="shared" si="340"/>
        <v>47232</v>
      </c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</row>
    <row r="1667" spans="1:30" x14ac:dyDescent="0.25">
      <c r="A1667" s="100">
        <f t="shared" si="335"/>
        <v>44500</v>
      </c>
      <c r="B1667" s="114">
        <f t="shared" ca="1" si="336"/>
        <v>183057281.80868331</v>
      </c>
      <c r="C1667" s="114">
        <f t="shared" si="337"/>
        <v>139519858.75</v>
      </c>
      <c r="D1667" s="24">
        <f ca="1">IF(A1667&lt;$B$1,VLOOKUP(A1667,[1]DI!$A$4:$B$15000,2,FALSE),0)</f>
        <v>0</v>
      </c>
      <c r="E1667" s="23">
        <f t="shared" ca="1" si="342"/>
        <v>0</v>
      </c>
      <c r="F1667" s="25">
        <f t="shared" si="341"/>
        <v>1.1499999999999999</v>
      </c>
      <c r="G1667" s="26">
        <f t="shared" ca="1" si="345"/>
        <v>1</v>
      </c>
      <c r="H1667" s="23">
        <f ca="1">TRUNC(PRODUCT(G$16:G1666),15)</f>
        <v>1.31205180274877</v>
      </c>
      <c r="I1667" s="23">
        <f t="shared" si="343"/>
        <v>1</v>
      </c>
      <c r="J1667" s="23">
        <f t="shared" ca="1" si="344"/>
        <v>1.3120518000000001</v>
      </c>
      <c r="K1667" s="114">
        <f t="shared" ca="1" si="333"/>
        <v>43537423.058683299</v>
      </c>
      <c r="L1667" s="27">
        <f>IF(VLOOKUP(A1667,$U$18:$AD$131,8)=VLOOKUP(A1666,$U$18:$AD$131,8),0,VLOOKUP(A1667,U$18:$AD$131,8))</f>
        <v>0</v>
      </c>
      <c r="M1667" s="28">
        <f>IF(L1667&gt;0,VLOOKUP(L1667,T$18:$AC$131,7),0)</f>
        <v>0</v>
      </c>
      <c r="N1667" s="23">
        <f t="shared" si="338"/>
        <v>0</v>
      </c>
      <c r="O1667" s="23">
        <f t="shared" ca="1" si="334"/>
        <v>43537423.058683299</v>
      </c>
      <c r="P1667" s="29" t="str">
        <f t="shared" si="339"/>
        <v>J=</v>
      </c>
      <c r="Q1667" s="30">
        <f t="shared" si="340"/>
        <v>47232</v>
      </c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</row>
    <row r="1668" spans="1:30" x14ac:dyDescent="0.25">
      <c r="A1668" s="100">
        <f t="shared" si="335"/>
        <v>44501</v>
      </c>
      <c r="B1668" s="114">
        <f t="shared" ca="1" si="336"/>
        <v>183057281.80868331</v>
      </c>
      <c r="C1668" s="114">
        <f t="shared" si="337"/>
        <v>139519858.75</v>
      </c>
      <c r="D1668" s="24">
        <f ca="1">IF(A1668&lt;$B$1,VLOOKUP(A1668,[1]DI!$A$4:$B$15000,2,FALSE),0)</f>
        <v>7.6499999999999999E-2</v>
      </c>
      <c r="E1668" s="23">
        <f t="shared" ca="1" si="342"/>
        <v>2.9255999999999998E-4</v>
      </c>
      <c r="F1668" s="25">
        <f t="shared" si="341"/>
        <v>1.1499999999999999</v>
      </c>
      <c r="G1668" s="26">
        <f t="shared" ca="1" si="345"/>
        <v>1.000336444</v>
      </c>
      <c r="H1668" s="23">
        <f ca="1">TRUNC(PRODUCT(G$16:G1667),15)</f>
        <v>1.31205180274877</v>
      </c>
      <c r="I1668" s="23">
        <f t="shared" si="343"/>
        <v>1</v>
      </c>
      <c r="J1668" s="23">
        <f t="shared" ca="1" si="344"/>
        <v>1.3120518000000001</v>
      </c>
      <c r="K1668" s="114">
        <f t="shared" ca="1" si="333"/>
        <v>43537423.058683299</v>
      </c>
      <c r="L1668" s="27">
        <f>IF(VLOOKUP(A1668,$U$18:$AD$131,8)=VLOOKUP(A1667,$U$18:$AD$131,8),0,VLOOKUP(A1668,U$18:$AD$131,8))</f>
        <v>0</v>
      </c>
      <c r="M1668" s="28">
        <f>IF(L1668&gt;0,VLOOKUP(L1668,T$18:$AC$131,7),0)</f>
        <v>0</v>
      </c>
      <c r="N1668" s="23">
        <f t="shared" si="338"/>
        <v>0</v>
      </c>
      <c r="O1668" s="23">
        <f t="shared" ca="1" si="334"/>
        <v>43537423.058683299</v>
      </c>
      <c r="P1668" s="29" t="str">
        <f t="shared" si="339"/>
        <v>J=</v>
      </c>
      <c r="Q1668" s="30">
        <f t="shared" si="340"/>
        <v>47232</v>
      </c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</row>
    <row r="1669" spans="1:30" x14ac:dyDescent="0.25">
      <c r="A1669" s="100">
        <f t="shared" si="335"/>
        <v>44502</v>
      </c>
      <c r="B1669" s="114">
        <f t="shared" ca="1" si="336"/>
        <v>183118870.05993131</v>
      </c>
      <c r="C1669" s="114">
        <f t="shared" si="337"/>
        <v>139519858.75</v>
      </c>
      <c r="D1669" s="24">
        <f ca="1">IF(A1669&lt;$B$1,VLOOKUP(A1669,[1]DI!$A$4:$B$15000,2,FALSE),0)</f>
        <v>0</v>
      </c>
      <c r="E1669" s="23">
        <f t="shared" ca="1" si="342"/>
        <v>0</v>
      </c>
      <c r="F1669" s="25">
        <f t="shared" si="341"/>
        <v>1.1499999999999999</v>
      </c>
      <c r="G1669" s="26">
        <f t="shared" ca="1" si="345"/>
        <v>1</v>
      </c>
      <c r="H1669" s="23">
        <f ca="1">TRUNC(PRODUCT(G$16:G1668),15)</f>
        <v>1.3124932347054901</v>
      </c>
      <c r="I1669" s="23">
        <f t="shared" si="343"/>
        <v>1</v>
      </c>
      <c r="J1669" s="23">
        <f t="shared" ca="1" si="344"/>
        <v>1.3124932300000001</v>
      </c>
      <c r="K1669" s="114">
        <f t="shared" ca="1" si="333"/>
        <v>43599011.309931301</v>
      </c>
      <c r="L1669" s="27">
        <f>IF(VLOOKUP(A1669,$U$18:$AD$131,8)=VLOOKUP(A1668,$U$18:$AD$131,8),0,VLOOKUP(A1669,U$18:$AD$131,8))</f>
        <v>0</v>
      </c>
      <c r="M1669" s="28">
        <f>IF(L1669&gt;0,VLOOKUP(L1669,T$18:$AC$131,7),0)</f>
        <v>0</v>
      </c>
      <c r="N1669" s="23">
        <f t="shared" si="338"/>
        <v>0</v>
      </c>
      <c r="O1669" s="23">
        <f t="shared" ca="1" si="334"/>
        <v>43599011.309931301</v>
      </c>
      <c r="P1669" s="29" t="str">
        <f t="shared" si="339"/>
        <v>J=</v>
      </c>
      <c r="Q1669" s="30">
        <f t="shared" si="340"/>
        <v>47232</v>
      </c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</row>
    <row r="1670" spans="1:30" x14ac:dyDescent="0.25">
      <c r="A1670" s="100">
        <f t="shared" si="335"/>
        <v>44503</v>
      </c>
      <c r="B1670" s="114">
        <f t="shared" ca="1" si="336"/>
        <v>183118870.05993131</v>
      </c>
      <c r="C1670" s="114">
        <f t="shared" si="337"/>
        <v>139519858.75</v>
      </c>
      <c r="D1670" s="24">
        <f ca="1">IF(A1670&lt;$B$1,VLOOKUP(A1670,[1]DI!$A$4:$B$15000,2,FALSE),0)</f>
        <v>7.6499999999999999E-2</v>
      </c>
      <c r="E1670" s="23">
        <f t="shared" ca="1" si="342"/>
        <v>2.9255999999999998E-4</v>
      </c>
      <c r="F1670" s="25">
        <f t="shared" si="341"/>
        <v>1.1499999999999999</v>
      </c>
      <c r="G1670" s="26">
        <f t="shared" ca="1" si="345"/>
        <v>1.000336444</v>
      </c>
      <c r="H1670" s="23">
        <f ca="1">TRUNC(PRODUCT(G$16:G1669),15)</f>
        <v>1.3124932347054901</v>
      </c>
      <c r="I1670" s="23">
        <f t="shared" si="343"/>
        <v>1</v>
      </c>
      <c r="J1670" s="23">
        <f t="shared" ca="1" si="344"/>
        <v>1.3124932300000001</v>
      </c>
      <c r="K1670" s="114">
        <f t="shared" ca="1" si="333"/>
        <v>43599011.309931301</v>
      </c>
      <c r="L1670" s="27">
        <f>IF(VLOOKUP(A1670,$U$18:$AD$131,8)=VLOOKUP(A1669,$U$18:$AD$131,8),0,VLOOKUP(A1670,U$18:$AD$131,8))</f>
        <v>0</v>
      </c>
      <c r="M1670" s="28">
        <f>IF(L1670&gt;0,VLOOKUP(L1670,T$18:$AC$131,7),0)</f>
        <v>0</v>
      </c>
      <c r="N1670" s="23">
        <f t="shared" si="338"/>
        <v>0</v>
      </c>
      <c r="O1670" s="23">
        <f t="shared" ca="1" si="334"/>
        <v>43599011.309931301</v>
      </c>
      <c r="P1670" s="29" t="str">
        <f t="shared" si="339"/>
        <v>J=</v>
      </c>
      <c r="Q1670" s="30">
        <f t="shared" si="340"/>
        <v>47232</v>
      </c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</row>
    <row r="1671" spans="1:30" x14ac:dyDescent="0.25">
      <c r="A1671" s="100">
        <f t="shared" si="335"/>
        <v>44504</v>
      </c>
      <c r="B1671" s="114">
        <f t="shared" ca="1" si="336"/>
        <v>183180480.63435671</v>
      </c>
      <c r="C1671" s="114">
        <f t="shared" si="337"/>
        <v>139519858.75</v>
      </c>
      <c r="D1671" s="24">
        <f ca="1">IF(A1671&lt;$B$1,VLOOKUP(A1671,[1]DI!$A$4:$B$15000,2,FALSE),0)</f>
        <v>7.6499999999999999E-2</v>
      </c>
      <c r="E1671" s="23">
        <f t="shared" ca="1" si="342"/>
        <v>2.9255999999999998E-4</v>
      </c>
      <c r="F1671" s="25">
        <f t="shared" si="341"/>
        <v>1.1499999999999999</v>
      </c>
      <c r="G1671" s="26">
        <f t="shared" ca="1" si="345"/>
        <v>1.000336444</v>
      </c>
      <c r="H1671" s="23">
        <f ca="1">TRUNC(PRODUCT(G$16:G1670),15)</f>
        <v>1.3129348151793501</v>
      </c>
      <c r="I1671" s="23">
        <f t="shared" si="343"/>
        <v>1</v>
      </c>
      <c r="J1671" s="23">
        <f t="shared" ca="1" si="344"/>
        <v>1.3129348199999999</v>
      </c>
      <c r="K1671" s="114">
        <f t="shared" ca="1" si="333"/>
        <v>43660621.8843567</v>
      </c>
      <c r="L1671" s="27">
        <f>IF(VLOOKUP(A1671,$U$18:$AD$131,8)=VLOOKUP(A1670,$U$18:$AD$131,8),0,VLOOKUP(A1671,U$18:$AD$131,8))</f>
        <v>0</v>
      </c>
      <c r="M1671" s="28">
        <f>IF(L1671&gt;0,VLOOKUP(L1671,T$18:$AC$131,7),0)</f>
        <v>0</v>
      </c>
      <c r="N1671" s="23">
        <f t="shared" si="338"/>
        <v>0</v>
      </c>
      <c r="O1671" s="23">
        <f t="shared" ca="1" si="334"/>
        <v>43660621.8843567</v>
      </c>
      <c r="P1671" s="29" t="str">
        <f t="shared" si="339"/>
        <v>J=</v>
      </c>
      <c r="Q1671" s="30">
        <f t="shared" si="340"/>
        <v>47232</v>
      </c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</row>
    <row r="1672" spans="1:30" x14ac:dyDescent="0.25">
      <c r="A1672" s="100">
        <f t="shared" si="335"/>
        <v>44505</v>
      </c>
      <c r="B1672" s="114">
        <f t="shared" ca="1" si="336"/>
        <v>183242109.34636369</v>
      </c>
      <c r="C1672" s="114">
        <f t="shared" si="337"/>
        <v>139519858.75</v>
      </c>
      <c r="D1672" s="24">
        <f ca="1">IF(A1672&lt;$B$1,VLOOKUP(A1672,[1]DI!$A$4:$B$15000,2,FALSE),0)</f>
        <v>7.6499999999999999E-2</v>
      </c>
      <c r="E1672" s="23">
        <f t="shared" ca="1" si="342"/>
        <v>2.9255999999999998E-4</v>
      </c>
      <c r="F1672" s="25">
        <f t="shared" si="341"/>
        <v>1.1499999999999999</v>
      </c>
      <c r="G1672" s="26">
        <f t="shared" ca="1" si="345"/>
        <v>1.000336444</v>
      </c>
      <c r="H1672" s="23">
        <f ca="1">TRUNC(PRODUCT(G$16:G1671),15)</f>
        <v>1.31337654422031</v>
      </c>
      <c r="I1672" s="23">
        <f t="shared" si="343"/>
        <v>1</v>
      </c>
      <c r="J1672" s="23">
        <f t="shared" ca="1" si="344"/>
        <v>1.3133765399999999</v>
      </c>
      <c r="K1672" s="114">
        <f t="shared" ca="1" si="333"/>
        <v>43722250.596363701</v>
      </c>
      <c r="L1672" s="27">
        <f>IF(VLOOKUP(A1672,$U$18:$AD$131,8)=VLOOKUP(A1671,$U$18:$AD$131,8),0,VLOOKUP(A1672,U$18:$AD$131,8))</f>
        <v>0</v>
      </c>
      <c r="M1672" s="28">
        <f>IF(L1672&gt;0,VLOOKUP(L1672,T$18:$AC$131,7),0)</f>
        <v>0</v>
      </c>
      <c r="N1672" s="23">
        <f t="shared" si="338"/>
        <v>0</v>
      </c>
      <c r="O1672" s="23">
        <f t="shared" ca="1" si="334"/>
        <v>43722250.596363701</v>
      </c>
      <c r="P1672" s="29" t="str">
        <f t="shared" si="339"/>
        <v>J=</v>
      </c>
      <c r="Q1672" s="30">
        <f t="shared" si="340"/>
        <v>47232</v>
      </c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</row>
    <row r="1673" spans="1:30" x14ac:dyDescent="0.25">
      <c r="A1673" s="100">
        <f t="shared" si="335"/>
        <v>44506</v>
      </c>
      <c r="B1673" s="114">
        <f t="shared" ca="1" si="336"/>
        <v>183303760.3815482</v>
      </c>
      <c r="C1673" s="114">
        <f t="shared" si="337"/>
        <v>139519858.75</v>
      </c>
      <c r="D1673" s="24">
        <f ca="1">IF(A1673&lt;$B$1,VLOOKUP(A1673,[1]DI!$A$4:$B$15000,2,FALSE),0)</f>
        <v>0</v>
      </c>
      <c r="E1673" s="23">
        <f t="shared" ca="1" si="342"/>
        <v>0</v>
      </c>
      <c r="F1673" s="25">
        <f t="shared" si="341"/>
        <v>1.1499999999999999</v>
      </c>
      <c r="G1673" s="26">
        <f t="shared" ca="1" si="345"/>
        <v>1</v>
      </c>
      <c r="H1673" s="23">
        <f ca="1">TRUNC(PRODUCT(G$16:G1672),15)</f>
        <v>1.31381842187835</v>
      </c>
      <c r="I1673" s="23">
        <f t="shared" si="343"/>
        <v>1</v>
      </c>
      <c r="J1673" s="23">
        <f t="shared" ca="1" si="344"/>
        <v>1.31381842</v>
      </c>
      <c r="K1673" s="114">
        <f t="shared" ca="1" si="333"/>
        <v>43783901.631548204</v>
      </c>
      <c r="L1673" s="27">
        <f>IF(VLOOKUP(A1673,$U$18:$AD$131,8)=VLOOKUP(A1672,$U$18:$AD$131,8),0,VLOOKUP(A1673,U$18:$AD$131,8))</f>
        <v>0</v>
      </c>
      <c r="M1673" s="28">
        <f>IF(L1673&gt;0,VLOOKUP(L1673,T$18:$AC$131,7),0)</f>
        <v>0</v>
      </c>
      <c r="N1673" s="23">
        <f t="shared" si="338"/>
        <v>0</v>
      </c>
      <c r="O1673" s="23">
        <f t="shared" ca="1" si="334"/>
        <v>43783901.631548204</v>
      </c>
      <c r="P1673" s="29" t="str">
        <f t="shared" si="339"/>
        <v>J=</v>
      </c>
      <c r="Q1673" s="30">
        <f t="shared" si="340"/>
        <v>47232</v>
      </c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</row>
    <row r="1674" spans="1:30" x14ac:dyDescent="0.25">
      <c r="A1674" s="100">
        <f t="shared" si="335"/>
        <v>44507</v>
      </c>
      <c r="B1674" s="114">
        <f t="shared" ca="1" si="336"/>
        <v>183303760.3815482</v>
      </c>
      <c r="C1674" s="114">
        <f t="shared" si="337"/>
        <v>139519858.75</v>
      </c>
      <c r="D1674" s="24">
        <f ca="1">IF(A1674&lt;$B$1,VLOOKUP(A1674,[1]DI!$A$4:$B$15000,2,FALSE),0)</f>
        <v>0</v>
      </c>
      <c r="E1674" s="23">
        <f t="shared" ca="1" si="342"/>
        <v>0</v>
      </c>
      <c r="F1674" s="25">
        <f t="shared" si="341"/>
        <v>1.1499999999999999</v>
      </c>
      <c r="G1674" s="26">
        <f t="shared" ca="1" si="345"/>
        <v>1</v>
      </c>
      <c r="H1674" s="23">
        <f ca="1">TRUNC(PRODUCT(G$16:G1673),15)</f>
        <v>1.31381842187835</v>
      </c>
      <c r="I1674" s="23">
        <f t="shared" si="343"/>
        <v>1</v>
      </c>
      <c r="J1674" s="23">
        <f t="shared" ca="1" si="344"/>
        <v>1.31381842</v>
      </c>
      <c r="K1674" s="114">
        <f t="shared" ca="1" si="333"/>
        <v>43783901.631548204</v>
      </c>
      <c r="L1674" s="27">
        <f>IF(VLOOKUP(A1674,$U$18:$AD$131,8)=VLOOKUP(A1673,$U$18:$AD$131,8),0,VLOOKUP(A1674,U$18:$AD$131,8))</f>
        <v>0</v>
      </c>
      <c r="M1674" s="28">
        <f>IF(L1674&gt;0,VLOOKUP(L1674,T$18:$AC$131,7),0)</f>
        <v>0</v>
      </c>
      <c r="N1674" s="23">
        <f t="shared" si="338"/>
        <v>0</v>
      </c>
      <c r="O1674" s="23">
        <f t="shared" ca="1" si="334"/>
        <v>43783901.631548204</v>
      </c>
      <c r="P1674" s="29" t="str">
        <f t="shared" si="339"/>
        <v>J=</v>
      </c>
      <c r="Q1674" s="30">
        <f t="shared" si="340"/>
        <v>47232</v>
      </c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</row>
    <row r="1675" spans="1:30" x14ac:dyDescent="0.25">
      <c r="A1675" s="100">
        <f t="shared" si="335"/>
        <v>44508</v>
      </c>
      <c r="B1675" s="114">
        <f t="shared" ca="1" si="336"/>
        <v>183303760.3815482</v>
      </c>
      <c r="C1675" s="114">
        <f t="shared" si="337"/>
        <v>139519858.75</v>
      </c>
      <c r="D1675" s="24">
        <f ca="1">IF(A1675&lt;$B$1,VLOOKUP(A1675,[1]DI!$A$4:$B$15000,2,FALSE),0)</f>
        <v>7.6499999999999999E-2</v>
      </c>
      <c r="E1675" s="23">
        <f t="shared" ca="1" si="342"/>
        <v>2.9255999999999998E-4</v>
      </c>
      <c r="F1675" s="25">
        <f t="shared" si="341"/>
        <v>1.1499999999999999</v>
      </c>
      <c r="G1675" s="26">
        <f t="shared" ca="1" si="345"/>
        <v>1.000336444</v>
      </c>
      <c r="H1675" s="23">
        <f ca="1">TRUNC(PRODUCT(G$16:G1674),15)</f>
        <v>1.31381842187835</v>
      </c>
      <c r="I1675" s="23">
        <f t="shared" si="343"/>
        <v>1</v>
      </c>
      <c r="J1675" s="23">
        <f t="shared" ca="1" si="344"/>
        <v>1.31381842</v>
      </c>
      <c r="K1675" s="114">
        <f t="shared" ca="1" si="333"/>
        <v>43783901.631548204</v>
      </c>
      <c r="L1675" s="27">
        <f>IF(VLOOKUP(A1675,$U$18:$AD$131,8)=VLOOKUP(A1674,$U$18:$AD$131,8),0,VLOOKUP(A1675,U$18:$AD$131,8))</f>
        <v>0</v>
      </c>
      <c r="M1675" s="28">
        <f>IF(L1675&gt;0,VLOOKUP(L1675,T$18:$AC$131,7),0)</f>
        <v>0</v>
      </c>
      <c r="N1675" s="23">
        <f t="shared" si="338"/>
        <v>0</v>
      </c>
      <c r="O1675" s="23">
        <f t="shared" ca="1" si="334"/>
        <v>43783901.631548204</v>
      </c>
      <c r="P1675" s="29" t="str">
        <f t="shared" si="339"/>
        <v>J=</v>
      </c>
      <c r="Q1675" s="30">
        <f t="shared" si="340"/>
        <v>47232</v>
      </c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</row>
    <row r="1676" spans="1:30" x14ac:dyDescent="0.25">
      <c r="A1676" s="100">
        <f t="shared" si="335"/>
        <v>44509</v>
      </c>
      <c r="B1676" s="114">
        <f t="shared" ca="1" si="336"/>
        <v>183365432.34471139</v>
      </c>
      <c r="C1676" s="114">
        <f t="shared" si="337"/>
        <v>139519858.75</v>
      </c>
      <c r="D1676" s="24">
        <f ca="1">IF(A1676&lt;$B$1,VLOOKUP(A1676,[1]DI!$A$4:$B$15000,2,FALSE),0)</f>
        <v>7.6499999999999999E-2</v>
      </c>
      <c r="E1676" s="23">
        <f t="shared" ca="1" si="342"/>
        <v>2.9255999999999998E-4</v>
      </c>
      <c r="F1676" s="25">
        <f t="shared" si="341"/>
        <v>1.1499999999999999</v>
      </c>
      <c r="G1676" s="26">
        <f t="shared" ca="1" si="345"/>
        <v>1.000336444</v>
      </c>
      <c r="H1676" s="23">
        <f ca="1">TRUNC(PRODUCT(G$16:G1675),15)</f>
        <v>1.3142604482034801</v>
      </c>
      <c r="I1676" s="23">
        <f t="shared" si="343"/>
        <v>1</v>
      </c>
      <c r="J1676" s="23">
        <f t="shared" ca="1" si="344"/>
        <v>1.3142604499999999</v>
      </c>
      <c r="K1676" s="114">
        <f t="shared" ca="1" si="333"/>
        <v>43845573.594711401</v>
      </c>
      <c r="L1676" s="27">
        <f>IF(VLOOKUP(A1676,$U$18:$AD$131,8)=VLOOKUP(A1675,$U$18:$AD$131,8),0,VLOOKUP(A1676,U$18:$AD$131,8))</f>
        <v>0</v>
      </c>
      <c r="M1676" s="28">
        <f>IF(L1676&gt;0,VLOOKUP(L1676,T$18:$AC$131,7),0)</f>
        <v>0</v>
      </c>
      <c r="N1676" s="23">
        <f t="shared" si="338"/>
        <v>0</v>
      </c>
      <c r="O1676" s="23">
        <f t="shared" ca="1" si="334"/>
        <v>43845573.594711401</v>
      </c>
      <c r="P1676" s="29" t="str">
        <f t="shared" si="339"/>
        <v>J=</v>
      </c>
      <c r="Q1676" s="30">
        <f t="shared" si="340"/>
        <v>47232</v>
      </c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</row>
    <row r="1677" spans="1:30" x14ac:dyDescent="0.25">
      <c r="A1677" s="100">
        <f t="shared" si="335"/>
        <v>44510</v>
      </c>
      <c r="B1677" s="114">
        <f t="shared" ca="1" si="336"/>
        <v>183427123.84065491</v>
      </c>
      <c r="C1677" s="114">
        <f t="shared" si="337"/>
        <v>139519858.75</v>
      </c>
      <c r="D1677" s="24">
        <f ca="1">IF(A1677&lt;$B$1,VLOOKUP(A1677,[1]DI!$A$4:$B$15000,2,FALSE),0)</f>
        <v>7.6499999999999999E-2</v>
      </c>
      <c r="E1677" s="23">
        <f t="shared" ca="1" si="342"/>
        <v>2.9255999999999998E-4</v>
      </c>
      <c r="F1677" s="25">
        <f t="shared" si="341"/>
        <v>1.1499999999999999</v>
      </c>
      <c r="G1677" s="26">
        <f t="shared" ca="1" si="345"/>
        <v>1.000336444</v>
      </c>
      <c r="H1677" s="23">
        <f ca="1">TRUNC(PRODUCT(G$16:G1676),15)</f>
        <v>1.31470262324572</v>
      </c>
      <c r="I1677" s="23">
        <f t="shared" si="343"/>
        <v>1</v>
      </c>
      <c r="J1677" s="23">
        <f t="shared" ca="1" si="344"/>
        <v>1.31470262</v>
      </c>
      <c r="K1677" s="114">
        <f t="shared" ca="1" si="333"/>
        <v>43907265.090654902</v>
      </c>
      <c r="L1677" s="27">
        <f>IF(VLOOKUP(A1677,$U$18:$AD$131,8)=VLOOKUP(A1676,$U$18:$AD$131,8),0,VLOOKUP(A1677,U$18:$AD$131,8))</f>
        <v>0</v>
      </c>
      <c r="M1677" s="28">
        <f>IF(L1677&gt;0,VLOOKUP(L1677,T$18:$AC$131,7),0)</f>
        <v>0</v>
      </c>
      <c r="N1677" s="23">
        <f t="shared" si="338"/>
        <v>0</v>
      </c>
      <c r="O1677" s="23">
        <f t="shared" ca="1" si="334"/>
        <v>43907265.090654902</v>
      </c>
      <c r="P1677" s="29" t="str">
        <f t="shared" si="339"/>
        <v>J=</v>
      </c>
      <c r="Q1677" s="30">
        <f t="shared" si="340"/>
        <v>47232</v>
      </c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</row>
    <row r="1678" spans="1:30" x14ac:dyDescent="0.25">
      <c r="A1678" s="100">
        <f t="shared" si="335"/>
        <v>44511</v>
      </c>
      <c r="B1678" s="114">
        <f t="shared" ca="1" si="336"/>
        <v>183488837.65977579</v>
      </c>
      <c r="C1678" s="114">
        <f t="shared" si="337"/>
        <v>139519858.75</v>
      </c>
      <c r="D1678" s="24">
        <f ca="1">IF(A1678&lt;$B$1,VLOOKUP(A1678,[1]DI!$A$4:$B$15000,2,FALSE),0)</f>
        <v>7.6499999999999999E-2</v>
      </c>
      <c r="E1678" s="23">
        <f t="shared" ca="1" si="342"/>
        <v>2.9255999999999998E-4</v>
      </c>
      <c r="F1678" s="25">
        <f t="shared" si="341"/>
        <v>1.1499999999999999</v>
      </c>
      <c r="G1678" s="26">
        <f t="shared" ca="1" si="345"/>
        <v>1.000336444</v>
      </c>
      <c r="H1678" s="23">
        <f ca="1">TRUNC(PRODUCT(G$16:G1677),15)</f>
        <v>1.31514494705509</v>
      </c>
      <c r="I1678" s="23">
        <f t="shared" si="343"/>
        <v>1</v>
      </c>
      <c r="J1678" s="23">
        <f t="shared" ca="1" si="344"/>
        <v>1.3151449500000001</v>
      </c>
      <c r="K1678" s="114">
        <f t="shared" ca="1" si="333"/>
        <v>43968978.909775801</v>
      </c>
      <c r="L1678" s="27">
        <f>IF(VLOOKUP(A1678,$U$18:$AD$131,8)=VLOOKUP(A1677,$U$18:$AD$131,8),0,VLOOKUP(A1678,U$18:$AD$131,8))</f>
        <v>0</v>
      </c>
      <c r="M1678" s="28">
        <f>IF(L1678&gt;0,VLOOKUP(L1678,T$18:$AC$131,7),0)</f>
        <v>0</v>
      </c>
      <c r="N1678" s="23">
        <f t="shared" si="338"/>
        <v>0</v>
      </c>
      <c r="O1678" s="23">
        <f t="shared" ca="1" si="334"/>
        <v>43968978.909775801</v>
      </c>
      <c r="P1678" s="29" t="str">
        <f t="shared" si="339"/>
        <v>J=</v>
      </c>
      <c r="Q1678" s="30">
        <f t="shared" si="340"/>
        <v>47232</v>
      </c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</row>
    <row r="1679" spans="1:30" x14ac:dyDescent="0.25">
      <c r="A1679" s="100">
        <f t="shared" si="335"/>
        <v>44512</v>
      </c>
      <c r="B1679" s="114">
        <f t="shared" ca="1" si="336"/>
        <v>183550571.01167691</v>
      </c>
      <c r="C1679" s="114">
        <f t="shared" si="337"/>
        <v>139519858.75</v>
      </c>
      <c r="D1679" s="24">
        <f ca="1">IF(A1679&lt;$B$1,VLOOKUP(A1679,[1]DI!$A$4:$B$15000,2,FALSE),0)</f>
        <v>7.6499999999999999E-2</v>
      </c>
      <c r="E1679" s="23">
        <f t="shared" ca="1" si="342"/>
        <v>2.9255999999999998E-4</v>
      </c>
      <c r="F1679" s="25">
        <f t="shared" si="341"/>
        <v>1.1499999999999999</v>
      </c>
      <c r="G1679" s="26">
        <f t="shared" ca="1" si="345"/>
        <v>1.000336444</v>
      </c>
      <c r="H1679" s="23">
        <f ca="1">TRUNC(PRODUCT(G$16:G1678),15)</f>
        <v>1.3155874196816599</v>
      </c>
      <c r="I1679" s="23">
        <f t="shared" si="343"/>
        <v>1</v>
      </c>
      <c r="J1679" s="23">
        <f t="shared" ca="1" si="344"/>
        <v>1.31558742</v>
      </c>
      <c r="K1679" s="114">
        <f t="shared" ca="1" si="333"/>
        <v>44030712.2616769</v>
      </c>
      <c r="L1679" s="27">
        <f>IF(VLOOKUP(A1679,$U$18:$AD$131,8)=VLOOKUP(A1678,$U$18:$AD$131,8),0,VLOOKUP(A1679,U$18:$AD$131,8))</f>
        <v>0</v>
      </c>
      <c r="M1679" s="28">
        <f>IF(L1679&gt;0,VLOOKUP(L1679,T$18:$AC$131,7),0)</f>
        <v>0</v>
      </c>
      <c r="N1679" s="23">
        <f t="shared" si="338"/>
        <v>0</v>
      </c>
      <c r="O1679" s="23">
        <f t="shared" ca="1" si="334"/>
        <v>44030712.2616769</v>
      </c>
      <c r="P1679" s="29" t="str">
        <f t="shared" si="339"/>
        <v>J=</v>
      </c>
      <c r="Q1679" s="30">
        <f t="shared" si="340"/>
        <v>47232</v>
      </c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</row>
    <row r="1680" spans="1:30" x14ac:dyDescent="0.25">
      <c r="A1680" s="100">
        <f t="shared" si="335"/>
        <v>44513</v>
      </c>
      <c r="B1680" s="114">
        <f t="shared" ca="1" si="336"/>
        <v>183612325.29155689</v>
      </c>
      <c r="C1680" s="114">
        <f t="shared" si="337"/>
        <v>139519858.75</v>
      </c>
      <c r="D1680" s="24">
        <f ca="1">IF(A1680&lt;$B$1,VLOOKUP(A1680,[1]DI!$A$4:$B$15000,2,FALSE),0)</f>
        <v>0</v>
      </c>
      <c r="E1680" s="23">
        <f t="shared" ca="1" si="342"/>
        <v>0</v>
      </c>
      <c r="F1680" s="25">
        <f t="shared" si="341"/>
        <v>1.1499999999999999</v>
      </c>
      <c r="G1680" s="26">
        <f t="shared" ca="1" si="345"/>
        <v>1</v>
      </c>
      <c r="H1680" s="23">
        <f ca="1">TRUNC(PRODUCT(G$16:G1679),15)</f>
        <v>1.3160300411754899</v>
      </c>
      <c r="I1680" s="23">
        <f t="shared" si="343"/>
        <v>1</v>
      </c>
      <c r="J1680" s="23">
        <f t="shared" ca="1" si="344"/>
        <v>1.31603004</v>
      </c>
      <c r="K1680" s="114">
        <f t="shared" ref="K1680:K1743" ca="1" si="346">TRUNC((C1680*(J1680-1)),8)</f>
        <v>44092466.541556902</v>
      </c>
      <c r="L1680" s="27">
        <f>IF(VLOOKUP(A1680,$U$18:$AD$131,8)=VLOOKUP(A1679,$U$18:$AD$131,8),0,VLOOKUP(A1680,U$18:$AD$131,8))</f>
        <v>0</v>
      </c>
      <c r="M1680" s="28">
        <f>IF(L1680&gt;0,VLOOKUP(L1680,T$18:$AC$131,7),0)</f>
        <v>0</v>
      </c>
      <c r="N1680" s="23">
        <f t="shared" si="338"/>
        <v>0</v>
      </c>
      <c r="O1680" s="23">
        <f t="shared" ref="O1680:O1743" ca="1" si="347">(K1680+N1680)</f>
        <v>44092466.541556902</v>
      </c>
      <c r="P1680" s="29" t="str">
        <f t="shared" si="339"/>
        <v>J=</v>
      </c>
      <c r="Q1680" s="30">
        <f t="shared" si="340"/>
        <v>47232</v>
      </c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</row>
    <row r="1681" spans="1:30" x14ac:dyDescent="0.25">
      <c r="A1681" s="100">
        <f t="shared" ref="A1681:A1744" si="348">(A1680+1)</f>
        <v>44514</v>
      </c>
      <c r="B1681" s="114">
        <f t="shared" ref="B1681:B1744" ca="1" si="349">IF(A1681&lt;=TODAY(),C1681+K1681,IF(AND(A1681&gt;TODAY(),A1681&lt;=$B$1),IF(VLOOKUP(TODAY(),$A$16:$D$5006,4,FALSE)=0,"n.d",C1681+K1681),"n.d"))</f>
        <v>183612325.29155689</v>
      </c>
      <c r="C1681" s="114">
        <f t="shared" ref="C1681:C1744" si="350">TRUNC(C1680-N1680,8)</f>
        <v>139519858.75</v>
      </c>
      <c r="D1681" s="24">
        <f ca="1">IF(A1681&lt;$B$1,VLOOKUP(A1681,[1]DI!$A$4:$B$15000,2,FALSE),0)</f>
        <v>0</v>
      </c>
      <c r="E1681" s="23">
        <f t="shared" ca="1" si="342"/>
        <v>0</v>
      </c>
      <c r="F1681" s="25">
        <f t="shared" si="341"/>
        <v>1.1499999999999999</v>
      </c>
      <c r="G1681" s="26">
        <f t="shared" ca="1" si="345"/>
        <v>1</v>
      </c>
      <c r="H1681" s="23">
        <f ca="1">TRUNC(PRODUCT(G$16:G1680),15)</f>
        <v>1.3160300411754899</v>
      </c>
      <c r="I1681" s="23">
        <f t="shared" si="343"/>
        <v>1</v>
      </c>
      <c r="J1681" s="23">
        <f t="shared" ca="1" si="344"/>
        <v>1.31603004</v>
      </c>
      <c r="K1681" s="114">
        <f t="shared" ca="1" si="346"/>
        <v>44092466.541556902</v>
      </c>
      <c r="L1681" s="27">
        <f>IF(VLOOKUP(A1681,$U$18:$AD$131,8)=VLOOKUP(A1680,$U$18:$AD$131,8),0,VLOOKUP(A1681,U$18:$AD$131,8))</f>
        <v>0</v>
      </c>
      <c r="M1681" s="28">
        <f>IF(L1681&gt;0,VLOOKUP(L1681,T$18:$AC$131,7),0)</f>
        <v>0</v>
      </c>
      <c r="N1681" s="23">
        <f t="shared" ref="N1681:N1744" si="351">IF(M1681&gt;0,(C1681*M1681),0)</f>
        <v>0</v>
      </c>
      <c r="O1681" s="23">
        <f t="shared" ca="1" si="347"/>
        <v>44092466.541556902</v>
      </c>
      <c r="P1681" s="29" t="str">
        <f t="shared" ref="P1681:P1744" si="352">IF(L1680&gt;0,VLOOKUP(A1680,$U$18:$AD$131,9),P1680)</f>
        <v>J=</v>
      </c>
      <c r="Q1681" s="30">
        <f t="shared" ref="Q1681:Q1744" si="353">IF(L1680&gt;0,VLOOKUP(A1680,$U$18:$AD$131,10),Q1680)</f>
        <v>47232</v>
      </c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</row>
    <row r="1682" spans="1:30" x14ac:dyDescent="0.25">
      <c r="A1682" s="100">
        <f t="shared" si="348"/>
        <v>44515</v>
      </c>
      <c r="B1682" s="114">
        <f t="shared" ca="1" si="349"/>
        <v>183612325.29155689</v>
      </c>
      <c r="C1682" s="114">
        <f t="shared" si="350"/>
        <v>139519858.75</v>
      </c>
      <c r="D1682" s="24">
        <f ca="1">IF(A1682&lt;$B$1,VLOOKUP(A1682,[1]DI!$A$4:$B$15000,2,FALSE),0)</f>
        <v>0</v>
      </c>
      <c r="E1682" s="23">
        <f t="shared" ca="1" si="342"/>
        <v>0</v>
      </c>
      <c r="F1682" s="25">
        <f t="shared" ref="F1682:F1745" si="354">F1681</f>
        <v>1.1499999999999999</v>
      </c>
      <c r="G1682" s="26">
        <f t="shared" ca="1" si="345"/>
        <v>1</v>
      </c>
      <c r="H1682" s="23">
        <f ca="1">TRUNC(PRODUCT(G$16:G1681),15)</f>
        <v>1.3160300411754899</v>
      </c>
      <c r="I1682" s="23">
        <f t="shared" si="343"/>
        <v>1</v>
      </c>
      <c r="J1682" s="23">
        <f t="shared" ca="1" si="344"/>
        <v>1.31603004</v>
      </c>
      <c r="K1682" s="114">
        <f t="shared" ca="1" si="346"/>
        <v>44092466.541556902</v>
      </c>
      <c r="L1682" s="27">
        <f>IF(VLOOKUP(A1682,$U$18:$AD$131,8)=VLOOKUP(A1681,$U$18:$AD$131,8),0,VLOOKUP(A1682,U$18:$AD$131,8))</f>
        <v>0</v>
      </c>
      <c r="M1682" s="28">
        <f>IF(L1682&gt;0,VLOOKUP(L1682,T$18:$AC$131,7),0)</f>
        <v>0</v>
      </c>
      <c r="N1682" s="23">
        <f t="shared" si="351"/>
        <v>0</v>
      </c>
      <c r="O1682" s="23">
        <f t="shared" ca="1" si="347"/>
        <v>44092466.541556902</v>
      </c>
      <c r="P1682" s="29" t="str">
        <f t="shared" si="352"/>
        <v>J=</v>
      </c>
      <c r="Q1682" s="30">
        <f t="shared" si="353"/>
        <v>47232</v>
      </c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</row>
    <row r="1683" spans="1:30" x14ac:dyDescent="0.25">
      <c r="A1683" s="100">
        <f t="shared" si="348"/>
        <v>44516</v>
      </c>
      <c r="B1683" s="114">
        <f t="shared" ca="1" si="349"/>
        <v>183612325.29155689</v>
      </c>
      <c r="C1683" s="114">
        <f t="shared" si="350"/>
        <v>139519858.75</v>
      </c>
      <c r="D1683" s="24">
        <f ca="1">IF(A1683&lt;$B$1,VLOOKUP(A1683,[1]DI!$A$4:$B$15000,2,FALSE),0)</f>
        <v>7.6499999999999999E-2</v>
      </c>
      <c r="E1683" s="23">
        <f t="shared" ref="E1683:E1746" ca="1" si="355">ROUND((((1+D1683)^(1/252)-1)),8)</f>
        <v>2.9255999999999998E-4</v>
      </c>
      <c r="F1683" s="25">
        <f t="shared" si="354"/>
        <v>1.1499999999999999</v>
      </c>
      <c r="G1683" s="26">
        <f t="shared" ca="1" si="345"/>
        <v>1.000336444</v>
      </c>
      <c r="H1683" s="23">
        <f ca="1">TRUNC(PRODUCT(G$16:G1682),15)</f>
        <v>1.3160300411754899</v>
      </c>
      <c r="I1683" s="23">
        <f t="shared" ref="I1683:I1746" si="356">IF(OR(L1682&gt;0,L1682="E"),H1682,I1682)</f>
        <v>1</v>
      </c>
      <c r="J1683" s="23">
        <f t="shared" ref="J1683:J1746" ca="1" si="357">ROUND(TRUNC(H1683/I1683,15),8)</f>
        <v>1.31603004</v>
      </c>
      <c r="K1683" s="114">
        <f t="shared" ca="1" si="346"/>
        <v>44092466.541556902</v>
      </c>
      <c r="L1683" s="27">
        <f>IF(VLOOKUP(A1683,$U$18:$AD$131,8)=VLOOKUP(A1682,$U$18:$AD$131,8),0,VLOOKUP(A1683,U$18:$AD$131,8))</f>
        <v>0</v>
      </c>
      <c r="M1683" s="28">
        <f>IF(L1683&gt;0,VLOOKUP(L1683,T$18:$AC$131,7),0)</f>
        <v>0</v>
      </c>
      <c r="N1683" s="23">
        <f t="shared" si="351"/>
        <v>0</v>
      </c>
      <c r="O1683" s="23">
        <f t="shared" ca="1" si="347"/>
        <v>44092466.541556902</v>
      </c>
      <c r="P1683" s="29" t="str">
        <f t="shared" si="352"/>
        <v>J=</v>
      </c>
      <c r="Q1683" s="30">
        <f t="shared" si="353"/>
        <v>47232</v>
      </c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</row>
    <row r="1684" spans="1:30" x14ac:dyDescent="0.25">
      <c r="A1684" s="100">
        <f t="shared" si="348"/>
        <v>44517</v>
      </c>
      <c r="B1684" s="114">
        <f t="shared" ca="1" si="349"/>
        <v>183674100.49941561</v>
      </c>
      <c r="C1684" s="114">
        <f t="shared" si="350"/>
        <v>139519858.75</v>
      </c>
      <c r="D1684" s="24">
        <f ca="1">IF(A1684&lt;$B$1,VLOOKUP(A1684,[1]DI!$A$4:$B$15000,2,FALSE),0)</f>
        <v>7.6499999999999999E-2</v>
      </c>
      <c r="E1684" s="23">
        <f t="shared" ca="1" si="355"/>
        <v>2.9255999999999998E-4</v>
      </c>
      <c r="F1684" s="25">
        <f t="shared" si="354"/>
        <v>1.1499999999999999</v>
      </c>
      <c r="G1684" s="26">
        <f t="shared" ref="G1684:G1747" ca="1" si="358">TRUNC((1+(E1684*F1684)),15)</f>
        <v>1.000336444</v>
      </c>
      <c r="H1684" s="23">
        <f ca="1">TRUNC(PRODUCT(G$16:G1683),15)</f>
        <v>1.31647281158666</v>
      </c>
      <c r="I1684" s="23">
        <f t="shared" si="356"/>
        <v>1</v>
      </c>
      <c r="J1684" s="23">
        <f t="shared" ca="1" si="357"/>
        <v>1.31647281</v>
      </c>
      <c r="K1684" s="114">
        <f t="shared" ca="1" si="346"/>
        <v>44154241.749415599</v>
      </c>
      <c r="L1684" s="27">
        <f>IF(VLOOKUP(A1684,$U$18:$AD$131,8)=VLOOKUP(A1683,$U$18:$AD$131,8),0,VLOOKUP(A1684,U$18:$AD$131,8))</f>
        <v>0</v>
      </c>
      <c r="M1684" s="28">
        <f>IF(L1684&gt;0,VLOOKUP(L1684,T$18:$AC$131,7),0)</f>
        <v>0</v>
      </c>
      <c r="N1684" s="23">
        <f t="shared" si="351"/>
        <v>0</v>
      </c>
      <c r="O1684" s="23">
        <f t="shared" ca="1" si="347"/>
        <v>44154241.749415599</v>
      </c>
      <c r="P1684" s="29" t="str">
        <f t="shared" si="352"/>
        <v>J=</v>
      </c>
      <c r="Q1684" s="30">
        <f t="shared" si="353"/>
        <v>47232</v>
      </c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</row>
    <row r="1685" spans="1:30" x14ac:dyDescent="0.25">
      <c r="A1685" s="100">
        <f t="shared" si="348"/>
        <v>44518</v>
      </c>
      <c r="B1685" s="114">
        <f t="shared" ca="1" si="349"/>
        <v>183735896.6352531</v>
      </c>
      <c r="C1685" s="114">
        <f t="shared" si="350"/>
        <v>139519858.75</v>
      </c>
      <c r="D1685" s="24">
        <f ca="1">IF(A1685&lt;$B$1,VLOOKUP(A1685,[1]DI!$A$4:$B$15000,2,FALSE),0)</f>
        <v>7.6499999999999999E-2</v>
      </c>
      <c r="E1685" s="23">
        <f t="shared" ca="1" si="355"/>
        <v>2.9255999999999998E-4</v>
      </c>
      <c r="F1685" s="25">
        <f t="shared" si="354"/>
        <v>1.1499999999999999</v>
      </c>
      <c r="G1685" s="26">
        <f t="shared" ca="1" si="358"/>
        <v>1.000336444</v>
      </c>
      <c r="H1685" s="23">
        <f ca="1">TRUNC(PRODUCT(G$16:G1684),15)</f>
        <v>1.3169157309652799</v>
      </c>
      <c r="I1685" s="23">
        <f t="shared" si="356"/>
        <v>1</v>
      </c>
      <c r="J1685" s="23">
        <f t="shared" ca="1" si="357"/>
        <v>1.3169157300000001</v>
      </c>
      <c r="K1685" s="114">
        <f t="shared" ca="1" si="346"/>
        <v>44216037.885253102</v>
      </c>
      <c r="L1685" s="27">
        <f>IF(VLOOKUP(A1685,$U$18:$AD$131,8)=VLOOKUP(A1684,$U$18:$AD$131,8),0,VLOOKUP(A1685,U$18:$AD$131,8))</f>
        <v>0</v>
      </c>
      <c r="M1685" s="28">
        <f>IF(L1685&gt;0,VLOOKUP(L1685,T$18:$AC$131,7),0)</f>
        <v>0</v>
      </c>
      <c r="N1685" s="23">
        <f t="shared" si="351"/>
        <v>0</v>
      </c>
      <c r="O1685" s="23">
        <f t="shared" ca="1" si="347"/>
        <v>44216037.885253102</v>
      </c>
      <c r="P1685" s="29" t="str">
        <f t="shared" si="352"/>
        <v>J=</v>
      </c>
      <c r="Q1685" s="30">
        <f t="shared" si="353"/>
        <v>47232</v>
      </c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</row>
    <row r="1686" spans="1:30" x14ac:dyDescent="0.25">
      <c r="A1686" s="100">
        <f t="shared" si="348"/>
        <v>44519</v>
      </c>
      <c r="B1686" s="114">
        <f t="shared" ca="1" si="349"/>
        <v>183797713.6990695</v>
      </c>
      <c r="C1686" s="114">
        <f t="shared" si="350"/>
        <v>139519858.75</v>
      </c>
      <c r="D1686" s="24">
        <f ca="1">IF(A1686&lt;$B$1,VLOOKUP(A1686,[1]DI!$A$4:$B$15000,2,FALSE),0)</f>
        <v>7.6499999999999999E-2</v>
      </c>
      <c r="E1686" s="23">
        <f t="shared" ca="1" si="355"/>
        <v>2.9255999999999998E-4</v>
      </c>
      <c r="F1686" s="25">
        <f t="shared" si="354"/>
        <v>1.1499999999999999</v>
      </c>
      <c r="G1686" s="26">
        <f t="shared" ca="1" si="358"/>
        <v>1.000336444</v>
      </c>
      <c r="H1686" s="23">
        <f ca="1">TRUNC(PRODUCT(G$16:G1685),15)</f>
        <v>1.3173587993614699</v>
      </c>
      <c r="I1686" s="23">
        <f t="shared" si="356"/>
        <v>1</v>
      </c>
      <c r="J1686" s="23">
        <f t="shared" ca="1" si="357"/>
        <v>1.3173588000000001</v>
      </c>
      <c r="K1686" s="114">
        <f t="shared" ca="1" si="346"/>
        <v>44277854.9490695</v>
      </c>
      <c r="L1686" s="27">
        <f>IF(VLOOKUP(A1686,$U$18:$AD$131,8)=VLOOKUP(A1685,$U$18:$AD$131,8),0,VLOOKUP(A1686,U$18:$AD$131,8))</f>
        <v>0</v>
      </c>
      <c r="M1686" s="28">
        <f>IF(L1686&gt;0,VLOOKUP(L1686,T$18:$AC$131,7),0)</f>
        <v>0</v>
      </c>
      <c r="N1686" s="23">
        <f t="shared" si="351"/>
        <v>0</v>
      </c>
      <c r="O1686" s="23">
        <f t="shared" ca="1" si="347"/>
        <v>44277854.9490695</v>
      </c>
      <c r="P1686" s="29" t="str">
        <f t="shared" si="352"/>
        <v>J=</v>
      </c>
      <c r="Q1686" s="30">
        <f t="shared" si="353"/>
        <v>47232</v>
      </c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</row>
    <row r="1687" spans="1:30" x14ac:dyDescent="0.25">
      <c r="A1687" s="100">
        <f t="shared" si="348"/>
        <v>44520</v>
      </c>
      <c r="B1687" s="114">
        <f t="shared" ca="1" si="349"/>
        <v>183859551.69086468</v>
      </c>
      <c r="C1687" s="114">
        <f t="shared" si="350"/>
        <v>139519858.75</v>
      </c>
      <c r="D1687" s="24">
        <f ca="1">IF(A1687&lt;$B$1,VLOOKUP(A1687,[1]DI!$A$4:$B$15000,2,FALSE),0)</f>
        <v>0</v>
      </c>
      <c r="E1687" s="23">
        <f t="shared" ca="1" si="355"/>
        <v>0</v>
      </c>
      <c r="F1687" s="25">
        <f t="shared" si="354"/>
        <v>1.1499999999999999</v>
      </c>
      <c r="G1687" s="26">
        <f t="shared" ca="1" si="358"/>
        <v>1</v>
      </c>
      <c r="H1687" s="23">
        <f ca="1">TRUNC(PRODUCT(G$16:G1686),15)</f>
        <v>1.3178020168253599</v>
      </c>
      <c r="I1687" s="23">
        <f t="shared" si="356"/>
        <v>1</v>
      </c>
      <c r="J1687" s="23">
        <f t="shared" ca="1" si="357"/>
        <v>1.31780202</v>
      </c>
      <c r="K1687" s="114">
        <f t="shared" ca="1" si="346"/>
        <v>44339692.940864697</v>
      </c>
      <c r="L1687" s="27">
        <f>IF(VLOOKUP(A1687,$U$18:$AD$131,8)=VLOOKUP(A1686,$U$18:$AD$131,8),0,VLOOKUP(A1687,U$18:$AD$131,8))</f>
        <v>0</v>
      </c>
      <c r="M1687" s="28">
        <f>IF(L1687&gt;0,VLOOKUP(L1687,T$18:$AC$131,7),0)</f>
        <v>0</v>
      </c>
      <c r="N1687" s="23">
        <f t="shared" si="351"/>
        <v>0</v>
      </c>
      <c r="O1687" s="23">
        <f t="shared" ca="1" si="347"/>
        <v>44339692.940864697</v>
      </c>
      <c r="P1687" s="29" t="str">
        <f t="shared" si="352"/>
        <v>J=</v>
      </c>
      <c r="Q1687" s="30">
        <f t="shared" si="353"/>
        <v>47232</v>
      </c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</row>
    <row r="1688" spans="1:30" x14ac:dyDescent="0.25">
      <c r="A1688" s="100">
        <f t="shared" si="348"/>
        <v>44521</v>
      </c>
      <c r="B1688" s="114">
        <f t="shared" ca="1" si="349"/>
        <v>183859551.69086468</v>
      </c>
      <c r="C1688" s="114">
        <f t="shared" si="350"/>
        <v>139519858.75</v>
      </c>
      <c r="D1688" s="24">
        <f ca="1">IF(A1688&lt;$B$1,VLOOKUP(A1688,[1]DI!$A$4:$B$15000,2,FALSE),0)</f>
        <v>0</v>
      </c>
      <c r="E1688" s="23">
        <f t="shared" ca="1" si="355"/>
        <v>0</v>
      </c>
      <c r="F1688" s="25">
        <f t="shared" si="354"/>
        <v>1.1499999999999999</v>
      </c>
      <c r="G1688" s="26">
        <f t="shared" ca="1" si="358"/>
        <v>1</v>
      </c>
      <c r="H1688" s="23">
        <f ca="1">TRUNC(PRODUCT(G$16:G1687),15)</f>
        <v>1.3178020168253599</v>
      </c>
      <c r="I1688" s="23">
        <f t="shared" si="356"/>
        <v>1</v>
      </c>
      <c r="J1688" s="23">
        <f t="shared" ca="1" si="357"/>
        <v>1.31780202</v>
      </c>
      <c r="K1688" s="114">
        <f t="shared" ca="1" si="346"/>
        <v>44339692.940864697</v>
      </c>
      <c r="L1688" s="27">
        <f>IF(VLOOKUP(A1688,$U$18:$AD$131,8)=VLOOKUP(A1687,$U$18:$AD$131,8),0,VLOOKUP(A1688,U$18:$AD$131,8))</f>
        <v>0</v>
      </c>
      <c r="M1688" s="28">
        <f>IF(L1688&gt;0,VLOOKUP(L1688,T$18:$AC$131,7),0)</f>
        <v>0</v>
      </c>
      <c r="N1688" s="23">
        <f t="shared" si="351"/>
        <v>0</v>
      </c>
      <c r="O1688" s="23">
        <f t="shared" ca="1" si="347"/>
        <v>44339692.940864697</v>
      </c>
      <c r="P1688" s="29" t="str">
        <f t="shared" si="352"/>
        <v>J=</v>
      </c>
      <c r="Q1688" s="30">
        <f t="shared" si="353"/>
        <v>47232</v>
      </c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</row>
    <row r="1689" spans="1:30" x14ac:dyDescent="0.25">
      <c r="A1689" s="100">
        <f t="shared" si="348"/>
        <v>44522</v>
      </c>
      <c r="B1689" s="114">
        <f t="shared" ca="1" si="349"/>
        <v>183859551.69086468</v>
      </c>
      <c r="C1689" s="114">
        <f t="shared" si="350"/>
        <v>139519858.75</v>
      </c>
      <c r="D1689" s="24">
        <f ca="1">IF(A1689&lt;$B$1,VLOOKUP(A1689,[1]DI!$A$4:$B$15000,2,FALSE),0)</f>
        <v>7.6499999999999999E-2</v>
      </c>
      <c r="E1689" s="23">
        <f t="shared" ca="1" si="355"/>
        <v>2.9255999999999998E-4</v>
      </c>
      <c r="F1689" s="25">
        <f t="shared" si="354"/>
        <v>1.1499999999999999</v>
      </c>
      <c r="G1689" s="26">
        <f t="shared" ca="1" si="358"/>
        <v>1.000336444</v>
      </c>
      <c r="H1689" s="23">
        <f ca="1">TRUNC(PRODUCT(G$16:G1688),15)</f>
        <v>1.3178020168253599</v>
      </c>
      <c r="I1689" s="23">
        <f t="shared" si="356"/>
        <v>1</v>
      </c>
      <c r="J1689" s="23">
        <f t="shared" ca="1" si="357"/>
        <v>1.31780202</v>
      </c>
      <c r="K1689" s="114">
        <f t="shared" ca="1" si="346"/>
        <v>44339692.940864697</v>
      </c>
      <c r="L1689" s="27">
        <f>IF(VLOOKUP(A1689,$U$18:$AD$131,8)=VLOOKUP(A1688,$U$18:$AD$131,8),0,VLOOKUP(A1689,U$18:$AD$131,8))</f>
        <v>0</v>
      </c>
      <c r="M1689" s="28">
        <f>IF(L1689&gt;0,VLOOKUP(L1689,T$18:$AC$131,7),0)</f>
        <v>0</v>
      </c>
      <c r="N1689" s="23">
        <f t="shared" si="351"/>
        <v>0</v>
      </c>
      <c r="O1689" s="23">
        <f t="shared" ca="1" si="347"/>
        <v>44339692.940864697</v>
      </c>
      <c r="P1689" s="29" t="str">
        <f t="shared" si="352"/>
        <v>J=</v>
      </c>
      <c r="Q1689" s="30">
        <f t="shared" si="353"/>
        <v>47232</v>
      </c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</row>
    <row r="1690" spans="1:30" x14ac:dyDescent="0.25">
      <c r="A1690" s="100">
        <f t="shared" si="348"/>
        <v>44523</v>
      </c>
      <c r="B1690" s="114">
        <f t="shared" ca="1" si="349"/>
        <v>183921409.21544009</v>
      </c>
      <c r="C1690" s="114">
        <f t="shared" si="350"/>
        <v>139519858.75</v>
      </c>
      <c r="D1690" s="24">
        <f ca="1">IF(A1690&lt;$B$1,VLOOKUP(A1690,[1]DI!$A$4:$B$15000,2,FALSE),0)</f>
        <v>7.6499999999999999E-2</v>
      </c>
      <c r="E1690" s="23">
        <f t="shared" ca="1" si="355"/>
        <v>2.9255999999999998E-4</v>
      </c>
      <c r="F1690" s="25">
        <f t="shared" si="354"/>
        <v>1.1499999999999999</v>
      </c>
      <c r="G1690" s="26">
        <f t="shared" ca="1" si="358"/>
        <v>1.000336444</v>
      </c>
      <c r="H1690" s="23">
        <f ca="1">TRUNC(PRODUCT(G$16:G1689),15)</f>
        <v>1.3182453834071099</v>
      </c>
      <c r="I1690" s="23">
        <f t="shared" si="356"/>
        <v>1</v>
      </c>
      <c r="J1690" s="23">
        <f t="shared" ca="1" si="357"/>
        <v>1.31824538</v>
      </c>
      <c r="K1690" s="114">
        <f t="shared" ca="1" si="346"/>
        <v>44401550.465440102</v>
      </c>
      <c r="L1690" s="27">
        <f>IF(VLOOKUP(A1690,$U$18:$AD$131,8)=VLOOKUP(A1689,$U$18:$AD$131,8),0,VLOOKUP(A1690,U$18:$AD$131,8))</f>
        <v>0</v>
      </c>
      <c r="M1690" s="28">
        <f>IF(L1690&gt;0,VLOOKUP(L1690,T$18:$AC$131,7),0)</f>
        <v>0</v>
      </c>
      <c r="N1690" s="23">
        <f t="shared" si="351"/>
        <v>0</v>
      </c>
      <c r="O1690" s="23">
        <f t="shared" ca="1" si="347"/>
        <v>44401550.465440102</v>
      </c>
      <c r="P1690" s="29" t="str">
        <f t="shared" si="352"/>
        <v>J=</v>
      </c>
      <c r="Q1690" s="30">
        <f t="shared" si="353"/>
        <v>47232</v>
      </c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</row>
    <row r="1691" spans="1:30" x14ac:dyDescent="0.25">
      <c r="A1691" s="100">
        <f t="shared" si="348"/>
        <v>44524</v>
      </c>
      <c r="B1691" s="114">
        <f t="shared" ca="1" si="349"/>
        <v>183983289.0631929</v>
      </c>
      <c r="C1691" s="114">
        <f t="shared" si="350"/>
        <v>139519858.75</v>
      </c>
      <c r="D1691" s="24">
        <f ca="1">IF(A1691&lt;$B$1,VLOOKUP(A1691,[1]DI!$A$4:$B$15000,2,FALSE),0)</f>
        <v>7.6499999999999999E-2</v>
      </c>
      <c r="E1691" s="23">
        <f t="shared" ca="1" si="355"/>
        <v>2.9255999999999998E-4</v>
      </c>
      <c r="F1691" s="25">
        <f t="shared" si="354"/>
        <v>1.1499999999999999</v>
      </c>
      <c r="G1691" s="26">
        <f t="shared" ca="1" si="358"/>
        <v>1.000336444</v>
      </c>
      <c r="H1691" s="23">
        <f ca="1">TRUNC(PRODUCT(G$16:G1690),15)</f>
        <v>1.3186888991568899</v>
      </c>
      <c r="I1691" s="23">
        <f t="shared" si="356"/>
        <v>1</v>
      </c>
      <c r="J1691" s="23">
        <f t="shared" ca="1" si="357"/>
        <v>1.3186888999999999</v>
      </c>
      <c r="K1691" s="114">
        <f t="shared" ca="1" si="346"/>
        <v>44463430.313192897</v>
      </c>
      <c r="L1691" s="27">
        <f>IF(VLOOKUP(A1691,$U$18:$AD$131,8)=VLOOKUP(A1690,$U$18:$AD$131,8),0,VLOOKUP(A1691,U$18:$AD$131,8))</f>
        <v>0</v>
      </c>
      <c r="M1691" s="28">
        <f>IF(L1691&gt;0,VLOOKUP(L1691,T$18:$AC$131,7),0)</f>
        <v>0</v>
      </c>
      <c r="N1691" s="23">
        <f t="shared" si="351"/>
        <v>0</v>
      </c>
      <c r="O1691" s="23">
        <f t="shared" ca="1" si="347"/>
        <v>44463430.313192897</v>
      </c>
      <c r="P1691" s="29" t="str">
        <f t="shared" si="352"/>
        <v>J=</v>
      </c>
      <c r="Q1691" s="30">
        <f t="shared" si="353"/>
        <v>47232</v>
      </c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</row>
    <row r="1692" spans="1:30" x14ac:dyDescent="0.25">
      <c r="A1692" s="100">
        <f t="shared" si="348"/>
        <v>44525</v>
      </c>
      <c r="B1692" s="114">
        <f t="shared" ca="1" si="349"/>
        <v>184045188.44372588</v>
      </c>
      <c r="C1692" s="114">
        <f t="shared" si="350"/>
        <v>139519858.75</v>
      </c>
      <c r="D1692" s="24">
        <f ca="1">IF(A1692&lt;$B$1,VLOOKUP(A1692,[1]DI!$A$4:$B$15000,2,FALSE),0)</f>
        <v>7.6499999999999999E-2</v>
      </c>
      <c r="E1692" s="23">
        <f t="shared" ca="1" si="355"/>
        <v>2.9255999999999998E-4</v>
      </c>
      <c r="F1692" s="25">
        <f t="shared" si="354"/>
        <v>1.1499999999999999</v>
      </c>
      <c r="G1692" s="26">
        <f t="shared" ca="1" si="358"/>
        <v>1.000336444</v>
      </c>
      <c r="H1692" s="23">
        <f ca="1">TRUNC(PRODUCT(G$16:G1691),15)</f>
        <v>1.3191325641248699</v>
      </c>
      <c r="I1692" s="23">
        <f t="shared" si="356"/>
        <v>1</v>
      </c>
      <c r="J1692" s="23">
        <f t="shared" ca="1" si="357"/>
        <v>1.3191325599999999</v>
      </c>
      <c r="K1692" s="114">
        <f t="shared" ca="1" si="346"/>
        <v>44525329.693725899</v>
      </c>
      <c r="L1692" s="27">
        <f>IF(VLOOKUP(A1692,$U$18:$AD$131,8)=VLOOKUP(A1691,$U$18:$AD$131,8),0,VLOOKUP(A1692,U$18:$AD$131,8))</f>
        <v>0</v>
      </c>
      <c r="M1692" s="28">
        <f>IF(L1692&gt;0,VLOOKUP(L1692,T$18:$AC$131,7),0)</f>
        <v>0</v>
      </c>
      <c r="N1692" s="23">
        <f t="shared" si="351"/>
        <v>0</v>
      </c>
      <c r="O1692" s="23">
        <f t="shared" ca="1" si="347"/>
        <v>44525329.693725899</v>
      </c>
      <c r="P1692" s="29" t="str">
        <f t="shared" si="352"/>
        <v>J=</v>
      </c>
      <c r="Q1692" s="30">
        <f t="shared" si="353"/>
        <v>47232</v>
      </c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</row>
    <row r="1693" spans="1:30" x14ac:dyDescent="0.25">
      <c r="A1693" s="100">
        <f t="shared" si="348"/>
        <v>44526</v>
      </c>
      <c r="B1693" s="114">
        <f t="shared" ca="1" si="349"/>
        <v>184107110.14743629</v>
      </c>
      <c r="C1693" s="114">
        <f t="shared" si="350"/>
        <v>139519858.75</v>
      </c>
      <c r="D1693" s="24">
        <f ca="1">IF(A1693&lt;$B$1,VLOOKUP(A1693,[1]DI!$A$4:$B$15000,2,FALSE),0)</f>
        <v>7.6499999999999999E-2</v>
      </c>
      <c r="E1693" s="23">
        <f t="shared" ca="1" si="355"/>
        <v>2.9255999999999998E-4</v>
      </c>
      <c r="F1693" s="25">
        <f t="shared" si="354"/>
        <v>1.1499999999999999</v>
      </c>
      <c r="G1693" s="26">
        <f t="shared" ca="1" si="358"/>
        <v>1.000336444</v>
      </c>
      <c r="H1693" s="23">
        <f ca="1">TRUNC(PRODUCT(G$16:G1692),15)</f>
        <v>1.3195763783612799</v>
      </c>
      <c r="I1693" s="23">
        <f t="shared" si="356"/>
        <v>1</v>
      </c>
      <c r="J1693" s="23">
        <f t="shared" ca="1" si="357"/>
        <v>1.31957638</v>
      </c>
      <c r="K1693" s="114">
        <f t="shared" ca="1" si="346"/>
        <v>44587251.397436298</v>
      </c>
      <c r="L1693" s="27">
        <f>IF(VLOOKUP(A1693,$U$18:$AD$131,8)=VLOOKUP(A1692,$U$18:$AD$131,8),0,VLOOKUP(A1693,U$18:$AD$131,8))</f>
        <v>0</v>
      </c>
      <c r="M1693" s="28">
        <f>IF(L1693&gt;0,VLOOKUP(L1693,T$18:$AC$131,7),0)</f>
        <v>0</v>
      </c>
      <c r="N1693" s="23">
        <f t="shared" si="351"/>
        <v>0</v>
      </c>
      <c r="O1693" s="23">
        <f t="shared" ca="1" si="347"/>
        <v>44587251.397436298</v>
      </c>
      <c r="P1693" s="29" t="str">
        <f t="shared" si="352"/>
        <v>J=</v>
      </c>
      <c r="Q1693" s="30">
        <f t="shared" si="353"/>
        <v>47232</v>
      </c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</row>
    <row r="1694" spans="1:30" x14ac:dyDescent="0.25">
      <c r="A1694" s="100">
        <f t="shared" si="348"/>
        <v>44527</v>
      </c>
      <c r="B1694" s="114">
        <f t="shared" ca="1" si="349"/>
        <v>184169051.38392699</v>
      </c>
      <c r="C1694" s="114">
        <f t="shared" si="350"/>
        <v>139519858.75</v>
      </c>
      <c r="D1694" s="24">
        <f ca="1">IF(A1694&lt;$B$1,VLOOKUP(A1694,[1]DI!$A$4:$B$15000,2,FALSE),0)</f>
        <v>0</v>
      </c>
      <c r="E1694" s="23">
        <f t="shared" ca="1" si="355"/>
        <v>0</v>
      </c>
      <c r="F1694" s="25">
        <f t="shared" si="354"/>
        <v>1.1499999999999999</v>
      </c>
      <c r="G1694" s="26">
        <f t="shared" ca="1" si="358"/>
        <v>1</v>
      </c>
      <c r="H1694" s="23">
        <f ca="1">TRUNC(PRODUCT(G$16:G1693),15)</f>
        <v>1.3200203419163199</v>
      </c>
      <c r="I1694" s="23">
        <f t="shared" si="356"/>
        <v>1</v>
      </c>
      <c r="J1694" s="23">
        <f t="shared" ca="1" si="357"/>
        <v>1.3200203399999999</v>
      </c>
      <c r="K1694" s="114">
        <f t="shared" ca="1" si="346"/>
        <v>44649192.633927003</v>
      </c>
      <c r="L1694" s="27">
        <f>IF(VLOOKUP(A1694,$U$18:$AD$131,8)=VLOOKUP(A1693,$U$18:$AD$131,8),0,VLOOKUP(A1694,U$18:$AD$131,8))</f>
        <v>0</v>
      </c>
      <c r="M1694" s="28">
        <f>IF(L1694&gt;0,VLOOKUP(L1694,T$18:$AC$131,7),0)</f>
        <v>0</v>
      </c>
      <c r="N1694" s="23">
        <f t="shared" si="351"/>
        <v>0</v>
      </c>
      <c r="O1694" s="23">
        <f t="shared" ca="1" si="347"/>
        <v>44649192.633927003</v>
      </c>
      <c r="P1694" s="29" t="str">
        <f t="shared" si="352"/>
        <v>J=</v>
      </c>
      <c r="Q1694" s="30">
        <f t="shared" si="353"/>
        <v>47232</v>
      </c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</row>
    <row r="1695" spans="1:30" x14ac:dyDescent="0.25">
      <c r="A1695" s="100">
        <f t="shared" si="348"/>
        <v>44528</v>
      </c>
      <c r="B1695" s="114">
        <f t="shared" ca="1" si="349"/>
        <v>184169051.38392699</v>
      </c>
      <c r="C1695" s="114">
        <f t="shared" si="350"/>
        <v>139519858.75</v>
      </c>
      <c r="D1695" s="24">
        <f ca="1">IF(A1695&lt;$B$1,VLOOKUP(A1695,[1]DI!$A$4:$B$15000,2,FALSE),0)</f>
        <v>0</v>
      </c>
      <c r="E1695" s="23">
        <f t="shared" ca="1" si="355"/>
        <v>0</v>
      </c>
      <c r="F1695" s="25">
        <f t="shared" si="354"/>
        <v>1.1499999999999999</v>
      </c>
      <c r="G1695" s="26">
        <f t="shared" ca="1" si="358"/>
        <v>1</v>
      </c>
      <c r="H1695" s="23">
        <f ca="1">TRUNC(PRODUCT(G$16:G1694),15)</f>
        <v>1.3200203419163199</v>
      </c>
      <c r="I1695" s="23">
        <f t="shared" si="356"/>
        <v>1</v>
      </c>
      <c r="J1695" s="23">
        <f t="shared" ca="1" si="357"/>
        <v>1.3200203399999999</v>
      </c>
      <c r="K1695" s="114">
        <f t="shared" ca="1" si="346"/>
        <v>44649192.633927003</v>
      </c>
      <c r="L1695" s="27">
        <f>IF(VLOOKUP(A1695,$U$18:$AD$131,8)=VLOOKUP(A1694,$U$18:$AD$131,8),0,VLOOKUP(A1695,U$18:$AD$131,8))</f>
        <v>0</v>
      </c>
      <c r="M1695" s="28">
        <f>IF(L1695&gt;0,VLOOKUP(L1695,T$18:$AC$131,7),0)</f>
        <v>0</v>
      </c>
      <c r="N1695" s="23">
        <f t="shared" si="351"/>
        <v>0</v>
      </c>
      <c r="O1695" s="23">
        <f t="shared" ca="1" si="347"/>
        <v>44649192.633927003</v>
      </c>
      <c r="P1695" s="29" t="str">
        <f t="shared" si="352"/>
        <v>J=</v>
      </c>
      <c r="Q1695" s="30">
        <f t="shared" si="353"/>
        <v>47232</v>
      </c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</row>
    <row r="1696" spans="1:30" x14ac:dyDescent="0.25">
      <c r="A1696" s="100">
        <f t="shared" si="348"/>
        <v>44529</v>
      </c>
      <c r="B1696" s="114">
        <f t="shared" ca="1" si="349"/>
        <v>184169051.38392699</v>
      </c>
      <c r="C1696" s="114">
        <f t="shared" si="350"/>
        <v>139519858.75</v>
      </c>
      <c r="D1696" s="24">
        <f ca="1">IF(A1696&lt;$B$1,VLOOKUP(A1696,[1]DI!$A$4:$B$15000,2,FALSE),0)</f>
        <v>7.6499999999999999E-2</v>
      </c>
      <c r="E1696" s="23">
        <f t="shared" ca="1" si="355"/>
        <v>2.9255999999999998E-4</v>
      </c>
      <c r="F1696" s="25">
        <f t="shared" si="354"/>
        <v>1.1499999999999999</v>
      </c>
      <c r="G1696" s="26">
        <f t="shared" ca="1" si="358"/>
        <v>1.000336444</v>
      </c>
      <c r="H1696" s="23">
        <f ca="1">TRUNC(PRODUCT(G$16:G1695),15)</f>
        <v>1.3200203419163199</v>
      </c>
      <c r="I1696" s="23">
        <f t="shared" si="356"/>
        <v>1</v>
      </c>
      <c r="J1696" s="23">
        <f t="shared" ca="1" si="357"/>
        <v>1.3200203399999999</v>
      </c>
      <c r="K1696" s="114">
        <f t="shared" ca="1" si="346"/>
        <v>44649192.633927003</v>
      </c>
      <c r="L1696" s="27">
        <f>IF(VLOOKUP(A1696,$U$18:$AD$131,8)=VLOOKUP(A1695,$U$18:$AD$131,8),0,VLOOKUP(A1696,U$18:$AD$131,8))</f>
        <v>0</v>
      </c>
      <c r="M1696" s="28">
        <f>IF(L1696&gt;0,VLOOKUP(L1696,T$18:$AC$131,7),0)</f>
        <v>0</v>
      </c>
      <c r="N1696" s="23">
        <f t="shared" si="351"/>
        <v>0</v>
      </c>
      <c r="O1696" s="23">
        <f t="shared" ca="1" si="347"/>
        <v>44649192.633927003</v>
      </c>
      <c r="P1696" s="29" t="str">
        <f t="shared" si="352"/>
        <v>J=</v>
      </c>
      <c r="Q1696" s="30">
        <f t="shared" si="353"/>
        <v>47232</v>
      </c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</row>
    <row r="1697" spans="1:30" x14ac:dyDescent="0.25">
      <c r="A1697" s="100">
        <f t="shared" si="348"/>
        <v>44530</v>
      </c>
      <c r="B1697" s="114">
        <f t="shared" ca="1" si="349"/>
        <v>184231013.54839641</v>
      </c>
      <c r="C1697" s="114">
        <f t="shared" si="350"/>
        <v>139519858.75</v>
      </c>
      <c r="D1697" s="24">
        <f ca="1">IF(A1697&lt;$B$1,VLOOKUP(A1697,[1]DI!$A$4:$B$15000,2,FALSE),0)</f>
        <v>7.6499999999999999E-2</v>
      </c>
      <c r="E1697" s="23">
        <f t="shared" ca="1" si="355"/>
        <v>2.9255999999999998E-4</v>
      </c>
      <c r="F1697" s="25">
        <f t="shared" si="354"/>
        <v>1.1499999999999999</v>
      </c>
      <c r="G1697" s="26">
        <f t="shared" ca="1" si="358"/>
        <v>1.000336444</v>
      </c>
      <c r="H1697" s="23">
        <f ca="1">TRUNC(PRODUCT(G$16:G1696),15)</f>
        <v>1.32046445484024</v>
      </c>
      <c r="I1697" s="23">
        <f t="shared" si="356"/>
        <v>1</v>
      </c>
      <c r="J1697" s="23">
        <f t="shared" ca="1" si="357"/>
        <v>1.32046445</v>
      </c>
      <c r="K1697" s="114">
        <f t="shared" ca="1" si="346"/>
        <v>44711154.798396401</v>
      </c>
      <c r="L1697" s="27">
        <f>IF(VLOOKUP(A1697,$U$18:$AD$131,8)=VLOOKUP(A1696,$U$18:$AD$131,8),0,VLOOKUP(A1697,U$18:$AD$131,8))</f>
        <v>0</v>
      </c>
      <c r="M1697" s="28">
        <f>IF(L1697&gt;0,VLOOKUP(L1697,T$18:$AC$131,7),0)</f>
        <v>0</v>
      </c>
      <c r="N1697" s="23">
        <f t="shared" si="351"/>
        <v>0</v>
      </c>
      <c r="O1697" s="23">
        <f t="shared" ca="1" si="347"/>
        <v>44711154.798396401</v>
      </c>
      <c r="P1697" s="29" t="str">
        <f t="shared" si="352"/>
        <v>J=</v>
      </c>
      <c r="Q1697" s="30">
        <f t="shared" si="353"/>
        <v>47232</v>
      </c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</row>
    <row r="1698" spans="1:30" x14ac:dyDescent="0.25">
      <c r="A1698" s="100">
        <f t="shared" si="348"/>
        <v>44531</v>
      </c>
      <c r="B1698" s="114">
        <f t="shared" ca="1" si="349"/>
        <v>184292998.03604329</v>
      </c>
      <c r="C1698" s="114">
        <f t="shared" si="350"/>
        <v>139519858.75</v>
      </c>
      <c r="D1698" s="24">
        <f ca="1">IF(A1698&lt;$B$1,VLOOKUP(A1698,[1]DI!$A$4:$B$15000,2,FALSE),0)</f>
        <v>7.6499999999999999E-2</v>
      </c>
      <c r="E1698" s="23">
        <f t="shared" ca="1" si="355"/>
        <v>2.9255999999999998E-4</v>
      </c>
      <c r="F1698" s="25">
        <f t="shared" si="354"/>
        <v>1.1499999999999999</v>
      </c>
      <c r="G1698" s="26">
        <f t="shared" ca="1" si="358"/>
        <v>1.000336444</v>
      </c>
      <c r="H1698" s="23">
        <f ca="1">TRUNC(PRODUCT(G$16:G1697),15)</f>
        <v>1.3209087171832801</v>
      </c>
      <c r="I1698" s="23">
        <f t="shared" si="356"/>
        <v>1</v>
      </c>
      <c r="J1698" s="23">
        <f t="shared" ca="1" si="357"/>
        <v>1.32090872</v>
      </c>
      <c r="K1698" s="114">
        <f t="shared" ca="1" si="346"/>
        <v>44773139.286043301</v>
      </c>
      <c r="L1698" s="27">
        <f>IF(VLOOKUP(A1698,$U$18:$AD$131,8)=VLOOKUP(A1697,$U$18:$AD$131,8),0,VLOOKUP(A1698,U$18:$AD$131,8))</f>
        <v>0</v>
      </c>
      <c r="M1698" s="28">
        <f>IF(L1698&gt;0,VLOOKUP(L1698,T$18:$AC$131,7),0)</f>
        <v>0</v>
      </c>
      <c r="N1698" s="23">
        <f t="shared" si="351"/>
        <v>0</v>
      </c>
      <c r="O1698" s="23">
        <f t="shared" ca="1" si="347"/>
        <v>44773139.286043301</v>
      </c>
      <c r="P1698" s="29" t="str">
        <f t="shared" si="352"/>
        <v>J=</v>
      </c>
      <c r="Q1698" s="30">
        <f t="shared" si="353"/>
        <v>47232</v>
      </c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</row>
    <row r="1699" spans="1:30" x14ac:dyDescent="0.25">
      <c r="A1699" s="100">
        <f t="shared" si="348"/>
        <v>44532</v>
      </c>
      <c r="B1699" s="114">
        <f t="shared" ca="1" si="349"/>
        <v>184355002.05647039</v>
      </c>
      <c r="C1699" s="114">
        <f t="shared" si="350"/>
        <v>139519858.75</v>
      </c>
      <c r="D1699" s="24">
        <f ca="1">IF(A1699&lt;$B$1,VLOOKUP(A1699,[1]DI!$A$4:$B$15000,2,FALSE),0)</f>
        <v>7.6499999999999999E-2</v>
      </c>
      <c r="E1699" s="23">
        <f t="shared" ca="1" si="355"/>
        <v>2.9255999999999998E-4</v>
      </c>
      <c r="F1699" s="25">
        <f t="shared" si="354"/>
        <v>1.1499999999999999</v>
      </c>
      <c r="G1699" s="26">
        <f t="shared" ca="1" si="358"/>
        <v>1.000336444</v>
      </c>
      <c r="H1699" s="23">
        <f ca="1">TRUNC(PRODUCT(G$16:G1698),15)</f>
        <v>1.3213531289957201</v>
      </c>
      <c r="I1699" s="23">
        <f t="shared" si="356"/>
        <v>1</v>
      </c>
      <c r="J1699" s="23">
        <f t="shared" ca="1" si="357"/>
        <v>1.3213531300000001</v>
      </c>
      <c r="K1699" s="114">
        <f t="shared" ca="1" si="346"/>
        <v>44835143.306470402</v>
      </c>
      <c r="L1699" s="27">
        <f>IF(VLOOKUP(A1699,$U$18:$AD$131,8)=VLOOKUP(A1698,$U$18:$AD$131,8),0,VLOOKUP(A1699,U$18:$AD$131,8))</f>
        <v>0</v>
      </c>
      <c r="M1699" s="28">
        <f>IF(L1699&gt;0,VLOOKUP(L1699,T$18:$AC$131,7),0)</f>
        <v>0</v>
      </c>
      <c r="N1699" s="23">
        <f t="shared" si="351"/>
        <v>0</v>
      </c>
      <c r="O1699" s="23">
        <f t="shared" ca="1" si="347"/>
        <v>44835143.306470402</v>
      </c>
      <c r="P1699" s="29" t="str">
        <f t="shared" si="352"/>
        <v>J=</v>
      </c>
      <c r="Q1699" s="30">
        <f t="shared" si="353"/>
        <v>47232</v>
      </c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</row>
    <row r="1700" spans="1:30" x14ac:dyDescent="0.25">
      <c r="A1700" s="100">
        <f t="shared" si="348"/>
        <v>44533</v>
      </c>
      <c r="B1700" s="114">
        <f t="shared" ca="1" si="349"/>
        <v>184417027.00487632</v>
      </c>
      <c r="C1700" s="114">
        <f t="shared" si="350"/>
        <v>139519858.75</v>
      </c>
      <c r="D1700" s="24">
        <f ca="1">IF(A1700&lt;$B$1,VLOOKUP(A1700,[1]DI!$A$4:$B$15000,2,FALSE),0)</f>
        <v>7.6499999999999999E-2</v>
      </c>
      <c r="E1700" s="23">
        <f t="shared" ca="1" si="355"/>
        <v>2.9255999999999998E-4</v>
      </c>
      <c r="F1700" s="25">
        <f t="shared" si="354"/>
        <v>1.1499999999999999</v>
      </c>
      <c r="G1700" s="26">
        <f t="shared" ca="1" si="358"/>
        <v>1.000336444</v>
      </c>
      <c r="H1700" s="23">
        <f ca="1">TRUNC(PRODUCT(G$16:G1699),15)</f>
        <v>1.3217976903278601</v>
      </c>
      <c r="I1700" s="23">
        <f t="shared" si="356"/>
        <v>1</v>
      </c>
      <c r="J1700" s="23">
        <f t="shared" ca="1" si="357"/>
        <v>1.3217976899999999</v>
      </c>
      <c r="K1700" s="114">
        <f t="shared" ca="1" si="346"/>
        <v>44897168.254876301</v>
      </c>
      <c r="L1700" s="27">
        <f>IF(VLOOKUP(A1700,$U$18:$AD$131,8)=VLOOKUP(A1699,$U$18:$AD$131,8),0,VLOOKUP(A1700,U$18:$AD$131,8))</f>
        <v>0</v>
      </c>
      <c r="M1700" s="28">
        <f>IF(L1700&gt;0,VLOOKUP(L1700,T$18:$AC$131,7),0)</f>
        <v>0</v>
      </c>
      <c r="N1700" s="23">
        <f t="shared" si="351"/>
        <v>0</v>
      </c>
      <c r="O1700" s="23">
        <f t="shared" ca="1" si="347"/>
        <v>44897168.254876301</v>
      </c>
      <c r="P1700" s="29" t="str">
        <f t="shared" si="352"/>
        <v>J=</v>
      </c>
      <c r="Q1700" s="30">
        <f t="shared" si="353"/>
        <v>47232</v>
      </c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</row>
    <row r="1701" spans="1:30" x14ac:dyDescent="0.25">
      <c r="A1701" s="100">
        <f t="shared" si="348"/>
        <v>44534</v>
      </c>
      <c r="B1701" s="114">
        <f t="shared" ca="1" si="349"/>
        <v>184479072.88126099</v>
      </c>
      <c r="C1701" s="114">
        <f t="shared" si="350"/>
        <v>139519858.75</v>
      </c>
      <c r="D1701" s="24">
        <f ca="1">IF(A1701&lt;$B$1,VLOOKUP(A1701,[1]DI!$A$4:$B$15000,2,FALSE),0)</f>
        <v>0</v>
      </c>
      <c r="E1701" s="23">
        <f t="shared" ca="1" si="355"/>
        <v>0</v>
      </c>
      <c r="F1701" s="25">
        <f t="shared" si="354"/>
        <v>1.1499999999999999</v>
      </c>
      <c r="G1701" s="26">
        <f t="shared" ca="1" si="358"/>
        <v>1</v>
      </c>
      <c r="H1701" s="23">
        <f ca="1">TRUNC(PRODUCT(G$16:G1700),15)</f>
        <v>1.32224240122998</v>
      </c>
      <c r="I1701" s="23">
        <f t="shared" si="356"/>
        <v>1</v>
      </c>
      <c r="J1701" s="23">
        <f t="shared" ca="1" si="357"/>
        <v>1.3222423999999999</v>
      </c>
      <c r="K1701" s="114">
        <f t="shared" ca="1" si="346"/>
        <v>44959214.131260999</v>
      </c>
      <c r="L1701" s="27">
        <f>IF(VLOOKUP(A1701,$U$18:$AD$131,8)=VLOOKUP(A1700,$U$18:$AD$131,8),0,VLOOKUP(A1701,U$18:$AD$131,8))</f>
        <v>0</v>
      </c>
      <c r="M1701" s="28">
        <f>IF(L1701&gt;0,VLOOKUP(L1701,T$18:$AC$131,7),0)</f>
        <v>0</v>
      </c>
      <c r="N1701" s="23">
        <f t="shared" si="351"/>
        <v>0</v>
      </c>
      <c r="O1701" s="23">
        <f t="shared" ca="1" si="347"/>
        <v>44959214.131260999</v>
      </c>
      <c r="P1701" s="29" t="str">
        <f t="shared" si="352"/>
        <v>J=</v>
      </c>
      <c r="Q1701" s="30">
        <f t="shared" si="353"/>
        <v>47232</v>
      </c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</row>
    <row r="1702" spans="1:30" x14ac:dyDescent="0.25">
      <c r="A1702" s="100">
        <f t="shared" si="348"/>
        <v>44535</v>
      </c>
      <c r="B1702" s="114">
        <f t="shared" ca="1" si="349"/>
        <v>184479072.88126099</v>
      </c>
      <c r="C1702" s="114">
        <f t="shared" si="350"/>
        <v>139519858.75</v>
      </c>
      <c r="D1702" s="24">
        <f ca="1">IF(A1702&lt;$B$1,VLOOKUP(A1702,[1]DI!$A$4:$B$15000,2,FALSE),0)</f>
        <v>0</v>
      </c>
      <c r="E1702" s="23">
        <f t="shared" ca="1" si="355"/>
        <v>0</v>
      </c>
      <c r="F1702" s="25">
        <f t="shared" si="354"/>
        <v>1.1499999999999999</v>
      </c>
      <c r="G1702" s="26">
        <f t="shared" ca="1" si="358"/>
        <v>1</v>
      </c>
      <c r="H1702" s="23">
        <f ca="1">TRUNC(PRODUCT(G$16:G1701),15)</f>
        <v>1.32224240122998</v>
      </c>
      <c r="I1702" s="23">
        <f t="shared" si="356"/>
        <v>1</v>
      </c>
      <c r="J1702" s="23">
        <f t="shared" ca="1" si="357"/>
        <v>1.3222423999999999</v>
      </c>
      <c r="K1702" s="114">
        <f t="shared" ca="1" si="346"/>
        <v>44959214.131260999</v>
      </c>
      <c r="L1702" s="27">
        <f>IF(VLOOKUP(A1702,$U$18:$AD$131,8)=VLOOKUP(A1701,$U$18:$AD$131,8),0,VLOOKUP(A1702,U$18:$AD$131,8))</f>
        <v>0</v>
      </c>
      <c r="M1702" s="28">
        <f>IF(L1702&gt;0,VLOOKUP(L1702,T$18:$AC$131,7),0)</f>
        <v>0</v>
      </c>
      <c r="N1702" s="23">
        <f t="shared" si="351"/>
        <v>0</v>
      </c>
      <c r="O1702" s="23">
        <f t="shared" ca="1" si="347"/>
        <v>44959214.131260999</v>
      </c>
      <c r="P1702" s="29" t="str">
        <f t="shared" si="352"/>
        <v>J=</v>
      </c>
      <c r="Q1702" s="30">
        <f t="shared" si="353"/>
        <v>47232</v>
      </c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</row>
    <row r="1703" spans="1:30" x14ac:dyDescent="0.25">
      <c r="A1703" s="100">
        <f t="shared" si="348"/>
        <v>44536</v>
      </c>
      <c r="B1703" s="114">
        <f t="shared" ca="1" si="349"/>
        <v>184479072.88126099</v>
      </c>
      <c r="C1703" s="114">
        <f t="shared" si="350"/>
        <v>139519858.75</v>
      </c>
      <c r="D1703" s="24">
        <f ca="1">IF(A1703&lt;$B$1,VLOOKUP(A1703,[1]DI!$A$4:$B$15000,2,FALSE),0)</f>
        <v>7.6499999999999999E-2</v>
      </c>
      <c r="E1703" s="23">
        <f t="shared" ca="1" si="355"/>
        <v>2.9255999999999998E-4</v>
      </c>
      <c r="F1703" s="25">
        <f t="shared" si="354"/>
        <v>1.1499999999999999</v>
      </c>
      <c r="G1703" s="26">
        <f t="shared" ca="1" si="358"/>
        <v>1.000336444</v>
      </c>
      <c r="H1703" s="23">
        <f ca="1">TRUNC(PRODUCT(G$16:G1702),15)</f>
        <v>1.32224240122998</v>
      </c>
      <c r="I1703" s="23">
        <f t="shared" si="356"/>
        <v>1</v>
      </c>
      <c r="J1703" s="23">
        <f t="shared" ca="1" si="357"/>
        <v>1.3222423999999999</v>
      </c>
      <c r="K1703" s="114">
        <f t="shared" ca="1" si="346"/>
        <v>44959214.131260999</v>
      </c>
      <c r="L1703" s="27">
        <f>IF(VLOOKUP(A1703,$U$18:$AD$131,8)=VLOOKUP(A1702,$U$18:$AD$131,8),0,VLOOKUP(A1703,U$18:$AD$131,8))</f>
        <v>0</v>
      </c>
      <c r="M1703" s="28">
        <f>IF(L1703&gt;0,VLOOKUP(L1703,T$18:$AC$131,7),0)</f>
        <v>0</v>
      </c>
      <c r="N1703" s="23">
        <f t="shared" si="351"/>
        <v>0</v>
      </c>
      <c r="O1703" s="23">
        <f t="shared" ca="1" si="347"/>
        <v>44959214.131260999</v>
      </c>
      <c r="P1703" s="29" t="str">
        <f t="shared" si="352"/>
        <v>J=</v>
      </c>
      <c r="Q1703" s="30">
        <f t="shared" si="353"/>
        <v>47232</v>
      </c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</row>
    <row r="1704" spans="1:30" x14ac:dyDescent="0.25">
      <c r="A1704" s="100">
        <f t="shared" si="348"/>
        <v>44537</v>
      </c>
      <c r="B1704" s="114">
        <f t="shared" ca="1" si="349"/>
        <v>184541139.68562451</v>
      </c>
      <c r="C1704" s="114">
        <f t="shared" si="350"/>
        <v>139519858.75</v>
      </c>
      <c r="D1704" s="24">
        <f ca="1">IF(A1704&lt;$B$1,VLOOKUP(A1704,[1]DI!$A$4:$B$15000,2,FALSE),0)</f>
        <v>7.6499999999999999E-2</v>
      </c>
      <c r="E1704" s="23">
        <f t="shared" ca="1" si="355"/>
        <v>2.9255999999999998E-4</v>
      </c>
      <c r="F1704" s="25">
        <f t="shared" si="354"/>
        <v>1.1499999999999999</v>
      </c>
      <c r="G1704" s="26">
        <f t="shared" ca="1" si="358"/>
        <v>1.000336444</v>
      </c>
      <c r="H1704" s="23">
        <f ca="1">TRUNC(PRODUCT(G$16:G1703),15)</f>
        <v>1.3226872617524199</v>
      </c>
      <c r="I1704" s="23">
        <f t="shared" si="356"/>
        <v>1</v>
      </c>
      <c r="J1704" s="23">
        <f t="shared" ca="1" si="357"/>
        <v>1.3226872599999999</v>
      </c>
      <c r="K1704" s="114">
        <f t="shared" ca="1" si="346"/>
        <v>45021280.935624503</v>
      </c>
      <c r="L1704" s="27">
        <f>IF(VLOOKUP(A1704,$U$18:$AD$131,8)=VLOOKUP(A1703,$U$18:$AD$131,8),0,VLOOKUP(A1704,U$18:$AD$131,8))</f>
        <v>0</v>
      </c>
      <c r="M1704" s="28">
        <f>IF(L1704&gt;0,VLOOKUP(L1704,T$18:$AC$131,7),0)</f>
        <v>0</v>
      </c>
      <c r="N1704" s="23">
        <f t="shared" si="351"/>
        <v>0</v>
      </c>
      <c r="O1704" s="23">
        <f t="shared" ca="1" si="347"/>
        <v>45021280.935624503</v>
      </c>
      <c r="P1704" s="29" t="str">
        <f t="shared" si="352"/>
        <v>J=</v>
      </c>
      <c r="Q1704" s="30">
        <f t="shared" si="353"/>
        <v>47232</v>
      </c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</row>
    <row r="1705" spans="1:30" x14ac:dyDescent="0.25">
      <c r="A1705" s="100">
        <f t="shared" si="348"/>
        <v>44538</v>
      </c>
      <c r="B1705" s="114">
        <f t="shared" ca="1" si="349"/>
        <v>184603227.4179669</v>
      </c>
      <c r="C1705" s="114">
        <f t="shared" si="350"/>
        <v>139519858.75</v>
      </c>
      <c r="D1705" s="24">
        <f ca="1">IF(A1705&lt;$B$1,VLOOKUP(A1705,[1]DI!$A$4:$B$15000,2,FALSE),0)</f>
        <v>7.6499999999999999E-2</v>
      </c>
      <c r="E1705" s="23">
        <f t="shared" ca="1" si="355"/>
        <v>2.9255999999999998E-4</v>
      </c>
      <c r="F1705" s="25">
        <f t="shared" si="354"/>
        <v>1.1499999999999999</v>
      </c>
      <c r="G1705" s="26">
        <f t="shared" ca="1" si="358"/>
        <v>1.000336444</v>
      </c>
      <c r="H1705" s="23">
        <f ca="1">TRUNC(PRODUCT(G$16:G1704),15)</f>
        <v>1.3231322719455101</v>
      </c>
      <c r="I1705" s="23">
        <f t="shared" si="356"/>
        <v>1</v>
      </c>
      <c r="J1705" s="23">
        <f t="shared" ca="1" si="357"/>
        <v>1.3231322700000001</v>
      </c>
      <c r="K1705" s="114">
        <f t="shared" ca="1" si="346"/>
        <v>45083368.667966902</v>
      </c>
      <c r="L1705" s="27">
        <f>IF(VLOOKUP(A1705,$U$18:$AD$131,8)=VLOOKUP(A1704,$U$18:$AD$131,8),0,VLOOKUP(A1705,U$18:$AD$131,8))</f>
        <v>0</v>
      </c>
      <c r="M1705" s="28">
        <f>IF(L1705&gt;0,VLOOKUP(L1705,T$18:$AC$131,7),0)</f>
        <v>0</v>
      </c>
      <c r="N1705" s="23">
        <f t="shared" si="351"/>
        <v>0</v>
      </c>
      <c r="O1705" s="23">
        <f t="shared" ca="1" si="347"/>
        <v>45083368.667966902</v>
      </c>
      <c r="P1705" s="29" t="str">
        <f t="shared" si="352"/>
        <v>J=</v>
      </c>
      <c r="Q1705" s="30">
        <f t="shared" si="353"/>
        <v>47232</v>
      </c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</row>
    <row r="1706" spans="1:30" x14ac:dyDescent="0.25">
      <c r="A1706" s="100">
        <f t="shared" si="348"/>
        <v>44539</v>
      </c>
      <c r="B1706" s="114">
        <f t="shared" ca="1" si="349"/>
        <v>184665336.07828799</v>
      </c>
      <c r="C1706" s="114">
        <f t="shared" si="350"/>
        <v>139519858.75</v>
      </c>
      <c r="D1706" s="24">
        <f ca="1">IF(A1706&lt;$B$1,VLOOKUP(A1706,[1]DI!$A$4:$B$15000,2,FALSE),0)</f>
        <v>9.1499999999999998E-2</v>
      </c>
      <c r="E1706" s="23">
        <f t="shared" ca="1" si="355"/>
        <v>3.4749E-4</v>
      </c>
      <c r="F1706" s="25">
        <f t="shared" si="354"/>
        <v>1.1499999999999999</v>
      </c>
      <c r="G1706" s="26">
        <f t="shared" ca="1" si="358"/>
        <v>1.0003996135</v>
      </c>
      <c r="H1706" s="23">
        <f ca="1">TRUNC(PRODUCT(G$16:G1705),15)</f>
        <v>1.3235774318596101</v>
      </c>
      <c r="I1706" s="23">
        <f t="shared" si="356"/>
        <v>1</v>
      </c>
      <c r="J1706" s="23">
        <f t="shared" ca="1" si="357"/>
        <v>1.3235774300000001</v>
      </c>
      <c r="K1706" s="114">
        <f t="shared" ca="1" si="346"/>
        <v>45145477.328287996</v>
      </c>
      <c r="L1706" s="27">
        <f>IF(VLOOKUP(A1706,$U$18:$AD$131,8)=VLOOKUP(A1705,$U$18:$AD$131,8),0,VLOOKUP(A1706,U$18:$AD$131,8))</f>
        <v>0</v>
      </c>
      <c r="M1706" s="28">
        <f>IF(L1706&gt;0,VLOOKUP(L1706,T$18:$AC$131,7),0)</f>
        <v>0</v>
      </c>
      <c r="N1706" s="23">
        <f t="shared" si="351"/>
        <v>0</v>
      </c>
      <c r="O1706" s="23">
        <f t="shared" ca="1" si="347"/>
        <v>45145477.328287996</v>
      </c>
      <c r="P1706" s="29" t="str">
        <f t="shared" si="352"/>
        <v>J=</v>
      </c>
      <c r="Q1706" s="30">
        <f t="shared" si="353"/>
        <v>47232</v>
      </c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</row>
    <row r="1707" spans="1:30" x14ac:dyDescent="0.25">
      <c r="A1707" s="100">
        <f t="shared" si="348"/>
        <v>44540</v>
      </c>
      <c r="B1707" s="114">
        <f t="shared" ca="1" si="349"/>
        <v>184739130.92197812</v>
      </c>
      <c r="C1707" s="114">
        <f t="shared" si="350"/>
        <v>139519858.75</v>
      </c>
      <c r="D1707" s="24">
        <f ca="1">IF(A1707&lt;$B$1,VLOOKUP(A1707,[1]DI!$A$4:$B$15000,2,FALSE),0)</f>
        <v>9.1499999999999998E-2</v>
      </c>
      <c r="E1707" s="23">
        <f t="shared" ca="1" si="355"/>
        <v>3.4749E-4</v>
      </c>
      <c r="F1707" s="25">
        <f t="shared" si="354"/>
        <v>1.1499999999999999</v>
      </c>
      <c r="G1707" s="26">
        <f t="shared" ca="1" si="358"/>
        <v>1.0003996135</v>
      </c>
      <c r="H1707" s="23">
        <f ca="1">TRUNC(PRODUCT(G$16:G1706),15)</f>
        <v>1.32410635126968</v>
      </c>
      <c r="I1707" s="23">
        <f t="shared" si="356"/>
        <v>1</v>
      </c>
      <c r="J1707" s="23">
        <f t="shared" ca="1" si="357"/>
        <v>1.3241063500000001</v>
      </c>
      <c r="K1707" s="114">
        <f t="shared" ca="1" si="346"/>
        <v>45219272.171978101</v>
      </c>
      <c r="L1707" s="27">
        <f>IF(VLOOKUP(A1707,$U$18:$AD$131,8)=VLOOKUP(A1706,$U$18:$AD$131,8),0,VLOOKUP(A1707,U$18:$AD$131,8))</f>
        <v>0</v>
      </c>
      <c r="M1707" s="28">
        <f>IF(L1707&gt;0,VLOOKUP(L1707,T$18:$AC$131,7),0)</f>
        <v>0</v>
      </c>
      <c r="N1707" s="23">
        <f t="shared" si="351"/>
        <v>0</v>
      </c>
      <c r="O1707" s="23">
        <f t="shared" ca="1" si="347"/>
        <v>45219272.171978101</v>
      </c>
      <c r="P1707" s="29" t="str">
        <f t="shared" si="352"/>
        <v>J=</v>
      </c>
      <c r="Q1707" s="30">
        <f t="shared" si="353"/>
        <v>47232</v>
      </c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</row>
    <row r="1708" spans="1:30" x14ac:dyDescent="0.25">
      <c r="A1708" s="100">
        <f t="shared" si="348"/>
        <v>44541</v>
      </c>
      <c r="B1708" s="114">
        <f t="shared" ca="1" si="349"/>
        <v>184812955.06483841</v>
      </c>
      <c r="C1708" s="114">
        <f t="shared" si="350"/>
        <v>139519858.75</v>
      </c>
      <c r="D1708" s="24">
        <f ca="1">IF(A1708&lt;$B$1,VLOOKUP(A1708,[1]DI!$A$4:$B$15000,2,FALSE),0)</f>
        <v>0</v>
      </c>
      <c r="E1708" s="23">
        <f t="shared" ca="1" si="355"/>
        <v>0</v>
      </c>
      <c r="F1708" s="25">
        <f t="shared" si="354"/>
        <v>1.1499999999999999</v>
      </c>
      <c r="G1708" s="26">
        <f t="shared" ca="1" si="358"/>
        <v>1</v>
      </c>
      <c r="H1708" s="23">
        <f ca="1">TRUNC(PRODUCT(G$16:G1707),15)</f>
        <v>1.3246354820430799</v>
      </c>
      <c r="I1708" s="23">
        <f t="shared" si="356"/>
        <v>1</v>
      </c>
      <c r="J1708" s="23">
        <f t="shared" ca="1" si="357"/>
        <v>1.32463548</v>
      </c>
      <c r="K1708" s="114">
        <f t="shared" ca="1" si="346"/>
        <v>45293096.314838402</v>
      </c>
      <c r="L1708" s="27">
        <f>IF(VLOOKUP(A1708,$U$18:$AD$131,8)=VLOOKUP(A1707,$U$18:$AD$131,8),0,VLOOKUP(A1708,U$18:$AD$131,8))</f>
        <v>0</v>
      </c>
      <c r="M1708" s="28">
        <f>IF(L1708&gt;0,VLOOKUP(L1708,T$18:$AC$131,7),0)</f>
        <v>0</v>
      </c>
      <c r="N1708" s="23">
        <f t="shared" si="351"/>
        <v>0</v>
      </c>
      <c r="O1708" s="23">
        <f t="shared" ca="1" si="347"/>
        <v>45293096.314838402</v>
      </c>
      <c r="P1708" s="29" t="str">
        <f t="shared" si="352"/>
        <v>J=</v>
      </c>
      <c r="Q1708" s="30">
        <f t="shared" si="353"/>
        <v>47232</v>
      </c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</row>
    <row r="1709" spans="1:30" x14ac:dyDescent="0.25">
      <c r="A1709" s="100">
        <f t="shared" si="348"/>
        <v>44542</v>
      </c>
      <c r="B1709" s="114">
        <f t="shared" ca="1" si="349"/>
        <v>184812955.06483841</v>
      </c>
      <c r="C1709" s="114">
        <f t="shared" si="350"/>
        <v>139519858.75</v>
      </c>
      <c r="D1709" s="24">
        <f ca="1">IF(A1709&lt;$B$1,VLOOKUP(A1709,[1]DI!$A$4:$B$15000,2,FALSE),0)</f>
        <v>0</v>
      </c>
      <c r="E1709" s="23">
        <f t="shared" ca="1" si="355"/>
        <v>0</v>
      </c>
      <c r="F1709" s="25">
        <f t="shared" si="354"/>
        <v>1.1499999999999999</v>
      </c>
      <c r="G1709" s="26">
        <f t="shared" ca="1" si="358"/>
        <v>1</v>
      </c>
      <c r="H1709" s="23">
        <f ca="1">TRUNC(PRODUCT(G$16:G1708),15)</f>
        <v>1.3246354820430799</v>
      </c>
      <c r="I1709" s="23">
        <f t="shared" si="356"/>
        <v>1</v>
      </c>
      <c r="J1709" s="23">
        <f t="shared" ca="1" si="357"/>
        <v>1.32463548</v>
      </c>
      <c r="K1709" s="114">
        <f t="shared" ca="1" si="346"/>
        <v>45293096.314838402</v>
      </c>
      <c r="L1709" s="27">
        <f>IF(VLOOKUP(A1709,$U$18:$AD$131,8)=VLOOKUP(A1708,$U$18:$AD$131,8),0,VLOOKUP(A1709,U$18:$AD$131,8))</f>
        <v>0</v>
      </c>
      <c r="M1709" s="28">
        <f>IF(L1709&gt;0,VLOOKUP(L1709,T$18:$AC$131,7),0)</f>
        <v>0</v>
      </c>
      <c r="N1709" s="23">
        <f t="shared" si="351"/>
        <v>0</v>
      </c>
      <c r="O1709" s="23">
        <f t="shared" ca="1" si="347"/>
        <v>45293096.314838402</v>
      </c>
      <c r="P1709" s="29" t="str">
        <f t="shared" si="352"/>
        <v>J=</v>
      </c>
      <c r="Q1709" s="30">
        <f t="shared" si="353"/>
        <v>47232</v>
      </c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</row>
    <row r="1710" spans="1:30" x14ac:dyDescent="0.25">
      <c r="A1710" s="100">
        <f t="shared" si="348"/>
        <v>44543</v>
      </c>
      <c r="B1710" s="114">
        <f t="shared" ca="1" si="349"/>
        <v>184812955.06483841</v>
      </c>
      <c r="C1710" s="114">
        <f t="shared" si="350"/>
        <v>139519858.75</v>
      </c>
      <c r="D1710" s="24">
        <f ca="1">IF(A1710&lt;$B$1,VLOOKUP(A1710,[1]DI!$A$4:$B$15000,2,FALSE),0)</f>
        <v>9.1499999999999998E-2</v>
      </c>
      <c r="E1710" s="23">
        <f t="shared" ca="1" si="355"/>
        <v>3.4749E-4</v>
      </c>
      <c r="F1710" s="25">
        <f t="shared" si="354"/>
        <v>1.1499999999999999</v>
      </c>
      <c r="G1710" s="26">
        <f t="shared" ca="1" si="358"/>
        <v>1.0003996135</v>
      </c>
      <c r="H1710" s="23">
        <f ca="1">TRUNC(PRODUCT(G$16:G1709),15)</f>
        <v>1.3246354820430799</v>
      </c>
      <c r="I1710" s="23">
        <f t="shared" si="356"/>
        <v>1</v>
      </c>
      <c r="J1710" s="23">
        <f t="shared" ca="1" si="357"/>
        <v>1.32463548</v>
      </c>
      <c r="K1710" s="114">
        <f t="shared" ca="1" si="346"/>
        <v>45293096.314838402</v>
      </c>
      <c r="L1710" s="27">
        <f>IF(VLOOKUP(A1710,$U$18:$AD$131,8)=VLOOKUP(A1709,$U$18:$AD$131,8),0,VLOOKUP(A1710,U$18:$AD$131,8))</f>
        <v>0</v>
      </c>
      <c r="M1710" s="28">
        <f>IF(L1710&gt;0,VLOOKUP(L1710,T$18:$AC$131,7),0)</f>
        <v>0</v>
      </c>
      <c r="N1710" s="23">
        <f t="shared" si="351"/>
        <v>0</v>
      </c>
      <c r="O1710" s="23">
        <f t="shared" ca="1" si="347"/>
        <v>45293096.314838402</v>
      </c>
      <c r="P1710" s="29" t="str">
        <f t="shared" si="352"/>
        <v>J=</v>
      </c>
      <c r="Q1710" s="30">
        <f t="shared" si="353"/>
        <v>47232</v>
      </c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</row>
    <row r="1711" spans="1:30" x14ac:dyDescent="0.25">
      <c r="A1711" s="100">
        <f t="shared" si="348"/>
        <v>44544</v>
      </c>
      <c r="B1711" s="114">
        <f t="shared" ca="1" si="349"/>
        <v>184886808.5068692</v>
      </c>
      <c r="C1711" s="114">
        <f t="shared" si="350"/>
        <v>139519858.75</v>
      </c>
      <c r="D1711" s="24">
        <f ca="1">IF(A1711&lt;$B$1,VLOOKUP(A1711,[1]DI!$A$4:$B$15000,2,FALSE),0)</f>
        <v>9.1499999999999998E-2</v>
      </c>
      <c r="E1711" s="23">
        <f t="shared" ca="1" si="355"/>
        <v>3.4749E-4</v>
      </c>
      <c r="F1711" s="25">
        <f t="shared" si="354"/>
        <v>1.1499999999999999</v>
      </c>
      <c r="G1711" s="26">
        <f t="shared" ca="1" si="358"/>
        <v>1.0003996135</v>
      </c>
      <c r="H1711" s="23">
        <f ca="1">TRUNC(PRODUCT(G$16:G1710),15)</f>
        <v>1.3251648242642899</v>
      </c>
      <c r="I1711" s="23">
        <f t="shared" si="356"/>
        <v>1</v>
      </c>
      <c r="J1711" s="23">
        <f t="shared" ca="1" si="357"/>
        <v>1.3251648199999999</v>
      </c>
      <c r="K1711" s="114">
        <f t="shared" ca="1" si="346"/>
        <v>45366949.756869197</v>
      </c>
      <c r="L1711" s="27">
        <f>IF(VLOOKUP(A1711,$U$18:$AD$131,8)=VLOOKUP(A1710,$U$18:$AD$131,8),0,VLOOKUP(A1711,U$18:$AD$131,8))</f>
        <v>0</v>
      </c>
      <c r="M1711" s="28">
        <f>IF(L1711&gt;0,VLOOKUP(L1711,T$18:$AC$131,7),0)</f>
        <v>0</v>
      </c>
      <c r="N1711" s="23">
        <f t="shared" si="351"/>
        <v>0</v>
      </c>
      <c r="O1711" s="23">
        <f t="shared" ca="1" si="347"/>
        <v>45366949.756869197</v>
      </c>
      <c r="P1711" s="29" t="str">
        <f t="shared" si="352"/>
        <v>J=</v>
      </c>
      <c r="Q1711" s="30">
        <f t="shared" si="353"/>
        <v>47232</v>
      </c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</row>
    <row r="1712" spans="1:30" x14ac:dyDescent="0.25">
      <c r="A1712" s="100">
        <f t="shared" si="348"/>
        <v>44545</v>
      </c>
      <c r="B1712" s="114">
        <f t="shared" ca="1" si="349"/>
        <v>184960692.64326879</v>
      </c>
      <c r="C1712" s="114">
        <f t="shared" si="350"/>
        <v>139519858.75</v>
      </c>
      <c r="D1712" s="24">
        <f ca="1">IF(A1712&lt;$B$1,VLOOKUP(A1712,[1]DI!$A$4:$B$15000,2,FALSE),0)</f>
        <v>9.1499999999999998E-2</v>
      </c>
      <c r="E1712" s="23">
        <f t="shared" ca="1" si="355"/>
        <v>3.4749E-4</v>
      </c>
      <c r="F1712" s="25">
        <f t="shared" si="354"/>
        <v>1.1499999999999999</v>
      </c>
      <c r="G1712" s="26">
        <f t="shared" ca="1" si="358"/>
        <v>1.0003996135</v>
      </c>
      <c r="H1712" s="23">
        <f ca="1">TRUNC(PRODUCT(G$16:G1711),15)</f>
        <v>1.3256943780177901</v>
      </c>
      <c r="I1712" s="23">
        <f t="shared" si="356"/>
        <v>1</v>
      </c>
      <c r="J1712" s="23">
        <f t="shared" ca="1" si="357"/>
        <v>1.3256943800000001</v>
      </c>
      <c r="K1712" s="114">
        <f t="shared" ca="1" si="346"/>
        <v>45440833.893268801</v>
      </c>
      <c r="L1712" s="27">
        <f>IF(VLOOKUP(A1712,$U$18:$AD$131,8)=VLOOKUP(A1711,$U$18:$AD$131,8),0,VLOOKUP(A1712,U$18:$AD$131,8))</f>
        <v>0</v>
      </c>
      <c r="M1712" s="28">
        <f>IF(L1712&gt;0,VLOOKUP(L1712,T$18:$AC$131,7),0)</f>
        <v>0</v>
      </c>
      <c r="N1712" s="23">
        <f t="shared" si="351"/>
        <v>0</v>
      </c>
      <c r="O1712" s="23">
        <f t="shared" ca="1" si="347"/>
        <v>45440833.893268801</v>
      </c>
      <c r="P1712" s="29" t="str">
        <f t="shared" si="352"/>
        <v>J=</v>
      </c>
      <c r="Q1712" s="30">
        <f t="shared" si="353"/>
        <v>47232</v>
      </c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</row>
    <row r="1713" spans="1:30" x14ac:dyDescent="0.25">
      <c r="A1713" s="100">
        <f t="shared" si="348"/>
        <v>44546</v>
      </c>
      <c r="B1713" s="114">
        <f t="shared" ca="1" si="349"/>
        <v>185034604.68364018</v>
      </c>
      <c r="C1713" s="114">
        <f t="shared" si="350"/>
        <v>139519858.75</v>
      </c>
      <c r="D1713" s="24">
        <f ca="1">IF(A1713&lt;$B$1,VLOOKUP(A1713,[1]DI!$A$4:$B$15000,2,FALSE),0)</f>
        <v>9.1499999999999998E-2</v>
      </c>
      <c r="E1713" s="23">
        <f t="shared" ca="1" si="355"/>
        <v>3.4749E-4</v>
      </c>
      <c r="F1713" s="25">
        <f t="shared" si="354"/>
        <v>1.1499999999999999</v>
      </c>
      <c r="G1713" s="26">
        <f t="shared" ca="1" si="358"/>
        <v>1.0003996135</v>
      </c>
      <c r="H1713" s="23">
        <f ca="1">TRUNC(PRODUCT(G$16:G1712),15)</f>
        <v>1.3262241433881199</v>
      </c>
      <c r="I1713" s="23">
        <f t="shared" si="356"/>
        <v>1</v>
      </c>
      <c r="J1713" s="23">
        <f t="shared" ca="1" si="357"/>
        <v>1.3262241400000001</v>
      </c>
      <c r="K1713" s="114">
        <f t="shared" ca="1" si="346"/>
        <v>45514745.933640197</v>
      </c>
      <c r="L1713" s="27">
        <f>IF(VLOOKUP(A1713,$U$18:$AD$131,8)=VLOOKUP(A1712,$U$18:$AD$131,8),0,VLOOKUP(A1713,U$18:$AD$131,8))</f>
        <v>0</v>
      </c>
      <c r="M1713" s="28">
        <f>IF(L1713&gt;0,VLOOKUP(L1713,T$18:$AC$131,7),0)</f>
        <v>0</v>
      </c>
      <c r="N1713" s="23">
        <f t="shared" si="351"/>
        <v>0</v>
      </c>
      <c r="O1713" s="23">
        <f t="shared" ca="1" si="347"/>
        <v>45514745.933640197</v>
      </c>
      <c r="P1713" s="29" t="str">
        <f t="shared" si="352"/>
        <v>J=</v>
      </c>
      <c r="Q1713" s="30">
        <f t="shared" si="353"/>
        <v>47232</v>
      </c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</row>
    <row r="1714" spans="1:30" x14ac:dyDescent="0.25">
      <c r="A1714" s="100">
        <f t="shared" si="348"/>
        <v>44547</v>
      </c>
      <c r="B1714" s="114">
        <f t="shared" ca="1" si="349"/>
        <v>185108547.4183805</v>
      </c>
      <c r="C1714" s="114">
        <f t="shared" si="350"/>
        <v>139519858.75</v>
      </c>
      <c r="D1714" s="24">
        <f ca="1">IF(A1714&lt;$B$1,VLOOKUP(A1714,[1]DI!$A$4:$B$15000,2,FALSE),0)</f>
        <v>9.1499999999999998E-2</v>
      </c>
      <c r="E1714" s="23">
        <f t="shared" ca="1" si="355"/>
        <v>3.4749E-4</v>
      </c>
      <c r="F1714" s="25">
        <f t="shared" si="354"/>
        <v>1.1499999999999999</v>
      </c>
      <c r="G1714" s="26">
        <f t="shared" ca="1" si="358"/>
        <v>1.0003996135</v>
      </c>
      <c r="H1714" s="23">
        <f ca="1">TRUNC(PRODUCT(G$16:G1713),15)</f>
        <v>1.3267541204598401</v>
      </c>
      <c r="I1714" s="23">
        <f t="shared" si="356"/>
        <v>1</v>
      </c>
      <c r="J1714" s="23">
        <f t="shared" ca="1" si="357"/>
        <v>1.3267541199999999</v>
      </c>
      <c r="K1714" s="114">
        <f t="shared" ca="1" si="346"/>
        <v>45588688.668380499</v>
      </c>
      <c r="L1714" s="27">
        <f>IF(VLOOKUP(A1714,$U$18:$AD$131,8)=VLOOKUP(A1713,$U$18:$AD$131,8),0,VLOOKUP(A1714,U$18:$AD$131,8))</f>
        <v>0</v>
      </c>
      <c r="M1714" s="28">
        <f>IF(L1714&gt;0,VLOOKUP(L1714,T$18:$AC$131,7),0)</f>
        <v>0</v>
      </c>
      <c r="N1714" s="23">
        <f t="shared" si="351"/>
        <v>0</v>
      </c>
      <c r="O1714" s="23">
        <f t="shared" ca="1" si="347"/>
        <v>45588688.668380499</v>
      </c>
      <c r="P1714" s="29" t="str">
        <f t="shared" si="352"/>
        <v>J=</v>
      </c>
      <c r="Q1714" s="30">
        <f t="shared" si="353"/>
        <v>47232</v>
      </c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</row>
    <row r="1715" spans="1:30" x14ac:dyDescent="0.25">
      <c r="A1715" s="100">
        <f t="shared" si="348"/>
        <v>44548</v>
      </c>
      <c r="B1715" s="114">
        <f t="shared" ca="1" si="349"/>
        <v>185182519.45229119</v>
      </c>
      <c r="C1715" s="114">
        <f t="shared" si="350"/>
        <v>139519858.75</v>
      </c>
      <c r="D1715" s="24">
        <f ca="1">IF(A1715&lt;$B$1,VLOOKUP(A1715,[1]DI!$A$4:$B$15000,2,FALSE),0)</f>
        <v>0</v>
      </c>
      <c r="E1715" s="23">
        <f t="shared" ca="1" si="355"/>
        <v>0</v>
      </c>
      <c r="F1715" s="25">
        <f t="shared" si="354"/>
        <v>1.1499999999999999</v>
      </c>
      <c r="G1715" s="26">
        <f t="shared" ca="1" si="358"/>
        <v>1</v>
      </c>
      <c r="H1715" s="23">
        <f ca="1">TRUNC(PRODUCT(G$16:G1714),15)</f>
        <v>1.3272843093175599</v>
      </c>
      <c r="I1715" s="23">
        <f t="shared" si="356"/>
        <v>1</v>
      </c>
      <c r="J1715" s="23">
        <f t="shared" ca="1" si="357"/>
        <v>1.32728431</v>
      </c>
      <c r="K1715" s="114">
        <f t="shared" ca="1" si="346"/>
        <v>45662660.702291198</v>
      </c>
      <c r="L1715" s="27">
        <f>IF(VLOOKUP(A1715,$U$18:$AD$131,8)=VLOOKUP(A1714,$U$18:$AD$131,8),0,VLOOKUP(A1715,U$18:$AD$131,8))</f>
        <v>0</v>
      </c>
      <c r="M1715" s="28">
        <f>IF(L1715&gt;0,VLOOKUP(L1715,T$18:$AC$131,7),0)</f>
        <v>0</v>
      </c>
      <c r="N1715" s="23">
        <f t="shared" si="351"/>
        <v>0</v>
      </c>
      <c r="O1715" s="23">
        <f t="shared" ca="1" si="347"/>
        <v>45662660.702291198</v>
      </c>
      <c r="P1715" s="29" t="str">
        <f t="shared" si="352"/>
        <v>J=</v>
      </c>
      <c r="Q1715" s="30">
        <f t="shared" si="353"/>
        <v>47232</v>
      </c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</row>
    <row r="1716" spans="1:30" x14ac:dyDescent="0.25">
      <c r="A1716" s="100">
        <f t="shared" si="348"/>
        <v>44549</v>
      </c>
      <c r="B1716" s="114">
        <f t="shared" ca="1" si="349"/>
        <v>185182519.45229119</v>
      </c>
      <c r="C1716" s="114">
        <f t="shared" si="350"/>
        <v>139519858.75</v>
      </c>
      <c r="D1716" s="24">
        <f ca="1">IF(A1716&lt;$B$1,VLOOKUP(A1716,[1]DI!$A$4:$B$15000,2,FALSE),0)</f>
        <v>0</v>
      </c>
      <c r="E1716" s="23">
        <f t="shared" ca="1" si="355"/>
        <v>0</v>
      </c>
      <c r="F1716" s="25">
        <f t="shared" si="354"/>
        <v>1.1499999999999999</v>
      </c>
      <c r="G1716" s="26">
        <f t="shared" ca="1" si="358"/>
        <v>1</v>
      </c>
      <c r="H1716" s="23">
        <f ca="1">TRUNC(PRODUCT(G$16:G1715),15)</f>
        <v>1.3272843093175599</v>
      </c>
      <c r="I1716" s="23">
        <f t="shared" si="356"/>
        <v>1</v>
      </c>
      <c r="J1716" s="23">
        <f t="shared" ca="1" si="357"/>
        <v>1.32728431</v>
      </c>
      <c r="K1716" s="114">
        <f t="shared" ca="1" si="346"/>
        <v>45662660.702291198</v>
      </c>
      <c r="L1716" s="27">
        <f>IF(VLOOKUP(A1716,$U$18:$AD$131,8)=VLOOKUP(A1715,$U$18:$AD$131,8),0,VLOOKUP(A1716,U$18:$AD$131,8))</f>
        <v>0</v>
      </c>
      <c r="M1716" s="28">
        <f>IF(L1716&gt;0,VLOOKUP(L1716,T$18:$AC$131,7),0)</f>
        <v>0</v>
      </c>
      <c r="N1716" s="23">
        <f t="shared" si="351"/>
        <v>0</v>
      </c>
      <c r="O1716" s="23">
        <f t="shared" ca="1" si="347"/>
        <v>45662660.702291198</v>
      </c>
      <c r="P1716" s="29" t="str">
        <f t="shared" si="352"/>
        <v>J=</v>
      </c>
      <c r="Q1716" s="30">
        <f t="shared" si="353"/>
        <v>47232</v>
      </c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</row>
    <row r="1717" spans="1:30" x14ac:dyDescent="0.25">
      <c r="A1717" s="100">
        <f t="shared" si="348"/>
        <v>44550</v>
      </c>
      <c r="B1717" s="114">
        <f t="shared" ca="1" si="349"/>
        <v>185182519.45229119</v>
      </c>
      <c r="C1717" s="114">
        <f t="shared" si="350"/>
        <v>139519858.75</v>
      </c>
      <c r="D1717" s="24">
        <f ca="1">IF(A1717&lt;$B$1,VLOOKUP(A1717,[1]DI!$A$4:$B$15000,2,FALSE),0)</f>
        <v>9.1499999999999998E-2</v>
      </c>
      <c r="E1717" s="23">
        <f t="shared" ca="1" si="355"/>
        <v>3.4749E-4</v>
      </c>
      <c r="F1717" s="25">
        <f t="shared" si="354"/>
        <v>1.1499999999999999</v>
      </c>
      <c r="G1717" s="26">
        <f t="shared" ca="1" si="358"/>
        <v>1.0003996135</v>
      </c>
      <c r="H1717" s="23">
        <f ca="1">TRUNC(PRODUCT(G$16:G1716),15)</f>
        <v>1.3272843093175599</v>
      </c>
      <c r="I1717" s="23">
        <f t="shared" si="356"/>
        <v>1</v>
      </c>
      <c r="J1717" s="23">
        <f t="shared" ca="1" si="357"/>
        <v>1.32728431</v>
      </c>
      <c r="K1717" s="114">
        <f t="shared" ca="1" si="346"/>
        <v>45662660.702291198</v>
      </c>
      <c r="L1717" s="27">
        <f>IF(VLOOKUP(A1717,$U$18:$AD$131,8)=VLOOKUP(A1716,$U$18:$AD$131,8),0,VLOOKUP(A1717,U$18:$AD$131,8))</f>
        <v>0</v>
      </c>
      <c r="M1717" s="28">
        <f>IF(L1717&gt;0,VLOOKUP(L1717,T$18:$AC$131,7),0)</f>
        <v>0</v>
      </c>
      <c r="N1717" s="23">
        <f t="shared" si="351"/>
        <v>0</v>
      </c>
      <c r="O1717" s="23">
        <f t="shared" ca="1" si="347"/>
        <v>45662660.702291198</v>
      </c>
      <c r="P1717" s="29" t="str">
        <f t="shared" si="352"/>
        <v>J=</v>
      </c>
      <c r="Q1717" s="30">
        <f t="shared" si="353"/>
        <v>47232</v>
      </c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</row>
    <row r="1718" spans="1:30" x14ac:dyDescent="0.25">
      <c r="A1718" s="100">
        <f t="shared" si="348"/>
        <v>44551</v>
      </c>
      <c r="B1718" s="114">
        <f t="shared" ca="1" si="349"/>
        <v>185256520.7853722</v>
      </c>
      <c r="C1718" s="114">
        <f t="shared" si="350"/>
        <v>139519858.75</v>
      </c>
      <c r="D1718" s="24">
        <f ca="1">IF(A1718&lt;$B$1,VLOOKUP(A1718,[1]DI!$A$4:$B$15000,2,FALSE),0)</f>
        <v>9.1499999999999998E-2</v>
      </c>
      <c r="E1718" s="23">
        <f t="shared" ca="1" si="355"/>
        <v>3.4749E-4</v>
      </c>
      <c r="F1718" s="25">
        <f t="shared" si="354"/>
        <v>1.1499999999999999</v>
      </c>
      <c r="G1718" s="26">
        <f t="shared" ca="1" si="358"/>
        <v>1.0003996135</v>
      </c>
      <c r="H1718" s="23">
        <f ca="1">TRUNC(PRODUCT(G$16:G1717),15)</f>
        <v>1.3278147100458999</v>
      </c>
      <c r="I1718" s="23">
        <f t="shared" si="356"/>
        <v>1</v>
      </c>
      <c r="J1718" s="23">
        <f t="shared" ca="1" si="357"/>
        <v>1.32781471</v>
      </c>
      <c r="K1718" s="114">
        <f t="shared" ca="1" si="346"/>
        <v>45736662.035372198</v>
      </c>
      <c r="L1718" s="27">
        <f>IF(VLOOKUP(A1718,$U$18:$AD$131,8)=VLOOKUP(A1717,$U$18:$AD$131,8),0,VLOOKUP(A1718,U$18:$AD$131,8))</f>
        <v>0</v>
      </c>
      <c r="M1718" s="28">
        <f>IF(L1718&gt;0,VLOOKUP(L1718,T$18:$AC$131,7),0)</f>
        <v>0</v>
      </c>
      <c r="N1718" s="23">
        <f t="shared" si="351"/>
        <v>0</v>
      </c>
      <c r="O1718" s="23">
        <f t="shared" ca="1" si="347"/>
        <v>45736662.035372198</v>
      </c>
      <c r="P1718" s="29" t="str">
        <f t="shared" si="352"/>
        <v>J=</v>
      </c>
      <c r="Q1718" s="30">
        <f t="shared" si="353"/>
        <v>47232</v>
      </c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</row>
    <row r="1719" spans="1:30" x14ac:dyDescent="0.25">
      <c r="A1719" s="100">
        <f t="shared" si="348"/>
        <v>44552</v>
      </c>
      <c r="B1719" s="114">
        <f t="shared" ca="1" si="349"/>
        <v>185330551.41762349</v>
      </c>
      <c r="C1719" s="114">
        <f t="shared" si="350"/>
        <v>139519858.75</v>
      </c>
      <c r="D1719" s="24">
        <f ca="1">IF(A1719&lt;$B$1,VLOOKUP(A1719,[1]DI!$A$4:$B$15000,2,FALSE),0)</f>
        <v>9.1499999999999998E-2</v>
      </c>
      <c r="E1719" s="23">
        <f t="shared" ca="1" si="355"/>
        <v>3.4749E-4</v>
      </c>
      <c r="F1719" s="25">
        <f t="shared" si="354"/>
        <v>1.1499999999999999</v>
      </c>
      <c r="G1719" s="26">
        <f t="shared" ca="1" si="358"/>
        <v>1.0003996135</v>
      </c>
      <c r="H1719" s="23">
        <f ca="1">TRUNC(PRODUCT(G$16:G1718),15)</f>
        <v>1.3283453227295301</v>
      </c>
      <c r="I1719" s="23">
        <f t="shared" si="356"/>
        <v>1</v>
      </c>
      <c r="J1719" s="23">
        <f t="shared" ca="1" si="357"/>
        <v>1.3283453199999999</v>
      </c>
      <c r="K1719" s="114">
        <f t="shared" ca="1" si="346"/>
        <v>45810692.667623498</v>
      </c>
      <c r="L1719" s="27">
        <f>IF(VLOOKUP(A1719,$U$18:$AD$131,8)=VLOOKUP(A1718,$U$18:$AD$131,8),0,VLOOKUP(A1719,U$18:$AD$131,8))</f>
        <v>0</v>
      </c>
      <c r="M1719" s="28">
        <f>IF(L1719&gt;0,VLOOKUP(L1719,T$18:$AC$131,7),0)</f>
        <v>0</v>
      </c>
      <c r="N1719" s="23">
        <f t="shared" si="351"/>
        <v>0</v>
      </c>
      <c r="O1719" s="23">
        <f t="shared" ca="1" si="347"/>
        <v>45810692.667623498</v>
      </c>
      <c r="P1719" s="29" t="str">
        <f t="shared" si="352"/>
        <v>J=</v>
      </c>
      <c r="Q1719" s="30">
        <f t="shared" si="353"/>
        <v>47232</v>
      </c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</row>
    <row r="1720" spans="1:30" x14ac:dyDescent="0.25">
      <c r="A1720" s="100">
        <f t="shared" si="348"/>
        <v>44553</v>
      </c>
      <c r="B1720" s="114">
        <f t="shared" ca="1" si="349"/>
        <v>185404612.7442438</v>
      </c>
      <c r="C1720" s="114">
        <f t="shared" si="350"/>
        <v>139519858.75</v>
      </c>
      <c r="D1720" s="24">
        <f ca="1">IF(A1720&lt;$B$1,VLOOKUP(A1720,[1]DI!$A$4:$B$15000,2,FALSE),0)</f>
        <v>9.1499999999999998E-2</v>
      </c>
      <c r="E1720" s="23">
        <f t="shared" ca="1" si="355"/>
        <v>3.4749E-4</v>
      </c>
      <c r="F1720" s="25">
        <f t="shared" si="354"/>
        <v>1.1499999999999999</v>
      </c>
      <c r="G1720" s="26">
        <f t="shared" ca="1" si="358"/>
        <v>1.0003996135</v>
      </c>
      <c r="H1720" s="23">
        <f ca="1">TRUNC(PRODUCT(G$16:G1719),15)</f>
        <v>1.3288761474531601</v>
      </c>
      <c r="I1720" s="23">
        <f t="shared" si="356"/>
        <v>1</v>
      </c>
      <c r="J1720" s="23">
        <f t="shared" ca="1" si="357"/>
        <v>1.3288761499999999</v>
      </c>
      <c r="K1720" s="114">
        <f t="shared" ca="1" si="346"/>
        <v>45884753.994243801</v>
      </c>
      <c r="L1720" s="27">
        <f>IF(VLOOKUP(A1720,$U$18:$AD$131,8)=VLOOKUP(A1719,$U$18:$AD$131,8),0,VLOOKUP(A1720,U$18:$AD$131,8))</f>
        <v>0</v>
      </c>
      <c r="M1720" s="28">
        <f>IF(L1720&gt;0,VLOOKUP(L1720,T$18:$AC$131,7),0)</f>
        <v>0</v>
      </c>
      <c r="N1720" s="23">
        <f t="shared" si="351"/>
        <v>0</v>
      </c>
      <c r="O1720" s="23">
        <f t="shared" ca="1" si="347"/>
        <v>45884753.994243801</v>
      </c>
      <c r="P1720" s="29" t="str">
        <f t="shared" si="352"/>
        <v>J=</v>
      </c>
      <c r="Q1720" s="30">
        <f t="shared" si="353"/>
        <v>47232</v>
      </c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</row>
    <row r="1721" spans="1:30" x14ac:dyDescent="0.25">
      <c r="A1721" s="100">
        <f t="shared" si="348"/>
        <v>44554</v>
      </c>
      <c r="B1721" s="114">
        <f t="shared" ca="1" si="349"/>
        <v>185478701.97483581</v>
      </c>
      <c r="C1721" s="114">
        <f t="shared" si="350"/>
        <v>139519858.75</v>
      </c>
      <c r="D1721" s="24">
        <f ca="1">IF(A1721&lt;$B$1,VLOOKUP(A1721,[1]DI!$A$4:$B$15000,2,FALSE),0)</f>
        <v>9.1499999999999998E-2</v>
      </c>
      <c r="E1721" s="23">
        <f t="shared" ca="1" si="355"/>
        <v>3.4749E-4</v>
      </c>
      <c r="F1721" s="25">
        <f t="shared" si="354"/>
        <v>1.1499999999999999</v>
      </c>
      <c r="G1721" s="26">
        <f t="shared" ca="1" si="358"/>
        <v>1.0003996135</v>
      </c>
      <c r="H1721" s="23">
        <f ca="1">TRUNC(PRODUCT(G$16:G1720),15)</f>
        <v>1.3294071843015101</v>
      </c>
      <c r="I1721" s="23">
        <f t="shared" si="356"/>
        <v>1</v>
      </c>
      <c r="J1721" s="23">
        <f t="shared" ca="1" si="357"/>
        <v>1.32940718</v>
      </c>
      <c r="K1721" s="114">
        <f t="shared" ca="1" si="346"/>
        <v>45958843.224835798</v>
      </c>
      <c r="L1721" s="27">
        <f>IF(VLOOKUP(A1721,$U$18:$AD$131,8)=VLOOKUP(A1720,$U$18:$AD$131,8),0,VLOOKUP(A1721,U$18:$AD$131,8))</f>
        <v>0</v>
      </c>
      <c r="M1721" s="28">
        <f>IF(L1721&gt;0,VLOOKUP(L1721,T$18:$AC$131,7),0)</f>
        <v>0</v>
      </c>
      <c r="N1721" s="23">
        <f t="shared" si="351"/>
        <v>0</v>
      </c>
      <c r="O1721" s="23">
        <f t="shared" ca="1" si="347"/>
        <v>45958843.224835798</v>
      </c>
      <c r="P1721" s="29" t="str">
        <f t="shared" si="352"/>
        <v>J=</v>
      </c>
      <c r="Q1721" s="30">
        <f t="shared" si="353"/>
        <v>47232</v>
      </c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</row>
    <row r="1722" spans="1:30" x14ac:dyDescent="0.25">
      <c r="A1722" s="100">
        <f t="shared" si="348"/>
        <v>44555</v>
      </c>
      <c r="B1722" s="114">
        <f t="shared" ca="1" si="349"/>
        <v>185552821.89979669</v>
      </c>
      <c r="C1722" s="114">
        <f t="shared" si="350"/>
        <v>139519858.75</v>
      </c>
      <c r="D1722" s="24">
        <f ca="1">IF(A1722&lt;$B$1,VLOOKUP(A1722,[1]DI!$A$4:$B$15000,2,FALSE),0)</f>
        <v>0</v>
      </c>
      <c r="E1722" s="23">
        <f t="shared" ca="1" si="355"/>
        <v>0</v>
      </c>
      <c r="F1722" s="25">
        <f t="shared" si="354"/>
        <v>1.1499999999999999</v>
      </c>
      <c r="G1722" s="26">
        <f t="shared" ca="1" si="358"/>
        <v>1</v>
      </c>
      <c r="H1722" s="23">
        <f ca="1">TRUNC(PRODUCT(G$16:G1721),15)</f>
        <v>1.32993843335935</v>
      </c>
      <c r="I1722" s="23">
        <f t="shared" si="356"/>
        <v>1</v>
      </c>
      <c r="J1722" s="23">
        <f t="shared" ca="1" si="357"/>
        <v>1.3299384299999999</v>
      </c>
      <c r="K1722" s="114">
        <f t="shared" ca="1" si="346"/>
        <v>46032963.149796702</v>
      </c>
      <c r="L1722" s="27">
        <f>IF(VLOOKUP(A1722,$U$18:$AD$131,8)=VLOOKUP(A1721,$U$18:$AD$131,8),0,VLOOKUP(A1722,U$18:$AD$131,8))</f>
        <v>0</v>
      </c>
      <c r="M1722" s="28">
        <f>IF(L1722&gt;0,VLOOKUP(L1722,T$18:$AC$131,7),0)</f>
        <v>0</v>
      </c>
      <c r="N1722" s="23">
        <f t="shared" si="351"/>
        <v>0</v>
      </c>
      <c r="O1722" s="23">
        <f t="shared" ca="1" si="347"/>
        <v>46032963.149796702</v>
      </c>
      <c r="P1722" s="29" t="str">
        <f t="shared" si="352"/>
        <v>J=</v>
      </c>
      <c r="Q1722" s="30">
        <f t="shared" si="353"/>
        <v>47232</v>
      </c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</row>
    <row r="1723" spans="1:30" x14ac:dyDescent="0.25">
      <c r="A1723" s="100">
        <f t="shared" si="348"/>
        <v>44556</v>
      </c>
      <c r="B1723" s="114">
        <f t="shared" ca="1" si="349"/>
        <v>185552821.89979669</v>
      </c>
      <c r="C1723" s="114">
        <f t="shared" si="350"/>
        <v>139519858.75</v>
      </c>
      <c r="D1723" s="24">
        <f ca="1">IF(A1723&lt;$B$1,VLOOKUP(A1723,[1]DI!$A$4:$B$15000,2,FALSE),0)</f>
        <v>0</v>
      </c>
      <c r="E1723" s="23">
        <f t="shared" ca="1" si="355"/>
        <v>0</v>
      </c>
      <c r="F1723" s="25">
        <f t="shared" si="354"/>
        <v>1.1499999999999999</v>
      </c>
      <c r="G1723" s="26">
        <f t="shared" ca="1" si="358"/>
        <v>1</v>
      </c>
      <c r="H1723" s="23">
        <f ca="1">TRUNC(PRODUCT(G$16:G1722),15)</f>
        <v>1.32993843335935</v>
      </c>
      <c r="I1723" s="23">
        <f t="shared" si="356"/>
        <v>1</v>
      </c>
      <c r="J1723" s="23">
        <f t="shared" ca="1" si="357"/>
        <v>1.3299384299999999</v>
      </c>
      <c r="K1723" s="114">
        <f t="shared" ca="1" si="346"/>
        <v>46032963.149796702</v>
      </c>
      <c r="L1723" s="27">
        <f>IF(VLOOKUP(A1723,$U$18:$AD$131,8)=VLOOKUP(A1722,$U$18:$AD$131,8),0,VLOOKUP(A1723,U$18:$AD$131,8))</f>
        <v>0</v>
      </c>
      <c r="M1723" s="28">
        <f>IF(L1723&gt;0,VLOOKUP(L1723,T$18:$AC$131,7),0)</f>
        <v>0</v>
      </c>
      <c r="N1723" s="23">
        <f t="shared" si="351"/>
        <v>0</v>
      </c>
      <c r="O1723" s="23">
        <f t="shared" ca="1" si="347"/>
        <v>46032963.149796702</v>
      </c>
      <c r="P1723" s="29" t="str">
        <f t="shared" si="352"/>
        <v>J=</v>
      </c>
      <c r="Q1723" s="30">
        <f t="shared" si="353"/>
        <v>47232</v>
      </c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</row>
    <row r="1724" spans="1:30" x14ac:dyDescent="0.25">
      <c r="A1724" s="100">
        <f t="shared" si="348"/>
        <v>44557</v>
      </c>
      <c r="B1724" s="114">
        <f t="shared" ca="1" si="349"/>
        <v>185552821.89979669</v>
      </c>
      <c r="C1724" s="114">
        <f t="shared" si="350"/>
        <v>139519858.75</v>
      </c>
      <c r="D1724" s="24">
        <f ca="1">IF(A1724&lt;$B$1,VLOOKUP(A1724,[1]DI!$A$4:$B$15000,2,FALSE),0)</f>
        <v>9.1499999999999998E-2</v>
      </c>
      <c r="E1724" s="23">
        <f t="shared" ca="1" si="355"/>
        <v>3.4749E-4</v>
      </c>
      <c r="F1724" s="25">
        <f t="shared" si="354"/>
        <v>1.1499999999999999</v>
      </c>
      <c r="G1724" s="26">
        <f t="shared" ca="1" si="358"/>
        <v>1.0003996135</v>
      </c>
      <c r="H1724" s="23">
        <f ca="1">TRUNC(PRODUCT(G$16:G1723),15)</f>
        <v>1.32993843335935</v>
      </c>
      <c r="I1724" s="23">
        <f t="shared" si="356"/>
        <v>1</v>
      </c>
      <c r="J1724" s="23">
        <f t="shared" ca="1" si="357"/>
        <v>1.3299384299999999</v>
      </c>
      <c r="K1724" s="114">
        <f t="shared" ca="1" si="346"/>
        <v>46032963.149796702</v>
      </c>
      <c r="L1724" s="27">
        <f>IF(VLOOKUP(A1724,$U$18:$AD$131,8)=VLOOKUP(A1723,$U$18:$AD$131,8),0,VLOOKUP(A1724,U$18:$AD$131,8))</f>
        <v>0</v>
      </c>
      <c r="M1724" s="28">
        <f>IF(L1724&gt;0,VLOOKUP(L1724,T$18:$AC$131,7),0)</f>
        <v>0</v>
      </c>
      <c r="N1724" s="23">
        <f t="shared" si="351"/>
        <v>0</v>
      </c>
      <c r="O1724" s="23">
        <f t="shared" ca="1" si="347"/>
        <v>46032963.149796702</v>
      </c>
      <c r="P1724" s="29" t="str">
        <f t="shared" si="352"/>
        <v>J=</v>
      </c>
      <c r="Q1724" s="30">
        <f t="shared" si="353"/>
        <v>47232</v>
      </c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</row>
    <row r="1725" spans="1:30" x14ac:dyDescent="0.25">
      <c r="A1725" s="100">
        <f t="shared" si="348"/>
        <v>44558</v>
      </c>
      <c r="B1725" s="114">
        <f t="shared" ca="1" si="349"/>
        <v>185626971.12392801</v>
      </c>
      <c r="C1725" s="114">
        <f t="shared" si="350"/>
        <v>139519858.75</v>
      </c>
      <c r="D1725" s="24">
        <f ca="1">IF(A1725&lt;$B$1,VLOOKUP(A1725,[1]DI!$A$4:$B$15000,2,FALSE),0)</f>
        <v>9.1499999999999998E-2</v>
      </c>
      <c r="E1725" s="23">
        <f t="shared" ca="1" si="355"/>
        <v>3.4749E-4</v>
      </c>
      <c r="F1725" s="25">
        <f t="shared" si="354"/>
        <v>1.1499999999999999</v>
      </c>
      <c r="G1725" s="26">
        <f t="shared" ca="1" si="358"/>
        <v>1.0003996135</v>
      </c>
      <c r="H1725" s="23">
        <f ca="1">TRUNC(PRODUCT(G$16:G1724),15)</f>
        <v>1.3304698947114899</v>
      </c>
      <c r="I1725" s="23">
        <f t="shared" si="356"/>
        <v>1</v>
      </c>
      <c r="J1725" s="23">
        <f t="shared" ca="1" si="357"/>
        <v>1.33046989</v>
      </c>
      <c r="K1725" s="114">
        <f t="shared" ca="1" si="346"/>
        <v>46107112.373928003</v>
      </c>
      <c r="L1725" s="27">
        <f>IF(VLOOKUP(A1725,$U$18:$AD$131,8)=VLOOKUP(A1724,$U$18:$AD$131,8),0,VLOOKUP(A1725,U$18:$AD$131,8))</f>
        <v>0</v>
      </c>
      <c r="M1725" s="28">
        <f>IF(L1725&gt;0,VLOOKUP(L1725,T$18:$AC$131,7),0)</f>
        <v>0</v>
      </c>
      <c r="N1725" s="23">
        <f t="shared" si="351"/>
        <v>0</v>
      </c>
      <c r="O1725" s="23">
        <f t="shared" ca="1" si="347"/>
        <v>46107112.373928003</v>
      </c>
      <c r="P1725" s="29" t="str">
        <f t="shared" si="352"/>
        <v>J=</v>
      </c>
      <c r="Q1725" s="30">
        <f t="shared" si="353"/>
        <v>47232</v>
      </c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</row>
    <row r="1726" spans="1:30" x14ac:dyDescent="0.25">
      <c r="A1726" s="100">
        <f t="shared" si="348"/>
        <v>44559</v>
      </c>
      <c r="B1726" s="114">
        <f t="shared" ca="1" si="349"/>
        <v>185701151.0424282</v>
      </c>
      <c r="C1726" s="114">
        <f t="shared" si="350"/>
        <v>139519858.75</v>
      </c>
      <c r="D1726" s="24">
        <f ca="1">IF(A1726&lt;$B$1,VLOOKUP(A1726,[1]DI!$A$4:$B$15000,2,FALSE),0)</f>
        <v>9.1499999999999998E-2</v>
      </c>
      <c r="E1726" s="23">
        <f t="shared" ca="1" si="355"/>
        <v>3.4749E-4</v>
      </c>
      <c r="F1726" s="25">
        <f t="shared" si="354"/>
        <v>1.1499999999999999</v>
      </c>
      <c r="G1726" s="26">
        <f t="shared" ca="1" si="358"/>
        <v>1.0003996135</v>
      </c>
      <c r="H1726" s="23">
        <f ca="1">TRUNC(PRODUCT(G$16:G1725),15)</f>
        <v>1.3310015684427601</v>
      </c>
      <c r="I1726" s="23">
        <f t="shared" si="356"/>
        <v>1</v>
      </c>
      <c r="J1726" s="23">
        <f t="shared" ca="1" si="357"/>
        <v>1.33100157</v>
      </c>
      <c r="K1726" s="114">
        <f t="shared" ca="1" si="346"/>
        <v>46181292.292428203</v>
      </c>
      <c r="L1726" s="27">
        <f>IF(VLOOKUP(A1726,$U$18:$AD$131,8)=VLOOKUP(A1725,$U$18:$AD$131,8),0,VLOOKUP(A1726,U$18:$AD$131,8))</f>
        <v>0</v>
      </c>
      <c r="M1726" s="28">
        <f>IF(L1726&gt;0,VLOOKUP(L1726,T$18:$AC$131,7),0)</f>
        <v>0</v>
      </c>
      <c r="N1726" s="23">
        <f t="shared" si="351"/>
        <v>0</v>
      </c>
      <c r="O1726" s="23">
        <f t="shared" ca="1" si="347"/>
        <v>46181292.292428203</v>
      </c>
      <c r="P1726" s="29" t="str">
        <f t="shared" si="352"/>
        <v>J=</v>
      </c>
      <c r="Q1726" s="30">
        <f t="shared" si="353"/>
        <v>47232</v>
      </c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</row>
    <row r="1727" spans="1:30" x14ac:dyDescent="0.25">
      <c r="A1727" s="100">
        <f t="shared" si="348"/>
        <v>44560</v>
      </c>
      <c r="B1727" s="114">
        <f t="shared" ca="1" si="349"/>
        <v>185775358.8649002</v>
      </c>
      <c r="C1727" s="114">
        <f t="shared" si="350"/>
        <v>139519858.75</v>
      </c>
      <c r="D1727" s="24">
        <f ca="1">IF(A1727&lt;$B$1,VLOOKUP(A1727,[1]DI!$A$4:$B$15000,2,FALSE),0)</f>
        <v>9.1499999999999998E-2</v>
      </c>
      <c r="E1727" s="23">
        <f t="shared" ca="1" si="355"/>
        <v>3.4749E-4</v>
      </c>
      <c r="F1727" s="25">
        <f t="shared" si="354"/>
        <v>1.1499999999999999</v>
      </c>
      <c r="G1727" s="26">
        <f t="shared" ca="1" si="358"/>
        <v>1.0003996135</v>
      </c>
      <c r="H1727" s="23">
        <f ca="1">TRUNC(PRODUCT(G$16:G1726),15)</f>
        <v>1.33153345463803</v>
      </c>
      <c r="I1727" s="23">
        <f t="shared" si="356"/>
        <v>1</v>
      </c>
      <c r="J1727" s="23">
        <f t="shared" ca="1" si="357"/>
        <v>1.33153345</v>
      </c>
      <c r="K1727" s="114">
        <f t="shared" ca="1" si="346"/>
        <v>46255500.114900202</v>
      </c>
      <c r="L1727" s="27">
        <f>IF(VLOOKUP(A1727,$U$18:$AD$131,8)=VLOOKUP(A1726,$U$18:$AD$131,8),0,VLOOKUP(A1727,U$18:$AD$131,8))</f>
        <v>0</v>
      </c>
      <c r="M1727" s="28">
        <f>IF(L1727&gt;0,VLOOKUP(L1727,T$18:$AC$131,7),0)</f>
        <v>0</v>
      </c>
      <c r="N1727" s="23">
        <f t="shared" si="351"/>
        <v>0</v>
      </c>
      <c r="O1727" s="23">
        <f t="shared" ca="1" si="347"/>
        <v>46255500.114900202</v>
      </c>
      <c r="P1727" s="29" t="str">
        <f t="shared" si="352"/>
        <v>J=</v>
      </c>
      <c r="Q1727" s="30">
        <f t="shared" si="353"/>
        <v>47232</v>
      </c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</row>
    <row r="1728" spans="1:30" x14ac:dyDescent="0.25">
      <c r="A1728" s="100">
        <f t="shared" si="348"/>
        <v>44561</v>
      </c>
      <c r="B1728" s="114">
        <f t="shared" ca="1" si="349"/>
        <v>185849597.38174111</v>
      </c>
      <c r="C1728" s="114">
        <f t="shared" si="350"/>
        <v>139519858.75</v>
      </c>
      <c r="D1728" s="24">
        <f ca="1">IF(A1728&lt;$B$1,VLOOKUP(A1728,[1]DI!$A$4:$B$15000,2,FALSE),0)</f>
        <v>9.1499999999999998E-2</v>
      </c>
      <c r="E1728" s="23">
        <f t="shared" ca="1" si="355"/>
        <v>3.4749E-4</v>
      </c>
      <c r="F1728" s="25">
        <f t="shared" si="354"/>
        <v>1.1499999999999999</v>
      </c>
      <c r="G1728" s="26">
        <f t="shared" ca="1" si="358"/>
        <v>1.0003996135</v>
      </c>
      <c r="H1728" s="23">
        <f ca="1">TRUNC(PRODUCT(G$16:G1727),15)</f>
        <v>1.3320655533822101</v>
      </c>
      <c r="I1728" s="23">
        <f t="shared" si="356"/>
        <v>1</v>
      </c>
      <c r="J1728" s="23">
        <f t="shared" ca="1" si="357"/>
        <v>1.33206555</v>
      </c>
      <c r="K1728" s="114">
        <f t="shared" ca="1" si="346"/>
        <v>46329738.631741099</v>
      </c>
      <c r="L1728" s="27">
        <f>IF(VLOOKUP(A1728,$U$18:$AD$131,8)=VLOOKUP(A1727,$U$18:$AD$131,8),0,VLOOKUP(A1728,U$18:$AD$131,8))</f>
        <v>0</v>
      </c>
      <c r="M1728" s="28">
        <f>IF(L1728&gt;0,VLOOKUP(L1728,T$18:$AC$131,7),0)</f>
        <v>0</v>
      </c>
      <c r="N1728" s="23">
        <f t="shared" si="351"/>
        <v>0</v>
      </c>
      <c r="O1728" s="23">
        <f t="shared" ca="1" si="347"/>
        <v>46329738.631741099</v>
      </c>
      <c r="P1728" s="29" t="str">
        <f t="shared" si="352"/>
        <v>J=</v>
      </c>
      <c r="Q1728" s="30">
        <f t="shared" si="353"/>
        <v>47232</v>
      </c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</row>
    <row r="1729" spans="1:30" x14ac:dyDescent="0.25">
      <c r="A1729" s="100">
        <f t="shared" si="348"/>
        <v>44562</v>
      </c>
      <c r="B1729" s="114">
        <f t="shared" ca="1" si="349"/>
        <v>185923865.1977523</v>
      </c>
      <c r="C1729" s="114">
        <f t="shared" si="350"/>
        <v>139519858.75</v>
      </c>
      <c r="D1729" s="24">
        <f ca="1">IF(A1729&lt;$B$1,VLOOKUP(A1729,[1]DI!$A$4:$B$15000,2,FALSE),0)</f>
        <v>0</v>
      </c>
      <c r="E1729" s="23">
        <f t="shared" ca="1" si="355"/>
        <v>0</v>
      </c>
      <c r="F1729" s="25">
        <f t="shared" si="354"/>
        <v>1.1499999999999999</v>
      </c>
      <c r="G1729" s="26">
        <f t="shared" ca="1" si="358"/>
        <v>1</v>
      </c>
      <c r="H1729" s="23">
        <f ca="1">TRUNC(PRODUCT(G$16:G1728),15)</f>
        <v>1.3325978647602199</v>
      </c>
      <c r="I1729" s="23">
        <f t="shared" si="356"/>
        <v>1</v>
      </c>
      <c r="J1729" s="23">
        <f t="shared" ca="1" si="357"/>
        <v>1.3325978599999999</v>
      </c>
      <c r="K1729" s="114">
        <f t="shared" ca="1" si="346"/>
        <v>46404006.447752297</v>
      </c>
      <c r="L1729" s="27">
        <f>IF(VLOOKUP(A1729,$U$18:$AD$131,8)=VLOOKUP(A1728,$U$18:$AD$131,8),0,VLOOKUP(A1729,U$18:$AD$131,8))</f>
        <v>0</v>
      </c>
      <c r="M1729" s="28">
        <f>IF(L1729&gt;0,VLOOKUP(L1729,T$18:$AC$131,7),0)</f>
        <v>0</v>
      </c>
      <c r="N1729" s="23">
        <f t="shared" si="351"/>
        <v>0</v>
      </c>
      <c r="O1729" s="23">
        <f t="shared" ca="1" si="347"/>
        <v>46404006.447752297</v>
      </c>
      <c r="P1729" s="29" t="str">
        <f t="shared" si="352"/>
        <v>J=</v>
      </c>
      <c r="Q1729" s="30">
        <f t="shared" si="353"/>
        <v>47232</v>
      </c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</row>
    <row r="1730" spans="1:30" x14ac:dyDescent="0.25">
      <c r="A1730" s="100">
        <f t="shared" si="348"/>
        <v>44563</v>
      </c>
      <c r="B1730" s="114">
        <f t="shared" ca="1" si="349"/>
        <v>185923865.1977523</v>
      </c>
      <c r="C1730" s="114">
        <f t="shared" si="350"/>
        <v>139519858.75</v>
      </c>
      <c r="D1730" s="24">
        <f ca="1">IF(A1730&lt;$B$1,VLOOKUP(A1730,[1]DI!$A$4:$B$15000,2,FALSE),0)</f>
        <v>0</v>
      </c>
      <c r="E1730" s="23">
        <f t="shared" ca="1" si="355"/>
        <v>0</v>
      </c>
      <c r="F1730" s="25">
        <f t="shared" si="354"/>
        <v>1.1499999999999999</v>
      </c>
      <c r="G1730" s="26">
        <f t="shared" ca="1" si="358"/>
        <v>1</v>
      </c>
      <c r="H1730" s="23">
        <f ca="1">TRUNC(PRODUCT(G$16:G1729),15)</f>
        <v>1.3325978647602199</v>
      </c>
      <c r="I1730" s="23">
        <f t="shared" si="356"/>
        <v>1</v>
      </c>
      <c r="J1730" s="23">
        <f t="shared" ca="1" si="357"/>
        <v>1.3325978599999999</v>
      </c>
      <c r="K1730" s="114">
        <f t="shared" ca="1" si="346"/>
        <v>46404006.447752297</v>
      </c>
      <c r="L1730" s="27">
        <f>IF(VLOOKUP(A1730,$U$18:$AD$131,8)=VLOOKUP(A1729,$U$18:$AD$131,8),0,VLOOKUP(A1730,U$18:$AD$131,8))</f>
        <v>0</v>
      </c>
      <c r="M1730" s="28">
        <f>IF(L1730&gt;0,VLOOKUP(L1730,T$18:$AC$131,7),0)</f>
        <v>0</v>
      </c>
      <c r="N1730" s="23">
        <f t="shared" si="351"/>
        <v>0</v>
      </c>
      <c r="O1730" s="23">
        <f t="shared" ca="1" si="347"/>
        <v>46404006.447752297</v>
      </c>
      <c r="P1730" s="29" t="str">
        <f t="shared" si="352"/>
        <v>J=</v>
      </c>
      <c r="Q1730" s="30">
        <f t="shared" si="353"/>
        <v>47232</v>
      </c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</row>
    <row r="1731" spans="1:30" x14ac:dyDescent="0.25">
      <c r="A1731" s="100">
        <f t="shared" si="348"/>
        <v>44564</v>
      </c>
      <c r="B1731" s="114">
        <f t="shared" ca="1" si="349"/>
        <v>185923865.1977523</v>
      </c>
      <c r="C1731" s="114">
        <f t="shared" si="350"/>
        <v>139519858.75</v>
      </c>
      <c r="D1731" s="24">
        <f ca="1">IF(A1731&lt;$B$1,VLOOKUP(A1731,[1]DI!$A$4:$B$15000,2,FALSE),0)</f>
        <v>9.1499999999999998E-2</v>
      </c>
      <c r="E1731" s="23">
        <f t="shared" ca="1" si="355"/>
        <v>3.4749E-4</v>
      </c>
      <c r="F1731" s="25">
        <f t="shared" si="354"/>
        <v>1.1499999999999999</v>
      </c>
      <c r="G1731" s="26">
        <f t="shared" ca="1" si="358"/>
        <v>1.0003996135</v>
      </c>
      <c r="H1731" s="23">
        <f ca="1">TRUNC(PRODUCT(G$16:G1730),15)</f>
        <v>1.3325978647602199</v>
      </c>
      <c r="I1731" s="23">
        <f t="shared" si="356"/>
        <v>1</v>
      </c>
      <c r="J1731" s="23">
        <f t="shared" ca="1" si="357"/>
        <v>1.3325978599999999</v>
      </c>
      <c r="K1731" s="114">
        <f t="shared" ca="1" si="346"/>
        <v>46404006.447752297</v>
      </c>
      <c r="L1731" s="27">
        <f>IF(VLOOKUP(A1731,$U$18:$AD$131,8)=VLOOKUP(A1730,$U$18:$AD$131,8),0,VLOOKUP(A1731,U$18:$AD$131,8))</f>
        <v>0</v>
      </c>
      <c r="M1731" s="28">
        <f>IF(L1731&gt;0,VLOOKUP(L1731,T$18:$AC$131,7),0)</f>
        <v>0</v>
      </c>
      <c r="N1731" s="23">
        <f t="shared" si="351"/>
        <v>0</v>
      </c>
      <c r="O1731" s="23">
        <f t="shared" ca="1" si="347"/>
        <v>46404006.447752297</v>
      </c>
      <c r="P1731" s="29" t="str">
        <f t="shared" si="352"/>
        <v>J=</v>
      </c>
      <c r="Q1731" s="30">
        <f t="shared" si="353"/>
        <v>47232</v>
      </c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</row>
    <row r="1732" spans="1:30" x14ac:dyDescent="0.25">
      <c r="A1732" s="100">
        <f t="shared" si="348"/>
        <v>44565</v>
      </c>
      <c r="B1732" s="114">
        <f t="shared" ca="1" si="349"/>
        <v>185998163.70813239</v>
      </c>
      <c r="C1732" s="114">
        <f t="shared" si="350"/>
        <v>139519858.75</v>
      </c>
      <c r="D1732" s="24">
        <f ca="1">IF(A1732&lt;$B$1,VLOOKUP(A1732,[1]DI!$A$4:$B$15000,2,FALSE),0)</f>
        <v>9.1499999999999998E-2</v>
      </c>
      <c r="E1732" s="23">
        <f t="shared" ca="1" si="355"/>
        <v>3.4749E-4</v>
      </c>
      <c r="F1732" s="25">
        <f t="shared" si="354"/>
        <v>1.1499999999999999</v>
      </c>
      <c r="G1732" s="26">
        <f t="shared" ca="1" si="358"/>
        <v>1.0003996135</v>
      </c>
      <c r="H1732" s="23">
        <f ca="1">TRUNC(PRODUCT(G$16:G1731),15)</f>
        <v>1.33313038885705</v>
      </c>
      <c r="I1732" s="23">
        <f t="shared" si="356"/>
        <v>1</v>
      </c>
      <c r="J1732" s="23">
        <f t="shared" ca="1" si="357"/>
        <v>1.33313039</v>
      </c>
      <c r="K1732" s="114">
        <f t="shared" ca="1" si="346"/>
        <v>46478304.958132401</v>
      </c>
      <c r="L1732" s="27">
        <f>IF(VLOOKUP(A1732,$U$18:$AD$131,8)=VLOOKUP(A1731,$U$18:$AD$131,8),0,VLOOKUP(A1732,U$18:$AD$131,8))</f>
        <v>0</v>
      </c>
      <c r="M1732" s="28">
        <f>IF(L1732&gt;0,VLOOKUP(L1732,T$18:$AC$131,7),0)</f>
        <v>0</v>
      </c>
      <c r="N1732" s="23">
        <f t="shared" si="351"/>
        <v>0</v>
      </c>
      <c r="O1732" s="23">
        <f t="shared" ca="1" si="347"/>
        <v>46478304.958132401</v>
      </c>
      <c r="P1732" s="29" t="str">
        <f t="shared" si="352"/>
        <v>J=</v>
      </c>
      <c r="Q1732" s="30">
        <f t="shared" si="353"/>
        <v>47232</v>
      </c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</row>
    <row r="1733" spans="1:30" x14ac:dyDescent="0.25">
      <c r="A1733" s="100">
        <f t="shared" si="348"/>
        <v>44566</v>
      </c>
      <c r="B1733" s="114">
        <f t="shared" ca="1" si="349"/>
        <v>186072491.51768291</v>
      </c>
      <c r="C1733" s="114">
        <f t="shared" si="350"/>
        <v>139519858.75</v>
      </c>
      <c r="D1733" s="24">
        <f ca="1">IF(A1733&lt;$B$1,VLOOKUP(A1733,[1]DI!$A$4:$B$15000,2,FALSE),0)</f>
        <v>9.1499999999999998E-2</v>
      </c>
      <c r="E1733" s="23">
        <f t="shared" ca="1" si="355"/>
        <v>3.4749E-4</v>
      </c>
      <c r="F1733" s="25">
        <f t="shared" si="354"/>
        <v>1.1499999999999999</v>
      </c>
      <c r="G1733" s="26">
        <f t="shared" ca="1" si="358"/>
        <v>1.0003996135</v>
      </c>
      <c r="H1733" s="23">
        <f ca="1">TRUNC(PRODUCT(G$16:G1732),15)</f>
        <v>1.3336631257577001</v>
      </c>
      <c r="I1733" s="23">
        <f t="shared" si="356"/>
        <v>1</v>
      </c>
      <c r="J1733" s="23">
        <f t="shared" ca="1" si="357"/>
        <v>1.3336631299999999</v>
      </c>
      <c r="K1733" s="114">
        <f t="shared" ca="1" si="346"/>
        <v>46552632.767682903</v>
      </c>
      <c r="L1733" s="27">
        <f>IF(VLOOKUP(A1733,$U$18:$AD$131,8)=VLOOKUP(A1732,$U$18:$AD$131,8),0,VLOOKUP(A1733,U$18:$AD$131,8))</f>
        <v>0</v>
      </c>
      <c r="M1733" s="28">
        <f>IF(L1733&gt;0,VLOOKUP(L1733,T$18:$AC$131,7),0)</f>
        <v>0</v>
      </c>
      <c r="N1733" s="23">
        <f t="shared" si="351"/>
        <v>0</v>
      </c>
      <c r="O1733" s="23">
        <f t="shared" ca="1" si="347"/>
        <v>46552632.767682903</v>
      </c>
      <c r="P1733" s="29" t="str">
        <f t="shared" si="352"/>
        <v>J=</v>
      </c>
      <c r="Q1733" s="30">
        <f t="shared" si="353"/>
        <v>47232</v>
      </c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</row>
    <row r="1734" spans="1:30" x14ac:dyDescent="0.25">
      <c r="A1734" s="100">
        <f t="shared" si="348"/>
        <v>44567</v>
      </c>
      <c r="B1734" s="114">
        <f t="shared" ca="1" si="349"/>
        <v>186146848.62640369</v>
      </c>
      <c r="C1734" s="114">
        <f t="shared" si="350"/>
        <v>139519858.75</v>
      </c>
      <c r="D1734" s="24">
        <f ca="1">IF(A1734&lt;$B$1,VLOOKUP(A1734,[1]DI!$A$4:$B$15000,2,FALSE),0)</f>
        <v>9.1499999999999998E-2</v>
      </c>
      <c r="E1734" s="23">
        <f t="shared" ca="1" si="355"/>
        <v>3.4749E-4</v>
      </c>
      <c r="F1734" s="25">
        <f t="shared" si="354"/>
        <v>1.1499999999999999</v>
      </c>
      <c r="G1734" s="26">
        <f t="shared" ca="1" si="358"/>
        <v>1.0003996135</v>
      </c>
      <c r="H1734" s="23">
        <f ca="1">TRUNC(PRODUCT(G$16:G1733),15)</f>
        <v>1.3341960755472</v>
      </c>
      <c r="I1734" s="23">
        <f t="shared" si="356"/>
        <v>1</v>
      </c>
      <c r="J1734" s="23">
        <f t="shared" ca="1" si="357"/>
        <v>1.3341960799999999</v>
      </c>
      <c r="K1734" s="114">
        <f t="shared" ca="1" si="346"/>
        <v>46626989.876403697</v>
      </c>
      <c r="L1734" s="27">
        <f>IF(VLOOKUP(A1734,$U$18:$AD$131,8)=VLOOKUP(A1733,$U$18:$AD$131,8),0,VLOOKUP(A1734,U$18:$AD$131,8))</f>
        <v>0</v>
      </c>
      <c r="M1734" s="28">
        <f>IF(L1734&gt;0,VLOOKUP(L1734,T$18:$AC$131,7),0)</f>
        <v>0</v>
      </c>
      <c r="N1734" s="23">
        <f t="shared" si="351"/>
        <v>0</v>
      </c>
      <c r="O1734" s="23">
        <f t="shared" ca="1" si="347"/>
        <v>46626989.876403697</v>
      </c>
      <c r="P1734" s="29" t="str">
        <f t="shared" si="352"/>
        <v>J=</v>
      </c>
      <c r="Q1734" s="30">
        <f t="shared" si="353"/>
        <v>47232</v>
      </c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</row>
    <row r="1735" spans="1:30" x14ac:dyDescent="0.25">
      <c r="A1735" s="100">
        <f t="shared" si="348"/>
        <v>44568</v>
      </c>
      <c r="B1735" s="114">
        <f t="shared" ca="1" si="349"/>
        <v>186221235.03429478</v>
      </c>
      <c r="C1735" s="114">
        <f t="shared" si="350"/>
        <v>139519858.75</v>
      </c>
      <c r="D1735" s="24">
        <f ca="1">IF(A1735&lt;$B$1,VLOOKUP(A1735,[1]DI!$A$4:$B$15000,2,FALSE),0)</f>
        <v>9.1499999999999998E-2</v>
      </c>
      <c r="E1735" s="23">
        <f t="shared" ca="1" si="355"/>
        <v>3.4749E-4</v>
      </c>
      <c r="F1735" s="25">
        <f t="shared" si="354"/>
        <v>1.1499999999999999</v>
      </c>
      <c r="G1735" s="26">
        <f t="shared" ca="1" si="358"/>
        <v>1.0003996135</v>
      </c>
      <c r="H1735" s="23">
        <f ca="1">TRUNC(PRODUCT(G$16:G1734),15)</f>
        <v>1.3347292383106399</v>
      </c>
      <c r="I1735" s="23">
        <f t="shared" si="356"/>
        <v>1</v>
      </c>
      <c r="J1735" s="23">
        <f t="shared" ca="1" si="357"/>
        <v>1.3347292399999999</v>
      </c>
      <c r="K1735" s="114">
        <f t="shared" ca="1" si="346"/>
        <v>46701376.284294799</v>
      </c>
      <c r="L1735" s="27">
        <f>IF(VLOOKUP(A1735,$U$18:$AD$131,8)=VLOOKUP(A1734,$U$18:$AD$131,8),0,VLOOKUP(A1735,U$18:$AD$131,8))</f>
        <v>0</v>
      </c>
      <c r="M1735" s="28">
        <f>IF(L1735&gt;0,VLOOKUP(L1735,T$18:$AC$131,7),0)</f>
        <v>0</v>
      </c>
      <c r="N1735" s="23">
        <f t="shared" si="351"/>
        <v>0</v>
      </c>
      <c r="O1735" s="23">
        <f t="shared" ca="1" si="347"/>
        <v>46701376.284294799</v>
      </c>
      <c r="P1735" s="29" t="str">
        <f t="shared" si="352"/>
        <v>J=</v>
      </c>
      <c r="Q1735" s="30">
        <f t="shared" si="353"/>
        <v>47232</v>
      </c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</row>
    <row r="1736" spans="1:30" x14ac:dyDescent="0.25">
      <c r="A1736" s="100">
        <f t="shared" si="348"/>
        <v>44569</v>
      </c>
      <c r="B1736" s="114">
        <f t="shared" ca="1" si="349"/>
        <v>186295650.74135631</v>
      </c>
      <c r="C1736" s="114">
        <f t="shared" si="350"/>
        <v>139519858.75</v>
      </c>
      <c r="D1736" s="24">
        <f ca="1">IF(A1736&lt;$B$1,VLOOKUP(A1736,[1]DI!$A$4:$B$15000,2,FALSE),0)</f>
        <v>0</v>
      </c>
      <c r="E1736" s="23">
        <f t="shared" ca="1" si="355"/>
        <v>0</v>
      </c>
      <c r="F1736" s="25">
        <f t="shared" si="354"/>
        <v>1.1499999999999999</v>
      </c>
      <c r="G1736" s="26">
        <f t="shared" ca="1" si="358"/>
        <v>1</v>
      </c>
      <c r="H1736" s="23">
        <f ca="1">TRUNC(PRODUCT(G$16:G1735),15)</f>
        <v>1.3352626141331101</v>
      </c>
      <c r="I1736" s="23">
        <f t="shared" si="356"/>
        <v>1</v>
      </c>
      <c r="J1736" s="23">
        <f t="shared" ca="1" si="357"/>
        <v>1.33526261</v>
      </c>
      <c r="K1736" s="114">
        <f t="shared" ca="1" si="346"/>
        <v>46775791.991356298</v>
      </c>
      <c r="L1736" s="27">
        <f>IF(VLOOKUP(A1736,$U$18:$AD$131,8)=VLOOKUP(A1735,$U$18:$AD$131,8),0,VLOOKUP(A1736,U$18:$AD$131,8))</f>
        <v>0</v>
      </c>
      <c r="M1736" s="28">
        <f>IF(L1736&gt;0,VLOOKUP(L1736,T$18:$AC$131,7),0)</f>
        <v>0</v>
      </c>
      <c r="N1736" s="23">
        <f t="shared" si="351"/>
        <v>0</v>
      </c>
      <c r="O1736" s="23">
        <f t="shared" ca="1" si="347"/>
        <v>46775791.991356298</v>
      </c>
      <c r="P1736" s="29" t="str">
        <f t="shared" si="352"/>
        <v>J=</v>
      </c>
      <c r="Q1736" s="30">
        <f t="shared" si="353"/>
        <v>47232</v>
      </c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</row>
    <row r="1737" spans="1:30" x14ac:dyDescent="0.25">
      <c r="A1737" s="100">
        <f t="shared" si="348"/>
        <v>44570</v>
      </c>
      <c r="B1737" s="114">
        <f t="shared" ca="1" si="349"/>
        <v>186295650.74135631</v>
      </c>
      <c r="C1737" s="114">
        <f t="shared" si="350"/>
        <v>139519858.75</v>
      </c>
      <c r="D1737" s="24">
        <f ca="1">IF(A1737&lt;$B$1,VLOOKUP(A1737,[1]DI!$A$4:$B$15000,2,FALSE),0)</f>
        <v>0</v>
      </c>
      <c r="E1737" s="23">
        <f t="shared" ca="1" si="355"/>
        <v>0</v>
      </c>
      <c r="F1737" s="25">
        <f t="shared" si="354"/>
        <v>1.1499999999999999</v>
      </c>
      <c r="G1737" s="26">
        <f t="shared" ca="1" si="358"/>
        <v>1</v>
      </c>
      <c r="H1737" s="23">
        <f ca="1">TRUNC(PRODUCT(G$16:G1736),15)</f>
        <v>1.3352626141331101</v>
      </c>
      <c r="I1737" s="23">
        <f t="shared" si="356"/>
        <v>1</v>
      </c>
      <c r="J1737" s="23">
        <f t="shared" ca="1" si="357"/>
        <v>1.33526261</v>
      </c>
      <c r="K1737" s="114">
        <f t="shared" ca="1" si="346"/>
        <v>46775791.991356298</v>
      </c>
      <c r="L1737" s="27">
        <f>IF(VLOOKUP(A1737,$U$18:$AD$131,8)=VLOOKUP(A1736,$U$18:$AD$131,8),0,VLOOKUP(A1737,U$18:$AD$131,8))</f>
        <v>0</v>
      </c>
      <c r="M1737" s="28">
        <f>IF(L1737&gt;0,VLOOKUP(L1737,T$18:$AC$131,7),0)</f>
        <v>0</v>
      </c>
      <c r="N1737" s="23">
        <f t="shared" si="351"/>
        <v>0</v>
      </c>
      <c r="O1737" s="23">
        <f t="shared" ca="1" si="347"/>
        <v>46775791.991356298</v>
      </c>
      <c r="P1737" s="29" t="str">
        <f t="shared" si="352"/>
        <v>J=</v>
      </c>
      <c r="Q1737" s="30">
        <f t="shared" si="353"/>
        <v>47232</v>
      </c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</row>
    <row r="1738" spans="1:30" x14ac:dyDescent="0.25">
      <c r="A1738" s="100">
        <f t="shared" si="348"/>
        <v>44571</v>
      </c>
      <c r="B1738" s="114">
        <f t="shared" ca="1" si="349"/>
        <v>186295650.74135631</v>
      </c>
      <c r="C1738" s="114">
        <f t="shared" si="350"/>
        <v>139519858.75</v>
      </c>
      <c r="D1738" s="24">
        <f ca="1">IF(A1738&lt;$B$1,VLOOKUP(A1738,[1]DI!$A$4:$B$15000,2,FALSE),0)</f>
        <v>9.1499999999999998E-2</v>
      </c>
      <c r="E1738" s="23">
        <f t="shared" ca="1" si="355"/>
        <v>3.4749E-4</v>
      </c>
      <c r="F1738" s="25">
        <f t="shared" si="354"/>
        <v>1.1499999999999999</v>
      </c>
      <c r="G1738" s="26">
        <f t="shared" ca="1" si="358"/>
        <v>1.0003996135</v>
      </c>
      <c r="H1738" s="23">
        <f ca="1">TRUNC(PRODUCT(G$16:G1737),15)</f>
        <v>1.3352626141331101</v>
      </c>
      <c r="I1738" s="23">
        <f t="shared" si="356"/>
        <v>1</v>
      </c>
      <c r="J1738" s="23">
        <f t="shared" ca="1" si="357"/>
        <v>1.33526261</v>
      </c>
      <c r="K1738" s="114">
        <f t="shared" ca="1" si="346"/>
        <v>46775791.991356298</v>
      </c>
      <c r="L1738" s="27">
        <f>IF(VLOOKUP(A1738,$U$18:$AD$131,8)=VLOOKUP(A1737,$U$18:$AD$131,8),0,VLOOKUP(A1738,U$18:$AD$131,8))</f>
        <v>0</v>
      </c>
      <c r="M1738" s="28">
        <f>IF(L1738&gt;0,VLOOKUP(L1738,T$18:$AC$131,7),0)</f>
        <v>0</v>
      </c>
      <c r="N1738" s="23">
        <f t="shared" si="351"/>
        <v>0</v>
      </c>
      <c r="O1738" s="23">
        <f t="shared" ca="1" si="347"/>
        <v>46775791.991356298</v>
      </c>
      <c r="P1738" s="29" t="str">
        <f t="shared" si="352"/>
        <v>J=</v>
      </c>
      <c r="Q1738" s="30">
        <f t="shared" si="353"/>
        <v>47232</v>
      </c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</row>
    <row r="1739" spans="1:30" x14ac:dyDescent="0.25">
      <c r="A1739" s="100">
        <f t="shared" si="348"/>
        <v>44572</v>
      </c>
      <c r="B1739" s="114">
        <f t="shared" ca="1" si="349"/>
        <v>186370097.1427868</v>
      </c>
      <c r="C1739" s="114">
        <f t="shared" si="350"/>
        <v>139519858.75</v>
      </c>
      <c r="D1739" s="24">
        <f ca="1">IF(A1739&lt;$B$1,VLOOKUP(A1739,[1]DI!$A$4:$B$15000,2,FALSE),0)</f>
        <v>9.1499999999999998E-2</v>
      </c>
      <c r="E1739" s="23">
        <f t="shared" ca="1" si="355"/>
        <v>3.4749E-4</v>
      </c>
      <c r="F1739" s="25">
        <f t="shared" si="354"/>
        <v>1.1499999999999999</v>
      </c>
      <c r="G1739" s="26">
        <f t="shared" ca="1" si="358"/>
        <v>1.0003996135</v>
      </c>
      <c r="H1739" s="23">
        <f ca="1">TRUNC(PRODUCT(G$16:G1738),15)</f>
        <v>1.3357962030997701</v>
      </c>
      <c r="I1739" s="23">
        <f t="shared" si="356"/>
        <v>1</v>
      </c>
      <c r="J1739" s="23">
        <f t="shared" ca="1" si="357"/>
        <v>1.3357962000000001</v>
      </c>
      <c r="K1739" s="114">
        <f t="shared" ca="1" si="346"/>
        <v>46850238.392786801</v>
      </c>
      <c r="L1739" s="27">
        <f>IF(VLOOKUP(A1739,$U$18:$AD$131,8)=VLOOKUP(A1738,$U$18:$AD$131,8),0,VLOOKUP(A1739,U$18:$AD$131,8))</f>
        <v>0</v>
      </c>
      <c r="M1739" s="28">
        <f>IF(L1739&gt;0,VLOOKUP(L1739,T$18:$AC$131,7),0)</f>
        <v>0</v>
      </c>
      <c r="N1739" s="23">
        <f t="shared" si="351"/>
        <v>0</v>
      </c>
      <c r="O1739" s="23">
        <f t="shared" ca="1" si="347"/>
        <v>46850238.392786801</v>
      </c>
      <c r="P1739" s="29" t="str">
        <f t="shared" si="352"/>
        <v>J=</v>
      </c>
      <c r="Q1739" s="30">
        <f t="shared" si="353"/>
        <v>47232</v>
      </c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</row>
    <row r="1740" spans="1:30" x14ac:dyDescent="0.25">
      <c r="A1740" s="100">
        <f t="shared" si="348"/>
        <v>44573</v>
      </c>
      <c r="B1740" s="114">
        <f t="shared" ca="1" si="349"/>
        <v>186444574.2385861</v>
      </c>
      <c r="C1740" s="114">
        <f t="shared" si="350"/>
        <v>139519858.75</v>
      </c>
      <c r="D1740" s="24">
        <f ca="1">IF(A1740&lt;$B$1,VLOOKUP(A1740,[1]DI!$A$4:$B$15000,2,FALSE),0)</f>
        <v>9.1499999999999998E-2</v>
      </c>
      <c r="E1740" s="23">
        <f t="shared" ca="1" si="355"/>
        <v>3.4749E-4</v>
      </c>
      <c r="F1740" s="25">
        <f t="shared" si="354"/>
        <v>1.1499999999999999</v>
      </c>
      <c r="G1740" s="26">
        <f t="shared" ca="1" si="358"/>
        <v>1.0003996135</v>
      </c>
      <c r="H1740" s="23">
        <f ca="1">TRUNC(PRODUCT(G$16:G1739),15)</f>
        <v>1.3363300052957701</v>
      </c>
      <c r="I1740" s="23">
        <f t="shared" si="356"/>
        <v>1</v>
      </c>
      <c r="J1740" s="23">
        <f t="shared" ca="1" si="357"/>
        <v>1.33633001</v>
      </c>
      <c r="K1740" s="114">
        <f t="shared" ca="1" si="346"/>
        <v>46924715.488586098</v>
      </c>
      <c r="L1740" s="27">
        <f>IF(VLOOKUP(A1740,$U$18:$AD$131,8)=VLOOKUP(A1739,$U$18:$AD$131,8),0,VLOOKUP(A1740,U$18:$AD$131,8))</f>
        <v>0</v>
      </c>
      <c r="M1740" s="28">
        <f>IF(L1740&gt;0,VLOOKUP(L1740,T$18:$AC$131,7),0)</f>
        <v>0</v>
      </c>
      <c r="N1740" s="23">
        <f t="shared" si="351"/>
        <v>0</v>
      </c>
      <c r="O1740" s="23">
        <f t="shared" ca="1" si="347"/>
        <v>46924715.488586098</v>
      </c>
      <c r="P1740" s="29" t="str">
        <f t="shared" si="352"/>
        <v>J=</v>
      </c>
      <c r="Q1740" s="30">
        <f t="shared" si="353"/>
        <v>47232</v>
      </c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</row>
    <row r="1741" spans="1:30" x14ac:dyDescent="0.25">
      <c r="A1741" s="100">
        <f t="shared" si="348"/>
        <v>44574</v>
      </c>
      <c r="B1741" s="114">
        <f t="shared" ca="1" si="349"/>
        <v>186519079.23835719</v>
      </c>
      <c r="C1741" s="114">
        <f t="shared" si="350"/>
        <v>139519858.75</v>
      </c>
      <c r="D1741" s="24">
        <f ca="1">IF(A1741&lt;$B$1,VLOOKUP(A1741,[1]DI!$A$4:$B$15000,2,FALSE),0)</f>
        <v>9.1499999999999998E-2</v>
      </c>
      <c r="E1741" s="23">
        <f t="shared" ca="1" si="355"/>
        <v>3.4749E-4</v>
      </c>
      <c r="F1741" s="25">
        <f t="shared" si="354"/>
        <v>1.1499999999999999</v>
      </c>
      <c r="G1741" s="26">
        <f t="shared" ca="1" si="358"/>
        <v>1.0003996135</v>
      </c>
      <c r="H1741" s="23">
        <f ca="1">TRUNC(PRODUCT(G$16:G1740),15)</f>
        <v>1.33686402080634</v>
      </c>
      <c r="I1741" s="23">
        <f t="shared" si="356"/>
        <v>1</v>
      </c>
      <c r="J1741" s="23">
        <f t="shared" ca="1" si="357"/>
        <v>1.3368640199999999</v>
      </c>
      <c r="K1741" s="114">
        <f t="shared" ca="1" si="346"/>
        <v>46999220.488357201</v>
      </c>
      <c r="L1741" s="27">
        <f>IF(VLOOKUP(A1741,$U$18:$AD$131,8)=VLOOKUP(A1740,$U$18:$AD$131,8),0,VLOOKUP(A1741,U$18:$AD$131,8))</f>
        <v>0</v>
      </c>
      <c r="M1741" s="28">
        <f>IF(L1741&gt;0,VLOOKUP(L1741,T$18:$AC$131,7),0)</f>
        <v>0</v>
      </c>
      <c r="N1741" s="23">
        <f t="shared" si="351"/>
        <v>0</v>
      </c>
      <c r="O1741" s="23">
        <f t="shared" ca="1" si="347"/>
        <v>46999220.488357201</v>
      </c>
      <c r="P1741" s="29" t="str">
        <f t="shared" si="352"/>
        <v>J=</v>
      </c>
      <c r="Q1741" s="30">
        <f t="shared" si="353"/>
        <v>47232</v>
      </c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</row>
    <row r="1742" spans="1:30" x14ac:dyDescent="0.25">
      <c r="A1742" s="100">
        <f t="shared" si="348"/>
        <v>44575</v>
      </c>
      <c r="B1742" s="114">
        <f t="shared" ca="1" si="349"/>
        <v>186593614.9324972</v>
      </c>
      <c r="C1742" s="114">
        <f t="shared" si="350"/>
        <v>139519858.75</v>
      </c>
      <c r="D1742" s="24">
        <f ca="1">IF(A1742&lt;$B$1,VLOOKUP(A1742,[1]DI!$A$4:$B$15000,2,FALSE),0)</f>
        <v>9.1499999999999998E-2</v>
      </c>
      <c r="E1742" s="23">
        <f t="shared" ca="1" si="355"/>
        <v>3.4749E-4</v>
      </c>
      <c r="F1742" s="25">
        <f t="shared" si="354"/>
        <v>1.1499999999999999</v>
      </c>
      <c r="G1742" s="26">
        <f t="shared" ca="1" si="358"/>
        <v>1.0003996135</v>
      </c>
      <c r="H1742" s="23">
        <f ca="1">TRUNC(PRODUCT(G$16:G1741),15)</f>
        <v>1.3373982497167201</v>
      </c>
      <c r="I1742" s="23">
        <f t="shared" si="356"/>
        <v>1</v>
      </c>
      <c r="J1742" s="23">
        <f t="shared" ca="1" si="357"/>
        <v>1.3373982499999999</v>
      </c>
      <c r="K1742" s="114">
        <f t="shared" ca="1" si="346"/>
        <v>47073756.182497203</v>
      </c>
      <c r="L1742" s="27">
        <f>IF(VLOOKUP(A1742,$U$18:$AD$131,8)=VLOOKUP(A1741,$U$18:$AD$131,8),0,VLOOKUP(A1742,U$18:$AD$131,8))</f>
        <v>0</v>
      </c>
      <c r="M1742" s="28">
        <f>IF(L1742&gt;0,VLOOKUP(L1742,T$18:$AC$131,7),0)</f>
        <v>0</v>
      </c>
      <c r="N1742" s="23">
        <f t="shared" si="351"/>
        <v>0</v>
      </c>
      <c r="O1742" s="23">
        <f t="shared" ca="1" si="347"/>
        <v>47073756.182497203</v>
      </c>
      <c r="P1742" s="29" t="str">
        <f t="shared" si="352"/>
        <v>J=</v>
      </c>
      <c r="Q1742" s="30">
        <f t="shared" si="353"/>
        <v>47232</v>
      </c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</row>
    <row r="1743" spans="1:30" x14ac:dyDescent="0.25">
      <c r="A1743" s="100">
        <f t="shared" si="348"/>
        <v>44576</v>
      </c>
      <c r="B1743" s="114">
        <f t="shared" ca="1" si="349"/>
        <v>186668179.92580751</v>
      </c>
      <c r="C1743" s="114">
        <f t="shared" si="350"/>
        <v>139519858.75</v>
      </c>
      <c r="D1743" s="24">
        <f ca="1">IF(A1743&lt;$B$1,VLOOKUP(A1743,[1]DI!$A$4:$B$15000,2,FALSE),0)</f>
        <v>0</v>
      </c>
      <c r="E1743" s="23">
        <f t="shared" ca="1" si="355"/>
        <v>0</v>
      </c>
      <c r="F1743" s="25">
        <f t="shared" si="354"/>
        <v>1.1499999999999999</v>
      </c>
      <c r="G1743" s="26">
        <f t="shared" ca="1" si="358"/>
        <v>1</v>
      </c>
      <c r="H1743" s="23">
        <f ca="1">TRUNC(PRODUCT(G$16:G1742),15)</f>
        <v>1.3379326921121899</v>
      </c>
      <c r="I1743" s="23">
        <f t="shared" si="356"/>
        <v>1</v>
      </c>
      <c r="J1743" s="23">
        <f t="shared" ca="1" si="357"/>
        <v>1.3379326899999999</v>
      </c>
      <c r="K1743" s="114">
        <f t="shared" ca="1" si="346"/>
        <v>47148321.175807498</v>
      </c>
      <c r="L1743" s="27">
        <f>IF(VLOOKUP(A1743,$U$18:$AD$131,8)=VLOOKUP(A1742,$U$18:$AD$131,8),0,VLOOKUP(A1743,U$18:$AD$131,8))</f>
        <v>0</v>
      </c>
      <c r="M1743" s="28">
        <f>IF(L1743&gt;0,VLOOKUP(L1743,T$18:$AC$131,7),0)</f>
        <v>0</v>
      </c>
      <c r="N1743" s="23">
        <f t="shared" si="351"/>
        <v>0</v>
      </c>
      <c r="O1743" s="23">
        <f t="shared" ca="1" si="347"/>
        <v>47148321.175807498</v>
      </c>
      <c r="P1743" s="29" t="str">
        <f t="shared" si="352"/>
        <v>J=</v>
      </c>
      <c r="Q1743" s="30">
        <f t="shared" si="353"/>
        <v>47232</v>
      </c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</row>
    <row r="1744" spans="1:30" x14ac:dyDescent="0.25">
      <c r="A1744" s="100">
        <f t="shared" si="348"/>
        <v>44577</v>
      </c>
      <c r="B1744" s="114">
        <f t="shared" ca="1" si="349"/>
        <v>186668179.92580751</v>
      </c>
      <c r="C1744" s="114">
        <f t="shared" si="350"/>
        <v>139519858.75</v>
      </c>
      <c r="D1744" s="24">
        <f ca="1">IF(A1744&lt;$B$1,VLOOKUP(A1744,[1]DI!$A$4:$B$15000,2,FALSE),0)</f>
        <v>0</v>
      </c>
      <c r="E1744" s="23">
        <f t="shared" ca="1" si="355"/>
        <v>0</v>
      </c>
      <c r="F1744" s="25">
        <f t="shared" si="354"/>
        <v>1.1499999999999999</v>
      </c>
      <c r="G1744" s="26">
        <f t="shared" ca="1" si="358"/>
        <v>1</v>
      </c>
      <c r="H1744" s="23">
        <f ca="1">TRUNC(PRODUCT(G$16:G1743),15)</f>
        <v>1.3379326921121899</v>
      </c>
      <c r="I1744" s="23">
        <f t="shared" si="356"/>
        <v>1</v>
      </c>
      <c r="J1744" s="23">
        <f t="shared" ca="1" si="357"/>
        <v>1.3379326899999999</v>
      </c>
      <c r="K1744" s="114">
        <f t="shared" ref="K1744:K1807" ca="1" si="359">TRUNC((C1744*(J1744-1)),8)</f>
        <v>47148321.175807498</v>
      </c>
      <c r="L1744" s="27">
        <f>IF(VLOOKUP(A1744,$U$18:$AD$131,8)=VLOOKUP(A1743,$U$18:$AD$131,8),0,VLOOKUP(A1744,U$18:$AD$131,8))</f>
        <v>0</v>
      </c>
      <c r="M1744" s="28">
        <f>IF(L1744&gt;0,VLOOKUP(L1744,T$18:$AC$131,7),0)</f>
        <v>0</v>
      </c>
      <c r="N1744" s="23">
        <f t="shared" si="351"/>
        <v>0</v>
      </c>
      <c r="O1744" s="23">
        <f t="shared" ref="O1744:O1807" ca="1" si="360">(K1744+N1744)</f>
        <v>47148321.175807498</v>
      </c>
      <c r="P1744" s="29" t="str">
        <f t="shared" si="352"/>
        <v>J=</v>
      </c>
      <c r="Q1744" s="30">
        <f t="shared" si="353"/>
        <v>47232</v>
      </c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</row>
    <row r="1745" spans="1:30" x14ac:dyDescent="0.25">
      <c r="A1745" s="100">
        <f t="shared" ref="A1745:A1808" si="361">(A1744+1)</f>
        <v>44578</v>
      </c>
      <c r="B1745" s="114">
        <f t="shared" ref="B1745:B1808" ca="1" si="362">IF(A1745&lt;=TODAY(),C1745+K1745,IF(AND(A1745&gt;TODAY(),A1745&lt;=$B$1),IF(VLOOKUP(TODAY(),$A$16:$D$5006,4,FALSE)=0,"n.d",C1745+K1745),"n.d"))</f>
        <v>186668179.92580751</v>
      </c>
      <c r="C1745" s="114">
        <f t="shared" ref="C1745:C1808" si="363">TRUNC(C1744-N1744,8)</f>
        <v>139519858.75</v>
      </c>
      <c r="D1745" s="24">
        <f ca="1">IF(A1745&lt;$B$1,VLOOKUP(A1745,[1]DI!$A$4:$B$15000,2,FALSE),0)</f>
        <v>9.1499999999999998E-2</v>
      </c>
      <c r="E1745" s="23">
        <f t="shared" ca="1" si="355"/>
        <v>3.4749E-4</v>
      </c>
      <c r="F1745" s="25">
        <f t="shared" si="354"/>
        <v>1.1499999999999999</v>
      </c>
      <c r="G1745" s="26">
        <f t="shared" ca="1" si="358"/>
        <v>1.0003996135</v>
      </c>
      <c r="H1745" s="23">
        <f ca="1">TRUNC(PRODUCT(G$16:G1744),15)</f>
        <v>1.3379326921121899</v>
      </c>
      <c r="I1745" s="23">
        <f t="shared" si="356"/>
        <v>1</v>
      </c>
      <c r="J1745" s="23">
        <f t="shared" ca="1" si="357"/>
        <v>1.3379326899999999</v>
      </c>
      <c r="K1745" s="114">
        <f t="shared" ca="1" si="359"/>
        <v>47148321.175807498</v>
      </c>
      <c r="L1745" s="27">
        <f>IF(VLOOKUP(A1745,$U$18:$AD$131,8)=VLOOKUP(A1744,$U$18:$AD$131,8),0,VLOOKUP(A1745,U$18:$AD$131,8))</f>
        <v>0</v>
      </c>
      <c r="M1745" s="28">
        <f>IF(L1745&gt;0,VLOOKUP(L1745,T$18:$AC$131,7),0)</f>
        <v>0</v>
      </c>
      <c r="N1745" s="23">
        <f t="shared" ref="N1745:N1808" si="364">IF(M1745&gt;0,(C1745*M1745),0)</f>
        <v>0</v>
      </c>
      <c r="O1745" s="23">
        <f t="shared" ca="1" si="360"/>
        <v>47148321.175807498</v>
      </c>
      <c r="P1745" s="29" t="str">
        <f t="shared" ref="P1745:P1808" si="365">IF(L1744&gt;0,VLOOKUP(A1744,$U$18:$AD$131,9),P1744)</f>
        <v>J=</v>
      </c>
      <c r="Q1745" s="30">
        <f t="shared" ref="Q1745:Q1808" si="366">IF(L1744&gt;0,VLOOKUP(A1744,$U$18:$AD$131,10),Q1744)</f>
        <v>47232</v>
      </c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</row>
    <row r="1746" spans="1:30" x14ac:dyDescent="0.25">
      <c r="A1746" s="100">
        <f t="shared" si="361"/>
        <v>44579</v>
      </c>
      <c r="B1746" s="114">
        <f t="shared" ca="1" si="362"/>
        <v>186742775.6134868</v>
      </c>
      <c r="C1746" s="114">
        <f t="shared" si="363"/>
        <v>139519858.75</v>
      </c>
      <c r="D1746" s="24">
        <f ca="1">IF(A1746&lt;$B$1,VLOOKUP(A1746,[1]DI!$A$4:$B$15000,2,FALSE),0)</f>
        <v>9.1499999999999998E-2</v>
      </c>
      <c r="E1746" s="23">
        <f t="shared" ca="1" si="355"/>
        <v>3.4749E-4</v>
      </c>
      <c r="F1746" s="25">
        <f t="shared" ref="F1746:F1809" si="367">F1745</f>
        <v>1.1499999999999999</v>
      </c>
      <c r="G1746" s="26">
        <f t="shared" ca="1" si="358"/>
        <v>1.0003996135</v>
      </c>
      <c r="H1746" s="23">
        <f ca="1">TRUNC(PRODUCT(G$16:G1745),15)</f>
        <v>1.33846734807805</v>
      </c>
      <c r="I1746" s="23">
        <f t="shared" si="356"/>
        <v>1</v>
      </c>
      <c r="J1746" s="23">
        <f t="shared" ca="1" si="357"/>
        <v>1.3384673499999999</v>
      </c>
      <c r="K1746" s="114">
        <f t="shared" ca="1" si="359"/>
        <v>47222916.863486797</v>
      </c>
      <c r="L1746" s="27">
        <f>IF(VLOOKUP(A1746,$U$18:$AD$131,8)=VLOOKUP(A1745,$U$18:$AD$131,8),0,VLOOKUP(A1746,U$18:$AD$131,8))</f>
        <v>0</v>
      </c>
      <c r="M1746" s="28">
        <f>IF(L1746&gt;0,VLOOKUP(L1746,T$18:$AC$131,7),0)</f>
        <v>0</v>
      </c>
      <c r="N1746" s="23">
        <f t="shared" si="364"/>
        <v>0</v>
      </c>
      <c r="O1746" s="23">
        <f t="shared" ca="1" si="360"/>
        <v>47222916.863486797</v>
      </c>
      <c r="P1746" s="29" t="str">
        <f t="shared" si="365"/>
        <v>J=</v>
      </c>
      <c r="Q1746" s="30">
        <f t="shared" si="366"/>
        <v>47232</v>
      </c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</row>
    <row r="1747" spans="1:30" x14ac:dyDescent="0.25">
      <c r="A1747" s="100">
        <f t="shared" si="361"/>
        <v>44580</v>
      </c>
      <c r="B1747" s="114">
        <f t="shared" ca="1" si="362"/>
        <v>186817400.6003364</v>
      </c>
      <c r="C1747" s="114">
        <f t="shared" si="363"/>
        <v>139519858.75</v>
      </c>
      <c r="D1747" s="24">
        <f ca="1">IF(A1747&lt;$B$1,VLOOKUP(A1747,[1]DI!$A$4:$B$15000,2,FALSE),0)</f>
        <v>9.1499999999999998E-2</v>
      </c>
      <c r="E1747" s="23">
        <f t="shared" ref="E1747:E1810" ca="1" si="368">ROUND((((1+D1747)^(1/252)-1)),8)</f>
        <v>3.4749E-4</v>
      </c>
      <c r="F1747" s="25">
        <f t="shared" si="367"/>
        <v>1.1499999999999999</v>
      </c>
      <c r="G1747" s="26">
        <f t="shared" ca="1" si="358"/>
        <v>1.0003996135</v>
      </c>
      <c r="H1747" s="23">
        <f ca="1">TRUNC(PRODUCT(G$16:G1746),15)</f>
        <v>1.3390022176996501</v>
      </c>
      <c r="I1747" s="23">
        <f t="shared" ref="I1747:I1810" si="369">IF(OR(L1746&gt;0,L1746="E"),H1746,I1746)</f>
        <v>1</v>
      </c>
      <c r="J1747" s="23">
        <f t="shared" ref="J1747:J1810" ca="1" si="370">ROUND(TRUNC(H1747/I1747,15),8)</f>
        <v>1.33900222</v>
      </c>
      <c r="K1747" s="114">
        <f t="shared" ca="1" si="359"/>
        <v>47297541.850336403</v>
      </c>
      <c r="L1747" s="27">
        <f>IF(VLOOKUP(A1747,$U$18:$AD$131,8)=VLOOKUP(A1746,$U$18:$AD$131,8),0,VLOOKUP(A1747,U$18:$AD$131,8))</f>
        <v>0</v>
      </c>
      <c r="M1747" s="28">
        <f>IF(L1747&gt;0,VLOOKUP(L1747,T$18:$AC$131,7),0)</f>
        <v>0</v>
      </c>
      <c r="N1747" s="23">
        <f t="shared" si="364"/>
        <v>0</v>
      </c>
      <c r="O1747" s="23">
        <f t="shared" ca="1" si="360"/>
        <v>47297541.850336403</v>
      </c>
      <c r="P1747" s="29" t="str">
        <f t="shared" si="365"/>
        <v>J=</v>
      </c>
      <c r="Q1747" s="30">
        <f t="shared" si="366"/>
        <v>47232</v>
      </c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</row>
    <row r="1748" spans="1:30" x14ac:dyDescent="0.25">
      <c r="A1748" s="100">
        <f t="shared" si="361"/>
        <v>44581</v>
      </c>
      <c r="B1748" s="114">
        <f t="shared" ca="1" si="362"/>
        <v>186892054.88635641</v>
      </c>
      <c r="C1748" s="114">
        <f t="shared" si="363"/>
        <v>139519858.75</v>
      </c>
      <c r="D1748" s="24">
        <f ca="1">IF(A1748&lt;$B$1,VLOOKUP(A1748,[1]DI!$A$4:$B$15000,2,FALSE),0)</f>
        <v>9.1499999999999998E-2</v>
      </c>
      <c r="E1748" s="23">
        <f t="shared" ca="1" si="368"/>
        <v>3.4749E-4</v>
      </c>
      <c r="F1748" s="25">
        <f t="shared" si="367"/>
        <v>1.1499999999999999</v>
      </c>
      <c r="G1748" s="26">
        <f t="shared" ref="G1748:G1811" ca="1" si="371">TRUNC((1+(E1748*F1748)),15)</f>
        <v>1.0003996135</v>
      </c>
      <c r="H1748" s="23">
        <f ca="1">TRUNC(PRODUCT(G$16:G1747),15)</f>
        <v>1.3395373010623699</v>
      </c>
      <c r="I1748" s="23">
        <f t="shared" si="369"/>
        <v>1</v>
      </c>
      <c r="J1748" s="23">
        <f t="shared" ca="1" si="370"/>
        <v>1.3395372999999999</v>
      </c>
      <c r="K1748" s="114">
        <f t="shared" ca="1" si="359"/>
        <v>47372196.136356398</v>
      </c>
      <c r="L1748" s="27">
        <f>IF(VLOOKUP(A1748,$U$18:$AD$131,8)=VLOOKUP(A1747,$U$18:$AD$131,8),0,VLOOKUP(A1748,U$18:$AD$131,8))</f>
        <v>0</v>
      </c>
      <c r="M1748" s="28">
        <f>IF(L1748&gt;0,VLOOKUP(L1748,T$18:$AC$131,7),0)</f>
        <v>0</v>
      </c>
      <c r="N1748" s="23">
        <f t="shared" si="364"/>
        <v>0</v>
      </c>
      <c r="O1748" s="23">
        <f t="shared" ca="1" si="360"/>
        <v>47372196.136356398</v>
      </c>
      <c r="P1748" s="29" t="str">
        <f t="shared" si="365"/>
        <v>J=</v>
      </c>
      <c r="Q1748" s="30">
        <f t="shared" si="366"/>
        <v>47232</v>
      </c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</row>
    <row r="1749" spans="1:30" x14ac:dyDescent="0.25">
      <c r="A1749" s="100">
        <f t="shared" si="361"/>
        <v>44582</v>
      </c>
      <c r="B1749" s="114">
        <f t="shared" ca="1" si="362"/>
        <v>186966739.86674529</v>
      </c>
      <c r="C1749" s="114">
        <f t="shared" si="363"/>
        <v>139519858.75</v>
      </c>
      <c r="D1749" s="24">
        <f ca="1">IF(A1749&lt;$B$1,VLOOKUP(A1749,[1]DI!$A$4:$B$15000,2,FALSE),0)</f>
        <v>9.1499999999999998E-2</v>
      </c>
      <c r="E1749" s="23">
        <f t="shared" ca="1" si="368"/>
        <v>3.4749E-4</v>
      </c>
      <c r="F1749" s="25">
        <f t="shared" si="367"/>
        <v>1.1499999999999999</v>
      </c>
      <c r="G1749" s="26">
        <f t="shared" ca="1" si="371"/>
        <v>1.0003996135</v>
      </c>
      <c r="H1749" s="23">
        <f ca="1">TRUNC(PRODUCT(G$16:G1748),15)</f>
        <v>1.3400725982516299</v>
      </c>
      <c r="I1749" s="23">
        <f t="shared" si="369"/>
        <v>1</v>
      </c>
      <c r="J1749" s="23">
        <f t="shared" ca="1" si="370"/>
        <v>1.3400726000000001</v>
      </c>
      <c r="K1749" s="114">
        <f t="shared" ca="1" si="359"/>
        <v>47446881.116745301</v>
      </c>
      <c r="L1749" s="27">
        <f>IF(VLOOKUP(A1749,$U$18:$AD$131,8)=VLOOKUP(A1748,$U$18:$AD$131,8),0,VLOOKUP(A1749,U$18:$AD$131,8))</f>
        <v>0</v>
      </c>
      <c r="M1749" s="28">
        <f>IF(L1749&gt;0,VLOOKUP(L1749,T$18:$AC$131,7),0)</f>
        <v>0</v>
      </c>
      <c r="N1749" s="23">
        <f t="shared" si="364"/>
        <v>0</v>
      </c>
      <c r="O1749" s="23">
        <f t="shared" ca="1" si="360"/>
        <v>47446881.116745301</v>
      </c>
      <c r="P1749" s="29" t="str">
        <f t="shared" si="365"/>
        <v>J=</v>
      </c>
      <c r="Q1749" s="30">
        <f t="shared" si="366"/>
        <v>47232</v>
      </c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</row>
    <row r="1750" spans="1:30" x14ac:dyDescent="0.25">
      <c r="A1750" s="100">
        <f t="shared" si="361"/>
        <v>44583</v>
      </c>
      <c r="B1750" s="114">
        <f t="shared" ca="1" si="362"/>
        <v>187041454.14630449</v>
      </c>
      <c r="C1750" s="114">
        <f t="shared" si="363"/>
        <v>139519858.75</v>
      </c>
      <c r="D1750" s="24">
        <f ca="1">IF(A1750&lt;$B$1,VLOOKUP(A1750,[1]DI!$A$4:$B$15000,2,FALSE),0)</f>
        <v>0</v>
      </c>
      <c r="E1750" s="23">
        <f t="shared" ca="1" si="368"/>
        <v>0</v>
      </c>
      <c r="F1750" s="25">
        <f t="shared" si="367"/>
        <v>1.1499999999999999</v>
      </c>
      <c r="G1750" s="26">
        <f t="shared" ca="1" si="371"/>
        <v>1</v>
      </c>
      <c r="H1750" s="23">
        <f ca="1">TRUNC(PRODUCT(G$16:G1749),15)</f>
        <v>1.3406081093528699</v>
      </c>
      <c r="I1750" s="23">
        <f t="shared" si="369"/>
        <v>1</v>
      </c>
      <c r="J1750" s="23">
        <f t="shared" ca="1" si="370"/>
        <v>1.34060811</v>
      </c>
      <c r="K1750" s="114">
        <f t="shared" ca="1" si="359"/>
        <v>47521595.396304503</v>
      </c>
      <c r="L1750" s="27">
        <f>IF(VLOOKUP(A1750,$U$18:$AD$131,8)=VLOOKUP(A1749,$U$18:$AD$131,8),0,VLOOKUP(A1750,U$18:$AD$131,8))</f>
        <v>0</v>
      </c>
      <c r="M1750" s="28">
        <f>IF(L1750&gt;0,VLOOKUP(L1750,T$18:$AC$131,7),0)</f>
        <v>0</v>
      </c>
      <c r="N1750" s="23">
        <f t="shared" si="364"/>
        <v>0</v>
      </c>
      <c r="O1750" s="23">
        <f t="shared" ca="1" si="360"/>
        <v>47521595.396304503</v>
      </c>
      <c r="P1750" s="29" t="str">
        <f t="shared" si="365"/>
        <v>J=</v>
      </c>
      <c r="Q1750" s="30">
        <f t="shared" si="366"/>
        <v>47232</v>
      </c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</row>
    <row r="1751" spans="1:30" x14ac:dyDescent="0.25">
      <c r="A1751" s="100">
        <f t="shared" si="361"/>
        <v>44584</v>
      </c>
      <c r="B1751" s="114">
        <f t="shared" ca="1" si="362"/>
        <v>187041454.14630449</v>
      </c>
      <c r="C1751" s="114">
        <f t="shared" si="363"/>
        <v>139519858.75</v>
      </c>
      <c r="D1751" s="24">
        <f ca="1">IF(A1751&lt;$B$1,VLOOKUP(A1751,[1]DI!$A$4:$B$15000,2,FALSE),0)</f>
        <v>0</v>
      </c>
      <c r="E1751" s="23">
        <f t="shared" ca="1" si="368"/>
        <v>0</v>
      </c>
      <c r="F1751" s="25">
        <f t="shared" si="367"/>
        <v>1.1499999999999999</v>
      </c>
      <c r="G1751" s="26">
        <f t="shared" ca="1" si="371"/>
        <v>1</v>
      </c>
      <c r="H1751" s="23">
        <f ca="1">TRUNC(PRODUCT(G$16:G1750),15)</f>
        <v>1.3406081093528699</v>
      </c>
      <c r="I1751" s="23">
        <f t="shared" si="369"/>
        <v>1</v>
      </c>
      <c r="J1751" s="23">
        <f t="shared" ca="1" si="370"/>
        <v>1.34060811</v>
      </c>
      <c r="K1751" s="114">
        <f t="shared" ca="1" si="359"/>
        <v>47521595.396304503</v>
      </c>
      <c r="L1751" s="27">
        <f>IF(VLOOKUP(A1751,$U$18:$AD$131,8)=VLOOKUP(A1750,$U$18:$AD$131,8),0,VLOOKUP(A1751,U$18:$AD$131,8))</f>
        <v>0</v>
      </c>
      <c r="M1751" s="28">
        <f>IF(L1751&gt;0,VLOOKUP(L1751,T$18:$AC$131,7),0)</f>
        <v>0</v>
      </c>
      <c r="N1751" s="23">
        <f t="shared" si="364"/>
        <v>0</v>
      </c>
      <c r="O1751" s="23">
        <f t="shared" ca="1" si="360"/>
        <v>47521595.396304503</v>
      </c>
      <c r="P1751" s="29" t="str">
        <f t="shared" si="365"/>
        <v>J=</v>
      </c>
      <c r="Q1751" s="30">
        <f t="shared" si="366"/>
        <v>47232</v>
      </c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</row>
    <row r="1752" spans="1:30" x14ac:dyDescent="0.25">
      <c r="A1752" s="100">
        <f t="shared" si="361"/>
        <v>44585</v>
      </c>
      <c r="B1752" s="114">
        <f t="shared" ca="1" si="362"/>
        <v>187041454.14630449</v>
      </c>
      <c r="C1752" s="114">
        <f t="shared" si="363"/>
        <v>139519858.75</v>
      </c>
      <c r="D1752" s="24">
        <f ca="1">IF(A1752&lt;$B$1,VLOOKUP(A1752,[1]DI!$A$4:$B$15000,2,FALSE),0)</f>
        <v>9.1499999999999998E-2</v>
      </c>
      <c r="E1752" s="23">
        <f t="shared" ca="1" si="368"/>
        <v>3.4749E-4</v>
      </c>
      <c r="F1752" s="25">
        <f t="shared" si="367"/>
        <v>1.1499999999999999</v>
      </c>
      <c r="G1752" s="26">
        <f t="shared" ca="1" si="371"/>
        <v>1.0003996135</v>
      </c>
      <c r="H1752" s="23">
        <f ca="1">TRUNC(PRODUCT(G$16:G1751),15)</f>
        <v>1.3406081093528699</v>
      </c>
      <c r="I1752" s="23">
        <f t="shared" si="369"/>
        <v>1</v>
      </c>
      <c r="J1752" s="23">
        <f t="shared" ca="1" si="370"/>
        <v>1.34060811</v>
      </c>
      <c r="K1752" s="114">
        <f t="shared" ca="1" si="359"/>
        <v>47521595.396304503</v>
      </c>
      <c r="L1752" s="27">
        <f>IF(VLOOKUP(A1752,$U$18:$AD$131,8)=VLOOKUP(A1751,$U$18:$AD$131,8),0,VLOOKUP(A1752,U$18:$AD$131,8))</f>
        <v>0</v>
      </c>
      <c r="M1752" s="28">
        <f>IF(L1752&gt;0,VLOOKUP(L1752,T$18:$AC$131,7),0)</f>
        <v>0</v>
      </c>
      <c r="N1752" s="23">
        <f t="shared" si="364"/>
        <v>0</v>
      </c>
      <c r="O1752" s="23">
        <f t="shared" ca="1" si="360"/>
        <v>47521595.396304503</v>
      </c>
      <c r="P1752" s="29" t="str">
        <f t="shared" si="365"/>
        <v>J=</v>
      </c>
      <c r="Q1752" s="30">
        <f t="shared" si="366"/>
        <v>47232</v>
      </c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</row>
    <row r="1753" spans="1:30" x14ac:dyDescent="0.25">
      <c r="A1753" s="100">
        <f t="shared" si="361"/>
        <v>44586</v>
      </c>
      <c r="B1753" s="114">
        <f t="shared" ca="1" si="362"/>
        <v>187116197.725034</v>
      </c>
      <c r="C1753" s="114">
        <f t="shared" si="363"/>
        <v>139519858.75</v>
      </c>
      <c r="D1753" s="24">
        <f ca="1">IF(A1753&lt;$B$1,VLOOKUP(A1753,[1]DI!$A$4:$B$15000,2,FALSE),0)</f>
        <v>9.1499999999999998E-2</v>
      </c>
      <c r="E1753" s="23">
        <f t="shared" ca="1" si="368"/>
        <v>3.4749E-4</v>
      </c>
      <c r="F1753" s="25">
        <f t="shared" si="367"/>
        <v>1.1499999999999999</v>
      </c>
      <c r="G1753" s="26">
        <f t="shared" ca="1" si="371"/>
        <v>1.0003996135</v>
      </c>
      <c r="H1753" s="23">
        <f ca="1">TRUNC(PRODUCT(G$16:G1752),15)</f>
        <v>1.34114383445158</v>
      </c>
      <c r="I1753" s="23">
        <f t="shared" si="369"/>
        <v>1</v>
      </c>
      <c r="J1753" s="23">
        <f t="shared" ca="1" si="370"/>
        <v>1.34114383</v>
      </c>
      <c r="K1753" s="114">
        <f t="shared" ca="1" si="359"/>
        <v>47596338.975033998</v>
      </c>
      <c r="L1753" s="27">
        <f>IF(VLOOKUP(A1753,$U$18:$AD$131,8)=VLOOKUP(A1752,$U$18:$AD$131,8),0,VLOOKUP(A1753,U$18:$AD$131,8))</f>
        <v>0</v>
      </c>
      <c r="M1753" s="28">
        <f>IF(L1753&gt;0,VLOOKUP(L1753,T$18:$AC$131,7),0)</f>
        <v>0</v>
      </c>
      <c r="N1753" s="23">
        <f t="shared" si="364"/>
        <v>0</v>
      </c>
      <c r="O1753" s="23">
        <f t="shared" ca="1" si="360"/>
        <v>47596338.975033998</v>
      </c>
      <c r="P1753" s="29" t="str">
        <f t="shared" si="365"/>
        <v>J=</v>
      </c>
      <c r="Q1753" s="30">
        <f t="shared" si="366"/>
        <v>47232</v>
      </c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</row>
    <row r="1754" spans="1:30" x14ac:dyDescent="0.25">
      <c r="A1754" s="100">
        <f t="shared" si="361"/>
        <v>44587</v>
      </c>
      <c r="B1754" s="114">
        <f t="shared" ca="1" si="362"/>
        <v>187190971.9981325</v>
      </c>
      <c r="C1754" s="114">
        <f t="shared" si="363"/>
        <v>139519858.75</v>
      </c>
      <c r="D1754" s="24">
        <f ca="1">IF(A1754&lt;$B$1,VLOOKUP(A1754,[1]DI!$A$4:$B$15000,2,FALSE),0)</f>
        <v>9.1499999999999998E-2</v>
      </c>
      <c r="E1754" s="23">
        <f t="shared" ca="1" si="368"/>
        <v>3.4749E-4</v>
      </c>
      <c r="F1754" s="25">
        <f t="shared" si="367"/>
        <v>1.1499999999999999</v>
      </c>
      <c r="G1754" s="26">
        <f t="shared" ca="1" si="371"/>
        <v>1.0003996135</v>
      </c>
      <c r="H1754" s="23">
        <f ca="1">TRUNC(PRODUCT(G$16:G1753),15)</f>
        <v>1.34167977363326</v>
      </c>
      <c r="I1754" s="23">
        <f t="shared" si="369"/>
        <v>1</v>
      </c>
      <c r="J1754" s="23">
        <f t="shared" ca="1" si="370"/>
        <v>1.34167977</v>
      </c>
      <c r="K1754" s="114">
        <f t="shared" ca="1" si="359"/>
        <v>47671113.248132497</v>
      </c>
      <c r="L1754" s="27">
        <f>IF(VLOOKUP(A1754,$U$18:$AD$131,8)=VLOOKUP(A1753,$U$18:$AD$131,8),0,VLOOKUP(A1754,U$18:$AD$131,8))</f>
        <v>0</v>
      </c>
      <c r="M1754" s="28">
        <f>IF(L1754&gt;0,VLOOKUP(L1754,T$18:$AC$131,7),0)</f>
        <v>0</v>
      </c>
      <c r="N1754" s="23">
        <f t="shared" si="364"/>
        <v>0</v>
      </c>
      <c r="O1754" s="23">
        <f t="shared" ca="1" si="360"/>
        <v>47671113.248132497</v>
      </c>
      <c r="P1754" s="29" t="str">
        <f t="shared" si="365"/>
        <v>J=</v>
      </c>
      <c r="Q1754" s="30">
        <f t="shared" si="366"/>
        <v>47232</v>
      </c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</row>
    <row r="1755" spans="1:30" x14ac:dyDescent="0.25">
      <c r="A1755" s="100">
        <f t="shared" si="361"/>
        <v>44588</v>
      </c>
      <c r="B1755" s="114">
        <f t="shared" ca="1" si="362"/>
        <v>187265776.96559989</v>
      </c>
      <c r="C1755" s="114">
        <f t="shared" si="363"/>
        <v>139519858.75</v>
      </c>
      <c r="D1755" s="24">
        <f ca="1">IF(A1755&lt;$B$1,VLOOKUP(A1755,[1]DI!$A$4:$B$15000,2,FALSE),0)</f>
        <v>9.1499999999999998E-2</v>
      </c>
      <c r="E1755" s="23">
        <f t="shared" ca="1" si="368"/>
        <v>3.4749E-4</v>
      </c>
      <c r="F1755" s="25">
        <f t="shared" si="367"/>
        <v>1.1499999999999999</v>
      </c>
      <c r="G1755" s="26">
        <f t="shared" ca="1" si="371"/>
        <v>1.0003996135</v>
      </c>
      <c r="H1755" s="23">
        <f ca="1">TRUNC(PRODUCT(G$16:G1754),15)</f>
        <v>1.3422159269834899</v>
      </c>
      <c r="I1755" s="23">
        <f t="shared" si="369"/>
        <v>1</v>
      </c>
      <c r="J1755" s="23">
        <f t="shared" ca="1" si="370"/>
        <v>1.3422159300000001</v>
      </c>
      <c r="K1755" s="114">
        <f t="shared" ca="1" si="359"/>
        <v>47745918.215599902</v>
      </c>
      <c r="L1755" s="27">
        <f>IF(VLOOKUP(A1755,$U$18:$AD$131,8)=VLOOKUP(A1754,$U$18:$AD$131,8),0,VLOOKUP(A1755,U$18:$AD$131,8))</f>
        <v>0</v>
      </c>
      <c r="M1755" s="28">
        <f>IF(L1755&gt;0,VLOOKUP(L1755,T$18:$AC$131,7),0)</f>
        <v>0</v>
      </c>
      <c r="N1755" s="23">
        <f t="shared" si="364"/>
        <v>0</v>
      </c>
      <c r="O1755" s="23">
        <f t="shared" ca="1" si="360"/>
        <v>47745918.215599902</v>
      </c>
      <c r="P1755" s="29" t="str">
        <f t="shared" si="365"/>
        <v>J=</v>
      </c>
      <c r="Q1755" s="30">
        <f t="shared" si="366"/>
        <v>47232</v>
      </c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</row>
    <row r="1756" spans="1:30" x14ac:dyDescent="0.25">
      <c r="A1756" s="100">
        <f t="shared" si="361"/>
        <v>44589</v>
      </c>
      <c r="B1756" s="114">
        <f t="shared" ca="1" si="362"/>
        <v>187340609.83703899</v>
      </c>
      <c r="C1756" s="114">
        <f t="shared" si="363"/>
        <v>139519858.75</v>
      </c>
      <c r="D1756" s="24">
        <f ca="1">IF(A1756&lt;$B$1,VLOOKUP(A1756,[1]DI!$A$4:$B$15000,2,FALSE),0)</f>
        <v>9.1499999999999998E-2</v>
      </c>
      <c r="E1756" s="23">
        <f t="shared" ca="1" si="368"/>
        <v>3.4749E-4</v>
      </c>
      <c r="F1756" s="25">
        <f t="shared" si="367"/>
        <v>1.1499999999999999</v>
      </c>
      <c r="G1756" s="26">
        <f t="shared" ca="1" si="371"/>
        <v>1.0003996135</v>
      </c>
      <c r="H1756" s="23">
        <f ca="1">TRUNC(PRODUCT(G$16:G1755),15)</f>
        <v>1.3427522945878201</v>
      </c>
      <c r="I1756" s="23">
        <f t="shared" si="369"/>
        <v>1</v>
      </c>
      <c r="J1756" s="23">
        <f t="shared" ca="1" si="370"/>
        <v>1.34275229</v>
      </c>
      <c r="K1756" s="114">
        <f t="shared" ca="1" si="359"/>
        <v>47820751.087039001</v>
      </c>
      <c r="L1756" s="27">
        <f>IF(VLOOKUP(A1756,$U$18:$AD$131,8)=VLOOKUP(A1755,$U$18:$AD$131,8),0,VLOOKUP(A1756,U$18:$AD$131,8))</f>
        <v>0</v>
      </c>
      <c r="M1756" s="28">
        <f>IF(L1756&gt;0,VLOOKUP(L1756,T$18:$AC$131,7),0)</f>
        <v>0</v>
      </c>
      <c r="N1756" s="23">
        <f t="shared" si="364"/>
        <v>0</v>
      </c>
      <c r="O1756" s="23">
        <f t="shared" ca="1" si="360"/>
        <v>47820751.087039001</v>
      </c>
      <c r="P1756" s="29" t="str">
        <f t="shared" si="365"/>
        <v>J=</v>
      </c>
      <c r="Q1756" s="30">
        <f t="shared" si="366"/>
        <v>47232</v>
      </c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</row>
    <row r="1757" spans="1:30" x14ac:dyDescent="0.25">
      <c r="A1757" s="100">
        <f t="shared" si="361"/>
        <v>44590</v>
      </c>
      <c r="B1757" s="114">
        <f t="shared" ca="1" si="362"/>
        <v>187415474.79804569</v>
      </c>
      <c r="C1757" s="114">
        <f t="shared" si="363"/>
        <v>139519858.75</v>
      </c>
      <c r="D1757" s="24">
        <f ca="1">IF(A1757&lt;$B$1,VLOOKUP(A1757,[1]DI!$A$4:$B$15000,2,FALSE),0)</f>
        <v>0</v>
      </c>
      <c r="E1757" s="23">
        <f t="shared" ca="1" si="368"/>
        <v>0</v>
      </c>
      <c r="F1757" s="25">
        <f t="shared" si="367"/>
        <v>1.1499999999999999</v>
      </c>
      <c r="G1757" s="26">
        <f t="shared" ca="1" si="371"/>
        <v>1</v>
      </c>
      <c r="H1757" s="23">
        <f ca="1">TRUNC(PRODUCT(G$16:G1756),15)</f>
        <v>1.3432888765319</v>
      </c>
      <c r="I1757" s="23">
        <f t="shared" si="369"/>
        <v>1</v>
      </c>
      <c r="J1757" s="23">
        <f t="shared" ca="1" si="370"/>
        <v>1.34328888</v>
      </c>
      <c r="K1757" s="114">
        <f t="shared" ca="1" si="359"/>
        <v>47895616.048045702</v>
      </c>
      <c r="L1757" s="27">
        <f>IF(VLOOKUP(A1757,$U$18:$AD$131,8)=VLOOKUP(A1756,$U$18:$AD$131,8),0,VLOOKUP(A1757,U$18:$AD$131,8))</f>
        <v>0</v>
      </c>
      <c r="M1757" s="28">
        <f>IF(L1757&gt;0,VLOOKUP(L1757,T$18:$AC$131,7),0)</f>
        <v>0</v>
      </c>
      <c r="N1757" s="23">
        <f t="shared" si="364"/>
        <v>0</v>
      </c>
      <c r="O1757" s="23">
        <f t="shared" ca="1" si="360"/>
        <v>47895616.048045702</v>
      </c>
      <c r="P1757" s="29" t="str">
        <f t="shared" si="365"/>
        <v>J=</v>
      </c>
      <c r="Q1757" s="30">
        <f t="shared" si="366"/>
        <v>47232</v>
      </c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</row>
    <row r="1758" spans="1:30" x14ac:dyDescent="0.25">
      <c r="A1758" s="100">
        <f t="shared" si="361"/>
        <v>44591</v>
      </c>
      <c r="B1758" s="114">
        <f t="shared" ca="1" si="362"/>
        <v>187415474.79804569</v>
      </c>
      <c r="C1758" s="114">
        <f t="shared" si="363"/>
        <v>139519858.75</v>
      </c>
      <c r="D1758" s="24">
        <f ca="1">IF(A1758&lt;$B$1,VLOOKUP(A1758,[1]DI!$A$4:$B$15000,2,FALSE),0)</f>
        <v>0</v>
      </c>
      <c r="E1758" s="23">
        <f t="shared" ca="1" si="368"/>
        <v>0</v>
      </c>
      <c r="F1758" s="25">
        <f t="shared" si="367"/>
        <v>1.1499999999999999</v>
      </c>
      <c r="G1758" s="26">
        <f t="shared" ca="1" si="371"/>
        <v>1</v>
      </c>
      <c r="H1758" s="23">
        <f ca="1">TRUNC(PRODUCT(G$16:G1757),15)</f>
        <v>1.3432888765319</v>
      </c>
      <c r="I1758" s="23">
        <f t="shared" si="369"/>
        <v>1</v>
      </c>
      <c r="J1758" s="23">
        <f t="shared" ca="1" si="370"/>
        <v>1.34328888</v>
      </c>
      <c r="K1758" s="114">
        <f t="shared" ca="1" si="359"/>
        <v>47895616.048045702</v>
      </c>
      <c r="L1758" s="27">
        <f>IF(VLOOKUP(A1758,$U$18:$AD$131,8)=VLOOKUP(A1757,$U$18:$AD$131,8),0,VLOOKUP(A1758,U$18:$AD$131,8))</f>
        <v>0</v>
      </c>
      <c r="M1758" s="28">
        <f>IF(L1758&gt;0,VLOOKUP(L1758,T$18:$AC$131,7),0)</f>
        <v>0</v>
      </c>
      <c r="N1758" s="23">
        <f t="shared" si="364"/>
        <v>0</v>
      </c>
      <c r="O1758" s="23">
        <f t="shared" ca="1" si="360"/>
        <v>47895616.048045702</v>
      </c>
      <c r="P1758" s="29" t="str">
        <f t="shared" si="365"/>
        <v>J=</v>
      </c>
      <c r="Q1758" s="30">
        <f t="shared" si="366"/>
        <v>47232</v>
      </c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</row>
    <row r="1759" spans="1:30" x14ac:dyDescent="0.25">
      <c r="A1759" s="100">
        <f t="shared" si="361"/>
        <v>44592</v>
      </c>
      <c r="B1759" s="114">
        <f t="shared" ca="1" si="362"/>
        <v>187415474.79804569</v>
      </c>
      <c r="C1759" s="114">
        <f t="shared" si="363"/>
        <v>139519858.75</v>
      </c>
      <c r="D1759" s="24">
        <f ca="1">IF(A1759&lt;$B$1,VLOOKUP(A1759,[1]DI!$A$4:$B$15000,2,FALSE),0)</f>
        <v>9.1499999999999998E-2</v>
      </c>
      <c r="E1759" s="23">
        <f t="shared" ca="1" si="368"/>
        <v>3.4749E-4</v>
      </c>
      <c r="F1759" s="25">
        <f t="shared" si="367"/>
        <v>1.1499999999999999</v>
      </c>
      <c r="G1759" s="26">
        <f t="shared" ca="1" si="371"/>
        <v>1.0003996135</v>
      </c>
      <c r="H1759" s="23">
        <f ca="1">TRUNC(PRODUCT(G$16:G1758),15)</f>
        <v>1.3432888765319</v>
      </c>
      <c r="I1759" s="23">
        <f t="shared" si="369"/>
        <v>1</v>
      </c>
      <c r="J1759" s="23">
        <f t="shared" ca="1" si="370"/>
        <v>1.34328888</v>
      </c>
      <c r="K1759" s="114">
        <f t="shared" ca="1" si="359"/>
        <v>47895616.048045702</v>
      </c>
      <c r="L1759" s="27">
        <f>IF(VLOOKUP(A1759,$U$18:$AD$131,8)=VLOOKUP(A1758,$U$18:$AD$131,8),0,VLOOKUP(A1759,U$18:$AD$131,8))</f>
        <v>0</v>
      </c>
      <c r="M1759" s="28">
        <f>IF(L1759&gt;0,VLOOKUP(L1759,T$18:$AC$131,7),0)</f>
        <v>0</v>
      </c>
      <c r="N1759" s="23">
        <f t="shared" si="364"/>
        <v>0</v>
      </c>
      <c r="O1759" s="23">
        <f t="shared" ca="1" si="360"/>
        <v>47895616.048045702</v>
      </c>
      <c r="P1759" s="29" t="str">
        <f t="shared" si="365"/>
        <v>J=</v>
      </c>
      <c r="Q1759" s="30">
        <f t="shared" si="366"/>
        <v>47232</v>
      </c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</row>
    <row r="1760" spans="1:30" x14ac:dyDescent="0.25">
      <c r="A1760" s="100">
        <f t="shared" si="361"/>
        <v>44593</v>
      </c>
      <c r="B1760" s="114">
        <f t="shared" ca="1" si="362"/>
        <v>187490367.6630241</v>
      </c>
      <c r="C1760" s="114">
        <f t="shared" si="363"/>
        <v>139519858.75</v>
      </c>
      <c r="D1760" s="24">
        <f ca="1">IF(A1760&lt;$B$1,VLOOKUP(A1760,[1]DI!$A$4:$B$15000,2,FALSE),0)</f>
        <v>9.1499999999999998E-2</v>
      </c>
      <c r="E1760" s="23">
        <f t="shared" ca="1" si="368"/>
        <v>3.4749E-4</v>
      </c>
      <c r="F1760" s="25">
        <f t="shared" si="367"/>
        <v>1.1499999999999999</v>
      </c>
      <c r="G1760" s="26">
        <f t="shared" ca="1" si="371"/>
        <v>1.0003996135</v>
      </c>
      <c r="H1760" s="23">
        <f ca="1">TRUNC(PRODUCT(G$16:G1759),15)</f>
        <v>1.34382567290136</v>
      </c>
      <c r="I1760" s="23">
        <f t="shared" si="369"/>
        <v>1</v>
      </c>
      <c r="J1760" s="23">
        <f t="shared" ca="1" si="370"/>
        <v>1.34382567</v>
      </c>
      <c r="K1760" s="114">
        <f t="shared" ca="1" si="359"/>
        <v>47970508.913024098</v>
      </c>
      <c r="L1760" s="27">
        <f>IF(VLOOKUP(A1760,$U$18:$AD$131,8)=VLOOKUP(A1759,$U$18:$AD$131,8),0,VLOOKUP(A1760,U$18:$AD$131,8))</f>
        <v>0</v>
      </c>
      <c r="M1760" s="28">
        <f>IF(L1760&gt;0,VLOOKUP(L1760,T$18:$AC$131,7),0)</f>
        <v>0</v>
      </c>
      <c r="N1760" s="23">
        <f t="shared" si="364"/>
        <v>0</v>
      </c>
      <c r="O1760" s="23">
        <f t="shared" ca="1" si="360"/>
        <v>47970508.913024098</v>
      </c>
      <c r="P1760" s="29" t="str">
        <f t="shared" si="365"/>
        <v>J=</v>
      </c>
      <c r="Q1760" s="30">
        <f t="shared" si="366"/>
        <v>47232</v>
      </c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</row>
    <row r="1761" spans="1:30" x14ac:dyDescent="0.25">
      <c r="A1761" s="100">
        <f t="shared" si="361"/>
        <v>44594</v>
      </c>
      <c r="B1761" s="114">
        <f t="shared" ca="1" si="362"/>
        <v>187565291.2223714</v>
      </c>
      <c r="C1761" s="114">
        <f t="shared" si="363"/>
        <v>139519858.75</v>
      </c>
      <c r="D1761" s="24">
        <f ca="1">IF(A1761&lt;$B$1,VLOOKUP(A1761,[1]DI!$A$4:$B$15000,2,FALSE),0)</f>
        <v>9.1499999999999998E-2</v>
      </c>
      <c r="E1761" s="23">
        <f t="shared" ca="1" si="368"/>
        <v>3.4749E-4</v>
      </c>
      <c r="F1761" s="25">
        <f t="shared" si="367"/>
        <v>1.1499999999999999</v>
      </c>
      <c r="G1761" s="26">
        <f t="shared" ca="1" si="371"/>
        <v>1.0003996135</v>
      </c>
      <c r="H1761" s="23">
        <f ca="1">TRUNC(PRODUCT(G$16:G1760),15)</f>
        <v>1.3443626837819</v>
      </c>
      <c r="I1761" s="23">
        <f t="shared" si="369"/>
        <v>1</v>
      </c>
      <c r="J1761" s="23">
        <f t="shared" ca="1" si="370"/>
        <v>1.3443626799999999</v>
      </c>
      <c r="K1761" s="114">
        <f t="shared" ca="1" si="359"/>
        <v>48045432.472371399</v>
      </c>
      <c r="L1761" s="27">
        <f>IF(VLOOKUP(A1761,$U$18:$AD$131,8)=VLOOKUP(A1760,$U$18:$AD$131,8),0,VLOOKUP(A1761,U$18:$AD$131,8))</f>
        <v>0</v>
      </c>
      <c r="M1761" s="28">
        <f>IF(L1761&gt;0,VLOOKUP(L1761,T$18:$AC$131,7),0)</f>
        <v>0</v>
      </c>
      <c r="N1761" s="23">
        <f t="shared" si="364"/>
        <v>0</v>
      </c>
      <c r="O1761" s="23">
        <f t="shared" ca="1" si="360"/>
        <v>48045432.472371399</v>
      </c>
      <c r="P1761" s="29" t="str">
        <f t="shared" si="365"/>
        <v>J=</v>
      </c>
      <c r="Q1761" s="30">
        <f t="shared" si="366"/>
        <v>47232</v>
      </c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</row>
    <row r="1762" spans="1:30" x14ac:dyDescent="0.25">
      <c r="A1762" s="100">
        <f t="shared" si="361"/>
        <v>44595</v>
      </c>
      <c r="B1762" s="114">
        <f t="shared" ca="1" si="362"/>
        <v>187640245.47608769</v>
      </c>
      <c r="C1762" s="114">
        <f t="shared" si="363"/>
        <v>139519858.75</v>
      </c>
      <c r="D1762" s="24">
        <f ca="1">IF(A1762&lt;$B$1,VLOOKUP(A1762,[1]DI!$A$4:$B$15000,2,FALSE),0)</f>
        <v>0.1065</v>
      </c>
      <c r="E1762" s="23">
        <f t="shared" ca="1" si="368"/>
        <v>4.0168000000000002E-4</v>
      </c>
      <c r="F1762" s="25">
        <f t="shared" si="367"/>
        <v>1.1499999999999999</v>
      </c>
      <c r="G1762" s="26">
        <f t="shared" ca="1" si="371"/>
        <v>1.0004619320000001</v>
      </c>
      <c r="H1762" s="23">
        <f ca="1">TRUNC(PRODUCT(G$16:G1761),15)</f>
        <v>1.34489990925923</v>
      </c>
      <c r="I1762" s="23">
        <f t="shared" si="369"/>
        <v>1</v>
      </c>
      <c r="J1762" s="23">
        <f t="shared" ca="1" si="370"/>
        <v>1.3448999100000001</v>
      </c>
      <c r="K1762" s="114">
        <f t="shared" ca="1" si="359"/>
        <v>48120386.726087697</v>
      </c>
      <c r="L1762" s="27">
        <f>IF(VLOOKUP(A1762,$U$18:$AD$131,8)=VLOOKUP(A1761,$U$18:$AD$131,8),0,VLOOKUP(A1762,U$18:$AD$131,8))</f>
        <v>0</v>
      </c>
      <c r="M1762" s="28">
        <f>IF(L1762&gt;0,VLOOKUP(L1762,T$18:$AC$131,7),0)</f>
        <v>0</v>
      </c>
      <c r="N1762" s="23">
        <f t="shared" si="364"/>
        <v>0</v>
      </c>
      <c r="O1762" s="23">
        <f t="shared" ca="1" si="360"/>
        <v>48120386.726087697</v>
      </c>
      <c r="P1762" s="29" t="str">
        <f t="shared" si="365"/>
        <v>J=</v>
      </c>
      <c r="Q1762" s="30">
        <f t="shared" si="366"/>
        <v>47232</v>
      </c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</row>
    <row r="1763" spans="1:30" x14ac:dyDescent="0.25">
      <c r="A1763" s="100">
        <f t="shared" si="361"/>
        <v>44596</v>
      </c>
      <c r="B1763" s="114">
        <f t="shared" ca="1" si="362"/>
        <v>187726922.18833619</v>
      </c>
      <c r="C1763" s="114">
        <f t="shared" si="363"/>
        <v>139519858.75</v>
      </c>
      <c r="D1763" s="24">
        <f ca="1">IF(A1763&lt;$B$1,VLOOKUP(A1763,[1]DI!$A$4:$B$15000,2,FALSE),0)</f>
        <v>0.1065</v>
      </c>
      <c r="E1763" s="23">
        <f t="shared" ca="1" si="368"/>
        <v>4.0168000000000002E-4</v>
      </c>
      <c r="F1763" s="25">
        <f t="shared" si="367"/>
        <v>1.1499999999999999</v>
      </c>
      <c r="G1763" s="26">
        <f t="shared" ca="1" si="371"/>
        <v>1.0004619320000001</v>
      </c>
      <c r="H1763" s="23">
        <f ca="1">TRUNC(PRODUCT(G$16:G1762),15)</f>
        <v>1.34552116156412</v>
      </c>
      <c r="I1763" s="23">
        <f t="shared" si="369"/>
        <v>1</v>
      </c>
      <c r="J1763" s="23">
        <f t="shared" ca="1" si="370"/>
        <v>1.3455211600000001</v>
      </c>
      <c r="K1763" s="114">
        <f t="shared" ca="1" si="359"/>
        <v>48207063.438336201</v>
      </c>
      <c r="L1763" s="27">
        <f>IF(VLOOKUP(A1763,$U$18:$AD$131,8)=VLOOKUP(A1762,$U$18:$AD$131,8),0,VLOOKUP(A1763,U$18:$AD$131,8))</f>
        <v>0</v>
      </c>
      <c r="M1763" s="28">
        <f>IF(L1763&gt;0,VLOOKUP(L1763,T$18:$AC$131,7),0)</f>
        <v>0</v>
      </c>
      <c r="N1763" s="23">
        <f t="shared" si="364"/>
        <v>0</v>
      </c>
      <c r="O1763" s="23">
        <f t="shared" ca="1" si="360"/>
        <v>48207063.438336201</v>
      </c>
      <c r="P1763" s="29" t="str">
        <f t="shared" si="365"/>
        <v>J=</v>
      </c>
      <c r="Q1763" s="30">
        <f t="shared" si="366"/>
        <v>47232</v>
      </c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</row>
    <row r="1764" spans="1:30" x14ac:dyDescent="0.25">
      <c r="A1764" s="100">
        <f t="shared" si="361"/>
        <v>44597</v>
      </c>
      <c r="B1764" s="114">
        <f t="shared" ca="1" si="362"/>
        <v>187813639.36134359</v>
      </c>
      <c r="C1764" s="114">
        <f t="shared" si="363"/>
        <v>139519858.75</v>
      </c>
      <c r="D1764" s="24">
        <f ca="1">IF(A1764&lt;$B$1,VLOOKUP(A1764,[1]DI!$A$4:$B$15000,2,FALSE),0)</f>
        <v>0</v>
      </c>
      <c r="E1764" s="23">
        <f t="shared" ca="1" si="368"/>
        <v>0</v>
      </c>
      <c r="F1764" s="25">
        <f t="shared" si="367"/>
        <v>1.1499999999999999</v>
      </c>
      <c r="G1764" s="26">
        <f t="shared" ca="1" si="371"/>
        <v>1</v>
      </c>
      <c r="H1764" s="23">
        <f ca="1">TRUNC(PRODUCT(G$16:G1763),15)</f>
        <v>1.34614270084532</v>
      </c>
      <c r="I1764" s="23">
        <f t="shared" si="369"/>
        <v>1</v>
      </c>
      <c r="J1764" s="23">
        <f t="shared" ca="1" si="370"/>
        <v>1.3461426999999999</v>
      </c>
      <c r="K1764" s="114">
        <f t="shared" ca="1" si="359"/>
        <v>48293780.6113436</v>
      </c>
      <c r="L1764" s="27">
        <f>IF(VLOOKUP(A1764,$U$18:$AD$131,8)=VLOOKUP(A1763,$U$18:$AD$131,8),0,VLOOKUP(A1764,U$18:$AD$131,8))</f>
        <v>0</v>
      </c>
      <c r="M1764" s="28">
        <f>IF(L1764&gt;0,VLOOKUP(L1764,T$18:$AC$131,7),0)</f>
        <v>0</v>
      </c>
      <c r="N1764" s="23">
        <f t="shared" si="364"/>
        <v>0</v>
      </c>
      <c r="O1764" s="23">
        <f t="shared" ca="1" si="360"/>
        <v>48293780.6113436</v>
      </c>
      <c r="P1764" s="29" t="str">
        <f t="shared" si="365"/>
        <v>J=</v>
      </c>
      <c r="Q1764" s="30">
        <f t="shared" si="366"/>
        <v>47232</v>
      </c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</row>
    <row r="1765" spans="1:30" x14ac:dyDescent="0.25">
      <c r="A1765" s="100">
        <f t="shared" si="361"/>
        <v>44598</v>
      </c>
      <c r="B1765" s="114">
        <f t="shared" ca="1" si="362"/>
        <v>187813639.36134359</v>
      </c>
      <c r="C1765" s="114">
        <f t="shared" si="363"/>
        <v>139519858.75</v>
      </c>
      <c r="D1765" s="24">
        <f ca="1">IF(A1765&lt;$B$1,VLOOKUP(A1765,[1]DI!$A$4:$B$15000,2,FALSE),0)</f>
        <v>0</v>
      </c>
      <c r="E1765" s="23">
        <f t="shared" ca="1" si="368"/>
        <v>0</v>
      </c>
      <c r="F1765" s="25">
        <f t="shared" si="367"/>
        <v>1.1499999999999999</v>
      </c>
      <c r="G1765" s="26">
        <f t="shared" ca="1" si="371"/>
        <v>1</v>
      </c>
      <c r="H1765" s="23">
        <f ca="1">TRUNC(PRODUCT(G$16:G1764),15)</f>
        <v>1.34614270084532</v>
      </c>
      <c r="I1765" s="23">
        <f t="shared" si="369"/>
        <v>1</v>
      </c>
      <c r="J1765" s="23">
        <f t="shared" ca="1" si="370"/>
        <v>1.3461426999999999</v>
      </c>
      <c r="K1765" s="114">
        <f t="shared" ca="1" si="359"/>
        <v>48293780.6113436</v>
      </c>
      <c r="L1765" s="27">
        <f>IF(VLOOKUP(A1765,$U$18:$AD$131,8)=VLOOKUP(A1764,$U$18:$AD$131,8),0,VLOOKUP(A1765,U$18:$AD$131,8))</f>
        <v>0</v>
      </c>
      <c r="M1765" s="28">
        <f>IF(L1765&gt;0,VLOOKUP(L1765,T$18:$AC$131,7),0)</f>
        <v>0</v>
      </c>
      <c r="N1765" s="23">
        <f t="shared" si="364"/>
        <v>0</v>
      </c>
      <c r="O1765" s="23">
        <f t="shared" ca="1" si="360"/>
        <v>48293780.6113436</v>
      </c>
      <c r="P1765" s="29" t="str">
        <f t="shared" si="365"/>
        <v>J=</v>
      </c>
      <c r="Q1765" s="30">
        <f t="shared" si="366"/>
        <v>47232</v>
      </c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</row>
    <row r="1766" spans="1:30" x14ac:dyDescent="0.25">
      <c r="A1766" s="100">
        <f t="shared" si="361"/>
        <v>44599</v>
      </c>
      <c r="B1766" s="114">
        <f t="shared" ca="1" si="362"/>
        <v>187813639.36134359</v>
      </c>
      <c r="C1766" s="114">
        <f t="shared" si="363"/>
        <v>139519858.75</v>
      </c>
      <c r="D1766" s="24">
        <f ca="1">IF(A1766&lt;$B$1,VLOOKUP(A1766,[1]DI!$A$4:$B$15000,2,FALSE),0)</f>
        <v>0.1065</v>
      </c>
      <c r="E1766" s="23">
        <f t="shared" ca="1" si="368"/>
        <v>4.0168000000000002E-4</v>
      </c>
      <c r="F1766" s="25">
        <f t="shared" si="367"/>
        <v>1.1499999999999999</v>
      </c>
      <c r="G1766" s="26">
        <f t="shared" ca="1" si="371"/>
        <v>1.0004619320000001</v>
      </c>
      <c r="H1766" s="23">
        <f ca="1">TRUNC(PRODUCT(G$16:G1765),15)</f>
        <v>1.34614270084532</v>
      </c>
      <c r="I1766" s="23">
        <f t="shared" si="369"/>
        <v>1</v>
      </c>
      <c r="J1766" s="23">
        <f t="shared" ca="1" si="370"/>
        <v>1.3461426999999999</v>
      </c>
      <c r="K1766" s="114">
        <f t="shared" ca="1" si="359"/>
        <v>48293780.6113436</v>
      </c>
      <c r="L1766" s="27">
        <f>IF(VLOOKUP(A1766,$U$18:$AD$131,8)=VLOOKUP(A1765,$U$18:$AD$131,8),0,VLOOKUP(A1766,U$18:$AD$131,8))</f>
        <v>0</v>
      </c>
      <c r="M1766" s="28">
        <f>IF(L1766&gt;0,VLOOKUP(L1766,T$18:$AC$131,7),0)</f>
        <v>0</v>
      </c>
      <c r="N1766" s="23">
        <f t="shared" si="364"/>
        <v>0</v>
      </c>
      <c r="O1766" s="23">
        <f t="shared" ca="1" si="360"/>
        <v>48293780.6113436</v>
      </c>
      <c r="P1766" s="29" t="str">
        <f t="shared" si="365"/>
        <v>J=</v>
      </c>
      <c r="Q1766" s="30">
        <f t="shared" si="366"/>
        <v>47232</v>
      </c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</row>
    <row r="1767" spans="1:30" x14ac:dyDescent="0.25">
      <c r="A1767" s="100">
        <f t="shared" si="361"/>
        <v>44600</v>
      </c>
      <c r="B1767" s="114">
        <f t="shared" ca="1" si="362"/>
        <v>187900396.99511009</v>
      </c>
      <c r="C1767" s="114">
        <f t="shared" si="363"/>
        <v>139519858.75</v>
      </c>
      <c r="D1767" s="24">
        <f ca="1">IF(A1767&lt;$B$1,VLOOKUP(A1767,[1]DI!$A$4:$B$15000,2,FALSE),0)</f>
        <v>0.1065</v>
      </c>
      <c r="E1767" s="23">
        <f t="shared" ca="1" si="368"/>
        <v>4.0168000000000002E-4</v>
      </c>
      <c r="F1767" s="25">
        <f t="shared" si="367"/>
        <v>1.1499999999999999</v>
      </c>
      <c r="G1767" s="26">
        <f t="shared" ca="1" si="371"/>
        <v>1.0004619320000001</v>
      </c>
      <c r="H1767" s="23">
        <f ca="1">TRUNC(PRODUCT(G$16:G1766),15)</f>
        <v>1.3467645272354101</v>
      </c>
      <c r="I1767" s="23">
        <f t="shared" si="369"/>
        <v>1</v>
      </c>
      <c r="J1767" s="23">
        <f t="shared" ca="1" si="370"/>
        <v>1.34676453</v>
      </c>
      <c r="K1767" s="114">
        <f t="shared" ca="1" si="359"/>
        <v>48380538.245110102</v>
      </c>
      <c r="L1767" s="27">
        <f>IF(VLOOKUP(A1767,$U$18:$AD$131,8)=VLOOKUP(A1766,$U$18:$AD$131,8),0,VLOOKUP(A1767,U$18:$AD$131,8))</f>
        <v>0</v>
      </c>
      <c r="M1767" s="28">
        <f>IF(L1767&gt;0,VLOOKUP(L1767,T$18:$AC$131,7),0)</f>
        <v>0</v>
      </c>
      <c r="N1767" s="23">
        <f t="shared" si="364"/>
        <v>0</v>
      </c>
      <c r="O1767" s="23">
        <f t="shared" ca="1" si="360"/>
        <v>48380538.245110102</v>
      </c>
      <c r="P1767" s="29" t="str">
        <f t="shared" si="365"/>
        <v>J=</v>
      </c>
      <c r="Q1767" s="30">
        <f t="shared" si="366"/>
        <v>47232</v>
      </c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</row>
    <row r="1768" spans="1:30" x14ac:dyDescent="0.25">
      <c r="A1768" s="100">
        <f t="shared" si="361"/>
        <v>44601</v>
      </c>
      <c r="B1768" s="114">
        <f t="shared" ca="1" si="362"/>
        <v>187987193.69443709</v>
      </c>
      <c r="C1768" s="114">
        <f t="shared" si="363"/>
        <v>139519858.75</v>
      </c>
      <c r="D1768" s="24">
        <f ca="1">IF(A1768&lt;$B$1,VLOOKUP(A1768,[1]DI!$A$4:$B$15000,2,FALSE),0)</f>
        <v>0.1065</v>
      </c>
      <c r="E1768" s="23">
        <f t="shared" ca="1" si="368"/>
        <v>4.0168000000000002E-4</v>
      </c>
      <c r="F1768" s="25">
        <f t="shared" si="367"/>
        <v>1.1499999999999999</v>
      </c>
      <c r="G1768" s="26">
        <f t="shared" ca="1" si="371"/>
        <v>1.0004619320000001</v>
      </c>
      <c r="H1768" s="23">
        <f ca="1">TRUNC(PRODUCT(G$16:G1767),15)</f>
        <v>1.3473866408670001</v>
      </c>
      <c r="I1768" s="23">
        <f t="shared" si="369"/>
        <v>1</v>
      </c>
      <c r="J1768" s="23">
        <f t="shared" ca="1" si="370"/>
        <v>1.3473866400000001</v>
      </c>
      <c r="K1768" s="114">
        <f t="shared" ca="1" si="359"/>
        <v>48467334.944437101</v>
      </c>
      <c r="L1768" s="27">
        <f>IF(VLOOKUP(A1768,$U$18:$AD$131,8)=VLOOKUP(A1767,$U$18:$AD$131,8),0,VLOOKUP(A1768,U$18:$AD$131,8))</f>
        <v>0</v>
      </c>
      <c r="M1768" s="28">
        <f>IF(L1768&gt;0,VLOOKUP(L1768,T$18:$AC$131,7),0)</f>
        <v>0</v>
      </c>
      <c r="N1768" s="23">
        <f t="shared" si="364"/>
        <v>0</v>
      </c>
      <c r="O1768" s="23">
        <f t="shared" ca="1" si="360"/>
        <v>48467334.944437101</v>
      </c>
      <c r="P1768" s="29" t="str">
        <f t="shared" si="365"/>
        <v>J=</v>
      </c>
      <c r="Q1768" s="30">
        <f t="shared" si="366"/>
        <v>47232</v>
      </c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</row>
    <row r="1769" spans="1:30" x14ac:dyDescent="0.25">
      <c r="A1769" s="100">
        <f t="shared" si="361"/>
        <v>44602</v>
      </c>
      <c r="B1769" s="114">
        <f t="shared" ca="1" si="362"/>
        <v>188074030.85452309</v>
      </c>
      <c r="C1769" s="114">
        <f t="shared" si="363"/>
        <v>139519858.75</v>
      </c>
      <c r="D1769" s="24">
        <f ca="1">IF(A1769&lt;$B$1,VLOOKUP(A1769,[1]DI!$A$4:$B$15000,2,FALSE),0)</f>
        <v>0.1065</v>
      </c>
      <c r="E1769" s="23">
        <f t="shared" ca="1" si="368"/>
        <v>4.0168000000000002E-4</v>
      </c>
      <c r="F1769" s="25">
        <f t="shared" si="367"/>
        <v>1.1499999999999999</v>
      </c>
      <c r="G1769" s="26">
        <f t="shared" ca="1" si="371"/>
        <v>1.0004619320000001</v>
      </c>
      <c r="H1769" s="23">
        <f ca="1">TRUNC(PRODUCT(G$16:G1768),15)</f>
        <v>1.3480090418727899</v>
      </c>
      <c r="I1769" s="23">
        <f t="shared" si="369"/>
        <v>1</v>
      </c>
      <c r="J1769" s="23">
        <f t="shared" ca="1" si="370"/>
        <v>1.34800904</v>
      </c>
      <c r="K1769" s="114">
        <f t="shared" ca="1" si="359"/>
        <v>48554172.1045231</v>
      </c>
      <c r="L1769" s="27">
        <f>IF(VLOOKUP(A1769,$U$18:$AD$131,8)=VLOOKUP(A1768,$U$18:$AD$131,8),0,VLOOKUP(A1769,U$18:$AD$131,8))</f>
        <v>0</v>
      </c>
      <c r="M1769" s="28">
        <f>IF(L1769&gt;0,VLOOKUP(L1769,T$18:$AC$131,7),0)</f>
        <v>0</v>
      </c>
      <c r="N1769" s="23">
        <f t="shared" si="364"/>
        <v>0</v>
      </c>
      <c r="O1769" s="23">
        <f t="shared" ca="1" si="360"/>
        <v>48554172.1045231</v>
      </c>
      <c r="P1769" s="29" t="str">
        <f t="shared" si="365"/>
        <v>J=</v>
      </c>
      <c r="Q1769" s="30">
        <f t="shared" si="366"/>
        <v>47232</v>
      </c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</row>
    <row r="1770" spans="1:30" x14ac:dyDescent="0.25">
      <c r="A1770" s="100">
        <f t="shared" si="361"/>
        <v>44603</v>
      </c>
      <c r="B1770" s="114">
        <f t="shared" ca="1" si="362"/>
        <v>188160908.47536808</v>
      </c>
      <c r="C1770" s="114">
        <f t="shared" si="363"/>
        <v>139519858.75</v>
      </c>
      <c r="D1770" s="24">
        <f ca="1">IF(A1770&lt;$B$1,VLOOKUP(A1770,[1]DI!$A$4:$B$15000,2,FALSE),0)</f>
        <v>0.1065</v>
      </c>
      <c r="E1770" s="23">
        <f t="shared" ca="1" si="368"/>
        <v>4.0168000000000002E-4</v>
      </c>
      <c r="F1770" s="25">
        <f t="shared" si="367"/>
        <v>1.1499999999999999</v>
      </c>
      <c r="G1770" s="26">
        <f t="shared" ca="1" si="371"/>
        <v>1.0004619320000001</v>
      </c>
      <c r="H1770" s="23">
        <f ca="1">TRUNC(PRODUCT(G$16:G1769),15)</f>
        <v>1.34863173038552</v>
      </c>
      <c r="I1770" s="23">
        <f t="shared" si="369"/>
        <v>1</v>
      </c>
      <c r="J1770" s="23">
        <f t="shared" ca="1" si="370"/>
        <v>1.3486317299999999</v>
      </c>
      <c r="K1770" s="114">
        <f t="shared" ca="1" si="359"/>
        <v>48641049.725368097</v>
      </c>
      <c r="L1770" s="27">
        <f>IF(VLOOKUP(A1770,$U$18:$AD$131,8)=VLOOKUP(A1769,$U$18:$AD$131,8),0,VLOOKUP(A1770,U$18:$AD$131,8))</f>
        <v>0</v>
      </c>
      <c r="M1770" s="28">
        <f>IF(L1770&gt;0,VLOOKUP(L1770,T$18:$AC$131,7),0)</f>
        <v>0</v>
      </c>
      <c r="N1770" s="23">
        <f t="shared" si="364"/>
        <v>0</v>
      </c>
      <c r="O1770" s="23">
        <f t="shared" ca="1" si="360"/>
        <v>48641049.725368097</v>
      </c>
      <c r="P1770" s="29" t="str">
        <f t="shared" si="365"/>
        <v>J=</v>
      </c>
      <c r="Q1770" s="30">
        <f t="shared" si="366"/>
        <v>47232</v>
      </c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</row>
    <row r="1771" spans="1:30" x14ac:dyDescent="0.25">
      <c r="A1771" s="100">
        <f t="shared" si="361"/>
        <v>44604</v>
      </c>
      <c r="B1771" s="114">
        <f t="shared" ca="1" si="362"/>
        <v>188247826.55697221</v>
      </c>
      <c r="C1771" s="114">
        <f t="shared" si="363"/>
        <v>139519858.75</v>
      </c>
      <c r="D1771" s="24">
        <f ca="1">IF(A1771&lt;$B$1,VLOOKUP(A1771,[1]DI!$A$4:$B$15000,2,FALSE),0)</f>
        <v>0</v>
      </c>
      <c r="E1771" s="23">
        <f t="shared" ca="1" si="368"/>
        <v>0</v>
      </c>
      <c r="F1771" s="25">
        <f t="shared" si="367"/>
        <v>1.1499999999999999</v>
      </c>
      <c r="G1771" s="26">
        <f t="shared" ca="1" si="371"/>
        <v>1</v>
      </c>
      <c r="H1771" s="23">
        <f ca="1">TRUNC(PRODUCT(G$16:G1770),15)</f>
        <v>1.3492547065380001</v>
      </c>
      <c r="I1771" s="23">
        <f t="shared" si="369"/>
        <v>1</v>
      </c>
      <c r="J1771" s="23">
        <f t="shared" ca="1" si="370"/>
        <v>1.3492547100000001</v>
      </c>
      <c r="K1771" s="114">
        <f t="shared" ca="1" si="359"/>
        <v>48727967.806972198</v>
      </c>
      <c r="L1771" s="27">
        <f>IF(VLOOKUP(A1771,$U$18:$AD$131,8)=VLOOKUP(A1770,$U$18:$AD$131,8),0,VLOOKUP(A1771,U$18:$AD$131,8))</f>
        <v>0</v>
      </c>
      <c r="M1771" s="28">
        <f>IF(L1771&gt;0,VLOOKUP(L1771,T$18:$AC$131,7),0)</f>
        <v>0</v>
      </c>
      <c r="N1771" s="23">
        <f t="shared" si="364"/>
        <v>0</v>
      </c>
      <c r="O1771" s="23">
        <f t="shared" ca="1" si="360"/>
        <v>48727967.806972198</v>
      </c>
      <c r="P1771" s="29" t="str">
        <f t="shared" si="365"/>
        <v>J=</v>
      </c>
      <c r="Q1771" s="30">
        <f t="shared" si="366"/>
        <v>47232</v>
      </c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</row>
    <row r="1772" spans="1:30" x14ac:dyDescent="0.25">
      <c r="A1772" s="100">
        <f t="shared" si="361"/>
        <v>44605</v>
      </c>
      <c r="B1772" s="114">
        <f t="shared" ca="1" si="362"/>
        <v>188247826.55697221</v>
      </c>
      <c r="C1772" s="114">
        <f t="shared" si="363"/>
        <v>139519858.75</v>
      </c>
      <c r="D1772" s="24">
        <f ca="1">IF(A1772&lt;$B$1,VLOOKUP(A1772,[1]DI!$A$4:$B$15000,2,FALSE),0)</f>
        <v>0</v>
      </c>
      <c r="E1772" s="23">
        <f t="shared" ca="1" si="368"/>
        <v>0</v>
      </c>
      <c r="F1772" s="25">
        <f t="shared" si="367"/>
        <v>1.1499999999999999</v>
      </c>
      <c r="G1772" s="26">
        <f t="shared" ca="1" si="371"/>
        <v>1</v>
      </c>
      <c r="H1772" s="23">
        <f ca="1">TRUNC(PRODUCT(G$16:G1771),15)</f>
        <v>1.3492547065380001</v>
      </c>
      <c r="I1772" s="23">
        <f t="shared" si="369"/>
        <v>1</v>
      </c>
      <c r="J1772" s="23">
        <f t="shared" ca="1" si="370"/>
        <v>1.3492547100000001</v>
      </c>
      <c r="K1772" s="114">
        <f t="shared" ca="1" si="359"/>
        <v>48727967.806972198</v>
      </c>
      <c r="L1772" s="27">
        <f>IF(VLOOKUP(A1772,$U$18:$AD$131,8)=VLOOKUP(A1771,$U$18:$AD$131,8),0,VLOOKUP(A1772,U$18:$AD$131,8))</f>
        <v>0</v>
      </c>
      <c r="M1772" s="28">
        <f>IF(L1772&gt;0,VLOOKUP(L1772,T$18:$AC$131,7),0)</f>
        <v>0</v>
      </c>
      <c r="N1772" s="23">
        <f t="shared" si="364"/>
        <v>0</v>
      </c>
      <c r="O1772" s="23">
        <f t="shared" ca="1" si="360"/>
        <v>48727967.806972198</v>
      </c>
      <c r="P1772" s="29" t="str">
        <f t="shared" si="365"/>
        <v>J=</v>
      </c>
      <c r="Q1772" s="30">
        <f t="shared" si="366"/>
        <v>47232</v>
      </c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</row>
    <row r="1773" spans="1:30" x14ac:dyDescent="0.25">
      <c r="A1773" s="100">
        <f t="shared" si="361"/>
        <v>44606</v>
      </c>
      <c r="B1773" s="114">
        <f t="shared" ca="1" si="362"/>
        <v>188247826.55697221</v>
      </c>
      <c r="C1773" s="114">
        <f t="shared" si="363"/>
        <v>139519858.75</v>
      </c>
      <c r="D1773" s="24">
        <f ca="1">IF(A1773&lt;$B$1,VLOOKUP(A1773,[1]DI!$A$4:$B$15000,2,FALSE),0)</f>
        <v>0.1065</v>
      </c>
      <c r="E1773" s="23">
        <f t="shared" ca="1" si="368"/>
        <v>4.0168000000000002E-4</v>
      </c>
      <c r="F1773" s="25">
        <f t="shared" si="367"/>
        <v>1.1499999999999999</v>
      </c>
      <c r="G1773" s="26">
        <f t="shared" ca="1" si="371"/>
        <v>1.0004619320000001</v>
      </c>
      <c r="H1773" s="23">
        <f ca="1">TRUNC(PRODUCT(G$16:G1772),15)</f>
        <v>1.3492547065380001</v>
      </c>
      <c r="I1773" s="23">
        <f t="shared" si="369"/>
        <v>1</v>
      </c>
      <c r="J1773" s="23">
        <f t="shared" ca="1" si="370"/>
        <v>1.3492547100000001</v>
      </c>
      <c r="K1773" s="114">
        <f t="shared" ca="1" si="359"/>
        <v>48727967.806972198</v>
      </c>
      <c r="L1773" s="27">
        <f>IF(VLOOKUP(A1773,$U$18:$AD$131,8)=VLOOKUP(A1772,$U$18:$AD$131,8),0,VLOOKUP(A1773,U$18:$AD$131,8))</f>
        <v>0</v>
      </c>
      <c r="M1773" s="28">
        <f>IF(L1773&gt;0,VLOOKUP(L1773,T$18:$AC$131,7),0)</f>
        <v>0</v>
      </c>
      <c r="N1773" s="23">
        <f t="shared" si="364"/>
        <v>0</v>
      </c>
      <c r="O1773" s="23">
        <f t="shared" ca="1" si="360"/>
        <v>48727967.806972198</v>
      </c>
      <c r="P1773" s="29" t="str">
        <f t="shared" si="365"/>
        <v>J=</v>
      </c>
      <c r="Q1773" s="30">
        <f t="shared" si="366"/>
        <v>47232</v>
      </c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</row>
    <row r="1774" spans="1:30" x14ac:dyDescent="0.25">
      <c r="A1774" s="100">
        <f t="shared" si="361"/>
        <v>44607</v>
      </c>
      <c r="B1774" s="114">
        <f t="shared" ca="1" si="362"/>
        <v>188334783.70413679</v>
      </c>
      <c r="C1774" s="114">
        <f t="shared" si="363"/>
        <v>139519858.75</v>
      </c>
      <c r="D1774" s="24">
        <f ca="1">IF(A1774&lt;$B$1,VLOOKUP(A1774,[1]DI!$A$4:$B$15000,2,FALSE),0)</f>
        <v>0.1065</v>
      </c>
      <c r="E1774" s="23">
        <f t="shared" ca="1" si="368"/>
        <v>4.0168000000000002E-4</v>
      </c>
      <c r="F1774" s="25">
        <f t="shared" si="367"/>
        <v>1.1499999999999999</v>
      </c>
      <c r="G1774" s="26">
        <f t="shared" ca="1" si="371"/>
        <v>1.0004619320000001</v>
      </c>
      <c r="H1774" s="23">
        <f ca="1">TRUNC(PRODUCT(G$16:G1773),15)</f>
        <v>1.3498779704631001</v>
      </c>
      <c r="I1774" s="23">
        <f t="shared" si="369"/>
        <v>1</v>
      </c>
      <c r="J1774" s="23">
        <f t="shared" ca="1" si="370"/>
        <v>1.3498779700000001</v>
      </c>
      <c r="K1774" s="114">
        <f t="shared" ca="1" si="359"/>
        <v>48814924.954136796</v>
      </c>
      <c r="L1774" s="27">
        <f>IF(VLOOKUP(A1774,$U$18:$AD$131,8)=VLOOKUP(A1773,$U$18:$AD$131,8),0,VLOOKUP(A1774,U$18:$AD$131,8))</f>
        <v>0</v>
      </c>
      <c r="M1774" s="28">
        <f>IF(L1774&gt;0,VLOOKUP(L1774,T$18:$AC$131,7),0)</f>
        <v>0</v>
      </c>
      <c r="N1774" s="23">
        <f t="shared" si="364"/>
        <v>0</v>
      </c>
      <c r="O1774" s="23">
        <f t="shared" ca="1" si="360"/>
        <v>48814924.954136796</v>
      </c>
      <c r="P1774" s="29" t="str">
        <f t="shared" si="365"/>
        <v>J=</v>
      </c>
      <c r="Q1774" s="30">
        <f t="shared" si="366"/>
        <v>47232</v>
      </c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</row>
    <row r="1775" spans="1:30" x14ac:dyDescent="0.25">
      <c r="A1775" s="100">
        <f t="shared" si="361"/>
        <v>44608</v>
      </c>
      <c r="B1775" s="114">
        <f t="shared" ca="1" si="362"/>
        <v>188421781.3120603</v>
      </c>
      <c r="C1775" s="114">
        <f t="shared" si="363"/>
        <v>139519858.75</v>
      </c>
      <c r="D1775" s="24">
        <f ca="1">IF(A1775&lt;$B$1,VLOOKUP(A1775,[1]DI!$A$4:$B$15000,2,FALSE),0)</f>
        <v>0.1065</v>
      </c>
      <c r="E1775" s="23">
        <f t="shared" ca="1" si="368"/>
        <v>4.0168000000000002E-4</v>
      </c>
      <c r="F1775" s="25">
        <f t="shared" si="367"/>
        <v>1.1499999999999999</v>
      </c>
      <c r="G1775" s="26">
        <f t="shared" ca="1" si="371"/>
        <v>1.0004619320000001</v>
      </c>
      <c r="H1775" s="23">
        <f ca="1">TRUNC(PRODUCT(G$16:G1774),15)</f>
        <v>1.35050152229375</v>
      </c>
      <c r="I1775" s="23">
        <f t="shared" si="369"/>
        <v>1</v>
      </c>
      <c r="J1775" s="23">
        <f t="shared" ca="1" si="370"/>
        <v>1.3505015199999999</v>
      </c>
      <c r="K1775" s="114">
        <f t="shared" ca="1" si="359"/>
        <v>48901922.562060297</v>
      </c>
      <c r="L1775" s="27">
        <f>IF(VLOOKUP(A1775,$U$18:$AD$131,8)=VLOOKUP(A1774,$U$18:$AD$131,8),0,VLOOKUP(A1775,U$18:$AD$131,8))</f>
        <v>0</v>
      </c>
      <c r="M1775" s="28">
        <f>IF(L1775&gt;0,VLOOKUP(L1775,T$18:$AC$131,7),0)</f>
        <v>0</v>
      </c>
      <c r="N1775" s="23">
        <f t="shared" si="364"/>
        <v>0</v>
      </c>
      <c r="O1775" s="23">
        <f t="shared" ca="1" si="360"/>
        <v>48901922.562060297</v>
      </c>
      <c r="P1775" s="29" t="str">
        <f t="shared" si="365"/>
        <v>J=</v>
      </c>
      <c r="Q1775" s="30">
        <f t="shared" si="366"/>
        <v>47232</v>
      </c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</row>
    <row r="1776" spans="1:30" x14ac:dyDescent="0.25">
      <c r="A1776" s="100">
        <f t="shared" si="361"/>
        <v>44609</v>
      </c>
      <c r="B1776" s="114">
        <f t="shared" ca="1" si="362"/>
        <v>188508819.38074291</v>
      </c>
      <c r="C1776" s="114">
        <f t="shared" si="363"/>
        <v>139519858.75</v>
      </c>
      <c r="D1776" s="24">
        <f ca="1">IF(A1776&lt;$B$1,VLOOKUP(A1776,[1]DI!$A$4:$B$15000,2,FALSE),0)</f>
        <v>0.1065</v>
      </c>
      <c r="E1776" s="23">
        <f t="shared" ca="1" si="368"/>
        <v>4.0168000000000002E-4</v>
      </c>
      <c r="F1776" s="25">
        <f t="shared" si="367"/>
        <v>1.1499999999999999</v>
      </c>
      <c r="G1776" s="26">
        <f t="shared" ca="1" si="371"/>
        <v>1.0004619320000001</v>
      </c>
      <c r="H1776" s="23">
        <f ca="1">TRUNC(PRODUCT(G$16:G1775),15)</f>
        <v>1.35112536216295</v>
      </c>
      <c r="I1776" s="23">
        <f t="shared" si="369"/>
        <v>1</v>
      </c>
      <c r="J1776" s="23">
        <f t="shared" ca="1" si="370"/>
        <v>1.3511253599999999</v>
      </c>
      <c r="K1776" s="114">
        <f t="shared" ca="1" si="359"/>
        <v>48988960.6307429</v>
      </c>
      <c r="L1776" s="27">
        <f>IF(VLOOKUP(A1776,$U$18:$AD$131,8)=VLOOKUP(A1775,$U$18:$AD$131,8),0,VLOOKUP(A1776,U$18:$AD$131,8))</f>
        <v>0</v>
      </c>
      <c r="M1776" s="28">
        <f>IF(L1776&gt;0,VLOOKUP(L1776,T$18:$AC$131,7),0)</f>
        <v>0</v>
      </c>
      <c r="N1776" s="23">
        <f t="shared" si="364"/>
        <v>0</v>
      </c>
      <c r="O1776" s="23">
        <f t="shared" ca="1" si="360"/>
        <v>48988960.6307429</v>
      </c>
      <c r="P1776" s="29" t="str">
        <f t="shared" si="365"/>
        <v>J=</v>
      </c>
      <c r="Q1776" s="30">
        <f t="shared" si="366"/>
        <v>47232</v>
      </c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</row>
    <row r="1777" spans="1:30" x14ac:dyDescent="0.25">
      <c r="A1777" s="100">
        <f t="shared" si="361"/>
        <v>44610</v>
      </c>
      <c r="B1777" s="114">
        <f t="shared" ca="1" si="362"/>
        <v>188595897.9101845</v>
      </c>
      <c r="C1777" s="114">
        <f t="shared" si="363"/>
        <v>139519858.75</v>
      </c>
      <c r="D1777" s="24">
        <f ca="1">IF(A1777&lt;$B$1,VLOOKUP(A1777,[1]DI!$A$4:$B$15000,2,FALSE),0)</f>
        <v>0.1065</v>
      </c>
      <c r="E1777" s="23">
        <f t="shared" ca="1" si="368"/>
        <v>4.0168000000000002E-4</v>
      </c>
      <c r="F1777" s="25">
        <f t="shared" si="367"/>
        <v>1.1499999999999999</v>
      </c>
      <c r="G1777" s="26">
        <f t="shared" ca="1" si="371"/>
        <v>1.0004619320000001</v>
      </c>
      <c r="H1777" s="23">
        <f ca="1">TRUNC(PRODUCT(G$16:G1776),15)</f>
        <v>1.3517494902037499</v>
      </c>
      <c r="I1777" s="23">
        <f t="shared" si="369"/>
        <v>1</v>
      </c>
      <c r="J1777" s="23">
        <f t="shared" ca="1" si="370"/>
        <v>1.35174949</v>
      </c>
      <c r="K1777" s="114">
        <f t="shared" ca="1" si="359"/>
        <v>49076039.160184503</v>
      </c>
      <c r="L1777" s="27">
        <f>IF(VLOOKUP(A1777,$U$18:$AD$131,8)=VLOOKUP(A1776,$U$18:$AD$131,8),0,VLOOKUP(A1777,U$18:$AD$131,8))</f>
        <v>0</v>
      </c>
      <c r="M1777" s="28">
        <f>IF(L1777&gt;0,VLOOKUP(L1777,T$18:$AC$131,7),0)</f>
        <v>0</v>
      </c>
      <c r="N1777" s="23">
        <f t="shared" si="364"/>
        <v>0</v>
      </c>
      <c r="O1777" s="23">
        <f t="shared" ca="1" si="360"/>
        <v>49076039.160184503</v>
      </c>
      <c r="P1777" s="29" t="str">
        <f t="shared" si="365"/>
        <v>J=</v>
      </c>
      <c r="Q1777" s="30">
        <f t="shared" si="366"/>
        <v>47232</v>
      </c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</row>
    <row r="1778" spans="1:30" x14ac:dyDescent="0.25">
      <c r="A1778" s="100">
        <f t="shared" si="361"/>
        <v>44611</v>
      </c>
      <c r="B1778" s="114">
        <f t="shared" ca="1" si="362"/>
        <v>188683016.9003852</v>
      </c>
      <c r="C1778" s="114">
        <f t="shared" si="363"/>
        <v>139519858.75</v>
      </c>
      <c r="D1778" s="24">
        <f ca="1">IF(A1778&lt;$B$1,VLOOKUP(A1778,[1]DI!$A$4:$B$15000,2,FALSE),0)</f>
        <v>0</v>
      </c>
      <c r="E1778" s="23">
        <f t="shared" ca="1" si="368"/>
        <v>0</v>
      </c>
      <c r="F1778" s="25">
        <f t="shared" si="367"/>
        <v>1.1499999999999999</v>
      </c>
      <c r="G1778" s="26">
        <f t="shared" ca="1" si="371"/>
        <v>1</v>
      </c>
      <c r="H1778" s="23">
        <f ca="1">TRUNC(PRODUCT(G$16:G1777),15)</f>
        <v>1.3523739065492499</v>
      </c>
      <c r="I1778" s="23">
        <f t="shared" si="369"/>
        <v>1</v>
      </c>
      <c r="J1778" s="23">
        <f t="shared" ca="1" si="370"/>
        <v>1.3523739100000001</v>
      </c>
      <c r="K1778" s="114">
        <f t="shared" ca="1" si="359"/>
        <v>49163158.150385201</v>
      </c>
      <c r="L1778" s="27">
        <f>IF(VLOOKUP(A1778,$U$18:$AD$131,8)=VLOOKUP(A1777,$U$18:$AD$131,8),0,VLOOKUP(A1778,U$18:$AD$131,8))</f>
        <v>0</v>
      </c>
      <c r="M1778" s="28">
        <f>IF(L1778&gt;0,VLOOKUP(L1778,T$18:$AC$131,7),0)</f>
        <v>0</v>
      </c>
      <c r="N1778" s="23">
        <f t="shared" si="364"/>
        <v>0</v>
      </c>
      <c r="O1778" s="23">
        <f t="shared" ca="1" si="360"/>
        <v>49163158.150385201</v>
      </c>
      <c r="P1778" s="29" t="str">
        <f t="shared" si="365"/>
        <v>J=</v>
      </c>
      <c r="Q1778" s="30">
        <f t="shared" si="366"/>
        <v>47232</v>
      </c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</row>
    <row r="1779" spans="1:30" x14ac:dyDescent="0.25">
      <c r="A1779" s="100">
        <f t="shared" si="361"/>
        <v>44612</v>
      </c>
      <c r="B1779" s="114">
        <f t="shared" ca="1" si="362"/>
        <v>188683016.9003852</v>
      </c>
      <c r="C1779" s="114">
        <f t="shared" si="363"/>
        <v>139519858.75</v>
      </c>
      <c r="D1779" s="24">
        <f ca="1">IF(A1779&lt;$B$1,VLOOKUP(A1779,[1]DI!$A$4:$B$15000,2,FALSE),0)</f>
        <v>0</v>
      </c>
      <c r="E1779" s="23">
        <f t="shared" ca="1" si="368"/>
        <v>0</v>
      </c>
      <c r="F1779" s="25">
        <f t="shared" si="367"/>
        <v>1.1499999999999999</v>
      </c>
      <c r="G1779" s="26">
        <f t="shared" ca="1" si="371"/>
        <v>1</v>
      </c>
      <c r="H1779" s="23">
        <f ca="1">TRUNC(PRODUCT(G$16:G1778),15)</f>
        <v>1.3523739065492499</v>
      </c>
      <c r="I1779" s="23">
        <f t="shared" si="369"/>
        <v>1</v>
      </c>
      <c r="J1779" s="23">
        <f t="shared" ca="1" si="370"/>
        <v>1.3523739100000001</v>
      </c>
      <c r="K1779" s="114">
        <f t="shared" ca="1" si="359"/>
        <v>49163158.150385201</v>
      </c>
      <c r="L1779" s="27">
        <f>IF(VLOOKUP(A1779,$U$18:$AD$131,8)=VLOOKUP(A1778,$U$18:$AD$131,8),0,VLOOKUP(A1779,U$18:$AD$131,8))</f>
        <v>0</v>
      </c>
      <c r="M1779" s="28">
        <f>IF(L1779&gt;0,VLOOKUP(L1779,T$18:$AC$131,7),0)</f>
        <v>0</v>
      </c>
      <c r="N1779" s="23">
        <f t="shared" si="364"/>
        <v>0</v>
      </c>
      <c r="O1779" s="23">
        <f t="shared" ca="1" si="360"/>
        <v>49163158.150385201</v>
      </c>
      <c r="P1779" s="29" t="str">
        <f t="shared" si="365"/>
        <v>J=</v>
      </c>
      <c r="Q1779" s="30">
        <f t="shared" si="366"/>
        <v>47232</v>
      </c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</row>
    <row r="1780" spans="1:30" x14ac:dyDescent="0.25">
      <c r="A1780" s="100">
        <f t="shared" si="361"/>
        <v>44613</v>
      </c>
      <c r="B1780" s="114">
        <f t="shared" ca="1" si="362"/>
        <v>188683016.9003852</v>
      </c>
      <c r="C1780" s="114">
        <f t="shared" si="363"/>
        <v>139519858.75</v>
      </c>
      <c r="D1780" s="24">
        <f ca="1">IF(A1780&lt;$B$1,VLOOKUP(A1780,[1]DI!$A$4:$B$15000,2,FALSE),0)</f>
        <v>0.1065</v>
      </c>
      <c r="E1780" s="23">
        <f t="shared" ca="1" si="368"/>
        <v>4.0168000000000002E-4</v>
      </c>
      <c r="F1780" s="25">
        <f t="shared" si="367"/>
        <v>1.1499999999999999</v>
      </c>
      <c r="G1780" s="26">
        <f t="shared" ca="1" si="371"/>
        <v>1.0004619320000001</v>
      </c>
      <c r="H1780" s="23">
        <f ca="1">TRUNC(PRODUCT(G$16:G1779),15)</f>
        <v>1.3523739065492499</v>
      </c>
      <c r="I1780" s="23">
        <f t="shared" si="369"/>
        <v>1</v>
      </c>
      <c r="J1780" s="23">
        <f t="shared" ca="1" si="370"/>
        <v>1.3523739100000001</v>
      </c>
      <c r="K1780" s="114">
        <f t="shared" ca="1" si="359"/>
        <v>49163158.150385201</v>
      </c>
      <c r="L1780" s="27">
        <f>IF(VLOOKUP(A1780,$U$18:$AD$131,8)=VLOOKUP(A1779,$U$18:$AD$131,8),0,VLOOKUP(A1780,U$18:$AD$131,8))</f>
        <v>0</v>
      </c>
      <c r="M1780" s="28">
        <f>IF(L1780&gt;0,VLOOKUP(L1780,T$18:$AC$131,7),0)</f>
        <v>0</v>
      </c>
      <c r="N1780" s="23">
        <f t="shared" si="364"/>
        <v>0</v>
      </c>
      <c r="O1780" s="23">
        <f t="shared" ca="1" si="360"/>
        <v>49163158.150385201</v>
      </c>
      <c r="P1780" s="29" t="str">
        <f t="shared" si="365"/>
        <v>J=</v>
      </c>
      <c r="Q1780" s="30">
        <f t="shared" si="366"/>
        <v>47232</v>
      </c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</row>
    <row r="1781" spans="1:30" x14ac:dyDescent="0.25">
      <c r="A1781" s="100">
        <f t="shared" si="361"/>
        <v>44614</v>
      </c>
      <c r="B1781" s="114">
        <f t="shared" ca="1" si="362"/>
        <v>188770174.9561463</v>
      </c>
      <c r="C1781" s="114">
        <f t="shared" si="363"/>
        <v>139519858.75</v>
      </c>
      <c r="D1781" s="24">
        <f ca="1">IF(A1781&lt;$B$1,VLOOKUP(A1781,[1]DI!$A$4:$B$15000,2,FALSE),0)</f>
        <v>0.1065</v>
      </c>
      <c r="E1781" s="23">
        <f t="shared" ca="1" si="368"/>
        <v>4.0168000000000002E-4</v>
      </c>
      <c r="F1781" s="25">
        <f t="shared" si="367"/>
        <v>1.1499999999999999</v>
      </c>
      <c r="G1781" s="26">
        <f t="shared" ca="1" si="371"/>
        <v>1.0004619320000001</v>
      </c>
      <c r="H1781" s="23">
        <f ca="1">TRUNC(PRODUCT(G$16:G1780),15)</f>
        <v>1.35299861133265</v>
      </c>
      <c r="I1781" s="23">
        <f t="shared" si="369"/>
        <v>1</v>
      </c>
      <c r="J1781" s="23">
        <f t="shared" ca="1" si="370"/>
        <v>1.35299861</v>
      </c>
      <c r="K1781" s="114">
        <f t="shared" ca="1" si="359"/>
        <v>49250316.2061463</v>
      </c>
      <c r="L1781" s="27">
        <f>IF(VLOOKUP(A1781,$U$18:$AD$131,8)=VLOOKUP(A1780,$U$18:$AD$131,8),0,VLOOKUP(A1781,U$18:$AD$131,8))</f>
        <v>0</v>
      </c>
      <c r="M1781" s="28">
        <f>IF(L1781&gt;0,VLOOKUP(L1781,T$18:$AC$131,7),0)</f>
        <v>0</v>
      </c>
      <c r="N1781" s="23">
        <f t="shared" si="364"/>
        <v>0</v>
      </c>
      <c r="O1781" s="23">
        <f t="shared" ca="1" si="360"/>
        <v>49250316.2061463</v>
      </c>
      <c r="P1781" s="29" t="str">
        <f t="shared" si="365"/>
        <v>J=</v>
      </c>
      <c r="Q1781" s="30">
        <f t="shared" si="366"/>
        <v>47232</v>
      </c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</row>
    <row r="1782" spans="1:30" x14ac:dyDescent="0.25">
      <c r="A1782" s="100">
        <f t="shared" si="361"/>
        <v>44615</v>
      </c>
      <c r="B1782" s="114">
        <f t="shared" ca="1" si="362"/>
        <v>188857373.4726665</v>
      </c>
      <c r="C1782" s="114">
        <f t="shared" si="363"/>
        <v>139519858.75</v>
      </c>
      <c r="D1782" s="24">
        <f ca="1">IF(A1782&lt;$B$1,VLOOKUP(A1782,[1]DI!$A$4:$B$15000,2,FALSE),0)</f>
        <v>0.1065</v>
      </c>
      <c r="E1782" s="23">
        <f t="shared" ca="1" si="368"/>
        <v>4.0168000000000002E-4</v>
      </c>
      <c r="F1782" s="25">
        <f t="shared" si="367"/>
        <v>1.1499999999999999</v>
      </c>
      <c r="G1782" s="26">
        <f t="shared" ca="1" si="371"/>
        <v>1.0004619320000001</v>
      </c>
      <c r="H1782" s="23">
        <f ca="1">TRUNC(PRODUCT(G$16:G1781),15)</f>
        <v>1.3536236046871899</v>
      </c>
      <c r="I1782" s="23">
        <f t="shared" si="369"/>
        <v>1</v>
      </c>
      <c r="J1782" s="23">
        <f t="shared" ca="1" si="370"/>
        <v>1.3536235999999999</v>
      </c>
      <c r="K1782" s="114">
        <f t="shared" ca="1" si="359"/>
        <v>49337514.722666502</v>
      </c>
      <c r="L1782" s="27">
        <f>IF(VLOOKUP(A1782,$U$18:$AD$131,8)=VLOOKUP(A1781,$U$18:$AD$131,8),0,VLOOKUP(A1782,U$18:$AD$131,8))</f>
        <v>0</v>
      </c>
      <c r="M1782" s="28">
        <f>IF(L1782&gt;0,VLOOKUP(L1782,T$18:$AC$131,7),0)</f>
        <v>0</v>
      </c>
      <c r="N1782" s="23">
        <f t="shared" si="364"/>
        <v>0</v>
      </c>
      <c r="O1782" s="23">
        <f t="shared" ca="1" si="360"/>
        <v>49337514.722666502</v>
      </c>
      <c r="P1782" s="29" t="str">
        <f t="shared" si="365"/>
        <v>J=</v>
      </c>
      <c r="Q1782" s="30">
        <f t="shared" si="366"/>
        <v>47232</v>
      </c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</row>
    <row r="1783" spans="1:30" x14ac:dyDescent="0.25">
      <c r="A1783" s="100">
        <f t="shared" si="361"/>
        <v>44616</v>
      </c>
      <c r="B1783" s="114">
        <f t="shared" ca="1" si="362"/>
        <v>188944613.8451443</v>
      </c>
      <c r="C1783" s="114">
        <f t="shared" si="363"/>
        <v>139519858.75</v>
      </c>
      <c r="D1783" s="24">
        <f ca="1">IF(A1783&lt;$B$1,VLOOKUP(A1783,[1]DI!$A$4:$B$15000,2,FALSE),0)</f>
        <v>0.1065</v>
      </c>
      <c r="E1783" s="23">
        <f t="shared" ca="1" si="368"/>
        <v>4.0168000000000002E-4</v>
      </c>
      <c r="F1783" s="25">
        <f t="shared" si="367"/>
        <v>1.1499999999999999</v>
      </c>
      <c r="G1783" s="26">
        <f t="shared" ca="1" si="371"/>
        <v>1.0004619320000001</v>
      </c>
      <c r="H1783" s="23">
        <f ca="1">TRUNC(PRODUCT(G$16:G1782),15)</f>
        <v>1.35424888674615</v>
      </c>
      <c r="I1783" s="23">
        <f t="shared" si="369"/>
        <v>1</v>
      </c>
      <c r="J1783" s="23">
        <f t="shared" ca="1" si="370"/>
        <v>1.35424889</v>
      </c>
      <c r="K1783" s="114">
        <f t="shared" ca="1" si="359"/>
        <v>49424755.095144302</v>
      </c>
      <c r="L1783" s="27">
        <f>IF(VLOOKUP(A1783,$U$18:$AD$131,8)=VLOOKUP(A1782,$U$18:$AD$131,8),0,VLOOKUP(A1783,U$18:$AD$131,8))</f>
        <v>0</v>
      </c>
      <c r="M1783" s="28">
        <f>IF(L1783&gt;0,VLOOKUP(L1783,T$18:$AC$131,7),0)</f>
        <v>0</v>
      </c>
      <c r="N1783" s="23">
        <f t="shared" si="364"/>
        <v>0</v>
      </c>
      <c r="O1783" s="23">
        <f t="shared" ca="1" si="360"/>
        <v>49424755.095144302</v>
      </c>
      <c r="P1783" s="29" t="str">
        <f t="shared" si="365"/>
        <v>J=</v>
      </c>
      <c r="Q1783" s="30">
        <f t="shared" si="366"/>
        <v>47232</v>
      </c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</row>
    <row r="1784" spans="1:30" x14ac:dyDescent="0.25">
      <c r="A1784" s="100">
        <f t="shared" si="361"/>
        <v>44617</v>
      </c>
      <c r="B1784" s="114">
        <f t="shared" ca="1" si="362"/>
        <v>189031893.2831825</v>
      </c>
      <c r="C1784" s="114">
        <f t="shared" si="363"/>
        <v>139519858.75</v>
      </c>
      <c r="D1784" s="24">
        <f ca="1">IF(A1784&lt;$B$1,VLOOKUP(A1784,[1]DI!$A$4:$B$15000,2,FALSE),0)</f>
        <v>0.1065</v>
      </c>
      <c r="E1784" s="23">
        <f t="shared" ca="1" si="368"/>
        <v>4.0168000000000002E-4</v>
      </c>
      <c r="F1784" s="25">
        <f t="shared" si="367"/>
        <v>1.1499999999999999</v>
      </c>
      <c r="G1784" s="26">
        <f t="shared" ca="1" si="371"/>
        <v>1.0004619320000001</v>
      </c>
      <c r="H1784" s="23">
        <f ca="1">TRUNC(PRODUCT(G$16:G1783),15)</f>
        <v>1.3548744576428999</v>
      </c>
      <c r="I1784" s="23">
        <f t="shared" si="369"/>
        <v>1</v>
      </c>
      <c r="J1784" s="23">
        <f t="shared" ca="1" si="370"/>
        <v>1.35487446</v>
      </c>
      <c r="K1784" s="114">
        <f t="shared" ca="1" si="359"/>
        <v>49512034.533182502</v>
      </c>
      <c r="L1784" s="27">
        <f>IF(VLOOKUP(A1784,$U$18:$AD$131,8)=VLOOKUP(A1783,$U$18:$AD$131,8),0,VLOOKUP(A1784,U$18:$AD$131,8))</f>
        <v>0</v>
      </c>
      <c r="M1784" s="28">
        <f>IF(L1784&gt;0,VLOOKUP(L1784,T$18:$AC$131,7),0)</f>
        <v>0</v>
      </c>
      <c r="N1784" s="23">
        <f t="shared" si="364"/>
        <v>0</v>
      </c>
      <c r="O1784" s="23">
        <f t="shared" ca="1" si="360"/>
        <v>49512034.533182502</v>
      </c>
      <c r="P1784" s="29" t="str">
        <f t="shared" si="365"/>
        <v>J=</v>
      </c>
      <c r="Q1784" s="30">
        <f t="shared" si="366"/>
        <v>47232</v>
      </c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</row>
    <row r="1785" spans="1:30" x14ac:dyDescent="0.25">
      <c r="A1785" s="100">
        <f t="shared" si="361"/>
        <v>44618</v>
      </c>
      <c r="B1785" s="114">
        <f t="shared" ca="1" si="362"/>
        <v>189119213.18197981</v>
      </c>
      <c r="C1785" s="114">
        <f t="shared" si="363"/>
        <v>139519858.75</v>
      </c>
      <c r="D1785" s="24">
        <f ca="1">IF(A1785&lt;$B$1,VLOOKUP(A1785,[1]DI!$A$4:$B$15000,2,FALSE),0)</f>
        <v>0</v>
      </c>
      <c r="E1785" s="23">
        <f t="shared" ca="1" si="368"/>
        <v>0</v>
      </c>
      <c r="F1785" s="25">
        <f t="shared" si="367"/>
        <v>1.1499999999999999</v>
      </c>
      <c r="G1785" s="26">
        <f t="shared" ca="1" si="371"/>
        <v>1</v>
      </c>
      <c r="H1785" s="23">
        <f ca="1">TRUNC(PRODUCT(G$16:G1784),15)</f>
        <v>1.35550031751087</v>
      </c>
      <c r="I1785" s="23">
        <f t="shared" si="369"/>
        <v>1</v>
      </c>
      <c r="J1785" s="23">
        <f t="shared" ca="1" si="370"/>
        <v>1.35550032</v>
      </c>
      <c r="K1785" s="114">
        <f t="shared" ca="1" si="359"/>
        <v>49599354.431979798</v>
      </c>
      <c r="L1785" s="27">
        <f>IF(VLOOKUP(A1785,$U$18:$AD$131,8)=VLOOKUP(A1784,$U$18:$AD$131,8),0,VLOOKUP(A1785,U$18:$AD$131,8))</f>
        <v>0</v>
      </c>
      <c r="M1785" s="28">
        <f>IF(L1785&gt;0,VLOOKUP(L1785,T$18:$AC$131,7),0)</f>
        <v>0</v>
      </c>
      <c r="N1785" s="23">
        <f t="shared" si="364"/>
        <v>0</v>
      </c>
      <c r="O1785" s="23">
        <f t="shared" ca="1" si="360"/>
        <v>49599354.431979798</v>
      </c>
      <c r="P1785" s="29" t="str">
        <f t="shared" si="365"/>
        <v>J=</v>
      </c>
      <c r="Q1785" s="30">
        <f t="shared" si="366"/>
        <v>47232</v>
      </c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</row>
    <row r="1786" spans="1:30" x14ac:dyDescent="0.25">
      <c r="A1786" s="100">
        <f t="shared" si="361"/>
        <v>44619</v>
      </c>
      <c r="B1786" s="114">
        <f t="shared" ca="1" si="362"/>
        <v>189119213.18197981</v>
      </c>
      <c r="C1786" s="114">
        <f t="shared" si="363"/>
        <v>139519858.75</v>
      </c>
      <c r="D1786" s="24">
        <f ca="1">IF(A1786&lt;$B$1,VLOOKUP(A1786,[1]DI!$A$4:$B$15000,2,FALSE),0)</f>
        <v>0</v>
      </c>
      <c r="E1786" s="23">
        <f t="shared" ca="1" si="368"/>
        <v>0</v>
      </c>
      <c r="F1786" s="25">
        <f t="shared" si="367"/>
        <v>1.1499999999999999</v>
      </c>
      <c r="G1786" s="26">
        <f t="shared" ca="1" si="371"/>
        <v>1</v>
      </c>
      <c r="H1786" s="23">
        <f ca="1">TRUNC(PRODUCT(G$16:G1785),15)</f>
        <v>1.35550031751087</v>
      </c>
      <c r="I1786" s="23">
        <f t="shared" si="369"/>
        <v>1</v>
      </c>
      <c r="J1786" s="23">
        <f t="shared" ca="1" si="370"/>
        <v>1.35550032</v>
      </c>
      <c r="K1786" s="114">
        <f t="shared" ca="1" si="359"/>
        <v>49599354.431979798</v>
      </c>
      <c r="L1786" s="27">
        <f>IF(VLOOKUP(A1786,$U$18:$AD$131,8)=VLOOKUP(A1785,$U$18:$AD$131,8),0,VLOOKUP(A1786,U$18:$AD$131,8))</f>
        <v>0</v>
      </c>
      <c r="M1786" s="28">
        <f>IF(L1786&gt;0,VLOOKUP(L1786,T$18:$AC$131,7),0)</f>
        <v>0</v>
      </c>
      <c r="N1786" s="23">
        <f t="shared" si="364"/>
        <v>0</v>
      </c>
      <c r="O1786" s="23">
        <f t="shared" ca="1" si="360"/>
        <v>49599354.431979798</v>
      </c>
      <c r="P1786" s="29" t="str">
        <f t="shared" si="365"/>
        <v>J=</v>
      </c>
      <c r="Q1786" s="30">
        <f t="shared" si="366"/>
        <v>47232</v>
      </c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</row>
    <row r="1787" spans="1:30" x14ac:dyDescent="0.25">
      <c r="A1787" s="100">
        <f t="shared" si="361"/>
        <v>44620</v>
      </c>
      <c r="B1787" s="114">
        <f t="shared" ca="1" si="362"/>
        <v>189119213.18197981</v>
      </c>
      <c r="C1787" s="114">
        <f t="shared" si="363"/>
        <v>139519858.75</v>
      </c>
      <c r="D1787" s="24">
        <f ca="1">IF(A1787&lt;$B$1,VLOOKUP(A1787,[1]DI!$A$4:$B$15000,2,FALSE),0)</f>
        <v>0</v>
      </c>
      <c r="E1787" s="23">
        <f t="shared" ca="1" si="368"/>
        <v>0</v>
      </c>
      <c r="F1787" s="25">
        <f t="shared" si="367"/>
        <v>1.1499999999999999</v>
      </c>
      <c r="G1787" s="26">
        <f t="shared" ca="1" si="371"/>
        <v>1</v>
      </c>
      <c r="H1787" s="23">
        <f ca="1">TRUNC(PRODUCT(G$16:G1786),15)</f>
        <v>1.35550031751087</v>
      </c>
      <c r="I1787" s="23">
        <f t="shared" si="369"/>
        <v>1</v>
      </c>
      <c r="J1787" s="23">
        <f t="shared" ca="1" si="370"/>
        <v>1.35550032</v>
      </c>
      <c r="K1787" s="114">
        <f t="shared" ca="1" si="359"/>
        <v>49599354.431979798</v>
      </c>
      <c r="L1787" s="27">
        <f>IF(VLOOKUP(A1787,$U$18:$AD$131,8)=VLOOKUP(A1786,$U$18:$AD$131,8),0,VLOOKUP(A1787,U$18:$AD$131,8))</f>
        <v>0</v>
      </c>
      <c r="M1787" s="28">
        <f>IF(L1787&gt;0,VLOOKUP(L1787,T$18:$AC$131,7),0)</f>
        <v>0</v>
      </c>
      <c r="N1787" s="23">
        <f t="shared" si="364"/>
        <v>0</v>
      </c>
      <c r="O1787" s="23">
        <f t="shared" ca="1" si="360"/>
        <v>49599354.431979798</v>
      </c>
      <c r="P1787" s="29" t="str">
        <f t="shared" si="365"/>
        <v>J=</v>
      </c>
      <c r="Q1787" s="30">
        <f t="shared" si="366"/>
        <v>47232</v>
      </c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</row>
    <row r="1788" spans="1:30" x14ac:dyDescent="0.25">
      <c r="A1788" s="100">
        <f t="shared" si="361"/>
        <v>44621</v>
      </c>
      <c r="B1788" s="114">
        <f t="shared" ca="1" si="362"/>
        <v>189119213.18197981</v>
      </c>
      <c r="C1788" s="114">
        <f t="shared" si="363"/>
        <v>139519858.75</v>
      </c>
      <c r="D1788" s="24">
        <f ca="1">IF(A1788&lt;$B$1,VLOOKUP(A1788,[1]DI!$A$4:$B$15000,2,FALSE),0)</f>
        <v>0</v>
      </c>
      <c r="E1788" s="23">
        <f t="shared" ca="1" si="368"/>
        <v>0</v>
      </c>
      <c r="F1788" s="25">
        <f t="shared" si="367"/>
        <v>1.1499999999999999</v>
      </c>
      <c r="G1788" s="26">
        <f t="shared" ca="1" si="371"/>
        <v>1</v>
      </c>
      <c r="H1788" s="23">
        <f ca="1">TRUNC(PRODUCT(G$16:G1787),15)</f>
        <v>1.35550031751087</v>
      </c>
      <c r="I1788" s="23">
        <f t="shared" si="369"/>
        <v>1</v>
      </c>
      <c r="J1788" s="23">
        <f t="shared" ca="1" si="370"/>
        <v>1.35550032</v>
      </c>
      <c r="K1788" s="114">
        <f t="shared" ca="1" si="359"/>
        <v>49599354.431979798</v>
      </c>
      <c r="L1788" s="27">
        <f>IF(VLOOKUP(A1788,$U$18:$AD$131,8)=VLOOKUP(A1787,$U$18:$AD$131,8),0,VLOOKUP(A1788,U$18:$AD$131,8))</f>
        <v>0</v>
      </c>
      <c r="M1788" s="28">
        <f>IF(L1788&gt;0,VLOOKUP(L1788,T$18:$AC$131,7),0)</f>
        <v>0</v>
      </c>
      <c r="N1788" s="23">
        <f t="shared" si="364"/>
        <v>0</v>
      </c>
      <c r="O1788" s="23">
        <f t="shared" ca="1" si="360"/>
        <v>49599354.431979798</v>
      </c>
      <c r="P1788" s="29" t="str">
        <f t="shared" si="365"/>
        <v>J=</v>
      </c>
      <c r="Q1788" s="30">
        <f t="shared" si="366"/>
        <v>47232</v>
      </c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</row>
    <row r="1789" spans="1:30" x14ac:dyDescent="0.25">
      <c r="A1789" s="100">
        <f t="shared" si="361"/>
        <v>44622</v>
      </c>
      <c r="B1789" s="114">
        <f t="shared" ca="1" si="362"/>
        <v>189119213.18197981</v>
      </c>
      <c r="C1789" s="114">
        <f t="shared" si="363"/>
        <v>139519858.75</v>
      </c>
      <c r="D1789" s="24">
        <f ca="1">IF(A1789&lt;$B$1,VLOOKUP(A1789,[1]DI!$A$4:$B$15000,2,FALSE),0)</f>
        <v>0.1065</v>
      </c>
      <c r="E1789" s="23">
        <f t="shared" ca="1" si="368"/>
        <v>4.0168000000000002E-4</v>
      </c>
      <c r="F1789" s="25">
        <f t="shared" si="367"/>
        <v>1.1499999999999999</v>
      </c>
      <c r="G1789" s="26">
        <f t="shared" ca="1" si="371"/>
        <v>1.0004619320000001</v>
      </c>
      <c r="H1789" s="23">
        <f ca="1">TRUNC(PRODUCT(G$16:G1788),15)</f>
        <v>1.35550031751087</v>
      </c>
      <c r="I1789" s="23">
        <f t="shared" si="369"/>
        <v>1</v>
      </c>
      <c r="J1789" s="23">
        <f t="shared" ca="1" si="370"/>
        <v>1.35550032</v>
      </c>
      <c r="K1789" s="114">
        <f t="shared" ca="1" si="359"/>
        <v>49599354.431979798</v>
      </c>
      <c r="L1789" s="27">
        <f>IF(VLOOKUP(A1789,$U$18:$AD$131,8)=VLOOKUP(A1788,$U$18:$AD$131,8),0,VLOOKUP(A1789,U$18:$AD$131,8))</f>
        <v>0</v>
      </c>
      <c r="M1789" s="28">
        <f>IF(L1789&gt;0,VLOOKUP(L1789,T$18:$AC$131,7),0)</f>
        <v>0</v>
      </c>
      <c r="N1789" s="23">
        <f t="shared" si="364"/>
        <v>0</v>
      </c>
      <c r="O1789" s="23">
        <f t="shared" ca="1" si="360"/>
        <v>49599354.431979798</v>
      </c>
      <c r="P1789" s="29" t="str">
        <f t="shared" si="365"/>
        <v>J=</v>
      </c>
      <c r="Q1789" s="30">
        <f t="shared" si="366"/>
        <v>47232</v>
      </c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</row>
    <row r="1790" spans="1:30" x14ac:dyDescent="0.25">
      <c r="A1790" s="100">
        <f t="shared" si="361"/>
        <v>44623</v>
      </c>
      <c r="B1790" s="114">
        <f t="shared" ca="1" si="362"/>
        <v>189206573.54153609</v>
      </c>
      <c r="C1790" s="114">
        <f t="shared" si="363"/>
        <v>139519858.75</v>
      </c>
      <c r="D1790" s="24">
        <f ca="1">IF(A1790&lt;$B$1,VLOOKUP(A1790,[1]DI!$A$4:$B$15000,2,FALSE),0)</f>
        <v>0.1065</v>
      </c>
      <c r="E1790" s="23">
        <f t="shared" ca="1" si="368"/>
        <v>4.0168000000000002E-4</v>
      </c>
      <c r="F1790" s="25">
        <f t="shared" si="367"/>
        <v>1.1499999999999999</v>
      </c>
      <c r="G1790" s="26">
        <f t="shared" ca="1" si="371"/>
        <v>1.0004619320000001</v>
      </c>
      <c r="H1790" s="23">
        <f ca="1">TRUNC(PRODUCT(G$16:G1789),15)</f>
        <v>1.35612646648353</v>
      </c>
      <c r="I1790" s="23">
        <f t="shared" si="369"/>
        <v>1</v>
      </c>
      <c r="J1790" s="23">
        <f t="shared" ca="1" si="370"/>
        <v>1.35612647</v>
      </c>
      <c r="K1790" s="114">
        <f t="shared" ca="1" si="359"/>
        <v>49686714.7915361</v>
      </c>
      <c r="L1790" s="27">
        <f>IF(VLOOKUP(A1790,$U$18:$AD$131,8)=VLOOKUP(A1789,$U$18:$AD$131,8),0,VLOOKUP(A1790,U$18:$AD$131,8))</f>
        <v>0</v>
      </c>
      <c r="M1790" s="28">
        <f>IF(L1790&gt;0,VLOOKUP(L1790,T$18:$AC$131,7),0)</f>
        <v>0</v>
      </c>
      <c r="N1790" s="23">
        <f t="shared" si="364"/>
        <v>0</v>
      </c>
      <c r="O1790" s="23">
        <f t="shared" ca="1" si="360"/>
        <v>49686714.7915361</v>
      </c>
      <c r="P1790" s="29" t="str">
        <f t="shared" si="365"/>
        <v>J=</v>
      </c>
      <c r="Q1790" s="30">
        <f t="shared" si="366"/>
        <v>47232</v>
      </c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</row>
    <row r="1791" spans="1:30" x14ac:dyDescent="0.25">
      <c r="A1791" s="100">
        <f t="shared" si="361"/>
        <v>44624</v>
      </c>
      <c r="B1791" s="114">
        <f t="shared" ca="1" si="362"/>
        <v>189293972.9666529</v>
      </c>
      <c r="C1791" s="114">
        <f t="shared" si="363"/>
        <v>139519858.75</v>
      </c>
      <c r="D1791" s="24">
        <f ca="1">IF(A1791&lt;$B$1,VLOOKUP(A1791,[1]DI!$A$4:$B$15000,2,FALSE),0)</f>
        <v>0.1065</v>
      </c>
      <c r="E1791" s="23">
        <f t="shared" ca="1" si="368"/>
        <v>4.0168000000000002E-4</v>
      </c>
      <c r="F1791" s="25">
        <f t="shared" si="367"/>
        <v>1.1499999999999999</v>
      </c>
      <c r="G1791" s="26">
        <f t="shared" ca="1" si="371"/>
        <v>1.0004619320000001</v>
      </c>
      <c r="H1791" s="23">
        <f ca="1">TRUNC(PRODUCT(G$16:G1790),15)</f>
        <v>1.35675290469445</v>
      </c>
      <c r="I1791" s="23">
        <f t="shared" si="369"/>
        <v>1</v>
      </c>
      <c r="J1791" s="23">
        <f t="shared" ca="1" si="370"/>
        <v>1.3567529</v>
      </c>
      <c r="K1791" s="114">
        <f t="shared" ca="1" si="359"/>
        <v>49774114.2166529</v>
      </c>
      <c r="L1791" s="27">
        <f>IF(VLOOKUP(A1791,$U$18:$AD$131,8)=VLOOKUP(A1790,$U$18:$AD$131,8),0,VLOOKUP(A1791,U$18:$AD$131,8))</f>
        <v>0</v>
      </c>
      <c r="M1791" s="28">
        <f>IF(L1791&gt;0,VLOOKUP(L1791,T$18:$AC$131,7),0)</f>
        <v>0</v>
      </c>
      <c r="N1791" s="23">
        <f t="shared" si="364"/>
        <v>0</v>
      </c>
      <c r="O1791" s="23">
        <f t="shared" ca="1" si="360"/>
        <v>49774114.2166529</v>
      </c>
      <c r="P1791" s="29" t="str">
        <f t="shared" si="365"/>
        <v>J=</v>
      </c>
      <c r="Q1791" s="30">
        <f t="shared" si="366"/>
        <v>47232</v>
      </c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</row>
    <row r="1792" spans="1:30" x14ac:dyDescent="0.25">
      <c r="A1792" s="100">
        <f t="shared" si="361"/>
        <v>44625</v>
      </c>
      <c r="B1792" s="114">
        <f t="shared" ca="1" si="362"/>
        <v>189381414.2477273</v>
      </c>
      <c r="C1792" s="114">
        <f t="shared" si="363"/>
        <v>139519858.75</v>
      </c>
      <c r="D1792" s="24">
        <f ca="1">IF(A1792&lt;$B$1,VLOOKUP(A1792,[1]DI!$A$4:$B$15000,2,FALSE),0)</f>
        <v>0</v>
      </c>
      <c r="E1792" s="23">
        <f t="shared" ca="1" si="368"/>
        <v>0</v>
      </c>
      <c r="F1792" s="25">
        <f t="shared" si="367"/>
        <v>1.1499999999999999</v>
      </c>
      <c r="G1792" s="26">
        <f t="shared" ca="1" si="371"/>
        <v>1</v>
      </c>
      <c r="H1792" s="23">
        <f ca="1">TRUNC(PRODUCT(G$16:G1791),15)</f>
        <v>1.35737963227722</v>
      </c>
      <c r="I1792" s="23">
        <f t="shared" si="369"/>
        <v>1</v>
      </c>
      <c r="J1792" s="23">
        <f t="shared" ca="1" si="370"/>
        <v>1.3573796300000001</v>
      </c>
      <c r="K1792" s="114">
        <f t="shared" ca="1" si="359"/>
        <v>49861555.497727297</v>
      </c>
      <c r="L1792" s="27">
        <f>IF(VLOOKUP(A1792,$U$18:$AD$131,8)=VLOOKUP(A1791,$U$18:$AD$131,8),0,VLOOKUP(A1792,U$18:$AD$131,8))</f>
        <v>0</v>
      </c>
      <c r="M1792" s="28">
        <f>IF(L1792&gt;0,VLOOKUP(L1792,T$18:$AC$131,7),0)</f>
        <v>0</v>
      </c>
      <c r="N1792" s="23">
        <f t="shared" si="364"/>
        <v>0</v>
      </c>
      <c r="O1792" s="23">
        <f t="shared" ca="1" si="360"/>
        <v>49861555.497727297</v>
      </c>
      <c r="P1792" s="29" t="str">
        <f t="shared" si="365"/>
        <v>J=</v>
      </c>
      <c r="Q1792" s="30">
        <f t="shared" si="366"/>
        <v>47232</v>
      </c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</row>
    <row r="1793" spans="1:30" x14ac:dyDescent="0.25">
      <c r="A1793" s="100">
        <f t="shared" si="361"/>
        <v>44626</v>
      </c>
      <c r="B1793" s="114">
        <f t="shared" ca="1" si="362"/>
        <v>189381414.2477273</v>
      </c>
      <c r="C1793" s="114">
        <f t="shared" si="363"/>
        <v>139519858.75</v>
      </c>
      <c r="D1793" s="24">
        <f ca="1">IF(A1793&lt;$B$1,VLOOKUP(A1793,[1]DI!$A$4:$B$15000,2,FALSE),0)</f>
        <v>0</v>
      </c>
      <c r="E1793" s="23">
        <f t="shared" ca="1" si="368"/>
        <v>0</v>
      </c>
      <c r="F1793" s="25">
        <f t="shared" si="367"/>
        <v>1.1499999999999999</v>
      </c>
      <c r="G1793" s="26">
        <f t="shared" ca="1" si="371"/>
        <v>1</v>
      </c>
      <c r="H1793" s="23">
        <f ca="1">TRUNC(PRODUCT(G$16:G1792),15)</f>
        <v>1.35737963227722</v>
      </c>
      <c r="I1793" s="23">
        <f t="shared" si="369"/>
        <v>1</v>
      </c>
      <c r="J1793" s="23">
        <f t="shared" ca="1" si="370"/>
        <v>1.3573796300000001</v>
      </c>
      <c r="K1793" s="114">
        <f t="shared" ca="1" si="359"/>
        <v>49861555.497727297</v>
      </c>
      <c r="L1793" s="27">
        <f>IF(VLOOKUP(A1793,$U$18:$AD$131,8)=VLOOKUP(A1792,$U$18:$AD$131,8),0,VLOOKUP(A1793,U$18:$AD$131,8))</f>
        <v>0</v>
      </c>
      <c r="M1793" s="28">
        <f>IF(L1793&gt;0,VLOOKUP(L1793,T$18:$AC$131,7),0)</f>
        <v>0</v>
      </c>
      <c r="N1793" s="23">
        <f t="shared" si="364"/>
        <v>0</v>
      </c>
      <c r="O1793" s="23">
        <f t="shared" ca="1" si="360"/>
        <v>49861555.497727297</v>
      </c>
      <c r="P1793" s="29" t="str">
        <f t="shared" si="365"/>
        <v>J=</v>
      </c>
      <c r="Q1793" s="30">
        <f t="shared" si="366"/>
        <v>47232</v>
      </c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</row>
    <row r="1794" spans="1:30" x14ac:dyDescent="0.25">
      <c r="A1794" s="100">
        <f t="shared" si="361"/>
        <v>44627</v>
      </c>
      <c r="B1794" s="114">
        <f t="shared" ca="1" si="362"/>
        <v>189381414.2477273</v>
      </c>
      <c r="C1794" s="114">
        <f t="shared" si="363"/>
        <v>139519858.75</v>
      </c>
      <c r="D1794" s="24">
        <f ca="1">IF(A1794&lt;$B$1,VLOOKUP(A1794,[1]DI!$A$4:$B$15000,2,FALSE),0)</f>
        <v>0.1065</v>
      </c>
      <c r="E1794" s="23">
        <f t="shared" ca="1" si="368"/>
        <v>4.0168000000000002E-4</v>
      </c>
      <c r="F1794" s="25">
        <f t="shared" si="367"/>
        <v>1.1499999999999999</v>
      </c>
      <c r="G1794" s="26">
        <f t="shared" ca="1" si="371"/>
        <v>1.0004619320000001</v>
      </c>
      <c r="H1794" s="23">
        <f ca="1">TRUNC(PRODUCT(G$16:G1793),15)</f>
        <v>1.35737963227722</v>
      </c>
      <c r="I1794" s="23">
        <f t="shared" si="369"/>
        <v>1</v>
      </c>
      <c r="J1794" s="23">
        <f t="shared" ca="1" si="370"/>
        <v>1.3573796300000001</v>
      </c>
      <c r="K1794" s="114">
        <f t="shared" ca="1" si="359"/>
        <v>49861555.497727297</v>
      </c>
      <c r="L1794" s="27">
        <f>IF(VLOOKUP(A1794,$U$18:$AD$131,8)=VLOOKUP(A1793,$U$18:$AD$131,8),0,VLOOKUP(A1794,U$18:$AD$131,8))</f>
        <v>0</v>
      </c>
      <c r="M1794" s="28">
        <f>IF(L1794&gt;0,VLOOKUP(L1794,T$18:$AC$131,7),0)</f>
        <v>0</v>
      </c>
      <c r="N1794" s="23">
        <f t="shared" si="364"/>
        <v>0</v>
      </c>
      <c r="O1794" s="23">
        <f t="shared" ca="1" si="360"/>
        <v>49861555.497727297</v>
      </c>
      <c r="P1794" s="29" t="str">
        <f t="shared" si="365"/>
        <v>J=</v>
      </c>
      <c r="Q1794" s="30">
        <f t="shared" si="366"/>
        <v>47232</v>
      </c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</row>
    <row r="1795" spans="1:30" x14ac:dyDescent="0.25">
      <c r="A1795" s="100">
        <f t="shared" si="361"/>
        <v>44628</v>
      </c>
      <c r="B1795" s="114">
        <f t="shared" ca="1" si="362"/>
        <v>189468895.98956069</v>
      </c>
      <c r="C1795" s="114">
        <f t="shared" si="363"/>
        <v>139519858.75</v>
      </c>
      <c r="D1795" s="24">
        <f ca="1">IF(A1795&lt;$B$1,VLOOKUP(A1795,[1]DI!$A$4:$B$15000,2,FALSE),0)</f>
        <v>0.1065</v>
      </c>
      <c r="E1795" s="23">
        <f t="shared" ca="1" si="368"/>
        <v>4.0168000000000002E-4</v>
      </c>
      <c r="F1795" s="25">
        <f t="shared" si="367"/>
        <v>1.1499999999999999</v>
      </c>
      <c r="G1795" s="26">
        <f t="shared" ca="1" si="371"/>
        <v>1.0004619320000001</v>
      </c>
      <c r="H1795" s="23">
        <f ca="1">TRUNC(PRODUCT(G$16:G1794),15)</f>
        <v>1.3580066493655201</v>
      </c>
      <c r="I1795" s="23">
        <f t="shared" si="369"/>
        <v>1</v>
      </c>
      <c r="J1795" s="23">
        <f t="shared" ca="1" si="370"/>
        <v>1.3580066500000001</v>
      </c>
      <c r="K1795" s="114">
        <f t="shared" ca="1" si="359"/>
        <v>49949037.239560701</v>
      </c>
      <c r="L1795" s="27">
        <f>IF(VLOOKUP(A1795,$U$18:$AD$131,8)=VLOOKUP(A1794,$U$18:$AD$131,8),0,VLOOKUP(A1795,U$18:$AD$131,8))</f>
        <v>0</v>
      </c>
      <c r="M1795" s="28">
        <f>IF(L1795&gt;0,VLOOKUP(L1795,T$18:$AC$131,7),0)</f>
        <v>0</v>
      </c>
      <c r="N1795" s="23">
        <f t="shared" si="364"/>
        <v>0</v>
      </c>
      <c r="O1795" s="23">
        <f t="shared" ca="1" si="360"/>
        <v>49949037.239560701</v>
      </c>
      <c r="P1795" s="29" t="str">
        <f t="shared" si="365"/>
        <v>J=</v>
      </c>
      <c r="Q1795" s="30">
        <f t="shared" si="366"/>
        <v>47232</v>
      </c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</row>
    <row r="1796" spans="1:30" x14ac:dyDescent="0.25">
      <c r="A1796" s="100">
        <f t="shared" si="361"/>
        <v>44629</v>
      </c>
      <c r="B1796" s="114">
        <f t="shared" ca="1" si="362"/>
        <v>189556418.1921531</v>
      </c>
      <c r="C1796" s="114">
        <f t="shared" si="363"/>
        <v>139519858.75</v>
      </c>
      <c r="D1796" s="24">
        <f ca="1">IF(A1796&lt;$B$1,VLOOKUP(A1796,[1]DI!$A$4:$B$15000,2,FALSE),0)</f>
        <v>0.1065</v>
      </c>
      <c r="E1796" s="23">
        <f t="shared" ca="1" si="368"/>
        <v>4.0168000000000002E-4</v>
      </c>
      <c r="F1796" s="25">
        <f t="shared" si="367"/>
        <v>1.1499999999999999</v>
      </c>
      <c r="G1796" s="26">
        <f t="shared" ca="1" si="371"/>
        <v>1.0004619320000001</v>
      </c>
      <c r="H1796" s="23">
        <f ca="1">TRUNC(PRODUCT(G$16:G1795),15)</f>
        <v>1.35863395609307</v>
      </c>
      <c r="I1796" s="23">
        <f t="shared" si="369"/>
        <v>1</v>
      </c>
      <c r="J1796" s="23">
        <f t="shared" ca="1" si="370"/>
        <v>1.3586339599999999</v>
      </c>
      <c r="K1796" s="114">
        <f t="shared" ca="1" si="359"/>
        <v>50036559.442153104</v>
      </c>
      <c r="L1796" s="27">
        <f>IF(VLOOKUP(A1796,$U$18:$AD$131,8)=VLOOKUP(A1795,$U$18:$AD$131,8),0,VLOOKUP(A1796,U$18:$AD$131,8))</f>
        <v>0</v>
      </c>
      <c r="M1796" s="28">
        <f>IF(L1796&gt;0,VLOOKUP(L1796,T$18:$AC$131,7),0)</f>
        <v>0</v>
      </c>
      <c r="N1796" s="23">
        <f t="shared" si="364"/>
        <v>0</v>
      </c>
      <c r="O1796" s="23">
        <f t="shared" ca="1" si="360"/>
        <v>50036559.442153104</v>
      </c>
      <c r="P1796" s="29" t="str">
        <f t="shared" si="365"/>
        <v>J=</v>
      </c>
      <c r="Q1796" s="30">
        <f t="shared" si="366"/>
        <v>47232</v>
      </c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</row>
    <row r="1797" spans="1:30" x14ac:dyDescent="0.25">
      <c r="A1797" s="100">
        <f t="shared" si="361"/>
        <v>44630</v>
      </c>
      <c r="B1797" s="114">
        <f t="shared" ca="1" si="362"/>
        <v>189643979.46030611</v>
      </c>
      <c r="C1797" s="114">
        <f t="shared" si="363"/>
        <v>139519858.75</v>
      </c>
      <c r="D1797" s="24">
        <f ca="1">IF(A1797&lt;$B$1,VLOOKUP(A1797,[1]DI!$A$4:$B$15000,2,FALSE),0)</f>
        <v>0.1065</v>
      </c>
      <c r="E1797" s="23">
        <f t="shared" ca="1" si="368"/>
        <v>4.0168000000000002E-4</v>
      </c>
      <c r="F1797" s="25">
        <f t="shared" si="367"/>
        <v>1.1499999999999999</v>
      </c>
      <c r="G1797" s="26">
        <f t="shared" ca="1" si="371"/>
        <v>1.0004619320000001</v>
      </c>
      <c r="H1797" s="23">
        <f ca="1">TRUNC(PRODUCT(G$16:G1796),15)</f>
        <v>1.35926155259368</v>
      </c>
      <c r="I1797" s="23">
        <f t="shared" si="369"/>
        <v>1</v>
      </c>
      <c r="J1797" s="23">
        <f t="shared" ca="1" si="370"/>
        <v>1.35926155</v>
      </c>
      <c r="K1797" s="114">
        <f t="shared" ca="1" si="359"/>
        <v>50124120.710306101</v>
      </c>
      <c r="L1797" s="27">
        <f>IF(VLOOKUP(A1797,$U$18:$AD$131,8)=VLOOKUP(A1796,$U$18:$AD$131,8),0,VLOOKUP(A1797,U$18:$AD$131,8))</f>
        <v>0</v>
      </c>
      <c r="M1797" s="28">
        <f>IF(L1797&gt;0,VLOOKUP(L1797,T$18:$AC$131,7),0)</f>
        <v>0</v>
      </c>
      <c r="N1797" s="23">
        <f t="shared" si="364"/>
        <v>0</v>
      </c>
      <c r="O1797" s="23">
        <f t="shared" ca="1" si="360"/>
        <v>50124120.710306101</v>
      </c>
      <c r="P1797" s="29" t="str">
        <f t="shared" si="365"/>
        <v>J=</v>
      </c>
      <c r="Q1797" s="30">
        <f t="shared" si="366"/>
        <v>47232</v>
      </c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</row>
    <row r="1798" spans="1:30" x14ac:dyDescent="0.25">
      <c r="A1798" s="100">
        <f t="shared" si="361"/>
        <v>44631</v>
      </c>
      <c r="B1798" s="114">
        <f t="shared" ca="1" si="362"/>
        <v>189731582.5844166</v>
      </c>
      <c r="C1798" s="114">
        <f t="shared" si="363"/>
        <v>139519858.75</v>
      </c>
      <c r="D1798" s="24">
        <f ca="1">IF(A1798&lt;$B$1,VLOOKUP(A1798,[1]DI!$A$4:$B$15000,2,FALSE),0)</f>
        <v>0.1065</v>
      </c>
      <c r="E1798" s="23">
        <f t="shared" ca="1" si="368"/>
        <v>4.0168000000000002E-4</v>
      </c>
      <c r="F1798" s="25">
        <f t="shared" si="367"/>
        <v>1.1499999999999999</v>
      </c>
      <c r="G1798" s="26">
        <f t="shared" ca="1" si="371"/>
        <v>1.0004619320000001</v>
      </c>
      <c r="H1798" s="23">
        <f ca="1">TRUNC(PRODUCT(G$16:G1797),15)</f>
        <v>1.35988943900119</v>
      </c>
      <c r="I1798" s="23">
        <f t="shared" si="369"/>
        <v>1</v>
      </c>
      <c r="J1798" s="23">
        <f t="shared" ca="1" si="370"/>
        <v>1.3598894399999999</v>
      </c>
      <c r="K1798" s="114">
        <f t="shared" ca="1" si="359"/>
        <v>50211723.834416598</v>
      </c>
      <c r="L1798" s="27">
        <f>IF(VLOOKUP(A1798,$U$18:$AD$131,8)=VLOOKUP(A1797,$U$18:$AD$131,8),0,VLOOKUP(A1798,U$18:$AD$131,8))</f>
        <v>0</v>
      </c>
      <c r="M1798" s="28">
        <f>IF(L1798&gt;0,VLOOKUP(L1798,T$18:$AC$131,7),0)</f>
        <v>0</v>
      </c>
      <c r="N1798" s="23">
        <f t="shared" si="364"/>
        <v>0</v>
      </c>
      <c r="O1798" s="23">
        <f t="shared" ca="1" si="360"/>
        <v>50211723.834416598</v>
      </c>
      <c r="P1798" s="29" t="str">
        <f t="shared" si="365"/>
        <v>J=</v>
      </c>
      <c r="Q1798" s="30">
        <f t="shared" si="366"/>
        <v>47232</v>
      </c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</row>
    <row r="1799" spans="1:30" x14ac:dyDescent="0.25">
      <c r="A1799" s="100">
        <f t="shared" si="361"/>
        <v>44632</v>
      </c>
      <c r="B1799" s="114">
        <f t="shared" ca="1" si="362"/>
        <v>189819226.16928619</v>
      </c>
      <c r="C1799" s="114">
        <f t="shared" si="363"/>
        <v>139519858.75</v>
      </c>
      <c r="D1799" s="24">
        <f ca="1">IF(A1799&lt;$B$1,VLOOKUP(A1799,[1]DI!$A$4:$B$15000,2,FALSE),0)</f>
        <v>0</v>
      </c>
      <c r="E1799" s="23">
        <f t="shared" ca="1" si="368"/>
        <v>0</v>
      </c>
      <c r="F1799" s="25">
        <f t="shared" si="367"/>
        <v>1.1499999999999999</v>
      </c>
      <c r="G1799" s="26">
        <f t="shared" ca="1" si="371"/>
        <v>1</v>
      </c>
      <c r="H1799" s="23">
        <f ca="1">TRUNC(PRODUCT(G$16:G1798),15)</f>
        <v>1.36051761544953</v>
      </c>
      <c r="I1799" s="23">
        <f t="shared" si="369"/>
        <v>1</v>
      </c>
      <c r="J1799" s="23">
        <f t="shared" ca="1" si="370"/>
        <v>1.36051762</v>
      </c>
      <c r="K1799" s="114">
        <f t="shared" ca="1" si="359"/>
        <v>50299367.419286199</v>
      </c>
      <c r="L1799" s="27">
        <f>IF(VLOOKUP(A1799,$U$18:$AD$131,8)=VLOOKUP(A1798,$U$18:$AD$131,8),0,VLOOKUP(A1799,U$18:$AD$131,8))</f>
        <v>0</v>
      </c>
      <c r="M1799" s="28">
        <f>IF(L1799&gt;0,VLOOKUP(L1799,T$18:$AC$131,7),0)</f>
        <v>0</v>
      </c>
      <c r="N1799" s="23">
        <f t="shared" si="364"/>
        <v>0</v>
      </c>
      <c r="O1799" s="23">
        <f t="shared" ca="1" si="360"/>
        <v>50299367.419286199</v>
      </c>
      <c r="P1799" s="29" t="str">
        <f t="shared" si="365"/>
        <v>J=</v>
      </c>
      <c r="Q1799" s="30">
        <f t="shared" si="366"/>
        <v>47232</v>
      </c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</row>
    <row r="1800" spans="1:30" x14ac:dyDescent="0.25">
      <c r="A1800" s="100">
        <f t="shared" si="361"/>
        <v>44633</v>
      </c>
      <c r="B1800" s="114">
        <f t="shared" ca="1" si="362"/>
        <v>189819226.16928619</v>
      </c>
      <c r="C1800" s="114">
        <f t="shared" si="363"/>
        <v>139519858.75</v>
      </c>
      <c r="D1800" s="24">
        <f ca="1">IF(A1800&lt;$B$1,VLOOKUP(A1800,[1]DI!$A$4:$B$15000,2,FALSE),0)</f>
        <v>0</v>
      </c>
      <c r="E1800" s="23">
        <f t="shared" ca="1" si="368"/>
        <v>0</v>
      </c>
      <c r="F1800" s="25">
        <f t="shared" si="367"/>
        <v>1.1499999999999999</v>
      </c>
      <c r="G1800" s="26">
        <f t="shared" ca="1" si="371"/>
        <v>1</v>
      </c>
      <c r="H1800" s="23">
        <f ca="1">TRUNC(PRODUCT(G$16:G1799),15)</f>
        <v>1.36051761544953</v>
      </c>
      <c r="I1800" s="23">
        <f t="shared" si="369"/>
        <v>1</v>
      </c>
      <c r="J1800" s="23">
        <f t="shared" ca="1" si="370"/>
        <v>1.36051762</v>
      </c>
      <c r="K1800" s="114">
        <f t="shared" ca="1" si="359"/>
        <v>50299367.419286199</v>
      </c>
      <c r="L1800" s="27">
        <f>IF(VLOOKUP(A1800,$U$18:$AD$131,8)=VLOOKUP(A1799,$U$18:$AD$131,8),0,VLOOKUP(A1800,U$18:$AD$131,8))</f>
        <v>0</v>
      </c>
      <c r="M1800" s="28">
        <f>IF(L1800&gt;0,VLOOKUP(L1800,T$18:$AC$131,7),0)</f>
        <v>0</v>
      </c>
      <c r="N1800" s="23">
        <f t="shared" si="364"/>
        <v>0</v>
      </c>
      <c r="O1800" s="23">
        <f t="shared" ca="1" si="360"/>
        <v>50299367.419286199</v>
      </c>
      <c r="P1800" s="29" t="str">
        <f t="shared" si="365"/>
        <v>J=</v>
      </c>
      <c r="Q1800" s="30">
        <f t="shared" si="366"/>
        <v>47232</v>
      </c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</row>
    <row r="1801" spans="1:30" x14ac:dyDescent="0.25">
      <c r="A1801" s="100">
        <f t="shared" si="361"/>
        <v>44634</v>
      </c>
      <c r="B1801" s="114">
        <f t="shared" ca="1" si="362"/>
        <v>189819226.16928619</v>
      </c>
      <c r="C1801" s="114">
        <f t="shared" si="363"/>
        <v>139519858.75</v>
      </c>
      <c r="D1801" s="24">
        <f ca="1">IF(A1801&lt;$B$1,VLOOKUP(A1801,[1]DI!$A$4:$B$15000,2,FALSE),0)</f>
        <v>0.1065</v>
      </c>
      <c r="E1801" s="23">
        <f t="shared" ca="1" si="368"/>
        <v>4.0168000000000002E-4</v>
      </c>
      <c r="F1801" s="25">
        <f t="shared" si="367"/>
        <v>1.1499999999999999</v>
      </c>
      <c r="G1801" s="26">
        <f t="shared" ca="1" si="371"/>
        <v>1.0004619320000001</v>
      </c>
      <c r="H1801" s="23">
        <f ca="1">TRUNC(PRODUCT(G$16:G1800),15)</f>
        <v>1.36051761544953</v>
      </c>
      <c r="I1801" s="23">
        <f t="shared" si="369"/>
        <v>1</v>
      </c>
      <c r="J1801" s="23">
        <f t="shared" ca="1" si="370"/>
        <v>1.36051762</v>
      </c>
      <c r="K1801" s="114">
        <f t="shared" ca="1" si="359"/>
        <v>50299367.419286199</v>
      </c>
      <c r="L1801" s="27">
        <f>IF(VLOOKUP(A1801,$U$18:$AD$131,8)=VLOOKUP(A1800,$U$18:$AD$131,8),0,VLOOKUP(A1801,U$18:$AD$131,8))</f>
        <v>0</v>
      </c>
      <c r="M1801" s="28">
        <f>IF(L1801&gt;0,VLOOKUP(L1801,T$18:$AC$131,7),0)</f>
        <v>0</v>
      </c>
      <c r="N1801" s="23">
        <f t="shared" si="364"/>
        <v>0</v>
      </c>
      <c r="O1801" s="23">
        <f t="shared" ca="1" si="360"/>
        <v>50299367.419286199</v>
      </c>
      <c r="P1801" s="29" t="str">
        <f t="shared" si="365"/>
        <v>J=</v>
      </c>
      <c r="Q1801" s="30">
        <f t="shared" si="366"/>
        <v>47232</v>
      </c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</row>
    <row r="1802" spans="1:30" x14ac:dyDescent="0.25">
      <c r="A1802" s="100">
        <f t="shared" si="361"/>
        <v>44635</v>
      </c>
      <c r="B1802" s="114">
        <f t="shared" ca="1" si="362"/>
        <v>189906908.81971622</v>
      </c>
      <c r="C1802" s="114">
        <f t="shared" si="363"/>
        <v>139519858.75</v>
      </c>
      <c r="D1802" s="24">
        <f ca="1">IF(A1802&lt;$B$1,VLOOKUP(A1802,[1]DI!$A$4:$B$15000,2,FALSE),0)</f>
        <v>0.1065</v>
      </c>
      <c r="E1802" s="23">
        <f t="shared" ca="1" si="368"/>
        <v>4.0168000000000002E-4</v>
      </c>
      <c r="F1802" s="25">
        <f t="shared" si="367"/>
        <v>1.1499999999999999</v>
      </c>
      <c r="G1802" s="26">
        <f t="shared" ca="1" si="371"/>
        <v>1.0004619320000001</v>
      </c>
      <c r="H1802" s="23">
        <f ca="1">TRUNC(PRODUCT(G$16:G1801),15)</f>
        <v>1.36114608207267</v>
      </c>
      <c r="I1802" s="23">
        <f t="shared" si="369"/>
        <v>1</v>
      </c>
      <c r="J1802" s="23">
        <f t="shared" ca="1" si="370"/>
        <v>1.3611460799999999</v>
      </c>
      <c r="K1802" s="114">
        <f t="shared" ca="1" si="359"/>
        <v>50387050.0697162</v>
      </c>
      <c r="L1802" s="27">
        <f>IF(VLOOKUP(A1802,$U$18:$AD$131,8)=VLOOKUP(A1801,$U$18:$AD$131,8),0,VLOOKUP(A1802,U$18:$AD$131,8))</f>
        <v>0</v>
      </c>
      <c r="M1802" s="28">
        <f>IF(L1802&gt;0,VLOOKUP(L1802,T$18:$AC$131,7),0)</f>
        <v>0</v>
      </c>
      <c r="N1802" s="23">
        <f t="shared" si="364"/>
        <v>0</v>
      </c>
      <c r="O1802" s="23">
        <f t="shared" ca="1" si="360"/>
        <v>50387050.0697162</v>
      </c>
      <c r="P1802" s="29" t="str">
        <f t="shared" si="365"/>
        <v>J=</v>
      </c>
      <c r="Q1802" s="30">
        <f t="shared" si="366"/>
        <v>47232</v>
      </c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</row>
    <row r="1803" spans="1:30" x14ac:dyDescent="0.25">
      <c r="A1803" s="100">
        <f t="shared" si="361"/>
        <v>44636</v>
      </c>
      <c r="B1803" s="114">
        <f t="shared" ca="1" si="362"/>
        <v>189994633.3261039</v>
      </c>
      <c r="C1803" s="114">
        <f t="shared" si="363"/>
        <v>139519858.75</v>
      </c>
      <c r="D1803" s="24">
        <f ca="1">IF(A1803&lt;$B$1,VLOOKUP(A1803,[1]DI!$A$4:$B$15000,2,FALSE),0)</f>
        <v>0.1065</v>
      </c>
      <c r="E1803" s="23">
        <f t="shared" ca="1" si="368"/>
        <v>4.0168000000000002E-4</v>
      </c>
      <c r="F1803" s="25">
        <f t="shared" si="367"/>
        <v>1.1499999999999999</v>
      </c>
      <c r="G1803" s="26">
        <f t="shared" ca="1" si="371"/>
        <v>1.0004619320000001</v>
      </c>
      <c r="H1803" s="23">
        <f ca="1">TRUNC(PRODUCT(G$16:G1802),15)</f>
        <v>1.36177483900465</v>
      </c>
      <c r="I1803" s="23">
        <f t="shared" si="369"/>
        <v>1</v>
      </c>
      <c r="J1803" s="23">
        <f t="shared" ca="1" si="370"/>
        <v>1.36177484</v>
      </c>
      <c r="K1803" s="114">
        <f t="shared" ca="1" si="359"/>
        <v>50474774.576103903</v>
      </c>
      <c r="L1803" s="27">
        <f>IF(VLOOKUP(A1803,$U$18:$AD$131,8)=VLOOKUP(A1802,$U$18:$AD$131,8),0,VLOOKUP(A1803,U$18:$AD$131,8))</f>
        <v>0</v>
      </c>
      <c r="M1803" s="28">
        <f>IF(L1803&gt;0,VLOOKUP(L1803,T$18:$AC$131,7),0)</f>
        <v>0</v>
      </c>
      <c r="N1803" s="23">
        <f t="shared" si="364"/>
        <v>0</v>
      </c>
      <c r="O1803" s="23">
        <f t="shared" ca="1" si="360"/>
        <v>50474774.576103903</v>
      </c>
      <c r="P1803" s="29" t="str">
        <f t="shared" si="365"/>
        <v>J=</v>
      </c>
      <c r="Q1803" s="30">
        <f t="shared" si="366"/>
        <v>47232</v>
      </c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</row>
    <row r="1804" spans="1:30" x14ac:dyDescent="0.25">
      <c r="A1804" s="100">
        <f t="shared" si="361"/>
        <v>44637</v>
      </c>
      <c r="B1804" s="114">
        <f t="shared" ca="1" si="362"/>
        <v>190082398.2932505</v>
      </c>
      <c r="C1804" s="114">
        <f t="shared" si="363"/>
        <v>139519858.75</v>
      </c>
      <c r="D1804" s="24">
        <f ca="1">IF(A1804&lt;$B$1,VLOOKUP(A1804,[1]DI!$A$4:$B$15000,2,FALSE),0)</f>
        <v>0.11649999999999999</v>
      </c>
      <c r="E1804" s="23">
        <f t="shared" ca="1" si="368"/>
        <v>4.3739000000000001E-4</v>
      </c>
      <c r="F1804" s="25">
        <f t="shared" si="367"/>
        <v>1.1499999999999999</v>
      </c>
      <c r="G1804" s="26">
        <f t="shared" ca="1" si="371"/>
        <v>1.0005029985</v>
      </c>
      <c r="H1804" s="23">
        <f ca="1">TRUNC(PRODUCT(G$16:G1803),15)</f>
        <v>1.36240388637959</v>
      </c>
      <c r="I1804" s="23">
        <f t="shared" si="369"/>
        <v>1</v>
      </c>
      <c r="J1804" s="23">
        <f t="shared" ca="1" si="370"/>
        <v>1.36240389</v>
      </c>
      <c r="K1804" s="114">
        <f t="shared" ca="1" si="359"/>
        <v>50562539.543250501</v>
      </c>
      <c r="L1804" s="27">
        <f>IF(VLOOKUP(A1804,$U$18:$AD$131,8)=VLOOKUP(A1803,$U$18:$AD$131,8),0,VLOOKUP(A1804,U$18:$AD$131,8))</f>
        <v>0</v>
      </c>
      <c r="M1804" s="28">
        <f>IF(L1804&gt;0,VLOOKUP(L1804,T$18:$AC$131,7),0)</f>
        <v>0</v>
      </c>
      <c r="N1804" s="23">
        <f t="shared" si="364"/>
        <v>0</v>
      </c>
      <c r="O1804" s="23">
        <f t="shared" ca="1" si="360"/>
        <v>50562539.543250501</v>
      </c>
      <c r="P1804" s="29" t="str">
        <f t="shared" si="365"/>
        <v>J=</v>
      </c>
      <c r="Q1804" s="30">
        <f t="shared" si="366"/>
        <v>47232</v>
      </c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</row>
    <row r="1805" spans="1:30" x14ac:dyDescent="0.25">
      <c r="A1805" s="100">
        <f t="shared" si="361"/>
        <v>44638</v>
      </c>
      <c r="B1805" s="114">
        <f t="shared" ca="1" si="362"/>
        <v>190178008.4620547</v>
      </c>
      <c r="C1805" s="114">
        <f t="shared" si="363"/>
        <v>139519858.75</v>
      </c>
      <c r="D1805" s="24">
        <f ca="1">IF(A1805&lt;$B$1,VLOOKUP(A1805,[1]DI!$A$4:$B$15000,2,FALSE),0)</f>
        <v>0.11649999999999999</v>
      </c>
      <c r="E1805" s="23">
        <f t="shared" ca="1" si="368"/>
        <v>4.3739000000000001E-4</v>
      </c>
      <c r="F1805" s="25">
        <f t="shared" si="367"/>
        <v>1.1499999999999999</v>
      </c>
      <c r="G1805" s="26">
        <f t="shared" ca="1" si="371"/>
        <v>1.0005029985</v>
      </c>
      <c r="H1805" s="23">
        <f ca="1">TRUNC(PRODUCT(G$16:G1804),15)</f>
        <v>1.3630891734908299</v>
      </c>
      <c r="I1805" s="23">
        <f t="shared" si="369"/>
        <v>1</v>
      </c>
      <c r="J1805" s="23">
        <f t="shared" ca="1" si="370"/>
        <v>1.3630891700000001</v>
      </c>
      <c r="K1805" s="114">
        <f t="shared" ca="1" si="359"/>
        <v>50658149.7120547</v>
      </c>
      <c r="L1805" s="27">
        <f>IF(VLOOKUP(A1805,$U$18:$AD$131,8)=VLOOKUP(A1804,$U$18:$AD$131,8),0,VLOOKUP(A1805,U$18:$AD$131,8))</f>
        <v>0</v>
      </c>
      <c r="M1805" s="28">
        <f>IF(L1805&gt;0,VLOOKUP(L1805,T$18:$AC$131,7),0)</f>
        <v>0</v>
      </c>
      <c r="N1805" s="23">
        <f t="shared" si="364"/>
        <v>0</v>
      </c>
      <c r="O1805" s="23">
        <f t="shared" ca="1" si="360"/>
        <v>50658149.7120547</v>
      </c>
      <c r="P1805" s="29" t="str">
        <f t="shared" si="365"/>
        <v>J=</v>
      </c>
      <c r="Q1805" s="30">
        <f t="shared" si="366"/>
        <v>47232</v>
      </c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</row>
    <row r="1806" spans="1:30" x14ac:dyDescent="0.25">
      <c r="A1806" s="100">
        <f t="shared" si="361"/>
        <v>44639</v>
      </c>
      <c r="B1806" s="114">
        <f t="shared" ca="1" si="362"/>
        <v>190273668.85800809</v>
      </c>
      <c r="C1806" s="114">
        <f t="shared" si="363"/>
        <v>139519858.75</v>
      </c>
      <c r="D1806" s="24">
        <f ca="1">IF(A1806&lt;$B$1,VLOOKUP(A1806,[1]DI!$A$4:$B$15000,2,FALSE),0)</f>
        <v>0</v>
      </c>
      <c r="E1806" s="23">
        <f t="shared" ca="1" si="368"/>
        <v>0</v>
      </c>
      <c r="F1806" s="25">
        <f t="shared" si="367"/>
        <v>1.1499999999999999</v>
      </c>
      <c r="G1806" s="26">
        <f t="shared" ca="1" si="371"/>
        <v>1</v>
      </c>
      <c r="H1806" s="23">
        <f ca="1">TRUNC(PRODUCT(G$16:G1805),15)</f>
        <v>1.3637748053004599</v>
      </c>
      <c r="I1806" s="23">
        <f t="shared" si="369"/>
        <v>1</v>
      </c>
      <c r="J1806" s="23">
        <f t="shared" ca="1" si="370"/>
        <v>1.36377481</v>
      </c>
      <c r="K1806" s="114">
        <f t="shared" ca="1" si="359"/>
        <v>50753810.108008102</v>
      </c>
      <c r="L1806" s="27">
        <f>IF(VLOOKUP(A1806,$U$18:$AD$131,8)=VLOOKUP(A1805,$U$18:$AD$131,8),0,VLOOKUP(A1806,U$18:$AD$131,8))</f>
        <v>0</v>
      </c>
      <c r="M1806" s="28">
        <f>IF(L1806&gt;0,VLOOKUP(L1806,T$18:$AC$131,7),0)</f>
        <v>0</v>
      </c>
      <c r="N1806" s="23">
        <f t="shared" si="364"/>
        <v>0</v>
      </c>
      <c r="O1806" s="23">
        <f t="shared" ca="1" si="360"/>
        <v>50753810.108008102</v>
      </c>
      <c r="P1806" s="29" t="str">
        <f t="shared" si="365"/>
        <v>J=</v>
      </c>
      <c r="Q1806" s="30">
        <f t="shared" si="366"/>
        <v>47232</v>
      </c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</row>
    <row r="1807" spans="1:30" x14ac:dyDescent="0.25">
      <c r="A1807" s="100">
        <f t="shared" si="361"/>
        <v>44640</v>
      </c>
      <c r="B1807" s="114">
        <f t="shared" ca="1" si="362"/>
        <v>190273668.85800809</v>
      </c>
      <c r="C1807" s="114">
        <f t="shared" si="363"/>
        <v>139519858.75</v>
      </c>
      <c r="D1807" s="24">
        <f ca="1">IF(A1807&lt;$B$1,VLOOKUP(A1807,[1]DI!$A$4:$B$15000,2,FALSE),0)</f>
        <v>0</v>
      </c>
      <c r="E1807" s="23">
        <f t="shared" ca="1" si="368"/>
        <v>0</v>
      </c>
      <c r="F1807" s="25">
        <f t="shared" si="367"/>
        <v>1.1499999999999999</v>
      </c>
      <c r="G1807" s="26">
        <f t="shared" ca="1" si="371"/>
        <v>1</v>
      </c>
      <c r="H1807" s="23">
        <f ca="1">TRUNC(PRODUCT(G$16:G1806),15)</f>
        <v>1.3637748053004599</v>
      </c>
      <c r="I1807" s="23">
        <f t="shared" si="369"/>
        <v>1</v>
      </c>
      <c r="J1807" s="23">
        <f t="shared" ca="1" si="370"/>
        <v>1.36377481</v>
      </c>
      <c r="K1807" s="114">
        <f t="shared" ca="1" si="359"/>
        <v>50753810.108008102</v>
      </c>
      <c r="L1807" s="27">
        <f>IF(VLOOKUP(A1807,$U$18:$AD$131,8)=VLOOKUP(A1806,$U$18:$AD$131,8),0,VLOOKUP(A1807,U$18:$AD$131,8))</f>
        <v>0</v>
      </c>
      <c r="M1807" s="28">
        <f>IF(L1807&gt;0,VLOOKUP(L1807,T$18:$AC$131,7),0)</f>
        <v>0</v>
      </c>
      <c r="N1807" s="23">
        <f t="shared" si="364"/>
        <v>0</v>
      </c>
      <c r="O1807" s="23">
        <f t="shared" ca="1" si="360"/>
        <v>50753810.108008102</v>
      </c>
      <c r="P1807" s="29" t="str">
        <f t="shared" si="365"/>
        <v>J=</v>
      </c>
      <c r="Q1807" s="30">
        <f t="shared" si="366"/>
        <v>47232</v>
      </c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</row>
    <row r="1808" spans="1:30" x14ac:dyDescent="0.25">
      <c r="A1808" s="100">
        <f t="shared" si="361"/>
        <v>44641</v>
      </c>
      <c r="B1808" s="114">
        <f t="shared" ca="1" si="362"/>
        <v>190273668.85800809</v>
      </c>
      <c r="C1808" s="114">
        <f t="shared" si="363"/>
        <v>139519858.75</v>
      </c>
      <c r="D1808" s="24">
        <f ca="1">IF(A1808&lt;$B$1,VLOOKUP(A1808,[1]DI!$A$4:$B$15000,2,FALSE),0)</f>
        <v>0.11649999999999999</v>
      </c>
      <c r="E1808" s="23">
        <f t="shared" ca="1" si="368"/>
        <v>4.3739000000000001E-4</v>
      </c>
      <c r="F1808" s="25">
        <f t="shared" si="367"/>
        <v>1.1499999999999999</v>
      </c>
      <c r="G1808" s="26">
        <f t="shared" ca="1" si="371"/>
        <v>1.0005029985</v>
      </c>
      <c r="H1808" s="23">
        <f ca="1">TRUNC(PRODUCT(G$16:G1807),15)</f>
        <v>1.3637748053004599</v>
      </c>
      <c r="I1808" s="23">
        <f t="shared" si="369"/>
        <v>1</v>
      </c>
      <c r="J1808" s="23">
        <f t="shared" ca="1" si="370"/>
        <v>1.36377481</v>
      </c>
      <c r="K1808" s="114">
        <f t="shared" ref="K1808:K1871" ca="1" si="372">TRUNC((C1808*(J1808-1)),8)</f>
        <v>50753810.108008102</v>
      </c>
      <c r="L1808" s="27">
        <f>IF(VLOOKUP(A1808,$U$18:$AD$131,8)=VLOOKUP(A1807,$U$18:$AD$131,8),0,VLOOKUP(A1808,U$18:$AD$131,8))</f>
        <v>0</v>
      </c>
      <c r="M1808" s="28">
        <f>IF(L1808&gt;0,VLOOKUP(L1808,T$18:$AC$131,7),0)</f>
        <v>0</v>
      </c>
      <c r="N1808" s="23">
        <f t="shared" si="364"/>
        <v>0</v>
      </c>
      <c r="O1808" s="23">
        <f t="shared" ref="O1808:O1871" ca="1" si="373">(K1808+N1808)</f>
        <v>50753810.108008102</v>
      </c>
      <c r="P1808" s="29" t="str">
        <f t="shared" si="365"/>
        <v>J=</v>
      </c>
      <c r="Q1808" s="30">
        <f t="shared" si="366"/>
        <v>47232</v>
      </c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</row>
    <row r="1809" spans="1:30" x14ac:dyDescent="0.25">
      <c r="A1809" s="100">
        <f t="shared" ref="A1809:A1872" si="374">(A1808+1)</f>
        <v>44642</v>
      </c>
      <c r="B1809" s="114">
        <f t="shared" ref="B1809:B1872" ca="1" si="375">IF(A1809&lt;=TODAY(),C1809+K1809,IF(AND(A1809&gt;TODAY(),A1809&lt;=$B$1),IF(VLOOKUP(TODAY(),$A$16:$D$5006,4,FALSE)=0,"n.d",C1809+K1809),"n.d"))</f>
        <v>190369375.29551479</v>
      </c>
      <c r="C1809" s="114">
        <f t="shared" ref="C1809:C1872" si="376">TRUNC(C1808-N1808,8)</f>
        <v>139519858.75</v>
      </c>
      <c r="D1809" s="24">
        <f ca="1">IF(A1809&lt;$B$1,VLOOKUP(A1809,[1]DI!$A$4:$B$15000,2,FALSE),0)</f>
        <v>0.11649999999999999</v>
      </c>
      <c r="E1809" s="23">
        <f t="shared" ca="1" si="368"/>
        <v>4.3739000000000001E-4</v>
      </c>
      <c r="F1809" s="25">
        <f t="shared" si="367"/>
        <v>1.1499999999999999</v>
      </c>
      <c r="G1809" s="26">
        <f t="shared" ca="1" si="371"/>
        <v>1.0005029985</v>
      </c>
      <c r="H1809" s="23">
        <f ca="1">TRUNC(PRODUCT(G$16:G1808),15)</f>
        <v>1.3644607819818599</v>
      </c>
      <c r="I1809" s="23">
        <f t="shared" si="369"/>
        <v>1</v>
      </c>
      <c r="J1809" s="23">
        <f t="shared" ca="1" si="370"/>
        <v>1.3644607799999999</v>
      </c>
      <c r="K1809" s="114">
        <f t="shared" ca="1" si="372"/>
        <v>50849516.5455148</v>
      </c>
      <c r="L1809" s="27">
        <f>IF(VLOOKUP(A1809,$U$18:$AD$131,8)=VLOOKUP(A1808,$U$18:$AD$131,8),0,VLOOKUP(A1809,U$18:$AD$131,8))</f>
        <v>0</v>
      </c>
      <c r="M1809" s="28">
        <f>IF(L1809&gt;0,VLOOKUP(L1809,T$18:$AC$131,7),0)</f>
        <v>0</v>
      </c>
      <c r="N1809" s="23">
        <f t="shared" ref="N1809:N1872" si="377">IF(M1809&gt;0,(C1809*M1809),0)</f>
        <v>0</v>
      </c>
      <c r="O1809" s="23">
        <f t="shared" ca="1" si="373"/>
        <v>50849516.5455148</v>
      </c>
      <c r="P1809" s="29" t="str">
        <f t="shared" ref="P1809:P1872" si="378">IF(L1808&gt;0,VLOOKUP(A1808,$U$18:$AD$131,9),P1808)</f>
        <v>J=</v>
      </c>
      <c r="Q1809" s="30">
        <f t="shared" ref="Q1809:Q1872" si="379">IF(L1808&gt;0,VLOOKUP(A1808,$U$18:$AD$131,10),Q1808)</f>
        <v>47232</v>
      </c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</row>
    <row r="1810" spans="1:30" x14ac:dyDescent="0.25">
      <c r="A1810" s="100">
        <f t="shared" si="374"/>
        <v>44643</v>
      </c>
      <c r="B1810" s="114">
        <f t="shared" ca="1" si="375"/>
        <v>190465130.5649721</v>
      </c>
      <c r="C1810" s="114">
        <f t="shared" si="376"/>
        <v>139519858.75</v>
      </c>
      <c r="D1810" s="24">
        <f ca="1">IF(A1810&lt;$B$1,VLOOKUP(A1810,[1]DI!$A$4:$B$15000,2,FALSE),0)</f>
        <v>0.11649999999999999</v>
      </c>
      <c r="E1810" s="23">
        <f t="shared" ca="1" si="368"/>
        <v>4.3739000000000001E-4</v>
      </c>
      <c r="F1810" s="25">
        <f t="shared" ref="F1810:F1873" si="380">F1809</f>
        <v>1.1499999999999999</v>
      </c>
      <c r="G1810" s="26">
        <f t="shared" ca="1" si="371"/>
        <v>1.0005029985</v>
      </c>
      <c r="H1810" s="23">
        <f ca="1">TRUNC(PRODUCT(G$16:G1809),15)</f>
        <v>1.3651471037085099</v>
      </c>
      <c r="I1810" s="23">
        <f t="shared" si="369"/>
        <v>1</v>
      </c>
      <c r="J1810" s="23">
        <f t="shared" ca="1" si="370"/>
        <v>1.3651470999999999</v>
      </c>
      <c r="K1810" s="114">
        <f t="shared" ca="1" si="372"/>
        <v>50945271.814972103</v>
      </c>
      <c r="L1810" s="27">
        <f>IF(VLOOKUP(A1810,$U$18:$AD$131,8)=VLOOKUP(A1809,$U$18:$AD$131,8),0,VLOOKUP(A1810,U$18:$AD$131,8))</f>
        <v>0</v>
      </c>
      <c r="M1810" s="28">
        <f>IF(L1810&gt;0,VLOOKUP(L1810,T$18:$AC$131,7),0)</f>
        <v>0</v>
      </c>
      <c r="N1810" s="23">
        <f t="shared" si="377"/>
        <v>0</v>
      </c>
      <c r="O1810" s="23">
        <f t="shared" ca="1" si="373"/>
        <v>50945271.814972103</v>
      </c>
      <c r="P1810" s="29" t="str">
        <f t="shared" si="378"/>
        <v>J=</v>
      </c>
      <c r="Q1810" s="30">
        <f t="shared" si="379"/>
        <v>47232</v>
      </c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</row>
    <row r="1811" spans="1:30" x14ac:dyDescent="0.25">
      <c r="A1811" s="100">
        <f t="shared" si="374"/>
        <v>44644</v>
      </c>
      <c r="B1811" s="114">
        <f t="shared" ca="1" si="375"/>
        <v>190560934.66637999</v>
      </c>
      <c r="C1811" s="114">
        <f t="shared" si="376"/>
        <v>139519858.75</v>
      </c>
      <c r="D1811" s="24">
        <f ca="1">IF(A1811&lt;$B$1,VLOOKUP(A1811,[1]DI!$A$4:$B$15000,2,FALSE),0)</f>
        <v>0.11649999999999999</v>
      </c>
      <c r="E1811" s="23">
        <f t="shared" ref="E1811:E1874" ca="1" si="381">ROUND((((1+D1811)^(1/252)-1)),8)</f>
        <v>4.3739000000000001E-4</v>
      </c>
      <c r="F1811" s="25">
        <f t="shared" si="380"/>
        <v>1.1499999999999999</v>
      </c>
      <c r="G1811" s="26">
        <f t="shared" ca="1" si="371"/>
        <v>1.0005029985</v>
      </c>
      <c r="H1811" s="23">
        <f ca="1">TRUNC(PRODUCT(G$16:G1810),15)</f>
        <v>1.3658337706539601</v>
      </c>
      <c r="I1811" s="23">
        <f t="shared" ref="I1811:I1874" si="382">IF(OR(L1810&gt;0,L1810="E"),H1810,I1810)</f>
        <v>1</v>
      </c>
      <c r="J1811" s="23">
        <f t="shared" ref="J1811:J1874" ca="1" si="383">ROUND(TRUNC(H1811/I1811,15),8)</f>
        <v>1.3658337700000001</v>
      </c>
      <c r="K1811" s="114">
        <f t="shared" ca="1" si="372"/>
        <v>51041075.916380003</v>
      </c>
      <c r="L1811" s="27">
        <f>IF(VLOOKUP(A1811,$U$18:$AD$131,8)=VLOOKUP(A1810,$U$18:$AD$131,8),0,VLOOKUP(A1811,U$18:$AD$131,8))</f>
        <v>0</v>
      </c>
      <c r="M1811" s="28">
        <f>IF(L1811&gt;0,VLOOKUP(L1811,T$18:$AC$131,7),0)</f>
        <v>0</v>
      </c>
      <c r="N1811" s="23">
        <f t="shared" si="377"/>
        <v>0</v>
      </c>
      <c r="O1811" s="23">
        <f t="shared" ca="1" si="373"/>
        <v>51041075.916380003</v>
      </c>
      <c r="P1811" s="29" t="str">
        <f t="shared" si="378"/>
        <v>J=</v>
      </c>
      <c r="Q1811" s="30">
        <f t="shared" si="379"/>
        <v>47232</v>
      </c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</row>
    <row r="1812" spans="1:30" x14ac:dyDescent="0.25">
      <c r="A1812" s="100">
        <f t="shared" si="374"/>
        <v>44645</v>
      </c>
      <c r="B1812" s="114">
        <f t="shared" ca="1" si="375"/>
        <v>190656786.20453981</v>
      </c>
      <c r="C1812" s="114">
        <f t="shared" si="376"/>
        <v>139519858.75</v>
      </c>
      <c r="D1812" s="24">
        <f ca="1">IF(A1812&lt;$B$1,VLOOKUP(A1812,[1]DI!$A$4:$B$15000,2,FALSE),0)</f>
        <v>0.11649999999999999</v>
      </c>
      <c r="E1812" s="23">
        <f t="shared" ca="1" si="381"/>
        <v>4.3739000000000001E-4</v>
      </c>
      <c r="F1812" s="25">
        <f t="shared" si="380"/>
        <v>1.1499999999999999</v>
      </c>
      <c r="G1812" s="26">
        <f t="shared" ref="G1812:G1875" ca="1" si="384">TRUNC((1+(E1812*F1812)),15)</f>
        <v>1.0005029985</v>
      </c>
      <c r="H1812" s="23">
        <f ca="1">TRUNC(PRODUCT(G$16:G1811),15)</f>
        <v>1.36652078299184</v>
      </c>
      <c r="I1812" s="23">
        <f t="shared" si="382"/>
        <v>1</v>
      </c>
      <c r="J1812" s="23">
        <f t="shared" ca="1" si="383"/>
        <v>1.3665207800000001</v>
      </c>
      <c r="K1812" s="114">
        <f t="shared" ca="1" si="372"/>
        <v>51136927.454539798</v>
      </c>
      <c r="L1812" s="27">
        <f>IF(VLOOKUP(A1812,$U$18:$AD$131,8)=VLOOKUP(A1811,$U$18:$AD$131,8),0,VLOOKUP(A1812,U$18:$AD$131,8))</f>
        <v>0</v>
      </c>
      <c r="M1812" s="28">
        <f>IF(L1812&gt;0,VLOOKUP(L1812,T$18:$AC$131,7),0)</f>
        <v>0</v>
      </c>
      <c r="N1812" s="23">
        <f t="shared" si="377"/>
        <v>0</v>
      </c>
      <c r="O1812" s="23">
        <f t="shared" ca="1" si="373"/>
        <v>51136927.454539798</v>
      </c>
      <c r="P1812" s="29" t="str">
        <f t="shared" si="378"/>
        <v>J=</v>
      </c>
      <c r="Q1812" s="30">
        <f t="shared" si="379"/>
        <v>47232</v>
      </c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</row>
    <row r="1813" spans="1:30" x14ac:dyDescent="0.25">
      <c r="A1813" s="100">
        <f t="shared" si="374"/>
        <v>44646</v>
      </c>
      <c r="B1813" s="114">
        <f t="shared" ca="1" si="375"/>
        <v>190752686.5746502</v>
      </c>
      <c r="C1813" s="114">
        <f t="shared" si="376"/>
        <v>139519858.75</v>
      </c>
      <c r="D1813" s="24">
        <f ca="1">IF(A1813&lt;$B$1,VLOOKUP(A1813,[1]DI!$A$4:$B$15000,2,FALSE),0)</f>
        <v>0</v>
      </c>
      <c r="E1813" s="23">
        <f t="shared" ca="1" si="381"/>
        <v>0</v>
      </c>
      <c r="F1813" s="25">
        <f t="shared" si="380"/>
        <v>1.1499999999999999</v>
      </c>
      <c r="G1813" s="26">
        <f t="shared" ca="1" si="384"/>
        <v>1</v>
      </c>
      <c r="H1813" s="23">
        <f ca="1">TRUNC(PRODUCT(G$16:G1812),15)</f>
        <v>1.36720814089591</v>
      </c>
      <c r="I1813" s="23">
        <f t="shared" si="382"/>
        <v>1</v>
      </c>
      <c r="J1813" s="23">
        <f t="shared" ca="1" si="383"/>
        <v>1.36720814</v>
      </c>
      <c r="K1813" s="114">
        <f t="shared" ca="1" si="372"/>
        <v>51232827.824650198</v>
      </c>
      <c r="L1813" s="27">
        <f>IF(VLOOKUP(A1813,$U$18:$AD$131,8)=VLOOKUP(A1812,$U$18:$AD$131,8),0,VLOOKUP(A1813,U$18:$AD$131,8))</f>
        <v>0</v>
      </c>
      <c r="M1813" s="28">
        <f>IF(L1813&gt;0,VLOOKUP(L1813,T$18:$AC$131,7),0)</f>
        <v>0</v>
      </c>
      <c r="N1813" s="23">
        <f t="shared" si="377"/>
        <v>0</v>
      </c>
      <c r="O1813" s="23">
        <f t="shared" ca="1" si="373"/>
        <v>51232827.824650198</v>
      </c>
      <c r="P1813" s="29" t="str">
        <f t="shared" si="378"/>
        <v>J=</v>
      </c>
      <c r="Q1813" s="30">
        <f t="shared" si="379"/>
        <v>47232</v>
      </c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</row>
    <row r="1814" spans="1:30" x14ac:dyDescent="0.25">
      <c r="A1814" s="100">
        <f t="shared" si="374"/>
        <v>44647</v>
      </c>
      <c r="B1814" s="114">
        <f t="shared" ca="1" si="375"/>
        <v>190752686.5746502</v>
      </c>
      <c r="C1814" s="114">
        <f t="shared" si="376"/>
        <v>139519858.75</v>
      </c>
      <c r="D1814" s="24">
        <f ca="1">IF(A1814&lt;$B$1,VLOOKUP(A1814,[1]DI!$A$4:$B$15000,2,FALSE),0)</f>
        <v>0</v>
      </c>
      <c r="E1814" s="23">
        <f t="shared" ca="1" si="381"/>
        <v>0</v>
      </c>
      <c r="F1814" s="25">
        <f t="shared" si="380"/>
        <v>1.1499999999999999</v>
      </c>
      <c r="G1814" s="26">
        <f t="shared" ca="1" si="384"/>
        <v>1</v>
      </c>
      <c r="H1814" s="23">
        <f ca="1">TRUNC(PRODUCT(G$16:G1813),15)</f>
        <v>1.36720814089591</v>
      </c>
      <c r="I1814" s="23">
        <f t="shared" si="382"/>
        <v>1</v>
      </c>
      <c r="J1814" s="23">
        <f t="shared" ca="1" si="383"/>
        <v>1.36720814</v>
      </c>
      <c r="K1814" s="114">
        <f t="shared" ca="1" si="372"/>
        <v>51232827.824650198</v>
      </c>
      <c r="L1814" s="27">
        <f>IF(VLOOKUP(A1814,$U$18:$AD$131,8)=VLOOKUP(A1813,$U$18:$AD$131,8),0,VLOOKUP(A1814,U$18:$AD$131,8))</f>
        <v>0</v>
      </c>
      <c r="M1814" s="28">
        <f>IF(L1814&gt;0,VLOOKUP(L1814,T$18:$AC$131,7),0)</f>
        <v>0</v>
      </c>
      <c r="N1814" s="23">
        <f t="shared" si="377"/>
        <v>0</v>
      </c>
      <c r="O1814" s="23">
        <f t="shared" ca="1" si="373"/>
        <v>51232827.824650198</v>
      </c>
      <c r="P1814" s="29" t="str">
        <f t="shared" si="378"/>
        <v>J=</v>
      </c>
      <c r="Q1814" s="30">
        <f t="shared" si="379"/>
        <v>47232</v>
      </c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</row>
    <row r="1815" spans="1:30" x14ac:dyDescent="0.25">
      <c r="A1815" s="100">
        <f t="shared" si="374"/>
        <v>44648</v>
      </c>
      <c r="B1815" s="114">
        <f t="shared" ca="1" si="375"/>
        <v>190752686.5746502</v>
      </c>
      <c r="C1815" s="114">
        <f t="shared" si="376"/>
        <v>139519858.75</v>
      </c>
      <c r="D1815" s="24">
        <f ca="1">IF(A1815&lt;$B$1,VLOOKUP(A1815,[1]DI!$A$4:$B$15000,2,FALSE),0)</f>
        <v>0.11649999999999999</v>
      </c>
      <c r="E1815" s="23">
        <f t="shared" ca="1" si="381"/>
        <v>4.3739000000000001E-4</v>
      </c>
      <c r="F1815" s="25">
        <f t="shared" si="380"/>
        <v>1.1499999999999999</v>
      </c>
      <c r="G1815" s="26">
        <f t="shared" ca="1" si="384"/>
        <v>1.0005029985</v>
      </c>
      <c r="H1815" s="23">
        <f ca="1">TRUNC(PRODUCT(G$16:G1814),15)</f>
        <v>1.36720814089591</v>
      </c>
      <c r="I1815" s="23">
        <f t="shared" si="382"/>
        <v>1</v>
      </c>
      <c r="J1815" s="23">
        <f t="shared" ca="1" si="383"/>
        <v>1.36720814</v>
      </c>
      <c r="K1815" s="114">
        <f t="shared" ca="1" si="372"/>
        <v>51232827.824650198</v>
      </c>
      <c r="L1815" s="27">
        <f>IF(VLOOKUP(A1815,$U$18:$AD$131,8)=VLOOKUP(A1814,$U$18:$AD$131,8),0,VLOOKUP(A1815,U$18:$AD$131,8))</f>
        <v>0</v>
      </c>
      <c r="M1815" s="28">
        <f>IF(L1815&gt;0,VLOOKUP(L1815,T$18:$AC$131,7),0)</f>
        <v>0</v>
      </c>
      <c r="N1815" s="23">
        <f t="shared" si="377"/>
        <v>0</v>
      </c>
      <c r="O1815" s="23">
        <f t="shared" ca="1" si="373"/>
        <v>51232827.824650198</v>
      </c>
      <c r="P1815" s="29" t="str">
        <f t="shared" si="378"/>
        <v>J=</v>
      </c>
      <c r="Q1815" s="30">
        <f t="shared" si="379"/>
        <v>47232</v>
      </c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</row>
    <row r="1816" spans="1:30" x14ac:dyDescent="0.25">
      <c r="A1816" s="100">
        <f t="shared" si="374"/>
        <v>44649</v>
      </c>
      <c r="B1816" s="114">
        <f t="shared" ca="1" si="375"/>
        <v>190848634.38151258</v>
      </c>
      <c r="C1816" s="114">
        <f t="shared" si="376"/>
        <v>139519858.75</v>
      </c>
      <c r="D1816" s="24">
        <f ca="1">IF(A1816&lt;$B$1,VLOOKUP(A1816,[1]DI!$A$4:$B$15000,2,FALSE),0)</f>
        <v>0.11649999999999999</v>
      </c>
      <c r="E1816" s="23">
        <f t="shared" ca="1" si="381"/>
        <v>4.3739000000000001E-4</v>
      </c>
      <c r="F1816" s="25">
        <f t="shared" si="380"/>
        <v>1.1499999999999999</v>
      </c>
      <c r="G1816" s="26">
        <f t="shared" ca="1" si="384"/>
        <v>1.0005029985</v>
      </c>
      <c r="H1816" s="23">
        <f ca="1">TRUNC(PRODUCT(G$16:G1815),15)</f>
        <v>1.36789584453997</v>
      </c>
      <c r="I1816" s="23">
        <f t="shared" si="382"/>
        <v>1</v>
      </c>
      <c r="J1816" s="23">
        <f t="shared" ca="1" si="383"/>
        <v>1.3678958400000001</v>
      </c>
      <c r="K1816" s="114">
        <f t="shared" ca="1" si="372"/>
        <v>51328775.631512597</v>
      </c>
      <c r="L1816" s="27">
        <f>IF(VLOOKUP(A1816,$U$18:$AD$131,8)=VLOOKUP(A1815,$U$18:$AD$131,8),0,VLOOKUP(A1816,U$18:$AD$131,8))</f>
        <v>0</v>
      </c>
      <c r="M1816" s="28">
        <f>IF(L1816&gt;0,VLOOKUP(L1816,T$18:$AC$131,7),0)</f>
        <v>0</v>
      </c>
      <c r="N1816" s="23">
        <f t="shared" si="377"/>
        <v>0</v>
      </c>
      <c r="O1816" s="23">
        <f t="shared" ca="1" si="373"/>
        <v>51328775.631512597</v>
      </c>
      <c r="P1816" s="29" t="str">
        <f t="shared" si="378"/>
        <v>J=</v>
      </c>
      <c r="Q1816" s="30">
        <f t="shared" si="379"/>
        <v>47232</v>
      </c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</row>
    <row r="1817" spans="1:30" x14ac:dyDescent="0.25">
      <c r="A1817" s="100">
        <f t="shared" si="374"/>
        <v>44650</v>
      </c>
      <c r="B1817" s="114">
        <f t="shared" ca="1" si="375"/>
        <v>190944631.02032548</v>
      </c>
      <c r="C1817" s="114">
        <f t="shared" si="376"/>
        <v>139519858.75</v>
      </c>
      <c r="D1817" s="24">
        <f ca="1">IF(A1817&lt;$B$1,VLOOKUP(A1817,[1]DI!$A$4:$B$15000,2,FALSE),0)</f>
        <v>0.11649999999999999</v>
      </c>
      <c r="E1817" s="23">
        <f t="shared" ca="1" si="381"/>
        <v>4.3739000000000001E-4</v>
      </c>
      <c r="F1817" s="25">
        <f t="shared" si="380"/>
        <v>1.1499999999999999</v>
      </c>
      <c r="G1817" s="26">
        <f t="shared" ca="1" si="384"/>
        <v>1.0005029985</v>
      </c>
      <c r="H1817" s="23">
        <f ca="1">TRUNC(PRODUCT(G$16:G1816),15)</f>
        <v>1.36858389409793</v>
      </c>
      <c r="I1817" s="23">
        <f t="shared" si="382"/>
        <v>1</v>
      </c>
      <c r="J1817" s="23">
        <f t="shared" ca="1" si="383"/>
        <v>1.36858389</v>
      </c>
      <c r="K1817" s="114">
        <f t="shared" ca="1" si="372"/>
        <v>51424772.270325497</v>
      </c>
      <c r="L1817" s="27">
        <f>IF(VLOOKUP(A1817,$U$18:$AD$131,8)=VLOOKUP(A1816,$U$18:$AD$131,8),0,VLOOKUP(A1817,U$18:$AD$131,8))</f>
        <v>0</v>
      </c>
      <c r="M1817" s="28">
        <f>IF(L1817&gt;0,VLOOKUP(L1817,T$18:$AC$131,7),0)</f>
        <v>0</v>
      </c>
      <c r="N1817" s="23">
        <f t="shared" si="377"/>
        <v>0</v>
      </c>
      <c r="O1817" s="23">
        <f t="shared" ca="1" si="373"/>
        <v>51424772.270325497</v>
      </c>
      <c r="P1817" s="29" t="str">
        <f t="shared" si="378"/>
        <v>J=</v>
      </c>
      <c r="Q1817" s="30">
        <f t="shared" si="379"/>
        <v>47232</v>
      </c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</row>
    <row r="1818" spans="1:30" x14ac:dyDescent="0.25">
      <c r="A1818" s="100">
        <f t="shared" si="374"/>
        <v>44651</v>
      </c>
      <c r="B1818" s="114">
        <f t="shared" ca="1" si="375"/>
        <v>191040676.49108899</v>
      </c>
      <c r="C1818" s="114">
        <f t="shared" si="376"/>
        <v>139519858.75</v>
      </c>
      <c r="D1818" s="24">
        <f ca="1">IF(A1818&lt;$B$1,VLOOKUP(A1818,[1]DI!$A$4:$B$15000,2,FALSE),0)</f>
        <v>0.11649999999999999</v>
      </c>
      <c r="E1818" s="23">
        <f t="shared" ca="1" si="381"/>
        <v>4.3739000000000001E-4</v>
      </c>
      <c r="F1818" s="25">
        <f t="shared" si="380"/>
        <v>1.1499999999999999</v>
      </c>
      <c r="G1818" s="26">
        <f t="shared" ca="1" si="384"/>
        <v>1.0005029985</v>
      </c>
      <c r="H1818" s="23">
        <f ca="1">TRUNC(PRODUCT(G$16:G1817),15)</f>
        <v>1.3692722897437799</v>
      </c>
      <c r="I1818" s="23">
        <f t="shared" si="382"/>
        <v>1</v>
      </c>
      <c r="J1818" s="23">
        <f t="shared" ca="1" si="383"/>
        <v>1.3692722900000001</v>
      </c>
      <c r="K1818" s="114">
        <f t="shared" ca="1" si="372"/>
        <v>51520817.741089001</v>
      </c>
      <c r="L1818" s="27">
        <f>IF(VLOOKUP(A1818,$U$18:$AD$131,8)=VLOOKUP(A1817,$U$18:$AD$131,8),0,VLOOKUP(A1818,U$18:$AD$131,8))</f>
        <v>0</v>
      </c>
      <c r="M1818" s="28">
        <f>IF(L1818&gt;0,VLOOKUP(L1818,T$18:$AC$131,7),0)</f>
        <v>0</v>
      </c>
      <c r="N1818" s="23">
        <f t="shared" si="377"/>
        <v>0</v>
      </c>
      <c r="O1818" s="23">
        <f t="shared" ca="1" si="373"/>
        <v>51520817.741089001</v>
      </c>
      <c r="P1818" s="29" t="str">
        <f t="shared" si="378"/>
        <v>J=</v>
      </c>
      <c r="Q1818" s="30">
        <f t="shared" si="379"/>
        <v>47232</v>
      </c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</row>
    <row r="1819" spans="1:30" x14ac:dyDescent="0.25">
      <c r="A1819" s="100">
        <f t="shared" si="374"/>
        <v>44652</v>
      </c>
      <c r="B1819" s="114">
        <f t="shared" ca="1" si="375"/>
        <v>191136769.39860451</v>
      </c>
      <c r="C1819" s="114">
        <f t="shared" si="376"/>
        <v>139519858.75</v>
      </c>
      <c r="D1819" s="24">
        <f ca="1">IF(A1819&lt;$B$1,VLOOKUP(A1819,[1]DI!$A$4:$B$15000,2,FALSE),0)</f>
        <v>0.11649999999999999</v>
      </c>
      <c r="E1819" s="23">
        <f t="shared" ca="1" si="381"/>
        <v>4.3739000000000001E-4</v>
      </c>
      <c r="F1819" s="25">
        <f t="shared" si="380"/>
        <v>1.1499999999999999</v>
      </c>
      <c r="G1819" s="26">
        <f t="shared" ca="1" si="384"/>
        <v>1.0005029985</v>
      </c>
      <c r="H1819" s="23">
        <f ca="1">TRUNC(PRODUCT(G$16:G1818),15)</f>
        <v>1.36996103165161</v>
      </c>
      <c r="I1819" s="23">
        <f t="shared" si="382"/>
        <v>1</v>
      </c>
      <c r="J1819" s="23">
        <f t="shared" ca="1" si="383"/>
        <v>1.36996103</v>
      </c>
      <c r="K1819" s="114">
        <f t="shared" ca="1" si="372"/>
        <v>51616910.648604497</v>
      </c>
      <c r="L1819" s="27">
        <f>IF(VLOOKUP(A1819,$U$18:$AD$131,8)=VLOOKUP(A1818,$U$18:$AD$131,8),0,VLOOKUP(A1819,U$18:$AD$131,8))</f>
        <v>0</v>
      </c>
      <c r="M1819" s="28">
        <f>IF(L1819&gt;0,VLOOKUP(L1819,T$18:$AC$131,7),0)</f>
        <v>0</v>
      </c>
      <c r="N1819" s="23">
        <f t="shared" si="377"/>
        <v>0</v>
      </c>
      <c r="O1819" s="23">
        <f t="shared" ca="1" si="373"/>
        <v>51616910.648604497</v>
      </c>
      <c r="P1819" s="29" t="str">
        <f t="shared" si="378"/>
        <v>J=</v>
      </c>
      <c r="Q1819" s="30">
        <f t="shared" si="379"/>
        <v>47232</v>
      </c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</row>
    <row r="1820" spans="1:30" x14ac:dyDescent="0.25">
      <c r="A1820" s="100">
        <f t="shared" si="374"/>
        <v>44653</v>
      </c>
      <c r="B1820" s="114">
        <f t="shared" ca="1" si="375"/>
        <v>191232911.13807058</v>
      </c>
      <c r="C1820" s="114">
        <f t="shared" si="376"/>
        <v>139519858.75</v>
      </c>
      <c r="D1820" s="24">
        <f ca="1">IF(A1820&lt;$B$1,VLOOKUP(A1820,[1]DI!$A$4:$B$15000,2,FALSE),0)</f>
        <v>0</v>
      </c>
      <c r="E1820" s="23">
        <f t="shared" ca="1" si="381"/>
        <v>0</v>
      </c>
      <c r="F1820" s="25">
        <f t="shared" si="380"/>
        <v>1.1499999999999999</v>
      </c>
      <c r="G1820" s="26">
        <f t="shared" ca="1" si="384"/>
        <v>1</v>
      </c>
      <c r="H1820" s="23">
        <f ca="1">TRUNC(PRODUCT(G$16:G1819),15)</f>
        <v>1.3706501199955901</v>
      </c>
      <c r="I1820" s="23">
        <f t="shared" si="382"/>
        <v>1</v>
      </c>
      <c r="J1820" s="23">
        <f t="shared" ca="1" si="383"/>
        <v>1.3706501200000001</v>
      </c>
      <c r="K1820" s="114">
        <f t="shared" ca="1" si="372"/>
        <v>51713052.388070598</v>
      </c>
      <c r="L1820" s="27">
        <f>IF(VLOOKUP(A1820,$U$18:$AD$131,8)=VLOOKUP(A1819,$U$18:$AD$131,8),0,VLOOKUP(A1820,U$18:$AD$131,8))</f>
        <v>0</v>
      </c>
      <c r="M1820" s="28">
        <f>IF(L1820&gt;0,VLOOKUP(L1820,T$18:$AC$131,7),0)</f>
        <v>0</v>
      </c>
      <c r="N1820" s="23">
        <f t="shared" si="377"/>
        <v>0</v>
      </c>
      <c r="O1820" s="23">
        <f t="shared" ca="1" si="373"/>
        <v>51713052.388070598</v>
      </c>
      <c r="P1820" s="29" t="str">
        <f t="shared" si="378"/>
        <v>J=</v>
      </c>
      <c r="Q1820" s="30">
        <f t="shared" si="379"/>
        <v>47232</v>
      </c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</row>
    <row r="1821" spans="1:30" x14ac:dyDescent="0.25">
      <c r="A1821" s="100">
        <f t="shared" si="374"/>
        <v>44654</v>
      </c>
      <c r="B1821" s="114">
        <f t="shared" ca="1" si="375"/>
        <v>191232911.13807058</v>
      </c>
      <c r="C1821" s="114">
        <f t="shared" si="376"/>
        <v>139519858.75</v>
      </c>
      <c r="D1821" s="24">
        <f ca="1">IF(A1821&lt;$B$1,VLOOKUP(A1821,[1]DI!$A$4:$B$15000,2,FALSE),0)</f>
        <v>0</v>
      </c>
      <c r="E1821" s="23">
        <f t="shared" ca="1" si="381"/>
        <v>0</v>
      </c>
      <c r="F1821" s="25">
        <f t="shared" si="380"/>
        <v>1.1499999999999999</v>
      </c>
      <c r="G1821" s="26">
        <f t="shared" ca="1" si="384"/>
        <v>1</v>
      </c>
      <c r="H1821" s="23">
        <f ca="1">TRUNC(PRODUCT(G$16:G1820),15)</f>
        <v>1.3706501199955901</v>
      </c>
      <c r="I1821" s="23">
        <f t="shared" si="382"/>
        <v>1</v>
      </c>
      <c r="J1821" s="23">
        <f t="shared" ca="1" si="383"/>
        <v>1.3706501200000001</v>
      </c>
      <c r="K1821" s="114">
        <f t="shared" ca="1" si="372"/>
        <v>51713052.388070598</v>
      </c>
      <c r="L1821" s="27">
        <f>IF(VLOOKUP(A1821,$U$18:$AD$131,8)=VLOOKUP(A1820,$U$18:$AD$131,8),0,VLOOKUP(A1821,U$18:$AD$131,8))</f>
        <v>0</v>
      </c>
      <c r="M1821" s="28">
        <f>IF(L1821&gt;0,VLOOKUP(L1821,T$18:$AC$131,7),0)</f>
        <v>0</v>
      </c>
      <c r="N1821" s="23">
        <f t="shared" si="377"/>
        <v>0</v>
      </c>
      <c r="O1821" s="23">
        <f t="shared" ca="1" si="373"/>
        <v>51713052.388070598</v>
      </c>
      <c r="P1821" s="29" t="str">
        <f t="shared" si="378"/>
        <v>J=</v>
      </c>
      <c r="Q1821" s="30">
        <f t="shared" si="379"/>
        <v>47232</v>
      </c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</row>
    <row r="1822" spans="1:30" x14ac:dyDescent="0.25">
      <c r="A1822" s="100">
        <f t="shared" si="374"/>
        <v>44655</v>
      </c>
      <c r="B1822" s="114">
        <f t="shared" ca="1" si="375"/>
        <v>191232911.13807058</v>
      </c>
      <c r="C1822" s="114">
        <f t="shared" si="376"/>
        <v>139519858.75</v>
      </c>
      <c r="D1822" s="24">
        <f ca="1">IF(A1822&lt;$B$1,VLOOKUP(A1822,[1]DI!$A$4:$B$15000,2,FALSE),0)</f>
        <v>0.11649999999999999</v>
      </c>
      <c r="E1822" s="23">
        <f t="shared" ca="1" si="381"/>
        <v>4.3739000000000001E-4</v>
      </c>
      <c r="F1822" s="25">
        <f t="shared" si="380"/>
        <v>1.1499999999999999</v>
      </c>
      <c r="G1822" s="26">
        <f t="shared" ca="1" si="384"/>
        <v>1.0005029985</v>
      </c>
      <c r="H1822" s="23">
        <f ca="1">TRUNC(PRODUCT(G$16:G1821),15)</f>
        <v>1.3706501199955901</v>
      </c>
      <c r="I1822" s="23">
        <f t="shared" si="382"/>
        <v>1</v>
      </c>
      <c r="J1822" s="23">
        <f t="shared" ca="1" si="383"/>
        <v>1.3706501200000001</v>
      </c>
      <c r="K1822" s="114">
        <f t="shared" ca="1" si="372"/>
        <v>51713052.388070598</v>
      </c>
      <c r="L1822" s="27">
        <f>IF(VLOOKUP(A1822,$U$18:$AD$131,8)=VLOOKUP(A1821,$U$18:$AD$131,8),0,VLOOKUP(A1822,U$18:$AD$131,8))</f>
        <v>0</v>
      </c>
      <c r="M1822" s="28">
        <f>IF(L1822&gt;0,VLOOKUP(L1822,T$18:$AC$131,7),0)</f>
        <v>0</v>
      </c>
      <c r="N1822" s="23">
        <f t="shared" si="377"/>
        <v>0</v>
      </c>
      <c r="O1822" s="23">
        <f t="shared" ca="1" si="373"/>
        <v>51713052.388070598</v>
      </c>
      <c r="P1822" s="29" t="str">
        <f t="shared" si="378"/>
        <v>J=</v>
      </c>
      <c r="Q1822" s="30">
        <f t="shared" si="379"/>
        <v>47232</v>
      </c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</row>
    <row r="1823" spans="1:30" x14ac:dyDescent="0.25">
      <c r="A1823" s="100">
        <f t="shared" si="374"/>
        <v>44656</v>
      </c>
      <c r="B1823" s="114">
        <f t="shared" ca="1" si="375"/>
        <v>191329100.31428862</v>
      </c>
      <c r="C1823" s="114">
        <f t="shared" si="376"/>
        <v>139519858.75</v>
      </c>
      <c r="D1823" s="24">
        <f ca="1">IF(A1823&lt;$B$1,VLOOKUP(A1823,[1]DI!$A$4:$B$15000,2,FALSE),0)</f>
        <v>0.11649999999999999</v>
      </c>
      <c r="E1823" s="23">
        <f t="shared" ca="1" si="381"/>
        <v>4.3739000000000001E-4</v>
      </c>
      <c r="F1823" s="25">
        <f t="shared" si="380"/>
        <v>1.1499999999999999</v>
      </c>
      <c r="G1823" s="26">
        <f t="shared" ca="1" si="384"/>
        <v>1.0005029985</v>
      </c>
      <c r="H1823" s="23">
        <f ca="1">TRUNC(PRODUCT(G$16:G1822),15)</f>
        <v>1.3713395549499801</v>
      </c>
      <c r="I1823" s="23">
        <f t="shared" si="382"/>
        <v>1</v>
      </c>
      <c r="J1823" s="23">
        <f t="shared" ca="1" si="383"/>
        <v>1.3713395500000001</v>
      </c>
      <c r="K1823" s="114">
        <f t="shared" ca="1" si="372"/>
        <v>51809241.564288601</v>
      </c>
      <c r="L1823" s="27">
        <f>IF(VLOOKUP(A1823,$U$18:$AD$131,8)=VLOOKUP(A1822,$U$18:$AD$131,8),0,VLOOKUP(A1823,U$18:$AD$131,8))</f>
        <v>0</v>
      </c>
      <c r="M1823" s="28">
        <f>IF(L1823&gt;0,VLOOKUP(L1823,T$18:$AC$131,7),0)</f>
        <v>0</v>
      </c>
      <c r="N1823" s="23">
        <f t="shared" si="377"/>
        <v>0</v>
      </c>
      <c r="O1823" s="23">
        <f t="shared" ca="1" si="373"/>
        <v>51809241.564288601</v>
      </c>
      <c r="P1823" s="29" t="str">
        <f t="shared" si="378"/>
        <v>J=</v>
      </c>
      <c r="Q1823" s="30">
        <f t="shared" si="379"/>
        <v>47232</v>
      </c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</row>
    <row r="1824" spans="1:30" x14ac:dyDescent="0.25">
      <c r="A1824" s="100">
        <f t="shared" si="374"/>
        <v>44657</v>
      </c>
      <c r="B1824" s="114">
        <f t="shared" ca="1" si="375"/>
        <v>191425339.71765572</v>
      </c>
      <c r="C1824" s="114">
        <f t="shared" si="376"/>
        <v>139519858.75</v>
      </c>
      <c r="D1824" s="24">
        <f ca="1">IF(A1824&lt;$B$1,VLOOKUP(A1824,[1]DI!$A$4:$B$15000,2,FALSE),0)</f>
        <v>0.11649999999999999</v>
      </c>
      <c r="E1824" s="23">
        <f t="shared" ca="1" si="381"/>
        <v>4.3739000000000001E-4</v>
      </c>
      <c r="F1824" s="25">
        <f t="shared" si="380"/>
        <v>1.1499999999999999</v>
      </c>
      <c r="G1824" s="26">
        <f t="shared" ca="1" si="384"/>
        <v>1.0005029985</v>
      </c>
      <c r="H1824" s="23">
        <f ca="1">TRUNC(PRODUCT(G$16:G1823),15)</f>
        <v>1.3720293366891101</v>
      </c>
      <c r="I1824" s="23">
        <f t="shared" si="382"/>
        <v>1</v>
      </c>
      <c r="J1824" s="23">
        <f t="shared" ca="1" si="383"/>
        <v>1.3720293400000001</v>
      </c>
      <c r="K1824" s="114">
        <f t="shared" ca="1" si="372"/>
        <v>51905480.967655703</v>
      </c>
      <c r="L1824" s="27">
        <f>IF(VLOOKUP(A1824,$U$18:$AD$131,8)=VLOOKUP(A1823,$U$18:$AD$131,8),0,VLOOKUP(A1824,U$18:$AD$131,8))</f>
        <v>0</v>
      </c>
      <c r="M1824" s="28">
        <f>IF(L1824&gt;0,VLOOKUP(L1824,T$18:$AC$131,7),0)</f>
        <v>0</v>
      </c>
      <c r="N1824" s="23">
        <f t="shared" si="377"/>
        <v>0</v>
      </c>
      <c r="O1824" s="23">
        <f t="shared" ca="1" si="373"/>
        <v>51905480.967655703</v>
      </c>
      <c r="P1824" s="29" t="str">
        <f t="shared" si="378"/>
        <v>J=</v>
      </c>
      <c r="Q1824" s="30">
        <f t="shared" si="379"/>
        <v>47232</v>
      </c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</row>
    <row r="1825" spans="1:30" x14ac:dyDescent="0.25">
      <c r="A1825" s="100">
        <f t="shared" si="374"/>
        <v>44658</v>
      </c>
      <c r="B1825" s="114">
        <f t="shared" ca="1" si="375"/>
        <v>191521626.5577749</v>
      </c>
      <c r="C1825" s="114">
        <f t="shared" si="376"/>
        <v>139519858.75</v>
      </c>
      <c r="D1825" s="24">
        <f ca="1">IF(A1825&lt;$B$1,VLOOKUP(A1825,[1]DI!$A$4:$B$15000,2,FALSE),0)</f>
        <v>0.11649999999999999</v>
      </c>
      <c r="E1825" s="23">
        <f t="shared" ca="1" si="381"/>
        <v>4.3739000000000001E-4</v>
      </c>
      <c r="F1825" s="25">
        <f t="shared" si="380"/>
        <v>1.1499999999999999</v>
      </c>
      <c r="G1825" s="26">
        <f t="shared" ca="1" si="384"/>
        <v>1.0005029985</v>
      </c>
      <c r="H1825" s="23">
        <f ca="1">TRUNC(PRODUCT(G$16:G1824),15)</f>
        <v>1.37271946538742</v>
      </c>
      <c r="I1825" s="23">
        <f t="shared" si="382"/>
        <v>1</v>
      </c>
      <c r="J1825" s="23">
        <f t="shared" ca="1" si="383"/>
        <v>1.3727194700000001</v>
      </c>
      <c r="K1825" s="114">
        <f t="shared" ca="1" si="372"/>
        <v>52001767.807774901</v>
      </c>
      <c r="L1825" s="27">
        <f>IF(VLOOKUP(A1825,$U$18:$AD$131,8)=VLOOKUP(A1824,$U$18:$AD$131,8),0,VLOOKUP(A1825,U$18:$AD$131,8))</f>
        <v>0</v>
      </c>
      <c r="M1825" s="28">
        <f>IF(L1825&gt;0,VLOOKUP(L1825,T$18:$AC$131,7),0)</f>
        <v>0</v>
      </c>
      <c r="N1825" s="23">
        <f t="shared" si="377"/>
        <v>0</v>
      </c>
      <c r="O1825" s="23">
        <f t="shared" ca="1" si="373"/>
        <v>52001767.807774901</v>
      </c>
      <c r="P1825" s="29" t="str">
        <f t="shared" si="378"/>
        <v>J=</v>
      </c>
      <c r="Q1825" s="30">
        <f t="shared" si="379"/>
        <v>47232</v>
      </c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</row>
    <row r="1826" spans="1:30" x14ac:dyDescent="0.25">
      <c r="A1826" s="100">
        <f t="shared" si="374"/>
        <v>44659</v>
      </c>
      <c r="B1826" s="114">
        <f t="shared" ca="1" si="375"/>
        <v>191617960.83464599</v>
      </c>
      <c r="C1826" s="114">
        <f t="shared" si="376"/>
        <v>139519858.75</v>
      </c>
      <c r="D1826" s="24">
        <f ca="1">IF(A1826&lt;$B$1,VLOOKUP(A1826,[1]DI!$A$4:$B$15000,2,FALSE),0)</f>
        <v>0.11649999999999999</v>
      </c>
      <c r="E1826" s="23">
        <f t="shared" ca="1" si="381"/>
        <v>4.3739000000000001E-4</v>
      </c>
      <c r="F1826" s="25">
        <f t="shared" si="380"/>
        <v>1.1499999999999999</v>
      </c>
      <c r="G1826" s="26">
        <f t="shared" ca="1" si="384"/>
        <v>1.0005029985</v>
      </c>
      <c r="H1826" s="23">
        <f ca="1">TRUNC(PRODUCT(G$16:G1825),15)</f>
        <v>1.3734099412194301</v>
      </c>
      <c r="I1826" s="23">
        <f t="shared" si="382"/>
        <v>1</v>
      </c>
      <c r="J1826" s="23">
        <f t="shared" ca="1" si="383"/>
        <v>1.3734099399999999</v>
      </c>
      <c r="K1826" s="114">
        <f t="shared" ca="1" si="372"/>
        <v>52098102.084646001</v>
      </c>
      <c r="L1826" s="27">
        <f>IF(VLOOKUP(A1826,$U$18:$AD$131,8)=VLOOKUP(A1825,$U$18:$AD$131,8),0,VLOOKUP(A1826,U$18:$AD$131,8))</f>
        <v>0</v>
      </c>
      <c r="M1826" s="28">
        <f>IF(L1826&gt;0,VLOOKUP(L1826,T$18:$AC$131,7),0)</f>
        <v>0</v>
      </c>
      <c r="N1826" s="23">
        <f t="shared" si="377"/>
        <v>0</v>
      </c>
      <c r="O1826" s="23">
        <f t="shared" ca="1" si="373"/>
        <v>52098102.084646001</v>
      </c>
      <c r="P1826" s="29" t="str">
        <f t="shared" si="378"/>
        <v>J=</v>
      </c>
      <c r="Q1826" s="30">
        <f t="shared" si="379"/>
        <v>47232</v>
      </c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</row>
    <row r="1827" spans="1:30" x14ac:dyDescent="0.25">
      <c r="A1827" s="100">
        <f t="shared" si="374"/>
        <v>44660</v>
      </c>
      <c r="B1827" s="114">
        <f t="shared" ca="1" si="375"/>
        <v>191714343.94346762</v>
      </c>
      <c r="C1827" s="114">
        <f t="shared" si="376"/>
        <v>139519858.75</v>
      </c>
      <c r="D1827" s="24">
        <f ca="1">IF(A1827&lt;$B$1,VLOOKUP(A1827,[1]DI!$A$4:$B$15000,2,FALSE),0)</f>
        <v>0</v>
      </c>
      <c r="E1827" s="23">
        <f t="shared" ca="1" si="381"/>
        <v>0</v>
      </c>
      <c r="F1827" s="25">
        <f t="shared" si="380"/>
        <v>1.1499999999999999</v>
      </c>
      <c r="G1827" s="26">
        <f t="shared" ca="1" si="384"/>
        <v>1</v>
      </c>
      <c r="H1827" s="23">
        <f ca="1">TRUNC(PRODUCT(G$16:G1826),15)</f>
        <v>1.37410076435975</v>
      </c>
      <c r="I1827" s="23">
        <f t="shared" si="382"/>
        <v>1</v>
      </c>
      <c r="J1827" s="23">
        <f t="shared" ca="1" si="383"/>
        <v>1.3741007599999999</v>
      </c>
      <c r="K1827" s="114">
        <f t="shared" ca="1" si="372"/>
        <v>52194485.193467602</v>
      </c>
      <c r="L1827" s="27">
        <f>IF(VLOOKUP(A1827,$U$18:$AD$131,8)=VLOOKUP(A1826,$U$18:$AD$131,8),0,VLOOKUP(A1827,U$18:$AD$131,8))</f>
        <v>0</v>
      </c>
      <c r="M1827" s="28">
        <f>IF(L1827&gt;0,VLOOKUP(L1827,T$18:$AC$131,7),0)</f>
        <v>0</v>
      </c>
      <c r="N1827" s="23">
        <f t="shared" si="377"/>
        <v>0</v>
      </c>
      <c r="O1827" s="23">
        <f t="shared" ca="1" si="373"/>
        <v>52194485.193467602</v>
      </c>
      <c r="P1827" s="29" t="str">
        <f t="shared" si="378"/>
        <v>J=</v>
      </c>
      <c r="Q1827" s="30">
        <f t="shared" si="379"/>
        <v>47232</v>
      </c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</row>
    <row r="1828" spans="1:30" x14ac:dyDescent="0.25">
      <c r="A1828" s="100">
        <f t="shared" si="374"/>
        <v>44661</v>
      </c>
      <c r="B1828" s="114">
        <f t="shared" ca="1" si="375"/>
        <v>191714343.94346762</v>
      </c>
      <c r="C1828" s="114">
        <f t="shared" si="376"/>
        <v>139519858.75</v>
      </c>
      <c r="D1828" s="24">
        <f ca="1">IF(A1828&lt;$B$1,VLOOKUP(A1828,[1]DI!$A$4:$B$15000,2,FALSE),0)</f>
        <v>0</v>
      </c>
      <c r="E1828" s="23">
        <f t="shared" ca="1" si="381"/>
        <v>0</v>
      </c>
      <c r="F1828" s="25">
        <f t="shared" si="380"/>
        <v>1.1499999999999999</v>
      </c>
      <c r="G1828" s="26">
        <f t="shared" ca="1" si="384"/>
        <v>1</v>
      </c>
      <c r="H1828" s="23">
        <f ca="1">TRUNC(PRODUCT(G$16:G1827),15)</f>
        <v>1.37410076435975</v>
      </c>
      <c r="I1828" s="23">
        <f t="shared" si="382"/>
        <v>1</v>
      </c>
      <c r="J1828" s="23">
        <f t="shared" ca="1" si="383"/>
        <v>1.3741007599999999</v>
      </c>
      <c r="K1828" s="114">
        <f t="shared" ca="1" si="372"/>
        <v>52194485.193467602</v>
      </c>
      <c r="L1828" s="27">
        <f>IF(VLOOKUP(A1828,$U$18:$AD$131,8)=VLOOKUP(A1827,$U$18:$AD$131,8),0,VLOOKUP(A1828,U$18:$AD$131,8))</f>
        <v>0</v>
      </c>
      <c r="M1828" s="28">
        <f>IF(L1828&gt;0,VLOOKUP(L1828,T$18:$AC$131,7),0)</f>
        <v>0</v>
      </c>
      <c r="N1828" s="23">
        <f t="shared" si="377"/>
        <v>0</v>
      </c>
      <c r="O1828" s="23">
        <f t="shared" ca="1" si="373"/>
        <v>52194485.193467602</v>
      </c>
      <c r="P1828" s="29" t="str">
        <f t="shared" si="378"/>
        <v>J=</v>
      </c>
      <c r="Q1828" s="30">
        <f t="shared" si="379"/>
        <v>47232</v>
      </c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</row>
    <row r="1829" spans="1:30" x14ac:dyDescent="0.25">
      <c r="A1829" s="100">
        <f t="shared" si="374"/>
        <v>44662</v>
      </c>
      <c r="B1829" s="114">
        <f t="shared" ca="1" si="375"/>
        <v>191714343.94346762</v>
      </c>
      <c r="C1829" s="114">
        <f t="shared" si="376"/>
        <v>139519858.75</v>
      </c>
      <c r="D1829" s="24">
        <f ca="1">IF(A1829&lt;$B$1,VLOOKUP(A1829,[1]DI!$A$4:$B$15000,2,FALSE),0)</f>
        <v>0.11649999999999999</v>
      </c>
      <c r="E1829" s="23">
        <f t="shared" ca="1" si="381"/>
        <v>4.3739000000000001E-4</v>
      </c>
      <c r="F1829" s="25">
        <f t="shared" si="380"/>
        <v>1.1499999999999999</v>
      </c>
      <c r="G1829" s="26">
        <f t="shared" ca="1" si="384"/>
        <v>1.0005029985</v>
      </c>
      <c r="H1829" s="23">
        <f ca="1">TRUNC(PRODUCT(G$16:G1828),15)</f>
        <v>1.37410076435975</v>
      </c>
      <c r="I1829" s="23">
        <f t="shared" si="382"/>
        <v>1</v>
      </c>
      <c r="J1829" s="23">
        <f t="shared" ca="1" si="383"/>
        <v>1.3741007599999999</v>
      </c>
      <c r="K1829" s="114">
        <f t="shared" ca="1" si="372"/>
        <v>52194485.193467602</v>
      </c>
      <c r="L1829" s="27">
        <f>IF(VLOOKUP(A1829,$U$18:$AD$131,8)=VLOOKUP(A1828,$U$18:$AD$131,8),0,VLOOKUP(A1829,U$18:$AD$131,8))</f>
        <v>0</v>
      </c>
      <c r="M1829" s="28">
        <f>IF(L1829&gt;0,VLOOKUP(L1829,T$18:$AC$131,7),0)</f>
        <v>0</v>
      </c>
      <c r="N1829" s="23">
        <f t="shared" si="377"/>
        <v>0</v>
      </c>
      <c r="O1829" s="23">
        <f t="shared" ca="1" si="373"/>
        <v>52194485.193467602</v>
      </c>
      <c r="P1829" s="29" t="str">
        <f t="shared" si="378"/>
        <v>J=</v>
      </c>
      <c r="Q1829" s="30">
        <f t="shared" si="379"/>
        <v>47232</v>
      </c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</row>
    <row r="1830" spans="1:30" x14ac:dyDescent="0.25">
      <c r="A1830" s="100">
        <f t="shared" si="374"/>
        <v>44663</v>
      </c>
      <c r="B1830" s="114">
        <f t="shared" ca="1" si="375"/>
        <v>191810775.88423991</v>
      </c>
      <c r="C1830" s="114">
        <f t="shared" si="376"/>
        <v>139519858.75</v>
      </c>
      <c r="D1830" s="24">
        <f ca="1">IF(A1830&lt;$B$1,VLOOKUP(A1830,[1]DI!$A$4:$B$15000,2,FALSE),0)</f>
        <v>0.11649999999999999</v>
      </c>
      <c r="E1830" s="23">
        <f t="shared" ca="1" si="381"/>
        <v>4.3739000000000001E-4</v>
      </c>
      <c r="F1830" s="25">
        <f t="shared" si="380"/>
        <v>1.1499999999999999</v>
      </c>
      <c r="G1830" s="26">
        <f t="shared" ca="1" si="384"/>
        <v>1.0005029985</v>
      </c>
      <c r="H1830" s="23">
        <f ca="1">TRUNC(PRODUCT(G$16:G1829),15)</f>
        <v>1.37479193498307</v>
      </c>
      <c r="I1830" s="23">
        <f t="shared" si="382"/>
        <v>1</v>
      </c>
      <c r="J1830" s="23">
        <f t="shared" ca="1" si="383"/>
        <v>1.37479193</v>
      </c>
      <c r="K1830" s="114">
        <f t="shared" ca="1" si="372"/>
        <v>52290917.134239897</v>
      </c>
      <c r="L1830" s="27">
        <f>IF(VLOOKUP(A1830,$U$18:$AD$131,8)=VLOOKUP(A1829,$U$18:$AD$131,8),0,VLOOKUP(A1830,U$18:$AD$131,8))</f>
        <v>0</v>
      </c>
      <c r="M1830" s="28">
        <f>IF(L1830&gt;0,VLOOKUP(L1830,T$18:$AC$131,7),0)</f>
        <v>0</v>
      </c>
      <c r="N1830" s="23">
        <f t="shared" si="377"/>
        <v>0</v>
      </c>
      <c r="O1830" s="23">
        <f t="shared" ca="1" si="373"/>
        <v>52290917.134239897</v>
      </c>
      <c r="P1830" s="29" t="str">
        <f t="shared" si="378"/>
        <v>J=</v>
      </c>
      <c r="Q1830" s="30">
        <f t="shared" si="379"/>
        <v>47232</v>
      </c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</row>
    <row r="1831" spans="1:30" x14ac:dyDescent="0.25">
      <c r="A1831" s="100">
        <f t="shared" si="374"/>
        <v>44664</v>
      </c>
      <c r="B1831" s="114">
        <f t="shared" ca="1" si="375"/>
        <v>191907256.65696269</v>
      </c>
      <c r="C1831" s="114">
        <f t="shared" si="376"/>
        <v>139519858.75</v>
      </c>
      <c r="D1831" s="24">
        <f ca="1">IF(A1831&lt;$B$1,VLOOKUP(A1831,[1]DI!$A$4:$B$15000,2,FALSE),0)</f>
        <v>0.11649999999999999</v>
      </c>
      <c r="E1831" s="23">
        <f t="shared" ca="1" si="381"/>
        <v>4.3739000000000001E-4</v>
      </c>
      <c r="F1831" s="25">
        <f t="shared" si="380"/>
        <v>1.1499999999999999</v>
      </c>
      <c r="G1831" s="26">
        <f t="shared" ca="1" si="384"/>
        <v>1.0005029985</v>
      </c>
      <c r="H1831" s="23">
        <f ca="1">TRUNC(PRODUCT(G$16:G1830),15)</f>
        <v>1.37548345326418</v>
      </c>
      <c r="I1831" s="23">
        <f t="shared" si="382"/>
        <v>1</v>
      </c>
      <c r="J1831" s="23">
        <f t="shared" ca="1" si="383"/>
        <v>1.3754834499999999</v>
      </c>
      <c r="K1831" s="114">
        <f t="shared" ca="1" si="372"/>
        <v>52387397.9069627</v>
      </c>
      <c r="L1831" s="27">
        <f>IF(VLOOKUP(A1831,$U$18:$AD$131,8)=VLOOKUP(A1830,$U$18:$AD$131,8),0,VLOOKUP(A1831,U$18:$AD$131,8))</f>
        <v>0</v>
      </c>
      <c r="M1831" s="28">
        <f>IF(L1831&gt;0,VLOOKUP(L1831,T$18:$AC$131,7),0)</f>
        <v>0</v>
      </c>
      <c r="N1831" s="23">
        <f t="shared" si="377"/>
        <v>0</v>
      </c>
      <c r="O1831" s="23">
        <f t="shared" ca="1" si="373"/>
        <v>52387397.9069627</v>
      </c>
      <c r="P1831" s="29" t="str">
        <f t="shared" si="378"/>
        <v>J=</v>
      </c>
      <c r="Q1831" s="30">
        <f t="shared" si="379"/>
        <v>47232</v>
      </c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</row>
    <row r="1832" spans="1:30" x14ac:dyDescent="0.25">
      <c r="A1832" s="100">
        <f t="shared" si="374"/>
        <v>44665</v>
      </c>
      <c r="B1832" s="114">
        <f t="shared" ca="1" si="375"/>
        <v>192003786.26163599</v>
      </c>
      <c r="C1832" s="114">
        <f t="shared" si="376"/>
        <v>139519858.75</v>
      </c>
      <c r="D1832" s="24">
        <f ca="1">IF(A1832&lt;$B$1,VLOOKUP(A1832,[1]DI!$A$4:$B$15000,2,FALSE),0)</f>
        <v>0.11649999999999999</v>
      </c>
      <c r="E1832" s="23">
        <f t="shared" ca="1" si="381"/>
        <v>4.3739000000000001E-4</v>
      </c>
      <c r="F1832" s="25">
        <f t="shared" si="380"/>
        <v>1.1499999999999999</v>
      </c>
      <c r="G1832" s="26">
        <f t="shared" ca="1" si="384"/>
        <v>1.0005029985</v>
      </c>
      <c r="H1832" s="23">
        <f ca="1">TRUNC(PRODUCT(G$16:G1831),15)</f>
        <v>1.37617531937794</v>
      </c>
      <c r="I1832" s="23">
        <f t="shared" si="382"/>
        <v>1</v>
      </c>
      <c r="J1832" s="23">
        <f t="shared" ca="1" si="383"/>
        <v>1.37617532</v>
      </c>
      <c r="K1832" s="114">
        <f t="shared" ca="1" si="372"/>
        <v>52483927.511635996</v>
      </c>
      <c r="L1832" s="27">
        <f>IF(VLOOKUP(A1832,$U$18:$AD$131,8)=VLOOKUP(A1831,$U$18:$AD$131,8),0,VLOOKUP(A1832,U$18:$AD$131,8))</f>
        <v>0</v>
      </c>
      <c r="M1832" s="28">
        <f>IF(L1832&gt;0,VLOOKUP(L1832,T$18:$AC$131,7),0)</f>
        <v>0</v>
      </c>
      <c r="N1832" s="23">
        <f t="shared" si="377"/>
        <v>0</v>
      </c>
      <c r="O1832" s="23">
        <f t="shared" ca="1" si="373"/>
        <v>52483927.511635996</v>
      </c>
      <c r="P1832" s="29" t="str">
        <f t="shared" si="378"/>
        <v>J=</v>
      </c>
      <c r="Q1832" s="30">
        <f t="shared" si="379"/>
        <v>47232</v>
      </c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</row>
    <row r="1833" spans="1:30" x14ac:dyDescent="0.25">
      <c r="A1833" s="100">
        <f t="shared" si="374"/>
        <v>44666</v>
      </c>
      <c r="B1833" s="114">
        <f t="shared" ca="1" si="375"/>
        <v>192100363.3030614</v>
      </c>
      <c r="C1833" s="114">
        <f t="shared" si="376"/>
        <v>139519858.75</v>
      </c>
      <c r="D1833" s="24">
        <f ca="1">IF(A1833&lt;$B$1,VLOOKUP(A1833,[1]DI!$A$4:$B$15000,2,FALSE),0)</f>
        <v>0</v>
      </c>
      <c r="E1833" s="23">
        <f t="shared" ca="1" si="381"/>
        <v>0</v>
      </c>
      <c r="F1833" s="25">
        <f t="shared" si="380"/>
        <v>1.1499999999999999</v>
      </c>
      <c r="G1833" s="26">
        <f t="shared" ca="1" si="384"/>
        <v>1</v>
      </c>
      <c r="H1833" s="23">
        <f ca="1">TRUNC(PRODUCT(G$16:G1832),15)</f>
        <v>1.3768675334993301</v>
      </c>
      <c r="I1833" s="23">
        <f t="shared" si="382"/>
        <v>1</v>
      </c>
      <c r="J1833" s="23">
        <f t="shared" ca="1" si="383"/>
        <v>1.37686753</v>
      </c>
      <c r="K1833" s="114">
        <f t="shared" ca="1" si="372"/>
        <v>52580504.553061403</v>
      </c>
      <c r="L1833" s="27">
        <f>IF(VLOOKUP(A1833,$U$18:$AD$131,8)=VLOOKUP(A1832,$U$18:$AD$131,8),0,VLOOKUP(A1833,U$18:$AD$131,8))</f>
        <v>0</v>
      </c>
      <c r="M1833" s="28">
        <f>IF(L1833&gt;0,VLOOKUP(L1833,T$18:$AC$131,7),0)</f>
        <v>0</v>
      </c>
      <c r="N1833" s="23">
        <f t="shared" si="377"/>
        <v>0</v>
      </c>
      <c r="O1833" s="23">
        <f t="shared" ca="1" si="373"/>
        <v>52580504.553061403</v>
      </c>
      <c r="P1833" s="29" t="str">
        <f t="shared" si="378"/>
        <v>J=</v>
      </c>
      <c r="Q1833" s="30">
        <f t="shared" si="379"/>
        <v>47232</v>
      </c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</row>
    <row r="1834" spans="1:30" x14ac:dyDescent="0.25">
      <c r="A1834" s="100">
        <f t="shared" si="374"/>
        <v>44667</v>
      </c>
      <c r="B1834" s="114">
        <f t="shared" ca="1" si="375"/>
        <v>192100363.3030614</v>
      </c>
      <c r="C1834" s="114">
        <f t="shared" si="376"/>
        <v>139519858.75</v>
      </c>
      <c r="D1834" s="24">
        <f ca="1">IF(A1834&lt;$B$1,VLOOKUP(A1834,[1]DI!$A$4:$B$15000,2,FALSE),0)</f>
        <v>0</v>
      </c>
      <c r="E1834" s="23">
        <f t="shared" ca="1" si="381"/>
        <v>0</v>
      </c>
      <c r="F1834" s="25">
        <f t="shared" si="380"/>
        <v>1.1499999999999999</v>
      </c>
      <c r="G1834" s="26">
        <f t="shared" ca="1" si="384"/>
        <v>1</v>
      </c>
      <c r="H1834" s="23">
        <f ca="1">TRUNC(PRODUCT(G$16:G1833),15)</f>
        <v>1.3768675334993301</v>
      </c>
      <c r="I1834" s="23">
        <f t="shared" si="382"/>
        <v>1</v>
      </c>
      <c r="J1834" s="23">
        <f t="shared" ca="1" si="383"/>
        <v>1.37686753</v>
      </c>
      <c r="K1834" s="114">
        <f t="shared" ca="1" si="372"/>
        <v>52580504.553061403</v>
      </c>
      <c r="L1834" s="27">
        <f>IF(VLOOKUP(A1834,$U$18:$AD$131,8)=VLOOKUP(A1833,$U$18:$AD$131,8),0,VLOOKUP(A1834,U$18:$AD$131,8))</f>
        <v>0</v>
      </c>
      <c r="M1834" s="28">
        <f>IF(L1834&gt;0,VLOOKUP(L1834,T$18:$AC$131,7),0)</f>
        <v>0</v>
      </c>
      <c r="N1834" s="23">
        <f t="shared" si="377"/>
        <v>0</v>
      </c>
      <c r="O1834" s="23">
        <f t="shared" ca="1" si="373"/>
        <v>52580504.553061403</v>
      </c>
      <c r="P1834" s="29" t="str">
        <f t="shared" si="378"/>
        <v>J=</v>
      </c>
      <c r="Q1834" s="30">
        <f t="shared" si="379"/>
        <v>47232</v>
      </c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</row>
    <row r="1835" spans="1:30" x14ac:dyDescent="0.25">
      <c r="A1835" s="100">
        <f t="shared" si="374"/>
        <v>44668</v>
      </c>
      <c r="B1835" s="114">
        <f t="shared" ca="1" si="375"/>
        <v>192100363.3030614</v>
      </c>
      <c r="C1835" s="114">
        <f t="shared" si="376"/>
        <v>139519858.75</v>
      </c>
      <c r="D1835" s="24">
        <f ca="1">IF(A1835&lt;$B$1,VLOOKUP(A1835,[1]DI!$A$4:$B$15000,2,FALSE),0)</f>
        <v>0</v>
      </c>
      <c r="E1835" s="23">
        <f t="shared" ca="1" si="381"/>
        <v>0</v>
      </c>
      <c r="F1835" s="25">
        <f t="shared" si="380"/>
        <v>1.1499999999999999</v>
      </c>
      <c r="G1835" s="26">
        <f t="shared" ca="1" si="384"/>
        <v>1</v>
      </c>
      <c r="H1835" s="23">
        <f ca="1">TRUNC(PRODUCT(G$16:G1834),15)</f>
        <v>1.3768675334993301</v>
      </c>
      <c r="I1835" s="23">
        <f t="shared" si="382"/>
        <v>1</v>
      </c>
      <c r="J1835" s="23">
        <f t="shared" ca="1" si="383"/>
        <v>1.37686753</v>
      </c>
      <c r="K1835" s="114">
        <f t="shared" ca="1" si="372"/>
        <v>52580504.553061403</v>
      </c>
      <c r="L1835" s="27">
        <f>IF(VLOOKUP(A1835,$U$18:$AD$131,8)=VLOOKUP(A1834,$U$18:$AD$131,8),0,VLOOKUP(A1835,U$18:$AD$131,8))</f>
        <v>0</v>
      </c>
      <c r="M1835" s="28">
        <f>IF(L1835&gt;0,VLOOKUP(L1835,T$18:$AC$131,7),0)</f>
        <v>0</v>
      </c>
      <c r="N1835" s="23">
        <f t="shared" si="377"/>
        <v>0</v>
      </c>
      <c r="O1835" s="23">
        <f t="shared" ca="1" si="373"/>
        <v>52580504.553061403</v>
      </c>
      <c r="P1835" s="29" t="str">
        <f t="shared" si="378"/>
        <v>J=</v>
      </c>
      <c r="Q1835" s="30">
        <f t="shared" si="379"/>
        <v>47232</v>
      </c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</row>
    <row r="1836" spans="1:30" x14ac:dyDescent="0.25">
      <c r="A1836" s="100">
        <f t="shared" si="374"/>
        <v>44669</v>
      </c>
      <c r="B1836" s="114">
        <f t="shared" ca="1" si="375"/>
        <v>192100363.3030614</v>
      </c>
      <c r="C1836" s="114">
        <f t="shared" si="376"/>
        <v>139519858.75</v>
      </c>
      <c r="D1836" s="24">
        <f ca="1">IF(A1836&lt;$B$1,VLOOKUP(A1836,[1]DI!$A$4:$B$15000,2,FALSE),0)</f>
        <v>0.11649999999999999</v>
      </c>
      <c r="E1836" s="23">
        <f t="shared" ca="1" si="381"/>
        <v>4.3739000000000001E-4</v>
      </c>
      <c r="F1836" s="25">
        <f t="shared" si="380"/>
        <v>1.1499999999999999</v>
      </c>
      <c r="G1836" s="26">
        <f t="shared" ca="1" si="384"/>
        <v>1.0005029985</v>
      </c>
      <c r="H1836" s="23">
        <f ca="1">TRUNC(PRODUCT(G$16:G1835),15)</f>
        <v>1.3768675334993301</v>
      </c>
      <c r="I1836" s="23">
        <f t="shared" si="382"/>
        <v>1</v>
      </c>
      <c r="J1836" s="23">
        <f t="shared" ca="1" si="383"/>
        <v>1.37686753</v>
      </c>
      <c r="K1836" s="114">
        <f t="shared" ca="1" si="372"/>
        <v>52580504.553061403</v>
      </c>
      <c r="L1836" s="27">
        <f>IF(VLOOKUP(A1836,$U$18:$AD$131,8)=VLOOKUP(A1835,$U$18:$AD$131,8),0,VLOOKUP(A1836,U$18:$AD$131,8))</f>
        <v>0</v>
      </c>
      <c r="M1836" s="28">
        <f>IF(L1836&gt;0,VLOOKUP(L1836,T$18:$AC$131,7),0)</f>
        <v>0</v>
      </c>
      <c r="N1836" s="23">
        <f t="shared" si="377"/>
        <v>0</v>
      </c>
      <c r="O1836" s="23">
        <f t="shared" ca="1" si="373"/>
        <v>52580504.553061403</v>
      </c>
      <c r="P1836" s="29" t="str">
        <f t="shared" si="378"/>
        <v>J=</v>
      </c>
      <c r="Q1836" s="30">
        <f t="shared" si="379"/>
        <v>47232</v>
      </c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</row>
    <row r="1837" spans="1:30" x14ac:dyDescent="0.25">
      <c r="A1837" s="100">
        <f t="shared" si="374"/>
        <v>44670</v>
      </c>
      <c r="B1837" s="114">
        <f t="shared" ca="1" si="375"/>
        <v>192196990.5716359</v>
      </c>
      <c r="C1837" s="114">
        <f t="shared" si="376"/>
        <v>139519858.75</v>
      </c>
      <c r="D1837" s="24">
        <f ca="1">IF(A1837&lt;$B$1,VLOOKUP(A1837,[1]DI!$A$4:$B$15000,2,FALSE),0)</f>
        <v>0.11649999999999999</v>
      </c>
      <c r="E1837" s="23">
        <f t="shared" ca="1" si="381"/>
        <v>4.3739000000000001E-4</v>
      </c>
      <c r="F1837" s="25">
        <f t="shared" si="380"/>
        <v>1.1499999999999999</v>
      </c>
      <c r="G1837" s="26">
        <f t="shared" ca="1" si="384"/>
        <v>1.0005029985</v>
      </c>
      <c r="H1837" s="23">
        <f ca="1">TRUNC(PRODUCT(G$16:G1836),15)</f>
        <v>1.37756009580338</v>
      </c>
      <c r="I1837" s="23">
        <f t="shared" si="382"/>
        <v>1</v>
      </c>
      <c r="J1837" s="23">
        <f t="shared" ca="1" si="383"/>
        <v>1.3775601</v>
      </c>
      <c r="K1837" s="114">
        <f t="shared" ca="1" si="372"/>
        <v>52677131.821635902</v>
      </c>
      <c r="L1837" s="27">
        <f>IF(VLOOKUP(A1837,$U$18:$AD$131,8)=VLOOKUP(A1836,$U$18:$AD$131,8),0,VLOOKUP(A1837,U$18:$AD$131,8))</f>
        <v>0</v>
      </c>
      <c r="M1837" s="28">
        <f>IF(L1837&gt;0,VLOOKUP(L1837,T$18:$AC$131,7),0)</f>
        <v>0</v>
      </c>
      <c r="N1837" s="23">
        <f t="shared" si="377"/>
        <v>0</v>
      </c>
      <c r="O1837" s="23">
        <f t="shared" ca="1" si="373"/>
        <v>52677131.821635902</v>
      </c>
      <c r="P1837" s="29" t="str">
        <f t="shared" si="378"/>
        <v>J=</v>
      </c>
      <c r="Q1837" s="30">
        <f t="shared" si="379"/>
        <v>47232</v>
      </c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</row>
    <row r="1838" spans="1:30" x14ac:dyDescent="0.25">
      <c r="A1838" s="100">
        <f t="shared" si="374"/>
        <v>44671</v>
      </c>
      <c r="B1838" s="114">
        <f t="shared" ca="1" si="375"/>
        <v>192293665.27696231</v>
      </c>
      <c r="C1838" s="114">
        <f t="shared" si="376"/>
        <v>139519858.75</v>
      </c>
      <c r="D1838" s="24">
        <f ca="1">IF(A1838&lt;$B$1,VLOOKUP(A1838,[1]DI!$A$4:$B$15000,2,FALSE),0)</f>
        <v>0.11649999999999999</v>
      </c>
      <c r="E1838" s="23">
        <f t="shared" ca="1" si="381"/>
        <v>4.3739000000000001E-4</v>
      </c>
      <c r="F1838" s="25">
        <f t="shared" si="380"/>
        <v>1.1499999999999999</v>
      </c>
      <c r="G1838" s="26">
        <f t="shared" ca="1" si="384"/>
        <v>1.0005029985</v>
      </c>
      <c r="H1838" s="23">
        <f ca="1">TRUNC(PRODUCT(G$16:G1837),15)</f>
        <v>1.3782530064652201</v>
      </c>
      <c r="I1838" s="23">
        <f t="shared" si="382"/>
        <v>1</v>
      </c>
      <c r="J1838" s="23">
        <f t="shared" ca="1" si="383"/>
        <v>1.3782530099999999</v>
      </c>
      <c r="K1838" s="114">
        <f t="shared" ca="1" si="372"/>
        <v>52773806.526962303</v>
      </c>
      <c r="L1838" s="27">
        <f>IF(VLOOKUP(A1838,$U$18:$AD$131,8)=VLOOKUP(A1837,$U$18:$AD$131,8),0,VLOOKUP(A1838,U$18:$AD$131,8))</f>
        <v>0</v>
      </c>
      <c r="M1838" s="28">
        <f>IF(L1838&gt;0,VLOOKUP(L1838,T$18:$AC$131,7),0)</f>
        <v>0</v>
      </c>
      <c r="N1838" s="23">
        <f t="shared" si="377"/>
        <v>0</v>
      </c>
      <c r="O1838" s="23">
        <f t="shared" ca="1" si="373"/>
        <v>52773806.526962303</v>
      </c>
      <c r="P1838" s="29" t="str">
        <f t="shared" si="378"/>
        <v>J=</v>
      </c>
      <c r="Q1838" s="30">
        <f t="shared" si="379"/>
        <v>47232</v>
      </c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</row>
    <row r="1839" spans="1:30" x14ac:dyDescent="0.25">
      <c r="A1839" s="100">
        <f t="shared" si="374"/>
        <v>44672</v>
      </c>
      <c r="B1839" s="114">
        <f t="shared" ca="1" si="375"/>
        <v>192390388.81423938</v>
      </c>
      <c r="C1839" s="114">
        <f t="shared" si="376"/>
        <v>139519858.75</v>
      </c>
      <c r="D1839" s="24">
        <f ca="1">IF(A1839&lt;$B$1,VLOOKUP(A1839,[1]DI!$A$4:$B$15000,2,FALSE),0)</f>
        <v>0</v>
      </c>
      <c r="E1839" s="23">
        <f t="shared" ca="1" si="381"/>
        <v>0</v>
      </c>
      <c r="F1839" s="25">
        <f t="shared" si="380"/>
        <v>1.1499999999999999</v>
      </c>
      <c r="G1839" s="26">
        <f t="shared" ca="1" si="384"/>
        <v>1</v>
      </c>
      <c r="H1839" s="23">
        <f ca="1">TRUNC(PRODUCT(G$16:G1838),15)</f>
        <v>1.3789462656600999</v>
      </c>
      <c r="I1839" s="23">
        <f t="shared" si="382"/>
        <v>1</v>
      </c>
      <c r="J1839" s="23">
        <f t="shared" ca="1" si="383"/>
        <v>1.3789462699999999</v>
      </c>
      <c r="K1839" s="114">
        <f t="shared" ca="1" si="372"/>
        <v>52870530.064239398</v>
      </c>
      <c r="L1839" s="27">
        <f>IF(VLOOKUP(A1839,$U$18:$AD$131,8)=VLOOKUP(A1838,$U$18:$AD$131,8),0,VLOOKUP(A1839,U$18:$AD$131,8))</f>
        <v>0</v>
      </c>
      <c r="M1839" s="28">
        <f>IF(L1839&gt;0,VLOOKUP(L1839,T$18:$AC$131,7),0)</f>
        <v>0</v>
      </c>
      <c r="N1839" s="23">
        <f t="shared" si="377"/>
        <v>0</v>
      </c>
      <c r="O1839" s="23">
        <f t="shared" ca="1" si="373"/>
        <v>52870530.064239398</v>
      </c>
      <c r="P1839" s="29" t="str">
        <f t="shared" si="378"/>
        <v>J=</v>
      </c>
      <c r="Q1839" s="30">
        <f t="shared" si="379"/>
        <v>47232</v>
      </c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</row>
    <row r="1840" spans="1:30" x14ac:dyDescent="0.25">
      <c r="A1840" s="100">
        <f t="shared" si="374"/>
        <v>44673</v>
      </c>
      <c r="B1840" s="114">
        <f t="shared" ca="1" si="375"/>
        <v>192390388.81423938</v>
      </c>
      <c r="C1840" s="114">
        <f t="shared" si="376"/>
        <v>139519858.75</v>
      </c>
      <c r="D1840" s="24">
        <f ca="1">IF(A1840&lt;$B$1,VLOOKUP(A1840,[1]DI!$A$4:$B$15000,2,FALSE),0)</f>
        <v>0.11649999999999999</v>
      </c>
      <c r="E1840" s="23">
        <f t="shared" ca="1" si="381"/>
        <v>4.3739000000000001E-4</v>
      </c>
      <c r="F1840" s="25">
        <f t="shared" si="380"/>
        <v>1.1499999999999999</v>
      </c>
      <c r="G1840" s="26">
        <f t="shared" ca="1" si="384"/>
        <v>1.0005029985</v>
      </c>
      <c r="H1840" s="23">
        <f ca="1">TRUNC(PRODUCT(G$16:G1839),15)</f>
        <v>1.3789462656600999</v>
      </c>
      <c r="I1840" s="23">
        <f t="shared" si="382"/>
        <v>1</v>
      </c>
      <c r="J1840" s="23">
        <f t="shared" ca="1" si="383"/>
        <v>1.3789462699999999</v>
      </c>
      <c r="K1840" s="114">
        <f t="shared" ca="1" si="372"/>
        <v>52870530.064239398</v>
      </c>
      <c r="L1840" s="27">
        <f>IF(VLOOKUP(A1840,$U$18:$AD$131,8)=VLOOKUP(A1839,$U$18:$AD$131,8),0,VLOOKUP(A1840,U$18:$AD$131,8))</f>
        <v>0</v>
      </c>
      <c r="M1840" s="28">
        <f>IF(L1840&gt;0,VLOOKUP(L1840,T$18:$AC$131,7),0)</f>
        <v>0</v>
      </c>
      <c r="N1840" s="23">
        <f t="shared" si="377"/>
        <v>0</v>
      </c>
      <c r="O1840" s="23">
        <f t="shared" ca="1" si="373"/>
        <v>52870530.064239398</v>
      </c>
      <c r="P1840" s="29" t="str">
        <f t="shared" si="378"/>
        <v>J=</v>
      </c>
      <c r="Q1840" s="30">
        <f t="shared" si="379"/>
        <v>47232</v>
      </c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</row>
    <row r="1841" spans="1:30" x14ac:dyDescent="0.25">
      <c r="A1841" s="100">
        <f t="shared" si="374"/>
        <v>44674</v>
      </c>
      <c r="B1841" s="114">
        <f t="shared" ca="1" si="375"/>
        <v>192487159.78826839</v>
      </c>
      <c r="C1841" s="114">
        <f t="shared" si="376"/>
        <v>139519858.75</v>
      </c>
      <c r="D1841" s="24">
        <f ca="1">IF(A1841&lt;$B$1,VLOOKUP(A1841,[1]DI!$A$4:$B$15000,2,FALSE),0)</f>
        <v>0</v>
      </c>
      <c r="E1841" s="23">
        <f t="shared" ca="1" si="381"/>
        <v>0</v>
      </c>
      <c r="F1841" s="25">
        <f t="shared" si="380"/>
        <v>1.1499999999999999</v>
      </c>
      <c r="G1841" s="26">
        <f t="shared" ca="1" si="384"/>
        <v>1</v>
      </c>
      <c r="H1841" s="23">
        <f ca="1">TRUNC(PRODUCT(G$16:G1840),15)</f>
        <v>1.37963987356331</v>
      </c>
      <c r="I1841" s="23">
        <f t="shared" si="382"/>
        <v>1</v>
      </c>
      <c r="J1841" s="23">
        <f t="shared" ca="1" si="383"/>
        <v>1.3796398700000001</v>
      </c>
      <c r="K1841" s="114">
        <f t="shared" ca="1" si="372"/>
        <v>52967301.038268402</v>
      </c>
      <c r="L1841" s="27">
        <f>IF(VLOOKUP(A1841,$U$18:$AD$131,8)=VLOOKUP(A1840,$U$18:$AD$131,8),0,VLOOKUP(A1841,U$18:$AD$131,8))</f>
        <v>0</v>
      </c>
      <c r="M1841" s="28">
        <f>IF(L1841&gt;0,VLOOKUP(L1841,T$18:$AC$131,7),0)</f>
        <v>0</v>
      </c>
      <c r="N1841" s="23">
        <f t="shared" si="377"/>
        <v>0</v>
      </c>
      <c r="O1841" s="23">
        <f t="shared" ca="1" si="373"/>
        <v>52967301.038268402</v>
      </c>
      <c r="P1841" s="29" t="str">
        <f t="shared" si="378"/>
        <v>J=</v>
      </c>
      <c r="Q1841" s="30">
        <f t="shared" si="379"/>
        <v>47232</v>
      </c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</row>
    <row r="1842" spans="1:30" x14ac:dyDescent="0.25">
      <c r="A1842" s="100">
        <f t="shared" si="374"/>
        <v>44675</v>
      </c>
      <c r="B1842" s="114">
        <f t="shared" ca="1" si="375"/>
        <v>192487159.78826839</v>
      </c>
      <c r="C1842" s="114">
        <f t="shared" si="376"/>
        <v>139519858.75</v>
      </c>
      <c r="D1842" s="24">
        <f ca="1">IF(A1842&lt;$B$1,VLOOKUP(A1842,[1]DI!$A$4:$B$15000,2,FALSE),0)</f>
        <v>0</v>
      </c>
      <c r="E1842" s="23">
        <f t="shared" ca="1" si="381"/>
        <v>0</v>
      </c>
      <c r="F1842" s="25">
        <f t="shared" si="380"/>
        <v>1.1499999999999999</v>
      </c>
      <c r="G1842" s="26">
        <f t="shared" ca="1" si="384"/>
        <v>1</v>
      </c>
      <c r="H1842" s="23">
        <f ca="1">TRUNC(PRODUCT(G$16:G1841),15)</f>
        <v>1.37963987356331</v>
      </c>
      <c r="I1842" s="23">
        <f t="shared" si="382"/>
        <v>1</v>
      </c>
      <c r="J1842" s="23">
        <f t="shared" ca="1" si="383"/>
        <v>1.3796398700000001</v>
      </c>
      <c r="K1842" s="114">
        <f t="shared" ca="1" si="372"/>
        <v>52967301.038268402</v>
      </c>
      <c r="L1842" s="27">
        <f>IF(VLOOKUP(A1842,$U$18:$AD$131,8)=VLOOKUP(A1841,$U$18:$AD$131,8),0,VLOOKUP(A1842,U$18:$AD$131,8))</f>
        <v>0</v>
      </c>
      <c r="M1842" s="28">
        <f>IF(L1842&gt;0,VLOOKUP(L1842,T$18:$AC$131,7),0)</f>
        <v>0</v>
      </c>
      <c r="N1842" s="23">
        <f t="shared" si="377"/>
        <v>0</v>
      </c>
      <c r="O1842" s="23">
        <f t="shared" ca="1" si="373"/>
        <v>52967301.038268402</v>
      </c>
      <c r="P1842" s="29" t="str">
        <f t="shared" si="378"/>
        <v>J=</v>
      </c>
      <c r="Q1842" s="30">
        <f t="shared" si="379"/>
        <v>47232</v>
      </c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</row>
    <row r="1843" spans="1:30" x14ac:dyDescent="0.25">
      <c r="A1843" s="100">
        <f t="shared" si="374"/>
        <v>44676</v>
      </c>
      <c r="B1843" s="114">
        <f t="shared" ca="1" si="375"/>
        <v>192487159.78826839</v>
      </c>
      <c r="C1843" s="114">
        <f t="shared" si="376"/>
        <v>139519858.75</v>
      </c>
      <c r="D1843" s="24">
        <f ca="1">IF(A1843&lt;$B$1,VLOOKUP(A1843,[1]DI!$A$4:$B$15000,2,FALSE),0)</f>
        <v>0.11649999999999999</v>
      </c>
      <c r="E1843" s="23">
        <f t="shared" ca="1" si="381"/>
        <v>4.3739000000000001E-4</v>
      </c>
      <c r="F1843" s="25">
        <f t="shared" si="380"/>
        <v>1.1499999999999999</v>
      </c>
      <c r="G1843" s="26">
        <f t="shared" ca="1" si="384"/>
        <v>1.0005029985</v>
      </c>
      <c r="H1843" s="23">
        <f ca="1">TRUNC(PRODUCT(G$16:G1842),15)</f>
        <v>1.37963987356331</v>
      </c>
      <c r="I1843" s="23">
        <f t="shared" si="382"/>
        <v>1</v>
      </c>
      <c r="J1843" s="23">
        <f t="shared" ca="1" si="383"/>
        <v>1.3796398700000001</v>
      </c>
      <c r="K1843" s="114">
        <f t="shared" ca="1" si="372"/>
        <v>52967301.038268402</v>
      </c>
      <c r="L1843" s="27">
        <f>IF(VLOOKUP(A1843,$U$18:$AD$131,8)=VLOOKUP(A1842,$U$18:$AD$131,8),0,VLOOKUP(A1843,U$18:$AD$131,8))</f>
        <v>0</v>
      </c>
      <c r="M1843" s="28">
        <f>IF(L1843&gt;0,VLOOKUP(L1843,T$18:$AC$131,7),0)</f>
        <v>0</v>
      </c>
      <c r="N1843" s="23">
        <f t="shared" si="377"/>
        <v>0</v>
      </c>
      <c r="O1843" s="23">
        <f t="shared" ca="1" si="373"/>
        <v>52967301.038268402</v>
      </c>
      <c r="P1843" s="29" t="str">
        <f t="shared" si="378"/>
        <v>J=</v>
      </c>
      <c r="Q1843" s="30">
        <f t="shared" si="379"/>
        <v>47232</v>
      </c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</row>
    <row r="1844" spans="1:30" x14ac:dyDescent="0.25">
      <c r="A1844" s="100">
        <f t="shared" si="374"/>
        <v>44677</v>
      </c>
      <c r="B1844" s="114">
        <f t="shared" ca="1" si="375"/>
        <v>192583980.98944649</v>
      </c>
      <c r="C1844" s="114">
        <f t="shared" si="376"/>
        <v>139519858.75</v>
      </c>
      <c r="D1844" s="24">
        <f ca="1">IF(A1844&lt;$B$1,VLOOKUP(A1844,[1]DI!$A$4:$B$15000,2,FALSE),0)</f>
        <v>0.11649999999999999</v>
      </c>
      <c r="E1844" s="23">
        <f t="shared" ca="1" si="381"/>
        <v>4.3739000000000001E-4</v>
      </c>
      <c r="F1844" s="25">
        <f t="shared" si="380"/>
        <v>1.1499999999999999</v>
      </c>
      <c r="G1844" s="26">
        <f t="shared" ca="1" si="384"/>
        <v>1.0005029985</v>
      </c>
      <c r="H1844" s="23">
        <f ca="1">TRUNC(PRODUCT(G$16:G1843),15)</f>
        <v>1.3803338303502499</v>
      </c>
      <c r="I1844" s="23">
        <f t="shared" si="382"/>
        <v>1</v>
      </c>
      <c r="J1844" s="23">
        <f t="shared" ca="1" si="383"/>
        <v>1.3803338300000001</v>
      </c>
      <c r="K1844" s="114">
        <f t="shared" ca="1" si="372"/>
        <v>53064122.239446498</v>
      </c>
      <c r="L1844" s="27">
        <f>IF(VLOOKUP(A1844,$U$18:$AD$131,8)=VLOOKUP(A1843,$U$18:$AD$131,8),0,VLOOKUP(A1844,U$18:$AD$131,8))</f>
        <v>0</v>
      </c>
      <c r="M1844" s="28">
        <f>IF(L1844&gt;0,VLOOKUP(L1844,T$18:$AC$131,7),0)</f>
        <v>0</v>
      </c>
      <c r="N1844" s="23">
        <f t="shared" si="377"/>
        <v>0</v>
      </c>
      <c r="O1844" s="23">
        <f t="shared" ca="1" si="373"/>
        <v>53064122.239446498</v>
      </c>
      <c r="P1844" s="29" t="str">
        <f t="shared" si="378"/>
        <v>J=</v>
      </c>
      <c r="Q1844" s="30">
        <f t="shared" si="379"/>
        <v>47232</v>
      </c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</row>
    <row r="1845" spans="1:30" x14ac:dyDescent="0.25">
      <c r="A1845" s="100">
        <f t="shared" si="374"/>
        <v>44678</v>
      </c>
      <c r="B1845" s="114">
        <f t="shared" ca="1" si="375"/>
        <v>192680851.0225752</v>
      </c>
      <c r="C1845" s="114">
        <f t="shared" si="376"/>
        <v>139519858.75</v>
      </c>
      <c r="D1845" s="24">
        <f ca="1">IF(A1845&lt;$B$1,VLOOKUP(A1845,[1]DI!$A$4:$B$15000,2,FALSE),0)</f>
        <v>0.11649999999999999</v>
      </c>
      <c r="E1845" s="23">
        <f t="shared" ca="1" si="381"/>
        <v>4.3739000000000001E-4</v>
      </c>
      <c r="F1845" s="25">
        <f t="shared" si="380"/>
        <v>1.1499999999999999</v>
      </c>
      <c r="G1845" s="26">
        <f t="shared" ca="1" si="384"/>
        <v>1.0005029985</v>
      </c>
      <c r="H1845" s="23">
        <f ca="1">TRUNC(PRODUCT(G$16:G1844),15)</f>
        <v>1.3810281361964101</v>
      </c>
      <c r="I1845" s="23">
        <f t="shared" si="382"/>
        <v>1</v>
      </c>
      <c r="J1845" s="23">
        <f t="shared" ca="1" si="383"/>
        <v>1.38102814</v>
      </c>
      <c r="K1845" s="114">
        <f t="shared" ca="1" si="372"/>
        <v>53160992.2725752</v>
      </c>
      <c r="L1845" s="27">
        <f>IF(VLOOKUP(A1845,$U$18:$AD$131,8)=VLOOKUP(A1844,$U$18:$AD$131,8),0,VLOOKUP(A1845,U$18:$AD$131,8))</f>
        <v>0</v>
      </c>
      <c r="M1845" s="28">
        <f>IF(L1845&gt;0,VLOOKUP(L1845,T$18:$AC$131,7),0)</f>
        <v>0</v>
      </c>
      <c r="N1845" s="23">
        <f t="shared" si="377"/>
        <v>0</v>
      </c>
      <c r="O1845" s="23">
        <f t="shared" ca="1" si="373"/>
        <v>53160992.2725752</v>
      </c>
      <c r="P1845" s="29" t="str">
        <f t="shared" si="378"/>
        <v>J=</v>
      </c>
      <c r="Q1845" s="30">
        <f t="shared" si="379"/>
        <v>47232</v>
      </c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</row>
    <row r="1846" spans="1:30" x14ac:dyDescent="0.25">
      <c r="A1846" s="100">
        <f t="shared" si="374"/>
        <v>44679</v>
      </c>
      <c r="B1846" s="114">
        <f t="shared" ca="1" si="375"/>
        <v>192777768.4924559</v>
      </c>
      <c r="C1846" s="114">
        <f t="shared" si="376"/>
        <v>139519858.75</v>
      </c>
      <c r="D1846" s="24">
        <f ca="1">IF(A1846&lt;$B$1,VLOOKUP(A1846,[1]DI!$A$4:$B$15000,2,FALSE),0)</f>
        <v>0.11649999999999999</v>
      </c>
      <c r="E1846" s="23">
        <f t="shared" ca="1" si="381"/>
        <v>4.3739000000000001E-4</v>
      </c>
      <c r="F1846" s="25">
        <f t="shared" si="380"/>
        <v>1.1499999999999999</v>
      </c>
      <c r="G1846" s="26">
        <f t="shared" ca="1" si="384"/>
        <v>1.0005029985</v>
      </c>
      <c r="H1846" s="23">
        <f ca="1">TRUNC(PRODUCT(G$16:G1845),15)</f>
        <v>1.38172279127738</v>
      </c>
      <c r="I1846" s="23">
        <f t="shared" si="382"/>
        <v>1</v>
      </c>
      <c r="J1846" s="23">
        <f t="shared" ca="1" si="383"/>
        <v>1.38172279</v>
      </c>
      <c r="K1846" s="114">
        <f t="shared" ca="1" si="372"/>
        <v>53257909.7424559</v>
      </c>
      <c r="L1846" s="27">
        <f>IF(VLOOKUP(A1846,$U$18:$AD$131,8)=VLOOKUP(A1845,$U$18:$AD$131,8),0,VLOOKUP(A1846,U$18:$AD$131,8))</f>
        <v>0</v>
      </c>
      <c r="M1846" s="28">
        <f>IF(L1846&gt;0,VLOOKUP(L1846,T$18:$AC$131,7),0)</f>
        <v>0</v>
      </c>
      <c r="N1846" s="23">
        <f t="shared" si="377"/>
        <v>0</v>
      </c>
      <c r="O1846" s="23">
        <f t="shared" ca="1" si="373"/>
        <v>53257909.7424559</v>
      </c>
      <c r="P1846" s="29" t="str">
        <f t="shared" si="378"/>
        <v>J=</v>
      </c>
      <c r="Q1846" s="30">
        <f t="shared" si="379"/>
        <v>47232</v>
      </c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</row>
    <row r="1847" spans="1:30" x14ac:dyDescent="0.25">
      <c r="A1847" s="100">
        <f t="shared" si="374"/>
        <v>44680</v>
      </c>
      <c r="B1847" s="114">
        <f t="shared" ca="1" si="375"/>
        <v>192874736.18948579</v>
      </c>
      <c r="C1847" s="114">
        <f t="shared" si="376"/>
        <v>139519858.75</v>
      </c>
      <c r="D1847" s="24">
        <f ca="1">IF(A1847&lt;$B$1,VLOOKUP(A1847,[1]DI!$A$4:$B$15000,2,FALSE),0)</f>
        <v>0.11649999999999999</v>
      </c>
      <c r="E1847" s="23">
        <f t="shared" ca="1" si="381"/>
        <v>4.3739000000000001E-4</v>
      </c>
      <c r="F1847" s="25">
        <f t="shared" si="380"/>
        <v>1.1499999999999999</v>
      </c>
      <c r="G1847" s="26">
        <f t="shared" ca="1" si="384"/>
        <v>1.0005029985</v>
      </c>
      <c r="H1847" s="23">
        <f ca="1">TRUNC(PRODUCT(G$16:G1846),15)</f>
        <v>1.38241779576881</v>
      </c>
      <c r="I1847" s="23">
        <f t="shared" si="382"/>
        <v>1</v>
      </c>
      <c r="J1847" s="23">
        <f t="shared" ca="1" si="383"/>
        <v>1.3824178</v>
      </c>
      <c r="K1847" s="114">
        <f t="shared" ca="1" si="372"/>
        <v>53354877.439485803</v>
      </c>
      <c r="L1847" s="27">
        <f>IF(VLOOKUP(A1847,$U$18:$AD$131,8)=VLOOKUP(A1846,$U$18:$AD$131,8),0,VLOOKUP(A1847,U$18:$AD$131,8))</f>
        <v>0</v>
      </c>
      <c r="M1847" s="28">
        <f>IF(L1847&gt;0,VLOOKUP(L1847,T$18:$AC$131,7),0)</f>
        <v>0</v>
      </c>
      <c r="N1847" s="23">
        <f t="shared" si="377"/>
        <v>0</v>
      </c>
      <c r="O1847" s="23">
        <f t="shared" ca="1" si="373"/>
        <v>53354877.439485803</v>
      </c>
      <c r="P1847" s="29" t="str">
        <f t="shared" si="378"/>
        <v>J=</v>
      </c>
      <c r="Q1847" s="30">
        <f t="shared" si="379"/>
        <v>47232</v>
      </c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</row>
    <row r="1848" spans="1:30" x14ac:dyDescent="0.25">
      <c r="A1848" s="100">
        <f t="shared" si="374"/>
        <v>44681</v>
      </c>
      <c r="B1848" s="114">
        <f t="shared" ca="1" si="375"/>
        <v>192971751.32326761</v>
      </c>
      <c r="C1848" s="114">
        <f t="shared" si="376"/>
        <v>139519858.75</v>
      </c>
      <c r="D1848" s="24">
        <f ca="1">IF(A1848&lt;$B$1,VLOOKUP(A1848,[1]DI!$A$4:$B$15000,2,FALSE),0)</f>
        <v>0</v>
      </c>
      <c r="E1848" s="23">
        <f t="shared" ca="1" si="381"/>
        <v>0</v>
      </c>
      <c r="F1848" s="25">
        <f t="shared" si="380"/>
        <v>1.1499999999999999</v>
      </c>
      <c r="G1848" s="26">
        <f t="shared" ca="1" si="384"/>
        <v>1</v>
      </c>
      <c r="H1848" s="23">
        <f ca="1">TRUNC(PRODUCT(G$16:G1847),15)</f>
        <v>1.38311314984645</v>
      </c>
      <c r="I1848" s="23">
        <f t="shared" si="382"/>
        <v>1</v>
      </c>
      <c r="J1848" s="23">
        <f t="shared" ca="1" si="383"/>
        <v>1.38311315</v>
      </c>
      <c r="K1848" s="114">
        <f t="shared" ca="1" si="372"/>
        <v>53451892.573267601</v>
      </c>
      <c r="L1848" s="27">
        <f>IF(VLOOKUP(A1848,$U$18:$AD$131,8)=VLOOKUP(A1847,$U$18:$AD$131,8),0,VLOOKUP(A1848,U$18:$AD$131,8))</f>
        <v>0</v>
      </c>
      <c r="M1848" s="28">
        <f>IF(L1848&gt;0,VLOOKUP(L1848,T$18:$AC$131,7),0)</f>
        <v>0</v>
      </c>
      <c r="N1848" s="23">
        <f t="shared" si="377"/>
        <v>0</v>
      </c>
      <c r="O1848" s="23">
        <f t="shared" ca="1" si="373"/>
        <v>53451892.573267601</v>
      </c>
      <c r="P1848" s="29" t="str">
        <f t="shared" si="378"/>
        <v>J=</v>
      </c>
      <c r="Q1848" s="30">
        <f t="shared" si="379"/>
        <v>47232</v>
      </c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</row>
    <row r="1849" spans="1:30" x14ac:dyDescent="0.25">
      <c r="A1849" s="100">
        <f t="shared" si="374"/>
        <v>44682</v>
      </c>
      <c r="B1849" s="114">
        <f t="shared" ca="1" si="375"/>
        <v>192971751.32326761</v>
      </c>
      <c r="C1849" s="114">
        <f t="shared" si="376"/>
        <v>139519858.75</v>
      </c>
      <c r="D1849" s="24">
        <f ca="1">IF(A1849&lt;$B$1,VLOOKUP(A1849,[1]DI!$A$4:$B$15000,2,FALSE),0)</f>
        <v>0</v>
      </c>
      <c r="E1849" s="23">
        <f t="shared" ca="1" si="381"/>
        <v>0</v>
      </c>
      <c r="F1849" s="25">
        <f t="shared" si="380"/>
        <v>1.1499999999999999</v>
      </c>
      <c r="G1849" s="26">
        <f t="shared" ca="1" si="384"/>
        <v>1</v>
      </c>
      <c r="H1849" s="23">
        <f ca="1">TRUNC(PRODUCT(G$16:G1848),15)</f>
        <v>1.38311314984645</v>
      </c>
      <c r="I1849" s="23">
        <f t="shared" si="382"/>
        <v>1</v>
      </c>
      <c r="J1849" s="23">
        <f t="shared" ca="1" si="383"/>
        <v>1.38311315</v>
      </c>
      <c r="K1849" s="114">
        <f t="shared" ca="1" si="372"/>
        <v>53451892.573267601</v>
      </c>
      <c r="L1849" s="27">
        <f>IF(VLOOKUP(A1849,$U$18:$AD$131,8)=VLOOKUP(A1848,$U$18:$AD$131,8),0,VLOOKUP(A1849,U$18:$AD$131,8))</f>
        <v>0</v>
      </c>
      <c r="M1849" s="28">
        <f>IF(L1849&gt;0,VLOOKUP(L1849,T$18:$AC$131,7),0)</f>
        <v>0</v>
      </c>
      <c r="N1849" s="23">
        <f t="shared" si="377"/>
        <v>0</v>
      </c>
      <c r="O1849" s="23">
        <f t="shared" ca="1" si="373"/>
        <v>53451892.573267601</v>
      </c>
      <c r="P1849" s="29" t="str">
        <f t="shared" si="378"/>
        <v>J=</v>
      </c>
      <c r="Q1849" s="30">
        <f t="shared" si="379"/>
        <v>47232</v>
      </c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</row>
    <row r="1850" spans="1:30" x14ac:dyDescent="0.25">
      <c r="A1850" s="100">
        <f t="shared" si="374"/>
        <v>44683</v>
      </c>
      <c r="B1850" s="114">
        <f t="shared" ca="1" si="375"/>
        <v>192971751.32326761</v>
      </c>
      <c r="C1850" s="114">
        <f t="shared" si="376"/>
        <v>139519858.75</v>
      </c>
      <c r="D1850" s="24">
        <f ca="1">IF(A1850&lt;$B$1,VLOOKUP(A1850,[1]DI!$A$4:$B$15000,2,FALSE),0)</f>
        <v>0.11649999999999999</v>
      </c>
      <c r="E1850" s="23">
        <f t="shared" ca="1" si="381"/>
        <v>4.3739000000000001E-4</v>
      </c>
      <c r="F1850" s="25">
        <f t="shared" si="380"/>
        <v>1.1499999999999999</v>
      </c>
      <c r="G1850" s="26">
        <f t="shared" ca="1" si="384"/>
        <v>1.0005029985</v>
      </c>
      <c r="H1850" s="23">
        <f ca="1">TRUNC(PRODUCT(G$16:G1849),15)</f>
        <v>1.38311314984645</v>
      </c>
      <c r="I1850" s="23">
        <f t="shared" si="382"/>
        <v>1</v>
      </c>
      <c r="J1850" s="23">
        <f t="shared" ca="1" si="383"/>
        <v>1.38311315</v>
      </c>
      <c r="K1850" s="114">
        <f t="shared" ca="1" si="372"/>
        <v>53451892.573267601</v>
      </c>
      <c r="L1850" s="27">
        <f>IF(VLOOKUP(A1850,$U$18:$AD$131,8)=VLOOKUP(A1849,$U$18:$AD$131,8),0,VLOOKUP(A1850,U$18:$AD$131,8))</f>
        <v>0</v>
      </c>
      <c r="M1850" s="28">
        <f>IF(L1850&gt;0,VLOOKUP(L1850,T$18:$AC$131,7),0)</f>
        <v>0</v>
      </c>
      <c r="N1850" s="23">
        <f t="shared" si="377"/>
        <v>0</v>
      </c>
      <c r="O1850" s="23">
        <f t="shared" ca="1" si="373"/>
        <v>53451892.573267601</v>
      </c>
      <c r="P1850" s="29" t="str">
        <f t="shared" si="378"/>
        <v>J=</v>
      </c>
      <c r="Q1850" s="30">
        <f t="shared" si="379"/>
        <v>47232</v>
      </c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</row>
    <row r="1851" spans="1:30" x14ac:dyDescent="0.25">
      <c r="A1851" s="100">
        <f t="shared" si="374"/>
        <v>44684</v>
      </c>
      <c r="B1851" s="114">
        <f t="shared" ca="1" si="375"/>
        <v>193068815.289</v>
      </c>
      <c r="C1851" s="114">
        <f t="shared" si="376"/>
        <v>139519858.75</v>
      </c>
      <c r="D1851" s="24">
        <f ca="1">IF(A1851&lt;$B$1,VLOOKUP(A1851,[1]DI!$A$4:$B$15000,2,FALSE),0)</f>
        <v>0.11649999999999999</v>
      </c>
      <c r="E1851" s="23">
        <f t="shared" ca="1" si="381"/>
        <v>4.3739000000000001E-4</v>
      </c>
      <c r="F1851" s="25">
        <f t="shared" si="380"/>
        <v>1.1499999999999999</v>
      </c>
      <c r="G1851" s="26">
        <f t="shared" ca="1" si="384"/>
        <v>1.0005029985</v>
      </c>
      <c r="H1851" s="23">
        <f ca="1">TRUNC(PRODUCT(G$16:G1850),15)</f>
        <v>1.3838088536861499</v>
      </c>
      <c r="I1851" s="23">
        <f t="shared" si="382"/>
        <v>1</v>
      </c>
      <c r="J1851" s="23">
        <f t="shared" ca="1" si="383"/>
        <v>1.3838088500000001</v>
      </c>
      <c r="K1851" s="114">
        <f t="shared" ca="1" si="372"/>
        <v>53548956.538999997</v>
      </c>
      <c r="L1851" s="27">
        <f>IF(VLOOKUP(A1851,$U$18:$AD$131,8)=VLOOKUP(A1850,$U$18:$AD$131,8),0,VLOOKUP(A1851,U$18:$AD$131,8))</f>
        <v>0</v>
      </c>
      <c r="M1851" s="28">
        <f>IF(L1851&gt;0,VLOOKUP(L1851,T$18:$AC$131,7),0)</f>
        <v>0</v>
      </c>
      <c r="N1851" s="23">
        <f t="shared" si="377"/>
        <v>0</v>
      </c>
      <c r="O1851" s="23">
        <f t="shared" ca="1" si="373"/>
        <v>53548956.538999997</v>
      </c>
      <c r="P1851" s="29" t="str">
        <f t="shared" si="378"/>
        <v>J=</v>
      </c>
      <c r="Q1851" s="30">
        <f t="shared" si="379"/>
        <v>47232</v>
      </c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</row>
    <row r="1852" spans="1:30" x14ac:dyDescent="0.25">
      <c r="A1852" s="100">
        <f t="shared" si="374"/>
        <v>44685</v>
      </c>
      <c r="B1852" s="114">
        <f t="shared" ca="1" si="375"/>
        <v>193165929.4818815</v>
      </c>
      <c r="C1852" s="114">
        <f t="shared" si="376"/>
        <v>139519858.75</v>
      </c>
      <c r="D1852" s="24">
        <f ca="1">IF(A1852&lt;$B$1,VLOOKUP(A1852,[1]DI!$A$4:$B$15000,2,FALSE),0)</f>
        <v>0.11649999999999999</v>
      </c>
      <c r="E1852" s="23">
        <f t="shared" ca="1" si="381"/>
        <v>4.3739000000000001E-4</v>
      </c>
      <c r="F1852" s="25">
        <f t="shared" si="380"/>
        <v>1.1499999999999999</v>
      </c>
      <c r="G1852" s="26">
        <f t="shared" ca="1" si="384"/>
        <v>1.0005029985</v>
      </c>
      <c r="H1852" s="23">
        <f ca="1">TRUNC(PRODUCT(G$16:G1851),15)</f>
        <v>1.38450490746385</v>
      </c>
      <c r="I1852" s="23">
        <f t="shared" si="382"/>
        <v>1</v>
      </c>
      <c r="J1852" s="23">
        <f t="shared" ca="1" si="383"/>
        <v>1.38450491</v>
      </c>
      <c r="K1852" s="114">
        <f t="shared" ca="1" si="372"/>
        <v>53646070.731881499</v>
      </c>
      <c r="L1852" s="27">
        <f>IF(VLOOKUP(A1852,$U$18:$AD$131,8)=VLOOKUP(A1851,$U$18:$AD$131,8),0,VLOOKUP(A1852,U$18:$AD$131,8))</f>
        <v>0</v>
      </c>
      <c r="M1852" s="28">
        <f>IF(L1852&gt;0,VLOOKUP(L1852,T$18:$AC$131,7),0)</f>
        <v>0</v>
      </c>
      <c r="N1852" s="23">
        <f t="shared" si="377"/>
        <v>0</v>
      </c>
      <c r="O1852" s="23">
        <f t="shared" ca="1" si="373"/>
        <v>53646070.731881499</v>
      </c>
      <c r="P1852" s="29" t="str">
        <f t="shared" si="378"/>
        <v>J=</v>
      </c>
      <c r="Q1852" s="30">
        <f t="shared" si="379"/>
        <v>47232</v>
      </c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</row>
    <row r="1853" spans="1:30" x14ac:dyDescent="0.25">
      <c r="A1853" s="100">
        <f t="shared" si="374"/>
        <v>44686</v>
      </c>
      <c r="B1853" s="114">
        <f t="shared" ca="1" si="375"/>
        <v>193263091.11151499</v>
      </c>
      <c r="C1853" s="114">
        <f t="shared" si="376"/>
        <v>139519858.75</v>
      </c>
      <c r="D1853" s="24">
        <f ca="1">IF(A1853&lt;$B$1,VLOOKUP(A1853,[1]DI!$A$4:$B$15000,2,FALSE),0)</f>
        <v>0.1265</v>
      </c>
      <c r="E1853" s="23">
        <f t="shared" ca="1" si="381"/>
        <v>4.7279E-4</v>
      </c>
      <c r="F1853" s="25">
        <f t="shared" si="380"/>
        <v>1.1499999999999999</v>
      </c>
      <c r="G1853" s="26">
        <f t="shared" ca="1" si="384"/>
        <v>1.0005437085</v>
      </c>
      <c r="H1853" s="23">
        <f ca="1">TRUNC(PRODUCT(G$16:G1852),15)</f>
        <v>1.3852013113555399</v>
      </c>
      <c r="I1853" s="23">
        <f t="shared" si="382"/>
        <v>1</v>
      </c>
      <c r="J1853" s="23">
        <f t="shared" ca="1" si="383"/>
        <v>1.38520131</v>
      </c>
      <c r="K1853" s="114">
        <f t="shared" ca="1" si="372"/>
        <v>53743232.361515</v>
      </c>
      <c r="L1853" s="27">
        <f>IF(VLOOKUP(A1853,$U$18:$AD$131,8)=VLOOKUP(A1852,$U$18:$AD$131,8),0,VLOOKUP(A1853,U$18:$AD$131,8))</f>
        <v>0</v>
      </c>
      <c r="M1853" s="28">
        <f>IF(L1853&gt;0,VLOOKUP(L1853,T$18:$AC$131,7),0)</f>
        <v>0</v>
      </c>
      <c r="N1853" s="23">
        <f t="shared" si="377"/>
        <v>0</v>
      </c>
      <c r="O1853" s="23">
        <f t="shared" ca="1" si="373"/>
        <v>53743232.361515</v>
      </c>
      <c r="P1853" s="29" t="str">
        <f t="shared" si="378"/>
        <v>J=</v>
      </c>
      <c r="Q1853" s="30">
        <f t="shared" si="379"/>
        <v>47232</v>
      </c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</row>
    <row r="1854" spans="1:30" x14ac:dyDescent="0.25">
      <c r="A1854" s="100">
        <f t="shared" si="374"/>
        <v>44687</v>
      </c>
      <c r="B1854" s="114">
        <f t="shared" ca="1" si="375"/>
        <v>193368170.4931325</v>
      </c>
      <c r="C1854" s="114">
        <f t="shared" si="376"/>
        <v>139519858.75</v>
      </c>
      <c r="D1854" s="24">
        <f ca="1">IF(A1854&lt;$B$1,VLOOKUP(A1854,[1]DI!$A$4:$B$15000,2,FALSE),0)</f>
        <v>0.1265</v>
      </c>
      <c r="E1854" s="23">
        <f t="shared" ca="1" si="381"/>
        <v>4.7279E-4</v>
      </c>
      <c r="F1854" s="25">
        <f t="shared" si="380"/>
        <v>1.1499999999999999</v>
      </c>
      <c r="G1854" s="26">
        <f t="shared" ca="1" si="384"/>
        <v>1.0005437085</v>
      </c>
      <c r="H1854" s="23">
        <f ca="1">TRUNC(PRODUCT(G$16:G1853),15)</f>
        <v>1.38595445708274</v>
      </c>
      <c r="I1854" s="23">
        <f t="shared" si="382"/>
        <v>1</v>
      </c>
      <c r="J1854" s="23">
        <f t="shared" ca="1" si="383"/>
        <v>1.38595446</v>
      </c>
      <c r="K1854" s="114">
        <f t="shared" ca="1" si="372"/>
        <v>53848311.743132502</v>
      </c>
      <c r="L1854" s="27">
        <f>IF(VLOOKUP(A1854,$U$18:$AD$131,8)=VLOOKUP(A1853,$U$18:$AD$131,8),0,VLOOKUP(A1854,U$18:$AD$131,8))</f>
        <v>0</v>
      </c>
      <c r="M1854" s="28">
        <f>IF(L1854&gt;0,VLOOKUP(L1854,T$18:$AC$131,7),0)</f>
        <v>0</v>
      </c>
      <c r="N1854" s="23">
        <f t="shared" si="377"/>
        <v>0</v>
      </c>
      <c r="O1854" s="23">
        <f t="shared" ca="1" si="373"/>
        <v>53848311.743132502</v>
      </c>
      <c r="P1854" s="29" t="str">
        <f t="shared" si="378"/>
        <v>J=</v>
      </c>
      <c r="Q1854" s="30">
        <f t="shared" si="379"/>
        <v>47232</v>
      </c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</row>
    <row r="1855" spans="1:30" x14ac:dyDescent="0.25">
      <c r="A1855" s="100">
        <f t="shared" si="374"/>
        <v>44688</v>
      </c>
      <c r="B1855" s="114">
        <f t="shared" ca="1" si="375"/>
        <v>193473305.6826936</v>
      </c>
      <c r="C1855" s="114">
        <f t="shared" si="376"/>
        <v>139519858.75</v>
      </c>
      <c r="D1855" s="24">
        <f ca="1">IF(A1855&lt;$B$1,VLOOKUP(A1855,[1]DI!$A$4:$B$15000,2,FALSE),0)</f>
        <v>0</v>
      </c>
      <c r="E1855" s="23">
        <f t="shared" ca="1" si="381"/>
        <v>0</v>
      </c>
      <c r="F1855" s="25">
        <f t="shared" si="380"/>
        <v>1.1499999999999999</v>
      </c>
      <c r="G1855" s="26">
        <f t="shared" ca="1" si="384"/>
        <v>1</v>
      </c>
      <c r="H1855" s="23">
        <f ca="1">TRUNC(PRODUCT(G$16:G1854),15)</f>
        <v>1.38670801230167</v>
      </c>
      <c r="I1855" s="23">
        <f t="shared" si="382"/>
        <v>1</v>
      </c>
      <c r="J1855" s="23">
        <f t="shared" ca="1" si="383"/>
        <v>1.38670801</v>
      </c>
      <c r="K1855" s="114">
        <f t="shared" ca="1" si="372"/>
        <v>53953446.932693601</v>
      </c>
      <c r="L1855" s="27">
        <f>IF(VLOOKUP(A1855,$U$18:$AD$131,8)=VLOOKUP(A1854,$U$18:$AD$131,8),0,VLOOKUP(A1855,U$18:$AD$131,8))</f>
        <v>0</v>
      </c>
      <c r="M1855" s="28">
        <f>IF(L1855&gt;0,VLOOKUP(L1855,T$18:$AC$131,7),0)</f>
        <v>0</v>
      </c>
      <c r="N1855" s="23">
        <f t="shared" si="377"/>
        <v>0</v>
      </c>
      <c r="O1855" s="23">
        <f t="shared" ca="1" si="373"/>
        <v>53953446.932693601</v>
      </c>
      <c r="P1855" s="29" t="str">
        <f t="shared" si="378"/>
        <v>J=</v>
      </c>
      <c r="Q1855" s="30">
        <f t="shared" si="379"/>
        <v>47232</v>
      </c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</row>
    <row r="1856" spans="1:30" x14ac:dyDescent="0.25">
      <c r="A1856" s="100">
        <f t="shared" si="374"/>
        <v>44689</v>
      </c>
      <c r="B1856" s="114">
        <f t="shared" ca="1" si="375"/>
        <v>193473305.6826936</v>
      </c>
      <c r="C1856" s="114">
        <f t="shared" si="376"/>
        <v>139519858.75</v>
      </c>
      <c r="D1856" s="24">
        <f ca="1">IF(A1856&lt;$B$1,VLOOKUP(A1856,[1]DI!$A$4:$B$15000,2,FALSE),0)</f>
        <v>0</v>
      </c>
      <c r="E1856" s="23">
        <f t="shared" ca="1" si="381"/>
        <v>0</v>
      </c>
      <c r="F1856" s="25">
        <f t="shared" si="380"/>
        <v>1.1499999999999999</v>
      </c>
      <c r="G1856" s="26">
        <f t="shared" ca="1" si="384"/>
        <v>1</v>
      </c>
      <c r="H1856" s="23">
        <f ca="1">TRUNC(PRODUCT(G$16:G1855),15)</f>
        <v>1.38670801230167</v>
      </c>
      <c r="I1856" s="23">
        <f t="shared" si="382"/>
        <v>1</v>
      </c>
      <c r="J1856" s="23">
        <f t="shared" ca="1" si="383"/>
        <v>1.38670801</v>
      </c>
      <c r="K1856" s="114">
        <f t="shared" ca="1" si="372"/>
        <v>53953446.932693601</v>
      </c>
      <c r="L1856" s="27">
        <f>IF(VLOOKUP(A1856,$U$18:$AD$131,8)=VLOOKUP(A1855,$U$18:$AD$131,8),0,VLOOKUP(A1856,U$18:$AD$131,8))</f>
        <v>0</v>
      </c>
      <c r="M1856" s="28">
        <f>IF(L1856&gt;0,VLOOKUP(L1856,T$18:$AC$131,7),0)</f>
        <v>0</v>
      </c>
      <c r="N1856" s="23">
        <f t="shared" si="377"/>
        <v>0</v>
      </c>
      <c r="O1856" s="23">
        <f t="shared" ca="1" si="373"/>
        <v>53953446.932693601</v>
      </c>
      <c r="P1856" s="29" t="str">
        <f t="shared" si="378"/>
        <v>J=</v>
      </c>
      <c r="Q1856" s="30">
        <f t="shared" si="379"/>
        <v>47232</v>
      </c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</row>
    <row r="1857" spans="1:30" x14ac:dyDescent="0.25">
      <c r="A1857" s="100">
        <f t="shared" si="374"/>
        <v>44690</v>
      </c>
      <c r="B1857" s="114">
        <f t="shared" ca="1" si="375"/>
        <v>193473305.6826936</v>
      </c>
      <c r="C1857" s="114">
        <f t="shared" si="376"/>
        <v>139519858.75</v>
      </c>
      <c r="D1857" s="24">
        <f ca="1">IF(A1857&lt;$B$1,VLOOKUP(A1857,[1]DI!$A$4:$B$15000,2,FALSE),0)</f>
        <v>0.1265</v>
      </c>
      <c r="E1857" s="23">
        <f t="shared" ca="1" si="381"/>
        <v>4.7279E-4</v>
      </c>
      <c r="F1857" s="25">
        <f t="shared" si="380"/>
        <v>1.1499999999999999</v>
      </c>
      <c r="G1857" s="26">
        <f t="shared" ca="1" si="384"/>
        <v>1.0005437085</v>
      </c>
      <c r="H1857" s="23">
        <f ca="1">TRUNC(PRODUCT(G$16:G1856),15)</f>
        <v>1.38670801230167</v>
      </c>
      <c r="I1857" s="23">
        <f t="shared" si="382"/>
        <v>1</v>
      </c>
      <c r="J1857" s="23">
        <f t="shared" ca="1" si="383"/>
        <v>1.38670801</v>
      </c>
      <c r="K1857" s="114">
        <f t="shared" ca="1" si="372"/>
        <v>53953446.932693601</v>
      </c>
      <c r="L1857" s="27">
        <f>IF(VLOOKUP(A1857,$U$18:$AD$131,8)=VLOOKUP(A1856,$U$18:$AD$131,8),0,VLOOKUP(A1857,U$18:$AD$131,8))</f>
        <v>0</v>
      </c>
      <c r="M1857" s="28">
        <f>IF(L1857&gt;0,VLOOKUP(L1857,T$18:$AC$131,7),0)</f>
        <v>0</v>
      </c>
      <c r="N1857" s="23">
        <f t="shared" si="377"/>
        <v>0</v>
      </c>
      <c r="O1857" s="23">
        <f t="shared" ca="1" si="373"/>
        <v>53953446.932693601</v>
      </c>
      <c r="P1857" s="29" t="str">
        <f t="shared" si="378"/>
        <v>J=</v>
      </c>
      <c r="Q1857" s="30">
        <f t="shared" si="379"/>
        <v>47232</v>
      </c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</row>
    <row r="1858" spans="1:30" x14ac:dyDescent="0.25">
      <c r="A1858" s="100">
        <f t="shared" si="374"/>
        <v>44691</v>
      </c>
      <c r="B1858" s="114">
        <f t="shared" ca="1" si="375"/>
        <v>193578499.4705953</v>
      </c>
      <c r="C1858" s="114">
        <f t="shared" si="376"/>
        <v>139519858.75</v>
      </c>
      <c r="D1858" s="24">
        <f ca="1">IF(A1858&lt;$B$1,VLOOKUP(A1858,[1]DI!$A$4:$B$15000,2,FALSE),0)</f>
        <v>0.1265</v>
      </c>
      <c r="E1858" s="23">
        <f t="shared" ca="1" si="381"/>
        <v>4.7279E-4</v>
      </c>
      <c r="F1858" s="25">
        <f t="shared" si="380"/>
        <v>1.1499999999999999</v>
      </c>
      <c r="G1858" s="26">
        <f t="shared" ca="1" si="384"/>
        <v>1.0005437085</v>
      </c>
      <c r="H1858" s="23">
        <f ca="1">TRUNC(PRODUCT(G$16:G1857),15)</f>
        <v>1.3874619772349699</v>
      </c>
      <c r="I1858" s="23">
        <f t="shared" si="382"/>
        <v>1</v>
      </c>
      <c r="J1858" s="23">
        <f t="shared" ca="1" si="383"/>
        <v>1.3874619800000001</v>
      </c>
      <c r="K1858" s="114">
        <f t="shared" ca="1" si="372"/>
        <v>54058640.7205953</v>
      </c>
      <c r="L1858" s="27">
        <f>IF(VLOOKUP(A1858,$U$18:$AD$131,8)=VLOOKUP(A1857,$U$18:$AD$131,8),0,VLOOKUP(A1858,U$18:$AD$131,8))</f>
        <v>0</v>
      </c>
      <c r="M1858" s="28">
        <f>IF(L1858&gt;0,VLOOKUP(L1858,T$18:$AC$131,7),0)</f>
        <v>0</v>
      </c>
      <c r="N1858" s="23">
        <f t="shared" si="377"/>
        <v>0</v>
      </c>
      <c r="O1858" s="23">
        <f t="shared" ca="1" si="373"/>
        <v>54058640.7205953</v>
      </c>
      <c r="P1858" s="29" t="str">
        <f t="shared" si="378"/>
        <v>J=</v>
      </c>
      <c r="Q1858" s="30">
        <f t="shared" si="379"/>
        <v>47232</v>
      </c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</row>
    <row r="1859" spans="1:30" x14ac:dyDescent="0.25">
      <c r="A1859" s="100">
        <f t="shared" si="374"/>
        <v>44692</v>
      </c>
      <c r="B1859" s="114">
        <f t="shared" ca="1" si="375"/>
        <v>193683749.06644058</v>
      </c>
      <c r="C1859" s="114">
        <f t="shared" si="376"/>
        <v>139519858.75</v>
      </c>
      <c r="D1859" s="24">
        <f ca="1">IF(A1859&lt;$B$1,VLOOKUP(A1859,[1]DI!$A$4:$B$15000,2,FALSE),0)</f>
        <v>0.1265</v>
      </c>
      <c r="E1859" s="23">
        <f t="shared" ca="1" si="381"/>
        <v>4.7279E-4</v>
      </c>
      <c r="F1859" s="25">
        <f t="shared" si="380"/>
        <v>1.1499999999999999</v>
      </c>
      <c r="G1859" s="26">
        <f t="shared" ca="1" si="384"/>
        <v>1.0005437085</v>
      </c>
      <c r="H1859" s="23">
        <f ca="1">TRUNC(PRODUCT(G$16:G1858),15)</f>
        <v>1.38821635210542</v>
      </c>
      <c r="I1859" s="23">
        <f t="shared" si="382"/>
        <v>1</v>
      </c>
      <c r="J1859" s="23">
        <f t="shared" ca="1" si="383"/>
        <v>1.38821635</v>
      </c>
      <c r="K1859" s="114">
        <f t="shared" ca="1" si="372"/>
        <v>54163890.316440597</v>
      </c>
      <c r="L1859" s="27">
        <f>IF(VLOOKUP(A1859,$U$18:$AD$131,8)=VLOOKUP(A1858,$U$18:$AD$131,8),0,VLOOKUP(A1859,U$18:$AD$131,8))</f>
        <v>0</v>
      </c>
      <c r="M1859" s="28">
        <f>IF(L1859&gt;0,VLOOKUP(L1859,T$18:$AC$131,7),0)</f>
        <v>0</v>
      </c>
      <c r="N1859" s="23">
        <f t="shared" si="377"/>
        <v>0</v>
      </c>
      <c r="O1859" s="23">
        <f t="shared" ca="1" si="373"/>
        <v>54163890.316440597</v>
      </c>
      <c r="P1859" s="29" t="str">
        <f t="shared" si="378"/>
        <v>J=</v>
      </c>
      <c r="Q1859" s="30">
        <f t="shared" si="379"/>
        <v>47232</v>
      </c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</row>
    <row r="1860" spans="1:30" x14ac:dyDescent="0.25">
      <c r="A1860" s="100">
        <f t="shared" si="374"/>
        <v>44693</v>
      </c>
      <c r="B1860" s="114">
        <f t="shared" ca="1" si="375"/>
        <v>193789057.26062649</v>
      </c>
      <c r="C1860" s="114">
        <f t="shared" si="376"/>
        <v>139519858.75</v>
      </c>
      <c r="D1860" s="24">
        <f ca="1">IF(A1860&lt;$B$1,VLOOKUP(A1860,[1]DI!$A$4:$B$15000,2,FALSE),0)</f>
        <v>0.1265</v>
      </c>
      <c r="E1860" s="23">
        <f t="shared" ca="1" si="381"/>
        <v>4.7279E-4</v>
      </c>
      <c r="F1860" s="25">
        <f t="shared" si="380"/>
        <v>1.1499999999999999</v>
      </c>
      <c r="G1860" s="26">
        <f t="shared" ca="1" si="384"/>
        <v>1.0005437085</v>
      </c>
      <c r="H1860" s="23">
        <f ca="1">TRUNC(PRODUCT(G$16:G1859),15)</f>
        <v>1.3889711371358999</v>
      </c>
      <c r="I1860" s="23">
        <f t="shared" si="382"/>
        <v>1</v>
      </c>
      <c r="J1860" s="23">
        <f t="shared" ca="1" si="383"/>
        <v>1.38897114</v>
      </c>
      <c r="K1860" s="114">
        <f t="shared" ca="1" si="372"/>
        <v>54269198.510626502</v>
      </c>
      <c r="L1860" s="27">
        <f>IF(VLOOKUP(A1860,$U$18:$AD$131,8)=VLOOKUP(A1859,$U$18:$AD$131,8),0,VLOOKUP(A1860,U$18:$AD$131,8))</f>
        <v>0</v>
      </c>
      <c r="M1860" s="28">
        <f>IF(L1860&gt;0,VLOOKUP(L1860,T$18:$AC$131,7),0)</f>
        <v>0</v>
      </c>
      <c r="N1860" s="23">
        <f t="shared" si="377"/>
        <v>0</v>
      </c>
      <c r="O1860" s="23">
        <f t="shared" ca="1" si="373"/>
        <v>54269198.510626502</v>
      </c>
      <c r="P1860" s="29" t="str">
        <f t="shared" si="378"/>
        <v>J=</v>
      </c>
      <c r="Q1860" s="30">
        <f t="shared" si="379"/>
        <v>47232</v>
      </c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</row>
    <row r="1861" spans="1:30" x14ac:dyDescent="0.25">
      <c r="A1861" s="100">
        <f t="shared" si="374"/>
        <v>44694</v>
      </c>
      <c r="B1861" s="114">
        <f t="shared" ca="1" si="375"/>
        <v>193894421.2627559</v>
      </c>
      <c r="C1861" s="114">
        <f t="shared" si="376"/>
        <v>139519858.75</v>
      </c>
      <c r="D1861" s="24">
        <f ca="1">IF(A1861&lt;$B$1,VLOOKUP(A1861,[1]DI!$A$4:$B$15000,2,FALSE),0)</f>
        <v>0.1265</v>
      </c>
      <c r="E1861" s="23">
        <f t="shared" ca="1" si="381"/>
        <v>4.7279E-4</v>
      </c>
      <c r="F1861" s="25">
        <f t="shared" si="380"/>
        <v>1.1499999999999999</v>
      </c>
      <c r="G1861" s="26">
        <f t="shared" ca="1" si="384"/>
        <v>1.0005437085</v>
      </c>
      <c r="H1861" s="23">
        <f ca="1">TRUNC(PRODUCT(G$16:G1860),15)</f>
        <v>1.38972633254942</v>
      </c>
      <c r="I1861" s="23">
        <f t="shared" si="382"/>
        <v>1</v>
      </c>
      <c r="J1861" s="23">
        <f t="shared" ca="1" si="383"/>
        <v>1.38972633</v>
      </c>
      <c r="K1861" s="114">
        <f t="shared" ca="1" si="372"/>
        <v>54374562.512755901</v>
      </c>
      <c r="L1861" s="27">
        <f>IF(VLOOKUP(A1861,$U$18:$AD$131,8)=VLOOKUP(A1860,$U$18:$AD$131,8),0,VLOOKUP(A1861,U$18:$AD$131,8))</f>
        <v>0</v>
      </c>
      <c r="M1861" s="28">
        <f>IF(L1861&gt;0,VLOOKUP(L1861,T$18:$AC$131,7),0)</f>
        <v>0</v>
      </c>
      <c r="N1861" s="23">
        <f t="shared" si="377"/>
        <v>0</v>
      </c>
      <c r="O1861" s="23">
        <f t="shared" ca="1" si="373"/>
        <v>54374562.512755901</v>
      </c>
      <c r="P1861" s="29" t="str">
        <f t="shared" si="378"/>
        <v>J=</v>
      </c>
      <c r="Q1861" s="30">
        <f t="shared" si="379"/>
        <v>47232</v>
      </c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</row>
    <row r="1862" spans="1:30" x14ac:dyDescent="0.25">
      <c r="A1862" s="100">
        <f t="shared" si="374"/>
        <v>44695</v>
      </c>
      <c r="B1862" s="114">
        <f t="shared" ca="1" si="375"/>
        <v>193999843.863226</v>
      </c>
      <c r="C1862" s="114">
        <f t="shared" si="376"/>
        <v>139519858.75</v>
      </c>
      <c r="D1862" s="24">
        <f ca="1">IF(A1862&lt;$B$1,VLOOKUP(A1862,[1]DI!$A$4:$B$15000,2,FALSE),0)</f>
        <v>0</v>
      </c>
      <c r="E1862" s="23">
        <f t="shared" ca="1" si="381"/>
        <v>0</v>
      </c>
      <c r="F1862" s="25">
        <f t="shared" si="380"/>
        <v>1.1499999999999999</v>
      </c>
      <c r="G1862" s="26">
        <f t="shared" ca="1" si="384"/>
        <v>1</v>
      </c>
      <c r="H1862" s="23">
        <f ca="1">TRUNC(PRODUCT(G$16:G1861),15)</f>
        <v>1.3904819385691001</v>
      </c>
      <c r="I1862" s="23">
        <f t="shared" si="382"/>
        <v>1</v>
      </c>
      <c r="J1862" s="23">
        <f t="shared" ca="1" si="383"/>
        <v>1.3904819399999999</v>
      </c>
      <c r="K1862" s="114">
        <f t="shared" ca="1" si="372"/>
        <v>54479985.113225996</v>
      </c>
      <c r="L1862" s="27">
        <f>IF(VLOOKUP(A1862,$U$18:$AD$131,8)=VLOOKUP(A1861,$U$18:$AD$131,8),0,VLOOKUP(A1862,U$18:$AD$131,8))</f>
        <v>0</v>
      </c>
      <c r="M1862" s="28">
        <f>IF(L1862&gt;0,VLOOKUP(L1862,T$18:$AC$131,7),0)</f>
        <v>0</v>
      </c>
      <c r="N1862" s="23">
        <f t="shared" si="377"/>
        <v>0</v>
      </c>
      <c r="O1862" s="23">
        <f t="shared" ca="1" si="373"/>
        <v>54479985.113225996</v>
      </c>
      <c r="P1862" s="29" t="str">
        <f t="shared" si="378"/>
        <v>J=</v>
      </c>
      <c r="Q1862" s="30">
        <f t="shared" si="379"/>
        <v>47232</v>
      </c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</row>
    <row r="1863" spans="1:30" x14ac:dyDescent="0.25">
      <c r="A1863" s="100">
        <f t="shared" si="374"/>
        <v>44696</v>
      </c>
      <c r="B1863" s="114">
        <f t="shared" ca="1" si="375"/>
        <v>193999843.863226</v>
      </c>
      <c r="C1863" s="114">
        <f t="shared" si="376"/>
        <v>139519858.75</v>
      </c>
      <c r="D1863" s="24">
        <f ca="1">IF(A1863&lt;$B$1,VLOOKUP(A1863,[1]DI!$A$4:$B$15000,2,FALSE),0)</f>
        <v>0</v>
      </c>
      <c r="E1863" s="23">
        <f t="shared" ca="1" si="381"/>
        <v>0</v>
      </c>
      <c r="F1863" s="25">
        <f t="shared" si="380"/>
        <v>1.1499999999999999</v>
      </c>
      <c r="G1863" s="26">
        <f t="shared" ca="1" si="384"/>
        <v>1</v>
      </c>
      <c r="H1863" s="23">
        <f ca="1">TRUNC(PRODUCT(G$16:G1862),15)</f>
        <v>1.3904819385691001</v>
      </c>
      <c r="I1863" s="23">
        <f t="shared" si="382"/>
        <v>1</v>
      </c>
      <c r="J1863" s="23">
        <f t="shared" ca="1" si="383"/>
        <v>1.3904819399999999</v>
      </c>
      <c r="K1863" s="114">
        <f t="shared" ca="1" si="372"/>
        <v>54479985.113225996</v>
      </c>
      <c r="L1863" s="27">
        <f>IF(VLOOKUP(A1863,$U$18:$AD$131,8)=VLOOKUP(A1862,$U$18:$AD$131,8),0,VLOOKUP(A1863,U$18:$AD$131,8))</f>
        <v>0</v>
      </c>
      <c r="M1863" s="28">
        <f>IF(L1863&gt;0,VLOOKUP(L1863,T$18:$AC$131,7),0)</f>
        <v>0</v>
      </c>
      <c r="N1863" s="23">
        <f t="shared" si="377"/>
        <v>0</v>
      </c>
      <c r="O1863" s="23">
        <f t="shared" ca="1" si="373"/>
        <v>54479985.113225996</v>
      </c>
      <c r="P1863" s="29" t="str">
        <f t="shared" si="378"/>
        <v>J=</v>
      </c>
      <c r="Q1863" s="30">
        <f t="shared" si="379"/>
        <v>47232</v>
      </c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</row>
    <row r="1864" spans="1:30" x14ac:dyDescent="0.25">
      <c r="A1864" s="100">
        <f t="shared" si="374"/>
        <v>44697</v>
      </c>
      <c r="B1864" s="114">
        <f t="shared" ca="1" si="375"/>
        <v>193999843.863226</v>
      </c>
      <c r="C1864" s="114">
        <f t="shared" si="376"/>
        <v>139519858.75</v>
      </c>
      <c r="D1864" s="24">
        <f ca="1">IF(A1864&lt;$B$1,VLOOKUP(A1864,[1]DI!$A$4:$B$15000,2,FALSE),0)</f>
        <v>0.1265</v>
      </c>
      <c r="E1864" s="23">
        <f t="shared" ca="1" si="381"/>
        <v>4.7279E-4</v>
      </c>
      <c r="F1864" s="25">
        <f t="shared" si="380"/>
        <v>1.1499999999999999</v>
      </c>
      <c r="G1864" s="26">
        <f t="shared" ca="1" si="384"/>
        <v>1.0005437085</v>
      </c>
      <c r="H1864" s="23">
        <f ca="1">TRUNC(PRODUCT(G$16:G1863),15)</f>
        <v>1.3904819385691001</v>
      </c>
      <c r="I1864" s="23">
        <f t="shared" si="382"/>
        <v>1</v>
      </c>
      <c r="J1864" s="23">
        <f t="shared" ca="1" si="383"/>
        <v>1.3904819399999999</v>
      </c>
      <c r="K1864" s="114">
        <f t="shared" ca="1" si="372"/>
        <v>54479985.113225996</v>
      </c>
      <c r="L1864" s="27">
        <f>IF(VLOOKUP(A1864,$U$18:$AD$131,8)=VLOOKUP(A1863,$U$18:$AD$131,8),0,VLOOKUP(A1864,U$18:$AD$131,8))</f>
        <v>0</v>
      </c>
      <c r="M1864" s="28">
        <f>IF(L1864&gt;0,VLOOKUP(L1864,T$18:$AC$131,7),0)</f>
        <v>0</v>
      </c>
      <c r="N1864" s="23">
        <f t="shared" si="377"/>
        <v>0</v>
      </c>
      <c r="O1864" s="23">
        <f t="shared" ca="1" si="373"/>
        <v>54479985.113225996</v>
      </c>
      <c r="P1864" s="29" t="str">
        <f t="shared" si="378"/>
        <v>J=</v>
      </c>
      <c r="Q1864" s="30">
        <f t="shared" si="379"/>
        <v>47232</v>
      </c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</row>
    <row r="1865" spans="1:30" x14ac:dyDescent="0.25">
      <c r="A1865" s="100">
        <f t="shared" si="374"/>
        <v>44698</v>
      </c>
      <c r="B1865" s="114">
        <f t="shared" ca="1" si="375"/>
        <v>194105323.66683811</v>
      </c>
      <c r="C1865" s="114">
        <f t="shared" si="376"/>
        <v>139519858.75</v>
      </c>
      <c r="D1865" s="24">
        <f ca="1">IF(A1865&lt;$B$1,VLOOKUP(A1865,[1]DI!$A$4:$B$15000,2,FALSE),0)</f>
        <v>0.1265</v>
      </c>
      <c r="E1865" s="23">
        <f t="shared" ca="1" si="381"/>
        <v>4.7279E-4</v>
      </c>
      <c r="F1865" s="25">
        <f t="shared" si="380"/>
        <v>1.1499999999999999</v>
      </c>
      <c r="G1865" s="26">
        <f t="shared" ca="1" si="384"/>
        <v>1.0005437085</v>
      </c>
      <c r="H1865" s="23">
        <f ca="1">TRUNC(PRODUCT(G$16:G1864),15)</f>
        <v>1.39123795541819</v>
      </c>
      <c r="I1865" s="23">
        <f t="shared" si="382"/>
        <v>1</v>
      </c>
      <c r="J1865" s="23">
        <f t="shared" ca="1" si="383"/>
        <v>1.39123796</v>
      </c>
      <c r="K1865" s="114">
        <f t="shared" ca="1" si="372"/>
        <v>54585464.916838102</v>
      </c>
      <c r="L1865" s="27">
        <f>IF(VLOOKUP(A1865,$U$18:$AD$131,8)=VLOOKUP(A1864,$U$18:$AD$131,8),0,VLOOKUP(A1865,U$18:$AD$131,8))</f>
        <v>0</v>
      </c>
      <c r="M1865" s="28">
        <f>IF(L1865&gt;0,VLOOKUP(L1865,T$18:$AC$131,7),0)</f>
        <v>0</v>
      </c>
      <c r="N1865" s="23">
        <f t="shared" si="377"/>
        <v>0</v>
      </c>
      <c r="O1865" s="23">
        <f t="shared" ca="1" si="373"/>
        <v>54585464.916838102</v>
      </c>
      <c r="P1865" s="29" t="str">
        <f t="shared" si="378"/>
        <v>J=</v>
      </c>
      <c r="Q1865" s="30">
        <f t="shared" si="379"/>
        <v>47232</v>
      </c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</row>
    <row r="1866" spans="1:30" x14ac:dyDescent="0.25">
      <c r="A1866" s="100">
        <f t="shared" si="374"/>
        <v>44699</v>
      </c>
      <c r="B1866" s="114">
        <f t="shared" ca="1" si="375"/>
        <v>194210859.27839381</v>
      </c>
      <c r="C1866" s="114">
        <f t="shared" si="376"/>
        <v>139519858.75</v>
      </c>
      <c r="D1866" s="24">
        <f ca="1">IF(A1866&lt;$B$1,VLOOKUP(A1866,[1]DI!$A$4:$B$15000,2,FALSE),0)</f>
        <v>0.1265</v>
      </c>
      <c r="E1866" s="23">
        <f t="shared" ca="1" si="381"/>
        <v>4.7279E-4</v>
      </c>
      <c r="F1866" s="25">
        <f t="shared" si="380"/>
        <v>1.1499999999999999</v>
      </c>
      <c r="G1866" s="26">
        <f t="shared" ca="1" si="384"/>
        <v>1.0005437085</v>
      </c>
      <c r="H1866" s="23">
        <f ca="1">TRUNC(PRODUCT(G$16:G1865),15)</f>
        <v>1.3919943833200801</v>
      </c>
      <c r="I1866" s="23">
        <f t="shared" si="382"/>
        <v>1</v>
      </c>
      <c r="J1866" s="23">
        <f t="shared" ca="1" si="383"/>
        <v>1.3919943800000001</v>
      </c>
      <c r="K1866" s="114">
        <f t="shared" ca="1" si="372"/>
        <v>54691000.528393798</v>
      </c>
      <c r="L1866" s="27">
        <f>IF(VLOOKUP(A1866,$U$18:$AD$131,8)=VLOOKUP(A1865,$U$18:$AD$131,8),0,VLOOKUP(A1866,U$18:$AD$131,8))</f>
        <v>0</v>
      </c>
      <c r="M1866" s="28">
        <f>IF(L1866&gt;0,VLOOKUP(L1866,T$18:$AC$131,7),0)</f>
        <v>0</v>
      </c>
      <c r="N1866" s="23">
        <f t="shared" si="377"/>
        <v>0</v>
      </c>
      <c r="O1866" s="23">
        <f t="shared" ca="1" si="373"/>
        <v>54691000.528393798</v>
      </c>
      <c r="P1866" s="29" t="str">
        <f t="shared" si="378"/>
        <v>J=</v>
      </c>
      <c r="Q1866" s="30">
        <f t="shared" si="379"/>
        <v>47232</v>
      </c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</row>
    <row r="1867" spans="1:30" x14ac:dyDescent="0.25">
      <c r="A1867" s="100">
        <f t="shared" si="374"/>
        <v>44700</v>
      </c>
      <c r="B1867" s="114">
        <f t="shared" ca="1" si="375"/>
        <v>194316453.48829019</v>
      </c>
      <c r="C1867" s="114">
        <f t="shared" si="376"/>
        <v>139519858.75</v>
      </c>
      <c r="D1867" s="24">
        <f ca="1">IF(A1867&lt;$B$1,VLOOKUP(A1867,[1]DI!$A$4:$B$15000,2,FALSE),0)</f>
        <v>0.1265</v>
      </c>
      <c r="E1867" s="23">
        <f t="shared" ca="1" si="381"/>
        <v>4.7279E-4</v>
      </c>
      <c r="F1867" s="25">
        <f t="shared" si="380"/>
        <v>1.1499999999999999</v>
      </c>
      <c r="G1867" s="26">
        <f t="shared" ca="1" si="384"/>
        <v>1.0005437085</v>
      </c>
      <c r="H1867" s="23">
        <f ca="1">TRUNC(PRODUCT(G$16:G1866),15)</f>
        <v>1.3927512224982399</v>
      </c>
      <c r="I1867" s="23">
        <f t="shared" si="382"/>
        <v>1</v>
      </c>
      <c r="J1867" s="23">
        <f t="shared" ca="1" si="383"/>
        <v>1.3927512200000001</v>
      </c>
      <c r="K1867" s="114">
        <f t="shared" ca="1" si="372"/>
        <v>54796594.738290198</v>
      </c>
      <c r="L1867" s="27">
        <f>IF(VLOOKUP(A1867,$U$18:$AD$131,8)=VLOOKUP(A1866,$U$18:$AD$131,8),0,VLOOKUP(A1867,U$18:$AD$131,8))</f>
        <v>0</v>
      </c>
      <c r="M1867" s="28">
        <f>IF(L1867&gt;0,VLOOKUP(L1867,T$18:$AC$131,7),0)</f>
        <v>0</v>
      </c>
      <c r="N1867" s="23">
        <f t="shared" si="377"/>
        <v>0</v>
      </c>
      <c r="O1867" s="23">
        <f t="shared" ca="1" si="373"/>
        <v>54796594.738290198</v>
      </c>
      <c r="P1867" s="29" t="str">
        <f t="shared" si="378"/>
        <v>J=</v>
      </c>
      <c r="Q1867" s="30">
        <f t="shared" si="379"/>
        <v>47232</v>
      </c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</row>
    <row r="1868" spans="1:30" x14ac:dyDescent="0.25">
      <c r="A1868" s="100">
        <f t="shared" si="374"/>
        <v>44701</v>
      </c>
      <c r="B1868" s="114">
        <f t="shared" ca="1" si="375"/>
        <v>194422104.90132859</v>
      </c>
      <c r="C1868" s="114">
        <f t="shared" si="376"/>
        <v>139519858.75</v>
      </c>
      <c r="D1868" s="24">
        <f ca="1">IF(A1868&lt;$B$1,VLOOKUP(A1868,[1]DI!$A$4:$B$15000,2,FALSE),0)</f>
        <v>0.1265</v>
      </c>
      <c r="E1868" s="23">
        <f t="shared" ca="1" si="381"/>
        <v>4.7279E-4</v>
      </c>
      <c r="F1868" s="25">
        <f t="shared" si="380"/>
        <v>1.1499999999999999</v>
      </c>
      <c r="G1868" s="26">
        <f t="shared" ca="1" si="384"/>
        <v>1.0005437085</v>
      </c>
      <c r="H1868" s="23">
        <f ca="1">TRUNC(PRODUCT(G$16:G1867),15)</f>
        <v>1.3935084731763001</v>
      </c>
      <c r="I1868" s="23">
        <f t="shared" si="382"/>
        <v>1</v>
      </c>
      <c r="J1868" s="23">
        <f t="shared" ca="1" si="383"/>
        <v>1.39350847</v>
      </c>
      <c r="K1868" s="114">
        <f t="shared" ca="1" si="372"/>
        <v>54902246.151328601</v>
      </c>
      <c r="L1868" s="27">
        <f>IF(VLOOKUP(A1868,$U$18:$AD$131,8)=VLOOKUP(A1867,$U$18:$AD$131,8),0,VLOOKUP(A1868,U$18:$AD$131,8))</f>
        <v>0</v>
      </c>
      <c r="M1868" s="28">
        <f>IF(L1868&gt;0,VLOOKUP(L1868,T$18:$AC$131,7),0)</f>
        <v>0</v>
      </c>
      <c r="N1868" s="23">
        <f t="shared" si="377"/>
        <v>0</v>
      </c>
      <c r="O1868" s="23">
        <f t="shared" ca="1" si="373"/>
        <v>54902246.151328601</v>
      </c>
      <c r="P1868" s="29" t="str">
        <f t="shared" si="378"/>
        <v>J=</v>
      </c>
      <c r="Q1868" s="30">
        <f t="shared" si="379"/>
        <v>47232</v>
      </c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</row>
    <row r="1869" spans="1:30" x14ac:dyDescent="0.25">
      <c r="A1869" s="100">
        <f t="shared" si="374"/>
        <v>44702</v>
      </c>
      <c r="B1869" s="114">
        <f t="shared" ca="1" si="375"/>
        <v>194527814.91270769</v>
      </c>
      <c r="C1869" s="114">
        <f t="shared" si="376"/>
        <v>139519858.75</v>
      </c>
      <c r="D1869" s="24">
        <f ca="1">IF(A1869&lt;$B$1,VLOOKUP(A1869,[1]DI!$A$4:$B$15000,2,FALSE),0)</f>
        <v>0</v>
      </c>
      <c r="E1869" s="23">
        <f t="shared" ca="1" si="381"/>
        <v>0</v>
      </c>
      <c r="F1869" s="25">
        <f t="shared" si="380"/>
        <v>1.1499999999999999</v>
      </c>
      <c r="G1869" s="26">
        <f t="shared" ca="1" si="384"/>
        <v>1</v>
      </c>
      <c r="H1869" s="23">
        <f ca="1">TRUNC(PRODUCT(G$16:G1868),15)</f>
        <v>1.39426613557799</v>
      </c>
      <c r="I1869" s="23">
        <f t="shared" si="382"/>
        <v>1</v>
      </c>
      <c r="J1869" s="23">
        <f t="shared" ca="1" si="383"/>
        <v>1.39426614</v>
      </c>
      <c r="K1869" s="114">
        <f t="shared" ca="1" si="372"/>
        <v>55007956.162707701</v>
      </c>
      <c r="L1869" s="27">
        <f>IF(VLOOKUP(A1869,$U$18:$AD$131,8)=VLOOKUP(A1868,$U$18:$AD$131,8),0,VLOOKUP(A1869,U$18:$AD$131,8))</f>
        <v>0</v>
      </c>
      <c r="M1869" s="28">
        <f>IF(L1869&gt;0,VLOOKUP(L1869,T$18:$AC$131,7),0)</f>
        <v>0</v>
      </c>
      <c r="N1869" s="23">
        <f t="shared" si="377"/>
        <v>0</v>
      </c>
      <c r="O1869" s="23">
        <f t="shared" ca="1" si="373"/>
        <v>55007956.162707701</v>
      </c>
      <c r="P1869" s="29" t="str">
        <f t="shared" si="378"/>
        <v>J=</v>
      </c>
      <c r="Q1869" s="30">
        <f t="shared" si="379"/>
        <v>47232</v>
      </c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</row>
    <row r="1870" spans="1:30" x14ac:dyDescent="0.25">
      <c r="A1870" s="100">
        <f t="shared" si="374"/>
        <v>44703</v>
      </c>
      <c r="B1870" s="114">
        <f t="shared" ca="1" si="375"/>
        <v>194527814.91270769</v>
      </c>
      <c r="C1870" s="114">
        <f t="shared" si="376"/>
        <v>139519858.75</v>
      </c>
      <c r="D1870" s="24">
        <f ca="1">IF(A1870&lt;$B$1,VLOOKUP(A1870,[1]DI!$A$4:$B$15000,2,FALSE),0)</f>
        <v>0</v>
      </c>
      <c r="E1870" s="23">
        <f t="shared" ca="1" si="381"/>
        <v>0</v>
      </c>
      <c r="F1870" s="25">
        <f t="shared" si="380"/>
        <v>1.1499999999999999</v>
      </c>
      <c r="G1870" s="26">
        <f t="shared" ca="1" si="384"/>
        <v>1</v>
      </c>
      <c r="H1870" s="23">
        <f ca="1">TRUNC(PRODUCT(G$16:G1869),15)</f>
        <v>1.39426613557799</v>
      </c>
      <c r="I1870" s="23">
        <f t="shared" si="382"/>
        <v>1</v>
      </c>
      <c r="J1870" s="23">
        <f t="shared" ca="1" si="383"/>
        <v>1.39426614</v>
      </c>
      <c r="K1870" s="114">
        <f t="shared" ca="1" si="372"/>
        <v>55007956.162707701</v>
      </c>
      <c r="L1870" s="27">
        <f>IF(VLOOKUP(A1870,$U$18:$AD$131,8)=VLOOKUP(A1869,$U$18:$AD$131,8),0,VLOOKUP(A1870,U$18:$AD$131,8))</f>
        <v>0</v>
      </c>
      <c r="M1870" s="28">
        <f>IF(L1870&gt;0,VLOOKUP(L1870,T$18:$AC$131,7),0)</f>
        <v>0</v>
      </c>
      <c r="N1870" s="23">
        <f t="shared" si="377"/>
        <v>0</v>
      </c>
      <c r="O1870" s="23">
        <f t="shared" ca="1" si="373"/>
        <v>55007956.162707701</v>
      </c>
      <c r="P1870" s="29" t="str">
        <f t="shared" si="378"/>
        <v>J=</v>
      </c>
      <c r="Q1870" s="30">
        <f t="shared" si="379"/>
        <v>47232</v>
      </c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</row>
    <row r="1871" spans="1:30" x14ac:dyDescent="0.25">
      <c r="A1871" s="100">
        <f t="shared" si="374"/>
        <v>44704</v>
      </c>
      <c r="B1871" s="114">
        <f t="shared" ca="1" si="375"/>
        <v>194527814.91270769</v>
      </c>
      <c r="C1871" s="114">
        <f t="shared" si="376"/>
        <v>139519858.75</v>
      </c>
      <c r="D1871" s="24">
        <f ca="1">IF(A1871&lt;$B$1,VLOOKUP(A1871,[1]DI!$A$4:$B$15000,2,FALSE),0)</f>
        <v>0.1265</v>
      </c>
      <c r="E1871" s="23">
        <f t="shared" ca="1" si="381"/>
        <v>4.7279E-4</v>
      </c>
      <c r="F1871" s="25">
        <f t="shared" si="380"/>
        <v>1.1499999999999999</v>
      </c>
      <c r="G1871" s="26">
        <f t="shared" ca="1" si="384"/>
        <v>1.0005437085</v>
      </c>
      <c r="H1871" s="23">
        <f ca="1">TRUNC(PRODUCT(G$16:G1870),15)</f>
        <v>1.39426613557799</v>
      </c>
      <c r="I1871" s="23">
        <f t="shared" si="382"/>
        <v>1</v>
      </c>
      <c r="J1871" s="23">
        <f t="shared" ca="1" si="383"/>
        <v>1.39426614</v>
      </c>
      <c r="K1871" s="114">
        <f t="shared" ca="1" si="372"/>
        <v>55007956.162707701</v>
      </c>
      <c r="L1871" s="27">
        <f>IF(VLOOKUP(A1871,$U$18:$AD$131,8)=VLOOKUP(A1870,$U$18:$AD$131,8),0,VLOOKUP(A1871,U$18:$AD$131,8))</f>
        <v>0</v>
      </c>
      <c r="M1871" s="28">
        <f>IF(L1871&gt;0,VLOOKUP(L1871,T$18:$AC$131,7),0)</f>
        <v>0</v>
      </c>
      <c r="N1871" s="23">
        <f t="shared" si="377"/>
        <v>0</v>
      </c>
      <c r="O1871" s="23">
        <f t="shared" ca="1" si="373"/>
        <v>55007956.162707701</v>
      </c>
      <c r="P1871" s="29" t="str">
        <f t="shared" si="378"/>
        <v>J=</v>
      </c>
      <c r="Q1871" s="30">
        <f t="shared" si="379"/>
        <v>47232</v>
      </c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</row>
    <row r="1872" spans="1:30" x14ac:dyDescent="0.25">
      <c r="A1872" s="100">
        <f t="shared" si="374"/>
        <v>44705</v>
      </c>
      <c r="B1872" s="114">
        <f t="shared" ca="1" si="375"/>
        <v>194633580.73203039</v>
      </c>
      <c r="C1872" s="114">
        <f t="shared" si="376"/>
        <v>139519858.75</v>
      </c>
      <c r="D1872" s="24">
        <f ca="1">IF(A1872&lt;$B$1,VLOOKUP(A1872,[1]DI!$A$4:$B$15000,2,FALSE),0)</f>
        <v>0.1265</v>
      </c>
      <c r="E1872" s="23">
        <f t="shared" ca="1" si="381"/>
        <v>4.7279E-4</v>
      </c>
      <c r="F1872" s="25">
        <f t="shared" si="380"/>
        <v>1.1499999999999999</v>
      </c>
      <c r="G1872" s="26">
        <f t="shared" ca="1" si="384"/>
        <v>1.0005437085</v>
      </c>
      <c r="H1872" s="23">
        <f ca="1">TRUNC(PRODUCT(G$16:G1871),15)</f>
        <v>1.3950242099271599</v>
      </c>
      <c r="I1872" s="23">
        <f t="shared" si="382"/>
        <v>1</v>
      </c>
      <c r="J1872" s="23">
        <f t="shared" ca="1" si="383"/>
        <v>1.3950242100000001</v>
      </c>
      <c r="K1872" s="114">
        <f t="shared" ref="K1872:K1935" ca="1" si="385">TRUNC((C1872*(J1872-1)),8)</f>
        <v>55113721.982030399</v>
      </c>
      <c r="L1872" s="27">
        <f>IF(VLOOKUP(A1872,$U$18:$AD$131,8)=VLOOKUP(A1871,$U$18:$AD$131,8),0,VLOOKUP(A1872,U$18:$AD$131,8))</f>
        <v>0</v>
      </c>
      <c r="M1872" s="28">
        <f>IF(L1872&gt;0,VLOOKUP(L1872,T$18:$AC$131,7),0)</f>
        <v>0</v>
      </c>
      <c r="N1872" s="23">
        <f t="shared" si="377"/>
        <v>0</v>
      </c>
      <c r="O1872" s="23">
        <f t="shared" ref="O1872:O1935" ca="1" si="386">(K1872+N1872)</f>
        <v>55113721.982030399</v>
      </c>
      <c r="P1872" s="29" t="str">
        <f t="shared" si="378"/>
        <v>J=</v>
      </c>
      <c r="Q1872" s="30">
        <f t="shared" si="379"/>
        <v>47232</v>
      </c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</row>
    <row r="1873" spans="1:30" x14ac:dyDescent="0.25">
      <c r="A1873" s="100">
        <f t="shared" ref="A1873:A1936" si="387">(A1872+1)</f>
        <v>44706</v>
      </c>
      <c r="B1873" s="114">
        <f t="shared" ref="B1873:B1936" ca="1" si="388">IF(A1873&lt;=TODAY(),C1873+K1873,IF(AND(A1873&gt;TODAY(),A1873&lt;=$B$1),IF(VLOOKUP(TODAY(),$A$16:$D$5006,4,FALSE)=0,"n.d",C1873+K1873),"n.d"))</f>
        <v>194739405.14969361</v>
      </c>
      <c r="C1873" s="114">
        <f t="shared" ref="C1873:C1936" si="389">TRUNC(C1872-N1872,8)</f>
        <v>139519858.75</v>
      </c>
      <c r="D1873" s="24">
        <f ca="1">IF(A1873&lt;$B$1,VLOOKUP(A1873,[1]DI!$A$4:$B$15000,2,FALSE),0)</f>
        <v>0.1265</v>
      </c>
      <c r="E1873" s="23">
        <f t="shared" ca="1" si="381"/>
        <v>4.7279E-4</v>
      </c>
      <c r="F1873" s="25">
        <f t="shared" si="380"/>
        <v>1.1499999999999999</v>
      </c>
      <c r="G1873" s="26">
        <f t="shared" ca="1" si="384"/>
        <v>1.0005437085</v>
      </c>
      <c r="H1873" s="23">
        <f ca="1">TRUNC(PRODUCT(G$16:G1872),15)</f>
        <v>1.3957826964478</v>
      </c>
      <c r="I1873" s="23">
        <f t="shared" si="382"/>
        <v>1</v>
      </c>
      <c r="J1873" s="23">
        <f t="shared" ca="1" si="383"/>
        <v>1.3957827</v>
      </c>
      <c r="K1873" s="114">
        <f t="shared" ca="1" si="385"/>
        <v>55219546.399693601</v>
      </c>
      <c r="L1873" s="27">
        <f>IF(VLOOKUP(A1873,$U$18:$AD$131,8)=VLOOKUP(A1872,$U$18:$AD$131,8),0,VLOOKUP(A1873,U$18:$AD$131,8))</f>
        <v>0</v>
      </c>
      <c r="M1873" s="28">
        <f>IF(L1873&gt;0,VLOOKUP(L1873,T$18:$AC$131,7),0)</f>
        <v>0</v>
      </c>
      <c r="N1873" s="23">
        <f t="shared" ref="N1873:N1936" si="390">IF(M1873&gt;0,(C1873*M1873),0)</f>
        <v>0</v>
      </c>
      <c r="O1873" s="23">
        <f t="shared" ca="1" si="386"/>
        <v>55219546.399693601</v>
      </c>
      <c r="P1873" s="29" t="str">
        <f t="shared" ref="P1873:P1936" si="391">IF(L1872&gt;0,VLOOKUP(A1872,$U$18:$AD$131,9),P1872)</f>
        <v>J=</v>
      </c>
      <c r="Q1873" s="30">
        <f t="shared" ref="Q1873:Q1936" si="392">IF(L1872&gt;0,VLOOKUP(A1872,$U$18:$AD$131,10),Q1872)</f>
        <v>47232</v>
      </c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</row>
    <row r="1874" spans="1:30" x14ac:dyDescent="0.25">
      <c r="A1874" s="100">
        <f t="shared" si="387"/>
        <v>44707</v>
      </c>
      <c r="B1874" s="114">
        <f t="shared" ca="1" si="388"/>
        <v>194845286.77049899</v>
      </c>
      <c r="C1874" s="114">
        <f t="shared" si="389"/>
        <v>139519858.75</v>
      </c>
      <c r="D1874" s="24">
        <f ca="1">IF(A1874&lt;$B$1,VLOOKUP(A1874,[1]DI!$A$4:$B$15000,2,FALSE),0)</f>
        <v>0.1265</v>
      </c>
      <c r="E1874" s="23">
        <f t="shared" ca="1" si="381"/>
        <v>4.7279E-4</v>
      </c>
      <c r="F1874" s="25">
        <f t="shared" ref="F1874:F1937" si="393">F1873</f>
        <v>1.1499999999999999</v>
      </c>
      <c r="G1874" s="26">
        <f t="shared" ca="1" si="384"/>
        <v>1.0005437085</v>
      </c>
      <c r="H1874" s="23">
        <f ca="1">TRUNC(PRODUCT(G$16:G1873),15)</f>
        <v>1.3965415953640199</v>
      </c>
      <c r="I1874" s="23">
        <f t="shared" si="382"/>
        <v>1</v>
      </c>
      <c r="J1874" s="23">
        <f t="shared" ca="1" si="383"/>
        <v>1.3965415999999999</v>
      </c>
      <c r="K1874" s="114">
        <f t="shared" ca="1" si="385"/>
        <v>55325428.020498998</v>
      </c>
      <c r="L1874" s="27">
        <f>IF(VLOOKUP(A1874,$U$18:$AD$131,8)=VLOOKUP(A1873,$U$18:$AD$131,8),0,VLOOKUP(A1874,U$18:$AD$131,8))</f>
        <v>0</v>
      </c>
      <c r="M1874" s="28">
        <f>IF(L1874&gt;0,VLOOKUP(L1874,T$18:$AC$131,7),0)</f>
        <v>0</v>
      </c>
      <c r="N1874" s="23">
        <f t="shared" si="390"/>
        <v>0</v>
      </c>
      <c r="O1874" s="23">
        <f t="shared" ca="1" si="386"/>
        <v>55325428.020498998</v>
      </c>
      <c r="P1874" s="29" t="str">
        <f t="shared" si="391"/>
        <v>J=</v>
      </c>
      <c r="Q1874" s="30">
        <f t="shared" si="392"/>
        <v>47232</v>
      </c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</row>
    <row r="1875" spans="1:30" x14ac:dyDescent="0.25">
      <c r="A1875" s="100">
        <f t="shared" si="387"/>
        <v>44708</v>
      </c>
      <c r="B1875" s="114">
        <f t="shared" ca="1" si="388"/>
        <v>194951225.59444651</v>
      </c>
      <c r="C1875" s="114">
        <f t="shared" si="389"/>
        <v>139519858.75</v>
      </c>
      <c r="D1875" s="24">
        <f ca="1">IF(A1875&lt;$B$1,VLOOKUP(A1875,[1]DI!$A$4:$B$15000,2,FALSE),0)</f>
        <v>0.1265</v>
      </c>
      <c r="E1875" s="23">
        <f t="shared" ref="E1875:E1938" ca="1" si="394">ROUND((((1+D1875)^(1/252)-1)),8)</f>
        <v>4.7279E-4</v>
      </c>
      <c r="F1875" s="25">
        <f t="shared" si="393"/>
        <v>1.1499999999999999</v>
      </c>
      <c r="G1875" s="26">
        <f t="shared" ca="1" si="384"/>
        <v>1.0005437085</v>
      </c>
      <c r="H1875" s="23">
        <f ca="1">TRUNC(PRODUCT(G$16:G1874),15)</f>
        <v>1.39730090690002</v>
      </c>
      <c r="I1875" s="23">
        <f t="shared" ref="I1875:I1938" si="395">IF(OR(L1874&gt;0,L1874="E"),H1874,I1874)</f>
        <v>1</v>
      </c>
      <c r="J1875" s="23">
        <f t="shared" ref="J1875:J1938" ca="1" si="396">ROUND(TRUNC(H1875/I1875,15),8)</f>
        <v>1.39730091</v>
      </c>
      <c r="K1875" s="114">
        <f t="shared" ca="1" si="385"/>
        <v>55431366.844446503</v>
      </c>
      <c r="L1875" s="27">
        <f>IF(VLOOKUP(A1875,$U$18:$AD$131,8)=VLOOKUP(A1874,$U$18:$AD$131,8),0,VLOOKUP(A1875,U$18:$AD$131,8))</f>
        <v>0</v>
      </c>
      <c r="M1875" s="28">
        <f>IF(L1875&gt;0,VLOOKUP(L1875,T$18:$AC$131,7),0)</f>
        <v>0</v>
      </c>
      <c r="N1875" s="23">
        <f t="shared" si="390"/>
        <v>0</v>
      </c>
      <c r="O1875" s="23">
        <f t="shared" ca="1" si="386"/>
        <v>55431366.844446503</v>
      </c>
      <c r="P1875" s="29" t="str">
        <f t="shared" si="391"/>
        <v>J=</v>
      </c>
      <c r="Q1875" s="30">
        <f t="shared" si="392"/>
        <v>47232</v>
      </c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</row>
    <row r="1876" spans="1:30" x14ac:dyDescent="0.25">
      <c r="A1876" s="100">
        <f t="shared" si="387"/>
        <v>44709</v>
      </c>
      <c r="B1876" s="114">
        <f t="shared" ca="1" si="388"/>
        <v>195057221.62153602</v>
      </c>
      <c r="C1876" s="114">
        <f t="shared" si="389"/>
        <v>139519858.75</v>
      </c>
      <c r="D1876" s="24">
        <f ca="1">IF(A1876&lt;$B$1,VLOOKUP(A1876,[1]DI!$A$4:$B$15000,2,FALSE),0)</f>
        <v>0</v>
      </c>
      <c r="E1876" s="23">
        <f t="shared" ca="1" si="394"/>
        <v>0</v>
      </c>
      <c r="F1876" s="25">
        <f t="shared" si="393"/>
        <v>1.1499999999999999</v>
      </c>
      <c r="G1876" s="26">
        <f t="shared" ref="G1876:G1939" ca="1" si="397">TRUNC((1+(E1876*F1876)),15)</f>
        <v>1</v>
      </c>
      <c r="H1876" s="23">
        <f ca="1">TRUNC(PRODUCT(G$16:G1875),15)</f>
        <v>1.39806063128016</v>
      </c>
      <c r="I1876" s="23">
        <f t="shared" si="395"/>
        <v>1</v>
      </c>
      <c r="J1876" s="23">
        <f t="shared" ca="1" si="396"/>
        <v>1.39806063</v>
      </c>
      <c r="K1876" s="114">
        <f t="shared" ca="1" si="385"/>
        <v>55537362.871536002</v>
      </c>
      <c r="L1876" s="27">
        <f>IF(VLOOKUP(A1876,$U$18:$AD$131,8)=VLOOKUP(A1875,$U$18:$AD$131,8),0,VLOOKUP(A1876,U$18:$AD$131,8))</f>
        <v>0</v>
      </c>
      <c r="M1876" s="28">
        <f>IF(L1876&gt;0,VLOOKUP(L1876,T$18:$AC$131,7),0)</f>
        <v>0</v>
      </c>
      <c r="N1876" s="23">
        <f t="shared" si="390"/>
        <v>0</v>
      </c>
      <c r="O1876" s="23">
        <f t="shared" ca="1" si="386"/>
        <v>55537362.871536002</v>
      </c>
      <c r="P1876" s="29" t="str">
        <f t="shared" si="391"/>
        <v>J=</v>
      </c>
      <c r="Q1876" s="30">
        <f t="shared" si="392"/>
        <v>47232</v>
      </c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</row>
    <row r="1877" spans="1:30" x14ac:dyDescent="0.25">
      <c r="A1877" s="100">
        <f t="shared" si="387"/>
        <v>44710</v>
      </c>
      <c r="B1877" s="114">
        <f t="shared" ca="1" si="388"/>
        <v>195057221.62153602</v>
      </c>
      <c r="C1877" s="114">
        <f t="shared" si="389"/>
        <v>139519858.75</v>
      </c>
      <c r="D1877" s="24">
        <f ca="1">IF(A1877&lt;$B$1,VLOOKUP(A1877,[1]DI!$A$4:$B$15000,2,FALSE),0)</f>
        <v>0</v>
      </c>
      <c r="E1877" s="23">
        <f t="shared" ca="1" si="394"/>
        <v>0</v>
      </c>
      <c r="F1877" s="25">
        <f t="shared" si="393"/>
        <v>1.1499999999999999</v>
      </c>
      <c r="G1877" s="26">
        <f t="shared" ca="1" si="397"/>
        <v>1</v>
      </c>
      <c r="H1877" s="23">
        <f ca="1">TRUNC(PRODUCT(G$16:G1876),15)</f>
        <v>1.39806063128016</v>
      </c>
      <c r="I1877" s="23">
        <f t="shared" si="395"/>
        <v>1</v>
      </c>
      <c r="J1877" s="23">
        <f t="shared" ca="1" si="396"/>
        <v>1.39806063</v>
      </c>
      <c r="K1877" s="114">
        <f t="shared" ca="1" si="385"/>
        <v>55537362.871536002</v>
      </c>
      <c r="L1877" s="27">
        <f>IF(VLOOKUP(A1877,$U$18:$AD$131,8)=VLOOKUP(A1876,$U$18:$AD$131,8),0,VLOOKUP(A1877,U$18:$AD$131,8))</f>
        <v>0</v>
      </c>
      <c r="M1877" s="28">
        <f>IF(L1877&gt;0,VLOOKUP(L1877,T$18:$AC$131,7),0)</f>
        <v>0</v>
      </c>
      <c r="N1877" s="23">
        <f t="shared" si="390"/>
        <v>0</v>
      </c>
      <c r="O1877" s="23">
        <f t="shared" ca="1" si="386"/>
        <v>55537362.871536002</v>
      </c>
      <c r="P1877" s="29" t="str">
        <f t="shared" si="391"/>
        <v>J=</v>
      </c>
      <c r="Q1877" s="30">
        <f t="shared" si="392"/>
        <v>47232</v>
      </c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</row>
    <row r="1878" spans="1:30" x14ac:dyDescent="0.25">
      <c r="A1878" s="100">
        <f t="shared" si="387"/>
        <v>44711</v>
      </c>
      <c r="B1878" s="114">
        <f t="shared" ca="1" si="388"/>
        <v>195057221.62153602</v>
      </c>
      <c r="C1878" s="114">
        <f t="shared" si="389"/>
        <v>139519858.75</v>
      </c>
      <c r="D1878" s="24">
        <f ca="1">IF(A1878&lt;$B$1,VLOOKUP(A1878,[1]DI!$A$4:$B$15000,2,FALSE),0)</f>
        <v>0.1265</v>
      </c>
      <c r="E1878" s="23">
        <f t="shared" ca="1" si="394"/>
        <v>4.7279E-4</v>
      </c>
      <c r="F1878" s="25">
        <f t="shared" si="393"/>
        <v>1.1499999999999999</v>
      </c>
      <c r="G1878" s="26">
        <f t="shared" ca="1" si="397"/>
        <v>1.0005437085</v>
      </c>
      <c r="H1878" s="23">
        <f ca="1">TRUNC(PRODUCT(G$16:G1877),15)</f>
        <v>1.39806063128016</v>
      </c>
      <c r="I1878" s="23">
        <f t="shared" si="395"/>
        <v>1</v>
      </c>
      <c r="J1878" s="23">
        <f t="shared" ca="1" si="396"/>
        <v>1.39806063</v>
      </c>
      <c r="K1878" s="114">
        <f t="shared" ca="1" si="385"/>
        <v>55537362.871536002</v>
      </c>
      <c r="L1878" s="27">
        <f>IF(VLOOKUP(A1878,$U$18:$AD$131,8)=VLOOKUP(A1877,$U$18:$AD$131,8),0,VLOOKUP(A1878,U$18:$AD$131,8))</f>
        <v>0</v>
      </c>
      <c r="M1878" s="28">
        <f>IF(L1878&gt;0,VLOOKUP(L1878,T$18:$AC$131,7),0)</f>
        <v>0</v>
      </c>
      <c r="N1878" s="23">
        <f t="shared" si="390"/>
        <v>0</v>
      </c>
      <c r="O1878" s="23">
        <f t="shared" ca="1" si="386"/>
        <v>55537362.871536002</v>
      </c>
      <c r="P1878" s="29" t="str">
        <f t="shared" si="391"/>
        <v>J=</v>
      </c>
      <c r="Q1878" s="30">
        <f t="shared" si="392"/>
        <v>47232</v>
      </c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</row>
    <row r="1879" spans="1:30" x14ac:dyDescent="0.25">
      <c r="A1879" s="100">
        <f t="shared" si="387"/>
        <v>44712</v>
      </c>
      <c r="B1879" s="114">
        <f t="shared" ca="1" si="388"/>
        <v>195163276.24696618</v>
      </c>
      <c r="C1879" s="114">
        <f t="shared" si="389"/>
        <v>139519858.75</v>
      </c>
      <c r="D1879" s="24">
        <f ca="1">IF(A1879&lt;$B$1,VLOOKUP(A1879,[1]DI!$A$4:$B$15000,2,FALSE),0)</f>
        <v>0.1265</v>
      </c>
      <c r="E1879" s="23">
        <f t="shared" ca="1" si="394"/>
        <v>4.7279E-4</v>
      </c>
      <c r="F1879" s="25">
        <f t="shared" si="393"/>
        <v>1.1499999999999999</v>
      </c>
      <c r="G1879" s="26">
        <f t="shared" ca="1" si="397"/>
        <v>1.0005437085</v>
      </c>
      <c r="H1879" s="23">
        <f ca="1">TRUNC(PRODUCT(G$16:G1878),15)</f>
        <v>1.3988207687289</v>
      </c>
      <c r="I1879" s="23">
        <f t="shared" si="395"/>
        <v>1</v>
      </c>
      <c r="J1879" s="23">
        <f t="shared" ca="1" si="396"/>
        <v>1.3988207699999999</v>
      </c>
      <c r="K1879" s="114">
        <f t="shared" ca="1" si="385"/>
        <v>55643417.496966198</v>
      </c>
      <c r="L1879" s="27">
        <f>IF(VLOOKUP(A1879,$U$18:$AD$131,8)=VLOOKUP(A1878,$U$18:$AD$131,8),0,VLOOKUP(A1879,U$18:$AD$131,8))</f>
        <v>0</v>
      </c>
      <c r="M1879" s="28">
        <f>IF(L1879&gt;0,VLOOKUP(L1879,T$18:$AC$131,7),0)</f>
        <v>0</v>
      </c>
      <c r="N1879" s="23">
        <f t="shared" si="390"/>
        <v>0</v>
      </c>
      <c r="O1879" s="23">
        <f t="shared" ca="1" si="386"/>
        <v>55643417.496966198</v>
      </c>
      <c r="P1879" s="29" t="str">
        <f t="shared" si="391"/>
        <v>J=</v>
      </c>
      <c r="Q1879" s="30">
        <f t="shared" si="392"/>
        <v>47232</v>
      </c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</row>
    <row r="1880" spans="1:30" x14ac:dyDescent="0.25">
      <c r="A1880" s="100">
        <f t="shared" si="387"/>
        <v>44713</v>
      </c>
      <c r="B1880" s="114">
        <f t="shared" ca="1" si="388"/>
        <v>195269388.07553861</v>
      </c>
      <c r="C1880" s="114">
        <f t="shared" si="389"/>
        <v>139519858.75</v>
      </c>
      <c r="D1880" s="24">
        <f ca="1">IF(A1880&lt;$B$1,VLOOKUP(A1880,[1]DI!$A$4:$B$15000,2,FALSE),0)</f>
        <v>0.1265</v>
      </c>
      <c r="E1880" s="23">
        <f t="shared" ca="1" si="394"/>
        <v>4.7279E-4</v>
      </c>
      <c r="F1880" s="25">
        <f t="shared" si="393"/>
        <v>1.1499999999999999</v>
      </c>
      <c r="G1880" s="26">
        <f t="shared" ca="1" si="397"/>
        <v>1.0005437085</v>
      </c>
      <c r="H1880" s="23">
        <f ca="1">TRUNC(PRODUCT(G$16:G1879),15)</f>
        <v>1.39958131947083</v>
      </c>
      <c r="I1880" s="23">
        <f t="shared" si="395"/>
        <v>1</v>
      </c>
      <c r="J1880" s="23">
        <f t="shared" ca="1" si="396"/>
        <v>1.39958132</v>
      </c>
      <c r="K1880" s="114">
        <f t="shared" ca="1" si="385"/>
        <v>55749529.325538598</v>
      </c>
      <c r="L1880" s="27">
        <f>IF(VLOOKUP(A1880,$U$18:$AD$131,8)=VLOOKUP(A1879,$U$18:$AD$131,8),0,VLOOKUP(A1880,U$18:$AD$131,8))</f>
        <v>0</v>
      </c>
      <c r="M1880" s="28">
        <f>IF(L1880&gt;0,VLOOKUP(L1880,T$18:$AC$131,7),0)</f>
        <v>0</v>
      </c>
      <c r="N1880" s="23">
        <f t="shared" si="390"/>
        <v>0</v>
      </c>
      <c r="O1880" s="23">
        <f t="shared" ca="1" si="386"/>
        <v>55749529.325538598</v>
      </c>
      <c r="P1880" s="29" t="str">
        <f t="shared" si="391"/>
        <v>J=</v>
      </c>
      <c r="Q1880" s="30">
        <f t="shared" si="392"/>
        <v>47232</v>
      </c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</row>
    <row r="1881" spans="1:30" x14ac:dyDescent="0.25">
      <c r="A1881" s="100">
        <f t="shared" si="387"/>
        <v>44714</v>
      </c>
      <c r="B1881" s="114">
        <f t="shared" ca="1" si="388"/>
        <v>195375557.10725302</v>
      </c>
      <c r="C1881" s="114">
        <f t="shared" si="389"/>
        <v>139519858.75</v>
      </c>
      <c r="D1881" s="24">
        <f ca="1">IF(A1881&lt;$B$1,VLOOKUP(A1881,[1]DI!$A$4:$B$15000,2,FALSE),0)</f>
        <v>0.1265</v>
      </c>
      <c r="E1881" s="23">
        <f t="shared" ca="1" si="394"/>
        <v>4.7279E-4</v>
      </c>
      <c r="F1881" s="25">
        <f t="shared" si="393"/>
        <v>1.1499999999999999</v>
      </c>
      <c r="G1881" s="26">
        <f t="shared" ca="1" si="397"/>
        <v>1.0005437085</v>
      </c>
      <c r="H1881" s="23">
        <f ca="1">TRUNC(PRODUCT(G$16:G1880),15)</f>
        <v>1.40034228373067</v>
      </c>
      <c r="I1881" s="23">
        <f t="shared" si="395"/>
        <v>1</v>
      </c>
      <c r="J1881" s="23">
        <f t="shared" ca="1" si="396"/>
        <v>1.4003422800000001</v>
      </c>
      <c r="K1881" s="114">
        <f t="shared" ca="1" si="385"/>
        <v>55855698.357253</v>
      </c>
      <c r="L1881" s="27">
        <f>IF(VLOOKUP(A1881,$U$18:$AD$131,8)=VLOOKUP(A1880,$U$18:$AD$131,8),0,VLOOKUP(A1881,U$18:$AD$131,8))</f>
        <v>0</v>
      </c>
      <c r="M1881" s="28">
        <f>IF(L1881&gt;0,VLOOKUP(L1881,T$18:$AC$131,7),0)</f>
        <v>0</v>
      </c>
      <c r="N1881" s="23">
        <f t="shared" si="390"/>
        <v>0</v>
      </c>
      <c r="O1881" s="23">
        <f t="shared" ca="1" si="386"/>
        <v>55855698.357253</v>
      </c>
      <c r="P1881" s="29" t="str">
        <f t="shared" si="391"/>
        <v>J=</v>
      </c>
      <c r="Q1881" s="30">
        <f t="shared" si="392"/>
        <v>47232</v>
      </c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</row>
    <row r="1882" spans="1:30" x14ac:dyDescent="0.25">
      <c r="A1882" s="100">
        <f t="shared" si="387"/>
        <v>44715</v>
      </c>
      <c r="B1882" s="114">
        <f t="shared" ca="1" si="388"/>
        <v>195481784.737308</v>
      </c>
      <c r="C1882" s="114">
        <f t="shared" si="389"/>
        <v>139519858.75</v>
      </c>
      <c r="D1882" s="24">
        <f ca="1">IF(A1882&lt;$B$1,VLOOKUP(A1882,[1]DI!$A$4:$B$15000,2,FALSE),0)</f>
        <v>0.1265</v>
      </c>
      <c r="E1882" s="23">
        <f t="shared" ca="1" si="394"/>
        <v>4.7279E-4</v>
      </c>
      <c r="F1882" s="25">
        <f t="shared" si="393"/>
        <v>1.1499999999999999</v>
      </c>
      <c r="G1882" s="26">
        <f t="shared" ca="1" si="397"/>
        <v>1.0005437085</v>
      </c>
      <c r="H1882" s="23">
        <f ca="1">TRUNC(PRODUCT(G$16:G1881),15)</f>
        <v>1.40110366173325</v>
      </c>
      <c r="I1882" s="23">
        <f t="shared" si="395"/>
        <v>1</v>
      </c>
      <c r="J1882" s="23">
        <f t="shared" ca="1" si="396"/>
        <v>1.40110366</v>
      </c>
      <c r="K1882" s="114">
        <f t="shared" ca="1" si="385"/>
        <v>55961925.987308003</v>
      </c>
      <c r="L1882" s="27">
        <f>IF(VLOOKUP(A1882,$U$18:$AD$131,8)=VLOOKUP(A1881,$U$18:$AD$131,8),0,VLOOKUP(A1882,U$18:$AD$131,8))</f>
        <v>0</v>
      </c>
      <c r="M1882" s="28">
        <f>IF(L1882&gt;0,VLOOKUP(L1882,T$18:$AC$131,7),0)</f>
        <v>0</v>
      </c>
      <c r="N1882" s="23">
        <f t="shared" si="390"/>
        <v>0</v>
      </c>
      <c r="O1882" s="23">
        <f t="shared" ca="1" si="386"/>
        <v>55961925.987308003</v>
      </c>
      <c r="P1882" s="29" t="str">
        <f t="shared" si="391"/>
        <v>J=</v>
      </c>
      <c r="Q1882" s="30">
        <f t="shared" si="392"/>
        <v>47232</v>
      </c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</row>
    <row r="1883" spans="1:30" x14ac:dyDescent="0.25">
      <c r="A1883" s="100">
        <f t="shared" si="387"/>
        <v>44716</v>
      </c>
      <c r="B1883" s="114">
        <f t="shared" ca="1" si="388"/>
        <v>195588069.5705052</v>
      </c>
      <c r="C1883" s="114">
        <f t="shared" si="389"/>
        <v>139519858.75</v>
      </c>
      <c r="D1883" s="24">
        <f ca="1">IF(A1883&lt;$B$1,VLOOKUP(A1883,[1]DI!$A$4:$B$15000,2,FALSE),0)</f>
        <v>0</v>
      </c>
      <c r="E1883" s="23">
        <f t="shared" ca="1" si="394"/>
        <v>0</v>
      </c>
      <c r="F1883" s="25">
        <f t="shared" si="393"/>
        <v>1.1499999999999999</v>
      </c>
      <c r="G1883" s="26">
        <f t="shared" ca="1" si="397"/>
        <v>1</v>
      </c>
      <c r="H1883" s="23">
        <f ca="1">TRUNC(PRODUCT(G$16:G1882),15)</f>
        <v>1.40186545370351</v>
      </c>
      <c r="I1883" s="23">
        <f t="shared" si="395"/>
        <v>1</v>
      </c>
      <c r="J1883" s="23">
        <f t="shared" ca="1" si="396"/>
        <v>1.4018654500000001</v>
      </c>
      <c r="K1883" s="114">
        <f t="shared" ca="1" si="385"/>
        <v>56068210.820505202</v>
      </c>
      <c r="L1883" s="27">
        <f>IF(VLOOKUP(A1883,$U$18:$AD$131,8)=VLOOKUP(A1882,$U$18:$AD$131,8),0,VLOOKUP(A1883,U$18:$AD$131,8))</f>
        <v>0</v>
      </c>
      <c r="M1883" s="28">
        <f>IF(L1883&gt;0,VLOOKUP(L1883,T$18:$AC$131,7),0)</f>
        <v>0</v>
      </c>
      <c r="N1883" s="23">
        <f t="shared" si="390"/>
        <v>0</v>
      </c>
      <c r="O1883" s="23">
        <f t="shared" ca="1" si="386"/>
        <v>56068210.820505202</v>
      </c>
      <c r="P1883" s="29" t="str">
        <f t="shared" si="391"/>
        <v>J=</v>
      </c>
      <c r="Q1883" s="30">
        <f t="shared" si="392"/>
        <v>47232</v>
      </c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</row>
    <row r="1884" spans="1:30" x14ac:dyDescent="0.25">
      <c r="A1884" s="100">
        <f t="shared" si="387"/>
        <v>44717</v>
      </c>
      <c r="B1884" s="114">
        <f t="shared" ca="1" si="388"/>
        <v>195588069.5705052</v>
      </c>
      <c r="C1884" s="114">
        <f t="shared" si="389"/>
        <v>139519858.75</v>
      </c>
      <c r="D1884" s="24">
        <f ca="1">IF(A1884&lt;$B$1,VLOOKUP(A1884,[1]DI!$A$4:$B$15000,2,FALSE),0)</f>
        <v>0</v>
      </c>
      <c r="E1884" s="23">
        <f t="shared" ca="1" si="394"/>
        <v>0</v>
      </c>
      <c r="F1884" s="25">
        <f t="shared" si="393"/>
        <v>1.1499999999999999</v>
      </c>
      <c r="G1884" s="26">
        <f t="shared" ca="1" si="397"/>
        <v>1</v>
      </c>
      <c r="H1884" s="23">
        <f ca="1">TRUNC(PRODUCT(G$16:G1883),15)</f>
        <v>1.40186545370351</v>
      </c>
      <c r="I1884" s="23">
        <f t="shared" si="395"/>
        <v>1</v>
      </c>
      <c r="J1884" s="23">
        <f t="shared" ca="1" si="396"/>
        <v>1.4018654500000001</v>
      </c>
      <c r="K1884" s="114">
        <f t="shared" ca="1" si="385"/>
        <v>56068210.820505202</v>
      </c>
      <c r="L1884" s="27">
        <f>IF(VLOOKUP(A1884,$U$18:$AD$131,8)=VLOOKUP(A1883,$U$18:$AD$131,8),0,VLOOKUP(A1884,U$18:$AD$131,8))</f>
        <v>0</v>
      </c>
      <c r="M1884" s="28">
        <f>IF(L1884&gt;0,VLOOKUP(L1884,T$18:$AC$131,7),0)</f>
        <v>0</v>
      </c>
      <c r="N1884" s="23">
        <f t="shared" si="390"/>
        <v>0</v>
      </c>
      <c r="O1884" s="23">
        <f t="shared" ca="1" si="386"/>
        <v>56068210.820505202</v>
      </c>
      <c r="P1884" s="29" t="str">
        <f t="shared" si="391"/>
        <v>J=</v>
      </c>
      <c r="Q1884" s="30">
        <f t="shared" si="392"/>
        <v>47232</v>
      </c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</row>
    <row r="1885" spans="1:30" x14ac:dyDescent="0.25">
      <c r="A1885" s="100">
        <f t="shared" si="387"/>
        <v>44718</v>
      </c>
      <c r="B1885" s="114">
        <f t="shared" ca="1" si="388"/>
        <v>195588069.5705052</v>
      </c>
      <c r="C1885" s="114">
        <f t="shared" si="389"/>
        <v>139519858.75</v>
      </c>
      <c r="D1885" s="24">
        <f ca="1">IF(A1885&lt;$B$1,VLOOKUP(A1885,[1]DI!$A$4:$B$15000,2,FALSE),0)</f>
        <v>0.1265</v>
      </c>
      <c r="E1885" s="23">
        <f t="shared" ca="1" si="394"/>
        <v>4.7279E-4</v>
      </c>
      <c r="F1885" s="25">
        <f t="shared" si="393"/>
        <v>1.1499999999999999</v>
      </c>
      <c r="G1885" s="26">
        <f t="shared" ca="1" si="397"/>
        <v>1.0005437085</v>
      </c>
      <c r="H1885" s="23">
        <f ca="1">TRUNC(PRODUCT(G$16:G1884),15)</f>
        <v>1.40186545370351</v>
      </c>
      <c r="I1885" s="23">
        <f t="shared" si="395"/>
        <v>1</v>
      </c>
      <c r="J1885" s="23">
        <f t="shared" ca="1" si="396"/>
        <v>1.4018654500000001</v>
      </c>
      <c r="K1885" s="114">
        <f t="shared" ca="1" si="385"/>
        <v>56068210.820505202</v>
      </c>
      <c r="L1885" s="27">
        <f>IF(VLOOKUP(A1885,$U$18:$AD$131,8)=VLOOKUP(A1884,$U$18:$AD$131,8),0,VLOOKUP(A1885,U$18:$AD$131,8))</f>
        <v>0</v>
      </c>
      <c r="M1885" s="28">
        <f>IF(L1885&gt;0,VLOOKUP(L1885,T$18:$AC$131,7),0)</f>
        <v>0</v>
      </c>
      <c r="N1885" s="23">
        <f t="shared" si="390"/>
        <v>0</v>
      </c>
      <c r="O1885" s="23">
        <f t="shared" ca="1" si="386"/>
        <v>56068210.820505202</v>
      </c>
      <c r="P1885" s="29" t="str">
        <f t="shared" si="391"/>
        <v>J=</v>
      </c>
      <c r="Q1885" s="30">
        <f t="shared" si="392"/>
        <v>47232</v>
      </c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</row>
    <row r="1886" spans="1:30" x14ac:dyDescent="0.25">
      <c r="A1886" s="100">
        <f t="shared" si="387"/>
        <v>44719</v>
      </c>
      <c r="B1886" s="114">
        <f t="shared" ca="1" si="388"/>
        <v>195694413.00204301</v>
      </c>
      <c r="C1886" s="114">
        <f t="shared" si="389"/>
        <v>139519858.75</v>
      </c>
      <c r="D1886" s="24">
        <f ca="1">IF(A1886&lt;$B$1,VLOOKUP(A1886,[1]DI!$A$4:$B$15000,2,FALSE),0)</f>
        <v>0.1265</v>
      </c>
      <c r="E1886" s="23">
        <f t="shared" ca="1" si="394"/>
        <v>4.7279E-4</v>
      </c>
      <c r="F1886" s="25">
        <f t="shared" si="393"/>
        <v>1.1499999999999999</v>
      </c>
      <c r="G1886" s="26">
        <f t="shared" ca="1" si="397"/>
        <v>1.0005437085</v>
      </c>
      <c r="H1886" s="23">
        <f ca="1">TRUNC(PRODUCT(G$16:G1885),15)</f>
        <v>1.4026276598665499</v>
      </c>
      <c r="I1886" s="23">
        <f t="shared" si="395"/>
        <v>1</v>
      </c>
      <c r="J1886" s="23">
        <f t="shared" ca="1" si="396"/>
        <v>1.4026276600000001</v>
      </c>
      <c r="K1886" s="114">
        <f t="shared" ca="1" si="385"/>
        <v>56174554.252043001</v>
      </c>
      <c r="L1886" s="27">
        <f>IF(VLOOKUP(A1886,$U$18:$AD$131,8)=VLOOKUP(A1885,$U$18:$AD$131,8),0,VLOOKUP(A1886,U$18:$AD$131,8))</f>
        <v>0</v>
      </c>
      <c r="M1886" s="28">
        <f>IF(L1886&gt;0,VLOOKUP(L1886,T$18:$AC$131,7),0)</f>
        <v>0</v>
      </c>
      <c r="N1886" s="23">
        <f t="shared" si="390"/>
        <v>0</v>
      </c>
      <c r="O1886" s="23">
        <f t="shared" ca="1" si="386"/>
        <v>56174554.252043001</v>
      </c>
      <c r="P1886" s="29" t="str">
        <f t="shared" si="391"/>
        <v>J=</v>
      </c>
      <c r="Q1886" s="30">
        <f t="shared" si="392"/>
        <v>47232</v>
      </c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</row>
    <row r="1887" spans="1:30" x14ac:dyDescent="0.25">
      <c r="A1887" s="100">
        <f t="shared" si="387"/>
        <v>44720</v>
      </c>
      <c r="B1887" s="114">
        <f t="shared" ca="1" si="388"/>
        <v>195800813.63672298</v>
      </c>
      <c r="C1887" s="114">
        <f t="shared" si="389"/>
        <v>139519858.75</v>
      </c>
      <c r="D1887" s="24">
        <f ca="1">IF(A1887&lt;$B$1,VLOOKUP(A1887,[1]DI!$A$4:$B$15000,2,FALSE),0)</f>
        <v>0.1265</v>
      </c>
      <c r="E1887" s="23">
        <f t="shared" ca="1" si="394"/>
        <v>4.7279E-4</v>
      </c>
      <c r="F1887" s="25">
        <f t="shared" si="393"/>
        <v>1.1499999999999999</v>
      </c>
      <c r="G1887" s="26">
        <f t="shared" ca="1" si="397"/>
        <v>1.0005437085</v>
      </c>
      <c r="H1887" s="23">
        <f ca="1">TRUNC(PRODUCT(G$16:G1886),15)</f>
        <v>1.40339028044755</v>
      </c>
      <c r="I1887" s="23">
        <f t="shared" si="395"/>
        <v>1</v>
      </c>
      <c r="J1887" s="23">
        <f t="shared" ca="1" si="396"/>
        <v>1.40339028</v>
      </c>
      <c r="K1887" s="114">
        <f t="shared" ca="1" si="385"/>
        <v>56280954.886722997</v>
      </c>
      <c r="L1887" s="27">
        <f>IF(VLOOKUP(A1887,$U$18:$AD$131,8)=VLOOKUP(A1886,$U$18:$AD$131,8),0,VLOOKUP(A1887,U$18:$AD$131,8))</f>
        <v>0</v>
      </c>
      <c r="M1887" s="28">
        <f>IF(L1887&gt;0,VLOOKUP(L1887,T$18:$AC$131,7),0)</f>
        <v>0</v>
      </c>
      <c r="N1887" s="23">
        <f t="shared" si="390"/>
        <v>0</v>
      </c>
      <c r="O1887" s="23">
        <f t="shared" ca="1" si="386"/>
        <v>56280954.886722997</v>
      </c>
      <c r="P1887" s="29" t="str">
        <f t="shared" si="391"/>
        <v>J=</v>
      </c>
      <c r="Q1887" s="30">
        <f t="shared" si="392"/>
        <v>47232</v>
      </c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</row>
    <row r="1888" spans="1:30" x14ac:dyDescent="0.25">
      <c r="A1888" s="100">
        <f t="shared" si="387"/>
        <v>44721</v>
      </c>
      <c r="B1888" s="114">
        <f t="shared" ca="1" si="388"/>
        <v>195907272.86974359</v>
      </c>
      <c r="C1888" s="114">
        <f t="shared" si="389"/>
        <v>139519858.75</v>
      </c>
      <c r="D1888" s="24">
        <f ca="1">IF(A1888&lt;$B$1,VLOOKUP(A1888,[1]DI!$A$4:$B$15000,2,FALSE),0)</f>
        <v>0.1265</v>
      </c>
      <c r="E1888" s="23">
        <f t="shared" ca="1" si="394"/>
        <v>4.7279E-4</v>
      </c>
      <c r="F1888" s="25">
        <f t="shared" si="393"/>
        <v>1.1499999999999999</v>
      </c>
      <c r="G1888" s="26">
        <f t="shared" ca="1" si="397"/>
        <v>1.0005437085</v>
      </c>
      <c r="H1888" s="23">
        <f ca="1">TRUNC(PRODUCT(G$16:G1887),15)</f>
        <v>1.40415331567185</v>
      </c>
      <c r="I1888" s="23">
        <f t="shared" si="395"/>
        <v>1</v>
      </c>
      <c r="J1888" s="23">
        <f t="shared" ca="1" si="396"/>
        <v>1.40415332</v>
      </c>
      <c r="K1888" s="114">
        <f t="shared" ca="1" si="385"/>
        <v>56387414.1197436</v>
      </c>
      <c r="L1888" s="27">
        <f>IF(VLOOKUP(A1888,$U$18:$AD$131,8)=VLOOKUP(A1887,$U$18:$AD$131,8),0,VLOOKUP(A1888,U$18:$AD$131,8))</f>
        <v>0</v>
      </c>
      <c r="M1888" s="28">
        <f>IF(L1888&gt;0,VLOOKUP(L1888,T$18:$AC$131,7),0)</f>
        <v>0</v>
      </c>
      <c r="N1888" s="23">
        <f t="shared" si="390"/>
        <v>0</v>
      </c>
      <c r="O1888" s="23">
        <f t="shared" ca="1" si="386"/>
        <v>56387414.1197436</v>
      </c>
      <c r="P1888" s="29" t="str">
        <f t="shared" si="391"/>
        <v>J=</v>
      </c>
      <c r="Q1888" s="30">
        <f t="shared" si="392"/>
        <v>47232</v>
      </c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</row>
    <row r="1889" spans="1:30" x14ac:dyDescent="0.25">
      <c r="A1889" s="100">
        <f t="shared" si="387"/>
        <v>44722</v>
      </c>
      <c r="B1889" s="114">
        <f t="shared" ca="1" si="388"/>
        <v>196013789.30590621</v>
      </c>
      <c r="C1889" s="114">
        <f t="shared" si="389"/>
        <v>139519858.75</v>
      </c>
      <c r="D1889" s="24">
        <f ca="1">IF(A1889&lt;$B$1,VLOOKUP(A1889,[1]DI!$A$4:$B$15000,2,FALSE),0)</f>
        <v>0.1265</v>
      </c>
      <c r="E1889" s="23">
        <f t="shared" ca="1" si="394"/>
        <v>4.7279E-4</v>
      </c>
      <c r="F1889" s="25">
        <f t="shared" si="393"/>
        <v>1.1499999999999999</v>
      </c>
      <c r="G1889" s="26">
        <f t="shared" ca="1" si="397"/>
        <v>1.0005437085</v>
      </c>
      <c r="H1889" s="23">
        <f ca="1">TRUNC(PRODUCT(G$16:G1888),15)</f>
        <v>1.40491676576488</v>
      </c>
      <c r="I1889" s="23">
        <f t="shared" si="395"/>
        <v>1</v>
      </c>
      <c r="J1889" s="23">
        <f t="shared" ca="1" si="396"/>
        <v>1.40491677</v>
      </c>
      <c r="K1889" s="114">
        <f t="shared" ca="1" si="385"/>
        <v>56493930.555906199</v>
      </c>
      <c r="L1889" s="27">
        <f>IF(VLOOKUP(A1889,$U$18:$AD$131,8)=VLOOKUP(A1888,$U$18:$AD$131,8),0,VLOOKUP(A1889,U$18:$AD$131,8))</f>
        <v>0</v>
      </c>
      <c r="M1889" s="28">
        <f>IF(L1889&gt;0,VLOOKUP(L1889,T$18:$AC$131,7),0)</f>
        <v>0</v>
      </c>
      <c r="N1889" s="23">
        <f t="shared" si="390"/>
        <v>0</v>
      </c>
      <c r="O1889" s="23">
        <f t="shared" ca="1" si="386"/>
        <v>56493930.555906199</v>
      </c>
      <c r="P1889" s="29" t="str">
        <f t="shared" si="391"/>
        <v>J=</v>
      </c>
      <c r="Q1889" s="30">
        <f t="shared" si="392"/>
        <v>47232</v>
      </c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</row>
    <row r="1890" spans="1:30" x14ac:dyDescent="0.25">
      <c r="A1890" s="100">
        <f t="shared" si="387"/>
        <v>44723</v>
      </c>
      <c r="B1890" s="114">
        <f t="shared" ca="1" si="388"/>
        <v>196120362.94521099</v>
      </c>
      <c r="C1890" s="114">
        <f t="shared" si="389"/>
        <v>139519858.75</v>
      </c>
      <c r="D1890" s="24">
        <f ca="1">IF(A1890&lt;$B$1,VLOOKUP(A1890,[1]DI!$A$4:$B$15000,2,FALSE),0)</f>
        <v>0</v>
      </c>
      <c r="E1890" s="23">
        <f t="shared" ca="1" si="394"/>
        <v>0</v>
      </c>
      <c r="F1890" s="25">
        <f t="shared" si="393"/>
        <v>1.1499999999999999</v>
      </c>
      <c r="G1890" s="26">
        <f t="shared" ca="1" si="397"/>
        <v>1</v>
      </c>
      <c r="H1890" s="23">
        <f ca="1">TRUNC(PRODUCT(G$16:G1889),15)</f>
        <v>1.4056806309522201</v>
      </c>
      <c r="I1890" s="23">
        <f t="shared" si="395"/>
        <v>1</v>
      </c>
      <c r="J1890" s="23">
        <f t="shared" ca="1" si="396"/>
        <v>1.40568063</v>
      </c>
      <c r="K1890" s="114">
        <f t="shared" ca="1" si="385"/>
        <v>56600504.195211001</v>
      </c>
      <c r="L1890" s="27">
        <f>IF(VLOOKUP(A1890,$U$18:$AD$131,8)=VLOOKUP(A1889,$U$18:$AD$131,8),0,VLOOKUP(A1890,U$18:$AD$131,8))</f>
        <v>0</v>
      </c>
      <c r="M1890" s="28">
        <f>IF(L1890&gt;0,VLOOKUP(L1890,T$18:$AC$131,7),0)</f>
        <v>0</v>
      </c>
      <c r="N1890" s="23">
        <f t="shared" si="390"/>
        <v>0</v>
      </c>
      <c r="O1890" s="23">
        <f t="shared" ca="1" si="386"/>
        <v>56600504.195211001</v>
      </c>
      <c r="P1890" s="29" t="str">
        <f t="shared" si="391"/>
        <v>J=</v>
      </c>
      <c r="Q1890" s="30">
        <f t="shared" si="392"/>
        <v>47232</v>
      </c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</row>
    <row r="1891" spans="1:30" x14ac:dyDescent="0.25">
      <c r="A1891" s="100">
        <f t="shared" si="387"/>
        <v>44724</v>
      </c>
      <c r="B1891" s="114">
        <f t="shared" ca="1" si="388"/>
        <v>196120362.94521099</v>
      </c>
      <c r="C1891" s="114">
        <f t="shared" si="389"/>
        <v>139519858.75</v>
      </c>
      <c r="D1891" s="24">
        <f ca="1">IF(A1891&lt;$B$1,VLOOKUP(A1891,[1]DI!$A$4:$B$15000,2,FALSE),0)</f>
        <v>0</v>
      </c>
      <c r="E1891" s="23">
        <f t="shared" ca="1" si="394"/>
        <v>0</v>
      </c>
      <c r="F1891" s="25">
        <f t="shared" si="393"/>
        <v>1.1499999999999999</v>
      </c>
      <c r="G1891" s="26">
        <f t="shared" ca="1" si="397"/>
        <v>1</v>
      </c>
      <c r="H1891" s="23">
        <f ca="1">TRUNC(PRODUCT(G$16:G1890),15)</f>
        <v>1.4056806309522201</v>
      </c>
      <c r="I1891" s="23">
        <f t="shared" si="395"/>
        <v>1</v>
      </c>
      <c r="J1891" s="23">
        <f t="shared" ca="1" si="396"/>
        <v>1.40568063</v>
      </c>
      <c r="K1891" s="114">
        <f t="shared" ca="1" si="385"/>
        <v>56600504.195211001</v>
      </c>
      <c r="L1891" s="27">
        <f>IF(VLOOKUP(A1891,$U$18:$AD$131,8)=VLOOKUP(A1890,$U$18:$AD$131,8),0,VLOOKUP(A1891,U$18:$AD$131,8))</f>
        <v>0</v>
      </c>
      <c r="M1891" s="28">
        <f>IF(L1891&gt;0,VLOOKUP(L1891,T$18:$AC$131,7),0)</f>
        <v>0</v>
      </c>
      <c r="N1891" s="23">
        <f t="shared" si="390"/>
        <v>0</v>
      </c>
      <c r="O1891" s="23">
        <f t="shared" ca="1" si="386"/>
        <v>56600504.195211001</v>
      </c>
      <c r="P1891" s="29" t="str">
        <f t="shared" si="391"/>
        <v>J=</v>
      </c>
      <c r="Q1891" s="30">
        <f t="shared" si="392"/>
        <v>47232</v>
      </c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</row>
    <row r="1892" spans="1:30" x14ac:dyDescent="0.25">
      <c r="A1892" s="100">
        <f t="shared" si="387"/>
        <v>44725</v>
      </c>
      <c r="B1892" s="114">
        <f t="shared" ca="1" si="388"/>
        <v>196120362.94521099</v>
      </c>
      <c r="C1892" s="114">
        <f t="shared" si="389"/>
        <v>139519858.75</v>
      </c>
      <c r="D1892" s="24">
        <f ca="1">IF(A1892&lt;$B$1,VLOOKUP(A1892,[1]DI!$A$4:$B$15000,2,FALSE),0)</f>
        <v>0.1265</v>
      </c>
      <c r="E1892" s="23">
        <f t="shared" ca="1" si="394"/>
        <v>4.7279E-4</v>
      </c>
      <c r="F1892" s="25">
        <f t="shared" si="393"/>
        <v>1.1499999999999999</v>
      </c>
      <c r="G1892" s="26">
        <f t="shared" ca="1" si="397"/>
        <v>1.0005437085</v>
      </c>
      <c r="H1892" s="23">
        <f ca="1">TRUNC(PRODUCT(G$16:G1891),15)</f>
        <v>1.4056806309522201</v>
      </c>
      <c r="I1892" s="23">
        <f t="shared" si="395"/>
        <v>1</v>
      </c>
      <c r="J1892" s="23">
        <f t="shared" ca="1" si="396"/>
        <v>1.40568063</v>
      </c>
      <c r="K1892" s="114">
        <f t="shared" ca="1" si="385"/>
        <v>56600504.195211001</v>
      </c>
      <c r="L1892" s="27">
        <f>IF(VLOOKUP(A1892,$U$18:$AD$131,8)=VLOOKUP(A1891,$U$18:$AD$131,8),0,VLOOKUP(A1892,U$18:$AD$131,8))</f>
        <v>0</v>
      </c>
      <c r="M1892" s="28">
        <f>IF(L1892&gt;0,VLOOKUP(L1892,T$18:$AC$131,7),0)</f>
        <v>0</v>
      </c>
      <c r="N1892" s="23">
        <f t="shared" si="390"/>
        <v>0</v>
      </c>
      <c r="O1892" s="23">
        <f t="shared" ca="1" si="386"/>
        <v>56600504.195211001</v>
      </c>
      <c r="P1892" s="29" t="str">
        <f t="shared" si="391"/>
        <v>J=</v>
      </c>
      <c r="Q1892" s="30">
        <f t="shared" si="392"/>
        <v>47232</v>
      </c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</row>
    <row r="1893" spans="1:30" x14ac:dyDescent="0.25">
      <c r="A1893" s="100">
        <f t="shared" si="387"/>
        <v>44726</v>
      </c>
      <c r="B1893" s="114">
        <f t="shared" ca="1" si="388"/>
        <v>196226995.1828565</v>
      </c>
      <c r="C1893" s="114">
        <f t="shared" si="389"/>
        <v>139519858.75</v>
      </c>
      <c r="D1893" s="24">
        <f ca="1">IF(A1893&lt;$B$1,VLOOKUP(A1893,[1]DI!$A$4:$B$15000,2,FALSE),0)</f>
        <v>0.1265</v>
      </c>
      <c r="E1893" s="23">
        <f t="shared" ca="1" si="394"/>
        <v>4.7279E-4</v>
      </c>
      <c r="F1893" s="25">
        <f t="shared" si="393"/>
        <v>1.1499999999999999</v>
      </c>
      <c r="G1893" s="26">
        <f t="shared" ca="1" si="397"/>
        <v>1.0005437085</v>
      </c>
      <c r="H1893" s="23">
        <f ca="1">TRUNC(PRODUCT(G$16:G1892),15)</f>
        <v>1.4064449114595501</v>
      </c>
      <c r="I1893" s="23">
        <f t="shared" si="395"/>
        <v>1</v>
      </c>
      <c r="J1893" s="23">
        <f t="shared" ca="1" si="396"/>
        <v>1.40644491</v>
      </c>
      <c r="K1893" s="114">
        <f t="shared" ca="1" si="385"/>
        <v>56707136.4328565</v>
      </c>
      <c r="L1893" s="27">
        <f>IF(VLOOKUP(A1893,$U$18:$AD$131,8)=VLOOKUP(A1892,$U$18:$AD$131,8),0,VLOOKUP(A1893,U$18:$AD$131,8))</f>
        <v>0</v>
      </c>
      <c r="M1893" s="28">
        <f>IF(L1893&gt;0,VLOOKUP(L1893,T$18:$AC$131,7),0)</f>
        <v>0</v>
      </c>
      <c r="N1893" s="23">
        <f t="shared" si="390"/>
        <v>0</v>
      </c>
      <c r="O1893" s="23">
        <f t="shared" ca="1" si="386"/>
        <v>56707136.4328565</v>
      </c>
      <c r="P1893" s="29" t="str">
        <f t="shared" si="391"/>
        <v>J=</v>
      </c>
      <c r="Q1893" s="30">
        <f t="shared" si="392"/>
        <v>47232</v>
      </c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</row>
    <row r="1894" spans="1:30" x14ac:dyDescent="0.25">
      <c r="A1894" s="100">
        <f t="shared" si="387"/>
        <v>44727</v>
      </c>
      <c r="B1894" s="114">
        <f t="shared" ca="1" si="388"/>
        <v>196333686.01884261</v>
      </c>
      <c r="C1894" s="114">
        <f t="shared" si="389"/>
        <v>139519858.75</v>
      </c>
      <c r="D1894" s="24">
        <f ca="1">IF(A1894&lt;$B$1,VLOOKUP(A1894,[1]DI!$A$4:$B$15000,2,FALSE),0)</f>
        <v>0.1265</v>
      </c>
      <c r="E1894" s="23">
        <f t="shared" ca="1" si="394"/>
        <v>4.7279E-4</v>
      </c>
      <c r="F1894" s="25">
        <f t="shared" si="393"/>
        <v>1.1499999999999999</v>
      </c>
      <c r="G1894" s="26">
        <f t="shared" ca="1" si="397"/>
        <v>1.0005437085</v>
      </c>
      <c r="H1894" s="23">
        <f ca="1">TRUNC(PRODUCT(G$16:G1893),15)</f>
        <v>1.4072096075127001</v>
      </c>
      <c r="I1894" s="23">
        <f t="shared" si="395"/>
        <v>1</v>
      </c>
      <c r="J1894" s="23">
        <f t="shared" ca="1" si="396"/>
        <v>1.40720961</v>
      </c>
      <c r="K1894" s="114">
        <f t="shared" ca="1" si="385"/>
        <v>56813827.2688426</v>
      </c>
      <c r="L1894" s="27">
        <f>IF(VLOOKUP(A1894,$U$18:$AD$131,8)=VLOOKUP(A1893,$U$18:$AD$131,8),0,VLOOKUP(A1894,U$18:$AD$131,8))</f>
        <v>0</v>
      </c>
      <c r="M1894" s="28">
        <f>IF(L1894&gt;0,VLOOKUP(L1894,T$18:$AC$131,7),0)</f>
        <v>0</v>
      </c>
      <c r="N1894" s="23">
        <f t="shared" si="390"/>
        <v>0</v>
      </c>
      <c r="O1894" s="23">
        <f t="shared" ca="1" si="386"/>
        <v>56813827.2688426</v>
      </c>
      <c r="P1894" s="29" t="str">
        <f t="shared" si="391"/>
        <v>J=</v>
      </c>
      <c r="Q1894" s="30">
        <f t="shared" si="392"/>
        <v>47232</v>
      </c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</row>
    <row r="1895" spans="1:30" x14ac:dyDescent="0.25">
      <c r="A1895" s="100">
        <f t="shared" si="387"/>
        <v>44728</v>
      </c>
      <c r="B1895" s="114">
        <f t="shared" ca="1" si="388"/>
        <v>196440434.05797079</v>
      </c>
      <c r="C1895" s="114">
        <f t="shared" si="389"/>
        <v>139519858.75</v>
      </c>
      <c r="D1895" s="24">
        <f ca="1">IF(A1895&lt;$B$1,VLOOKUP(A1895,[1]DI!$A$4:$B$15000,2,FALSE),0)</f>
        <v>0</v>
      </c>
      <c r="E1895" s="23">
        <f t="shared" ca="1" si="394"/>
        <v>0</v>
      </c>
      <c r="F1895" s="25">
        <f t="shared" si="393"/>
        <v>1.1499999999999999</v>
      </c>
      <c r="G1895" s="26">
        <f t="shared" ca="1" si="397"/>
        <v>1</v>
      </c>
      <c r="H1895" s="23">
        <f ca="1">TRUNC(PRODUCT(G$16:G1894),15)</f>
        <v>1.40797471933758</v>
      </c>
      <c r="I1895" s="23">
        <f t="shared" si="395"/>
        <v>1</v>
      </c>
      <c r="J1895" s="23">
        <f t="shared" ca="1" si="396"/>
        <v>1.4079747199999999</v>
      </c>
      <c r="K1895" s="114">
        <f t="shared" ca="1" si="385"/>
        <v>56920575.3079708</v>
      </c>
      <c r="L1895" s="27">
        <f>IF(VLOOKUP(A1895,$U$18:$AD$131,8)=VLOOKUP(A1894,$U$18:$AD$131,8),0,VLOOKUP(A1895,U$18:$AD$131,8))</f>
        <v>0</v>
      </c>
      <c r="M1895" s="28">
        <f>IF(L1895&gt;0,VLOOKUP(L1895,T$18:$AC$131,7),0)</f>
        <v>0</v>
      </c>
      <c r="N1895" s="23">
        <f t="shared" si="390"/>
        <v>0</v>
      </c>
      <c r="O1895" s="23">
        <f t="shared" ca="1" si="386"/>
        <v>56920575.3079708</v>
      </c>
      <c r="P1895" s="29" t="str">
        <f t="shared" si="391"/>
        <v>J=</v>
      </c>
      <c r="Q1895" s="30">
        <f t="shared" si="392"/>
        <v>47232</v>
      </c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</row>
    <row r="1896" spans="1:30" x14ac:dyDescent="0.25">
      <c r="A1896" s="100">
        <f t="shared" si="387"/>
        <v>44729</v>
      </c>
      <c r="B1896" s="114">
        <f t="shared" ca="1" si="388"/>
        <v>196440434.05797079</v>
      </c>
      <c r="C1896" s="114">
        <f t="shared" si="389"/>
        <v>139519858.75</v>
      </c>
      <c r="D1896" s="24">
        <f ca="1">IF(A1896&lt;$B$1,VLOOKUP(A1896,[1]DI!$A$4:$B$15000,2,FALSE),0)</f>
        <v>0.13150000000000001</v>
      </c>
      <c r="E1896" s="23">
        <f t="shared" ca="1" si="394"/>
        <v>4.9036999999999996E-4</v>
      </c>
      <c r="F1896" s="25">
        <f t="shared" si="393"/>
        <v>1.1499999999999999</v>
      </c>
      <c r="G1896" s="26">
        <f t="shared" ca="1" si="397"/>
        <v>1.0005639255000001</v>
      </c>
      <c r="H1896" s="23">
        <f ca="1">TRUNC(PRODUCT(G$16:G1895),15)</f>
        <v>1.40797471933758</v>
      </c>
      <c r="I1896" s="23">
        <f t="shared" si="395"/>
        <v>1</v>
      </c>
      <c r="J1896" s="23">
        <f t="shared" ca="1" si="396"/>
        <v>1.4079747199999999</v>
      </c>
      <c r="K1896" s="114">
        <f t="shared" ca="1" si="385"/>
        <v>56920575.3079708</v>
      </c>
      <c r="L1896" s="27">
        <f>IF(VLOOKUP(A1896,$U$18:$AD$131,8)=VLOOKUP(A1895,$U$18:$AD$131,8),0,VLOOKUP(A1896,U$18:$AD$131,8))</f>
        <v>0</v>
      </c>
      <c r="M1896" s="28">
        <f>IF(L1896&gt;0,VLOOKUP(L1896,T$18:$AC$131,7),0)</f>
        <v>0</v>
      </c>
      <c r="N1896" s="23">
        <f t="shared" si="390"/>
        <v>0</v>
      </c>
      <c r="O1896" s="23">
        <f t="shared" ca="1" si="386"/>
        <v>56920575.3079708</v>
      </c>
      <c r="P1896" s="29" t="str">
        <f t="shared" si="391"/>
        <v>J=</v>
      </c>
      <c r="Q1896" s="30">
        <f t="shared" si="392"/>
        <v>47232</v>
      </c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</row>
    <row r="1897" spans="1:30" x14ac:dyDescent="0.25">
      <c r="A1897" s="100">
        <f t="shared" si="387"/>
        <v>44730</v>
      </c>
      <c r="B1897" s="114">
        <f t="shared" ca="1" si="388"/>
        <v>196551211.43061972</v>
      </c>
      <c r="C1897" s="114">
        <f t="shared" si="389"/>
        <v>139519858.75</v>
      </c>
      <c r="D1897" s="24">
        <f ca="1">IF(A1897&lt;$B$1,VLOOKUP(A1897,[1]DI!$A$4:$B$15000,2,FALSE),0)</f>
        <v>0</v>
      </c>
      <c r="E1897" s="23">
        <f t="shared" ca="1" si="394"/>
        <v>0</v>
      </c>
      <c r="F1897" s="25">
        <f t="shared" si="393"/>
        <v>1.1499999999999999</v>
      </c>
      <c r="G1897" s="26">
        <f t="shared" ca="1" si="397"/>
        <v>1</v>
      </c>
      <c r="H1897" s="23">
        <f ca="1">TRUNC(PRODUCT(G$16:G1896),15)</f>
        <v>1.40876871218517</v>
      </c>
      <c r="I1897" s="23">
        <f t="shared" si="395"/>
        <v>1</v>
      </c>
      <c r="J1897" s="23">
        <f t="shared" ca="1" si="396"/>
        <v>1.4087687099999999</v>
      </c>
      <c r="K1897" s="114">
        <f t="shared" ca="1" si="385"/>
        <v>57031352.680619702</v>
      </c>
      <c r="L1897" s="27">
        <f>IF(VLOOKUP(A1897,$U$18:$AD$131,8)=VLOOKUP(A1896,$U$18:$AD$131,8),0,VLOOKUP(A1897,U$18:$AD$131,8))</f>
        <v>0</v>
      </c>
      <c r="M1897" s="28">
        <f>IF(L1897&gt;0,VLOOKUP(L1897,T$18:$AC$131,7),0)</f>
        <v>0</v>
      </c>
      <c r="N1897" s="23">
        <f t="shared" si="390"/>
        <v>0</v>
      </c>
      <c r="O1897" s="23">
        <f t="shared" ca="1" si="386"/>
        <v>57031352.680619702</v>
      </c>
      <c r="P1897" s="29" t="str">
        <f t="shared" si="391"/>
        <v>J=</v>
      </c>
      <c r="Q1897" s="30">
        <f t="shared" si="392"/>
        <v>47232</v>
      </c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</row>
    <row r="1898" spans="1:30" x14ac:dyDescent="0.25">
      <c r="A1898" s="100">
        <f t="shared" si="387"/>
        <v>44731</v>
      </c>
      <c r="B1898" s="114">
        <f t="shared" ca="1" si="388"/>
        <v>196551211.43061972</v>
      </c>
      <c r="C1898" s="114">
        <f t="shared" si="389"/>
        <v>139519858.75</v>
      </c>
      <c r="D1898" s="24">
        <f ca="1">IF(A1898&lt;$B$1,VLOOKUP(A1898,[1]DI!$A$4:$B$15000,2,FALSE),0)</f>
        <v>0</v>
      </c>
      <c r="E1898" s="23">
        <f t="shared" ca="1" si="394"/>
        <v>0</v>
      </c>
      <c r="F1898" s="25">
        <f t="shared" si="393"/>
        <v>1.1499999999999999</v>
      </c>
      <c r="G1898" s="26">
        <f t="shared" ca="1" si="397"/>
        <v>1</v>
      </c>
      <c r="H1898" s="23">
        <f ca="1">TRUNC(PRODUCT(G$16:G1897),15)</f>
        <v>1.40876871218517</v>
      </c>
      <c r="I1898" s="23">
        <f t="shared" si="395"/>
        <v>1</v>
      </c>
      <c r="J1898" s="23">
        <f t="shared" ca="1" si="396"/>
        <v>1.4087687099999999</v>
      </c>
      <c r="K1898" s="114">
        <f t="shared" ca="1" si="385"/>
        <v>57031352.680619702</v>
      </c>
      <c r="L1898" s="27">
        <f>IF(VLOOKUP(A1898,$U$18:$AD$131,8)=VLOOKUP(A1897,$U$18:$AD$131,8),0,VLOOKUP(A1898,U$18:$AD$131,8))</f>
        <v>0</v>
      </c>
      <c r="M1898" s="28">
        <f>IF(L1898&gt;0,VLOOKUP(L1898,T$18:$AC$131,7),0)</f>
        <v>0</v>
      </c>
      <c r="N1898" s="23">
        <f t="shared" si="390"/>
        <v>0</v>
      </c>
      <c r="O1898" s="23">
        <f t="shared" ca="1" si="386"/>
        <v>57031352.680619702</v>
      </c>
      <c r="P1898" s="29" t="str">
        <f t="shared" si="391"/>
        <v>J=</v>
      </c>
      <c r="Q1898" s="30">
        <f t="shared" si="392"/>
        <v>47232</v>
      </c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</row>
    <row r="1899" spans="1:30" x14ac:dyDescent="0.25">
      <c r="A1899" s="100">
        <f t="shared" si="387"/>
        <v>44732</v>
      </c>
      <c r="B1899" s="114">
        <f t="shared" ca="1" si="388"/>
        <v>196551211.43061972</v>
      </c>
      <c r="C1899" s="114">
        <f t="shared" si="389"/>
        <v>139519858.75</v>
      </c>
      <c r="D1899" s="24">
        <f ca="1">IF(A1899&lt;$B$1,VLOOKUP(A1899,[1]DI!$A$4:$B$15000,2,FALSE),0)</f>
        <v>0.13150000000000001</v>
      </c>
      <c r="E1899" s="23">
        <f t="shared" ca="1" si="394"/>
        <v>4.9036999999999996E-4</v>
      </c>
      <c r="F1899" s="25">
        <f t="shared" si="393"/>
        <v>1.1499999999999999</v>
      </c>
      <c r="G1899" s="26">
        <f t="shared" ca="1" si="397"/>
        <v>1.0005639255000001</v>
      </c>
      <c r="H1899" s="23">
        <f ca="1">TRUNC(PRODUCT(G$16:G1898),15)</f>
        <v>1.40876871218517</v>
      </c>
      <c r="I1899" s="23">
        <f t="shared" si="395"/>
        <v>1</v>
      </c>
      <c r="J1899" s="23">
        <f t="shared" ca="1" si="396"/>
        <v>1.4087687099999999</v>
      </c>
      <c r="K1899" s="114">
        <f t="shared" ca="1" si="385"/>
        <v>57031352.680619702</v>
      </c>
      <c r="L1899" s="27">
        <f>IF(VLOOKUP(A1899,$U$18:$AD$131,8)=VLOOKUP(A1898,$U$18:$AD$131,8),0,VLOOKUP(A1899,U$18:$AD$131,8))</f>
        <v>0</v>
      </c>
      <c r="M1899" s="28">
        <f>IF(L1899&gt;0,VLOOKUP(L1899,T$18:$AC$131,7),0)</f>
        <v>0</v>
      </c>
      <c r="N1899" s="23">
        <f t="shared" si="390"/>
        <v>0</v>
      </c>
      <c r="O1899" s="23">
        <f t="shared" ca="1" si="386"/>
        <v>57031352.680619702</v>
      </c>
      <c r="P1899" s="29" t="str">
        <f t="shared" si="391"/>
        <v>J=</v>
      </c>
      <c r="Q1899" s="30">
        <f t="shared" si="392"/>
        <v>47232</v>
      </c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</row>
    <row r="1900" spans="1:30" x14ac:dyDescent="0.25">
      <c r="A1900" s="100">
        <f t="shared" si="387"/>
        <v>44733</v>
      </c>
      <c r="B1900" s="114">
        <f t="shared" ca="1" si="388"/>
        <v>196662051.58720511</v>
      </c>
      <c r="C1900" s="114">
        <f t="shared" si="389"/>
        <v>139519858.75</v>
      </c>
      <c r="D1900" s="24">
        <f ca="1">IF(A1900&lt;$B$1,VLOOKUP(A1900,[1]DI!$A$4:$B$15000,2,FALSE),0)</f>
        <v>0.13150000000000001</v>
      </c>
      <c r="E1900" s="23">
        <f t="shared" ca="1" si="394"/>
        <v>4.9036999999999996E-4</v>
      </c>
      <c r="F1900" s="25">
        <f t="shared" si="393"/>
        <v>1.1499999999999999</v>
      </c>
      <c r="G1900" s="26">
        <f t="shared" ca="1" si="397"/>
        <v>1.0005639255000001</v>
      </c>
      <c r="H1900" s="23">
        <f ca="1">TRUNC(PRODUCT(G$16:G1899),15)</f>
        <v>1.4095631527855801</v>
      </c>
      <c r="I1900" s="23">
        <f t="shared" si="395"/>
        <v>1</v>
      </c>
      <c r="J1900" s="23">
        <f t="shared" ca="1" si="396"/>
        <v>1.4095631500000001</v>
      </c>
      <c r="K1900" s="114">
        <f t="shared" ca="1" si="385"/>
        <v>57142192.837205097</v>
      </c>
      <c r="L1900" s="27">
        <f>IF(VLOOKUP(A1900,$U$18:$AD$131,8)=VLOOKUP(A1899,$U$18:$AD$131,8),0,VLOOKUP(A1900,U$18:$AD$131,8))</f>
        <v>0</v>
      </c>
      <c r="M1900" s="28">
        <f>IF(L1900&gt;0,VLOOKUP(L1900,T$18:$AC$131,7),0)</f>
        <v>0</v>
      </c>
      <c r="N1900" s="23">
        <f t="shared" si="390"/>
        <v>0</v>
      </c>
      <c r="O1900" s="23">
        <f t="shared" ca="1" si="386"/>
        <v>57142192.837205097</v>
      </c>
      <c r="P1900" s="29" t="str">
        <f t="shared" si="391"/>
        <v>J=</v>
      </c>
      <c r="Q1900" s="30">
        <f t="shared" si="392"/>
        <v>47232</v>
      </c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</row>
    <row r="1901" spans="1:30" x14ac:dyDescent="0.25">
      <c r="A1901" s="100">
        <f t="shared" si="387"/>
        <v>44734</v>
      </c>
      <c r="B1901" s="114">
        <f t="shared" ca="1" si="388"/>
        <v>196772954.5277268</v>
      </c>
      <c r="C1901" s="114">
        <f t="shared" si="389"/>
        <v>139519858.75</v>
      </c>
      <c r="D1901" s="24">
        <f ca="1">IF(A1901&lt;$B$1,VLOOKUP(A1901,[1]DI!$A$4:$B$15000,2,FALSE),0)</f>
        <v>0.13150000000000001</v>
      </c>
      <c r="E1901" s="23">
        <f t="shared" ca="1" si="394"/>
        <v>4.9036999999999996E-4</v>
      </c>
      <c r="F1901" s="25">
        <f t="shared" si="393"/>
        <v>1.1499999999999999</v>
      </c>
      <c r="G1901" s="26">
        <f t="shared" ca="1" si="397"/>
        <v>1.0005639255000001</v>
      </c>
      <c r="H1901" s="23">
        <f ca="1">TRUNC(PRODUCT(G$16:G1900),15)</f>
        <v>1.41035804139129</v>
      </c>
      <c r="I1901" s="23">
        <f t="shared" si="395"/>
        <v>1</v>
      </c>
      <c r="J1901" s="23">
        <f t="shared" ca="1" si="396"/>
        <v>1.41035804</v>
      </c>
      <c r="K1901" s="114">
        <f t="shared" ca="1" si="385"/>
        <v>57253095.777726799</v>
      </c>
      <c r="L1901" s="27">
        <f>IF(VLOOKUP(A1901,$U$18:$AD$131,8)=VLOOKUP(A1900,$U$18:$AD$131,8),0,VLOOKUP(A1901,U$18:$AD$131,8))</f>
        <v>0</v>
      </c>
      <c r="M1901" s="28">
        <f>IF(L1901&gt;0,VLOOKUP(L1901,T$18:$AC$131,7),0)</f>
        <v>0</v>
      </c>
      <c r="N1901" s="23">
        <f t="shared" si="390"/>
        <v>0</v>
      </c>
      <c r="O1901" s="23">
        <f t="shared" ca="1" si="386"/>
        <v>57253095.777726799</v>
      </c>
      <c r="P1901" s="29" t="str">
        <f t="shared" si="391"/>
        <v>J=</v>
      </c>
      <c r="Q1901" s="30">
        <f t="shared" si="392"/>
        <v>47232</v>
      </c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</row>
    <row r="1902" spans="1:30" x14ac:dyDescent="0.25">
      <c r="A1902" s="100">
        <f t="shared" si="387"/>
        <v>44735</v>
      </c>
      <c r="B1902" s="114">
        <f t="shared" ca="1" si="388"/>
        <v>196883920.25218511</v>
      </c>
      <c r="C1902" s="114">
        <f t="shared" si="389"/>
        <v>139519858.75</v>
      </c>
      <c r="D1902" s="24">
        <f ca="1">IF(A1902&lt;$B$1,VLOOKUP(A1902,[1]DI!$A$4:$B$15000,2,FALSE),0)</f>
        <v>0.13150000000000001</v>
      </c>
      <c r="E1902" s="23">
        <f t="shared" ca="1" si="394"/>
        <v>4.9036999999999996E-4</v>
      </c>
      <c r="F1902" s="25">
        <f t="shared" si="393"/>
        <v>1.1499999999999999</v>
      </c>
      <c r="G1902" s="26">
        <f t="shared" ca="1" si="397"/>
        <v>1.0005639255000001</v>
      </c>
      <c r="H1902" s="23">
        <f ca="1">TRUNC(PRODUCT(G$16:G1901),15)</f>
        <v>1.4111533782549599</v>
      </c>
      <c r="I1902" s="23">
        <f t="shared" si="395"/>
        <v>1</v>
      </c>
      <c r="J1902" s="23">
        <f t="shared" ca="1" si="396"/>
        <v>1.41115338</v>
      </c>
      <c r="K1902" s="114">
        <f t="shared" ca="1" si="385"/>
        <v>57364061.502185099</v>
      </c>
      <c r="L1902" s="27">
        <f>IF(VLOOKUP(A1902,$U$18:$AD$131,8)=VLOOKUP(A1901,$U$18:$AD$131,8),0,VLOOKUP(A1902,U$18:$AD$131,8))</f>
        <v>0</v>
      </c>
      <c r="M1902" s="28">
        <f>IF(L1902&gt;0,VLOOKUP(L1902,T$18:$AC$131,7),0)</f>
        <v>0</v>
      </c>
      <c r="N1902" s="23">
        <f t="shared" si="390"/>
        <v>0</v>
      </c>
      <c r="O1902" s="23">
        <f t="shared" ca="1" si="386"/>
        <v>57364061.502185099</v>
      </c>
      <c r="P1902" s="29" t="str">
        <f t="shared" si="391"/>
        <v>J=</v>
      </c>
      <c r="Q1902" s="30">
        <f t="shared" si="392"/>
        <v>47232</v>
      </c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</row>
    <row r="1903" spans="1:30" x14ac:dyDescent="0.25">
      <c r="A1903" s="100">
        <f t="shared" si="387"/>
        <v>44736</v>
      </c>
      <c r="B1903" s="114">
        <f t="shared" ca="1" si="388"/>
        <v>196994947.36538121</v>
      </c>
      <c r="C1903" s="114">
        <f t="shared" si="389"/>
        <v>139519858.75</v>
      </c>
      <c r="D1903" s="24">
        <f ca="1">IF(A1903&lt;$B$1,VLOOKUP(A1903,[1]DI!$A$4:$B$15000,2,FALSE),0)</f>
        <v>0.13150000000000001</v>
      </c>
      <c r="E1903" s="23">
        <f t="shared" ca="1" si="394"/>
        <v>4.9036999999999996E-4</v>
      </c>
      <c r="F1903" s="25">
        <f t="shared" si="393"/>
        <v>1.1499999999999999</v>
      </c>
      <c r="G1903" s="26">
        <f t="shared" ca="1" si="397"/>
        <v>1.0005639255000001</v>
      </c>
      <c r="H1903" s="23">
        <f ca="1">TRUNC(PRODUCT(G$16:G1902),15)</f>
        <v>1.41194916362937</v>
      </c>
      <c r="I1903" s="23">
        <f t="shared" si="395"/>
        <v>1</v>
      </c>
      <c r="J1903" s="23">
        <f t="shared" ca="1" si="396"/>
        <v>1.41194916</v>
      </c>
      <c r="K1903" s="114">
        <f t="shared" ca="1" si="385"/>
        <v>57475088.615381204</v>
      </c>
      <c r="L1903" s="27">
        <f>IF(VLOOKUP(A1903,$U$18:$AD$131,8)=VLOOKUP(A1902,$U$18:$AD$131,8),0,VLOOKUP(A1903,U$18:$AD$131,8))</f>
        <v>0</v>
      </c>
      <c r="M1903" s="28">
        <f>IF(L1903&gt;0,VLOOKUP(L1903,T$18:$AC$131,7),0)</f>
        <v>0</v>
      </c>
      <c r="N1903" s="23">
        <f t="shared" si="390"/>
        <v>0</v>
      </c>
      <c r="O1903" s="23">
        <f t="shared" ca="1" si="386"/>
        <v>57475088.615381204</v>
      </c>
      <c r="P1903" s="29" t="str">
        <f t="shared" si="391"/>
        <v>J=</v>
      </c>
      <c r="Q1903" s="30">
        <f t="shared" si="392"/>
        <v>47232</v>
      </c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</row>
    <row r="1904" spans="1:30" x14ac:dyDescent="0.25">
      <c r="A1904" s="100">
        <f t="shared" si="387"/>
        <v>44737</v>
      </c>
      <c r="B1904" s="114">
        <f t="shared" ca="1" si="388"/>
        <v>197106038.65771219</v>
      </c>
      <c r="C1904" s="114">
        <f t="shared" si="389"/>
        <v>139519858.75</v>
      </c>
      <c r="D1904" s="24">
        <f ca="1">IF(A1904&lt;$B$1,VLOOKUP(A1904,[1]DI!$A$4:$B$15000,2,FALSE),0)</f>
        <v>0</v>
      </c>
      <c r="E1904" s="23">
        <f t="shared" ca="1" si="394"/>
        <v>0</v>
      </c>
      <c r="F1904" s="25">
        <f t="shared" si="393"/>
        <v>1.1499999999999999</v>
      </c>
      <c r="G1904" s="26">
        <f t="shared" ca="1" si="397"/>
        <v>1</v>
      </c>
      <c r="H1904" s="23">
        <f ca="1">TRUNC(PRODUCT(G$16:G1903),15)</f>
        <v>1.41274539776745</v>
      </c>
      <c r="I1904" s="23">
        <f t="shared" si="395"/>
        <v>1</v>
      </c>
      <c r="J1904" s="23">
        <f t="shared" ca="1" si="396"/>
        <v>1.4127453999999999</v>
      </c>
      <c r="K1904" s="114">
        <f t="shared" ca="1" si="385"/>
        <v>57586179.907712199</v>
      </c>
      <c r="L1904" s="27">
        <f>IF(VLOOKUP(A1904,$U$18:$AD$131,8)=VLOOKUP(A1903,$U$18:$AD$131,8),0,VLOOKUP(A1904,U$18:$AD$131,8))</f>
        <v>0</v>
      </c>
      <c r="M1904" s="28">
        <f>IF(L1904&gt;0,VLOOKUP(L1904,T$18:$AC$131,7),0)</f>
        <v>0</v>
      </c>
      <c r="N1904" s="23">
        <f t="shared" si="390"/>
        <v>0</v>
      </c>
      <c r="O1904" s="23">
        <f t="shared" ca="1" si="386"/>
        <v>57586179.907712199</v>
      </c>
      <c r="P1904" s="29" t="str">
        <f t="shared" si="391"/>
        <v>J=</v>
      </c>
      <c r="Q1904" s="30">
        <f t="shared" si="392"/>
        <v>47232</v>
      </c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</row>
    <row r="1905" spans="1:30" x14ac:dyDescent="0.25">
      <c r="A1905" s="100">
        <f t="shared" si="387"/>
        <v>44738</v>
      </c>
      <c r="B1905" s="114">
        <f t="shared" ca="1" si="388"/>
        <v>197106038.65771219</v>
      </c>
      <c r="C1905" s="114">
        <f t="shared" si="389"/>
        <v>139519858.75</v>
      </c>
      <c r="D1905" s="24">
        <f ca="1">IF(A1905&lt;$B$1,VLOOKUP(A1905,[1]DI!$A$4:$B$15000,2,FALSE),0)</f>
        <v>0</v>
      </c>
      <c r="E1905" s="23">
        <f t="shared" ca="1" si="394"/>
        <v>0</v>
      </c>
      <c r="F1905" s="25">
        <f t="shared" si="393"/>
        <v>1.1499999999999999</v>
      </c>
      <c r="G1905" s="26">
        <f t="shared" ca="1" si="397"/>
        <v>1</v>
      </c>
      <c r="H1905" s="23">
        <f ca="1">TRUNC(PRODUCT(G$16:G1904),15)</f>
        <v>1.41274539776745</v>
      </c>
      <c r="I1905" s="23">
        <f t="shared" si="395"/>
        <v>1</v>
      </c>
      <c r="J1905" s="23">
        <f t="shared" ca="1" si="396"/>
        <v>1.4127453999999999</v>
      </c>
      <c r="K1905" s="114">
        <f t="shared" ca="1" si="385"/>
        <v>57586179.907712199</v>
      </c>
      <c r="L1905" s="27">
        <f>IF(VLOOKUP(A1905,$U$18:$AD$131,8)=VLOOKUP(A1904,$U$18:$AD$131,8),0,VLOOKUP(A1905,U$18:$AD$131,8))</f>
        <v>0</v>
      </c>
      <c r="M1905" s="28">
        <f>IF(L1905&gt;0,VLOOKUP(L1905,T$18:$AC$131,7),0)</f>
        <v>0</v>
      </c>
      <c r="N1905" s="23">
        <f t="shared" si="390"/>
        <v>0</v>
      </c>
      <c r="O1905" s="23">
        <f t="shared" ca="1" si="386"/>
        <v>57586179.907712199</v>
      </c>
      <c r="P1905" s="29" t="str">
        <f t="shared" si="391"/>
        <v>J=</v>
      </c>
      <c r="Q1905" s="30">
        <f t="shared" si="392"/>
        <v>47232</v>
      </c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</row>
    <row r="1906" spans="1:30" x14ac:dyDescent="0.25">
      <c r="A1906" s="100">
        <f t="shared" si="387"/>
        <v>44739</v>
      </c>
      <c r="B1906" s="114">
        <f t="shared" ca="1" si="388"/>
        <v>197106038.65771219</v>
      </c>
      <c r="C1906" s="114">
        <f t="shared" si="389"/>
        <v>139519858.75</v>
      </c>
      <c r="D1906" s="24">
        <f ca="1">IF(A1906&lt;$B$1,VLOOKUP(A1906,[1]DI!$A$4:$B$15000,2,FALSE),0)</f>
        <v>0.13150000000000001</v>
      </c>
      <c r="E1906" s="23">
        <f t="shared" ca="1" si="394"/>
        <v>4.9036999999999996E-4</v>
      </c>
      <c r="F1906" s="25">
        <f t="shared" si="393"/>
        <v>1.1499999999999999</v>
      </c>
      <c r="G1906" s="26">
        <f t="shared" ca="1" si="397"/>
        <v>1.0005639255000001</v>
      </c>
      <c r="H1906" s="23">
        <f ca="1">TRUNC(PRODUCT(G$16:G1905),15)</f>
        <v>1.41274539776745</v>
      </c>
      <c r="I1906" s="23">
        <f t="shared" si="395"/>
        <v>1</v>
      </c>
      <c r="J1906" s="23">
        <f t="shared" ca="1" si="396"/>
        <v>1.4127453999999999</v>
      </c>
      <c r="K1906" s="114">
        <f t="shared" ca="1" si="385"/>
        <v>57586179.907712199</v>
      </c>
      <c r="L1906" s="27">
        <f>IF(VLOOKUP(A1906,$U$18:$AD$131,8)=VLOOKUP(A1905,$U$18:$AD$131,8),0,VLOOKUP(A1906,U$18:$AD$131,8))</f>
        <v>0</v>
      </c>
      <c r="M1906" s="28">
        <f>IF(L1906&gt;0,VLOOKUP(L1906,T$18:$AC$131,7),0)</f>
        <v>0</v>
      </c>
      <c r="N1906" s="23">
        <f t="shared" si="390"/>
        <v>0</v>
      </c>
      <c r="O1906" s="23">
        <f t="shared" ca="1" si="386"/>
        <v>57586179.907712199</v>
      </c>
      <c r="P1906" s="29" t="str">
        <f t="shared" si="391"/>
        <v>J=</v>
      </c>
      <c r="Q1906" s="30">
        <f t="shared" si="392"/>
        <v>47232</v>
      </c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</row>
    <row r="1907" spans="1:30" x14ac:dyDescent="0.25">
      <c r="A1907" s="100">
        <f t="shared" si="387"/>
        <v>44740</v>
      </c>
      <c r="B1907" s="114">
        <f t="shared" ca="1" si="388"/>
        <v>197217191.33878121</v>
      </c>
      <c r="C1907" s="114">
        <f t="shared" si="389"/>
        <v>139519858.75</v>
      </c>
      <c r="D1907" s="24">
        <f ca="1">IF(A1907&lt;$B$1,VLOOKUP(A1907,[1]DI!$A$4:$B$15000,2,FALSE),0)</f>
        <v>0.13150000000000001</v>
      </c>
      <c r="E1907" s="23">
        <f t="shared" ca="1" si="394"/>
        <v>4.9036999999999996E-4</v>
      </c>
      <c r="F1907" s="25">
        <f t="shared" si="393"/>
        <v>1.1499999999999999</v>
      </c>
      <c r="G1907" s="26">
        <f t="shared" ca="1" si="397"/>
        <v>1.0005639255000001</v>
      </c>
      <c r="H1907" s="23">
        <f ca="1">TRUNC(PRODUCT(G$16:G1906),15)</f>
        <v>1.4135420809222601</v>
      </c>
      <c r="I1907" s="23">
        <f t="shared" si="395"/>
        <v>1</v>
      </c>
      <c r="J1907" s="23">
        <f t="shared" ca="1" si="396"/>
        <v>1.41354208</v>
      </c>
      <c r="K1907" s="114">
        <f t="shared" ca="1" si="385"/>
        <v>57697332.5887812</v>
      </c>
      <c r="L1907" s="27">
        <f>IF(VLOOKUP(A1907,$U$18:$AD$131,8)=VLOOKUP(A1906,$U$18:$AD$131,8),0,VLOOKUP(A1907,U$18:$AD$131,8))</f>
        <v>0</v>
      </c>
      <c r="M1907" s="28">
        <f>IF(L1907&gt;0,VLOOKUP(L1907,T$18:$AC$131,7),0)</f>
        <v>0</v>
      </c>
      <c r="N1907" s="23">
        <f t="shared" si="390"/>
        <v>0</v>
      </c>
      <c r="O1907" s="23">
        <f t="shared" ca="1" si="386"/>
        <v>57697332.5887812</v>
      </c>
      <c r="P1907" s="29" t="str">
        <f t="shared" si="391"/>
        <v>J=</v>
      </c>
      <c r="Q1907" s="30">
        <f t="shared" si="392"/>
        <v>47232</v>
      </c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</row>
    <row r="1908" spans="1:30" x14ac:dyDescent="0.25">
      <c r="A1908" s="100">
        <f t="shared" si="387"/>
        <v>44741</v>
      </c>
      <c r="B1908" s="114">
        <f t="shared" ca="1" si="388"/>
        <v>197328406.80378661</v>
      </c>
      <c r="C1908" s="114">
        <f t="shared" si="389"/>
        <v>139519858.75</v>
      </c>
      <c r="D1908" s="24">
        <f ca="1">IF(A1908&lt;$B$1,VLOOKUP(A1908,[1]DI!$A$4:$B$15000,2,FALSE),0)</f>
        <v>0.13150000000000001</v>
      </c>
      <c r="E1908" s="23">
        <f t="shared" ca="1" si="394"/>
        <v>4.9036999999999996E-4</v>
      </c>
      <c r="F1908" s="25">
        <f t="shared" si="393"/>
        <v>1.1499999999999999</v>
      </c>
      <c r="G1908" s="26">
        <f t="shared" ca="1" si="397"/>
        <v>1.0005639255000001</v>
      </c>
      <c r="H1908" s="23">
        <f ca="1">TRUNC(PRODUCT(G$16:G1907),15)</f>
        <v>1.4143392133470101</v>
      </c>
      <c r="I1908" s="23">
        <f t="shared" si="395"/>
        <v>1</v>
      </c>
      <c r="J1908" s="23">
        <f t="shared" ca="1" si="396"/>
        <v>1.4143392100000001</v>
      </c>
      <c r="K1908" s="114">
        <f t="shared" ca="1" si="385"/>
        <v>57808548.053786598</v>
      </c>
      <c r="L1908" s="27">
        <f>IF(VLOOKUP(A1908,$U$18:$AD$131,8)=VLOOKUP(A1907,$U$18:$AD$131,8),0,VLOOKUP(A1908,U$18:$AD$131,8))</f>
        <v>0</v>
      </c>
      <c r="M1908" s="28">
        <f>IF(L1908&gt;0,VLOOKUP(L1908,T$18:$AC$131,7),0)</f>
        <v>0</v>
      </c>
      <c r="N1908" s="23">
        <f t="shared" si="390"/>
        <v>0</v>
      </c>
      <c r="O1908" s="23">
        <f t="shared" ca="1" si="386"/>
        <v>57808548.053786598</v>
      </c>
      <c r="P1908" s="29" t="str">
        <f t="shared" si="391"/>
        <v>J=</v>
      </c>
      <c r="Q1908" s="30">
        <f t="shared" si="392"/>
        <v>47232</v>
      </c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</row>
    <row r="1909" spans="1:30" x14ac:dyDescent="0.25">
      <c r="A1909" s="100">
        <f t="shared" si="387"/>
        <v>44742</v>
      </c>
      <c r="B1909" s="114">
        <f t="shared" ca="1" si="388"/>
        <v>197439686.447927</v>
      </c>
      <c r="C1909" s="114">
        <f t="shared" si="389"/>
        <v>139519858.75</v>
      </c>
      <c r="D1909" s="24">
        <f ca="1">IF(A1909&lt;$B$1,VLOOKUP(A1909,[1]DI!$A$4:$B$15000,2,FALSE),0)</f>
        <v>0.13150000000000001</v>
      </c>
      <c r="E1909" s="23">
        <f t="shared" ca="1" si="394"/>
        <v>4.9036999999999996E-4</v>
      </c>
      <c r="F1909" s="25">
        <f t="shared" si="393"/>
        <v>1.1499999999999999</v>
      </c>
      <c r="G1909" s="26">
        <f t="shared" ca="1" si="397"/>
        <v>1.0005639255000001</v>
      </c>
      <c r="H1909" s="23">
        <f ca="1">TRUNC(PRODUCT(G$16:G1908),15)</f>
        <v>1.41513679529507</v>
      </c>
      <c r="I1909" s="23">
        <f t="shared" si="395"/>
        <v>1</v>
      </c>
      <c r="J1909" s="23">
        <f t="shared" ca="1" si="396"/>
        <v>1.4151368</v>
      </c>
      <c r="K1909" s="114">
        <f t="shared" ca="1" si="385"/>
        <v>57919827.697926998</v>
      </c>
      <c r="L1909" s="27">
        <f>IF(VLOOKUP(A1909,$U$18:$AD$131,8)=VLOOKUP(A1908,$U$18:$AD$131,8),0,VLOOKUP(A1909,U$18:$AD$131,8))</f>
        <v>0</v>
      </c>
      <c r="M1909" s="28">
        <f>IF(L1909&gt;0,VLOOKUP(L1909,T$18:$AC$131,7),0)</f>
        <v>0</v>
      </c>
      <c r="N1909" s="23">
        <f t="shared" si="390"/>
        <v>0</v>
      </c>
      <c r="O1909" s="23">
        <f t="shared" ca="1" si="386"/>
        <v>57919827.697926998</v>
      </c>
      <c r="P1909" s="29" t="str">
        <f t="shared" si="391"/>
        <v>J=</v>
      </c>
      <c r="Q1909" s="30">
        <f t="shared" si="392"/>
        <v>47232</v>
      </c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</row>
    <row r="1910" spans="1:30" x14ac:dyDescent="0.25">
      <c r="A1910" s="100">
        <f t="shared" si="387"/>
        <v>44743</v>
      </c>
      <c r="B1910" s="114">
        <f t="shared" ca="1" si="388"/>
        <v>197551027.48080531</v>
      </c>
      <c r="C1910" s="114">
        <f t="shared" si="389"/>
        <v>139519858.75</v>
      </c>
      <c r="D1910" s="24">
        <f ca="1">IF(A1910&lt;$B$1,VLOOKUP(A1910,[1]DI!$A$4:$B$15000,2,FALSE),0)</f>
        <v>0.13150000000000001</v>
      </c>
      <c r="E1910" s="23">
        <f t="shared" ca="1" si="394"/>
        <v>4.9036999999999996E-4</v>
      </c>
      <c r="F1910" s="25">
        <f t="shared" si="393"/>
        <v>1.1499999999999999</v>
      </c>
      <c r="G1910" s="26">
        <f t="shared" ca="1" si="397"/>
        <v>1.0005639255000001</v>
      </c>
      <c r="H1910" s="23">
        <f ca="1">TRUNC(PRODUCT(G$16:G1909),15)</f>
        <v>1.4159348270199199</v>
      </c>
      <c r="I1910" s="23">
        <f t="shared" si="395"/>
        <v>1</v>
      </c>
      <c r="J1910" s="23">
        <f t="shared" ca="1" si="396"/>
        <v>1.4159348300000001</v>
      </c>
      <c r="K1910" s="114">
        <f t="shared" ca="1" si="385"/>
        <v>58031168.7308053</v>
      </c>
      <c r="L1910" s="27">
        <f>IF(VLOOKUP(A1910,$U$18:$AD$131,8)=VLOOKUP(A1909,$U$18:$AD$131,8),0,VLOOKUP(A1910,U$18:$AD$131,8))</f>
        <v>0</v>
      </c>
      <c r="M1910" s="28">
        <f>IF(L1910&gt;0,VLOOKUP(L1910,T$18:$AC$131,7),0)</f>
        <v>0</v>
      </c>
      <c r="N1910" s="23">
        <f t="shared" si="390"/>
        <v>0</v>
      </c>
      <c r="O1910" s="23">
        <f t="shared" ca="1" si="386"/>
        <v>58031168.7308053</v>
      </c>
      <c r="P1910" s="29" t="str">
        <f t="shared" si="391"/>
        <v>J=</v>
      </c>
      <c r="Q1910" s="30">
        <f t="shared" si="392"/>
        <v>47232</v>
      </c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</row>
    <row r="1911" spans="1:30" x14ac:dyDescent="0.25">
      <c r="A1911" s="100">
        <f t="shared" si="387"/>
        <v>44744</v>
      </c>
      <c r="B1911" s="114">
        <f t="shared" ca="1" si="388"/>
        <v>197662431.29762</v>
      </c>
      <c r="C1911" s="114">
        <f t="shared" si="389"/>
        <v>139519858.75</v>
      </c>
      <c r="D1911" s="24">
        <f ca="1">IF(A1911&lt;$B$1,VLOOKUP(A1911,[1]DI!$A$4:$B$15000,2,FALSE),0)</f>
        <v>0</v>
      </c>
      <c r="E1911" s="23">
        <f t="shared" ca="1" si="394"/>
        <v>0</v>
      </c>
      <c r="F1911" s="25">
        <f t="shared" si="393"/>
        <v>1.1499999999999999</v>
      </c>
      <c r="G1911" s="26">
        <f t="shared" ca="1" si="397"/>
        <v>1</v>
      </c>
      <c r="H1911" s="23">
        <f ca="1">TRUNC(PRODUCT(G$16:G1910),15)</f>
        <v>1.4167333087752201</v>
      </c>
      <c r="I1911" s="23">
        <f t="shared" si="395"/>
        <v>1</v>
      </c>
      <c r="J1911" s="23">
        <f t="shared" ca="1" si="396"/>
        <v>1.4167333099999999</v>
      </c>
      <c r="K1911" s="114">
        <f t="shared" ca="1" si="385"/>
        <v>58142572.547619998</v>
      </c>
      <c r="L1911" s="27">
        <f>IF(VLOOKUP(A1911,$U$18:$AD$131,8)=VLOOKUP(A1910,$U$18:$AD$131,8),0,VLOOKUP(A1911,U$18:$AD$131,8))</f>
        <v>0</v>
      </c>
      <c r="M1911" s="28">
        <f>IF(L1911&gt;0,VLOOKUP(L1911,T$18:$AC$131,7),0)</f>
        <v>0</v>
      </c>
      <c r="N1911" s="23">
        <f t="shared" si="390"/>
        <v>0</v>
      </c>
      <c r="O1911" s="23">
        <f t="shared" ca="1" si="386"/>
        <v>58142572.547619998</v>
      </c>
      <c r="P1911" s="29" t="str">
        <f t="shared" si="391"/>
        <v>J=</v>
      </c>
      <c r="Q1911" s="30">
        <f t="shared" si="392"/>
        <v>47232</v>
      </c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</row>
    <row r="1912" spans="1:30" x14ac:dyDescent="0.25">
      <c r="A1912" s="100">
        <f t="shared" si="387"/>
        <v>44745</v>
      </c>
      <c r="B1912" s="114">
        <f t="shared" ca="1" si="388"/>
        <v>197662431.29762</v>
      </c>
      <c r="C1912" s="114">
        <f t="shared" si="389"/>
        <v>139519858.75</v>
      </c>
      <c r="D1912" s="24">
        <f ca="1">IF(A1912&lt;$B$1,VLOOKUP(A1912,[1]DI!$A$4:$B$15000,2,FALSE),0)</f>
        <v>0</v>
      </c>
      <c r="E1912" s="23">
        <f t="shared" ca="1" si="394"/>
        <v>0</v>
      </c>
      <c r="F1912" s="25">
        <f t="shared" si="393"/>
        <v>1.1499999999999999</v>
      </c>
      <c r="G1912" s="26">
        <f t="shared" ca="1" si="397"/>
        <v>1</v>
      </c>
      <c r="H1912" s="23">
        <f ca="1">TRUNC(PRODUCT(G$16:G1911),15)</f>
        <v>1.4167333087752201</v>
      </c>
      <c r="I1912" s="23">
        <f t="shared" si="395"/>
        <v>1</v>
      </c>
      <c r="J1912" s="23">
        <f t="shared" ca="1" si="396"/>
        <v>1.4167333099999999</v>
      </c>
      <c r="K1912" s="114">
        <f t="shared" ca="1" si="385"/>
        <v>58142572.547619998</v>
      </c>
      <c r="L1912" s="27">
        <f>IF(VLOOKUP(A1912,$U$18:$AD$131,8)=VLOOKUP(A1911,$U$18:$AD$131,8),0,VLOOKUP(A1912,U$18:$AD$131,8))</f>
        <v>0</v>
      </c>
      <c r="M1912" s="28">
        <f>IF(L1912&gt;0,VLOOKUP(L1912,T$18:$AC$131,7),0)</f>
        <v>0</v>
      </c>
      <c r="N1912" s="23">
        <f t="shared" si="390"/>
        <v>0</v>
      </c>
      <c r="O1912" s="23">
        <f t="shared" ca="1" si="386"/>
        <v>58142572.547619998</v>
      </c>
      <c r="P1912" s="29" t="str">
        <f t="shared" si="391"/>
        <v>J=</v>
      </c>
      <c r="Q1912" s="30">
        <f t="shared" si="392"/>
        <v>47232</v>
      </c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</row>
    <row r="1913" spans="1:30" x14ac:dyDescent="0.25">
      <c r="A1913" s="100">
        <f t="shared" si="387"/>
        <v>44746</v>
      </c>
      <c r="B1913" s="114">
        <f t="shared" ca="1" si="388"/>
        <v>197662431.29762</v>
      </c>
      <c r="C1913" s="114">
        <f t="shared" si="389"/>
        <v>139519858.75</v>
      </c>
      <c r="D1913" s="24">
        <f ca="1">IF(A1913&lt;$B$1,VLOOKUP(A1913,[1]DI!$A$4:$B$15000,2,FALSE),0)</f>
        <v>0.13150000000000001</v>
      </c>
      <c r="E1913" s="23">
        <f t="shared" ca="1" si="394"/>
        <v>4.9036999999999996E-4</v>
      </c>
      <c r="F1913" s="25">
        <f t="shared" si="393"/>
        <v>1.1499999999999999</v>
      </c>
      <c r="G1913" s="26">
        <f t="shared" ca="1" si="397"/>
        <v>1.0005639255000001</v>
      </c>
      <c r="H1913" s="23">
        <f ca="1">TRUNC(PRODUCT(G$16:G1912),15)</f>
        <v>1.4167333087752201</v>
      </c>
      <c r="I1913" s="23">
        <f t="shared" si="395"/>
        <v>1</v>
      </c>
      <c r="J1913" s="23">
        <f t="shared" ca="1" si="396"/>
        <v>1.4167333099999999</v>
      </c>
      <c r="K1913" s="114">
        <f t="shared" ca="1" si="385"/>
        <v>58142572.547619998</v>
      </c>
      <c r="L1913" s="27">
        <f>IF(VLOOKUP(A1913,$U$18:$AD$131,8)=VLOOKUP(A1912,$U$18:$AD$131,8),0,VLOOKUP(A1913,U$18:$AD$131,8))</f>
        <v>0</v>
      </c>
      <c r="M1913" s="28">
        <f>IF(L1913&gt;0,VLOOKUP(L1913,T$18:$AC$131,7),0)</f>
        <v>0</v>
      </c>
      <c r="N1913" s="23">
        <f t="shared" si="390"/>
        <v>0</v>
      </c>
      <c r="O1913" s="23">
        <f t="shared" ca="1" si="386"/>
        <v>58142572.547619998</v>
      </c>
      <c r="P1913" s="29" t="str">
        <f t="shared" si="391"/>
        <v>J=</v>
      </c>
      <c r="Q1913" s="30">
        <f t="shared" si="392"/>
        <v>47232</v>
      </c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</row>
    <row r="1914" spans="1:30" x14ac:dyDescent="0.25">
      <c r="A1914" s="100">
        <f t="shared" si="387"/>
        <v>44747</v>
      </c>
      <c r="B1914" s="114">
        <f t="shared" ca="1" si="388"/>
        <v>197773897.8983711</v>
      </c>
      <c r="C1914" s="114">
        <f t="shared" si="389"/>
        <v>139519858.75</v>
      </c>
      <c r="D1914" s="24">
        <f ca="1">IF(A1914&lt;$B$1,VLOOKUP(A1914,[1]DI!$A$4:$B$15000,2,FALSE),0)</f>
        <v>0.13150000000000001</v>
      </c>
      <c r="E1914" s="23">
        <f t="shared" ca="1" si="394"/>
        <v>4.9036999999999996E-4</v>
      </c>
      <c r="F1914" s="25">
        <f t="shared" si="393"/>
        <v>1.1499999999999999</v>
      </c>
      <c r="G1914" s="26">
        <f t="shared" ca="1" si="397"/>
        <v>1.0005639255000001</v>
      </c>
      <c r="H1914" s="23">
        <f ca="1">TRUNC(PRODUCT(G$16:G1913),15)</f>
        <v>1.4175322408147299</v>
      </c>
      <c r="I1914" s="23">
        <f t="shared" si="395"/>
        <v>1</v>
      </c>
      <c r="J1914" s="23">
        <f t="shared" ca="1" si="396"/>
        <v>1.4175322400000001</v>
      </c>
      <c r="K1914" s="114">
        <f t="shared" ca="1" si="385"/>
        <v>58254039.1483711</v>
      </c>
      <c r="L1914" s="27">
        <f>IF(VLOOKUP(A1914,$U$18:$AD$131,8)=VLOOKUP(A1913,$U$18:$AD$131,8),0,VLOOKUP(A1914,U$18:$AD$131,8))</f>
        <v>0</v>
      </c>
      <c r="M1914" s="28">
        <f>IF(L1914&gt;0,VLOOKUP(L1914,T$18:$AC$131,7),0)</f>
        <v>0</v>
      </c>
      <c r="N1914" s="23">
        <f t="shared" si="390"/>
        <v>0</v>
      </c>
      <c r="O1914" s="23">
        <f t="shared" ca="1" si="386"/>
        <v>58254039.1483711</v>
      </c>
      <c r="P1914" s="29" t="str">
        <f t="shared" si="391"/>
        <v>J=</v>
      </c>
      <c r="Q1914" s="30">
        <f t="shared" si="392"/>
        <v>47232</v>
      </c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</row>
    <row r="1915" spans="1:30" x14ac:dyDescent="0.25">
      <c r="A1915" s="100">
        <f t="shared" si="387"/>
        <v>44748</v>
      </c>
      <c r="B1915" s="114">
        <f t="shared" ca="1" si="388"/>
        <v>197885427.2830587</v>
      </c>
      <c r="C1915" s="114">
        <f t="shared" si="389"/>
        <v>139519858.75</v>
      </c>
      <c r="D1915" s="24">
        <f ca="1">IF(A1915&lt;$B$1,VLOOKUP(A1915,[1]DI!$A$4:$B$15000,2,FALSE),0)</f>
        <v>0.13150000000000001</v>
      </c>
      <c r="E1915" s="23">
        <f t="shared" ca="1" si="394"/>
        <v>4.9036999999999996E-4</v>
      </c>
      <c r="F1915" s="25">
        <f t="shared" si="393"/>
        <v>1.1499999999999999</v>
      </c>
      <c r="G1915" s="26">
        <f t="shared" ca="1" si="397"/>
        <v>1.0005639255000001</v>
      </c>
      <c r="H1915" s="23">
        <f ca="1">TRUNC(PRODUCT(G$16:G1914),15)</f>
        <v>1.4183316233923999</v>
      </c>
      <c r="I1915" s="23">
        <f t="shared" si="395"/>
        <v>1</v>
      </c>
      <c r="J1915" s="23">
        <f t="shared" ca="1" si="396"/>
        <v>1.41833162</v>
      </c>
      <c r="K1915" s="114">
        <f t="shared" ca="1" si="385"/>
        <v>58365568.533058703</v>
      </c>
      <c r="L1915" s="27">
        <f>IF(VLOOKUP(A1915,$U$18:$AD$131,8)=VLOOKUP(A1914,$U$18:$AD$131,8),0,VLOOKUP(A1915,U$18:$AD$131,8))</f>
        <v>0</v>
      </c>
      <c r="M1915" s="28">
        <f>IF(L1915&gt;0,VLOOKUP(L1915,T$18:$AC$131,7),0)</f>
        <v>0</v>
      </c>
      <c r="N1915" s="23">
        <f t="shared" si="390"/>
        <v>0</v>
      </c>
      <c r="O1915" s="23">
        <f t="shared" ca="1" si="386"/>
        <v>58365568.533058703</v>
      </c>
      <c r="P1915" s="29" t="str">
        <f t="shared" si="391"/>
        <v>J=</v>
      </c>
      <c r="Q1915" s="30">
        <f t="shared" si="392"/>
        <v>47232</v>
      </c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</row>
    <row r="1916" spans="1:30" x14ac:dyDescent="0.25">
      <c r="A1916" s="100">
        <f t="shared" si="387"/>
        <v>44749</v>
      </c>
      <c r="B1916" s="114">
        <f t="shared" ca="1" si="388"/>
        <v>197997020.8468813</v>
      </c>
      <c r="C1916" s="114">
        <f t="shared" si="389"/>
        <v>139519858.75</v>
      </c>
      <c r="D1916" s="24">
        <f ca="1">IF(A1916&lt;$B$1,VLOOKUP(A1916,[1]DI!$A$4:$B$15000,2,FALSE),0)</f>
        <v>0.13150000000000001</v>
      </c>
      <c r="E1916" s="23">
        <f t="shared" ca="1" si="394"/>
        <v>4.9036999999999996E-4</v>
      </c>
      <c r="F1916" s="25">
        <f t="shared" si="393"/>
        <v>1.1499999999999999</v>
      </c>
      <c r="G1916" s="26">
        <f t="shared" ca="1" si="397"/>
        <v>1.0005639255000001</v>
      </c>
      <c r="H1916" s="23">
        <f ca="1">TRUNC(PRODUCT(G$16:G1915),15)</f>
        <v>1.4191314567622899</v>
      </c>
      <c r="I1916" s="23">
        <f t="shared" si="395"/>
        <v>1</v>
      </c>
      <c r="J1916" s="23">
        <f t="shared" ca="1" si="396"/>
        <v>1.41913146</v>
      </c>
      <c r="K1916" s="114">
        <f t="shared" ca="1" si="385"/>
        <v>58477162.0968813</v>
      </c>
      <c r="L1916" s="27">
        <f>IF(VLOOKUP(A1916,$U$18:$AD$131,8)=VLOOKUP(A1915,$U$18:$AD$131,8),0,VLOOKUP(A1916,U$18:$AD$131,8))</f>
        <v>0</v>
      </c>
      <c r="M1916" s="28">
        <f>IF(L1916&gt;0,VLOOKUP(L1916,T$18:$AC$131,7),0)</f>
        <v>0</v>
      </c>
      <c r="N1916" s="23">
        <f t="shared" si="390"/>
        <v>0</v>
      </c>
      <c r="O1916" s="23">
        <f t="shared" ca="1" si="386"/>
        <v>58477162.0968813</v>
      </c>
      <c r="P1916" s="29" t="str">
        <f t="shared" si="391"/>
        <v>J=</v>
      </c>
      <c r="Q1916" s="30">
        <f t="shared" si="392"/>
        <v>47232</v>
      </c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</row>
    <row r="1917" spans="1:30" x14ac:dyDescent="0.25">
      <c r="A1917" s="100">
        <f t="shared" si="387"/>
        <v>44750</v>
      </c>
      <c r="B1917" s="114">
        <f t="shared" ca="1" si="388"/>
        <v>198108675.7994417</v>
      </c>
      <c r="C1917" s="114">
        <f t="shared" si="389"/>
        <v>139519858.75</v>
      </c>
      <c r="D1917" s="24">
        <f ca="1">IF(A1917&lt;$B$1,VLOOKUP(A1917,[1]DI!$A$4:$B$15000,2,FALSE),0)</f>
        <v>0.13150000000000001</v>
      </c>
      <c r="E1917" s="23">
        <f t="shared" ca="1" si="394"/>
        <v>4.9036999999999996E-4</v>
      </c>
      <c r="F1917" s="25">
        <f t="shared" si="393"/>
        <v>1.1499999999999999</v>
      </c>
      <c r="G1917" s="26">
        <f t="shared" ca="1" si="397"/>
        <v>1.0005639255000001</v>
      </c>
      <c r="H1917" s="23">
        <f ca="1">TRUNC(PRODUCT(G$16:G1916),15)</f>
        <v>1.4199317411786101</v>
      </c>
      <c r="I1917" s="23">
        <f t="shared" si="395"/>
        <v>1</v>
      </c>
      <c r="J1917" s="23">
        <f t="shared" ca="1" si="396"/>
        <v>1.41993174</v>
      </c>
      <c r="K1917" s="114">
        <f t="shared" ca="1" si="385"/>
        <v>58588817.049441703</v>
      </c>
      <c r="L1917" s="27">
        <f>IF(VLOOKUP(A1917,$U$18:$AD$131,8)=VLOOKUP(A1916,$U$18:$AD$131,8),0,VLOOKUP(A1917,U$18:$AD$131,8))</f>
        <v>0</v>
      </c>
      <c r="M1917" s="28">
        <f>IF(L1917&gt;0,VLOOKUP(L1917,T$18:$AC$131,7),0)</f>
        <v>0</v>
      </c>
      <c r="N1917" s="23">
        <f t="shared" si="390"/>
        <v>0</v>
      </c>
      <c r="O1917" s="23">
        <f t="shared" ca="1" si="386"/>
        <v>58588817.049441703</v>
      </c>
      <c r="P1917" s="29" t="str">
        <f t="shared" si="391"/>
        <v>J=</v>
      </c>
      <c r="Q1917" s="30">
        <f t="shared" si="392"/>
        <v>47232</v>
      </c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</row>
    <row r="1918" spans="1:30" x14ac:dyDescent="0.25">
      <c r="A1918" s="100">
        <f t="shared" si="387"/>
        <v>44751</v>
      </c>
      <c r="B1918" s="114">
        <f t="shared" ca="1" si="388"/>
        <v>198220394.9311372</v>
      </c>
      <c r="C1918" s="114">
        <f t="shared" si="389"/>
        <v>139519858.75</v>
      </c>
      <c r="D1918" s="24">
        <f ca="1">IF(A1918&lt;$B$1,VLOOKUP(A1918,[1]DI!$A$4:$B$15000,2,FALSE),0)</f>
        <v>0</v>
      </c>
      <c r="E1918" s="23">
        <f t="shared" ca="1" si="394"/>
        <v>0</v>
      </c>
      <c r="F1918" s="25">
        <f t="shared" si="393"/>
        <v>1.1499999999999999</v>
      </c>
      <c r="G1918" s="26">
        <f t="shared" ca="1" si="397"/>
        <v>1</v>
      </c>
      <c r="H1918" s="23">
        <f ca="1">TRUNC(PRODUCT(G$16:G1917),15)</f>
        <v>1.4207324768957199</v>
      </c>
      <c r="I1918" s="23">
        <f t="shared" si="395"/>
        <v>1</v>
      </c>
      <c r="J1918" s="23">
        <f t="shared" ca="1" si="396"/>
        <v>1.4207324800000001</v>
      </c>
      <c r="K1918" s="114">
        <f t="shared" ca="1" si="385"/>
        <v>58700536.181137197</v>
      </c>
      <c r="L1918" s="27">
        <f>IF(VLOOKUP(A1918,$U$18:$AD$131,8)=VLOOKUP(A1917,$U$18:$AD$131,8),0,VLOOKUP(A1918,U$18:$AD$131,8))</f>
        <v>0</v>
      </c>
      <c r="M1918" s="28">
        <f>IF(L1918&gt;0,VLOOKUP(L1918,T$18:$AC$131,7),0)</f>
        <v>0</v>
      </c>
      <c r="N1918" s="23">
        <f t="shared" si="390"/>
        <v>0</v>
      </c>
      <c r="O1918" s="23">
        <f t="shared" ca="1" si="386"/>
        <v>58700536.181137197</v>
      </c>
      <c r="P1918" s="29" t="str">
        <f t="shared" si="391"/>
        <v>J=</v>
      </c>
      <c r="Q1918" s="30">
        <f t="shared" si="392"/>
        <v>47232</v>
      </c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</row>
    <row r="1919" spans="1:30" x14ac:dyDescent="0.25">
      <c r="A1919" s="100">
        <f t="shared" si="387"/>
        <v>44752</v>
      </c>
      <c r="B1919" s="114">
        <f t="shared" ca="1" si="388"/>
        <v>198220394.9311372</v>
      </c>
      <c r="C1919" s="114">
        <f t="shared" si="389"/>
        <v>139519858.75</v>
      </c>
      <c r="D1919" s="24">
        <f ca="1">IF(A1919&lt;$B$1,VLOOKUP(A1919,[1]DI!$A$4:$B$15000,2,FALSE),0)</f>
        <v>0</v>
      </c>
      <c r="E1919" s="23">
        <f t="shared" ca="1" si="394"/>
        <v>0</v>
      </c>
      <c r="F1919" s="25">
        <f t="shared" si="393"/>
        <v>1.1499999999999999</v>
      </c>
      <c r="G1919" s="26">
        <f t="shared" ca="1" si="397"/>
        <v>1</v>
      </c>
      <c r="H1919" s="23">
        <f ca="1">TRUNC(PRODUCT(G$16:G1918),15)</f>
        <v>1.4207324768957199</v>
      </c>
      <c r="I1919" s="23">
        <f t="shared" si="395"/>
        <v>1</v>
      </c>
      <c r="J1919" s="23">
        <f t="shared" ca="1" si="396"/>
        <v>1.4207324800000001</v>
      </c>
      <c r="K1919" s="114">
        <f t="shared" ca="1" si="385"/>
        <v>58700536.181137197</v>
      </c>
      <c r="L1919" s="27">
        <f>IF(VLOOKUP(A1919,$U$18:$AD$131,8)=VLOOKUP(A1918,$U$18:$AD$131,8),0,VLOOKUP(A1919,U$18:$AD$131,8))</f>
        <v>0</v>
      </c>
      <c r="M1919" s="28">
        <f>IF(L1919&gt;0,VLOOKUP(L1919,T$18:$AC$131,7),0)</f>
        <v>0</v>
      </c>
      <c r="N1919" s="23">
        <f t="shared" si="390"/>
        <v>0</v>
      </c>
      <c r="O1919" s="23">
        <f t="shared" ca="1" si="386"/>
        <v>58700536.181137197</v>
      </c>
      <c r="P1919" s="29" t="str">
        <f t="shared" si="391"/>
        <v>J=</v>
      </c>
      <c r="Q1919" s="30">
        <f t="shared" si="392"/>
        <v>47232</v>
      </c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</row>
    <row r="1920" spans="1:30" x14ac:dyDescent="0.25">
      <c r="A1920" s="100">
        <f t="shared" si="387"/>
        <v>44753</v>
      </c>
      <c r="B1920" s="114">
        <f t="shared" ca="1" si="388"/>
        <v>198220394.9311372</v>
      </c>
      <c r="C1920" s="114">
        <f t="shared" si="389"/>
        <v>139519858.75</v>
      </c>
      <c r="D1920" s="24">
        <f ca="1">IF(A1920&lt;$B$1,VLOOKUP(A1920,[1]DI!$A$4:$B$15000,2,FALSE),0)</f>
        <v>0.13150000000000001</v>
      </c>
      <c r="E1920" s="23">
        <f t="shared" ca="1" si="394"/>
        <v>4.9036999999999996E-4</v>
      </c>
      <c r="F1920" s="25">
        <f t="shared" si="393"/>
        <v>1.1499999999999999</v>
      </c>
      <c r="G1920" s="26">
        <f t="shared" ca="1" si="397"/>
        <v>1.0005639255000001</v>
      </c>
      <c r="H1920" s="23">
        <f ca="1">TRUNC(PRODUCT(G$16:G1919),15)</f>
        <v>1.4207324768957199</v>
      </c>
      <c r="I1920" s="23">
        <f t="shared" si="395"/>
        <v>1</v>
      </c>
      <c r="J1920" s="23">
        <f t="shared" ca="1" si="396"/>
        <v>1.4207324800000001</v>
      </c>
      <c r="K1920" s="114">
        <f t="shared" ca="1" si="385"/>
        <v>58700536.181137197</v>
      </c>
      <c r="L1920" s="27">
        <f>IF(VLOOKUP(A1920,$U$18:$AD$131,8)=VLOOKUP(A1919,$U$18:$AD$131,8),0,VLOOKUP(A1920,U$18:$AD$131,8))</f>
        <v>0</v>
      </c>
      <c r="M1920" s="28">
        <f>IF(L1920&gt;0,VLOOKUP(L1920,T$18:$AC$131,7),0)</f>
        <v>0</v>
      </c>
      <c r="N1920" s="23">
        <f t="shared" si="390"/>
        <v>0</v>
      </c>
      <c r="O1920" s="23">
        <f t="shared" ca="1" si="386"/>
        <v>58700536.181137197</v>
      </c>
      <c r="P1920" s="29" t="str">
        <f t="shared" si="391"/>
        <v>J=</v>
      </c>
      <c r="Q1920" s="30">
        <f t="shared" si="392"/>
        <v>47232</v>
      </c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</row>
    <row r="1921" spans="1:30" x14ac:dyDescent="0.25">
      <c r="A1921" s="100">
        <f t="shared" si="387"/>
        <v>44754</v>
      </c>
      <c r="B1921" s="114">
        <f t="shared" ca="1" si="388"/>
        <v>198332175.45157051</v>
      </c>
      <c r="C1921" s="114">
        <f t="shared" si="389"/>
        <v>139519858.75</v>
      </c>
      <c r="D1921" s="24">
        <f ca="1">IF(A1921&lt;$B$1,VLOOKUP(A1921,[1]DI!$A$4:$B$15000,2,FALSE),0)</f>
        <v>0.13150000000000001</v>
      </c>
      <c r="E1921" s="23">
        <f t="shared" ca="1" si="394"/>
        <v>4.9036999999999996E-4</v>
      </c>
      <c r="F1921" s="25">
        <f t="shared" si="393"/>
        <v>1.1499999999999999</v>
      </c>
      <c r="G1921" s="26">
        <f t="shared" ca="1" si="397"/>
        <v>1.0005639255000001</v>
      </c>
      <c r="H1921" s="23">
        <f ca="1">TRUNC(PRODUCT(G$16:G1920),15)</f>
        <v>1.42153366416812</v>
      </c>
      <c r="I1921" s="23">
        <f t="shared" si="395"/>
        <v>1</v>
      </c>
      <c r="J1921" s="23">
        <f t="shared" ca="1" si="396"/>
        <v>1.4215336599999999</v>
      </c>
      <c r="K1921" s="114">
        <f t="shared" ca="1" si="385"/>
        <v>58812316.701570503</v>
      </c>
      <c r="L1921" s="27">
        <f>IF(VLOOKUP(A1921,$U$18:$AD$131,8)=VLOOKUP(A1920,$U$18:$AD$131,8),0,VLOOKUP(A1921,U$18:$AD$131,8))</f>
        <v>0</v>
      </c>
      <c r="M1921" s="28">
        <f>IF(L1921&gt;0,VLOOKUP(L1921,T$18:$AC$131,7),0)</f>
        <v>0</v>
      </c>
      <c r="N1921" s="23">
        <f t="shared" si="390"/>
        <v>0</v>
      </c>
      <c r="O1921" s="23">
        <f t="shared" ca="1" si="386"/>
        <v>58812316.701570503</v>
      </c>
      <c r="P1921" s="29" t="str">
        <f t="shared" si="391"/>
        <v>J=</v>
      </c>
      <c r="Q1921" s="30">
        <f t="shared" si="392"/>
        <v>47232</v>
      </c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</row>
    <row r="1922" spans="1:30" x14ac:dyDescent="0.25">
      <c r="A1922" s="100">
        <f t="shared" si="387"/>
        <v>44755</v>
      </c>
      <c r="B1922" s="114">
        <f t="shared" ca="1" si="388"/>
        <v>198444020.1511389</v>
      </c>
      <c r="C1922" s="114">
        <f t="shared" si="389"/>
        <v>139519858.75</v>
      </c>
      <c r="D1922" s="24">
        <f ca="1">IF(A1922&lt;$B$1,VLOOKUP(A1922,[1]DI!$A$4:$B$15000,2,FALSE),0)</f>
        <v>0.13150000000000001</v>
      </c>
      <c r="E1922" s="23">
        <f t="shared" ca="1" si="394"/>
        <v>4.9036999999999996E-4</v>
      </c>
      <c r="F1922" s="25">
        <f t="shared" si="393"/>
        <v>1.1499999999999999</v>
      </c>
      <c r="G1922" s="26">
        <f t="shared" ca="1" si="397"/>
        <v>1.0005639255000001</v>
      </c>
      <c r="H1922" s="23">
        <f ca="1">TRUNC(PRODUCT(G$16:G1921),15)</f>
        <v>1.42233530325045</v>
      </c>
      <c r="I1922" s="23">
        <f t="shared" si="395"/>
        <v>1</v>
      </c>
      <c r="J1922" s="23">
        <f t="shared" ca="1" si="396"/>
        <v>1.4223353000000001</v>
      </c>
      <c r="K1922" s="114">
        <f t="shared" ca="1" si="385"/>
        <v>58924161.401138902</v>
      </c>
      <c r="L1922" s="27">
        <f>IF(VLOOKUP(A1922,$U$18:$AD$131,8)=VLOOKUP(A1921,$U$18:$AD$131,8),0,VLOOKUP(A1922,U$18:$AD$131,8))</f>
        <v>0</v>
      </c>
      <c r="M1922" s="28">
        <f>IF(L1922&gt;0,VLOOKUP(L1922,T$18:$AC$131,7),0)</f>
        <v>0</v>
      </c>
      <c r="N1922" s="23">
        <f t="shared" si="390"/>
        <v>0</v>
      </c>
      <c r="O1922" s="23">
        <f t="shared" ca="1" si="386"/>
        <v>58924161.401138902</v>
      </c>
      <c r="P1922" s="29" t="str">
        <f t="shared" si="391"/>
        <v>J=</v>
      </c>
      <c r="Q1922" s="30">
        <f t="shared" si="392"/>
        <v>47232</v>
      </c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</row>
    <row r="1923" spans="1:30" x14ac:dyDescent="0.25">
      <c r="A1923" s="100">
        <f t="shared" si="387"/>
        <v>44756</v>
      </c>
      <c r="B1923" s="114">
        <f t="shared" ca="1" si="388"/>
        <v>198555927.6346437</v>
      </c>
      <c r="C1923" s="114">
        <f t="shared" si="389"/>
        <v>139519858.75</v>
      </c>
      <c r="D1923" s="24">
        <f ca="1">IF(A1923&lt;$B$1,VLOOKUP(A1923,[1]DI!$A$4:$B$15000,2,FALSE),0)</f>
        <v>0.13150000000000001</v>
      </c>
      <c r="E1923" s="23">
        <f t="shared" ca="1" si="394"/>
        <v>4.9036999999999996E-4</v>
      </c>
      <c r="F1923" s="25">
        <f t="shared" si="393"/>
        <v>1.1499999999999999</v>
      </c>
      <c r="G1923" s="26">
        <f t="shared" ca="1" si="397"/>
        <v>1.0005639255000001</v>
      </c>
      <c r="H1923" s="23">
        <f ca="1">TRUNC(PRODUCT(G$16:G1922),15)</f>
        <v>1.4231373943975101</v>
      </c>
      <c r="I1923" s="23">
        <f t="shared" si="395"/>
        <v>1</v>
      </c>
      <c r="J1923" s="23">
        <f t="shared" ca="1" si="396"/>
        <v>1.4231373899999999</v>
      </c>
      <c r="K1923" s="114">
        <f t="shared" ca="1" si="385"/>
        <v>59036068.884643704</v>
      </c>
      <c r="L1923" s="27">
        <f>IF(VLOOKUP(A1923,$U$18:$AD$131,8)=VLOOKUP(A1922,$U$18:$AD$131,8),0,VLOOKUP(A1923,U$18:$AD$131,8))</f>
        <v>0</v>
      </c>
      <c r="M1923" s="28">
        <f>IF(L1923&gt;0,VLOOKUP(L1923,T$18:$AC$131,7),0)</f>
        <v>0</v>
      </c>
      <c r="N1923" s="23">
        <f t="shared" si="390"/>
        <v>0</v>
      </c>
      <c r="O1923" s="23">
        <f t="shared" ca="1" si="386"/>
        <v>59036068.884643704</v>
      </c>
      <c r="P1923" s="29" t="str">
        <f t="shared" si="391"/>
        <v>J=</v>
      </c>
      <c r="Q1923" s="30">
        <f t="shared" si="392"/>
        <v>47232</v>
      </c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</row>
    <row r="1924" spans="1:30" x14ac:dyDescent="0.25">
      <c r="A1924" s="100">
        <f t="shared" si="387"/>
        <v>44757</v>
      </c>
      <c r="B1924" s="114">
        <f t="shared" ca="1" si="388"/>
        <v>198667899.2972835</v>
      </c>
      <c r="C1924" s="114">
        <f t="shared" si="389"/>
        <v>139519858.75</v>
      </c>
      <c r="D1924" s="24">
        <f ca="1">IF(A1924&lt;$B$1,VLOOKUP(A1924,[1]DI!$A$4:$B$15000,2,FALSE),0)</f>
        <v>0.13150000000000001</v>
      </c>
      <c r="E1924" s="23">
        <f t="shared" ca="1" si="394"/>
        <v>4.9036999999999996E-4</v>
      </c>
      <c r="F1924" s="25">
        <f t="shared" si="393"/>
        <v>1.1499999999999999</v>
      </c>
      <c r="G1924" s="26">
        <f t="shared" ca="1" si="397"/>
        <v>1.0005639255000001</v>
      </c>
      <c r="H1924" s="23">
        <f ca="1">TRUNC(PRODUCT(G$16:G1923),15)</f>
        <v>1.4239399378642099</v>
      </c>
      <c r="I1924" s="23">
        <f t="shared" si="395"/>
        <v>1</v>
      </c>
      <c r="J1924" s="23">
        <f t="shared" ca="1" si="396"/>
        <v>1.4239399399999999</v>
      </c>
      <c r="K1924" s="114">
        <f t="shared" ca="1" si="385"/>
        <v>59148040.5472835</v>
      </c>
      <c r="L1924" s="27">
        <f>IF(VLOOKUP(A1924,$U$18:$AD$131,8)=VLOOKUP(A1923,$U$18:$AD$131,8),0,VLOOKUP(A1924,U$18:$AD$131,8))</f>
        <v>0</v>
      </c>
      <c r="M1924" s="28">
        <f>IF(L1924&gt;0,VLOOKUP(L1924,T$18:$AC$131,7),0)</f>
        <v>0</v>
      </c>
      <c r="N1924" s="23">
        <f t="shared" si="390"/>
        <v>0</v>
      </c>
      <c r="O1924" s="23">
        <f t="shared" ca="1" si="386"/>
        <v>59148040.5472835</v>
      </c>
      <c r="P1924" s="29" t="str">
        <f t="shared" si="391"/>
        <v>J=</v>
      </c>
      <c r="Q1924" s="30">
        <f t="shared" si="392"/>
        <v>47232</v>
      </c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</row>
    <row r="1925" spans="1:30" x14ac:dyDescent="0.25">
      <c r="A1925" s="100">
        <f t="shared" si="387"/>
        <v>44758</v>
      </c>
      <c r="B1925" s="114">
        <f t="shared" ca="1" si="388"/>
        <v>198779932.34866109</v>
      </c>
      <c r="C1925" s="114">
        <f t="shared" si="389"/>
        <v>139519858.75</v>
      </c>
      <c r="D1925" s="24">
        <f ca="1">IF(A1925&lt;$B$1,VLOOKUP(A1925,[1]DI!$A$4:$B$15000,2,FALSE),0)</f>
        <v>0</v>
      </c>
      <c r="E1925" s="23">
        <f t="shared" ca="1" si="394"/>
        <v>0</v>
      </c>
      <c r="F1925" s="25">
        <f t="shared" si="393"/>
        <v>1.1499999999999999</v>
      </c>
      <c r="G1925" s="26">
        <f t="shared" ca="1" si="397"/>
        <v>1</v>
      </c>
      <c r="H1925" s="23">
        <f ca="1">TRUNC(PRODUCT(G$16:G1924),15)</f>
        <v>1.4247429339056401</v>
      </c>
      <c r="I1925" s="23">
        <f t="shared" si="395"/>
        <v>1</v>
      </c>
      <c r="J1925" s="23">
        <f t="shared" ca="1" si="396"/>
        <v>1.4247429300000001</v>
      </c>
      <c r="K1925" s="114">
        <f t="shared" ca="1" si="385"/>
        <v>59260073.598661102</v>
      </c>
      <c r="L1925" s="27">
        <f>IF(VLOOKUP(A1925,$U$18:$AD$131,8)=VLOOKUP(A1924,$U$18:$AD$131,8),0,VLOOKUP(A1925,U$18:$AD$131,8))</f>
        <v>0</v>
      </c>
      <c r="M1925" s="28">
        <f>IF(L1925&gt;0,VLOOKUP(L1925,T$18:$AC$131,7),0)</f>
        <v>0</v>
      </c>
      <c r="N1925" s="23">
        <f t="shared" si="390"/>
        <v>0</v>
      </c>
      <c r="O1925" s="23">
        <f t="shared" ca="1" si="386"/>
        <v>59260073.598661102</v>
      </c>
      <c r="P1925" s="29" t="str">
        <f t="shared" si="391"/>
        <v>J=</v>
      </c>
      <c r="Q1925" s="30">
        <f t="shared" si="392"/>
        <v>47232</v>
      </c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</row>
    <row r="1926" spans="1:30" x14ac:dyDescent="0.25">
      <c r="A1926" s="100">
        <f t="shared" si="387"/>
        <v>44759</v>
      </c>
      <c r="B1926" s="114">
        <f t="shared" ca="1" si="388"/>
        <v>198779932.34866109</v>
      </c>
      <c r="C1926" s="114">
        <f t="shared" si="389"/>
        <v>139519858.75</v>
      </c>
      <c r="D1926" s="24">
        <f ca="1">IF(A1926&lt;$B$1,VLOOKUP(A1926,[1]DI!$A$4:$B$15000,2,FALSE),0)</f>
        <v>0</v>
      </c>
      <c r="E1926" s="23">
        <f t="shared" ca="1" si="394"/>
        <v>0</v>
      </c>
      <c r="F1926" s="25">
        <f t="shared" si="393"/>
        <v>1.1499999999999999</v>
      </c>
      <c r="G1926" s="26">
        <f t="shared" ca="1" si="397"/>
        <v>1</v>
      </c>
      <c r="H1926" s="23">
        <f ca="1">TRUNC(PRODUCT(G$16:G1925),15)</f>
        <v>1.4247429339056401</v>
      </c>
      <c r="I1926" s="23">
        <f t="shared" si="395"/>
        <v>1</v>
      </c>
      <c r="J1926" s="23">
        <f t="shared" ca="1" si="396"/>
        <v>1.4247429300000001</v>
      </c>
      <c r="K1926" s="114">
        <f t="shared" ca="1" si="385"/>
        <v>59260073.598661102</v>
      </c>
      <c r="L1926" s="27">
        <f>IF(VLOOKUP(A1926,$U$18:$AD$131,8)=VLOOKUP(A1925,$U$18:$AD$131,8),0,VLOOKUP(A1926,U$18:$AD$131,8))</f>
        <v>0</v>
      </c>
      <c r="M1926" s="28">
        <f>IF(L1926&gt;0,VLOOKUP(L1926,T$18:$AC$131,7),0)</f>
        <v>0</v>
      </c>
      <c r="N1926" s="23">
        <f t="shared" si="390"/>
        <v>0</v>
      </c>
      <c r="O1926" s="23">
        <f t="shared" ca="1" si="386"/>
        <v>59260073.598661102</v>
      </c>
      <c r="P1926" s="29" t="str">
        <f t="shared" si="391"/>
        <v>J=</v>
      </c>
      <c r="Q1926" s="30">
        <f t="shared" si="392"/>
        <v>47232</v>
      </c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</row>
    <row r="1927" spans="1:30" x14ac:dyDescent="0.25">
      <c r="A1927" s="100">
        <f t="shared" si="387"/>
        <v>44760</v>
      </c>
      <c r="B1927" s="114">
        <f t="shared" ca="1" si="388"/>
        <v>198779932.34866109</v>
      </c>
      <c r="C1927" s="114">
        <f t="shared" si="389"/>
        <v>139519858.75</v>
      </c>
      <c r="D1927" s="24">
        <f ca="1">IF(A1927&lt;$B$1,VLOOKUP(A1927,[1]DI!$A$4:$B$15000,2,FALSE),0)</f>
        <v>0.13150000000000001</v>
      </c>
      <c r="E1927" s="23">
        <f t="shared" ca="1" si="394"/>
        <v>4.9036999999999996E-4</v>
      </c>
      <c r="F1927" s="25">
        <f t="shared" si="393"/>
        <v>1.1499999999999999</v>
      </c>
      <c r="G1927" s="26">
        <f t="shared" ca="1" si="397"/>
        <v>1.0005639255000001</v>
      </c>
      <c r="H1927" s="23">
        <f ca="1">TRUNC(PRODUCT(G$16:G1926),15)</f>
        <v>1.4247429339056401</v>
      </c>
      <c r="I1927" s="23">
        <f t="shared" si="395"/>
        <v>1</v>
      </c>
      <c r="J1927" s="23">
        <f t="shared" ca="1" si="396"/>
        <v>1.4247429300000001</v>
      </c>
      <c r="K1927" s="114">
        <f t="shared" ca="1" si="385"/>
        <v>59260073.598661102</v>
      </c>
      <c r="L1927" s="27">
        <f>IF(VLOOKUP(A1927,$U$18:$AD$131,8)=VLOOKUP(A1926,$U$18:$AD$131,8),0,VLOOKUP(A1927,U$18:$AD$131,8))</f>
        <v>0</v>
      </c>
      <c r="M1927" s="28">
        <f>IF(L1927&gt;0,VLOOKUP(L1927,T$18:$AC$131,7),0)</f>
        <v>0</v>
      </c>
      <c r="N1927" s="23">
        <f t="shared" si="390"/>
        <v>0</v>
      </c>
      <c r="O1927" s="23">
        <f t="shared" ca="1" si="386"/>
        <v>59260073.598661102</v>
      </c>
      <c r="P1927" s="29" t="str">
        <f t="shared" si="391"/>
        <v>J=</v>
      </c>
      <c r="Q1927" s="30">
        <f t="shared" si="392"/>
        <v>47232</v>
      </c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</row>
    <row r="1928" spans="1:30" x14ac:dyDescent="0.25">
      <c r="A1928" s="100">
        <f t="shared" si="387"/>
        <v>44761</v>
      </c>
      <c r="B1928" s="114">
        <f t="shared" ca="1" si="388"/>
        <v>198892029.5791738</v>
      </c>
      <c r="C1928" s="114">
        <f t="shared" si="389"/>
        <v>139519858.75</v>
      </c>
      <c r="D1928" s="24">
        <f ca="1">IF(A1928&lt;$B$1,VLOOKUP(A1928,[1]DI!$A$4:$B$15000,2,FALSE),0)</f>
        <v>0.13150000000000001</v>
      </c>
      <c r="E1928" s="23">
        <f t="shared" ca="1" si="394"/>
        <v>4.9036999999999996E-4</v>
      </c>
      <c r="F1928" s="25">
        <f t="shared" si="393"/>
        <v>1.1499999999999999</v>
      </c>
      <c r="G1928" s="26">
        <f t="shared" ca="1" si="397"/>
        <v>1.0005639255000001</v>
      </c>
      <c r="H1928" s="23">
        <f ca="1">TRUNC(PRODUCT(G$16:G1927),15)</f>
        <v>1.4255463827770201</v>
      </c>
      <c r="I1928" s="23">
        <f t="shared" si="395"/>
        <v>1</v>
      </c>
      <c r="J1928" s="23">
        <f t="shared" ca="1" si="396"/>
        <v>1.4255463799999999</v>
      </c>
      <c r="K1928" s="114">
        <f t="shared" ca="1" si="385"/>
        <v>59372170.829173803</v>
      </c>
      <c r="L1928" s="27">
        <f>IF(VLOOKUP(A1928,$U$18:$AD$131,8)=VLOOKUP(A1927,$U$18:$AD$131,8),0,VLOOKUP(A1928,U$18:$AD$131,8))</f>
        <v>0</v>
      </c>
      <c r="M1928" s="28">
        <f>IF(L1928&gt;0,VLOOKUP(L1928,T$18:$AC$131,7),0)</f>
        <v>0</v>
      </c>
      <c r="N1928" s="23">
        <f t="shared" si="390"/>
        <v>0</v>
      </c>
      <c r="O1928" s="23">
        <f t="shared" ca="1" si="386"/>
        <v>59372170.829173803</v>
      </c>
      <c r="P1928" s="29" t="str">
        <f t="shared" si="391"/>
        <v>J=</v>
      </c>
      <c r="Q1928" s="30">
        <f t="shared" si="392"/>
        <v>47232</v>
      </c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</row>
    <row r="1929" spans="1:30" x14ac:dyDescent="0.25">
      <c r="A1929" s="100">
        <f t="shared" si="387"/>
        <v>44762</v>
      </c>
      <c r="B1929" s="114">
        <f t="shared" ca="1" si="388"/>
        <v>199004189.59362298</v>
      </c>
      <c r="C1929" s="114">
        <f t="shared" si="389"/>
        <v>139519858.75</v>
      </c>
      <c r="D1929" s="24">
        <f ca="1">IF(A1929&lt;$B$1,VLOOKUP(A1929,[1]DI!$A$4:$B$15000,2,FALSE),0)</f>
        <v>0.13150000000000001</v>
      </c>
      <c r="E1929" s="23">
        <f t="shared" ca="1" si="394"/>
        <v>4.9036999999999996E-4</v>
      </c>
      <c r="F1929" s="25">
        <f t="shared" si="393"/>
        <v>1.1499999999999999</v>
      </c>
      <c r="G1929" s="26">
        <f t="shared" ca="1" si="397"/>
        <v>1.0005639255000001</v>
      </c>
      <c r="H1929" s="23">
        <f ca="1">TRUNC(PRODUCT(G$16:G1928),15)</f>
        <v>1.4263502847337</v>
      </c>
      <c r="I1929" s="23">
        <f t="shared" si="395"/>
        <v>1</v>
      </c>
      <c r="J1929" s="23">
        <f t="shared" ca="1" si="396"/>
        <v>1.4263502800000001</v>
      </c>
      <c r="K1929" s="114">
        <f t="shared" ca="1" si="385"/>
        <v>59484330.843622997</v>
      </c>
      <c r="L1929" s="27">
        <f>IF(VLOOKUP(A1929,$U$18:$AD$131,8)=VLOOKUP(A1928,$U$18:$AD$131,8),0,VLOOKUP(A1929,U$18:$AD$131,8))</f>
        <v>0</v>
      </c>
      <c r="M1929" s="28">
        <f>IF(L1929&gt;0,VLOOKUP(L1929,T$18:$AC$131,7),0)</f>
        <v>0</v>
      </c>
      <c r="N1929" s="23">
        <f t="shared" si="390"/>
        <v>0</v>
      </c>
      <c r="O1929" s="23">
        <f t="shared" ca="1" si="386"/>
        <v>59484330.843622997</v>
      </c>
      <c r="P1929" s="29" t="str">
        <f t="shared" si="391"/>
        <v>J=</v>
      </c>
      <c r="Q1929" s="30">
        <f t="shared" si="392"/>
        <v>47232</v>
      </c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</row>
    <row r="1930" spans="1:30" x14ac:dyDescent="0.25">
      <c r="A1930" s="100">
        <f t="shared" si="387"/>
        <v>44763</v>
      </c>
      <c r="B1930" s="114">
        <f t="shared" ca="1" si="388"/>
        <v>199116413.7872071</v>
      </c>
      <c r="C1930" s="114">
        <f t="shared" si="389"/>
        <v>139519858.75</v>
      </c>
      <c r="D1930" s="24">
        <f ca="1">IF(A1930&lt;$B$1,VLOOKUP(A1930,[1]DI!$A$4:$B$15000,2,FALSE),0)</f>
        <v>0.13150000000000001</v>
      </c>
      <c r="E1930" s="23">
        <f t="shared" ca="1" si="394"/>
        <v>4.9036999999999996E-4</v>
      </c>
      <c r="F1930" s="25">
        <f t="shared" si="393"/>
        <v>1.1499999999999999</v>
      </c>
      <c r="G1930" s="26">
        <f t="shared" ca="1" si="397"/>
        <v>1.0005639255000001</v>
      </c>
      <c r="H1930" s="23">
        <f ca="1">TRUNC(PRODUCT(G$16:G1929),15)</f>
        <v>1.4271546400311901</v>
      </c>
      <c r="I1930" s="23">
        <f t="shared" si="395"/>
        <v>1</v>
      </c>
      <c r="J1930" s="23">
        <f t="shared" ca="1" si="396"/>
        <v>1.4271546399999999</v>
      </c>
      <c r="K1930" s="114">
        <f t="shared" ca="1" si="385"/>
        <v>59596555.037207097</v>
      </c>
      <c r="L1930" s="27">
        <f>IF(VLOOKUP(A1930,$U$18:$AD$131,8)=VLOOKUP(A1929,$U$18:$AD$131,8),0,VLOOKUP(A1930,U$18:$AD$131,8))</f>
        <v>0</v>
      </c>
      <c r="M1930" s="28">
        <f>IF(L1930&gt;0,VLOOKUP(L1930,T$18:$AC$131,7),0)</f>
        <v>0</v>
      </c>
      <c r="N1930" s="23">
        <f t="shared" si="390"/>
        <v>0</v>
      </c>
      <c r="O1930" s="23">
        <f t="shared" ca="1" si="386"/>
        <v>59596555.037207097</v>
      </c>
      <c r="P1930" s="29" t="str">
        <f t="shared" si="391"/>
        <v>J=</v>
      </c>
      <c r="Q1930" s="30">
        <f t="shared" si="392"/>
        <v>47232</v>
      </c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</row>
    <row r="1931" spans="1:30" x14ac:dyDescent="0.25">
      <c r="A1931" s="100">
        <f t="shared" si="387"/>
        <v>44764</v>
      </c>
      <c r="B1931" s="114">
        <f t="shared" ca="1" si="388"/>
        <v>199228700.76472771</v>
      </c>
      <c r="C1931" s="114">
        <f t="shared" si="389"/>
        <v>139519858.75</v>
      </c>
      <c r="D1931" s="24">
        <f ca="1">IF(A1931&lt;$B$1,VLOOKUP(A1931,[1]DI!$A$4:$B$15000,2,FALSE),0)</f>
        <v>0.13150000000000001</v>
      </c>
      <c r="E1931" s="23">
        <f t="shared" ca="1" si="394"/>
        <v>4.9036999999999996E-4</v>
      </c>
      <c r="F1931" s="25">
        <f t="shared" si="393"/>
        <v>1.1499999999999999</v>
      </c>
      <c r="G1931" s="26">
        <f t="shared" ca="1" si="397"/>
        <v>1.0005639255000001</v>
      </c>
      <c r="H1931" s="23">
        <f ca="1">TRUNC(PRODUCT(G$16:G1930),15)</f>
        <v>1.4279594489251499</v>
      </c>
      <c r="I1931" s="23">
        <f t="shared" si="395"/>
        <v>1</v>
      </c>
      <c r="J1931" s="23">
        <f t="shared" ca="1" si="396"/>
        <v>1.4279594499999999</v>
      </c>
      <c r="K1931" s="114">
        <f t="shared" ca="1" si="385"/>
        <v>59708842.014727697</v>
      </c>
      <c r="L1931" s="27">
        <f>IF(VLOOKUP(A1931,$U$18:$AD$131,8)=VLOOKUP(A1930,$U$18:$AD$131,8),0,VLOOKUP(A1931,U$18:$AD$131,8))</f>
        <v>0</v>
      </c>
      <c r="M1931" s="28">
        <f>IF(L1931&gt;0,VLOOKUP(L1931,T$18:$AC$131,7),0)</f>
        <v>0</v>
      </c>
      <c r="N1931" s="23">
        <f t="shared" si="390"/>
        <v>0</v>
      </c>
      <c r="O1931" s="23">
        <f t="shared" ca="1" si="386"/>
        <v>59708842.014727697</v>
      </c>
      <c r="P1931" s="29" t="str">
        <f t="shared" si="391"/>
        <v>J=</v>
      </c>
      <c r="Q1931" s="30">
        <f t="shared" si="392"/>
        <v>47232</v>
      </c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</row>
    <row r="1932" spans="1:30" x14ac:dyDescent="0.25">
      <c r="A1932" s="100">
        <f t="shared" si="387"/>
        <v>44765</v>
      </c>
      <c r="B1932" s="114">
        <f t="shared" ca="1" si="388"/>
        <v>199341050.52618471</v>
      </c>
      <c r="C1932" s="114">
        <f t="shared" si="389"/>
        <v>139519858.75</v>
      </c>
      <c r="D1932" s="24">
        <f ca="1">IF(A1932&lt;$B$1,VLOOKUP(A1932,[1]DI!$A$4:$B$15000,2,FALSE),0)</f>
        <v>0</v>
      </c>
      <c r="E1932" s="23">
        <f t="shared" ca="1" si="394"/>
        <v>0</v>
      </c>
      <c r="F1932" s="25">
        <f t="shared" si="393"/>
        <v>1.1499999999999999</v>
      </c>
      <c r="G1932" s="26">
        <f t="shared" ca="1" si="397"/>
        <v>1</v>
      </c>
      <c r="H1932" s="23">
        <f ca="1">TRUNC(PRODUCT(G$16:G1931),15)</f>
        <v>1.42876471167136</v>
      </c>
      <c r="I1932" s="23">
        <f t="shared" si="395"/>
        <v>1</v>
      </c>
      <c r="J1932" s="23">
        <f t="shared" ca="1" si="396"/>
        <v>1.42876471</v>
      </c>
      <c r="K1932" s="114">
        <f t="shared" ca="1" si="385"/>
        <v>59821191.7761847</v>
      </c>
      <c r="L1932" s="27">
        <f>IF(VLOOKUP(A1932,$U$18:$AD$131,8)=VLOOKUP(A1931,$U$18:$AD$131,8),0,VLOOKUP(A1932,U$18:$AD$131,8))</f>
        <v>0</v>
      </c>
      <c r="M1932" s="28">
        <f>IF(L1932&gt;0,VLOOKUP(L1932,T$18:$AC$131,7),0)</f>
        <v>0</v>
      </c>
      <c r="N1932" s="23">
        <f t="shared" si="390"/>
        <v>0</v>
      </c>
      <c r="O1932" s="23">
        <f t="shared" ca="1" si="386"/>
        <v>59821191.7761847</v>
      </c>
      <c r="P1932" s="29" t="str">
        <f t="shared" si="391"/>
        <v>J=</v>
      </c>
      <c r="Q1932" s="30">
        <f t="shared" si="392"/>
        <v>47232</v>
      </c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</row>
    <row r="1933" spans="1:30" x14ac:dyDescent="0.25">
      <c r="A1933" s="100">
        <f t="shared" si="387"/>
        <v>44766</v>
      </c>
      <c r="B1933" s="114">
        <f t="shared" ca="1" si="388"/>
        <v>199341050.52618471</v>
      </c>
      <c r="C1933" s="114">
        <f t="shared" si="389"/>
        <v>139519858.75</v>
      </c>
      <c r="D1933" s="24">
        <f ca="1">IF(A1933&lt;$B$1,VLOOKUP(A1933,[1]DI!$A$4:$B$15000,2,FALSE),0)</f>
        <v>0</v>
      </c>
      <c r="E1933" s="23">
        <f t="shared" ca="1" si="394"/>
        <v>0</v>
      </c>
      <c r="F1933" s="25">
        <f t="shared" si="393"/>
        <v>1.1499999999999999</v>
      </c>
      <c r="G1933" s="26">
        <f t="shared" ca="1" si="397"/>
        <v>1</v>
      </c>
      <c r="H1933" s="23">
        <f ca="1">TRUNC(PRODUCT(G$16:G1932),15)</f>
        <v>1.42876471167136</v>
      </c>
      <c r="I1933" s="23">
        <f t="shared" si="395"/>
        <v>1</v>
      </c>
      <c r="J1933" s="23">
        <f t="shared" ca="1" si="396"/>
        <v>1.42876471</v>
      </c>
      <c r="K1933" s="114">
        <f t="shared" ca="1" si="385"/>
        <v>59821191.7761847</v>
      </c>
      <c r="L1933" s="27">
        <f>IF(VLOOKUP(A1933,$U$18:$AD$131,8)=VLOOKUP(A1932,$U$18:$AD$131,8),0,VLOOKUP(A1933,U$18:$AD$131,8))</f>
        <v>0</v>
      </c>
      <c r="M1933" s="28">
        <f>IF(L1933&gt;0,VLOOKUP(L1933,T$18:$AC$131,7),0)</f>
        <v>0</v>
      </c>
      <c r="N1933" s="23">
        <f t="shared" si="390"/>
        <v>0</v>
      </c>
      <c r="O1933" s="23">
        <f t="shared" ca="1" si="386"/>
        <v>59821191.7761847</v>
      </c>
      <c r="P1933" s="29" t="str">
        <f t="shared" si="391"/>
        <v>J=</v>
      </c>
      <c r="Q1933" s="30">
        <f t="shared" si="392"/>
        <v>47232</v>
      </c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</row>
    <row r="1934" spans="1:30" x14ac:dyDescent="0.25">
      <c r="A1934" s="100">
        <f t="shared" si="387"/>
        <v>44767</v>
      </c>
      <c r="B1934" s="114">
        <f t="shared" ca="1" si="388"/>
        <v>199341050.52618471</v>
      </c>
      <c r="C1934" s="114">
        <f t="shared" si="389"/>
        <v>139519858.75</v>
      </c>
      <c r="D1934" s="24">
        <f ca="1">IF(A1934&lt;$B$1,VLOOKUP(A1934,[1]DI!$A$4:$B$15000,2,FALSE),0)</f>
        <v>0.13150000000000001</v>
      </c>
      <c r="E1934" s="23">
        <f t="shared" ca="1" si="394"/>
        <v>4.9036999999999996E-4</v>
      </c>
      <c r="F1934" s="25">
        <f t="shared" si="393"/>
        <v>1.1499999999999999</v>
      </c>
      <c r="G1934" s="26">
        <f t="shared" ca="1" si="397"/>
        <v>1.0005639255000001</v>
      </c>
      <c r="H1934" s="23">
        <f ca="1">TRUNC(PRODUCT(G$16:G1933),15)</f>
        <v>1.42876471167136</v>
      </c>
      <c r="I1934" s="23">
        <f t="shared" si="395"/>
        <v>1</v>
      </c>
      <c r="J1934" s="23">
        <f t="shared" ca="1" si="396"/>
        <v>1.42876471</v>
      </c>
      <c r="K1934" s="114">
        <f t="shared" ca="1" si="385"/>
        <v>59821191.7761847</v>
      </c>
      <c r="L1934" s="27">
        <f>IF(VLOOKUP(A1934,$U$18:$AD$131,8)=VLOOKUP(A1933,$U$18:$AD$131,8),0,VLOOKUP(A1934,U$18:$AD$131,8))</f>
        <v>0</v>
      </c>
      <c r="M1934" s="28">
        <f>IF(L1934&gt;0,VLOOKUP(L1934,T$18:$AC$131,7),0)</f>
        <v>0</v>
      </c>
      <c r="N1934" s="23">
        <f t="shared" si="390"/>
        <v>0</v>
      </c>
      <c r="O1934" s="23">
        <f t="shared" ca="1" si="386"/>
        <v>59821191.7761847</v>
      </c>
      <c r="P1934" s="29" t="str">
        <f t="shared" si="391"/>
        <v>J=</v>
      </c>
      <c r="Q1934" s="30">
        <f t="shared" si="392"/>
        <v>47232</v>
      </c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</row>
    <row r="1935" spans="1:30" x14ac:dyDescent="0.25">
      <c r="A1935" s="100">
        <f t="shared" si="387"/>
        <v>44768</v>
      </c>
      <c r="B1935" s="114">
        <f t="shared" ca="1" si="388"/>
        <v>199453464.46677679</v>
      </c>
      <c r="C1935" s="114">
        <f t="shared" si="389"/>
        <v>139519858.75</v>
      </c>
      <c r="D1935" s="24">
        <f ca="1">IF(A1935&lt;$B$1,VLOOKUP(A1935,[1]DI!$A$4:$B$15000,2,FALSE),0)</f>
        <v>0.13150000000000001</v>
      </c>
      <c r="E1935" s="23">
        <f t="shared" ca="1" si="394"/>
        <v>4.9036999999999996E-4</v>
      </c>
      <c r="F1935" s="25">
        <f t="shared" si="393"/>
        <v>1.1499999999999999</v>
      </c>
      <c r="G1935" s="26">
        <f t="shared" ca="1" si="397"/>
        <v>1.0005639255000001</v>
      </c>
      <c r="H1935" s="23">
        <f ca="1">TRUNC(PRODUCT(G$16:G1934),15)</f>
        <v>1.42957042852577</v>
      </c>
      <c r="I1935" s="23">
        <f t="shared" si="395"/>
        <v>1</v>
      </c>
      <c r="J1935" s="23">
        <f t="shared" ca="1" si="396"/>
        <v>1.4295704300000001</v>
      </c>
      <c r="K1935" s="114">
        <f t="shared" ca="1" si="385"/>
        <v>59933605.716776803</v>
      </c>
      <c r="L1935" s="27">
        <f>IF(VLOOKUP(A1935,$U$18:$AD$131,8)=VLOOKUP(A1934,$U$18:$AD$131,8),0,VLOOKUP(A1935,U$18:$AD$131,8))</f>
        <v>0</v>
      </c>
      <c r="M1935" s="28">
        <f>IF(L1935&gt;0,VLOOKUP(L1935,T$18:$AC$131,7),0)</f>
        <v>0</v>
      </c>
      <c r="N1935" s="23">
        <f t="shared" si="390"/>
        <v>0</v>
      </c>
      <c r="O1935" s="23">
        <f t="shared" ca="1" si="386"/>
        <v>59933605.716776803</v>
      </c>
      <c r="P1935" s="29" t="str">
        <f t="shared" si="391"/>
        <v>J=</v>
      </c>
      <c r="Q1935" s="30">
        <f t="shared" si="392"/>
        <v>47232</v>
      </c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</row>
    <row r="1936" spans="1:30" x14ac:dyDescent="0.25">
      <c r="A1936" s="100">
        <f t="shared" si="387"/>
        <v>44769</v>
      </c>
      <c r="B1936" s="114">
        <f t="shared" ca="1" si="388"/>
        <v>199565941.19130519</v>
      </c>
      <c r="C1936" s="114">
        <f t="shared" si="389"/>
        <v>139519858.75</v>
      </c>
      <c r="D1936" s="24">
        <f ca="1">IF(A1936&lt;$B$1,VLOOKUP(A1936,[1]DI!$A$4:$B$15000,2,FALSE),0)</f>
        <v>0.13150000000000001</v>
      </c>
      <c r="E1936" s="23">
        <f t="shared" ca="1" si="394"/>
        <v>4.9036999999999996E-4</v>
      </c>
      <c r="F1936" s="25">
        <f t="shared" si="393"/>
        <v>1.1499999999999999</v>
      </c>
      <c r="G1936" s="26">
        <f t="shared" ca="1" si="397"/>
        <v>1.0005639255000001</v>
      </c>
      <c r="H1936" s="23">
        <f ca="1">TRUNC(PRODUCT(G$16:G1935),15)</f>
        <v>1.43037659974447</v>
      </c>
      <c r="I1936" s="23">
        <f t="shared" si="395"/>
        <v>1</v>
      </c>
      <c r="J1936" s="23">
        <f t="shared" ca="1" si="396"/>
        <v>1.4303766</v>
      </c>
      <c r="K1936" s="114">
        <f t="shared" ref="K1936:K1999" ca="1" si="398">TRUNC((C1936*(J1936-1)),8)</f>
        <v>60046082.441305198</v>
      </c>
      <c r="L1936" s="27">
        <f>IF(VLOOKUP(A1936,$U$18:$AD$131,8)=VLOOKUP(A1935,$U$18:$AD$131,8),0,VLOOKUP(A1936,U$18:$AD$131,8))</f>
        <v>0</v>
      </c>
      <c r="M1936" s="28">
        <f>IF(L1936&gt;0,VLOOKUP(L1936,T$18:$AC$131,7),0)</f>
        <v>0</v>
      </c>
      <c r="N1936" s="23">
        <f t="shared" si="390"/>
        <v>0</v>
      </c>
      <c r="O1936" s="23">
        <f t="shared" ref="O1936:O1999" ca="1" si="399">(K1936+N1936)</f>
        <v>60046082.441305198</v>
      </c>
      <c r="P1936" s="29" t="str">
        <f t="shared" si="391"/>
        <v>J=</v>
      </c>
      <c r="Q1936" s="30">
        <f t="shared" si="392"/>
        <v>47232</v>
      </c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</row>
    <row r="1937" spans="1:30" x14ac:dyDescent="0.25">
      <c r="A1937" s="100">
        <f t="shared" ref="A1937:A2000" si="400">(A1936+1)</f>
        <v>44770</v>
      </c>
      <c r="B1937" s="114">
        <f t="shared" ref="B1937:B2000" ca="1" si="401">IF(A1937&lt;=TODAY(),C1937+K1937,IF(AND(A1937&gt;TODAY(),A1937&lt;=$B$1),IF(VLOOKUP(TODAY(),$A$16:$D$5006,4,FALSE)=0,"n.d",C1937+K1937),"n.d"))</f>
        <v>199678482.0949688</v>
      </c>
      <c r="C1937" s="114">
        <f t="shared" ref="C1937:C2000" si="402">TRUNC(C1936-N1936,8)</f>
        <v>139519858.75</v>
      </c>
      <c r="D1937" s="24">
        <f ca="1">IF(A1937&lt;$B$1,VLOOKUP(A1937,[1]DI!$A$4:$B$15000,2,FALSE),0)</f>
        <v>0.13150000000000001</v>
      </c>
      <c r="E1937" s="23">
        <f t="shared" ca="1" si="394"/>
        <v>4.9036999999999996E-4</v>
      </c>
      <c r="F1937" s="25">
        <f t="shared" si="393"/>
        <v>1.1499999999999999</v>
      </c>
      <c r="G1937" s="26">
        <f t="shared" ca="1" si="397"/>
        <v>1.0005639255000001</v>
      </c>
      <c r="H1937" s="23">
        <f ca="1">TRUNC(PRODUCT(G$16:G1936),15)</f>
        <v>1.4311832255836601</v>
      </c>
      <c r="I1937" s="23">
        <f t="shared" si="395"/>
        <v>1</v>
      </c>
      <c r="J1937" s="23">
        <f t="shared" ca="1" si="396"/>
        <v>1.43118323</v>
      </c>
      <c r="K1937" s="114">
        <f t="shared" ca="1" si="398"/>
        <v>60158623.344968803</v>
      </c>
      <c r="L1937" s="27">
        <f>IF(VLOOKUP(A1937,$U$18:$AD$131,8)=VLOOKUP(A1936,$U$18:$AD$131,8),0,VLOOKUP(A1937,U$18:$AD$131,8))</f>
        <v>0</v>
      </c>
      <c r="M1937" s="28">
        <f>IF(L1937&gt;0,VLOOKUP(L1937,T$18:$AC$131,7),0)</f>
        <v>0</v>
      </c>
      <c r="N1937" s="23">
        <f t="shared" ref="N1937:N2000" si="403">IF(M1937&gt;0,(C1937*M1937),0)</f>
        <v>0</v>
      </c>
      <c r="O1937" s="23">
        <f t="shared" ca="1" si="399"/>
        <v>60158623.344968803</v>
      </c>
      <c r="P1937" s="29" t="str">
        <f t="shared" ref="P1937:P2000" si="404">IF(L1936&gt;0,VLOOKUP(A1936,$U$18:$AD$131,9),P1936)</f>
        <v>J=</v>
      </c>
      <c r="Q1937" s="30">
        <f t="shared" ref="Q1937:Q2000" si="405">IF(L1936&gt;0,VLOOKUP(A1936,$U$18:$AD$131,10),Q1936)</f>
        <v>47232</v>
      </c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</row>
    <row r="1938" spans="1:30" x14ac:dyDescent="0.25">
      <c r="A1938" s="100">
        <f t="shared" si="400"/>
        <v>44771</v>
      </c>
      <c r="B1938" s="114">
        <f t="shared" ca="1" si="401"/>
        <v>199791085.78256869</v>
      </c>
      <c r="C1938" s="114">
        <f t="shared" si="402"/>
        <v>139519858.75</v>
      </c>
      <c r="D1938" s="24">
        <f ca="1">IF(A1938&lt;$B$1,VLOOKUP(A1938,[1]DI!$A$4:$B$15000,2,FALSE),0)</f>
        <v>0.13150000000000001</v>
      </c>
      <c r="E1938" s="23">
        <f t="shared" ca="1" si="394"/>
        <v>4.9036999999999996E-4</v>
      </c>
      <c r="F1938" s="25">
        <f t="shared" ref="F1938:F2001" si="406">F1937</f>
        <v>1.1499999999999999</v>
      </c>
      <c r="G1938" s="26">
        <f t="shared" ca="1" si="397"/>
        <v>1.0005639255000001</v>
      </c>
      <c r="H1938" s="23">
        <f ca="1">TRUNC(PRODUCT(G$16:G1937),15)</f>
        <v>1.4319903062997399</v>
      </c>
      <c r="I1938" s="23">
        <f t="shared" si="395"/>
        <v>1</v>
      </c>
      <c r="J1938" s="23">
        <f t="shared" ca="1" si="396"/>
        <v>1.43199031</v>
      </c>
      <c r="K1938" s="114">
        <f t="shared" ca="1" si="398"/>
        <v>60271227.032568701</v>
      </c>
      <c r="L1938" s="27">
        <f>IF(VLOOKUP(A1938,$U$18:$AD$131,8)=VLOOKUP(A1937,$U$18:$AD$131,8),0,VLOOKUP(A1938,U$18:$AD$131,8))</f>
        <v>0</v>
      </c>
      <c r="M1938" s="28">
        <f>IF(L1938&gt;0,VLOOKUP(L1938,T$18:$AC$131,7),0)</f>
        <v>0</v>
      </c>
      <c r="N1938" s="23">
        <f t="shared" si="403"/>
        <v>0</v>
      </c>
      <c r="O1938" s="23">
        <f t="shared" ca="1" si="399"/>
        <v>60271227.032568701</v>
      </c>
      <c r="P1938" s="29" t="str">
        <f t="shared" si="404"/>
        <v>J=</v>
      </c>
      <c r="Q1938" s="30">
        <f t="shared" si="405"/>
        <v>47232</v>
      </c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</row>
    <row r="1939" spans="1:30" x14ac:dyDescent="0.25">
      <c r="A1939" s="100">
        <f t="shared" si="400"/>
        <v>44772</v>
      </c>
      <c r="B1939" s="114">
        <f t="shared" ca="1" si="401"/>
        <v>199903752.25410509</v>
      </c>
      <c r="C1939" s="114">
        <f t="shared" si="402"/>
        <v>139519858.75</v>
      </c>
      <c r="D1939" s="24">
        <f ca="1">IF(A1939&lt;$B$1,VLOOKUP(A1939,[1]DI!$A$4:$B$15000,2,FALSE),0)</f>
        <v>0</v>
      </c>
      <c r="E1939" s="23">
        <f t="shared" ref="E1939:E2002" ca="1" si="407">ROUND((((1+D1939)^(1/252)-1)),8)</f>
        <v>0</v>
      </c>
      <c r="F1939" s="25">
        <f t="shared" si="406"/>
        <v>1.1499999999999999</v>
      </c>
      <c r="G1939" s="26">
        <f t="shared" ca="1" si="397"/>
        <v>1</v>
      </c>
      <c r="H1939" s="23">
        <f ca="1">TRUNC(PRODUCT(G$16:G1938),15)</f>
        <v>1.43279784214922</v>
      </c>
      <c r="I1939" s="23">
        <f t="shared" ref="I1939:I2002" si="408">IF(OR(L1938&gt;0,L1938="E"),H1938,I1938)</f>
        <v>1</v>
      </c>
      <c r="J1939" s="23">
        <f t="shared" ref="J1939:J2002" ca="1" si="409">ROUND(TRUNC(H1939/I1939,15),8)</f>
        <v>1.4327978400000001</v>
      </c>
      <c r="K1939" s="114">
        <f t="shared" ca="1" si="398"/>
        <v>60383893.504105099</v>
      </c>
      <c r="L1939" s="27">
        <f>IF(VLOOKUP(A1939,$U$18:$AD$131,8)=VLOOKUP(A1938,$U$18:$AD$131,8),0,VLOOKUP(A1939,U$18:$AD$131,8))</f>
        <v>0</v>
      </c>
      <c r="M1939" s="28">
        <f>IF(L1939&gt;0,VLOOKUP(L1939,T$18:$AC$131,7),0)</f>
        <v>0</v>
      </c>
      <c r="N1939" s="23">
        <f t="shared" si="403"/>
        <v>0</v>
      </c>
      <c r="O1939" s="23">
        <f t="shared" ca="1" si="399"/>
        <v>60383893.504105099</v>
      </c>
      <c r="P1939" s="29" t="str">
        <f t="shared" si="404"/>
        <v>J=</v>
      </c>
      <c r="Q1939" s="30">
        <f t="shared" si="405"/>
        <v>47232</v>
      </c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</row>
    <row r="1940" spans="1:30" x14ac:dyDescent="0.25">
      <c r="A1940" s="100">
        <f t="shared" si="400"/>
        <v>44773</v>
      </c>
      <c r="B1940" s="114">
        <f t="shared" ca="1" si="401"/>
        <v>199903752.25410509</v>
      </c>
      <c r="C1940" s="114">
        <f t="shared" si="402"/>
        <v>139519858.75</v>
      </c>
      <c r="D1940" s="24">
        <f ca="1">IF(A1940&lt;$B$1,VLOOKUP(A1940,[1]DI!$A$4:$B$15000,2,FALSE),0)</f>
        <v>0</v>
      </c>
      <c r="E1940" s="23">
        <f t="shared" ca="1" si="407"/>
        <v>0</v>
      </c>
      <c r="F1940" s="25">
        <f t="shared" si="406"/>
        <v>1.1499999999999999</v>
      </c>
      <c r="G1940" s="26">
        <f t="shared" ref="G1940:G2003" ca="1" si="410">TRUNC((1+(E1940*F1940)),15)</f>
        <v>1</v>
      </c>
      <c r="H1940" s="23">
        <f ca="1">TRUNC(PRODUCT(G$16:G1939),15)</f>
        <v>1.43279784214922</v>
      </c>
      <c r="I1940" s="23">
        <f t="shared" si="408"/>
        <v>1</v>
      </c>
      <c r="J1940" s="23">
        <f t="shared" ca="1" si="409"/>
        <v>1.4327978400000001</v>
      </c>
      <c r="K1940" s="114">
        <f t="shared" ca="1" si="398"/>
        <v>60383893.504105099</v>
      </c>
      <c r="L1940" s="27">
        <f>IF(VLOOKUP(A1940,$U$18:$AD$131,8)=VLOOKUP(A1939,$U$18:$AD$131,8),0,VLOOKUP(A1940,U$18:$AD$131,8))</f>
        <v>0</v>
      </c>
      <c r="M1940" s="28">
        <f>IF(L1940&gt;0,VLOOKUP(L1940,T$18:$AC$131,7),0)</f>
        <v>0</v>
      </c>
      <c r="N1940" s="23">
        <f t="shared" si="403"/>
        <v>0</v>
      </c>
      <c r="O1940" s="23">
        <f t="shared" ca="1" si="399"/>
        <v>60383893.504105099</v>
      </c>
      <c r="P1940" s="29" t="str">
        <f t="shared" si="404"/>
        <v>J=</v>
      </c>
      <c r="Q1940" s="30">
        <f t="shared" si="405"/>
        <v>47232</v>
      </c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</row>
    <row r="1941" spans="1:30" x14ac:dyDescent="0.25">
      <c r="A1941" s="100">
        <f t="shared" si="400"/>
        <v>44774</v>
      </c>
      <c r="B1941" s="114">
        <f t="shared" ca="1" si="401"/>
        <v>199903752.25410509</v>
      </c>
      <c r="C1941" s="114">
        <f t="shared" si="402"/>
        <v>139519858.75</v>
      </c>
      <c r="D1941" s="24">
        <f ca="1">IF(A1941&lt;$B$1,VLOOKUP(A1941,[1]DI!$A$4:$B$15000,2,FALSE),0)</f>
        <v>0.13150000000000001</v>
      </c>
      <c r="E1941" s="23">
        <f t="shared" ca="1" si="407"/>
        <v>4.9036999999999996E-4</v>
      </c>
      <c r="F1941" s="25">
        <f t="shared" si="406"/>
        <v>1.1499999999999999</v>
      </c>
      <c r="G1941" s="26">
        <f t="shared" ca="1" si="410"/>
        <v>1.0005639255000001</v>
      </c>
      <c r="H1941" s="23">
        <f ca="1">TRUNC(PRODUCT(G$16:G1940),15)</f>
        <v>1.43279784214922</v>
      </c>
      <c r="I1941" s="23">
        <f t="shared" si="408"/>
        <v>1</v>
      </c>
      <c r="J1941" s="23">
        <f t="shared" ca="1" si="409"/>
        <v>1.4327978400000001</v>
      </c>
      <c r="K1941" s="114">
        <f t="shared" ca="1" si="398"/>
        <v>60383893.504105099</v>
      </c>
      <c r="L1941" s="27">
        <f>IF(VLOOKUP(A1941,$U$18:$AD$131,8)=VLOOKUP(A1940,$U$18:$AD$131,8),0,VLOOKUP(A1941,U$18:$AD$131,8))</f>
        <v>0</v>
      </c>
      <c r="M1941" s="28">
        <f>IF(L1941&gt;0,VLOOKUP(L1941,T$18:$AC$131,7),0)</f>
        <v>0</v>
      </c>
      <c r="N1941" s="23">
        <f t="shared" si="403"/>
        <v>0</v>
      </c>
      <c r="O1941" s="23">
        <f t="shared" ca="1" si="399"/>
        <v>60383893.504105099</v>
      </c>
      <c r="P1941" s="29" t="str">
        <f t="shared" si="404"/>
        <v>J=</v>
      </c>
      <c r="Q1941" s="30">
        <f t="shared" si="405"/>
        <v>47232</v>
      </c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</row>
    <row r="1942" spans="1:30" x14ac:dyDescent="0.25">
      <c r="A1942" s="100">
        <f t="shared" si="400"/>
        <v>44775</v>
      </c>
      <c r="B1942" s="114">
        <f t="shared" ca="1" si="401"/>
        <v>200016482.90477651</v>
      </c>
      <c r="C1942" s="114">
        <f t="shared" si="402"/>
        <v>139519858.75</v>
      </c>
      <c r="D1942" s="24">
        <f ca="1">IF(A1942&lt;$B$1,VLOOKUP(A1942,[1]DI!$A$4:$B$15000,2,FALSE),0)</f>
        <v>0.13150000000000001</v>
      </c>
      <c r="E1942" s="23">
        <f t="shared" ca="1" si="407"/>
        <v>4.9036999999999996E-4</v>
      </c>
      <c r="F1942" s="25">
        <f t="shared" si="406"/>
        <v>1.1499999999999999</v>
      </c>
      <c r="G1942" s="26">
        <f t="shared" ca="1" si="410"/>
        <v>1.0005639255000001</v>
      </c>
      <c r="H1942" s="23">
        <f ca="1">TRUNC(PRODUCT(G$16:G1941),15)</f>
        <v>1.43360583338875</v>
      </c>
      <c r="I1942" s="23">
        <f t="shared" si="408"/>
        <v>1</v>
      </c>
      <c r="J1942" s="23">
        <f t="shared" ca="1" si="409"/>
        <v>1.4336058300000001</v>
      </c>
      <c r="K1942" s="114">
        <f t="shared" ca="1" si="398"/>
        <v>60496624.154776499</v>
      </c>
      <c r="L1942" s="27">
        <f>IF(VLOOKUP(A1942,$U$18:$AD$131,8)=VLOOKUP(A1941,$U$18:$AD$131,8),0,VLOOKUP(A1942,U$18:$AD$131,8))</f>
        <v>0</v>
      </c>
      <c r="M1942" s="28">
        <f>IF(L1942&gt;0,VLOOKUP(L1942,T$18:$AC$131,7),0)</f>
        <v>0</v>
      </c>
      <c r="N1942" s="23">
        <f t="shared" si="403"/>
        <v>0</v>
      </c>
      <c r="O1942" s="23">
        <f t="shared" ca="1" si="399"/>
        <v>60496624.154776499</v>
      </c>
      <c r="P1942" s="29" t="str">
        <f t="shared" si="404"/>
        <v>J=</v>
      </c>
      <c r="Q1942" s="30">
        <f t="shared" si="405"/>
        <v>47232</v>
      </c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</row>
    <row r="1943" spans="1:30" x14ac:dyDescent="0.25">
      <c r="A1943" s="100">
        <f t="shared" si="400"/>
        <v>44776</v>
      </c>
      <c r="B1943" s="114">
        <f t="shared" ca="1" si="401"/>
        <v>200129277.7345829</v>
      </c>
      <c r="C1943" s="114">
        <f t="shared" si="402"/>
        <v>139519858.75</v>
      </c>
      <c r="D1943" s="24">
        <f ca="1">IF(A1943&lt;$B$1,VLOOKUP(A1943,[1]DI!$A$4:$B$15000,2,FALSE),0)</f>
        <v>0.13150000000000001</v>
      </c>
      <c r="E1943" s="23">
        <f t="shared" ca="1" si="407"/>
        <v>4.9036999999999996E-4</v>
      </c>
      <c r="F1943" s="25">
        <f t="shared" si="406"/>
        <v>1.1499999999999999</v>
      </c>
      <c r="G1943" s="26">
        <f t="shared" ca="1" si="410"/>
        <v>1.0005639255000001</v>
      </c>
      <c r="H1943" s="23">
        <f ca="1">TRUNC(PRODUCT(G$16:G1942),15)</f>
        <v>1.4344142802751501</v>
      </c>
      <c r="I1943" s="23">
        <f t="shared" si="408"/>
        <v>1</v>
      </c>
      <c r="J1943" s="23">
        <f t="shared" ca="1" si="409"/>
        <v>1.4344142799999999</v>
      </c>
      <c r="K1943" s="114">
        <f t="shared" ca="1" si="398"/>
        <v>60609418.984582901</v>
      </c>
      <c r="L1943" s="27">
        <f>IF(VLOOKUP(A1943,$U$18:$AD$131,8)=VLOOKUP(A1942,$U$18:$AD$131,8),0,VLOOKUP(A1943,U$18:$AD$131,8))</f>
        <v>0</v>
      </c>
      <c r="M1943" s="28">
        <f>IF(L1943&gt;0,VLOOKUP(L1943,T$18:$AC$131,7),0)</f>
        <v>0</v>
      </c>
      <c r="N1943" s="23">
        <f t="shared" si="403"/>
        <v>0</v>
      </c>
      <c r="O1943" s="23">
        <f t="shared" ca="1" si="399"/>
        <v>60609418.984582901</v>
      </c>
      <c r="P1943" s="29" t="str">
        <f t="shared" si="404"/>
        <v>J=</v>
      </c>
      <c r="Q1943" s="30">
        <f t="shared" si="405"/>
        <v>47232</v>
      </c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</row>
    <row r="1944" spans="1:30" x14ac:dyDescent="0.25">
      <c r="A1944" s="100">
        <f t="shared" si="400"/>
        <v>44777</v>
      </c>
      <c r="B1944" s="114">
        <f t="shared" ca="1" si="401"/>
        <v>200242135.34832579</v>
      </c>
      <c r="C1944" s="114">
        <f t="shared" si="402"/>
        <v>139519858.75</v>
      </c>
      <c r="D1944" s="24">
        <f ca="1">IF(A1944&lt;$B$1,VLOOKUP(A1944,[1]DI!$A$4:$B$15000,2,FALSE),0)</f>
        <v>0.13650000000000001</v>
      </c>
      <c r="E1944" s="23">
        <f t="shared" ca="1" si="407"/>
        <v>5.0788000000000005E-4</v>
      </c>
      <c r="F1944" s="25">
        <f t="shared" si="406"/>
        <v>1.1499999999999999</v>
      </c>
      <c r="G1944" s="26">
        <f t="shared" ca="1" si="410"/>
        <v>1.0005840619999999</v>
      </c>
      <c r="H1944" s="23">
        <f ca="1">TRUNC(PRODUCT(G$16:G1943),15)</f>
        <v>1.4352231830653599</v>
      </c>
      <c r="I1944" s="23">
        <f t="shared" si="408"/>
        <v>1</v>
      </c>
      <c r="J1944" s="23">
        <f t="shared" ca="1" si="409"/>
        <v>1.4352231799999999</v>
      </c>
      <c r="K1944" s="114">
        <f t="shared" ca="1" si="398"/>
        <v>60722276.598325796</v>
      </c>
      <c r="L1944" s="27">
        <f>IF(VLOOKUP(A1944,$U$18:$AD$131,8)=VLOOKUP(A1943,$U$18:$AD$131,8),0,VLOOKUP(A1944,U$18:$AD$131,8))</f>
        <v>0</v>
      </c>
      <c r="M1944" s="28">
        <f>IF(L1944&gt;0,VLOOKUP(L1944,T$18:$AC$131,7),0)</f>
        <v>0</v>
      </c>
      <c r="N1944" s="23">
        <f t="shared" si="403"/>
        <v>0</v>
      </c>
      <c r="O1944" s="23">
        <f t="shared" ca="1" si="399"/>
        <v>60722276.598325796</v>
      </c>
      <c r="P1944" s="29" t="str">
        <f t="shared" si="404"/>
        <v>J=</v>
      </c>
      <c r="Q1944" s="30">
        <f t="shared" si="405"/>
        <v>47232</v>
      </c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</row>
    <row r="1945" spans="1:30" x14ac:dyDescent="0.25">
      <c r="A1945" s="100">
        <f t="shared" si="400"/>
        <v>44778</v>
      </c>
      <c r="B1945" s="114">
        <f t="shared" ca="1" si="401"/>
        <v>200359089.26512161</v>
      </c>
      <c r="C1945" s="114">
        <f t="shared" si="402"/>
        <v>139519858.75</v>
      </c>
      <c r="D1945" s="24">
        <f ca="1">IF(A1945&lt;$B$1,VLOOKUP(A1945,[1]DI!$A$4:$B$15000,2,FALSE),0)</f>
        <v>0.13650000000000001</v>
      </c>
      <c r="E1945" s="23">
        <f t="shared" ca="1" si="407"/>
        <v>5.0788000000000005E-4</v>
      </c>
      <c r="F1945" s="25">
        <f t="shared" si="406"/>
        <v>1.1499999999999999</v>
      </c>
      <c r="G1945" s="26">
        <f t="shared" ca="1" si="410"/>
        <v>1.0005840619999999</v>
      </c>
      <c r="H1945" s="23">
        <f ca="1">TRUNC(PRODUCT(G$16:G1944),15)</f>
        <v>1.43606144238811</v>
      </c>
      <c r="I1945" s="23">
        <f t="shared" si="408"/>
        <v>1</v>
      </c>
      <c r="J1945" s="23">
        <f t="shared" ca="1" si="409"/>
        <v>1.43606144</v>
      </c>
      <c r="K1945" s="114">
        <f t="shared" ca="1" si="398"/>
        <v>60839230.515121602</v>
      </c>
      <c r="L1945" s="27">
        <f>IF(VLOOKUP(A1945,$U$18:$AD$131,8)=VLOOKUP(A1944,$U$18:$AD$131,8),0,VLOOKUP(A1945,U$18:$AD$131,8))</f>
        <v>0</v>
      </c>
      <c r="M1945" s="28">
        <f>IF(L1945&gt;0,VLOOKUP(L1945,T$18:$AC$131,7),0)</f>
        <v>0</v>
      </c>
      <c r="N1945" s="23">
        <f t="shared" si="403"/>
        <v>0</v>
      </c>
      <c r="O1945" s="23">
        <f t="shared" ca="1" si="399"/>
        <v>60839230.515121602</v>
      </c>
      <c r="P1945" s="29" t="str">
        <f t="shared" si="404"/>
        <v>J=</v>
      </c>
      <c r="Q1945" s="30">
        <f t="shared" si="405"/>
        <v>47232</v>
      </c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</row>
    <row r="1946" spans="1:30" x14ac:dyDescent="0.25">
      <c r="A1946" s="100">
        <f t="shared" si="400"/>
        <v>44779</v>
      </c>
      <c r="B1946" s="114">
        <f t="shared" ca="1" si="401"/>
        <v>200476111.5466482</v>
      </c>
      <c r="C1946" s="114">
        <f t="shared" si="402"/>
        <v>139519858.75</v>
      </c>
      <c r="D1946" s="24">
        <f ca="1">IF(A1946&lt;$B$1,VLOOKUP(A1946,[1]DI!$A$4:$B$15000,2,FALSE),0)</f>
        <v>0</v>
      </c>
      <c r="E1946" s="23">
        <f t="shared" ca="1" si="407"/>
        <v>0</v>
      </c>
      <c r="F1946" s="25">
        <f t="shared" si="406"/>
        <v>1.1499999999999999</v>
      </c>
      <c r="G1946" s="26">
        <f t="shared" ca="1" si="410"/>
        <v>1</v>
      </c>
      <c r="H1946" s="23">
        <f ca="1">TRUNC(PRODUCT(G$16:G1945),15)</f>
        <v>1.43690019130627</v>
      </c>
      <c r="I1946" s="23">
        <f t="shared" si="408"/>
        <v>1</v>
      </c>
      <c r="J1946" s="23">
        <f t="shared" ca="1" si="409"/>
        <v>1.43690019</v>
      </c>
      <c r="K1946" s="114">
        <f t="shared" ca="1" si="398"/>
        <v>60956252.796648197</v>
      </c>
      <c r="L1946" s="27">
        <f>IF(VLOOKUP(A1946,$U$18:$AD$131,8)=VLOOKUP(A1945,$U$18:$AD$131,8),0,VLOOKUP(A1946,U$18:$AD$131,8))</f>
        <v>0</v>
      </c>
      <c r="M1946" s="28">
        <f>IF(L1946&gt;0,VLOOKUP(L1946,T$18:$AC$131,7),0)</f>
        <v>0</v>
      </c>
      <c r="N1946" s="23">
        <f t="shared" si="403"/>
        <v>0</v>
      </c>
      <c r="O1946" s="23">
        <f t="shared" ca="1" si="399"/>
        <v>60956252.796648197</v>
      </c>
      <c r="P1946" s="29" t="str">
        <f t="shared" si="404"/>
        <v>J=</v>
      </c>
      <c r="Q1946" s="30">
        <f t="shared" si="405"/>
        <v>47232</v>
      </c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</row>
    <row r="1947" spans="1:30" x14ac:dyDescent="0.25">
      <c r="A1947" s="100">
        <f t="shared" si="400"/>
        <v>44780</v>
      </c>
      <c r="B1947" s="114">
        <f t="shared" ca="1" si="401"/>
        <v>200476111.5466482</v>
      </c>
      <c r="C1947" s="114">
        <f t="shared" si="402"/>
        <v>139519858.75</v>
      </c>
      <c r="D1947" s="24">
        <f ca="1">IF(A1947&lt;$B$1,VLOOKUP(A1947,[1]DI!$A$4:$B$15000,2,FALSE),0)</f>
        <v>0</v>
      </c>
      <c r="E1947" s="23">
        <f t="shared" ca="1" si="407"/>
        <v>0</v>
      </c>
      <c r="F1947" s="25">
        <f t="shared" si="406"/>
        <v>1.1499999999999999</v>
      </c>
      <c r="G1947" s="26">
        <f t="shared" ca="1" si="410"/>
        <v>1</v>
      </c>
      <c r="H1947" s="23">
        <f ca="1">TRUNC(PRODUCT(G$16:G1946),15)</f>
        <v>1.43690019130627</v>
      </c>
      <c r="I1947" s="23">
        <f t="shared" si="408"/>
        <v>1</v>
      </c>
      <c r="J1947" s="23">
        <f t="shared" ca="1" si="409"/>
        <v>1.43690019</v>
      </c>
      <c r="K1947" s="114">
        <f t="shared" ca="1" si="398"/>
        <v>60956252.796648197</v>
      </c>
      <c r="L1947" s="27">
        <f>IF(VLOOKUP(A1947,$U$18:$AD$131,8)=VLOOKUP(A1946,$U$18:$AD$131,8),0,VLOOKUP(A1947,U$18:$AD$131,8))</f>
        <v>0</v>
      </c>
      <c r="M1947" s="28">
        <f>IF(L1947&gt;0,VLOOKUP(L1947,T$18:$AC$131,7),0)</f>
        <v>0</v>
      </c>
      <c r="N1947" s="23">
        <f t="shared" si="403"/>
        <v>0</v>
      </c>
      <c r="O1947" s="23">
        <f t="shared" ca="1" si="399"/>
        <v>60956252.796648197</v>
      </c>
      <c r="P1947" s="29" t="str">
        <f t="shared" si="404"/>
        <v>J=</v>
      </c>
      <c r="Q1947" s="30">
        <f t="shared" si="405"/>
        <v>47232</v>
      </c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</row>
    <row r="1948" spans="1:30" x14ac:dyDescent="0.25">
      <c r="A1948" s="100">
        <f t="shared" si="400"/>
        <v>44781</v>
      </c>
      <c r="B1948" s="114">
        <f t="shared" ca="1" si="401"/>
        <v>200476111.5466482</v>
      </c>
      <c r="C1948" s="114">
        <f t="shared" si="402"/>
        <v>139519858.75</v>
      </c>
      <c r="D1948" s="24">
        <f ca="1">IF(A1948&lt;$B$1,VLOOKUP(A1948,[1]DI!$A$4:$B$15000,2,FALSE),0)</f>
        <v>0.13650000000000001</v>
      </c>
      <c r="E1948" s="23">
        <f t="shared" ca="1" si="407"/>
        <v>5.0788000000000005E-4</v>
      </c>
      <c r="F1948" s="25">
        <f t="shared" si="406"/>
        <v>1.1499999999999999</v>
      </c>
      <c r="G1948" s="26">
        <f t="shared" ca="1" si="410"/>
        <v>1.0005840619999999</v>
      </c>
      <c r="H1948" s="23">
        <f ca="1">TRUNC(PRODUCT(G$16:G1947),15)</f>
        <v>1.43690019130627</v>
      </c>
      <c r="I1948" s="23">
        <f t="shared" si="408"/>
        <v>1</v>
      </c>
      <c r="J1948" s="23">
        <f t="shared" ca="1" si="409"/>
        <v>1.43690019</v>
      </c>
      <c r="K1948" s="114">
        <f t="shared" ca="1" si="398"/>
        <v>60956252.796648197</v>
      </c>
      <c r="L1948" s="27">
        <f>IF(VLOOKUP(A1948,$U$18:$AD$131,8)=VLOOKUP(A1947,$U$18:$AD$131,8),0,VLOOKUP(A1948,U$18:$AD$131,8))</f>
        <v>0</v>
      </c>
      <c r="M1948" s="28">
        <f>IF(L1948&gt;0,VLOOKUP(L1948,T$18:$AC$131,7),0)</f>
        <v>0</v>
      </c>
      <c r="N1948" s="23">
        <f t="shared" si="403"/>
        <v>0</v>
      </c>
      <c r="O1948" s="23">
        <f t="shared" ca="1" si="399"/>
        <v>60956252.796648197</v>
      </c>
      <c r="P1948" s="29" t="str">
        <f t="shared" si="404"/>
        <v>J=</v>
      </c>
      <c r="Q1948" s="30">
        <f t="shared" si="405"/>
        <v>47232</v>
      </c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</row>
    <row r="1949" spans="1:30" x14ac:dyDescent="0.25">
      <c r="A1949" s="100">
        <f t="shared" si="400"/>
        <v>44782</v>
      </c>
      <c r="B1949" s="114">
        <f t="shared" ca="1" si="401"/>
        <v>200593202.19290549</v>
      </c>
      <c r="C1949" s="114">
        <f t="shared" si="402"/>
        <v>139519858.75</v>
      </c>
      <c r="D1949" s="24">
        <f ca="1">IF(A1949&lt;$B$1,VLOOKUP(A1949,[1]DI!$A$4:$B$15000,2,FALSE),0)</f>
        <v>0.13650000000000001</v>
      </c>
      <c r="E1949" s="23">
        <f t="shared" ca="1" si="407"/>
        <v>5.0788000000000005E-4</v>
      </c>
      <c r="F1949" s="25">
        <f t="shared" si="406"/>
        <v>1.1499999999999999</v>
      </c>
      <c r="G1949" s="26">
        <f t="shared" ca="1" si="410"/>
        <v>1.0005840619999999</v>
      </c>
      <c r="H1949" s="23">
        <f ca="1">TRUNC(PRODUCT(G$16:G1948),15)</f>
        <v>1.43773943010581</v>
      </c>
      <c r="I1949" s="23">
        <f t="shared" si="408"/>
        <v>1</v>
      </c>
      <c r="J1949" s="23">
        <f t="shared" ca="1" si="409"/>
        <v>1.4377394299999999</v>
      </c>
      <c r="K1949" s="114">
        <f t="shared" ca="1" si="398"/>
        <v>61073343.442905501</v>
      </c>
      <c r="L1949" s="27">
        <f>IF(VLOOKUP(A1949,$U$18:$AD$131,8)=VLOOKUP(A1948,$U$18:$AD$131,8),0,VLOOKUP(A1949,U$18:$AD$131,8))</f>
        <v>0</v>
      </c>
      <c r="M1949" s="28">
        <f>IF(L1949&gt;0,VLOOKUP(L1949,T$18:$AC$131,7),0)</f>
        <v>0</v>
      </c>
      <c r="N1949" s="23">
        <f t="shared" si="403"/>
        <v>0</v>
      </c>
      <c r="O1949" s="23">
        <f t="shared" ca="1" si="399"/>
        <v>61073343.442905501</v>
      </c>
      <c r="P1949" s="29" t="str">
        <f t="shared" si="404"/>
        <v>J=</v>
      </c>
      <c r="Q1949" s="30">
        <f t="shared" si="405"/>
        <v>47232</v>
      </c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</row>
    <row r="1950" spans="1:30" x14ac:dyDescent="0.25">
      <c r="A1950" s="100">
        <f t="shared" si="400"/>
        <v>44783</v>
      </c>
      <c r="B1950" s="114">
        <f t="shared" ca="1" si="401"/>
        <v>200710361.2038936</v>
      </c>
      <c r="C1950" s="114">
        <f t="shared" si="402"/>
        <v>139519858.75</v>
      </c>
      <c r="D1950" s="24">
        <f ca="1">IF(A1950&lt;$B$1,VLOOKUP(A1950,[1]DI!$A$4:$B$15000,2,FALSE),0)</f>
        <v>0.13650000000000001</v>
      </c>
      <c r="E1950" s="23">
        <f t="shared" ca="1" si="407"/>
        <v>5.0788000000000005E-4</v>
      </c>
      <c r="F1950" s="25">
        <f t="shared" si="406"/>
        <v>1.1499999999999999</v>
      </c>
      <c r="G1950" s="26">
        <f t="shared" ca="1" si="410"/>
        <v>1.0005840619999999</v>
      </c>
      <c r="H1950" s="23">
        <f ca="1">TRUNC(PRODUCT(G$16:G1949),15)</f>
        <v>1.4385791590728301</v>
      </c>
      <c r="I1950" s="23">
        <f t="shared" si="408"/>
        <v>1</v>
      </c>
      <c r="J1950" s="23">
        <f t="shared" ca="1" si="409"/>
        <v>1.43857916</v>
      </c>
      <c r="K1950" s="114">
        <f t="shared" ca="1" si="398"/>
        <v>61190502.453893602</v>
      </c>
      <c r="L1950" s="27">
        <f>IF(VLOOKUP(A1950,$U$18:$AD$131,8)=VLOOKUP(A1949,$U$18:$AD$131,8),0,VLOOKUP(A1950,U$18:$AD$131,8))</f>
        <v>0</v>
      </c>
      <c r="M1950" s="28">
        <f>IF(L1950&gt;0,VLOOKUP(L1950,T$18:$AC$131,7),0)</f>
        <v>0</v>
      </c>
      <c r="N1950" s="23">
        <f t="shared" si="403"/>
        <v>0</v>
      </c>
      <c r="O1950" s="23">
        <f t="shared" ca="1" si="399"/>
        <v>61190502.453893602</v>
      </c>
      <c r="P1950" s="29" t="str">
        <f t="shared" si="404"/>
        <v>J=</v>
      </c>
      <c r="Q1950" s="30">
        <f t="shared" si="405"/>
        <v>47232</v>
      </c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</row>
    <row r="1951" spans="1:30" x14ac:dyDescent="0.25">
      <c r="A1951" s="100">
        <f t="shared" si="400"/>
        <v>44784</v>
      </c>
      <c r="B1951" s="114">
        <f t="shared" ca="1" si="401"/>
        <v>200827588.57961261</v>
      </c>
      <c r="C1951" s="114">
        <f t="shared" si="402"/>
        <v>139519858.75</v>
      </c>
      <c r="D1951" s="24">
        <f ca="1">IF(A1951&lt;$B$1,VLOOKUP(A1951,[1]DI!$A$4:$B$15000,2,FALSE),0)</f>
        <v>0.13650000000000001</v>
      </c>
      <c r="E1951" s="23">
        <f t="shared" ca="1" si="407"/>
        <v>5.0788000000000005E-4</v>
      </c>
      <c r="F1951" s="25">
        <f t="shared" si="406"/>
        <v>1.1499999999999999</v>
      </c>
      <c r="G1951" s="26">
        <f t="shared" ca="1" si="410"/>
        <v>1.0005840619999999</v>
      </c>
      <c r="H1951" s="23">
        <f ca="1">TRUNC(PRODUCT(G$16:G1950),15)</f>
        <v>1.43941937849364</v>
      </c>
      <c r="I1951" s="23">
        <f t="shared" si="408"/>
        <v>1</v>
      </c>
      <c r="J1951" s="23">
        <f t="shared" ca="1" si="409"/>
        <v>1.4394193799999999</v>
      </c>
      <c r="K1951" s="114">
        <f t="shared" ca="1" si="398"/>
        <v>61307729.829612598</v>
      </c>
      <c r="L1951" s="27">
        <f>IF(VLOOKUP(A1951,$U$18:$AD$131,8)=VLOOKUP(A1950,$U$18:$AD$131,8),0,VLOOKUP(A1951,U$18:$AD$131,8))</f>
        <v>0</v>
      </c>
      <c r="M1951" s="28">
        <f>IF(L1951&gt;0,VLOOKUP(L1951,T$18:$AC$131,7),0)</f>
        <v>0</v>
      </c>
      <c r="N1951" s="23">
        <f t="shared" si="403"/>
        <v>0</v>
      </c>
      <c r="O1951" s="23">
        <f t="shared" ca="1" si="399"/>
        <v>61307729.829612598</v>
      </c>
      <c r="P1951" s="29" t="str">
        <f t="shared" si="404"/>
        <v>J=</v>
      </c>
      <c r="Q1951" s="30">
        <f t="shared" si="405"/>
        <v>47232</v>
      </c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</row>
    <row r="1952" spans="1:30" x14ac:dyDescent="0.25">
      <c r="A1952" s="100">
        <f t="shared" si="400"/>
        <v>44785</v>
      </c>
      <c r="B1952" s="114">
        <f t="shared" ca="1" si="401"/>
        <v>200944884.32006231</v>
      </c>
      <c r="C1952" s="114">
        <f t="shared" si="402"/>
        <v>139519858.75</v>
      </c>
      <c r="D1952" s="24">
        <f ca="1">IF(A1952&lt;$B$1,VLOOKUP(A1952,[1]DI!$A$4:$B$15000,2,FALSE),0)</f>
        <v>0.13650000000000001</v>
      </c>
      <c r="E1952" s="23">
        <f t="shared" ca="1" si="407"/>
        <v>5.0788000000000005E-4</v>
      </c>
      <c r="F1952" s="25">
        <f t="shared" si="406"/>
        <v>1.1499999999999999</v>
      </c>
      <c r="G1952" s="26">
        <f t="shared" ca="1" si="410"/>
        <v>1.0005840619999999</v>
      </c>
      <c r="H1952" s="23">
        <f ca="1">TRUNC(PRODUCT(G$16:G1951),15)</f>
        <v>1.4402600886546799</v>
      </c>
      <c r="I1952" s="23">
        <f t="shared" si="408"/>
        <v>1</v>
      </c>
      <c r="J1952" s="23">
        <f t="shared" ca="1" si="409"/>
        <v>1.44026009</v>
      </c>
      <c r="K1952" s="114">
        <f t="shared" ca="1" si="398"/>
        <v>61425025.570062302</v>
      </c>
      <c r="L1952" s="27">
        <f>IF(VLOOKUP(A1952,$U$18:$AD$131,8)=VLOOKUP(A1951,$U$18:$AD$131,8),0,VLOOKUP(A1952,U$18:$AD$131,8))</f>
        <v>0</v>
      </c>
      <c r="M1952" s="28">
        <f>IF(L1952&gt;0,VLOOKUP(L1952,T$18:$AC$131,7),0)</f>
        <v>0</v>
      </c>
      <c r="N1952" s="23">
        <f t="shared" si="403"/>
        <v>0</v>
      </c>
      <c r="O1952" s="23">
        <f t="shared" ca="1" si="399"/>
        <v>61425025.570062302</v>
      </c>
      <c r="P1952" s="29" t="str">
        <f t="shared" si="404"/>
        <v>J=</v>
      </c>
      <c r="Q1952" s="30">
        <f t="shared" si="405"/>
        <v>47232</v>
      </c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</row>
    <row r="1953" spans="1:30" x14ac:dyDescent="0.25">
      <c r="A1953" s="100">
        <f t="shared" si="400"/>
        <v>44786</v>
      </c>
      <c r="B1953" s="114">
        <f t="shared" ca="1" si="401"/>
        <v>201062248.42524278</v>
      </c>
      <c r="C1953" s="114">
        <f t="shared" si="402"/>
        <v>139519858.75</v>
      </c>
      <c r="D1953" s="24">
        <f ca="1">IF(A1953&lt;$B$1,VLOOKUP(A1953,[1]DI!$A$4:$B$15000,2,FALSE),0)</f>
        <v>0</v>
      </c>
      <c r="E1953" s="23">
        <f t="shared" ca="1" si="407"/>
        <v>0</v>
      </c>
      <c r="F1953" s="25">
        <f t="shared" si="406"/>
        <v>1.1499999999999999</v>
      </c>
      <c r="G1953" s="26">
        <f t="shared" ca="1" si="410"/>
        <v>1</v>
      </c>
      <c r="H1953" s="23">
        <f ca="1">TRUNC(PRODUCT(G$16:G1952),15)</f>
        <v>1.4411012898425799</v>
      </c>
      <c r="I1953" s="23">
        <f t="shared" si="408"/>
        <v>1</v>
      </c>
      <c r="J1953" s="23">
        <f t="shared" ca="1" si="409"/>
        <v>1.44110129</v>
      </c>
      <c r="K1953" s="114">
        <f t="shared" ca="1" si="398"/>
        <v>61542389.675242797</v>
      </c>
      <c r="L1953" s="27">
        <f>IF(VLOOKUP(A1953,$U$18:$AD$131,8)=VLOOKUP(A1952,$U$18:$AD$131,8),0,VLOOKUP(A1953,U$18:$AD$131,8))</f>
        <v>0</v>
      </c>
      <c r="M1953" s="28">
        <f>IF(L1953&gt;0,VLOOKUP(L1953,T$18:$AC$131,7),0)</f>
        <v>0</v>
      </c>
      <c r="N1953" s="23">
        <f t="shared" si="403"/>
        <v>0</v>
      </c>
      <c r="O1953" s="23">
        <f t="shared" ca="1" si="399"/>
        <v>61542389.675242797</v>
      </c>
      <c r="P1953" s="29" t="str">
        <f t="shared" si="404"/>
        <v>J=</v>
      </c>
      <c r="Q1953" s="30">
        <f t="shared" si="405"/>
        <v>47232</v>
      </c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</row>
    <row r="1954" spans="1:30" x14ac:dyDescent="0.25">
      <c r="A1954" s="100">
        <f t="shared" si="400"/>
        <v>44787</v>
      </c>
      <c r="B1954" s="114">
        <f t="shared" ca="1" si="401"/>
        <v>201062248.42524278</v>
      </c>
      <c r="C1954" s="114">
        <f t="shared" si="402"/>
        <v>139519858.75</v>
      </c>
      <c r="D1954" s="24">
        <f ca="1">IF(A1954&lt;$B$1,VLOOKUP(A1954,[1]DI!$A$4:$B$15000,2,FALSE),0)</f>
        <v>0</v>
      </c>
      <c r="E1954" s="23">
        <f t="shared" ca="1" si="407"/>
        <v>0</v>
      </c>
      <c r="F1954" s="25">
        <f t="shared" si="406"/>
        <v>1.1499999999999999</v>
      </c>
      <c r="G1954" s="26">
        <f t="shared" ca="1" si="410"/>
        <v>1</v>
      </c>
      <c r="H1954" s="23">
        <f ca="1">TRUNC(PRODUCT(G$16:G1953),15)</f>
        <v>1.4411012898425799</v>
      </c>
      <c r="I1954" s="23">
        <f t="shared" si="408"/>
        <v>1</v>
      </c>
      <c r="J1954" s="23">
        <f t="shared" ca="1" si="409"/>
        <v>1.44110129</v>
      </c>
      <c r="K1954" s="114">
        <f t="shared" ca="1" si="398"/>
        <v>61542389.675242797</v>
      </c>
      <c r="L1954" s="27">
        <f>IF(VLOOKUP(A1954,$U$18:$AD$131,8)=VLOOKUP(A1953,$U$18:$AD$131,8),0,VLOOKUP(A1954,U$18:$AD$131,8))</f>
        <v>0</v>
      </c>
      <c r="M1954" s="28">
        <f>IF(L1954&gt;0,VLOOKUP(L1954,T$18:$AC$131,7),0)</f>
        <v>0</v>
      </c>
      <c r="N1954" s="23">
        <f t="shared" si="403"/>
        <v>0</v>
      </c>
      <c r="O1954" s="23">
        <f t="shared" ca="1" si="399"/>
        <v>61542389.675242797</v>
      </c>
      <c r="P1954" s="29" t="str">
        <f t="shared" si="404"/>
        <v>J=</v>
      </c>
      <c r="Q1954" s="30">
        <f t="shared" si="405"/>
        <v>47232</v>
      </c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</row>
    <row r="1955" spans="1:30" x14ac:dyDescent="0.25">
      <c r="A1955" s="100">
        <f t="shared" si="400"/>
        <v>44788</v>
      </c>
      <c r="B1955" s="114">
        <f t="shared" ca="1" si="401"/>
        <v>201062248.42524278</v>
      </c>
      <c r="C1955" s="114">
        <f t="shared" si="402"/>
        <v>139519858.75</v>
      </c>
      <c r="D1955" s="24">
        <f ca="1">IF(A1955&lt;$B$1,VLOOKUP(A1955,[1]DI!$A$4:$B$15000,2,FALSE),0)</f>
        <v>0.13650000000000001</v>
      </c>
      <c r="E1955" s="23">
        <f t="shared" ca="1" si="407"/>
        <v>5.0788000000000005E-4</v>
      </c>
      <c r="F1955" s="25">
        <f t="shared" si="406"/>
        <v>1.1499999999999999</v>
      </c>
      <c r="G1955" s="26">
        <f t="shared" ca="1" si="410"/>
        <v>1.0005840619999999</v>
      </c>
      <c r="H1955" s="23">
        <f ca="1">TRUNC(PRODUCT(G$16:G1954),15)</f>
        <v>1.4411012898425799</v>
      </c>
      <c r="I1955" s="23">
        <f t="shared" si="408"/>
        <v>1</v>
      </c>
      <c r="J1955" s="23">
        <f t="shared" ca="1" si="409"/>
        <v>1.44110129</v>
      </c>
      <c r="K1955" s="114">
        <f t="shared" ca="1" si="398"/>
        <v>61542389.675242797</v>
      </c>
      <c r="L1955" s="27">
        <f>IF(VLOOKUP(A1955,$U$18:$AD$131,8)=VLOOKUP(A1954,$U$18:$AD$131,8),0,VLOOKUP(A1955,U$18:$AD$131,8))</f>
        <v>0</v>
      </c>
      <c r="M1955" s="28">
        <f>IF(L1955&gt;0,VLOOKUP(L1955,T$18:$AC$131,7),0)</f>
        <v>0</v>
      </c>
      <c r="N1955" s="23">
        <f t="shared" si="403"/>
        <v>0</v>
      </c>
      <c r="O1955" s="23">
        <f t="shared" ca="1" si="399"/>
        <v>61542389.675242797</v>
      </c>
      <c r="P1955" s="29" t="str">
        <f t="shared" si="404"/>
        <v>J=</v>
      </c>
      <c r="Q1955" s="30">
        <f t="shared" si="405"/>
        <v>47232</v>
      </c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</row>
    <row r="1956" spans="1:30" x14ac:dyDescent="0.25">
      <c r="A1956" s="100">
        <f t="shared" si="400"/>
        <v>44789</v>
      </c>
      <c r="B1956" s="114">
        <f t="shared" ca="1" si="401"/>
        <v>201179680.89515412</v>
      </c>
      <c r="C1956" s="114">
        <f t="shared" si="402"/>
        <v>139519858.75</v>
      </c>
      <c r="D1956" s="24">
        <f ca="1">IF(A1956&lt;$B$1,VLOOKUP(A1956,[1]DI!$A$4:$B$15000,2,FALSE),0)</f>
        <v>0.13650000000000001</v>
      </c>
      <c r="E1956" s="23">
        <f t="shared" ca="1" si="407"/>
        <v>5.0788000000000005E-4</v>
      </c>
      <c r="F1956" s="25">
        <f t="shared" si="406"/>
        <v>1.1499999999999999</v>
      </c>
      <c r="G1956" s="26">
        <f t="shared" ca="1" si="410"/>
        <v>1.0005840619999999</v>
      </c>
      <c r="H1956" s="23">
        <f ca="1">TRUNC(PRODUCT(G$16:G1955),15)</f>
        <v>1.4419429823441301</v>
      </c>
      <c r="I1956" s="23">
        <f t="shared" si="408"/>
        <v>1</v>
      </c>
      <c r="J1956" s="23">
        <f t="shared" ca="1" si="409"/>
        <v>1.4419429800000001</v>
      </c>
      <c r="K1956" s="114">
        <f t="shared" ca="1" si="398"/>
        <v>61659822.145154104</v>
      </c>
      <c r="L1956" s="27">
        <f>IF(VLOOKUP(A1956,$U$18:$AD$131,8)=VLOOKUP(A1955,$U$18:$AD$131,8),0,VLOOKUP(A1956,U$18:$AD$131,8))</f>
        <v>0</v>
      </c>
      <c r="M1956" s="28">
        <f>IF(L1956&gt;0,VLOOKUP(L1956,T$18:$AC$131,7),0)</f>
        <v>0</v>
      </c>
      <c r="N1956" s="23">
        <f t="shared" si="403"/>
        <v>0</v>
      </c>
      <c r="O1956" s="23">
        <f t="shared" ca="1" si="399"/>
        <v>61659822.145154104</v>
      </c>
      <c r="P1956" s="29" t="str">
        <f t="shared" si="404"/>
        <v>J=</v>
      </c>
      <c r="Q1956" s="30">
        <f t="shared" si="405"/>
        <v>47232</v>
      </c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</row>
    <row r="1957" spans="1:30" x14ac:dyDescent="0.25">
      <c r="A1957" s="100">
        <f t="shared" si="400"/>
        <v>44790</v>
      </c>
      <c r="B1957" s="114">
        <f t="shared" ca="1" si="401"/>
        <v>201297183.1249947</v>
      </c>
      <c r="C1957" s="114">
        <f t="shared" si="402"/>
        <v>139519858.75</v>
      </c>
      <c r="D1957" s="24">
        <f ca="1">IF(A1957&lt;$B$1,VLOOKUP(A1957,[1]DI!$A$4:$B$15000,2,FALSE),0)</f>
        <v>0.13650000000000001</v>
      </c>
      <c r="E1957" s="23">
        <f t="shared" ca="1" si="407"/>
        <v>5.0788000000000005E-4</v>
      </c>
      <c r="F1957" s="25">
        <f t="shared" si="406"/>
        <v>1.1499999999999999</v>
      </c>
      <c r="G1957" s="26">
        <f t="shared" ca="1" si="410"/>
        <v>1.0005840619999999</v>
      </c>
      <c r="H1957" s="23">
        <f ca="1">TRUNC(PRODUCT(G$16:G1956),15)</f>
        <v>1.4427851664462801</v>
      </c>
      <c r="I1957" s="23">
        <f t="shared" si="408"/>
        <v>1</v>
      </c>
      <c r="J1957" s="23">
        <f t="shared" ca="1" si="409"/>
        <v>1.4427851700000001</v>
      </c>
      <c r="K1957" s="114">
        <f t="shared" ca="1" si="398"/>
        <v>61777324.374994703</v>
      </c>
      <c r="L1957" s="27">
        <f>IF(VLOOKUP(A1957,$U$18:$AD$131,8)=VLOOKUP(A1956,$U$18:$AD$131,8),0,VLOOKUP(A1957,U$18:$AD$131,8))</f>
        <v>0</v>
      </c>
      <c r="M1957" s="28">
        <f>IF(L1957&gt;0,VLOOKUP(L1957,T$18:$AC$131,7),0)</f>
        <v>0</v>
      </c>
      <c r="N1957" s="23">
        <f t="shared" si="403"/>
        <v>0</v>
      </c>
      <c r="O1957" s="23">
        <f t="shared" ca="1" si="399"/>
        <v>61777324.374994703</v>
      </c>
      <c r="P1957" s="29" t="str">
        <f t="shared" si="404"/>
        <v>J=</v>
      </c>
      <c r="Q1957" s="30">
        <f t="shared" si="405"/>
        <v>47232</v>
      </c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</row>
    <row r="1958" spans="1:30" x14ac:dyDescent="0.25">
      <c r="A1958" s="100">
        <f t="shared" si="400"/>
        <v>44791</v>
      </c>
      <c r="B1958" s="114">
        <f t="shared" ca="1" si="401"/>
        <v>201414752.32436758</v>
      </c>
      <c r="C1958" s="114">
        <f t="shared" si="402"/>
        <v>139519858.75</v>
      </c>
      <c r="D1958" s="24">
        <f ca="1">IF(A1958&lt;$B$1,VLOOKUP(A1958,[1]DI!$A$4:$B$15000,2,FALSE),0)</f>
        <v>0.13650000000000001</v>
      </c>
      <c r="E1958" s="23">
        <f t="shared" ca="1" si="407"/>
        <v>5.0788000000000005E-4</v>
      </c>
      <c r="F1958" s="25">
        <f t="shared" si="406"/>
        <v>1.1499999999999999</v>
      </c>
      <c r="G1958" s="26">
        <f t="shared" ca="1" si="410"/>
        <v>1.0005840619999999</v>
      </c>
      <c r="H1958" s="23">
        <f ca="1">TRUNC(PRODUCT(G$16:G1957),15)</f>
        <v>1.4436278424361699</v>
      </c>
      <c r="I1958" s="23">
        <f t="shared" si="408"/>
        <v>1</v>
      </c>
      <c r="J1958" s="23">
        <f t="shared" ca="1" si="409"/>
        <v>1.44362784</v>
      </c>
      <c r="K1958" s="114">
        <f t="shared" ca="1" si="398"/>
        <v>61894893.574367598</v>
      </c>
      <c r="L1958" s="27">
        <f>IF(VLOOKUP(A1958,$U$18:$AD$131,8)=VLOOKUP(A1957,$U$18:$AD$131,8),0,VLOOKUP(A1958,U$18:$AD$131,8))</f>
        <v>0</v>
      </c>
      <c r="M1958" s="28">
        <f>IF(L1958&gt;0,VLOOKUP(L1958,T$18:$AC$131,7),0)</f>
        <v>0</v>
      </c>
      <c r="N1958" s="23">
        <f t="shared" si="403"/>
        <v>0</v>
      </c>
      <c r="O1958" s="23">
        <f t="shared" ca="1" si="399"/>
        <v>61894893.574367598</v>
      </c>
      <c r="P1958" s="29" t="str">
        <f t="shared" si="404"/>
        <v>J=</v>
      </c>
      <c r="Q1958" s="30">
        <f t="shared" si="405"/>
        <v>47232</v>
      </c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</row>
    <row r="1959" spans="1:30" x14ac:dyDescent="0.25">
      <c r="A1959" s="100">
        <f t="shared" si="400"/>
        <v>44792</v>
      </c>
      <c r="B1959" s="114">
        <f t="shared" ca="1" si="401"/>
        <v>201532391.2836698</v>
      </c>
      <c r="C1959" s="114">
        <f t="shared" si="402"/>
        <v>139519858.75</v>
      </c>
      <c r="D1959" s="24">
        <f ca="1">IF(A1959&lt;$B$1,VLOOKUP(A1959,[1]DI!$A$4:$B$15000,2,FALSE),0)</f>
        <v>0.13650000000000001</v>
      </c>
      <c r="E1959" s="23">
        <f t="shared" ca="1" si="407"/>
        <v>5.0788000000000005E-4</v>
      </c>
      <c r="F1959" s="25">
        <f t="shared" si="406"/>
        <v>1.1499999999999999</v>
      </c>
      <c r="G1959" s="26">
        <f t="shared" ca="1" si="410"/>
        <v>1.0005840619999999</v>
      </c>
      <c r="H1959" s="23">
        <f ca="1">TRUNC(PRODUCT(G$16:G1958),15)</f>
        <v>1.4444710106010801</v>
      </c>
      <c r="I1959" s="23">
        <f t="shared" si="408"/>
        <v>1</v>
      </c>
      <c r="J1959" s="23">
        <f t="shared" ca="1" si="409"/>
        <v>1.44447101</v>
      </c>
      <c r="K1959" s="114">
        <f t="shared" ca="1" si="398"/>
        <v>62012532.5336698</v>
      </c>
      <c r="L1959" s="27">
        <f>IF(VLOOKUP(A1959,$U$18:$AD$131,8)=VLOOKUP(A1958,$U$18:$AD$131,8),0,VLOOKUP(A1959,U$18:$AD$131,8))</f>
        <v>0</v>
      </c>
      <c r="M1959" s="28">
        <f>IF(L1959&gt;0,VLOOKUP(L1959,T$18:$AC$131,7),0)</f>
        <v>0</v>
      </c>
      <c r="N1959" s="23">
        <f t="shared" si="403"/>
        <v>0</v>
      </c>
      <c r="O1959" s="23">
        <f t="shared" ca="1" si="399"/>
        <v>62012532.5336698</v>
      </c>
      <c r="P1959" s="29" t="str">
        <f t="shared" si="404"/>
        <v>J=</v>
      </c>
      <c r="Q1959" s="30">
        <f t="shared" si="405"/>
        <v>47232</v>
      </c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</row>
    <row r="1960" spans="1:30" x14ac:dyDescent="0.25">
      <c r="A1960" s="100">
        <f t="shared" si="400"/>
        <v>44793</v>
      </c>
      <c r="B1960" s="114">
        <f t="shared" ca="1" si="401"/>
        <v>201650098.60770291</v>
      </c>
      <c r="C1960" s="114">
        <f t="shared" si="402"/>
        <v>139519858.75</v>
      </c>
      <c r="D1960" s="24">
        <f ca="1">IF(A1960&lt;$B$1,VLOOKUP(A1960,[1]DI!$A$4:$B$15000,2,FALSE),0)</f>
        <v>0</v>
      </c>
      <c r="E1960" s="23">
        <f t="shared" ca="1" si="407"/>
        <v>0</v>
      </c>
      <c r="F1960" s="25">
        <f t="shared" si="406"/>
        <v>1.1499999999999999</v>
      </c>
      <c r="G1960" s="26">
        <f t="shared" ca="1" si="410"/>
        <v>1</v>
      </c>
      <c r="H1960" s="23">
        <f ca="1">TRUNC(PRODUCT(G$16:G1959),15)</f>
        <v>1.4453146712284699</v>
      </c>
      <c r="I1960" s="23">
        <f t="shared" si="408"/>
        <v>1</v>
      </c>
      <c r="J1960" s="23">
        <f t="shared" ca="1" si="409"/>
        <v>1.4453146699999999</v>
      </c>
      <c r="K1960" s="114">
        <f t="shared" ca="1" si="398"/>
        <v>62130239.857702903</v>
      </c>
      <c r="L1960" s="27">
        <f>IF(VLOOKUP(A1960,$U$18:$AD$131,8)=VLOOKUP(A1959,$U$18:$AD$131,8),0,VLOOKUP(A1960,U$18:$AD$131,8))</f>
        <v>0</v>
      </c>
      <c r="M1960" s="28">
        <f>IF(L1960&gt;0,VLOOKUP(L1960,T$18:$AC$131,7),0)</f>
        <v>0</v>
      </c>
      <c r="N1960" s="23">
        <f t="shared" si="403"/>
        <v>0</v>
      </c>
      <c r="O1960" s="23">
        <f t="shared" ca="1" si="399"/>
        <v>62130239.857702903</v>
      </c>
      <c r="P1960" s="29" t="str">
        <f t="shared" si="404"/>
        <v>J=</v>
      </c>
      <c r="Q1960" s="30">
        <f t="shared" si="405"/>
        <v>47232</v>
      </c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</row>
    <row r="1961" spans="1:30" x14ac:dyDescent="0.25">
      <c r="A1961" s="100">
        <f t="shared" si="400"/>
        <v>44794</v>
      </c>
      <c r="B1961" s="114">
        <f t="shared" ca="1" si="401"/>
        <v>201650098.60770291</v>
      </c>
      <c r="C1961" s="114">
        <f t="shared" si="402"/>
        <v>139519858.75</v>
      </c>
      <c r="D1961" s="24">
        <f ca="1">IF(A1961&lt;$B$1,VLOOKUP(A1961,[1]DI!$A$4:$B$15000,2,FALSE),0)</f>
        <v>0</v>
      </c>
      <c r="E1961" s="23">
        <f t="shared" ca="1" si="407"/>
        <v>0</v>
      </c>
      <c r="F1961" s="25">
        <f t="shared" si="406"/>
        <v>1.1499999999999999</v>
      </c>
      <c r="G1961" s="26">
        <f t="shared" ca="1" si="410"/>
        <v>1</v>
      </c>
      <c r="H1961" s="23">
        <f ca="1">TRUNC(PRODUCT(G$16:G1960),15)</f>
        <v>1.4453146712284699</v>
      </c>
      <c r="I1961" s="23">
        <f t="shared" si="408"/>
        <v>1</v>
      </c>
      <c r="J1961" s="23">
        <f t="shared" ca="1" si="409"/>
        <v>1.4453146699999999</v>
      </c>
      <c r="K1961" s="114">
        <f t="shared" ca="1" si="398"/>
        <v>62130239.857702903</v>
      </c>
      <c r="L1961" s="27">
        <f>IF(VLOOKUP(A1961,$U$18:$AD$131,8)=VLOOKUP(A1960,$U$18:$AD$131,8),0,VLOOKUP(A1961,U$18:$AD$131,8))</f>
        <v>0</v>
      </c>
      <c r="M1961" s="28">
        <f>IF(L1961&gt;0,VLOOKUP(L1961,T$18:$AC$131,7),0)</f>
        <v>0</v>
      </c>
      <c r="N1961" s="23">
        <f t="shared" si="403"/>
        <v>0</v>
      </c>
      <c r="O1961" s="23">
        <f t="shared" ca="1" si="399"/>
        <v>62130239.857702903</v>
      </c>
      <c r="P1961" s="29" t="str">
        <f t="shared" si="404"/>
        <v>J=</v>
      </c>
      <c r="Q1961" s="30">
        <f t="shared" si="405"/>
        <v>47232</v>
      </c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</row>
    <row r="1962" spans="1:30" x14ac:dyDescent="0.25">
      <c r="A1962" s="100">
        <f t="shared" si="400"/>
        <v>44795</v>
      </c>
      <c r="B1962" s="114">
        <f t="shared" ca="1" si="401"/>
        <v>201650098.60770291</v>
      </c>
      <c r="C1962" s="114">
        <f t="shared" si="402"/>
        <v>139519858.75</v>
      </c>
      <c r="D1962" s="24">
        <f ca="1">IF(A1962&lt;$B$1,VLOOKUP(A1962,[1]DI!$A$4:$B$15000,2,FALSE),0)</f>
        <v>0.13650000000000001</v>
      </c>
      <c r="E1962" s="23">
        <f t="shared" ca="1" si="407"/>
        <v>5.0788000000000005E-4</v>
      </c>
      <c r="F1962" s="25">
        <f t="shared" si="406"/>
        <v>1.1499999999999999</v>
      </c>
      <c r="G1962" s="26">
        <f t="shared" ca="1" si="410"/>
        <v>1.0005840619999999</v>
      </c>
      <c r="H1962" s="23">
        <f ca="1">TRUNC(PRODUCT(G$16:G1961),15)</f>
        <v>1.4453146712284699</v>
      </c>
      <c r="I1962" s="23">
        <f t="shared" si="408"/>
        <v>1</v>
      </c>
      <c r="J1962" s="23">
        <f t="shared" ca="1" si="409"/>
        <v>1.4453146699999999</v>
      </c>
      <c r="K1962" s="114">
        <f t="shared" ca="1" si="398"/>
        <v>62130239.857702903</v>
      </c>
      <c r="L1962" s="27">
        <f>IF(VLOOKUP(A1962,$U$18:$AD$131,8)=VLOOKUP(A1961,$U$18:$AD$131,8),0,VLOOKUP(A1962,U$18:$AD$131,8))</f>
        <v>0</v>
      </c>
      <c r="M1962" s="28">
        <f>IF(L1962&gt;0,VLOOKUP(L1962,T$18:$AC$131,7),0)</f>
        <v>0</v>
      </c>
      <c r="N1962" s="23">
        <f t="shared" si="403"/>
        <v>0</v>
      </c>
      <c r="O1962" s="23">
        <f t="shared" ca="1" si="399"/>
        <v>62130239.857702903</v>
      </c>
      <c r="P1962" s="29" t="str">
        <f t="shared" si="404"/>
        <v>J=</v>
      </c>
      <c r="Q1962" s="30">
        <f t="shared" si="405"/>
        <v>47232</v>
      </c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</row>
    <row r="1963" spans="1:30" x14ac:dyDescent="0.25">
      <c r="A1963" s="100">
        <f t="shared" si="400"/>
        <v>44796</v>
      </c>
      <c r="B1963" s="114">
        <f t="shared" ca="1" si="401"/>
        <v>201767874.29646671</v>
      </c>
      <c r="C1963" s="114">
        <f t="shared" si="402"/>
        <v>139519858.75</v>
      </c>
      <c r="D1963" s="24">
        <f ca="1">IF(A1963&lt;$B$1,VLOOKUP(A1963,[1]DI!$A$4:$B$15000,2,FALSE),0)</f>
        <v>0.13650000000000001</v>
      </c>
      <c r="E1963" s="23">
        <f t="shared" ca="1" si="407"/>
        <v>5.0788000000000005E-4</v>
      </c>
      <c r="F1963" s="25">
        <f t="shared" si="406"/>
        <v>1.1499999999999999</v>
      </c>
      <c r="G1963" s="26">
        <f t="shared" ca="1" si="410"/>
        <v>1.0005840619999999</v>
      </c>
      <c r="H1963" s="23">
        <f ca="1">TRUNC(PRODUCT(G$16:G1962),15)</f>
        <v>1.44615882460598</v>
      </c>
      <c r="I1963" s="23">
        <f t="shared" si="408"/>
        <v>1</v>
      </c>
      <c r="J1963" s="23">
        <f t="shared" ca="1" si="409"/>
        <v>1.44615882</v>
      </c>
      <c r="K1963" s="114">
        <f t="shared" ca="1" si="398"/>
        <v>62248015.546466701</v>
      </c>
      <c r="L1963" s="27">
        <f>IF(VLOOKUP(A1963,$U$18:$AD$131,8)=VLOOKUP(A1962,$U$18:$AD$131,8),0,VLOOKUP(A1963,U$18:$AD$131,8))</f>
        <v>0</v>
      </c>
      <c r="M1963" s="28">
        <f>IF(L1963&gt;0,VLOOKUP(L1963,T$18:$AC$131,7),0)</f>
        <v>0</v>
      </c>
      <c r="N1963" s="23">
        <f t="shared" si="403"/>
        <v>0</v>
      </c>
      <c r="O1963" s="23">
        <f t="shared" ca="1" si="399"/>
        <v>62248015.546466701</v>
      </c>
      <c r="P1963" s="29" t="str">
        <f t="shared" si="404"/>
        <v>J=</v>
      </c>
      <c r="Q1963" s="30">
        <f t="shared" si="405"/>
        <v>47232</v>
      </c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</row>
    <row r="1964" spans="1:30" x14ac:dyDescent="0.25">
      <c r="A1964" s="100">
        <f t="shared" si="400"/>
        <v>44797</v>
      </c>
      <c r="B1964" s="114">
        <f t="shared" ca="1" si="401"/>
        <v>201885719.74515989</v>
      </c>
      <c r="C1964" s="114">
        <f t="shared" si="402"/>
        <v>139519858.75</v>
      </c>
      <c r="D1964" s="24">
        <f ca="1">IF(A1964&lt;$B$1,VLOOKUP(A1964,[1]DI!$A$4:$B$15000,2,FALSE),0)</f>
        <v>0.13650000000000001</v>
      </c>
      <c r="E1964" s="23">
        <f t="shared" ca="1" si="407"/>
        <v>5.0788000000000005E-4</v>
      </c>
      <c r="F1964" s="25">
        <f t="shared" si="406"/>
        <v>1.1499999999999999</v>
      </c>
      <c r="G1964" s="26">
        <f t="shared" ca="1" si="410"/>
        <v>1.0005840619999999</v>
      </c>
      <c r="H1964" s="23">
        <f ca="1">TRUNC(PRODUCT(G$16:G1963),15)</f>
        <v>1.4470034710213899</v>
      </c>
      <c r="I1964" s="23">
        <f t="shared" si="408"/>
        <v>1</v>
      </c>
      <c r="J1964" s="23">
        <f t="shared" ca="1" si="409"/>
        <v>1.4470034700000001</v>
      </c>
      <c r="K1964" s="114">
        <f t="shared" ca="1" si="398"/>
        <v>62365860.995159902</v>
      </c>
      <c r="L1964" s="27">
        <f>IF(VLOOKUP(A1964,$U$18:$AD$131,8)=VLOOKUP(A1963,$U$18:$AD$131,8),0,VLOOKUP(A1964,U$18:$AD$131,8))</f>
        <v>0</v>
      </c>
      <c r="M1964" s="28">
        <f>IF(L1964&gt;0,VLOOKUP(L1964,T$18:$AC$131,7),0)</f>
        <v>0</v>
      </c>
      <c r="N1964" s="23">
        <f t="shared" si="403"/>
        <v>0</v>
      </c>
      <c r="O1964" s="23">
        <f t="shared" ca="1" si="399"/>
        <v>62365860.995159902</v>
      </c>
      <c r="P1964" s="29" t="str">
        <f t="shared" si="404"/>
        <v>J=</v>
      </c>
      <c r="Q1964" s="30">
        <f t="shared" si="405"/>
        <v>47232</v>
      </c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</row>
    <row r="1965" spans="1:30" x14ac:dyDescent="0.25">
      <c r="A1965" s="100">
        <f t="shared" si="400"/>
        <v>44798</v>
      </c>
      <c r="B1965" s="114">
        <f t="shared" ca="1" si="401"/>
        <v>202003633.5585838</v>
      </c>
      <c r="C1965" s="114">
        <f t="shared" si="402"/>
        <v>139519858.75</v>
      </c>
      <c r="D1965" s="24">
        <f ca="1">IF(A1965&lt;$B$1,VLOOKUP(A1965,[1]DI!$A$4:$B$15000,2,FALSE),0)</f>
        <v>0.13650000000000001</v>
      </c>
      <c r="E1965" s="23">
        <f t="shared" ca="1" si="407"/>
        <v>5.0788000000000005E-4</v>
      </c>
      <c r="F1965" s="25">
        <f t="shared" si="406"/>
        <v>1.1499999999999999</v>
      </c>
      <c r="G1965" s="26">
        <f t="shared" ca="1" si="410"/>
        <v>1.0005840619999999</v>
      </c>
      <c r="H1965" s="23">
        <f ca="1">TRUNC(PRODUCT(G$16:G1964),15)</f>
        <v>1.44784861076268</v>
      </c>
      <c r="I1965" s="23">
        <f t="shared" si="408"/>
        <v>1</v>
      </c>
      <c r="J1965" s="23">
        <f t="shared" ca="1" si="409"/>
        <v>1.4478486100000001</v>
      </c>
      <c r="K1965" s="114">
        <f t="shared" ca="1" si="398"/>
        <v>62483774.808583803</v>
      </c>
      <c r="L1965" s="27">
        <f>IF(VLOOKUP(A1965,$U$18:$AD$131,8)=VLOOKUP(A1964,$U$18:$AD$131,8),0,VLOOKUP(A1965,U$18:$AD$131,8))</f>
        <v>0</v>
      </c>
      <c r="M1965" s="28">
        <f>IF(L1965&gt;0,VLOOKUP(L1965,T$18:$AC$131,7),0)</f>
        <v>0</v>
      </c>
      <c r="N1965" s="23">
        <f t="shared" si="403"/>
        <v>0</v>
      </c>
      <c r="O1965" s="23">
        <f t="shared" ca="1" si="399"/>
        <v>62483774.808583803</v>
      </c>
      <c r="P1965" s="29" t="str">
        <f t="shared" si="404"/>
        <v>J=</v>
      </c>
      <c r="Q1965" s="30">
        <f t="shared" si="405"/>
        <v>47232</v>
      </c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</row>
    <row r="1966" spans="1:30" x14ac:dyDescent="0.25">
      <c r="A1966" s="100">
        <f t="shared" si="400"/>
        <v>44799</v>
      </c>
      <c r="B1966" s="114">
        <f t="shared" ca="1" si="401"/>
        <v>202121615.73673859</v>
      </c>
      <c r="C1966" s="114">
        <f t="shared" si="402"/>
        <v>139519858.75</v>
      </c>
      <c r="D1966" s="24">
        <f ca="1">IF(A1966&lt;$B$1,VLOOKUP(A1966,[1]DI!$A$4:$B$15000,2,FALSE),0)</f>
        <v>0.13650000000000001</v>
      </c>
      <c r="E1966" s="23">
        <f t="shared" ca="1" si="407"/>
        <v>5.0788000000000005E-4</v>
      </c>
      <c r="F1966" s="25">
        <f t="shared" si="406"/>
        <v>1.1499999999999999</v>
      </c>
      <c r="G1966" s="26">
        <f t="shared" ca="1" si="410"/>
        <v>1.0005840619999999</v>
      </c>
      <c r="H1966" s="23">
        <f ca="1">TRUNC(PRODUCT(G$16:G1965),15)</f>
        <v>1.44869424411798</v>
      </c>
      <c r="I1966" s="23">
        <f t="shared" si="408"/>
        <v>1</v>
      </c>
      <c r="J1966" s="23">
        <f t="shared" ca="1" si="409"/>
        <v>1.44869424</v>
      </c>
      <c r="K1966" s="114">
        <f t="shared" ca="1" si="398"/>
        <v>62601756.9867386</v>
      </c>
      <c r="L1966" s="27">
        <f>IF(VLOOKUP(A1966,$U$18:$AD$131,8)=VLOOKUP(A1965,$U$18:$AD$131,8),0,VLOOKUP(A1966,U$18:$AD$131,8))</f>
        <v>0</v>
      </c>
      <c r="M1966" s="28">
        <f>IF(L1966&gt;0,VLOOKUP(L1966,T$18:$AC$131,7),0)</f>
        <v>0</v>
      </c>
      <c r="N1966" s="23">
        <f t="shared" si="403"/>
        <v>0</v>
      </c>
      <c r="O1966" s="23">
        <f t="shared" ca="1" si="399"/>
        <v>62601756.9867386</v>
      </c>
      <c r="P1966" s="29" t="str">
        <f t="shared" si="404"/>
        <v>J=</v>
      </c>
      <c r="Q1966" s="30">
        <f t="shared" si="405"/>
        <v>47232</v>
      </c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</row>
    <row r="1967" spans="1:30" x14ac:dyDescent="0.25">
      <c r="A1967" s="100">
        <f t="shared" si="400"/>
        <v>44800</v>
      </c>
      <c r="B1967" s="114">
        <f t="shared" ca="1" si="401"/>
        <v>202239667.67482269</v>
      </c>
      <c r="C1967" s="114">
        <f t="shared" si="402"/>
        <v>139519858.75</v>
      </c>
      <c r="D1967" s="24">
        <f ca="1">IF(A1967&lt;$B$1,VLOOKUP(A1967,[1]DI!$A$4:$B$15000,2,FALSE),0)</f>
        <v>0</v>
      </c>
      <c r="E1967" s="23">
        <f t="shared" ca="1" si="407"/>
        <v>0</v>
      </c>
      <c r="F1967" s="25">
        <f t="shared" si="406"/>
        <v>1.1499999999999999</v>
      </c>
      <c r="G1967" s="26">
        <f t="shared" ca="1" si="410"/>
        <v>1</v>
      </c>
      <c r="H1967" s="23">
        <f ca="1">TRUNC(PRODUCT(G$16:G1966),15)</f>
        <v>1.4495403713755901</v>
      </c>
      <c r="I1967" s="23">
        <f t="shared" si="408"/>
        <v>1</v>
      </c>
      <c r="J1967" s="23">
        <f t="shared" ca="1" si="409"/>
        <v>1.44954037</v>
      </c>
      <c r="K1967" s="114">
        <f t="shared" ca="1" si="398"/>
        <v>62719808.924822703</v>
      </c>
      <c r="L1967" s="27">
        <f>IF(VLOOKUP(A1967,$U$18:$AD$131,8)=VLOOKUP(A1966,$U$18:$AD$131,8),0,VLOOKUP(A1967,U$18:$AD$131,8))</f>
        <v>0</v>
      </c>
      <c r="M1967" s="28">
        <f>IF(L1967&gt;0,VLOOKUP(L1967,T$18:$AC$131,7),0)</f>
        <v>0</v>
      </c>
      <c r="N1967" s="23">
        <f t="shared" si="403"/>
        <v>0</v>
      </c>
      <c r="O1967" s="23">
        <f t="shared" ca="1" si="399"/>
        <v>62719808.924822703</v>
      </c>
      <c r="P1967" s="29" t="str">
        <f t="shared" si="404"/>
        <v>J=</v>
      </c>
      <c r="Q1967" s="30">
        <f t="shared" si="405"/>
        <v>47232</v>
      </c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</row>
    <row r="1968" spans="1:30" x14ac:dyDescent="0.25">
      <c r="A1968" s="100">
        <f t="shared" si="400"/>
        <v>44801</v>
      </c>
      <c r="B1968" s="114">
        <f t="shared" ca="1" si="401"/>
        <v>202239667.67482269</v>
      </c>
      <c r="C1968" s="114">
        <f t="shared" si="402"/>
        <v>139519858.75</v>
      </c>
      <c r="D1968" s="24">
        <f ca="1">IF(A1968&lt;$B$1,VLOOKUP(A1968,[1]DI!$A$4:$B$15000,2,FALSE),0)</f>
        <v>0</v>
      </c>
      <c r="E1968" s="23">
        <f t="shared" ca="1" si="407"/>
        <v>0</v>
      </c>
      <c r="F1968" s="25">
        <f t="shared" si="406"/>
        <v>1.1499999999999999</v>
      </c>
      <c r="G1968" s="26">
        <f t="shared" ca="1" si="410"/>
        <v>1</v>
      </c>
      <c r="H1968" s="23">
        <f ca="1">TRUNC(PRODUCT(G$16:G1967),15)</f>
        <v>1.4495403713755901</v>
      </c>
      <c r="I1968" s="23">
        <f t="shared" si="408"/>
        <v>1</v>
      </c>
      <c r="J1968" s="23">
        <f t="shared" ca="1" si="409"/>
        <v>1.44954037</v>
      </c>
      <c r="K1968" s="114">
        <f t="shared" ca="1" si="398"/>
        <v>62719808.924822703</v>
      </c>
      <c r="L1968" s="27">
        <f>IF(VLOOKUP(A1968,$U$18:$AD$131,8)=VLOOKUP(A1967,$U$18:$AD$131,8),0,VLOOKUP(A1968,U$18:$AD$131,8))</f>
        <v>0</v>
      </c>
      <c r="M1968" s="28">
        <f>IF(L1968&gt;0,VLOOKUP(L1968,T$18:$AC$131,7),0)</f>
        <v>0</v>
      </c>
      <c r="N1968" s="23">
        <f t="shared" si="403"/>
        <v>0</v>
      </c>
      <c r="O1968" s="23">
        <f t="shared" ca="1" si="399"/>
        <v>62719808.924822703</v>
      </c>
      <c r="P1968" s="29" t="str">
        <f t="shared" si="404"/>
        <v>J=</v>
      </c>
      <c r="Q1968" s="30">
        <f t="shared" si="405"/>
        <v>47232</v>
      </c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</row>
    <row r="1969" spans="1:30" x14ac:dyDescent="0.25">
      <c r="A1969" s="100">
        <f t="shared" si="400"/>
        <v>44802</v>
      </c>
      <c r="B1969" s="114">
        <f t="shared" ca="1" si="401"/>
        <v>202239667.67482269</v>
      </c>
      <c r="C1969" s="114">
        <f t="shared" si="402"/>
        <v>139519858.75</v>
      </c>
      <c r="D1969" s="24">
        <f ca="1">IF(A1969&lt;$B$1,VLOOKUP(A1969,[1]DI!$A$4:$B$15000,2,FALSE),0)</f>
        <v>0.13650000000000001</v>
      </c>
      <c r="E1969" s="23">
        <f t="shared" ca="1" si="407"/>
        <v>5.0788000000000005E-4</v>
      </c>
      <c r="F1969" s="25">
        <f t="shared" si="406"/>
        <v>1.1499999999999999</v>
      </c>
      <c r="G1969" s="26">
        <f t="shared" ca="1" si="410"/>
        <v>1.0005840619999999</v>
      </c>
      <c r="H1969" s="23">
        <f ca="1">TRUNC(PRODUCT(G$16:G1968),15)</f>
        <v>1.4495403713755901</v>
      </c>
      <c r="I1969" s="23">
        <f t="shared" si="408"/>
        <v>1</v>
      </c>
      <c r="J1969" s="23">
        <f t="shared" ca="1" si="409"/>
        <v>1.44954037</v>
      </c>
      <c r="K1969" s="114">
        <f t="shared" ca="1" si="398"/>
        <v>62719808.924822703</v>
      </c>
      <c r="L1969" s="27">
        <f>IF(VLOOKUP(A1969,$U$18:$AD$131,8)=VLOOKUP(A1968,$U$18:$AD$131,8),0,VLOOKUP(A1969,U$18:$AD$131,8))</f>
        <v>0</v>
      </c>
      <c r="M1969" s="28">
        <f>IF(L1969&gt;0,VLOOKUP(L1969,T$18:$AC$131,7),0)</f>
        <v>0</v>
      </c>
      <c r="N1969" s="23">
        <f t="shared" si="403"/>
        <v>0</v>
      </c>
      <c r="O1969" s="23">
        <f t="shared" ca="1" si="399"/>
        <v>62719808.924822703</v>
      </c>
      <c r="P1969" s="29" t="str">
        <f t="shared" si="404"/>
        <v>J=</v>
      </c>
      <c r="Q1969" s="30">
        <f t="shared" si="405"/>
        <v>47232</v>
      </c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</row>
    <row r="1970" spans="1:30" x14ac:dyDescent="0.25">
      <c r="A1970" s="100">
        <f t="shared" si="400"/>
        <v>44803</v>
      </c>
      <c r="B1970" s="114">
        <f t="shared" ca="1" si="401"/>
        <v>202357787.97763771</v>
      </c>
      <c r="C1970" s="114">
        <f t="shared" si="402"/>
        <v>139519858.75</v>
      </c>
      <c r="D1970" s="24">
        <f ca="1">IF(A1970&lt;$B$1,VLOOKUP(A1970,[1]DI!$A$4:$B$15000,2,FALSE),0)</f>
        <v>0.13650000000000001</v>
      </c>
      <c r="E1970" s="23">
        <f t="shared" ca="1" si="407"/>
        <v>5.0788000000000005E-4</v>
      </c>
      <c r="F1970" s="25">
        <f t="shared" si="406"/>
        <v>1.1499999999999999</v>
      </c>
      <c r="G1970" s="26">
        <f t="shared" ca="1" si="410"/>
        <v>1.0005840619999999</v>
      </c>
      <c r="H1970" s="23">
        <f ca="1">TRUNC(PRODUCT(G$16:G1969),15)</f>
        <v>1.4503869928239801</v>
      </c>
      <c r="I1970" s="23">
        <f t="shared" si="408"/>
        <v>1</v>
      </c>
      <c r="J1970" s="23">
        <f t="shared" ca="1" si="409"/>
        <v>1.4503869899999999</v>
      </c>
      <c r="K1970" s="114">
        <f t="shared" ca="1" si="398"/>
        <v>62837929.227637701</v>
      </c>
      <c r="L1970" s="27">
        <f>IF(VLOOKUP(A1970,$U$18:$AD$131,8)=VLOOKUP(A1969,$U$18:$AD$131,8),0,VLOOKUP(A1970,U$18:$AD$131,8))</f>
        <v>0</v>
      </c>
      <c r="M1970" s="28">
        <f>IF(L1970&gt;0,VLOOKUP(L1970,T$18:$AC$131,7),0)</f>
        <v>0</v>
      </c>
      <c r="N1970" s="23">
        <f t="shared" si="403"/>
        <v>0</v>
      </c>
      <c r="O1970" s="23">
        <f t="shared" ca="1" si="399"/>
        <v>62837929.227637701</v>
      </c>
      <c r="P1970" s="29" t="str">
        <f t="shared" si="404"/>
        <v>J=</v>
      </c>
      <c r="Q1970" s="30">
        <f t="shared" si="405"/>
        <v>47232</v>
      </c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</row>
    <row r="1971" spans="1:30" x14ac:dyDescent="0.25">
      <c r="A1971" s="100">
        <f t="shared" si="400"/>
        <v>44804</v>
      </c>
      <c r="B1971" s="114">
        <f t="shared" ca="1" si="401"/>
        <v>202475978.040382</v>
      </c>
      <c r="C1971" s="114">
        <f t="shared" si="402"/>
        <v>139519858.75</v>
      </c>
      <c r="D1971" s="24">
        <f ca="1">IF(A1971&lt;$B$1,VLOOKUP(A1971,[1]DI!$A$4:$B$15000,2,FALSE),0)</f>
        <v>0.13650000000000001</v>
      </c>
      <c r="E1971" s="23">
        <f t="shared" ca="1" si="407"/>
        <v>5.0788000000000005E-4</v>
      </c>
      <c r="F1971" s="25">
        <f t="shared" si="406"/>
        <v>1.1499999999999999</v>
      </c>
      <c r="G1971" s="26">
        <f t="shared" ca="1" si="410"/>
        <v>1.0005840619999999</v>
      </c>
      <c r="H1971" s="23">
        <f ca="1">TRUNC(PRODUCT(G$16:G1970),15)</f>
        <v>1.4512341087517799</v>
      </c>
      <c r="I1971" s="23">
        <f t="shared" si="408"/>
        <v>1</v>
      </c>
      <c r="J1971" s="23">
        <f t="shared" ca="1" si="409"/>
        <v>1.4512341099999999</v>
      </c>
      <c r="K1971" s="114">
        <f t="shared" ca="1" si="398"/>
        <v>62956119.290381998</v>
      </c>
      <c r="L1971" s="27">
        <f>IF(VLOOKUP(A1971,$U$18:$AD$131,8)=VLOOKUP(A1970,$U$18:$AD$131,8),0,VLOOKUP(A1971,U$18:$AD$131,8))</f>
        <v>0</v>
      </c>
      <c r="M1971" s="28">
        <f>IF(L1971&gt;0,VLOOKUP(L1971,T$18:$AC$131,7),0)</f>
        <v>0</v>
      </c>
      <c r="N1971" s="23">
        <f t="shared" si="403"/>
        <v>0</v>
      </c>
      <c r="O1971" s="23">
        <f t="shared" ca="1" si="399"/>
        <v>62956119.290381998</v>
      </c>
      <c r="P1971" s="29" t="str">
        <f t="shared" si="404"/>
        <v>J=</v>
      </c>
      <c r="Q1971" s="30">
        <f t="shared" si="405"/>
        <v>47232</v>
      </c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</row>
    <row r="1972" spans="1:30" x14ac:dyDescent="0.25">
      <c r="A1972" s="100">
        <f t="shared" si="400"/>
        <v>44805</v>
      </c>
      <c r="B1972" s="114">
        <f t="shared" ca="1" si="401"/>
        <v>202594236.46785709</v>
      </c>
      <c r="C1972" s="114">
        <f t="shared" si="402"/>
        <v>139519858.75</v>
      </c>
      <c r="D1972" s="24">
        <f ca="1">IF(A1972&lt;$B$1,VLOOKUP(A1972,[1]DI!$A$4:$B$15000,2,FALSE),0)</f>
        <v>0.13650000000000001</v>
      </c>
      <c r="E1972" s="23">
        <f t="shared" ca="1" si="407"/>
        <v>5.0788000000000005E-4</v>
      </c>
      <c r="F1972" s="25">
        <f t="shared" si="406"/>
        <v>1.1499999999999999</v>
      </c>
      <c r="G1972" s="26">
        <f t="shared" ca="1" si="410"/>
        <v>1.0005840619999999</v>
      </c>
      <c r="H1972" s="23">
        <f ca="1">TRUNC(PRODUCT(G$16:G1971),15)</f>
        <v>1.4520817194478099</v>
      </c>
      <c r="I1972" s="23">
        <f t="shared" si="408"/>
        <v>1</v>
      </c>
      <c r="J1972" s="23">
        <f t="shared" ca="1" si="409"/>
        <v>1.45208172</v>
      </c>
      <c r="K1972" s="114">
        <f t="shared" ca="1" si="398"/>
        <v>63074377.7178571</v>
      </c>
      <c r="L1972" s="27">
        <f>IF(VLOOKUP(A1972,$U$18:$AD$131,8)=VLOOKUP(A1971,$U$18:$AD$131,8),0,VLOOKUP(A1972,U$18:$AD$131,8))</f>
        <v>0</v>
      </c>
      <c r="M1972" s="28">
        <f>IF(L1972&gt;0,VLOOKUP(L1972,T$18:$AC$131,7),0)</f>
        <v>0</v>
      </c>
      <c r="N1972" s="23">
        <f t="shared" si="403"/>
        <v>0</v>
      </c>
      <c r="O1972" s="23">
        <f t="shared" ca="1" si="399"/>
        <v>63074377.7178571</v>
      </c>
      <c r="P1972" s="29" t="str">
        <f t="shared" si="404"/>
        <v>J=</v>
      </c>
      <c r="Q1972" s="30">
        <f t="shared" si="405"/>
        <v>47232</v>
      </c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</row>
    <row r="1973" spans="1:30" x14ac:dyDescent="0.25">
      <c r="A1973" s="100">
        <f t="shared" si="400"/>
        <v>44806</v>
      </c>
      <c r="B1973" s="114">
        <f t="shared" ca="1" si="401"/>
        <v>202712564.65526152</v>
      </c>
      <c r="C1973" s="114">
        <f t="shared" si="402"/>
        <v>139519858.75</v>
      </c>
      <c r="D1973" s="24">
        <f ca="1">IF(A1973&lt;$B$1,VLOOKUP(A1973,[1]DI!$A$4:$B$15000,2,FALSE),0)</f>
        <v>0.13650000000000001</v>
      </c>
      <c r="E1973" s="23">
        <f t="shared" ca="1" si="407"/>
        <v>5.0788000000000005E-4</v>
      </c>
      <c r="F1973" s="25">
        <f t="shared" si="406"/>
        <v>1.1499999999999999</v>
      </c>
      <c r="G1973" s="26">
        <f t="shared" ca="1" si="410"/>
        <v>1.0005840619999999</v>
      </c>
      <c r="H1973" s="23">
        <f ca="1">TRUNC(PRODUCT(G$16:G1972),15)</f>
        <v>1.4529298252010301</v>
      </c>
      <c r="I1973" s="23">
        <f t="shared" si="408"/>
        <v>1</v>
      </c>
      <c r="J1973" s="23">
        <f t="shared" ca="1" si="409"/>
        <v>1.45292983</v>
      </c>
      <c r="K1973" s="114">
        <f t="shared" ca="1" si="398"/>
        <v>63192705.905261502</v>
      </c>
      <c r="L1973" s="27">
        <f>IF(VLOOKUP(A1973,$U$18:$AD$131,8)=VLOOKUP(A1972,$U$18:$AD$131,8),0,VLOOKUP(A1973,U$18:$AD$131,8))</f>
        <v>0</v>
      </c>
      <c r="M1973" s="28">
        <f>IF(L1973&gt;0,VLOOKUP(L1973,T$18:$AC$131,7),0)</f>
        <v>0</v>
      </c>
      <c r="N1973" s="23">
        <f t="shared" si="403"/>
        <v>0</v>
      </c>
      <c r="O1973" s="23">
        <f t="shared" ca="1" si="399"/>
        <v>63192705.905261502</v>
      </c>
      <c r="P1973" s="29" t="str">
        <f t="shared" si="404"/>
        <v>J=</v>
      </c>
      <c r="Q1973" s="30">
        <f t="shared" si="405"/>
        <v>47232</v>
      </c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</row>
    <row r="1974" spans="1:30" x14ac:dyDescent="0.25">
      <c r="A1974" s="100">
        <f t="shared" si="400"/>
        <v>44807</v>
      </c>
      <c r="B1974" s="114">
        <f t="shared" ca="1" si="401"/>
        <v>202830961.20739681</v>
      </c>
      <c r="C1974" s="114">
        <f t="shared" si="402"/>
        <v>139519858.75</v>
      </c>
      <c r="D1974" s="24">
        <f ca="1">IF(A1974&lt;$B$1,VLOOKUP(A1974,[1]DI!$A$4:$B$15000,2,FALSE),0)</f>
        <v>0</v>
      </c>
      <c r="E1974" s="23">
        <f t="shared" ca="1" si="407"/>
        <v>0</v>
      </c>
      <c r="F1974" s="25">
        <f t="shared" si="406"/>
        <v>1.1499999999999999</v>
      </c>
      <c r="G1974" s="26">
        <f t="shared" ca="1" si="410"/>
        <v>1</v>
      </c>
      <c r="H1974" s="23">
        <f ca="1">TRUNC(PRODUCT(G$16:G1973),15)</f>
        <v>1.4537784263005999</v>
      </c>
      <c r="I1974" s="23">
        <f t="shared" si="408"/>
        <v>1</v>
      </c>
      <c r="J1974" s="23">
        <f t="shared" ca="1" si="409"/>
        <v>1.4537784300000001</v>
      </c>
      <c r="K1974" s="114">
        <f t="shared" ca="1" si="398"/>
        <v>63311102.457396798</v>
      </c>
      <c r="L1974" s="27">
        <f>IF(VLOOKUP(A1974,$U$18:$AD$131,8)=VLOOKUP(A1973,$U$18:$AD$131,8),0,VLOOKUP(A1974,U$18:$AD$131,8))</f>
        <v>0</v>
      </c>
      <c r="M1974" s="28">
        <f>IF(L1974&gt;0,VLOOKUP(L1974,T$18:$AC$131,7),0)</f>
        <v>0</v>
      </c>
      <c r="N1974" s="23">
        <f t="shared" si="403"/>
        <v>0</v>
      </c>
      <c r="O1974" s="23">
        <f t="shared" ca="1" si="399"/>
        <v>63311102.457396798</v>
      </c>
      <c r="P1974" s="29" t="str">
        <f t="shared" si="404"/>
        <v>J=</v>
      </c>
      <c r="Q1974" s="30">
        <f t="shared" si="405"/>
        <v>47232</v>
      </c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</row>
    <row r="1975" spans="1:30" x14ac:dyDescent="0.25">
      <c r="A1975" s="100">
        <f t="shared" si="400"/>
        <v>44808</v>
      </c>
      <c r="B1975" s="114">
        <f t="shared" ca="1" si="401"/>
        <v>202830961.20739681</v>
      </c>
      <c r="C1975" s="114">
        <f t="shared" si="402"/>
        <v>139519858.75</v>
      </c>
      <c r="D1975" s="24">
        <f ca="1">IF(A1975&lt;$B$1,VLOOKUP(A1975,[1]DI!$A$4:$B$15000,2,FALSE),0)</f>
        <v>0</v>
      </c>
      <c r="E1975" s="23">
        <f t="shared" ca="1" si="407"/>
        <v>0</v>
      </c>
      <c r="F1975" s="25">
        <f t="shared" si="406"/>
        <v>1.1499999999999999</v>
      </c>
      <c r="G1975" s="26">
        <f t="shared" ca="1" si="410"/>
        <v>1</v>
      </c>
      <c r="H1975" s="23">
        <f ca="1">TRUNC(PRODUCT(G$16:G1974),15)</f>
        <v>1.4537784263005999</v>
      </c>
      <c r="I1975" s="23">
        <f t="shared" si="408"/>
        <v>1</v>
      </c>
      <c r="J1975" s="23">
        <f t="shared" ca="1" si="409"/>
        <v>1.4537784300000001</v>
      </c>
      <c r="K1975" s="114">
        <f t="shared" ca="1" si="398"/>
        <v>63311102.457396798</v>
      </c>
      <c r="L1975" s="27">
        <f>IF(VLOOKUP(A1975,$U$18:$AD$131,8)=VLOOKUP(A1974,$U$18:$AD$131,8),0,VLOOKUP(A1975,U$18:$AD$131,8))</f>
        <v>0</v>
      </c>
      <c r="M1975" s="28">
        <f>IF(L1975&gt;0,VLOOKUP(L1975,T$18:$AC$131,7),0)</f>
        <v>0</v>
      </c>
      <c r="N1975" s="23">
        <f t="shared" si="403"/>
        <v>0</v>
      </c>
      <c r="O1975" s="23">
        <f t="shared" ca="1" si="399"/>
        <v>63311102.457396798</v>
      </c>
      <c r="P1975" s="29" t="str">
        <f t="shared" si="404"/>
        <v>J=</v>
      </c>
      <c r="Q1975" s="30">
        <f t="shared" si="405"/>
        <v>47232</v>
      </c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</row>
    <row r="1976" spans="1:30" x14ac:dyDescent="0.25">
      <c r="A1976" s="100">
        <f t="shared" si="400"/>
        <v>44809</v>
      </c>
      <c r="B1976" s="114">
        <f t="shared" ca="1" si="401"/>
        <v>202830961.20739681</v>
      </c>
      <c r="C1976" s="114">
        <f t="shared" si="402"/>
        <v>139519858.75</v>
      </c>
      <c r="D1976" s="24">
        <f ca="1">IF(A1976&lt;$B$1,VLOOKUP(A1976,[1]DI!$A$4:$B$15000,2,FALSE),0)</f>
        <v>0.13650000000000001</v>
      </c>
      <c r="E1976" s="23">
        <f t="shared" ca="1" si="407"/>
        <v>5.0788000000000005E-4</v>
      </c>
      <c r="F1976" s="25">
        <f t="shared" si="406"/>
        <v>1.1499999999999999</v>
      </c>
      <c r="G1976" s="26">
        <f t="shared" ca="1" si="410"/>
        <v>1.0005840619999999</v>
      </c>
      <c r="H1976" s="23">
        <f ca="1">TRUNC(PRODUCT(G$16:G1975),15)</f>
        <v>1.4537784263005999</v>
      </c>
      <c r="I1976" s="23">
        <f t="shared" si="408"/>
        <v>1</v>
      </c>
      <c r="J1976" s="23">
        <f t="shared" ca="1" si="409"/>
        <v>1.4537784300000001</v>
      </c>
      <c r="K1976" s="114">
        <f t="shared" ca="1" si="398"/>
        <v>63311102.457396798</v>
      </c>
      <c r="L1976" s="27">
        <f>IF(VLOOKUP(A1976,$U$18:$AD$131,8)=VLOOKUP(A1975,$U$18:$AD$131,8),0,VLOOKUP(A1976,U$18:$AD$131,8))</f>
        <v>0</v>
      </c>
      <c r="M1976" s="28">
        <f>IF(L1976&gt;0,VLOOKUP(L1976,T$18:$AC$131,7),0)</f>
        <v>0</v>
      </c>
      <c r="N1976" s="23">
        <f t="shared" si="403"/>
        <v>0</v>
      </c>
      <c r="O1976" s="23">
        <f t="shared" ca="1" si="399"/>
        <v>63311102.457396798</v>
      </c>
      <c r="P1976" s="29" t="str">
        <f t="shared" si="404"/>
        <v>J=</v>
      </c>
      <c r="Q1976" s="30">
        <f t="shared" si="405"/>
        <v>47232</v>
      </c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</row>
    <row r="1977" spans="1:30" x14ac:dyDescent="0.25">
      <c r="A1977" s="100">
        <f t="shared" si="400"/>
        <v>44810</v>
      </c>
      <c r="B1977" s="114">
        <f t="shared" ca="1" si="401"/>
        <v>202949426.12426281</v>
      </c>
      <c r="C1977" s="114">
        <f t="shared" si="402"/>
        <v>139519858.75</v>
      </c>
      <c r="D1977" s="24">
        <f ca="1">IF(A1977&lt;$B$1,VLOOKUP(A1977,[1]DI!$A$4:$B$15000,2,FALSE),0)</f>
        <v>0.13650000000000001</v>
      </c>
      <c r="E1977" s="23">
        <f t="shared" ca="1" si="407"/>
        <v>5.0788000000000005E-4</v>
      </c>
      <c r="F1977" s="25">
        <f t="shared" si="406"/>
        <v>1.1499999999999999</v>
      </c>
      <c r="G1977" s="26">
        <f t="shared" ca="1" si="410"/>
        <v>1.0005840619999999</v>
      </c>
      <c r="H1977" s="23">
        <f ca="1">TRUNC(PRODUCT(G$16:G1976),15)</f>
        <v>1.4546275230358201</v>
      </c>
      <c r="I1977" s="23">
        <f t="shared" si="408"/>
        <v>1</v>
      </c>
      <c r="J1977" s="23">
        <f t="shared" ca="1" si="409"/>
        <v>1.4546275200000001</v>
      </c>
      <c r="K1977" s="114">
        <f t="shared" ca="1" si="398"/>
        <v>63429567.374262802</v>
      </c>
      <c r="L1977" s="27">
        <f>IF(VLOOKUP(A1977,$U$18:$AD$131,8)=VLOOKUP(A1976,$U$18:$AD$131,8),0,VLOOKUP(A1977,U$18:$AD$131,8))</f>
        <v>0</v>
      </c>
      <c r="M1977" s="28">
        <f>IF(L1977&gt;0,VLOOKUP(L1977,T$18:$AC$131,7),0)</f>
        <v>0</v>
      </c>
      <c r="N1977" s="23">
        <f t="shared" si="403"/>
        <v>0</v>
      </c>
      <c r="O1977" s="23">
        <f t="shared" ca="1" si="399"/>
        <v>63429567.374262802</v>
      </c>
      <c r="P1977" s="29" t="str">
        <f t="shared" si="404"/>
        <v>J=</v>
      </c>
      <c r="Q1977" s="30">
        <f t="shared" si="405"/>
        <v>47232</v>
      </c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</row>
    <row r="1978" spans="1:30" x14ac:dyDescent="0.25">
      <c r="A1978" s="100">
        <f t="shared" si="400"/>
        <v>44811</v>
      </c>
      <c r="B1978" s="114">
        <f t="shared" ca="1" si="401"/>
        <v>203067962.19625682</v>
      </c>
      <c r="C1978" s="114">
        <f t="shared" si="402"/>
        <v>139519858.75</v>
      </c>
      <c r="D1978" s="24">
        <f ca="1">IF(A1978&lt;$B$1,VLOOKUP(A1978,[1]DI!$A$4:$B$15000,2,FALSE),0)</f>
        <v>0</v>
      </c>
      <c r="E1978" s="23">
        <f t="shared" ca="1" si="407"/>
        <v>0</v>
      </c>
      <c r="F1978" s="25">
        <f t="shared" si="406"/>
        <v>1.1499999999999999</v>
      </c>
      <c r="G1978" s="26">
        <f t="shared" ca="1" si="410"/>
        <v>1</v>
      </c>
      <c r="H1978" s="23">
        <f ca="1">TRUNC(PRODUCT(G$16:G1977),15)</f>
        <v>1.4554771156961801</v>
      </c>
      <c r="I1978" s="23">
        <f t="shared" si="408"/>
        <v>1</v>
      </c>
      <c r="J1978" s="23">
        <f t="shared" ca="1" si="409"/>
        <v>1.4554771200000001</v>
      </c>
      <c r="K1978" s="114">
        <f t="shared" ca="1" si="398"/>
        <v>63548103.446256801</v>
      </c>
      <c r="L1978" s="27">
        <f>IF(VLOOKUP(A1978,$U$18:$AD$131,8)=VLOOKUP(A1977,$U$18:$AD$131,8),0,VLOOKUP(A1978,U$18:$AD$131,8))</f>
        <v>0</v>
      </c>
      <c r="M1978" s="28">
        <f>IF(L1978&gt;0,VLOOKUP(L1978,T$18:$AC$131,7),0)</f>
        <v>0</v>
      </c>
      <c r="N1978" s="23">
        <f t="shared" si="403"/>
        <v>0</v>
      </c>
      <c r="O1978" s="23">
        <f t="shared" ca="1" si="399"/>
        <v>63548103.446256801</v>
      </c>
      <c r="P1978" s="29" t="str">
        <f t="shared" si="404"/>
        <v>J=</v>
      </c>
      <c r="Q1978" s="30">
        <f t="shared" si="405"/>
        <v>47232</v>
      </c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</row>
    <row r="1979" spans="1:30" x14ac:dyDescent="0.25">
      <c r="A1979" s="100">
        <f t="shared" si="400"/>
        <v>44812</v>
      </c>
      <c r="B1979" s="114">
        <f t="shared" ca="1" si="401"/>
        <v>203067962.19625682</v>
      </c>
      <c r="C1979" s="114">
        <f t="shared" si="402"/>
        <v>139519858.75</v>
      </c>
      <c r="D1979" s="24">
        <f ca="1">IF(A1979&lt;$B$1,VLOOKUP(A1979,[1]DI!$A$4:$B$15000,2,FALSE),0)</f>
        <v>0.13650000000000001</v>
      </c>
      <c r="E1979" s="23">
        <f t="shared" ca="1" si="407"/>
        <v>5.0788000000000005E-4</v>
      </c>
      <c r="F1979" s="25">
        <f t="shared" si="406"/>
        <v>1.1499999999999999</v>
      </c>
      <c r="G1979" s="26">
        <f t="shared" ca="1" si="410"/>
        <v>1.0005840619999999</v>
      </c>
      <c r="H1979" s="23">
        <f ca="1">TRUNC(PRODUCT(G$16:G1978),15)</f>
        <v>1.4554771156961801</v>
      </c>
      <c r="I1979" s="23">
        <f t="shared" si="408"/>
        <v>1</v>
      </c>
      <c r="J1979" s="23">
        <f t="shared" ca="1" si="409"/>
        <v>1.4554771200000001</v>
      </c>
      <c r="K1979" s="114">
        <f t="shared" ca="1" si="398"/>
        <v>63548103.446256801</v>
      </c>
      <c r="L1979" s="27">
        <f>IF(VLOOKUP(A1979,$U$18:$AD$131,8)=VLOOKUP(A1978,$U$18:$AD$131,8),0,VLOOKUP(A1979,U$18:$AD$131,8))</f>
        <v>0</v>
      </c>
      <c r="M1979" s="28">
        <f>IF(L1979&gt;0,VLOOKUP(L1979,T$18:$AC$131,7),0)</f>
        <v>0</v>
      </c>
      <c r="N1979" s="23">
        <f t="shared" si="403"/>
        <v>0</v>
      </c>
      <c r="O1979" s="23">
        <f t="shared" ca="1" si="399"/>
        <v>63548103.446256801</v>
      </c>
      <c r="P1979" s="29" t="str">
        <f t="shared" si="404"/>
        <v>J=</v>
      </c>
      <c r="Q1979" s="30">
        <f t="shared" si="405"/>
        <v>47232</v>
      </c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</row>
    <row r="1980" spans="1:30" x14ac:dyDescent="0.25">
      <c r="A1980" s="100">
        <f t="shared" si="400"/>
        <v>44813</v>
      </c>
      <c r="B1980" s="114">
        <f t="shared" ca="1" si="401"/>
        <v>203186565.23778301</v>
      </c>
      <c r="C1980" s="114">
        <f t="shared" si="402"/>
        <v>139519858.75</v>
      </c>
      <c r="D1980" s="24">
        <f ca="1">IF(A1980&lt;$B$1,VLOOKUP(A1980,[1]DI!$A$4:$B$15000,2,FALSE),0)</f>
        <v>0.13650000000000001</v>
      </c>
      <c r="E1980" s="23">
        <f t="shared" ca="1" si="407"/>
        <v>5.0788000000000005E-4</v>
      </c>
      <c r="F1980" s="25">
        <f t="shared" si="406"/>
        <v>1.1499999999999999</v>
      </c>
      <c r="G1980" s="26">
        <f t="shared" ca="1" si="410"/>
        <v>1.0005840619999999</v>
      </c>
      <c r="H1980" s="23">
        <f ca="1">TRUNC(PRODUCT(G$16:G1979),15)</f>
        <v>1.45632720457133</v>
      </c>
      <c r="I1980" s="23">
        <f t="shared" si="408"/>
        <v>1</v>
      </c>
      <c r="J1980" s="23">
        <f t="shared" ca="1" si="409"/>
        <v>1.4563272</v>
      </c>
      <c r="K1980" s="114">
        <f t="shared" ca="1" si="398"/>
        <v>63666706.487783</v>
      </c>
      <c r="L1980" s="27">
        <f>IF(VLOOKUP(A1980,$U$18:$AD$131,8)=VLOOKUP(A1979,$U$18:$AD$131,8),0,VLOOKUP(A1980,U$18:$AD$131,8))</f>
        <v>0</v>
      </c>
      <c r="M1980" s="28">
        <f>IF(L1980&gt;0,VLOOKUP(L1980,T$18:$AC$131,7),0)</f>
        <v>0</v>
      </c>
      <c r="N1980" s="23">
        <f t="shared" si="403"/>
        <v>0</v>
      </c>
      <c r="O1980" s="23">
        <f t="shared" ca="1" si="399"/>
        <v>63666706.487783</v>
      </c>
      <c r="P1980" s="29" t="str">
        <f t="shared" si="404"/>
        <v>J=</v>
      </c>
      <c r="Q1980" s="30">
        <f t="shared" si="405"/>
        <v>47232</v>
      </c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</row>
    <row r="1981" spans="1:30" x14ac:dyDescent="0.25">
      <c r="A1981" s="100">
        <f t="shared" si="400"/>
        <v>44814</v>
      </c>
      <c r="B1981" s="114">
        <f t="shared" ca="1" si="401"/>
        <v>203305239.43443722</v>
      </c>
      <c r="C1981" s="114">
        <f t="shared" si="402"/>
        <v>139519858.75</v>
      </c>
      <c r="D1981" s="24">
        <f ca="1">IF(A1981&lt;$B$1,VLOOKUP(A1981,[1]DI!$A$4:$B$15000,2,FALSE),0)</f>
        <v>0</v>
      </c>
      <c r="E1981" s="23">
        <f t="shared" ca="1" si="407"/>
        <v>0</v>
      </c>
      <c r="F1981" s="25">
        <f t="shared" si="406"/>
        <v>1.1499999999999999</v>
      </c>
      <c r="G1981" s="26">
        <f t="shared" ca="1" si="410"/>
        <v>1</v>
      </c>
      <c r="H1981" s="23">
        <f ca="1">TRUNC(PRODUCT(G$16:G1980),15)</f>
        <v>1.45717778995108</v>
      </c>
      <c r="I1981" s="23">
        <f t="shared" si="408"/>
        <v>1</v>
      </c>
      <c r="J1981" s="23">
        <f t="shared" ca="1" si="409"/>
        <v>1.45717779</v>
      </c>
      <c r="K1981" s="114">
        <f t="shared" ca="1" si="398"/>
        <v>63785380.6844372</v>
      </c>
      <c r="L1981" s="27">
        <f>IF(VLOOKUP(A1981,$U$18:$AD$131,8)=VLOOKUP(A1980,$U$18:$AD$131,8),0,VLOOKUP(A1981,U$18:$AD$131,8))</f>
        <v>0</v>
      </c>
      <c r="M1981" s="28">
        <f>IF(L1981&gt;0,VLOOKUP(L1981,T$18:$AC$131,7),0)</f>
        <v>0</v>
      </c>
      <c r="N1981" s="23">
        <f t="shared" si="403"/>
        <v>0</v>
      </c>
      <c r="O1981" s="23">
        <f t="shared" ca="1" si="399"/>
        <v>63785380.6844372</v>
      </c>
      <c r="P1981" s="29" t="str">
        <f t="shared" si="404"/>
        <v>J=</v>
      </c>
      <c r="Q1981" s="30">
        <f t="shared" si="405"/>
        <v>47232</v>
      </c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</row>
    <row r="1982" spans="1:30" x14ac:dyDescent="0.25">
      <c r="A1982" s="100">
        <f t="shared" si="400"/>
        <v>44815</v>
      </c>
      <c r="B1982" s="114">
        <f t="shared" ca="1" si="401"/>
        <v>203305239.43443722</v>
      </c>
      <c r="C1982" s="114">
        <f t="shared" si="402"/>
        <v>139519858.75</v>
      </c>
      <c r="D1982" s="24">
        <f ca="1">IF(A1982&lt;$B$1,VLOOKUP(A1982,[1]DI!$A$4:$B$15000,2,FALSE),0)</f>
        <v>0</v>
      </c>
      <c r="E1982" s="23">
        <f t="shared" ca="1" si="407"/>
        <v>0</v>
      </c>
      <c r="F1982" s="25">
        <f t="shared" si="406"/>
        <v>1.1499999999999999</v>
      </c>
      <c r="G1982" s="26">
        <f t="shared" ca="1" si="410"/>
        <v>1</v>
      </c>
      <c r="H1982" s="23">
        <f ca="1">TRUNC(PRODUCT(G$16:G1981),15)</f>
        <v>1.45717778995108</v>
      </c>
      <c r="I1982" s="23">
        <f t="shared" si="408"/>
        <v>1</v>
      </c>
      <c r="J1982" s="23">
        <f t="shared" ca="1" si="409"/>
        <v>1.45717779</v>
      </c>
      <c r="K1982" s="114">
        <f t="shared" ca="1" si="398"/>
        <v>63785380.6844372</v>
      </c>
      <c r="L1982" s="27">
        <f>IF(VLOOKUP(A1982,$U$18:$AD$131,8)=VLOOKUP(A1981,$U$18:$AD$131,8),0,VLOOKUP(A1982,U$18:$AD$131,8))</f>
        <v>0</v>
      </c>
      <c r="M1982" s="28">
        <f>IF(L1982&gt;0,VLOOKUP(L1982,T$18:$AC$131,7),0)</f>
        <v>0</v>
      </c>
      <c r="N1982" s="23">
        <f t="shared" si="403"/>
        <v>0</v>
      </c>
      <c r="O1982" s="23">
        <f t="shared" ca="1" si="399"/>
        <v>63785380.6844372</v>
      </c>
      <c r="P1982" s="29" t="str">
        <f t="shared" si="404"/>
        <v>J=</v>
      </c>
      <c r="Q1982" s="30">
        <f t="shared" si="405"/>
        <v>47232</v>
      </c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</row>
    <row r="1983" spans="1:30" x14ac:dyDescent="0.25">
      <c r="A1983" s="100">
        <f t="shared" si="400"/>
        <v>44816</v>
      </c>
      <c r="B1983" s="114">
        <f t="shared" ca="1" si="401"/>
        <v>203305239.43443722</v>
      </c>
      <c r="C1983" s="114">
        <f t="shared" si="402"/>
        <v>139519858.75</v>
      </c>
      <c r="D1983" s="24">
        <f ca="1">IF(A1983&lt;$B$1,VLOOKUP(A1983,[1]DI!$A$4:$B$15000,2,FALSE),0)</f>
        <v>0.13650000000000001</v>
      </c>
      <c r="E1983" s="23">
        <f t="shared" ca="1" si="407"/>
        <v>5.0788000000000005E-4</v>
      </c>
      <c r="F1983" s="25">
        <f t="shared" si="406"/>
        <v>1.1499999999999999</v>
      </c>
      <c r="G1983" s="26">
        <f t="shared" ca="1" si="410"/>
        <v>1.0005840619999999</v>
      </c>
      <c r="H1983" s="23">
        <f ca="1">TRUNC(PRODUCT(G$16:G1982),15)</f>
        <v>1.45717778995108</v>
      </c>
      <c r="I1983" s="23">
        <f t="shared" si="408"/>
        <v>1</v>
      </c>
      <c r="J1983" s="23">
        <f t="shared" ca="1" si="409"/>
        <v>1.45717779</v>
      </c>
      <c r="K1983" s="114">
        <f t="shared" ca="1" si="398"/>
        <v>63785380.6844372</v>
      </c>
      <c r="L1983" s="27">
        <f>IF(VLOOKUP(A1983,$U$18:$AD$131,8)=VLOOKUP(A1982,$U$18:$AD$131,8),0,VLOOKUP(A1983,U$18:$AD$131,8))</f>
        <v>0</v>
      </c>
      <c r="M1983" s="28">
        <f>IF(L1983&gt;0,VLOOKUP(L1983,T$18:$AC$131,7),0)</f>
        <v>0</v>
      </c>
      <c r="N1983" s="23">
        <f t="shared" si="403"/>
        <v>0</v>
      </c>
      <c r="O1983" s="23">
        <f t="shared" ca="1" si="399"/>
        <v>63785380.6844372</v>
      </c>
      <c r="P1983" s="29" t="str">
        <f t="shared" si="404"/>
        <v>J=</v>
      </c>
      <c r="Q1983" s="30">
        <f t="shared" si="405"/>
        <v>47232</v>
      </c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</row>
    <row r="1984" spans="1:30" x14ac:dyDescent="0.25">
      <c r="A1984" s="100">
        <f t="shared" si="400"/>
        <v>44817</v>
      </c>
      <c r="B1984" s="114">
        <f t="shared" ca="1" si="401"/>
        <v>203423981.9958221</v>
      </c>
      <c r="C1984" s="114">
        <f t="shared" si="402"/>
        <v>139519858.75</v>
      </c>
      <c r="D1984" s="24">
        <f ca="1">IF(A1984&lt;$B$1,VLOOKUP(A1984,[1]DI!$A$4:$B$15000,2,FALSE),0)</f>
        <v>0.13650000000000001</v>
      </c>
      <c r="E1984" s="23">
        <f t="shared" ca="1" si="407"/>
        <v>5.0788000000000005E-4</v>
      </c>
      <c r="F1984" s="25">
        <f t="shared" si="406"/>
        <v>1.1499999999999999</v>
      </c>
      <c r="G1984" s="26">
        <f t="shared" ca="1" si="410"/>
        <v>1.0005840619999999</v>
      </c>
      <c r="H1984" s="23">
        <f ca="1">TRUNC(PRODUCT(G$16:G1983),15)</f>
        <v>1.45802887212544</v>
      </c>
      <c r="I1984" s="23">
        <f t="shared" si="408"/>
        <v>1</v>
      </c>
      <c r="J1984" s="23">
        <f t="shared" ca="1" si="409"/>
        <v>1.4580288699999999</v>
      </c>
      <c r="K1984" s="114">
        <f t="shared" ca="1" si="398"/>
        <v>63904123.245822102</v>
      </c>
      <c r="L1984" s="27">
        <f>IF(VLOOKUP(A1984,$U$18:$AD$131,8)=VLOOKUP(A1983,$U$18:$AD$131,8),0,VLOOKUP(A1984,U$18:$AD$131,8))</f>
        <v>0</v>
      </c>
      <c r="M1984" s="28">
        <f>IF(L1984&gt;0,VLOOKUP(L1984,T$18:$AC$131,7),0)</f>
        <v>0</v>
      </c>
      <c r="N1984" s="23">
        <f t="shared" si="403"/>
        <v>0</v>
      </c>
      <c r="O1984" s="23">
        <f t="shared" ca="1" si="399"/>
        <v>63904123.245822102</v>
      </c>
      <c r="P1984" s="29" t="str">
        <f t="shared" si="404"/>
        <v>J=</v>
      </c>
      <c r="Q1984" s="30">
        <f t="shared" si="405"/>
        <v>47232</v>
      </c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</row>
    <row r="1985" spans="1:30" x14ac:dyDescent="0.25">
      <c r="A1985" s="100">
        <f t="shared" si="400"/>
        <v>44818</v>
      </c>
      <c r="B1985" s="114">
        <f t="shared" ca="1" si="401"/>
        <v>203542794.3171365</v>
      </c>
      <c r="C1985" s="114">
        <f t="shared" si="402"/>
        <v>139519858.75</v>
      </c>
      <c r="D1985" s="24">
        <f ca="1">IF(A1985&lt;$B$1,VLOOKUP(A1985,[1]DI!$A$4:$B$15000,2,FALSE),0)</f>
        <v>0.13650000000000001</v>
      </c>
      <c r="E1985" s="23">
        <f t="shared" ca="1" si="407"/>
        <v>5.0788000000000005E-4</v>
      </c>
      <c r="F1985" s="25">
        <f t="shared" si="406"/>
        <v>1.1499999999999999</v>
      </c>
      <c r="G1985" s="26">
        <f t="shared" ca="1" si="410"/>
        <v>1.0005840619999999</v>
      </c>
      <c r="H1985" s="23">
        <f ca="1">TRUNC(PRODUCT(G$16:G1984),15)</f>
        <v>1.4588804513845499</v>
      </c>
      <c r="I1985" s="23">
        <f t="shared" si="408"/>
        <v>1</v>
      </c>
      <c r="J1985" s="23">
        <f t="shared" ca="1" si="409"/>
        <v>1.4588804500000001</v>
      </c>
      <c r="K1985" s="114">
        <f t="shared" ca="1" si="398"/>
        <v>64022935.567136496</v>
      </c>
      <c r="L1985" s="27">
        <f>IF(VLOOKUP(A1985,$U$18:$AD$131,8)=VLOOKUP(A1984,$U$18:$AD$131,8),0,VLOOKUP(A1985,U$18:$AD$131,8))</f>
        <v>0</v>
      </c>
      <c r="M1985" s="28">
        <f>IF(L1985&gt;0,VLOOKUP(L1985,T$18:$AC$131,7),0)</f>
        <v>0</v>
      </c>
      <c r="N1985" s="23">
        <f t="shared" si="403"/>
        <v>0</v>
      </c>
      <c r="O1985" s="23">
        <f t="shared" ca="1" si="399"/>
        <v>64022935.567136496</v>
      </c>
      <c r="P1985" s="29" t="str">
        <f t="shared" si="404"/>
        <v>J=</v>
      </c>
      <c r="Q1985" s="30">
        <f t="shared" si="405"/>
        <v>47232</v>
      </c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</row>
    <row r="1986" spans="1:30" x14ac:dyDescent="0.25">
      <c r="A1986" s="100">
        <f t="shared" si="400"/>
        <v>44819</v>
      </c>
      <c r="B1986" s="114">
        <f t="shared" ca="1" si="401"/>
        <v>203661676.3983801</v>
      </c>
      <c r="C1986" s="114">
        <f t="shared" si="402"/>
        <v>139519858.75</v>
      </c>
      <c r="D1986" s="24">
        <f ca="1">IF(A1986&lt;$B$1,VLOOKUP(A1986,[1]DI!$A$4:$B$15000,2,FALSE),0)</f>
        <v>0.13650000000000001</v>
      </c>
      <c r="E1986" s="23">
        <f t="shared" ca="1" si="407"/>
        <v>5.0788000000000005E-4</v>
      </c>
      <c r="F1986" s="25">
        <f t="shared" si="406"/>
        <v>1.1499999999999999</v>
      </c>
      <c r="G1986" s="26">
        <f t="shared" ca="1" si="410"/>
        <v>1.0005840619999999</v>
      </c>
      <c r="H1986" s="23">
        <f ca="1">TRUNC(PRODUCT(G$16:G1985),15)</f>
        <v>1.4597325280187401</v>
      </c>
      <c r="I1986" s="23">
        <f t="shared" si="408"/>
        <v>1</v>
      </c>
      <c r="J1986" s="23">
        <f t="shared" ca="1" si="409"/>
        <v>1.4597325299999999</v>
      </c>
      <c r="K1986" s="114">
        <f t="shared" ca="1" si="398"/>
        <v>64141817.648380101</v>
      </c>
      <c r="L1986" s="27">
        <f>IF(VLOOKUP(A1986,$U$18:$AD$131,8)=VLOOKUP(A1985,$U$18:$AD$131,8),0,VLOOKUP(A1986,U$18:$AD$131,8))</f>
        <v>0</v>
      </c>
      <c r="M1986" s="28">
        <f>IF(L1986&gt;0,VLOOKUP(L1986,T$18:$AC$131,7),0)</f>
        <v>0</v>
      </c>
      <c r="N1986" s="23">
        <f t="shared" si="403"/>
        <v>0</v>
      </c>
      <c r="O1986" s="23">
        <f t="shared" ca="1" si="399"/>
        <v>64141817.648380101</v>
      </c>
      <c r="P1986" s="29" t="str">
        <f t="shared" si="404"/>
        <v>J=</v>
      </c>
      <c r="Q1986" s="30">
        <f t="shared" si="405"/>
        <v>47232</v>
      </c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</row>
    <row r="1987" spans="1:30" x14ac:dyDescent="0.25">
      <c r="A1987" s="100">
        <f t="shared" si="400"/>
        <v>44820</v>
      </c>
      <c r="B1987" s="114">
        <f t="shared" ca="1" si="401"/>
        <v>203780626.8443546</v>
      </c>
      <c r="C1987" s="114">
        <f t="shared" si="402"/>
        <v>139519858.75</v>
      </c>
      <c r="D1987" s="24">
        <f ca="1">IF(A1987&lt;$B$1,VLOOKUP(A1987,[1]DI!$A$4:$B$15000,2,FALSE),0)</f>
        <v>0.13650000000000001</v>
      </c>
      <c r="E1987" s="23">
        <f t="shared" ca="1" si="407"/>
        <v>5.0788000000000005E-4</v>
      </c>
      <c r="F1987" s="25">
        <f t="shared" si="406"/>
        <v>1.1499999999999999</v>
      </c>
      <c r="G1987" s="26">
        <f t="shared" ca="1" si="410"/>
        <v>1.0005840619999999</v>
      </c>
      <c r="H1987" s="23">
        <f ca="1">TRUNC(PRODUCT(G$16:G1986),15)</f>
        <v>1.4605851023185199</v>
      </c>
      <c r="I1987" s="23">
        <f t="shared" si="408"/>
        <v>1</v>
      </c>
      <c r="J1987" s="23">
        <f t="shared" ca="1" si="409"/>
        <v>1.4605851000000001</v>
      </c>
      <c r="K1987" s="114">
        <f t="shared" ca="1" si="398"/>
        <v>64260768.0943546</v>
      </c>
      <c r="L1987" s="27">
        <f>IF(VLOOKUP(A1987,$U$18:$AD$131,8)=VLOOKUP(A1986,$U$18:$AD$131,8),0,VLOOKUP(A1987,U$18:$AD$131,8))</f>
        <v>0</v>
      </c>
      <c r="M1987" s="28">
        <f>IF(L1987&gt;0,VLOOKUP(L1987,T$18:$AC$131,7),0)</f>
        <v>0</v>
      </c>
      <c r="N1987" s="23">
        <f t="shared" si="403"/>
        <v>0</v>
      </c>
      <c r="O1987" s="23">
        <f t="shared" ca="1" si="399"/>
        <v>64260768.0943546</v>
      </c>
      <c r="P1987" s="29" t="str">
        <f t="shared" si="404"/>
        <v>J=</v>
      </c>
      <c r="Q1987" s="30">
        <f t="shared" si="405"/>
        <v>47232</v>
      </c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</row>
    <row r="1988" spans="1:30" x14ac:dyDescent="0.25">
      <c r="A1988" s="100">
        <f t="shared" si="400"/>
        <v>44821</v>
      </c>
      <c r="B1988" s="114">
        <f t="shared" ca="1" si="401"/>
        <v>203899647.05025852</v>
      </c>
      <c r="C1988" s="114">
        <f t="shared" si="402"/>
        <v>139519858.75</v>
      </c>
      <c r="D1988" s="24">
        <f ca="1">IF(A1988&lt;$B$1,VLOOKUP(A1988,[1]DI!$A$4:$B$15000,2,FALSE),0)</f>
        <v>0</v>
      </c>
      <c r="E1988" s="23">
        <f t="shared" ca="1" si="407"/>
        <v>0</v>
      </c>
      <c r="F1988" s="25">
        <f t="shared" si="406"/>
        <v>1.1499999999999999</v>
      </c>
      <c r="G1988" s="26">
        <f t="shared" ca="1" si="410"/>
        <v>1</v>
      </c>
      <c r="H1988" s="23">
        <f ca="1">TRUNC(PRODUCT(G$16:G1987),15)</f>
        <v>1.4614381745745499</v>
      </c>
      <c r="I1988" s="23">
        <f t="shared" si="408"/>
        <v>1</v>
      </c>
      <c r="J1988" s="23">
        <f t="shared" ca="1" si="409"/>
        <v>1.4614381700000001</v>
      </c>
      <c r="K1988" s="114">
        <f t="shared" ca="1" si="398"/>
        <v>64379788.300258502</v>
      </c>
      <c r="L1988" s="27">
        <f>IF(VLOOKUP(A1988,$U$18:$AD$131,8)=VLOOKUP(A1987,$U$18:$AD$131,8),0,VLOOKUP(A1988,U$18:$AD$131,8))</f>
        <v>0</v>
      </c>
      <c r="M1988" s="28">
        <f>IF(L1988&gt;0,VLOOKUP(L1988,T$18:$AC$131,7),0)</f>
        <v>0</v>
      </c>
      <c r="N1988" s="23">
        <f t="shared" si="403"/>
        <v>0</v>
      </c>
      <c r="O1988" s="23">
        <f t="shared" ca="1" si="399"/>
        <v>64379788.300258502</v>
      </c>
      <c r="P1988" s="29" t="str">
        <f t="shared" si="404"/>
        <v>J=</v>
      </c>
      <c r="Q1988" s="30">
        <f t="shared" si="405"/>
        <v>47232</v>
      </c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</row>
    <row r="1989" spans="1:30" x14ac:dyDescent="0.25">
      <c r="A1989" s="100">
        <f t="shared" si="400"/>
        <v>44822</v>
      </c>
      <c r="B1989" s="114">
        <f t="shared" ca="1" si="401"/>
        <v>203899647.05025852</v>
      </c>
      <c r="C1989" s="114">
        <f t="shared" si="402"/>
        <v>139519858.75</v>
      </c>
      <c r="D1989" s="24">
        <f ca="1">IF(A1989&lt;$B$1,VLOOKUP(A1989,[1]DI!$A$4:$B$15000,2,FALSE),0)</f>
        <v>0</v>
      </c>
      <c r="E1989" s="23">
        <f t="shared" ca="1" si="407"/>
        <v>0</v>
      </c>
      <c r="F1989" s="25">
        <f t="shared" si="406"/>
        <v>1.1499999999999999</v>
      </c>
      <c r="G1989" s="26">
        <f t="shared" ca="1" si="410"/>
        <v>1</v>
      </c>
      <c r="H1989" s="23">
        <f ca="1">TRUNC(PRODUCT(G$16:G1988),15)</f>
        <v>1.4614381745745499</v>
      </c>
      <c r="I1989" s="23">
        <f t="shared" si="408"/>
        <v>1</v>
      </c>
      <c r="J1989" s="23">
        <f t="shared" ca="1" si="409"/>
        <v>1.4614381700000001</v>
      </c>
      <c r="K1989" s="114">
        <f t="shared" ca="1" si="398"/>
        <v>64379788.300258502</v>
      </c>
      <c r="L1989" s="27">
        <f>IF(VLOOKUP(A1989,$U$18:$AD$131,8)=VLOOKUP(A1988,$U$18:$AD$131,8),0,VLOOKUP(A1989,U$18:$AD$131,8))</f>
        <v>0</v>
      </c>
      <c r="M1989" s="28">
        <f>IF(L1989&gt;0,VLOOKUP(L1989,T$18:$AC$131,7),0)</f>
        <v>0</v>
      </c>
      <c r="N1989" s="23">
        <f t="shared" si="403"/>
        <v>0</v>
      </c>
      <c r="O1989" s="23">
        <f t="shared" ca="1" si="399"/>
        <v>64379788.300258502</v>
      </c>
      <c r="P1989" s="29" t="str">
        <f t="shared" si="404"/>
        <v>J=</v>
      </c>
      <c r="Q1989" s="30">
        <f t="shared" si="405"/>
        <v>47232</v>
      </c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</row>
    <row r="1990" spans="1:30" x14ac:dyDescent="0.25">
      <c r="A1990" s="100">
        <f t="shared" si="400"/>
        <v>44823</v>
      </c>
      <c r="B1990" s="114">
        <f t="shared" ca="1" si="401"/>
        <v>203899647.05025852</v>
      </c>
      <c r="C1990" s="114">
        <f t="shared" si="402"/>
        <v>139519858.75</v>
      </c>
      <c r="D1990" s="24">
        <f ca="1">IF(A1990&lt;$B$1,VLOOKUP(A1990,[1]DI!$A$4:$B$15000,2,FALSE),0)</f>
        <v>0.13650000000000001</v>
      </c>
      <c r="E1990" s="23">
        <f t="shared" ca="1" si="407"/>
        <v>5.0788000000000005E-4</v>
      </c>
      <c r="F1990" s="25">
        <f t="shared" si="406"/>
        <v>1.1499999999999999</v>
      </c>
      <c r="G1990" s="26">
        <f t="shared" ca="1" si="410"/>
        <v>1.0005840619999999</v>
      </c>
      <c r="H1990" s="23">
        <f ca="1">TRUNC(PRODUCT(G$16:G1989),15)</f>
        <v>1.4614381745745499</v>
      </c>
      <c r="I1990" s="23">
        <f t="shared" si="408"/>
        <v>1</v>
      </c>
      <c r="J1990" s="23">
        <f t="shared" ca="1" si="409"/>
        <v>1.4614381700000001</v>
      </c>
      <c r="K1990" s="114">
        <f t="shared" ca="1" si="398"/>
        <v>64379788.300258502</v>
      </c>
      <c r="L1990" s="27">
        <f>IF(VLOOKUP(A1990,$U$18:$AD$131,8)=VLOOKUP(A1989,$U$18:$AD$131,8),0,VLOOKUP(A1990,U$18:$AD$131,8))</f>
        <v>0</v>
      </c>
      <c r="M1990" s="28">
        <f>IF(L1990&gt;0,VLOOKUP(L1990,T$18:$AC$131,7),0)</f>
        <v>0</v>
      </c>
      <c r="N1990" s="23">
        <f t="shared" si="403"/>
        <v>0</v>
      </c>
      <c r="O1990" s="23">
        <f t="shared" ca="1" si="399"/>
        <v>64379788.300258502</v>
      </c>
      <c r="P1990" s="29" t="str">
        <f t="shared" si="404"/>
        <v>J=</v>
      </c>
      <c r="Q1990" s="30">
        <f t="shared" si="405"/>
        <v>47232</v>
      </c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</row>
    <row r="1991" spans="1:30" x14ac:dyDescent="0.25">
      <c r="A1991" s="100">
        <f t="shared" si="400"/>
        <v>44824</v>
      </c>
      <c r="B1991" s="114">
        <f t="shared" ca="1" si="401"/>
        <v>204018738.41129029</v>
      </c>
      <c r="C1991" s="114">
        <f t="shared" si="402"/>
        <v>139519858.75</v>
      </c>
      <c r="D1991" s="24">
        <f ca="1">IF(A1991&lt;$B$1,VLOOKUP(A1991,[1]DI!$A$4:$B$15000,2,FALSE),0)</f>
        <v>0.13650000000000001</v>
      </c>
      <c r="E1991" s="23">
        <f t="shared" ca="1" si="407"/>
        <v>5.0788000000000005E-4</v>
      </c>
      <c r="F1991" s="25">
        <f t="shared" si="406"/>
        <v>1.1499999999999999</v>
      </c>
      <c r="G1991" s="26">
        <f t="shared" ca="1" si="410"/>
        <v>1.0005840619999999</v>
      </c>
      <c r="H1991" s="23">
        <f ca="1">TRUNC(PRODUCT(G$16:G1990),15)</f>
        <v>1.46229174507767</v>
      </c>
      <c r="I1991" s="23">
        <f t="shared" si="408"/>
        <v>1</v>
      </c>
      <c r="J1991" s="23">
        <f t="shared" ca="1" si="409"/>
        <v>1.4622917499999999</v>
      </c>
      <c r="K1991" s="114">
        <f t="shared" ca="1" si="398"/>
        <v>64498879.661290303</v>
      </c>
      <c r="L1991" s="27">
        <f>IF(VLOOKUP(A1991,$U$18:$AD$131,8)=VLOOKUP(A1990,$U$18:$AD$131,8),0,VLOOKUP(A1991,U$18:$AD$131,8))</f>
        <v>0</v>
      </c>
      <c r="M1991" s="28">
        <f>IF(L1991&gt;0,VLOOKUP(L1991,T$18:$AC$131,7),0)</f>
        <v>0</v>
      </c>
      <c r="N1991" s="23">
        <f t="shared" si="403"/>
        <v>0</v>
      </c>
      <c r="O1991" s="23">
        <f t="shared" ca="1" si="399"/>
        <v>64498879.661290303</v>
      </c>
      <c r="P1991" s="29" t="str">
        <f t="shared" si="404"/>
        <v>J=</v>
      </c>
      <c r="Q1991" s="30">
        <f t="shared" si="405"/>
        <v>47232</v>
      </c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</row>
    <row r="1992" spans="1:30" x14ac:dyDescent="0.25">
      <c r="A1992" s="100">
        <f t="shared" si="400"/>
        <v>44825</v>
      </c>
      <c r="B1992" s="114">
        <f t="shared" ca="1" si="401"/>
        <v>204137896.7418544</v>
      </c>
      <c r="C1992" s="114">
        <f t="shared" si="402"/>
        <v>139519858.75</v>
      </c>
      <c r="D1992" s="24">
        <f ca="1">IF(A1992&lt;$B$1,VLOOKUP(A1992,[1]DI!$A$4:$B$15000,2,FALSE),0)</f>
        <v>0.13650000000000001</v>
      </c>
      <c r="E1992" s="23">
        <f t="shared" ca="1" si="407"/>
        <v>5.0788000000000005E-4</v>
      </c>
      <c r="F1992" s="25">
        <f t="shared" si="406"/>
        <v>1.1499999999999999</v>
      </c>
      <c r="G1992" s="26">
        <f t="shared" ca="1" si="410"/>
        <v>1.0005840619999999</v>
      </c>
      <c r="H1992" s="23">
        <f ca="1">TRUNC(PRODUCT(G$16:G1991),15)</f>
        <v>1.46314581411889</v>
      </c>
      <c r="I1992" s="23">
        <f t="shared" si="408"/>
        <v>1</v>
      </c>
      <c r="J1992" s="23">
        <f t="shared" ca="1" si="409"/>
        <v>1.4631458100000001</v>
      </c>
      <c r="K1992" s="114">
        <f t="shared" ca="1" si="398"/>
        <v>64618037.991854399</v>
      </c>
      <c r="L1992" s="27">
        <f>IF(VLOOKUP(A1992,$U$18:$AD$131,8)=VLOOKUP(A1991,$U$18:$AD$131,8),0,VLOOKUP(A1992,U$18:$AD$131,8))</f>
        <v>0</v>
      </c>
      <c r="M1992" s="28">
        <f>IF(L1992&gt;0,VLOOKUP(L1992,T$18:$AC$131,7),0)</f>
        <v>0</v>
      </c>
      <c r="N1992" s="23">
        <f t="shared" si="403"/>
        <v>0</v>
      </c>
      <c r="O1992" s="23">
        <f t="shared" ca="1" si="399"/>
        <v>64618037.991854399</v>
      </c>
      <c r="P1992" s="29" t="str">
        <f t="shared" si="404"/>
        <v>J=</v>
      </c>
      <c r="Q1992" s="30">
        <f t="shared" si="405"/>
        <v>47232</v>
      </c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</row>
    <row r="1993" spans="1:30" x14ac:dyDescent="0.25">
      <c r="A1993" s="100">
        <f t="shared" si="400"/>
        <v>44826</v>
      </c>
      <c r="B1993" s="114">
        <f t="shared" ca="1" si="401"/>
        <v>204257126.2275463</v>
      </c>
      <c r="C1993" s="114">
        <f t="shared" si="402"/>
        <v>139519858.75</v>
      </c>
      <c r="D1993" s="24">
        <f ca="1">IF(A1993&lt;$B$1,VLOOKUP(A1993,[1]DI!$A$4:$B$15000,2,FALSE),0)</f>
        <v>0.13650000000000001</v>
      </c>
      <c r="E1993" s="23">
        <f t="shared" ca="1" si="407"/>
        <v>5.0788000000000005E-4</v>
      </c>
      <c r="F1993" s="25">
        <f t="shared" si="406"/>
        <v>1.1499999999999999</v>
      </c>
      <c r="G1993" s="26">
        <f t="shared" ca="1" si="410"/>
        <v>1.0005840619999999</v>
      </c>
      <c r="H1993" s="23">
        <f ca="1">TRUNC(PRODUCT(G$16:G1992),15)</f>
        <v>1.4640003819893701</v>
      </c>
      <c r="I1993" s="23">
        <f t="shared" si="408"/>
        <v>1</v>
      </c>
      <c r="J1993" s="23">
        <f t="shared" ca="1" si="409"/>
        <v>1.4640003800000001</v>
      </c>
      <c r="K1993" s="114">
        <f t="shared" ca="1" si="398"/>
        <v>64737267.477546297</v>
      </c>
      <c r="L1993" s="27">
        <f>IF(VLOOKUP(A1993,$U$18:$AD$131,8)=VLOOKUP(A1992,$U$18:$AD$131,8),0,VLOOKUP(A1993,U$18:$AD$131,8))</f>
        <v>0</v>
      </c>
      <c r="M1993" s="28">
        <f>IF(L1993&gt;0,VLOOKUP(L1993,T$18:$AC$131,7),0)</f>
        <v>0</v>
      </c>
      <c r="N1993" s="23">
        <f t="shared" si="403"/>
        <v>0</v>
      </c>
      <c r="O1993" s="23">
        <f t="shared" ca="1" si="399"/>
        <v>64737267.477546297</v>
      </c>
      <c r="P1993" s="29" t="str">
        <f t="shared" si="404"/>
        <v>J=</v>
      </c>
      <c r="Q1993" s="30">
        <f t="shared" si="405"/>
        <v>47232</v>
      </c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</row>
    <row r="1994" spans="1:30" x14ac:dyDescent="0.25">
      <c r="A1994" s="100">
        <f t="shared" si="400"/>
        <v>44827</v>
      </c>
      <c r="B1994" s="114">
        <f t="shared" ca="1" si="401"/>
        <v>204376425.47316772</v>
      </c>
      <c r="C1994" s="114">
        <f t="shared" si="402"/>
        <v>139519858.75</v>
      </c>
      <c r="D1994" s="24">
        <f ca="1">IF(A1994&lt;$B$1,VLOOKUP(A1994,[1]DI!$A$4:$B$15000,2,FALSE),0)</f>
        <v>0.13650000000000001</v>
      </c>
      <c r="E1994" s="23">
        <f t="shared" ca="1" si="407"/>
        <v>5.0788000000000005E-4</v>
      </c>
      <c r="F1994" s="25">
        <f t="shared" si="406"/>
        <v>1.1499999999999999</v>
      </c>
      <c r="G1994" s="26">
        <f t="shared" ca="1" si="410"/>
        <v>1.0005840619999999</v>
      </c>
      <c r="H1994" s="23">
        <f ca="1">TRUNC(PRODUCT(G$16:G1993),15)</f>
        <v>1.4648554489804799</v>
      </c>
      <c r="I1994" s="23">
        <f t="shared" si="408"/>
        <v>1</v>
      </c>
      <c r="J1994" s="23">
        <f t="shared" ca="1" si="409"/>
        <v>1.4648554499999999</v>
      </c>
      <c r="K1994" s="114">
        <f t="shared" ca="1" si="398"/>
        <v>64856566.723167703</v>
      </c>
      <c r="L1994" s="27">
        <f>IF(VLOOKUP(A1994,$U$18:$AD$131,8)=VLOOKUP(A1993,$U$18:$AD$131,8),0,VLOOKUP(A1994,U$18:$AD$131,8))</f>
        <v>0</v>
      </c>
      <c r="M1994" s="28">
        <f>IF(L1994&gt;0,VLOOKUP(L1994,T$18:$AC$131,7),0)</f>
        <v>0</v>
      </c>
      <c r="N1994" s="23">
        <f t="shared" si="403"/>
        <v>0</v>
      </c>
      <c r="O1994" s="23">
        <f t="shared" ca="1" si="399"/>
        <v>64856566.723167703</v>
      </c>
      <c r="P1994" s="29" t="str">
        <f t="shared" si="404"/>
        <v>J=</v>
      </c>
      <c r="Q1994" s="30">
        <f t="shared" si="405"/>
        <v>47232</v>
      </c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</row>
    <row r="1995" spans="1:30" x14ac:dyDescent="0.25">
      <c r="A1995" s="100">
        <f t="shared" si="400"/>
        <v>44828</v>
      </c>
      <c r="B1995" s="114">
        <f t="shared" ca="1" si="401"/>
        <v>204495794.4787184</v>
      </c>
      <c r="C1995" s="114">
        <f t="shared" si="402"/>
        <v>139519858.75</v>
      </c>
      <c r="D1995" s="24">
        <f ca="1">IF(A1995&lt;$B$1,VLOOKUP(A1995,[1]DI!$A$4:$B$15000,2,FALSE),0)</f>
        <v>0</v>
      </c>
      <c r="E1995" s="23">
        <f t="shared" ca="1" si="407"/>
        <v>0</v>
      </c>
      <c r="F1995" s="25">
        <f t="shared" si="406"/>
        <v>1.1499999999999999</v>
      </c>
      <c r="G1995" s="26">
        <f t="shared" ca="1" si="410"/>
        <v>1</v>
      </c>
      <c r="H1995" s="23">
        <f ca="1">TRUNC(PRODUCT(G$16:G1994),15)</f>
        <v>1.4657110153837201</v>
      </c>
      <c r="I1995" s="23">
        <f t="shared" si="408"/>
        <v>1</v>
      </c>
      <c r="J1995" s="23">
        <f t="shared" ca="1" si="409"/>
        <v>1.4657110200000001</v>
      </c>
      <c r="K1995" s="114">
        <f t="shared" ca="1" si="398"/>
        <v>64975935.7287184</v>
      </c>
      <c r="L1995" s="27">
        <f>IF(VLOOKUP(A1995,$U$18:$AD$131,8)=VLOOKUP(A1994,$U$18:$AD$131,8),0,VLOOKUP(A1995,U$18:$AD$131,8))</f>
        <v>0</v>
      </c>
      <c r="M1995" s="28">
        <f>IF(L1995&gt;0,VLOOKUP(L1995,T$18:$AC$131,7),0)</f>
        <v>0</v>
      </c>
      <c r="N1995" s="23">
        <f t="shared" si="403"/>
        <v>0</v>
      </c>
      <c r="O1995" s="23">
        <f t="shared" ca="1" si="399"/>
        <v>64975935.7287184</v>
      </c>
      <c r="P1995" s="29" t="str">
        <f t="shared" si="404"/>
        <v>J=</v>
      </c>
      <c r="Q1995" s="30">
        <f t="shared" si="405"/>
        <v>47232</v>
      </c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</row>
    <row r="1996" spans="1:30" x14ac:dyDescent="0.25">
      <c r="A1996" s="100">
        <f t="shared" si="400"/>
        <v>44829</v>
      </c>
      <c r="B1996" s="114">
        <f t="shared" ca="1" si="401"/>
        <v>204495794.4787184</v>
      </c>
      <c r="C1996" s="114">
        <f t="shared" si="402"/>
        <v>139519858.75</v>
      </c>
      <c r="D1996" s="24">
        <f ca="1">IF(A1996&lt;$B$1,VLOOKUP(A1996,[1]DI!$A$4:$B$15000,2,FALSE),0)</f>
        <v>0</v>
      </c>
      <c r="E1996" s="23">
        <f t="shared" ca="1" si="407"/>
        <v>0</v>
      </c>
      <c r="F1996" s="25">
        <f t="shared" si="406"/>
        <v>1.1499999999999999</v>
      </c>
      <c r="G1996" s="26">
        <f t="shared" ca="1" si="410"/>
        <v>1</v>
      </c>
      <c r="H1996" s="23">
        <f ca="1">TRUNC(PRODUCT(G$16:G1995),15)</f>
        <v>1.4657110153837201</v>
      </c>
      <c r="I1996" s="23">
        <f t="shared" si="408"/>
        <v>1</v>
      </c>
      <c r="J1996" s="23">
        <f t="shared" ca="1" si="409"/>
        <v>1.4657110200000001</v>
      </c>
      <c r="K1996" s="114">
        <f t="shared" ca="1" si="398"/>
        <v>64975935.7287184</v>
      </c>
      <c r="L1996" s="27">
        <f>IF(VLOOKUP(A1996,$U$18:$AD$131,8)=VLOOKUP(A1995,$U$18:$AD$131,8),0,VLOOKUP(A1996,U$18:$AD$131,8))</f>
        <v>0</v>
      </c>
      <c r="M1996" s="28">
        <f>IF(L1996&gt;0,VLOOKUP(L1996,T$18:$AC$131,7),0)</f>
        <v>0</v>
      </c>
      <c r="N1996" s="23">
        <f t="shared" si="403"/>
        <v>0</v>
      </c>
      <c r="O1996" s="23">
        <f t="shared" ca="1" si="399"/>
        <v>64975935.7287184</v>
      </c>
      <c r="P1996" s="29" t="str">
        <f t="shared" si="404"/>
        <v>J=</v>
      </c>
      <c r="Q1996" s="30">
        <f t="shared" si="405"/>
        <v>47232</v>
      </c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</row>
    <row r="1997" spans="1:30" x14ac:dyDescent="0.25">
      <c r="A1997" s="100">
        <f t="shared" si="400"/>
        <v>44830</v>
      </c>
      <c r="B1997" s="114">
        <f t="shared" ca="1" si="401"/>
        <v>204495794.4787184</v>
      </c>
      <c r="C1997" s="114">
        <f t="shared" si="402"/>
        <v>139519858.75</v>
      </c>
      <c r="D1997" s="24">
        <f ca="1">IF(A1997&lt;$B$1,VLOOKUP(A1997,[1]DI!$A$4:$B$15000,2,FALSE),0)</f>
        <v>0.13650000000000001</v>
      </c>
      <c r="E1997" s="23">
        <f t="shared" ca="1" si="407"/>
        <v>5.0788000000000005E-4</v>
      </c>
      <c r="F1997" s="25">
        <f t="shared" si="406"/>
        <v>1.1499999999999999</v>
      </c>
      <c r="G1997" s="26">
        <f t="shared" ca="1" si="410"/>
        <v>1.0005840619999999</v>
      </c>
      <c r="H1997" s="23">
        <f ca="1">TRUNC(PRODUCT(G$16:G1996),15)</f>
        <v>1.4657110153837201</v>
      </c>
      <c r="I1997" s="23">
        <f t="shared" si="408"/>
        <v>1</v>
      </c>
      <c r="J1997" s="23">
        <f t="shared" ca="1" si="409"/>
        <v>1.4657110200000001</v>
      </c>
      <c r="K1997" s="114">
        <f t="shared" ca="1" si="398"/>
        <v>64975935.7287184</v>
      </c>
      <c r="L1997" s="27">
        <f>IF(VLOOKUP(A1997,$U$18:$AD$131,8)=VLOOKUP(A1996,$U$18:$AD$131,8),0,VLOOKUP(A1997,U$18:$AD$131,8))</f>
        <v>0</v>
      </c>
      <c r="M1997" s="28">
        <f>IF(L1997&gt;0,VLOOKUP(L1997,T$18:$AC$131,7),0)</f>
        <v>0</v>
      </c>
      <c r="N1997" s="23">
        <f t="shared" si="403"/>
        <v>0</v>
      </c>
      <c r="O1997" s="23">
        <f t="shared" ca="1" si="399"/>
        <v>64975935.7287184</v>
      </c>
      <c r="P1997" s="29" t="str">
        <f t="shared" si="404"/>
        <v>J=</v>
      </c>
      <c r="Q1997" s="30">
        <f t="shared" si="405"/>
        <v>47232</v>
      </c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</row>
    <row r="1998" spans="1:30" x14ac:dyDescent="0.25">
      <c r="A1998" s="100">
        <f t="shared" si="400"/>
        <v>44831</v>
      </c>
      <c r="B1998" s="114">
        <f t="shared" ca="1" si="401"/>
        <v>204615231.84899992</v>
      </c>
      <c r="C1998" s="114">
        <f t="shared" si="402"/>
        <v>139519858.75</v>
      </c>
      <c r="D1998" s="24">
        <f ca="1">IF(A1998&lt;$B$1,VLOOKUP(A1998,[1]DI!$A$4:$B$15000,2,FALSE),0)</f>
        <v>0.13650000000000001</v>
      </c>
      <c r="E1998" s="23">
        <f t="shared" ca="1" si="407"/>
        <v>5.0788000000000005E-4</v>
      </c>
      <c r="F1998" s="25">
        <f t="shared" si="406"/>
        <v>1.1499999999999999</v>
      </c>
      <c r="G1998" s="26">
        <f t="shared" ca="1" si="410"/>
        <v>1.0005840619999999</v>
      </c>
      <c r="H1998" s="23">
        <f ca="1">TRUNC(PRODUCT(G$16:G1997),15)</f>
        <v>1.4665670814907901</v>
      </c>
      <c r="I1998" s="23">
        <f t="shared" si="408"/>
        <v>1</v>
      </c>
      <c r="J1998" s="23">
        <f t="shared" ca="1" si="409"/>
        <v>1.4665670799999999</v>
      </c>
      <c r="K1998" s="114">
        <f t="shared" ca="1" si="398"/>
        <v>65095373.098999903</v>
      </c>
      <c r="L1998" s="27">
        <f>IF(VLOOKUP(A1998,$U$18:$AD$131,8)=VLOOKUP(A1997,$U$18:$AD$131,8),0,VLOOKUP(A1998,U$18:$AD$131,8))</f>
        <v>0</v>
      </c>
      <c r="M1998" s="28">
        <f>IF(L1998&gt;0,VLOOKUP(L1998,T$18:$AC$131,7),0)</f>
        <v>0</v>
      </c>
      <c r="N1998" s="23">
        <f t="shared" si="403"/>
        <v>0</v>
      </c>
      <c r="O1998" s="23">
        <f t="shared" ca="1" si="399"/>
        <v>65095373.098999903</v>
      </c>
      <c r="P1998" s="29" t="str">
        <f t="shared" si="404"/>
        <v>J=</v>
      </c>
      <c r="Q1998" s="30">
        <f t="shared" si="405"/>
        <v>47232</v>
      </c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</row>
    <row r="1999" spans="1:30" x14ac:dyDescent="0.25">
      <c r="A1999" s="100">
        <f t="shared" si="400"/>
        <v>44832</v>
      </c>
      <c r="B1999" s="114">
        <f t="shared" ca="1" si="401"/>
        <v>204734740.37440941</v>
      </c>
      <c r="C1999" s="114">
        <f t="shared" si="402"/>
        <v>139519858.75</v>
      </c>
      <c r="D1999" s="24">
        <f ca="1">IF(A1999&lt;$B$1,VLOOKUP(A1999,[1]DI!$A$4:$B$15000,2,FALSE),0)</f>
        <v>0.13650000000000001</v>
      </c>
      <c r="E1999" s="23">
        <f t="shared" ca="1" si="407"/>
        <v>5.0788000000000005E-4</v>
      </c>
      <c r="F1999" s="25">
        <f t="shared" si="406"/>
        <v>1.1499999999999999</v>
      </c>
      <c r="G1999" s="26">
        <f t="shared" ca="1" si="410"/>
        <v>1.0005840619999999</v>
      </c>
      <c r="H1999" s="23">
        <f ca="1">TRUNC(PRODUCT(G$16:G1998),15)</f>
        <v>1.46742364759354</v>
      </c>
      <c r="I1999" s="23">
        <f t="shared" si="408"/>
        <v>1</v>
      </c>
      <c r="J1999" s="23">
        <f t="shared" ca="1" si="409"/>
        <v>1.46742365</v>
      </c>
      <c r="K1999" s="114">
        <f t="shared" ca="1" si="398"/>
        <v>65214881.6244094</v>
      </c>
      <c r="L1999" s="27">
        <f>IF(VLOOKUP(A1999,$U$18:$AD$131,8)=VLOOKUP(A1998,$U$18:$AD$131,8),0,VLOOKUP(A1999,U$18:$AD$131,8))</f>
        <v>0</v>
      </c>
      <c r="M1999" s="28">
        <f>IF(L1999&gt;0,VLOOKUP(L1999,T$18:$AC$131,7),0)</f>
        <v>0</v>
      </c>
      <c r="N1999" s="23">
        <f t="shared" si="403"/>
        <v>0</v>
      </c>
      <c r="O1999" s="23">
        <f t="shared" ca="1" si="399"/>
        <v>65214881.6244094</v>
      </c>
      <c r="P1999" s="29" t="str">
        <f t="shared" si="404"/>
        <v>J=</v>
      </c>
      <c r="Q1999" s="30">
        <f t="shared" si="405"/>
        <v>47232</v>
      </c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</row>
    <row r="2000" spans="1:30" x14ac:dyDescent="0.25">
      <c r="A2000" s="100">
        <f t="shared" si="400"/>
        <v>44833</v>
      </c>
      <c r="B2000" s="114">
        <f t="shared" ca="1" si="401"/>
        <v>204854317.2645497</v>
      </c>
      <c r="C2000" s="114">
        <f t="shared" si="402"/>
        <v>139519858.75</v>
      </c>
      <c r="D2000" s="24">
        <f ca="1">IF(A2000&lt;$B$1,VLOOKUP(A2000,[1]DI!$A$4:$B$15000,2,FALSE),0)</f>
        <v>0.13650000000000001</v>
      </c>
      <c r="E2000" s="23">
        <f t="shared" ca="1" si="407"/>
        <v>5.0788000000000005E-4</v>
      </c>
      <c r="F2000" s="25">
        <f t="shared" si="406"/>
        <v>1.1499999999999999</v>
      </c>
      <c r="G2000" s="26">
        <f t="shared" ca="1" si="410"/>
        <v>1.0005840619999999</v>
      </c>
      <c r="H2000" s="23">
        <f ca="1">TRUNC(PRODUCT(G$16:G1999),15)</f>
        <v>1.468280713984</v>
      </c>
      <c r="I2000" s="23">
        <f t="shared" si="408"/>
        <v>1</v>
      </c>
      <c r="J2000" s="23">
        <f t="shared" ca="1" si="409"/>
        <v>1.4682807099999999</v>
      </c>
      <c r="K2000" s="114">
        <f t="shared" ref="K2000:K2063" ca="1" si="411">TRUNC((C2000*(J2000-1)),8)</f>
        <v>65334458.514549702</v>
      </c>
      <c r="L2000" s="27">
        <f>IF(VLOOKUP(A2000,$U$18:$AD$131,8)=VLOOKUP(A1999,$U$18:$AD$131,8),0,VLOOKUP(A2000,U$18:$AD$131,8))</f>
        <v>0</v>
      </c>
      <c r="M2000" s="28">
        <f>IF(L2000&gt;0,VLOOKUP(L2000,T$18:$AC$131,7),0)</f>
        <v>0</v>
      </c>
      <c r="N2000" s="23">
        <f t="shared" si="403"/>
        <v>0</v>
      </c>
      <c r="O2000" s="23">
        <f t="shared" ref="O2000:O2063" ca="1" si="412">(K2000+N2000)</f>
        <v>65334458.514549702</v>
      </c>
      <c r="P2000" s="29" t="str">
        <f t="shared" si="404"/>
        <v>J=</v>
      </c>
      <c r="Q2000" s="30">
        <f t="shared" si="405"/>
        <v>47232</v>
      </c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</row>
    <row r="2001" spans="1:30" x14ac:dyDescent="0.25">
      <c r="A2001" s="100">
        <f t="shared" ref="A2001:A2064" si="413">(A2000+1)</f>
        <v>44834</v>
      </c>
      <c r="B2001" s="114">
        <f t="shared" ref="B2001:B2064" ca="1" si="414">IF(A2001&lt;=TODAY(),C2001+K2001,IF(AND(A2001&gt;TODAY(),A2001&lt;=$B$1),IF(VLOOKUP(TODAY(),$A$16:$D$5006,4,FALSE)=0,"n.d",C2001+K2001),"n.d"))</f>
        <v>204973965.30981791</v>
      </c>
      <c r="C2001" s="114">
        <f t="shared" ref="C2001:C2064" si="415">TRUNC(C2000-N2000,8)</f>
        <v>139519858.75</v>
      </c>
      <c r="D2001" s="24">
        <f ca="1">IF(A2001&lt;$B$1,VLOOKUP(A2001,[1]DI!$A$4:$B$15000,2,FALSE),0)</f>
        <v>0.13650000000000001</v>
      </c>
      <c r="E2001" s="23">
        <f t="shared" ca="1" si="407"/>
        <v>5.0788000000000005E-4</v>
      </c>
      <c r="F2001" s="25">
        <f t="shared" si="406"/>
        <v>1.1499999999999999</v>
      </c>
      <c r="G2001" s="26">
        <f t="shared" ca="1" si="410"/>
        <v>1.0005840619999999</v>
      </c>
      <c r="H2001" s="23">
        <f ca="1">TRUNC(PRODUCT(G$16:G2000),15)</f>
        <v>1.46913828095437</v>
      </c>
      <c r="I2001" s="23">
        <f t="shared" si="408"/>
        <v>1</v>
      </c>
      <c r="J2001" s="23">
        <f t="shared" ca="1" si="409"/>
        <v>1.4691382799999999</v>
      </c>
      <c r="K2001" s="114">
        <f t="shared" ca="1" si="411"/>
        <v>65454106.559817903</v>
      </c>
      <c r="L2001" s="27">
        <f>IF(VLOOKUP(A2001,$U$18:$AD$131,8)=VLOOKUP(A2000,$U$18:$AD$131,8),0,VLOOKUP(A2001,U$18:$AD$131,8))</f>
        <v>0</v>
      </c>
      <c r="M2001" s="28">
        <f>IF(L2001&gt;0,VLOOKUP(L2001,T$18:$AC$131,7),0)</f>
        <v>0</v>
      </c>
      <c r="N2001" s="23">
        <f t="shared" ref="N2001:N2064" si="416">IF(M2001&gt;0,(C2001*M2001),0)</f>
        <v>0</v>
      </c>
      <c r="O2001" s="23">
        <f t="shared" ca="1" si="412"/>
        <v>65454106.559817903</v>
      </c>
      <c r="P2001" s="29" t="str">
        <f t="shared" ref="P2001:P2064" si="417">IF(L2000&gt;0,VLOOKUP(A2000,$U$18:$AD$131,9),P2000)</f>
        <v>J=</v>
      </c>
      <c r="Q2001" s="30">
        <f t="shared" ref="Q2001:Q2064" si="418">IF(L2000&gt;0,VLOOKUP(A2000,$U$18:$AD$131,10),Q2000)</f>
        <v>47232</v>
      </c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</row>
    <row r="2002" spans="1:30" x14ac:dyDescent="0.25">
      <c r="A2002" s="100">
        <f t="shared" si="413"/>
        <v>44835</v>
      </c>
      <c r="B2002" s="114">
        <f t="shared" ca="1" si="414"/>
        <v>205093683.1150156</v>
      </c>
      <c r="C2002" s="114">
        <f t="shared" si="415"/>
        <v>139519858.75</v>
      </c>
      <c r="D2002" s="24">
        <f ca="1">IF(A2002&lt;$B$1,VLOOKUP(A2002,[1]DI!$A$4:$B$15000,2,FALSE),0)</f>
        <v>0</v>
      </c>
      <c r="E2002" s="23">
        <f t="shared" ca="1" si="407"/>
        <v>0</v>
      </c>
      <c r="F2002" s="25">
        <f t="shared" ref="F2002:F2065" si="419">F2001</f>
        <v>1.1499999999999999</v>
      </c>
      <c r="G2002" s="26">
        <f t="shared" ca="1" si="410"/>
        <v>1</v>
      </c>
      <c r="H2002" s="23">
        <f ca="1">TRUNC(PRODUCT(G$16:G2001),15)</f>
        <v>1.46999634879702</v>
      </c>
      <c r="I2002" s="23">
        <f t="shared" si="408"/>
        <v>1</v>
      </c>
      <c r="J2002" s="23">
        <f t="shared" ca="1" si="409"/>
        <v>1.46999635</v>
      </c>
      <c r="K2002" s="114">
        <f t="shared" ca="1" si="411"/>
        <v>65573824.365015604</v>
      </c>
      <c r="L2002" s="27">
        <f>IF(VLOOKUP(A2002,$U$18:$AD$131,8)=VLOOKUP(A2001,$U$18:$AD$131,8),0,VLOOKUP(A2002,U$18:$AD$131,8))</f>
        <v>0</v>
      </c>
      <c r="M2002" s="28">
        <f>IF(L2002&gt;0,VLOOKUP(L2002,T$18:$AC$131,7),0)</f>
        <v>0</v>
      </c>
      <c r="N2002" s="23">
        <f t="shared" si="416"/>
        <v>0</v>
      </c>
      <c r="O2002" s="23">
        <f t="shared" ca="1" si="412"/>
        <v>65573824.365015604</v>
      </c>
      <c r="P2002" s="29" t="str">
        <f t="shared" si="417"/>
        <v>J=</v>
      </c>
      <c r="Q2002" s="30">
        <f t="shared" si="418"/>
        <v>47232</v>
      </c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</row>
    <row r="2003" spans="1:30" x14ac:dyDescent="0.25">
      <c r="A2003" s="100">
        <f t="shared" si="413"/>
        <v>44836</v>
      </c>
      <c r="B2003" s="114">
        <f t="shared" ca="1" si="414"/>
        <v>205093683.1150156</v>
      </c>
      <c r="C2003" s="114">
        <f t="shared" si="415"/>
        <v>139519858.75</v>
      </c>
      <c r="D2003" s="24">
        <f ca="1">IF(A2003&lt;$B$1,VLOOKUP(A2003,[1]DI!$A$4:$B$15000,2,FALSE),0)</f>
        <v>0</v>
      </c>
      <c r="E2003" s="23">
        <f t="shared" ref="E2003:E2066" ca="1" si="420">ROUND((((1+D2003)^(1/252)-1)),8)</f>
        <v>0</v>
      </c>
      <c r="F2003" s="25">
        <f t="shared" si="419"/>
        <v>1.1499999999999999</v>
      </c>
      <c r="G2003" s="26">
        <f t="shared" ca="1" si="410"/>
        <v>1</v>
      </c>
      <c r="H2003" s="23">
        <f ca="1">TRUNC(PRODUCT(G$16:G2002),15)</f>
        <v>1.46999634879702</v>
      </c>
      <c r="I2003" s="23">
        <f t="shared" ref="I2003:I2066" si="421">IF(OR(L2002&gt;0,L2002="E"),H2002,I2002)</f>
        <v>1</v>
      </c>
      <c r="J2003" s="23">
        <f t="shared" ref="J2003:J2066" ca="1" si="422">ROUND(TRUNC(H2003/I2003,15),8)</f>
        <v>1.46999635</v>
      </c>
      <c r="K2003" s="114">
        <f t="shared" ca="1" si="411"/>
        <v>65573824.365015604</v>
      </c>
      <c r="L2003" s="27">
        <f>IF(VLOOKUP(A2003,$U$18:$AD$131,8)=VLOOKUP(A2002,$U$18:$AD$131,8),0,VLOOKUP(A2003,U$18:$AD$131,8))</f>
        <v>0</v>
      </c>
      <c r="M2003" s="28">
        <f>IF(L2003&gt;0,VLOOKUP(L2003,T$18:$AC$131,7),0)</f>
        <v>0</v>
      </c>
      <c r="N2003" s="23">
        <f t="shared" si="416"/>
        <v>0</v>
      </c>
      <c r="O2003" s="23">
        <f t="shared" ca="1" si="412"/>
        <v>65573824.365015604</v>
      </c>
      <c r="P2003" s="29" t="str">
        <f t="shared" si="417"/>
        <v>J=</v>
      </c>
      <c r="Q2003" s="30">
        <f t="shared" si="418"/>
        <v>47232</v>
      </c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</row>
    <row r="2004" spans="1:30" x14ac:dyDescent="0.25">
      <c r="A2004" s="100">
        <f t="shared" si="413"/>
        <v>44837</v>
      </c>
      <c r="B2004" s="114">
        <f t="shared" ca="1" si="414"/>
        <v>205093683.1150156</v>
      </c>
      <c r="C2004" s="114">
        <f t="shared" si="415"/>
        <v>139519858.75</v>
      </c>
      <c r="D2004" s="24">
        <f ca="1">IF(A2004&lt;$B$1,VLOOKUP(A2004,[1]DI!$A$4:$B$15000,2,FALSE),0)</f>
        <v>0.13650000000000001</v>
      </c>
      <c r="E2004" s="23">
        <f t="shared" ca="1" si="420"/>
        <v>5.0788000000000005E-4</v>
      </c>
      <c r="F2004" s="25">
        <f t="shared" si="419"/>
        <v>1.1499999999999999</v>
      </c>
      <c r="G2004" s="26">
        <f t="shared" ref="G2004:G2067" ca="1" si="423">TRUNC((1+(E2004*F2004)),15)</f>
        <v>1.0005840619999999</v>
      </c>
      <c r="H2004" s="23">
        <f ca="1">TRUNC(PRODUCT(G$16:G2003),15)</f>
        <v>1.46999634879702</v>
      </c>
      <c r="I2004" s="23">
        <f t="shared" si="421"/>
        <v>1</v>
      </c>
      <c r="J2004" s="23">
        <f t="shared" ca="1" si="422"/>
        <v>1.46999635</v>
      </c>
      <c r="K2004" s="114">
        <f t="shared" ca="1" si="411"/>
        <v>65573824.365015604</v>
      </c>
      <c r="L2004" s="27">
        <f>IF(VLOOKUP(A2004,$U$18:$AD$131,8)=VLOOKUP(A2003,$U$18:$AD$131,8),0,VLOOKUP(A2004,U$18:$AD$131,8))</f>
        <v>0</v>
      </c>
      <c r="M2004" s="28">
        <f>IF(L2004&gt;0,VLOOKUP(L2004,T$18:$AC$131,7),0)</f>
        <v>0</v>
      </c>
      <c r="N2004" s="23">
        <f t="shared" si="416"/>
        <v>0</v>
      </c>
      <c r="O2004" s="23">
        <f t="shared" ca="1" si="412"/>
        <v>65573824.365015604</v>
      </c>
      <c r="P2004" s="29" t="str">
        <f t="shared" si="417"/>
        <v>J=</v>
      </c>
      <c r="Q2004" s="30">
        <f t="shared" si="418"/>
        <v>47232</v>
      </c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</row>
    <row r="2005" spans="1:30" x14ac:dyDescent="0.25">
      <c r="A2005" s="100">
        <f t="shared" si="413"/>
        <v>44838</v>
      </c>
      <c r="B2005" s="114">
        <f t="shared" ca="1" si="414"/>
        <v>205213470.68014258</v>
      </c>
      <c r="C2005" s="114">
        <f t="shared" si="415"/>
        <v>139519858.75</v>
      </c>
      <c r="D2005" s="24">
        <f ca="1">IF(A2005&lt;$B$1,VLOOKUP(A2005,[1]DI!$A$4:$B$15000,2,FALSE),0)</f>
        <v>0.13650000000000001</v>
      </c>
      <c r="E2005" s="23">
        <f t="shared" ca="1" si="420"/>
        <v>5.0788000000000005E-4</v>
      </c>
      <c r="F2005" s="25">
        <f t="shared" si="419"/>
        <v>1.1499999999999999</v>
      </c>
      <c r="G2005" s="26">
        <f t="shared" ca="1" si="423"/>
        <v>1.0005840619999999</v>
      </c>
      <c r="H2005" s="23">
        <f ca="1">TRUNC(PRODUCT(G$16:G2004),15)</f>
        <v>1.4708549178044901</v>
      </c>
      <c r="I2005" s="23">
        <f t="shared" si="421"/>
        <v>1</v>
      </c>
      <c r="J2005" s="23">
        <f t="shared" ca="1" si="422"/>
        <v>1.4708549200000001</v>
      </c>
      <c r="K2005" s="114">
        <f t="shared" ca="1" si="411"/>
        <v>65693611.930142596</v>
      </c>
      <c r="L2005" s="27">
        <f>IF(VLOOKUP(A2005,$U$18:$AD$131,8)=VLOOKUP(A2004,$U$18:$AD$131,8),0,VLOOKUP(A2005,U$18:$AD$131,8))</f>
        <v>0</v>
      </c>
      <c r="M2005" s="28">
        <f>IF(L2005&gt;0,VLOOKUP(L2005,T$18:$AC$131,7),0)</f>
        <v>0</v>
      </c>
      <c r="N2005" s="23">
        <f t="shared" si="416"/>
        <v>0</v>
      </c>
      <c r="O2005" s="23">
        <f t="shared" ca="1" si="412"/>
        <v>65693611.930142596</v>
      </c>
      <c r="P2005" s="29" t="str">
        <f t="shared" si="417"/>
        <v>J=</v>
      </c>
      <c r="Q2005" s="30">
        <f t="shared" si="418"/>
        <v>47232</v>
      </c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</row>
    <row r="2006" spans="1:30" x14ac:dyDescent="0.25">
      <c r="A2006" s="100">
        <f t="shared" si="413"/>
        <v>44839</v>
      </c>
      <c r="B2006" s="114">
        <f t="shared" ca="1" si="414"/>
        <v>205333328.0051989</v>
      </c>
      <c r="C2006" s="114">
        <f t="shared" si="415"/>
        <v>139519858.75</v>
      </c>
      <c r="D2006" s="24">
        <f ca="1">IF(A2006&lt;$B$1,VLOOKUP(A2006,[1]DI!$A$4:$B$15000,2,FALSE),0)</f>
        <v>0.13650000000000001</v>
      </c>
      <c r="E2006" s="23">
        <f t="shared" ca="1" si="420"/>
        <v>5.0788000000000005E-4</v>
      </c>
      <c r="F2006" s="25">
        <f t="shared" si="419"/>
        <v>1.1499999999999999</v>
      </c>
      <c r="G2006" s="26">
        <f t="shared" ca="1" si="423"/>
        <v>1.0005840619999999</v>
      </c>
      <c r="H2006" s="23">
        <f ca="1">TRUNC(PRODUCT(G$16:G2005),15)</f>
        <v>1.4717139882694901</v>
      </c>
      <c r="I2006" s="23">
        <f t="shared" si="421"/>
        <v>1</v>
      </c>
      <c r="J2006" s="23">
        <f t="shared" ca="1" si="422"/>
        <v>1.47171399</v>
      </c>
      <c r="K2006" s="114">
        <f t="shared" ca="1" si="411"/>
        <v>65813469.255198903</v>
      </c>
      <c r="L2006" s="27">
        <f>IF(VLOOKUP(A2006,$U$18:$AD$131,8)=VLOOKUP(A2005,$U$18:$AD$131,8),0,VLOOKUP(A2006,U$18:$AD$131,8))</f>
        <v>0</v>
      </c>
      <c r="M2006" s="28">
        <f>IF(L2006&gt;0,VLOOKUP(L2006,T$18:$AC$131,7),0)</f>
        <v>0</v>
      </c>
      <c r="N2006" s="23">
        <f t="shared" si="416"/>
        <v>0</v>
      </c>
      <c r="O2006" s="23">
        <f t="shared" ca="1" si="412"/>
        <v>65813469.255198903</v>
      </c>
      <c r="P2006" s="29" t="str">
        <f t="shared" si="417"/>
        <v>J=</v>
      </c>
      <c r="Q2006" s="30">
        <f t="shared" si="418"/>
        <v>47232</v>
      </c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</row>
    <row r="2007" spans="1:30" x14ac:dyDescent="0.25">
      <c r="A2007" s="100">
        <f t="shared" si="413"/>
        <v>44840</v>
      </c>
      <c r="B2007" s="114">
        <f t="shared" ca="1" si="414"/>
        <v>205453255.09018469</v>
      </c>
      <c r="C2007" s="114">
        <f t="shared" si="415"/>
        <v>139519858.75</v>
      </c>
      <c r="D2007" s="24">
        <f ca="1">IF(A2007&lt;$B$1,VLOOKUP(A2007,[1]DI!$A$4:$B$15000,2,FALSE),0)</f>
        <v>0.13650000000000001</v>
      </c>
      <c r="E2007" s="23">
        <f t="shared" ca="1" si="420"/>
        <v>5.0788000000000005E-4</v>
      </c>
      <c r="F2007" s="25">
        <f t="shared" si="419"/>
        <v>1.1499999999999999</v>
      </c>
      <c r="G2007" s="26">
        <f t="shared" ca="1" si="423"/>
        <v>1.0005840619999999</v>
      </c>
      <c r="H2007" s="23">
        <f ca="1">TRUNC(PRODUCT(G$16:G2006),15)</f>
        <v>1.4725735604849099</v>
      </c>
      <c r="I2007" s="23">
        <f t="shared" si="421"/>
        <v>1</v>
      </c>
      <c r="J2007" s="23">
        <f t="shared" ca="1" si="422"/>
        <v>1.4725735600000001</v>
      </c>
      <c r="K2007" s="114">
        <f t="shared" ca="1" si="411"/>
        <v>65933396.340184703</v>
      </c>
      <c r="L2007" s="27">
        <f>IF(VLOOKUP(A2007,$U$18:$AD$131,8)=VLOOKUP(A2006,$U$18:$AD$131,8),0,VLOOKUP(A2007,U$18:$AD$131,8))</f>
        <v>0</v>
      </c>
      <c r="M2007" s="28">
        <f>IF(L2007&gt;0,VLOOKUP(L2007,T$18:$AC$131,7),0)</f>
        <v>0</v>
      </c>
      <c r="N2007" s="23">
        <f t="shared" si="416"/>
        <v>0</v>
      </c>
      <c r="O2007" s="23">
        <f t="shared" ca="1" si="412"/>
        <v>65933396.340184703</v>
      </c>
      <c r="P2007" s="29" t="str">
        <f t="shared" si="417"/>
        <v>J=</v>
      </c>
      <c r="Q2007" s="30">
        <f t="shared" si="418"/>
        <v>47232</v>
      </c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</row>
    <row r="2008" spans="1:30" x14ac:dyDescent="0.25">
      <c r="A2008" s="100">
        <f t="shared" si="413"/>
        <v>44841</v>
      </c>
      <c r="B2008" s="114">
        <f t="shared" ca="1" si="414"/>
        <v>205573251.93509981</v>
      </c>
      <c r="C2008" s="114">
        <f t="shared" si="415"/>
        <v>139519858.75</v>
      </c>
      <c r="D2008" s="24">
        <f ca="1">IF(A2008&lt;$B$1,VLOOKUP(A2008,[1]DI!$A$4:$B$15000,2,FALSE),0)</f>
        <v>0.13650000000000001</v>
      </c>
      <c r="E2008" s="23">
        <f t="shared" ca="1" si="420"/>
        <v>5.0788000000000005E-4</v>
      </c>
      <c r="F2008" s="25">
        <f t="shared" si="419"/>
        <v>1.1499999999999999</v>
      </c>
      <c r="G2008" s="26">
        <f t="shared" ca="1" si="423"/>
        <v>1.0005840619999999</v>
      </c>
      <c r="H2008" s="23">
        <f ca="1">TRUNC(PRODUCT(G$16:G2007),15)</f>
        <v>1.47343363474379</v>
      </c>
      <c r="I2008" s="23">
        <f t="shared" si="421"/>
        <v>1</v>
      </c>
      <c r="J2008" s="23">
        <f t="shared" ca="1" si="422"/>
        <v>1.4734336299999999</v>
      </c>
      <c r="K2008" s="114">
        <f t="shared" ca="1" si="411"/>
        <v>66053393.185099803</v>
      </c>
      <c r="L2008" s="27">
        <f>IF(VLOOKUP(A2008,$U$18:$AD$131,8)=VLOOKUP(A2007,$U$18:$AD$131,8),0,VLOOKUP(A2008,U$18:$AD$131,8))</f>
        <v>0</v>
      </c>
      <c r="M2008" s="28">
        <f>IF(L2008&gt;0,VLOOKUP(L2008,T$18:$AC$131,7),0)</f>
        <v>0</v>
      </c>
      <c r="N2008" s="23">
        <f t="shared" si="416"/>
        <v>0</v>
      </c>
      <c r="O2008" s="23">
        <f t="shared" ca="1" si="412"/>
        <v>66053393.185099803</v>
      </c>
      <c r="P2008" s="29" t="str">
        <f t="shared" si="417"/>
        <v>J=</v>
      </c>
      <c r="Q2008" s="30">
        <f t="shared" si="418"/>
        <v>47232</v>
      </c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</row>
    <row r="2009" spans="1:30" x14ac:dyDescent="0.25">
      <c r="A2009" s="100">
        <f t="shared" si="413"/>
        <v>44842</v>
      </c>
      <c r="B2009" s="114">
        <f t="shared" ca="1" si="414"/>
        <v>205693319.93514282</v>
      </c>
      <c r="C2009" s="114">
        <f t="shared" si="415"/>
        <v>139519858.75</v>
      </c>
      <c r="D2009" s="24">
        <f ca="1">IF(A2009&lt;$B$1,VLOOKUP(A2009,[1]DI!$A$4:$B$15000,2,FALSE),0)</f>
        <v>0</v>
      </c>
      <c r="E2009" s="23">
        <f t="shared" ca="1" si="420"/>
        <v>0</v>
      </c>
      <c r="F2009" s="25">
        <f t="shared" si="419"/>
        <v>1.1499999999999999</v>
      </c>
      <c r="G2009" s="26">
        <f t="shared" ca="1" si="423"/>
        <v>1</v>
      </c>
      <c r="H2009" s="23">
        <f ca="1">TRUNC(PRODUCT(G$16:G2008),15)</f>
        <v>1.47429421133937</v>
      </c>
      <c r="I2009" s="23">
        <f t="shared" si="421"/>
        <v>1</v>
      </c>
      <c r="J2009" s="23">
        <f t="shared" ca="1" si="422"/>
        <v>1.47429421</v>
      </c>
      <c r="K2009" s="114">
        <f t="shared" ca="1" si="411"/>
        <v>66173461.1851428</v>
      </c>
      <c r="L2009" s="27">
        <f>IF(VLOOKUP(A2009,$U$18:$AD$131,8)=VLOOKUP(A2008,$U$18:$AD$131,8),0,VLOOKUP(A2009,U$18:$AD$131,8))</f>
        <v>0</v>
      </c>
      <c r="M2009" s="28">
        <f>IF(L2009&gt;0,VLOOKUP(L2009,T$18:$AC$131,7),0)</f>
        <v>0</v>
      </c>
      <c r="N2009" s="23">
        <f t="shared" si="416"/>
        <v>0</v>
      </c>
      <c r="O2009" s="23">
        <f t="shared" ca="1" si="412"/>
        <v>66173461.1851428</v>
      </c>
      <c r="P2009" s="29" t="str">
        <f t="shared" si="417"/>
        <v>J=</v>
      </c>
      <c r="Q2009" s="30">
        <f t="shared" si="418"/>
        <v>47232</v>
      </c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</row>
    <row r="2010" spans="1:30" x14ac:dyDescent="0.25">
      <c r="A2010" s="100">
        <f t="shared" si="413"/>
        <v>44843</v>
      </c>
      <c r="B2010" s="114">
        <f t="shared" ca="1" si="414"/>
        <v>205693319.93514282</v>
      </c>
      <c r="C2010" s="114">
        <f t="shared" si="415"/>
        <v>139519858.75</v>
      </c>
      <c r="D2010" s="24">
        <f ca="1">IF(A2010&lt;$B$1,VLOOKUP(A2010,[1]DI!$A$4:$B$15000,2,FALSE),0)</f>
        <v>0</v>
      </c>
      <c r="E2010" s="23">
        <f t="shared" ca="1" si="420"/>
        <v>0</v>
      </c>
      <c r="F2010" s="25">
        <f t="shared" si="419"/>
        <v>1.1499999999999999</v>
      </c>
      <c r="G2010" s="26">
        <f t="shared" ca="1" si="423"/>
        <v>1</v>
      </c>
      <c r="H2010" s="23">
        <f ca="1">TRUNC(PRODUCT(G$16:G2009),15)</f>
        <v>1.47429421133937</v>
      </c>
      <c r="I2010" s="23">
        <f t="shared" si="421"/>
        <v>1</v>
      </c>
      <c r="J2010" s="23">
        <f t="shared" ca="1" si="422"/>
        <v>1.47429421</v>
      </c>
      <c r="K2010" s="114">
        <f t="shared" ca="1" si="411"/>
        <v>66173461.1851428</v>
      </c>
      <c r="L2010" s="27">
        <f>IF(VLOOKUP(A2010,$U$18:$AD$131,8)=VLOOKUP(A2009,$U$18:$AD$131,8),0,VLOOKUP(A2010,U$18:$AD$131,8))</f>
        <v>0</v>
      </c>
      <c r="M2010" s="28">
        <f>IF(L2010&gt;0,VLOOKUP(L2010,T$18:$AC$131,7),0)</f>
        <v>0</v>
      </c>
      <c r="N2010" s="23">
        <f t="shared" si="416"/>
        <v>0</v>
      </c>
      <c r="O2010" s="23">
        <f t="shared" ca="1" si="412"/>
        <v>66173461.1851428</v>
      </c>
      <c r="P2010" s="29" t="str">
        <f t="shared" si="417"/>
        <v>J=</v>
      </c>
      <c r="Q2010" s="30">
        <f t="shared" si="418"/>
        <v>47232</v>
      </c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</row>
    <row r="2011" spans="1:30" x14ac:dyDescent="0.25">
      <c r="A2011" s="100">
        <f t="shared" si="413"/>
        <v>44844</v>
      </c>
      <c r="B2011" s="114">
        <f t="shared" ca="1" si="414"/>
        <v>205693319.93514282</v>
      </c>
      <c r="C2011" s="114">
        <f t="shared" si="415"/>
        <v>139519858.75</v>
      </c>
      <c r="D2011" s="24">
        <f ca="1">IF(A2011&lt;$B$1,VLOOKUP(A2011,[1]DI!$A$4:$B$15000,2,FALSE),0)</f>
        <v>0.13650000000000001</v>
      </c>
      <c r="E2011" s="23">
        <f t="shared" ca="1" si="420"/>
        <v>5.0788000000000005E-4</v>
      </c>
      <c r="F2011" s="25">
        <f t="shared" si="419"/>
        <v>1.1499999999999999</v>
      </c>
      <c r="G2011" s="26">
        <f t="shared" ca="1" si="423"/>
        <v>1.0005840619999999</v>
      </c>
      <c r="H2011" s="23">
        <f ca="1">TRUNC(PRODUCT(G$16:G2010),15)</f>
        <v>1.47429421133937</v>
      </c>
      <c r="I2011" s="23">
        <f t="shared" si="421"/>
        <v>1</v>
      </c>
      <c r="J2011" s="23">
        <f t="shared" ca="1" si="422"/>
        <v>1.47429421</v>
      </c>
      <c r="K2011" s="114">
        <f t="shared" ca="1" si="411"/>
        <v>66173461.1851428</v>
      </c>
      <c r="L2011" s="27">
        <f>IF(VLOOKUP(A2011,$U$18:$AD$131,8)=VLOOKUP(A2010,$U$18:$AD$131,8),0,VLOOKUP(A2011,U$18:$AD$131,8))</f>
        <v>0</v>
      </c>
      <c r="M2011" s="28">
        <f>IF(L2011&gt;0,VLOOKUP(L2011,T$18:$AC$131,7),0)</f>
        <v>0</v>
      </c>
      <c r="N2011" s="23">
        <f t="shared" si="416"/>
        <v>0</v>
      </c>
      <c r="O2011" s="23">
        <f t="shared" ca="1" si="412"/>
        <v>66173461.1851428</v>
      </c>
      <c r="P2011" s="29" t="str">
        <f t="shared" si="417"/>
        <v>J=</v>
      </c>
      <c r="Q2011" s="30">
        <f t="shared" si="418"/>
        <v>47232</v>
      </c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</row>
    <row r="2012" spans="1:30" x14ac:dyDescent="0.25">
      <c r="A2012" s="100">
        <f t="shared" si="413"/>
        <v>44845</v>
      </c>
      <c r="B2012" s="114">
        <f t="shared" ca="1" si="414"/>
        <v>205813457.6951153</v>
      </c>
      <c r="C2012" s="114">
        <f t="shared" si="415"/>
        <v>139519858.75</v>
      </c>
      <c r="D2012" s="24">
        <f ca="1">IF(A2012&lt;$B$1,VLOOKUP(A2012,[1]DI!$A$4:$B$15000,2,FALSE),0)</f>
        <v>0.13650000000000001</v>
      </c>
      <c r="E2012" s="23">
        <f t="shared" ca="1" si="420"/>
        <v>5.0788000000000005E-4</v>
      </c>
      <c r="F2012" s="25">
        <f t="shared" si="419"/>
        <v>1.1499999999999999</v>
      </c>
      <c r="G2012" s="26">
        <f t="shared" ca="1" si="423"/>
        <v>1.0005840619999999</v>
      </c>
      <c r="H2012" s="23">
        <f ca="1">TRUNC(PRODUCT(G$16:G2011),15)</f>
        <v>1.47515529056503</v>
      </c>
      <c r="I2012" s="23">
        <f t="shared" si="421"/>
        <v>1</v>
      </c>
      <c r="J2012" s="23">
        <f t="shared" ca="1" si="422"/>
        <v>1.47515529</v>
      </c>
      <c r="K2012" s="114">
        <f t="shared" ca="1" si="411"/>
        <v>66293598.945115298</v>
      </c>
      <c r="L2012" s="27">
        <f>IF(VLOOKUP(A2012,$U$18:$AD$131,8)=VLOOKUP(A2011,$U$18:$AD$131,8),0,VLOOKUP(A2012,U$18:$AD$131,8))</f>
        <v>0</v>
      </c>
      <c r="M2012" s="28">
        <f>IF(L2012&gt;0,VLOOKUP(L2012,T$18:$AC$131,7),0)</f>
        <v>0</v>
      </c>
      <c r="N2012" s="23">
        <f t="shared" si="416"/>
        <v>0</v>
      </c>
      <c r="O2012" s="23">
        <f t="shared" ca="1" si="412"/>
        <v>66293598.945115298</v>
      </c>
      <c r="P2012" s="29" t="str">
        <f t="shared" si="417"/>
        <v>J=</v>
      </c>
      <c r="Q2012" s="30">
        <f t="shared" si="418"/>
        <v>47232</v>
      </c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</row>
    <row r="2013" spans="1:30" x14ac:dyDescent="0.25">
      <c r="A2013" s="100">
        <f t="shared" si="413"/>
        <v>44846</v>
      </c>
      <c r="B2013" s="114">
        <f t="shared" ca="1" si="414"/>
        <v>205933665.21501711</v>
      </c>
      <c r="C2013" s="114">
        <f t="shared" si="415"/>
        <v>139519858.75</v>
      </c>
      <c r="D2013" s="24">
        <f ca="1">IF(A2013&lt;$B$1,VLOOKUP(A2013,[1]DI!$A$4:$B$15000,2,FALSE),0)</f>
        <v>0</v>
      </c>
      <c r="E2013" s="23">
        <f t="shared" ca="1" si="420"/>
        <v>0</v>
      </c>
      <c r="F2013" s="25">
        <f t="shared" si="419"/>
        <v>1.1499999999999999</v>
      </c>
      <c r="G2013" s="26">
        <f t="shared" ca="1" si="423"/>
        <v>1</v>
      </c>
      <c r="H2013" s="23">
        <f ca="1">TRUNC(PRODUCT(G$16:G2012),15)</f>
        <v>1.4760168727143499</v>
      </c>
      <c r="I2013" s="23">
        <f t="shared" si="421"/>
        <v>1</v>
      </c>
      <c r="J2013" s="23">
        <f t="shared" ca="1" si="422"/>
        <v>1.47601687</v>
      </c>
      <c r="K2013" s="114">
        <f t="shared" ca="1" si="411"/>
        <v>66413806.465017103</v>
      </c>
      <c r="L2013" s="27">
        <f>IF(VLOOKUP(A2013,$U$18:$AD$131,8)=VLOOKUP(A2012,$U$18:$AD$131,8),0,VLOOKUP(A2013,U$18:$AD$131,8))</f>
        <v>0</v>
      </c>
      <c r="M2013" s="28">
        <f>IF(L2013&gt;0,VLOOKUP(L2013,T$18:$AC$131,7),0)</f>
        <v>0</v>
      </c>
      <c r="N2013" s="23">
        <f t="shared" si="416"/>
        <v>0</v>
      </c>
      <c r="O2013" s="23">
        <f t="shared" ca="1" si="412"/>
        <v>66413806.465017103</v>
      </c>
      <c r="P2013" s="29" t="str">
        <f t="shared" si="417"/>
        <v>J=</v>
      </c>
      <c r="Q2013" s="30">
        <f t="shared" si="418"/>
        <v>47232</v>
      </c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</row>
    <row r="2014" spans="1:30" x14ac:dyDescent="0.25">
      <c r="A2014" s="100">
        <f t="shared" si="413"/>
        <v>44847</v>
      </c>
      <c r="B2014" s="114">
        <f t="shared" ca="1" si="414"/>
        <v>205933665.21501711</v>
      </c>
      <c r="C2014" s="114">
        <f t="shared" si="415"/>
        <v>139519858.75</v>
      </c>
      <c r="D2014" s="24">
        <f ca="1">IF(A2014&lt;$B$1,VLOOKUP(A2014,[1]DI!$A$4:$B$15000,2,FALSE),0)</f>
        <v>0.13650000000000001</v>
      </c>
      <c r="E2014" s="23">
        <f t="shared" ca="1" si="420"/>
        <v>5.0788000000000005E-4</v>
      </c>
      <c r="F2014" s="25">
        <f t="shared" si="419"/>
        <v>1.1499999999999999</v>
      </c>
      <c r="G2014" s="26">
        <f t="shared" ca="1" si="423"/>
        <v>1.0005840619999999</v>
      </c>
      <c r="H2014" s="23">
        <f ca="1">TRUNC(PRODUCT(G$16:G2013),15)</f>
        <v>1.4760168727143499</v>
      </c>
      <c r="I2014" s="23">
        <f t="shared" si="421"/>
        <v>1</v>
      </c>
      <c r="J2014" s="23">
        <f t="shared" ca="1" si="422"/>
        <v>1.47601687</v>
      </c>
      <c r="K2014" s="114">
        <f t="shared" ca="1" si="411"/>
        <v>66413806.465017103</v>
      </c>
      <c r="L2014" s="27">
        <f>IF(VLOOKUP(A2014,$U$18:$AD$131,8)=VLOOKUP(A2013,$U$18:$AD$131,8),0,VLOOKUP(A2014,U$18:$AD$131,8))</f>
        <v>0</v>
      </c>
      <c r="M2014" s="28">
        <f>IF(L2014&gt;0,VLOOKUP(L2014,T$18:$AC$131,7),0)</f>
        <v>0</v>
      </c>
      <c r="N2014" s="23">
        <f t="shared" si="416"/>
        <v>0</v>
      </c>
      <c r="O2014" s="23">
        <f t="shared" ca="1" si="412"/>
        <v>66413806.465017103</v>
      </c>
      <c r="P2014" s="29" t="str">
        <f t="shared" si="417"/>
        <v>J=</v>
      </c>
      <c r="Q2014" s="30">
        <f t="shared" si="418"/>
        <v>47232</v>
      </c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</row>
    <row r="2015" spans="1:30" x14ac:dyDescent="0.25">
      <c r="A2015" s="100">
        <f t="shared" si="413"/>
        <v>44848</v>
      </c>
      <c r="B2015" s="114">
        <f t="shared" ca="1" si="414"/>
        <v>206053943.89004689</v>
      </c>
      <c r="C2015" s="114">
        <f t="shared" si="415"/>
        <v>139519858.75</v>
      </c>
      <c r="D2015" s="24">
        <f ca="1">IF(A2015&lt;$B$1,VLOOKUP(A2015,[1]DI!$A$4:$B$15000,2,FALSE),0)</f>
        <v>0.13650000000000001</v>
      </c>
      <c r="E2015" s="23">
        <f t="shared" ca="1" si="420"/>
        <v>5.0788000000000005E-4</v>
      </c>
      <c r="F2015" s="25">
        <f t="shared" si="419"/>
        <v>1.1499999999999999</v>
      </c>
      <c r="G2015" s="26">
        <f t="shared" ca="1" si="423"/>
        <v>1.0005840619999999</v>
      </c>
      <c r="H2015" s="23">
        <f ca="1">TRUNC(PRODUCT(G$16:G2014),15)</f>
        <v>1.47687895808106</v>
      </c>
      <c r="I2015" s="23">
        <f t="shared" si="421"/>
        <v>1</v>
      </c>
      <c r="J2015" s="23">
        <f t="shared" ca="1" si="422"/>
        <v>1.4768789600000001</v>
      </c>
      <c r="K2015" s="114">
        <f t="shared" ca="1" si="411"/>
        <v>66534085.140046902</v>
      </c>
      <c r="L2015" s="27">
        <f>IF(VLOOKUP(A2015,$U$18:$AD$131,8)=VLOOKUP(A2014,$U$18:$AD$131,8),0,VLOOKUP(A2015,U$18:$AD$131,8))</f>
        <v>0</v>
      </c>
      <c r="M2015" s="28">
        <f>IF(L2015&gt;0,VLOOKUP(L2015,T$18:$AC$131,7),0)</f>
        <v>0</v>
      </c>
      <c r="N2015" s="23">
        <f t="shared" si="416"/>
        <v>0</v>
      </c>
      <c r="O2015" s="23">
        <f t="shared" ca="1" si="412"/>
        <v>66534085.140046902</v>
      </c>
      <c r="P2015" s="29" t="str">
        <f t="shared" si="417"/>
        <v>J=</v>
      </c>
      <c r="Q2015" s="30">
        <f t="shared" si="418"/>
        <v>47232</v>
      </c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</row>
    <row r="2016" spans="1:30" x14ac:dyDescent="0.25">
      <c r="A2016" s="100">
        <f t="shared" si="413"/>
        <v>44849</v>
      </c>
      <c r="B2016" s="114">
        <f t="shared" ca="1" si="414"/>
        <v>206174292.3250061</v>
      </c>
      <c r="C2016" s="114">
        <f t="shared" si="415"/>
        <v>139519858.75</v>
      </c>
      <c r="D2016" s="24">
        <f ca="1">IF(A2016&lt;$B$1,VLOOKUP(A2016,[1]DI!$A$4:$B$15000,2,FALSE),0)</f>
        <v>0</v>
      </c>
      <c r="E2016" s="23">
        <f t="shared" ca="1" si="420"/>
        <v>0</v>
      </c>
      <c r="F2016" s="25">
        <f t="shared" si="419"/>
        <v>1.1499999999999999</v>
      </c>
      <c r="G2016" s="26">
        <f t="shared" ca="1" si="423"/>
        <v>1</v>
      </c>
      <c r="H2016" s="23">
        <f ca="1">TRUNC(PRODUCT(G$16:G2015),15)</f>
        <v>1.47774154695907</v>
      </c>
      <c r="I2016" s="23">
        <f t="shared" si="421"/>
        <v>1</v>
      </c>
      <c r="J2016" s="23">
        <f t="shared" ca="1" si="422"/>
        <v>1.47774155</v>
      </c>
      <c r="K2016" s="114">
        <f t="shared" ca="1" si="411"/>
        <v>66654433.575006098</v>
      </c>
      <c r="L2016" s="27">
        <f>IF(VLOOKUP(A2016,$U$18:$AD$131,8)=VLOOKUP(A2015,$U$18:$AD$131,8),0,VLOOKUP(A2016,U$18:$AD$131,8))</f>
        <v>0</v>
      </c>
      <c r="M2016" s="28">
        <f>IF(L2016&gt;0,VLOOKUP(L2016,T$18:$AC$131,7),0)</f>
        <v>0</v>
      </c>
      <c r="N2016" s="23">
        <f t="shared" si="416"/>
        <v>0</v>
      </c>
      <c r="O2016" s="23">
        <f t="shared" ca="1" si="412"/>
        <v>66654433.575006098</v>
      </c>
      <c r="P2016" s="29" t="str">
        <f t="shared" si="417"/>
        <v>J=</v>
      </c>
      <c r="Q2016" s="30">
        <f t="shared" si="418"/>
        <v>47232</v>
      </c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</row>
    <row r="2017" spans="1:30" x14ac:dyDescent="0.25">
      <c r="A2017" s="100">
        <f t="shared" si="413"/>
        <v>44850</v>
      </c>
      <c r="B2017" s="114">
        <f t="shared" ca="1" si="414"/>
        <v>206174292.3250061</v>
      </c>
      <c r="C2017" s="114">
        <f t="shared" si="415"/>
        <v>139519858.75</v>
      </c>
      <c r="D2017" s="24">
        <f ca="1">IF(A2017&lt;$B$1,VLOOKUP(A2017,[1]DI!$A$4:$B$15000,2,FALSE),0)</f>
        <v>0</v>
      </c>
      <c r="E2017" s="23">
        <f t="shared" ca="1" si="420"/>
        <v>0</v>
      </c>
      <c r="F2017" s="25">
        <f t="shared" si="419"/>
        <v>1.1499999999999999</v>
      </c>
      <c r="G2017" s="26">
        <f t="shared" ca="1" si="423"/>
        <v>1</v>
      </c>
      <c r="H2017" s="23">
        <f ca="1">TRUNC(PRODUCT(G$16:G2016),15)</f>
        <v>1.47774154695907</v>
      </c>
      <c r="I2017" s="23">
        <f t="shared" si="421"/>
        <v>1</v>
      </c>
      <c r="J2017" s="23">
        <f t="shared" ca="1" si="422"/>
        <v>1.47774155</v>
      </c>
      <c r="K2017" s="114">
        <f t="shared" ca="1" si="411"/>
        <v>66654433.575006098</v>
      </c>
      <c r="L2017" s="27">
        <f>IF(VLOOKUP(A2017,$U$18:$AD$131,8)=VLOOKUP(A2016,$U$18:$AD$131,8),0,VLOOKUP(A2017,U$18:$AD$131,8))</f>
        <v>0</v>
      </c>
      <c r="M2017" s="28">
        <f>IF(L2017&gt;0,VLOOKUP(L2017,T$18:$AC$131,7),0)</f>
        <v>0</v>
      </c>
      <c r="N2017" s="23">
        <f t="shared" si="416"/>
        <v>0</v>
      </c>
      <c r="O2017" s="23">
        <f t="shared" ca="1" si="412"/>
        <v>66654433.575006098</v>
      </c>
      <c r="P2017" s="29" t="str">
        <f t="shared" si="417"/>
        <v>J=</v>
      </c>
      <c r="Q2017" s="30">
        <f t="shared" si="418"/>
        <v>47232</v>
      </c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</row>
    <row r="2018" spans="1:30" x14ac:dyDescent="0.25">
      <c r="A2018" s="100">
        <f t="shared" si="413"/>
        <v>44851</v>
      </c>
      <c r="B2018" s="114">
        <f t="shared" ca="1" si="414"/>
        <v>206174292.3250061</v>
      </c>
      <c r="C2018" s="114">
        <f t="shared" si="415"/>
        <v>139519858.75</v>
      </c>
      <c r="D2018" s="24">
        <f ca="1">IF(A2018&lt;$B$1,VLOOKUP(A2018,[1]DI!$A$4:$B$15000,2,FALSE),0)</f>
        <v>0.13650000000000001</v>
      </c>
      <c r="E2018" s="23">
        <f t="shared" ca="1" si="420"/>
        <v>5.0788000000000005E-4</v>
      </c>
      <c r="F2018" s="25">
        <f t="shared" si="419"/>
        <v>1.1499999999999999</v>
      </c>
      <c r="G2018" s="26">
        <f t="shared" ca="1" si="423"/>
        <v>1.0005840619999999</v>
      </c>
      <c r="H2018" s="23">
        <f ca="1">TRUNC(PRODUCT(G$16:G2017),15)</f>
        <v>1.47774154695907</v>
      </c>
      <c r="I2018" s="23">
        <f t="shared" si="421"/>
        <v>1</v>
      </c>
      <c r="J2018" s="23">
        <f t="shared" ca="1" si="422"/>
        <v>1.47774155</v>
      </c>
      <c r="K2018" s="114">
        <f t="shared" ca="1" si="411"/>
        <v>66654433.575006098</v>
      </c>
      <c r="L2018" s="27">
        <f>IF(VLOOKUP(A2018,$U$18:$AD$131,8)=VLOOKUP(A2017,$U$18:$AD$131,8),0,VLOOKUP(A2018,U$18:$AD$131,8))</f>
        <v>0</v>
      </c>
      <c r="M2018" s="28">
        <f>IF(L2018&gt;0,VLOOKUP(L2018,T$18:$AC$131,7),0)</f>
        <v>0</v>
      </c>
      <c r="N2018" s="23">
        <f t="shared" si="416"/>
        <v>0</v>
      </c>
      <c r="O2018" s="23">
        <f t="shared" ca="1" si="412"/>
        <v>66654433.575006098</v>
      </c>
      <c r="P2018" s="29" t="str">
        <f t="shared" si="417"/>
        <v>J=</v>
      </c>
      <c r="Q2018" s="30">
        <f t="shared" si="418"/>
        <v>47232</v>
      </c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</row>
    <row r="2019" spans="1:30" x14ac:dyDescent="0.25">
      <c r="A2019" s="100">
        <f t="shared" si="413"/>
        <v>44852</v>
      </c>
      <c r="B2019" s="114">
        <f t="shared" ca="1" si="414"/>
        <v>206294710.5198946</v>
      </c>
      <c r="C2019" s="114">
        <f t="shared" si="415"/>
        <v>139519858.75</v>
      </c>
      <c r="D2019" s="24">
        <f ca="1">IF(A2019&lt;$B$1,VLOOKUP(A2019,[1]DI!$A$4:$B$15000,2,FALSE),0)</f>
        <v>0.13650000000000001</v>
      </c>
      <c r="E2019" s="23">
        <f t="shared" ca="1" si="420"/>
        <v>5.0788000000000005E-4</v>
      </c>
      <c r="F2019" s="25">
        <f t="shared" si="419"/>
        <v>1.1499999999999999</v>
      </c>
      <c r="G2019" s="26">
        <f t="shared" ca="1" si="423"/>
        <v>1.0005840619999999</v>
      </c>
      <c r="H2019" s="23">
        <f ca="1">TRUNC(PRODUCT(G$16:G2018),15)</f>
        <v>1.4786046396424699</v>
      </c>
      <c r="I2019" s="23">
        <f t="shared" si="421"/>
        <v>1</v>
      </c>
      <c r="J2019" s="23">
        <f t="shared" ca="1" si="422"/>
        <v>1.4786046399999999</v>
      </c>
      <c r="K2019" s="114">
        <f t="shared" ca="1" si="411"/>
        <v>66774851.7698946</v>
      </c>
      <c r="L2019" s="27">
        <f>IF(VLOOKUP(A2019,$U$18:$AD$131,8)=VLOOKUP(A2018,$U$18:$AD$131,8),0,VLOOKUP(A2019,U$18:$AD$131,8))</f>
        <v>0</v>
      </c>
      <c r="M2019" s="28">
        <f>IF(L2019&gt;0,VLOOKUP(L2019,T$18:$AC$131,7),0)</f>
        <v>0</v>
      </c>
      <c r="N2019" s="23">
        <f t="shared" si="416"/>
        <v>0</v>
      </c>
      <c r="O2019" s="23">
        <f t="shared" ca="1" si="412"/>
        <v>66774851.7698946</v>
      </c>
      <c r="P2019" s="29" t="str">
        <f t="shared" si="417"/>
        <v>J=</v>
      </c>
      <c r="Q2019" s="30">
        <f t="shared" si="418"/>
        <v>47232</v>
      </c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</row>
    <row r="2020" spans="1:30" x14ac:dyDescent="0.25">
      <c r="A2020" s="100">
        <f t="shared" si="413"/>
        <v>44853</v>
      </c>
      <c r="B2020" s="114">
        <f t="shared" ca="1" si="414"/>
        <v>206415199.8699111</v>
      </c>
      <c r="C2020" s="114">
        <f t="shared" si="415"/>
        <v>139519858.75</v>
      </c>
      <c r="D2020" s="24">
        <f ca="1">IF(A2020&lt;$B$1,VLOOKUP(A2020,[1]DI!$A$4:$B$15000,2,FALSE),0)</f>
        <v>0.13650000000000001</v>
      </c>
      <c r="E2020" s="23">
        <f t="shared" ca="1" si="420"/>
        <v>5.0788000000000005E-4</v>
      </c>
      <c r="F2020" s="25">
        <f t="shared" si="419"/>
        <v>1.1499999999999999</v>
      </c>
      <c r="G2020" s="26">
        <f t="shared" ca="1" si="423"/>
        <v>1.0005840619999999</v>
      </c>
      <c r="H2020" s="23">
        <f ca="1">TRUNC(PRODUCT(G$16:G2019),15)</f>
        <v>1.4794682364255101</v>
      </c>
      <c r="I2020" s="23">
        <f t="shared" si="421"/>
        <v>1</v>
      </c>
      <c r="J2020" s="23">
        <f t="shared" ca="1" si="422"/>
        <v>1.4794682400000001</v>
      </c>
      <c r="K2020" s="114">
        <f t="shared" ca="1" si="411"/>
        <v>66895341.119911097</v>
      </c>
      <c r="L2020" s="27">
        <f>IF(VLOOKUP(A2020,$U$18:$AD$131,8)=VLOOKUP(A2019,$U$18:$AD$131,8),0,VLOOKUP(A2020,U$18:$AD$131,8))</f>
        <v>0</v>
      </c>
      <c r="M2020" s="28">
        <f>IF(L2020&gt;0,VLOOKUP(L2020,T$18:$AC$131,7),0)</f>
        <v>0</v>
      </c>
      <c r="N2020" s="23">
        <f t="shared" si="416"/>
        <v>0</v>
      </c>
      <c r="O2020" s="23">
        <f t="shared" ca="1" si="412"/>
        <v>66895341.119911097</v>
      </c>
      <c r="P2020" s="29" t="str">
        <f t="shared" si="417"/>
        <v>J=</v>
      </c>
      <c r="Q2020" s="30">
        <f t="shared" si="418"/>
        <v>47232</v>
      </c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</row>
    <row r="2021" spans="1:30" x14ac:dyDescent="0.25">
      <c r="A2021" s="100">
        <f t="shared" si="413"/>
        <v>44854</v>
      </c>
      <c r="B2021" s="114">
        <f t="shared" ca="1" si="414"/>
        <v>206535758.979857</v>
      </c>
      <c r="C2021" s="114">
        <f t="shared" si="415"/>
        <v>139519858.75</v>
      </c>
      <c r="D2021" s="24">
        <f ca="1">IF(A2021&lt;$B$1,VLOOKUP(A2021,[1]DI!$A$4:$B$15000,2,FALSE),0)</f>
        <v>0.13650000000000001</v>
      </c>
      <c r="E2021" s="23">
        <f t="shared" ca="1" si="420"/>
        <v>5.0788000000000005E-4</v>
      </c>
      <c r="F2021" s="25">
        <f t="shared" si="419"/>
        <v>1.1499999999999999</v>
      </c>
      <c r="G2021" s="26">
        <f t="shared" ca="1" si="423"/>
        <v>1.0005840619999999</v>
      </c>
      <c r="H2021" s="23">
        <f ca="1">TRUNC(PRODUCT(G$16:G2020),15)</f>
        <v>1.4803323376026201</v>
      </c>
      <c r="I2021" s="23">
        <f t="shared" si="421"/>
        <v>1</v>
      </c>
      <c r="J2021" s="23">
        <f t="shared" ca="1" si="422"/>
        <v>1.4803323399999999</v>
      </c>
      <c r="K2021" s="114">
        <f t="shared" ca="1" si="411"/>
        <v>67015900.229856998</v>
      </c>
      <c r="L2021" s="27">
        <f>IF(VLOOKUP(A2021,$U$18:$AD$131,8)=VLOOKUP(A2020,$U$18:$AD$131,8),0,VLOOKUP(A2021,U$18:$AD$131,8))</f>
        <v>0</v>
      </c>
      <c r="M2021" s="28">
        <f>IF(L2021&gt;0,VLOOKUP(L2021,T$18:$AC$131,7),0)</f>
        <v>0</v>
      </c>
      <c r="N2021" s="23">
        <f t="shared" si="416"/>
        <v>0</v>
      </c>
      <c r="O2021" s="23">
        <f t="shared" ca="1" si="412"/>
        <v>67015900.229856998</v>
      </c>
      <c r="P2021" s="29" t="str">
        <f t="shared" si="417"/>
        <v>J=</v>
      </c>
      <c r="Q2021" s="30">
        <f t="shared" si="418"/>
        <v>47232</v>
      </c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</row>
    <row r="2022" spans="1:30" x14ac:dyDescent="0.25">
      <c r="A2022" s="100">
        <f t="shared" si="413"/>
        <v>44855</v>
      </c>
      <c r="B2022" s="114">
        <f t="shared" ca="1" si="414"/>
        <v>206656387.84973222</v>
      </c>
      <c r="C2022" s="114">
        <f t="shared" si="415"/>
        <v>139519858.75</v>
      </c>
      <c r="D2022" s="24">
        <f ca="1">IF(A2022&lt;$B$1,VLOOKUP(A2022,[1]DI!$A$4:$B$15000,2,FALSE),0)</f>
        <v>0.13650000000000001</v>
      </c>
      <c r="E2022" s="23">
        <f t="shared" ca="1" si="420"/>
        <v>5.0788000000000005E-4</v>
      </c>
      <c r="F2022" s="25">
        <f t="shared" si="419"/>
        <v>1.1499999999999999</v>
      </c>
      <c r="G2022" s="26">
        <f t="shared" ca="1" si="423"/>
        <v>1.0005840619999999</v>
      </c>
      <c r="H2022" s="23">
        <f ca="1">TRUNC(PRODUCT(G$16:G2021),15)</f>
        <v>1.48119694346838</v>
      </c>
      <c r="I2022" s="23">
        <f t="shared" si="421"/>
        <v>1</v>
      </c>
      <c r="J2022" s="23">
        <f t="shared" ca="1" si="422"/>
        <v>1.48119694</v>
      </c>
      <c r="K2022" s="114">
        <f t="shared" ca="1" si="411"/>
        <v>67136529.099732205</v>
      </c>
      <c r="L2022" s="27">
        <f>IF(VLOOKUP(A2022,$U$18:$AD$131,8)=VLOOKUP(A2021,$U$18:$AD$131,8),0,VLOOKUP(A2022,U$18:$AD$131,8))</f>
        <v>0</v>
      </c>
      <c r="M2022" s="28">
        <f>IF(L2022&gt;0,VLOOKUP(L2022,T$18:$AC$131,7),0)</f>
        <v>0</v>
      </c>
      <c r="N2022" s="23">
        <f t="shared" si="416"/>
        <v>0</v>
      </c>
      <c r="O2022" s="23">
        <f t="shared" ca="1" si="412"/>
        <v>67136529.099732205</v>
      </c>
      <c r="P2022" s="29" t="str">
        <f t="shared" si="417"/>
        <v>J=</v>
      </c>
      <c r="Q2022" s="30">
        <f t="shared" si="418"/>
        <v>47232</v>
      </c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</row>
    <row r="2023" spans="1:30" x14ac:dyDescent="0.25">
      <c r="A2023" s="100">
        <f t="shared" si="413"/>
        <v>44856</v>
      </c>
      <c r="B2023" s="114">
        <f t="shared" ca="1" si="414"/>
        <v>206777087.87473541</v>
      </c>
      <c r="C2023" s="114">
        <f t="shared" si="415"/>
        <v>139519858.75</v>
      </c>
      <c r="D2023" s="24">
        <f ca="1">IF(A2023&lt;$B$1,VLOOKUP(A2023,[1]DI!$A$4:$B$15000,2,FALSE),0)</f>
        <v>0</v>
      </c>
      <c r="E2023" s="23">
        <f t="shared" ca="1" si="420"/>
        <v>0</v>
      </c>
      <c r="F2023" s="25">
        <f t="shared" si="419"/>
        <v>1.1499999999999999</v>
      </c>
      <c r="G2023" s="26">
        <f t="shared" ca="1" si="423"/>
        <v>1</v>
      </c>
      <c r="H2023" s="23">
        <f ca="1">TRUNC(PRODUCT(G$16:G2022),15)</f>
        <v>1.48206205431758</v>
      </c>
      <c r="I2023" s="23">
        <f t="shared" si="421"/>
        <v>1</v>
      </c>
      <c r="J2023" s="23">
        <f t="shared" ca="1" si="422"/>
        <v>1.4820620499999999</v>
      </c>
      <c r="K2023" s="114">
        <f t="shared" ca="1" si="411"/>
        <v>67257229.1247354</v>
      </c>
      <c r="L2023" s="27">
        <f>IF(VLOOKUP(A2023,$U$18:$AD$131,8)=VLOOKUP(A2022,$U$18:$AD$131,8),0,VLOOKUP(A2023,U$18:$AD$131,8))</f>
        <v>0</v>
      </c>
      <c r="M2023" s="28">
        <f>IF(L2023&gt;0,VLOOKUP(L2023,T$18:$AC$131,7),0)</f>
        <v>0</v>
      </c>
      <c r="N2023" s="23">
        <f t="shared" si="416"/>
        <v>0</v>
      </c>
      <c r="O2023" s="23">
        <f t="shared" ca="1" si="412"/>
        <v>67257229.1247354</v>
      </c>
      <c r="P2023" s="29" t="str">
        <f t="shared" si="417"/>
        <v>J=</v>
      </c>
      <c r="Q2023" s="30">
        <f t="shared" si="418"/>
        <v>47232</v>
      </c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</row>
    <row r="2024" spans="1:30" x14ac:dyDescent="0.25">
      <c r="A2024" s="100">
        <f t="shared" si="413"/>
        <v>44857</v>
      </c>
      <c r="B2024" s="114">
        <f t="shared" ca="1" si="414"/>
        <v>206777087.87473541</v>
      </c>
      <c r="C2024" s="114">
        <f t="shared" si="415"/>
        <v>139519858.75</v>
      </c>
      <c r="D2024" s="24">
        <f ca="1">IF(A2024&lt;$B$1,VLOOKUP(A2024,[1]DI!$A$4:$B$15000,2,FALSE),0)</f>
        <v>0</v>
      </c>
      <c r="E2024" s="23">
        <f t="shared" ca="1" si="420"/>
        <v>0</v>
      </c>
      <c r="F2024" s="25">
        <f t="shared" si="419"/>
        <v>1.1499999999999999</v>
      </c>
      <c r="G2024" s="26">
        <f t="shared" ca="1" si="423"/>
        <v>1</v>
      </c>
      <c r="H2024" s="23">
        <f ca="1">TRUNC(PRODUCT(G$16:G2023),15)</f>
        <v>1.48206205431758</v>
      </c>
      <c r="I2024" s="23">
        <f t="shared" si="421"/>
        <v>1</v>
      </c>
      <c r="J2024" s="23">
        <f t="shared" ca="1" si="422"/>
        <v>1.4820620499999999</v>
      </c>
      <c r="K2024" s="114">
        <f t="shared" ca="1" si="411"/>
        <v>67257229.1247354</v>
      </c>
      <c r="L2024" s="27">
        <f>IF(VLOOKUP(A2024,$U$18:$AD$131,8)=VLOOKUP(A2023,$U$18:$AD$131,8),0,VLOOKUP(A2024,U$18:$AD$131,8))</f>
        <v>0</v>
      </c>
      <c r="M2024" s="28">
        <f>IF(L2024&gt;0,VLOOKUP(L2024,T$18:$AC$131,7),0)</f>
        <v>0</v>
      </c>
      <c r="N2024" s="23">
        <f t="shared" si="416"/>
        <v>0</v>
      </c>
      <c r="O2024" s="23">
        <f t="shared" ca="1" si="412"/>
        <v>67257229.1247354</v>
      </c>
      <c r="P2024" s="29" t="str">
        <f t="shared" si="417"/>
        <v>J=</v>
      </c>
      <c r="Q2024" s="30">
        <f t="shared" si="418"/>
        <v>47232</v>
      </c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</row>
    <row r="2025" spans="1:30" x14ac:dyDescent="0.25">
      <c r="A2025" s="100">
        <f t="shared" si="413"/>
        <v>44858</v>
      </c>
      <c r="B2025" s="114">
        <f t="shared" ca="1" si="414"/>
        <v>206777087.87473541</v>
      </c>
      <c r="C2025" s="114">
        <f t="shared" si="415"/>
        <v>139519858.75</v>
      </c>
      <c r="D2025" s="24">
        <f ca="1">IF(A2025&lt;$B$1,VLOOKUP(A2025,[1]DI!$A$4:$B$15000,2,FALSE),0)</f>
        <v>0</v>
      </c>
      <c r="E2025" s="23">
        <f t="shared" ca="1" si="420"/>
        <v>0</v>
      </c>
      <c r="F2025" s="25">
        <f t="shared" si="419"/>
        <v>1.1499999999999999</v>
      </c>
      <c r="G2025" s="26">
        <f t="shared" ca="1" si="423"/>
        <v>1</v>
      </c>
      <c r="H2025" s="23">
        <f ca="1">TRUNC(PRODUCT(G$16:G2024),15)</f>
        <v>1.48206205431758</v>
      </c>
      <c r="I2025" s="23">
        <f t="shared" si="421"/>
        <v>1</v>
      </c>
      <c r="J2025" s="23">
        <f t="shared" ca="1" si="422"/>
        <v>1.4820620499999999</v>
      </c>
      <c r="K2025" s="114">
        <f t="shared" ca="1" si="411"/>
        <v>67257229.1247354</v>
      </c>
      <c r="L2025" s="27">
        <f>IF(VLOOKUP(A2025,$U$18:$AD$131,8)=VLOOKUP(A2024,$U$18:$AD$131,8),0,VLOOKUP(A2025,U$18:$AD$131,8))</f>
        <v>0</v>
      </c>
      <c r="M2025" s="28">
        <f>IF(L2025&gt;0,VLOOKUP(L2025,T$18:$AC$131,7),0)</f>
        <v>0</v>
      </c>
      <c r="N2025" s="23">
        <f t="shared" si="416"/>
        <v>0</v>
      </c>
      <c r="O2025" s="23">
        <f t="shared" ca="1" si="412"/>
        <v>67257229.1247354</v>
      </c>
      <c r="P2025" s="29" t="str">
        <f t="shared" si="417"/>
        <v>J=</v>
      </c>
      <c r="Q2025" s="30">
        <f t="shared" si="418"/>
        <v>47232</v>
      </c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</row>
    <row r="2026" spans="1:30" x14ac:dyDescent="0.25">
      <c r="A2026" s="100">
        <f t="shared" si="413"/>
        <v>44859</v>
      </c>
      <c r="B2026" s="114" t="str">
        <f t="shared" ca="1" si="414"/>
        <v>n.d</v>
      </c>
      <c r="C2026" s="114">
        <f t="shared" si="415"/>
        <v>139519858.75</v>
      </c>
      <c r="D2026" s="24">
        <f ca="1">IF(A2026&lt;$B$1,VLOOKUP(A2026,[1]DI!$A$4:$B$15000,2,FALSE),0)</f>
        <v>0</v>
      </c>
      <c r="E2026" s="23">
        <f t="shared" ca="1" si="420"/>
        <v>0</v>
      </c>
      <c r="F2026" s="25">
        <f t="shared" si="419"/>
        <v>1.1499999999999999</v>
      </c>
      <c r="G2026" s="26">
        <f t="shared" ca="1" si="423"/>
        <v>1</v>
      </c>
      <c r="H2026" s="23">
        <f ca="1">TRUNC(PRODUCT(G$16:G2025),15)</f>
        <v>1.48206205431758</v>
      </c>
      <c r="I2026" s="23">
        <f t="shared" si="421"/>
        <v>1</v>
      </c>
      <c r="J2026" s="23">
        <f t="shared" ca="1" si="422"/>
        <v>1.4820620499999999</v>
      </c>
      <c r="K2026" s="114">
        <f t="shared" ca="1" si="411"/>
        <v>67257229.1247354</v>
      </c>
      <c r="L2026" s="27">
        <f>IF(VLOOKUP(A2026,$U$18:$AD$131,8)=VLOOKUP(A2025,$U$18:$AD$131,8),0,VLOOKUP(A2026,U$18:$AD$131,8))</f>
        <v>0</v>
      </c>
      <c r="M2026" s="28">
        <f>IF(L2026&gt;0,VLOOKUP(L2026,T$18:$AC$131,7),0)</f>
        <v>0</v>
      </c>
      <c r="N2026" s="23">
        <f t="shared" si="416"/>
        <v>0</v>
      </c>
      <c r="O2026" s="23">
        <f t="shared" ca="1" si="412"/>
        <v>67257229.1247354</v>
      </c>
      <c r="P2026" s="29" t="str">
        <f t="shared" si="417"/>
        <v>J=</v>
      </c>
      <c r="Q2026" s="30">
        <f t="shared" si="418"/>
        <v>47232</v>
      </c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</row>
    <row r="2027" spans="1:30" x14ac:dyDescent="0.25">
      <c r="A2027" s="100">
        <f t="shared" si="413"/>
        <v>44860</v>
      </c>
      <c r="B2027" s="114" t="str">
        <f t="shared" ca="1" si="414"/>
        <v>n.d</v>
      </c>
      <c r="C2027" s="114">
        <f t="shared" si="415"/>
        <v>139519858.75</v>
      </c>
      <c r="D2027" s="24">
        <f ca="1">IF(A2027&lt;$B$1,VLOOKUP(A2027,[1]DI!$A$4:$B$15000,2,FALSE),0)</f>
        <v>0</v>
      </c>
      <c r="E2027" s="23">
        <f t="shared" ca="1" si="420"/>
        <v>0</v>
      </c>
      <c r="F2027" s="25">
        <f t="shared" si="419"/>
        <v>1.1499999999999999</v>
      </c>
      <c r="G2027" s="26">
        <f t="shared" ca="1" si="423"/>
        <v>1</v>
      </c>
      <c r="H2027" s="23">
        <f ca="1">TRUNC(PRODUCT(G$16:G2026),15)</f>
        <v>1.48206205431758</v>
      </c>
      <c r="I2027" s="23">
        <f t="shared" si="421"/>
        <v>1</v>
      </c>
      <c r="J2027" s="23">
        <f t="shared" ca="1" si="422"/>
        <v>1.4820620499999999</v>
      </c>
      <c r="K2027" s="114">
        <f t="shared" ca="1" si="411"/>
        <v>67257229.1247354</v>
      </c>
      <c r="L2027" s="27">
        <f>IF(VLOOKUP(A2027,$U$18:$AD$131,8)=VLOOKUP(A2026,$U$18:$AD$131,8),0,VLOOKUP(A2027,U$18:$AD$131,8))</f>
        <v>0</v>
      </c>
      <c r="M2027" s="28">
        <f>IF(L2027&gt;0,VLOOKUP(L2027,T$18:$AC$131,7),0)</f>
        <v>0</v>
      </c>
      <c r="N2027" s="23">
        <f t="shared" si="416"/>
        <v>0</v>
      </c>
      <c r="O2027" s="23">
        <f t="shared" ca="1" si="412"/>
        <v>67257229.1247354</v>
      </c>
      <c r="P2027" s="29" t="str">
        <f t="shared" si="417"/>
        <v>J=</v>
      </c>
      <c r="Q2027" s="30">
        <f t="shared" si="418"/>
        <v>47232</v>
      </c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</row>
    <row r="2028" spans="1:30" x14ac:dyDescent="0.25">
      <c r="A2028" s="100">
        <f t="shared" si="413"/>
        <v>44861</v>
      </c>
      <c r="B2028" s="114" t="str">
        <f t="shared" ca="1" si="414"/>
        <v>n.d</v>
      </c>
      <c r="C2028" s="114">
        <f t="shared" si="415"/>
        <v>139519858.75</v>
      </c>
      <c r="D2028" s="24">
        <f ca="1">IF(A2028&lt;$B$1,VLOOKUP(A2028,[1]DI!$A$4:$B$15000,2,FALSE),0)</f>
        <v>0</v>
      </c>
      <c r="E2028" s="23">
        <f t="shared" ca="1" si="420"/>
        <v>0</v>
      </c>
      <c r="F2028" s="25">
        <f t="shared" si="419"/>
        <v>1.1499999999999999</v>
      </c>
      <c r="G2028" s="26">
        <f t="shared" ca="1" si="423"/>
        <v>1</v>
      </c>
      <c r="H2028" s="23">
        <f ca="1">TRUNC(PRODUCT(G$16:G2027),15)</f>
        <v>1.48206205431758</v>
      </c>
      <c r="I2028" s="23">
        <f t="shared" si="421"/>
        <v>1</v>
      </c>
      <c r="J2028" s="23">
        <f t="shared" ca="1" si="422"/>
        <v>1.4820620499999999</v>
      </c>
      <c r="K2028" s="114">
        <f t="shared" ca="1" si="411"/>
        <v>67257229.1247354</v>
      </c>
      <c r="L2028" s="27">
        <f>IF(VLOOKUP(A2028,$U$18:$AD$131,8)=VLOOKUP(A2027,$U$18:$AD$131,8),0,VLOOKUP(A2028,U$18:$AD$131,8))</f>
        <v>0</v>
      </c>
      <c r="M2028" s="28">
        <f>IF(L2028&gt;0,VLOOKUP(L2028,T$18:$AC$131,7),0)</f>
        <v>0</v>
      </c>
      <c r="N2028" s="23">
        <f t="shared" si="416"/>
        <v>0</v>
      </c>
      <c r="O2028" s="23">
        <f t="shared" ca="1" si="412"/>
        <v>67257229.1247354</v>
      </c>
      <c r="P2028" s="29" t="str">
        <f t="shared" si="417"/>
        <v>J=</v>
      </c>
      <c r="Q2028" s="30">
        <f t="shared" si="418"/>
        <v>47232</v>
      </c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</row>
    <row r="2029" spans="1:30" x14ac:dyDescent="0.25">
      <c r="A2029" s="100">
        <f t="shared" si="413"/>
        <v>44862</v>
      </c>
      <c r="B2029" s="114" t="str">
        <f t="shared" ca="1" si="414"/>
        <v>n.d</v>
      </c>
      <c r="C2029" s="114">
        <f t="shared" si="415"/>
        <v>139519858.75</v>
      </c>
      <c r="D2029" s="24">
        <f ca="1">IF(A2029&lt;$B$1,VLOOKUP(A2029,[1]DI!$A$4:$B$15000,2,FALSE),0)</f>
        <v>0</v>
      </c>
      <c r="E2029" s="23">
        <f t="shared" ca="1" si="420"/>
        <v>0</v>
      </c>
      <c r="F2029" s="25">
        <f t="shared" si="419"/>
        <v>1.1499999999999999</v>
      </c>
      <c r="G2029" s="26">
        <f t="shared" ca="1" si="423"/>
        <v>1</v>
      </c>
      <c r="H2029" s="23">
        <f ca="1">TRUNC(PRODUCT(G$16:G2028),15)</f>
        <v>1.48206205431758</v>
      </c>
      <c r="I2029" s="23">
        <f t="shared" si="421"/>
        <v>1</v>
      </c>
      <c r="J2029" s="23">
        <f t="shared" ca="1" si="422"/>
        <v>1.4820620499999999</v>
      </c>
      <c r="K2029" s="114">
        <f t="shared" ca="1" si="411"/>
        <v>67257229.1247354</v>
      </c>
      <c r="L2029" s="27">
        <f>IF(VLOOKUP(A2029,$U$18:$AD$131,8)=VLOOKUP(A2028,$U$18:$AD$131,8),0,VLOOKUP(A2029,U$18:$AD$131,8))</f>
        <v>0</v>
      </c>
      <c r="M2029" s="28">
        <f>IF(L2029&gt;0,VLOOKUP(L2029,T$18:$AC$131,7),0)</f>
        <v>0</v>
      </c>
      <c r="N2029" s="23">
        <f t="shared" si="416"/>
        <v>0</v>
      </c>
      <c r="O2029" s="23">
        <f t="shared" ca="1" si="412"/>
        <v>67257229.1247354</v>
      </c>
      <c r="P2029" s="29" t="str">
        <f t="shared" si="417"/>
        <v>J=</v>
      </c>
      <c r="Q2029" s="30">
        <f t="shared" si="418"/>
        <v>47232</v>
      </c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</row>
    <row r="2030" spans="1:30" x14ac:dyDescent="0.25">
      <c r="A2030" s="100">
        <f t="shared" si="413"/>
        <v>44863</v>
      </c>
      <c r="B2030" s="114" t="str">
        <f t="shared" ca="1" si="414"/>
        <v>n.d</v>
      </c>
      <c r="C2030" s="114">
        <f t="shared" si="415"/>
        <v>139519858.75</v>
      </c>
      <c r="D2030" s="24">
        <f ca="1">IF(A2030&lt;$B$1,VLOOKUP(A2030,[1]DI!$A$4:$B$15000,2,FALSE),0)</f>
        <v>0</v>
      </c>
      <c r="E2030" s="23">
        <f t="shared" ca="1" si="420"/>
        <v>0</v>
      </c>
      <c r="F2030" s="25">
        <f t="shared" si="419"/>
        <v>1.1499999999999999</v>
      </c>
      <c r="G2030" s="26">
        <f t="shared" ca="1" si="423"/>
        <v>1</v>
      </c>
      <c r="H2030" s="23">
        <f ca="1">TRUNC(PRODUCT(G$16:G2029),15)</f>
        <v>1.48206205431758</v>
      </c>
      <c r="I2030" s="23">
        <f t="shared" si="421"/>
        <v>1</v>
      </c>
      <c r="J2030" s="23">
        <f t="shared" ca="1" si="422"/>
        <v>1.4820620499999999</v>
      </c>
      <c r="K2030" s="114">
        <f t="shared" ca="1" si="411"/>
        <v>67257229.1247354</v>
      </c>
      <c r="L2030" s="27">
        <f>IF(VLOOKUP(A2030,$U$18:$AD$131,8)=VLOOKUP(A2029,$U$18:$AD$131,8),0,VLOOKUP(A2030,U$18:$AD$131,8))</f>
        <v>0</v>
      </c>
      <c r="M2030" s="28">
        <f>IF(L2030&gt;0,VLOOKUP(L2030,T$18:$AC$131,7),0)</f>
        <v>0</v>
      </c>
      <c r="N2030" s="23">
        <f t="shared" si="416"/>
        <v>0</v>
      </c>
      <c r="O2030" s="23">
        <f t="shared" ca="1" si="412"/>
        <v>67257229.1247354</v>
      </c>
      <c r="P2030" s="29" t="str">
        <f t="shared" si="417"/>
        <v>J=</v>
      </c>
      <c r="Q2030" s="30">
        <f t="shared" si="418"/>
        <v>47232</v>
      </c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</row>
    <row r="2031" spans="1:30" x14ac:dyDescent="0.25">
      <c r="A2031" s="100">
        <f t="shared" si="413"/>
        <v>44864</v>
      </c>
      <c r="B2031" s="114" t="str">
        <f t="shared" ca="1" si="414"/>
        <v>n.d</v>
      </c>
      <c r="C2031" s="114">
        <f t="shared" si="415"/>
        <v>139519858.75</v>
      </c>
      <c r="D2031" s="24">
        <f ca="1">IF(A2031&lt;$B$1,VLOOKUP(A2031,[1]DI!$A$4:$B$15000,2,FALSE),0)</f>
        <v>0</v>
      </c>
      <c r="E2031" s="23">
        <f t="shared" ca="1" si="420"/>
        <v>0</v>
      </c>
      <c r="F2031" s="25">
        <f t="shared" si="419"/>
        <v>1.1499999999999999</v>
      </c>
      <c r="G2031" s="26">
        <f t="shared" ca="1" si="423"/>
        <v>1</v>
      </c>
      <c r="H2031" s="23">
        <f ca="1">TRUNC(PRODUCT(G$16:G2030),15)</f>
        <v>1.48206205431758</v>
      </c>
      <c r="I2031" s="23">
        <f t="shared" si="421"/>
        <v>1</v>
      </c>
      <c r="J2031" s="23">
        <f t="shared" ca="1" si="422"/>
        <v>1.4820620499999999</v>
      </c>
      <c r="K2031" s="114">
        <f t="shared" ca="1" si="411"/>
        <v>67257229.1247354</v>
      </c>
      <c r="L2031" s="27">
        <f>IF(VLOOKUP(A2031,$U$18:$AD$131,8)=VLOOKUP(A2030,$U$18:$AD$131,8),0,VLOOKUP(A2031,U$18:$AD$131,8))</f>
        <v>0</v>
      </c>
      <c r="M2031" s="28">
        <f>IF(L2031&gt;0,VLOOKUP(L2031,T$18:$AC$131,7),0)</f>
        <v>0</v>
      </c>
      <c r="N2031" s="23">
        <f t="shared" si="416"/>
        <v>0</v>
      </c>
      <c r="O2031" s="23">
        <f t="shared" ca="1" si="412"/>
        <v>67257229.1247354</v>
      </c>
      <c r="P2031" s="29" t="str">
        <f t="shared" si="417"/>
        <v>J=</v>
      </c>
      <c r="Q2031" s="30">
        <f t="shared" si="418"/>
        <v>47232</v>
      </c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</row>
    <row r="2032" spans="1:30" x14ac:dyDescent="0.25">
      <c r="A2032" s="100">
        <f t="shared" si="413"/>
        <v>44865</v>
      </c>
      <c r="B2032" s="114" t="str">
        <f t="shared" ca="1" si="414"/>
        <v>n.d</v>
      </c>
      <c r="C2032" s="114">
        <f t="shared" si="415"/>
        <v>139519858.75</v>
      </c>
      <c r="D2032" s="24">
        <f ca="1">IF(A2032&lt;$B$1,VLOOKUP(A2032,[1]DI!$A$4:$B$15000,2,FALSE),0)</f>
        <v>0</v>
      </c>
      <c r="E2032" s="23">
        <f t="shared" ca="1" si="420"/>
        <v>0</v>
      </c>
      <c r="F2032" s="25">
        <f t="shared" si="419"/>
        <v>1.1499999999999999</v>
      </c>
      <c r="G2032" s="26">
        <f t="shared" ca="1" si="423"/>
        <v>1</v>
      </c>
      <c r="H2032" s="23">
        <f ca="1">TRUNC(PRODUCT(G$16:G2031),15)</f>
        <v>1.48206205431758</v>
      </c>
      <c r="I2032" s="23">
        <f t="shared" si="421"/>
        <v>1</v>
      </c>
      <c r="J2032" s="23">
        <f t="shared" ca="1" si="422"/>
        <v>1.4820620499999999</v>
      </c>
      <c r="K2032" s="114">
        <f t="shared" ca="1" si="411"/>
        <v>67257229.1247354</v>
      </c>
      <c r="L2032" s="27">
        <f>IF(VLOOKUP(A2032,$U$18:$AD$131,8)=VLOOKUP(A2031,$U$18:$AD$131,8),0,VLOOKUP(A2032,U$18:$AD$131,8))</f>
        <v>0</v>
      </c>
      <c r="M2032" s="28">
        <f>IF(L2032&gt;0,VLOOKUP(L2032,T$18:$AC$131,7),0)</f>
        <v>0</v>
      </c>
      <c r="N2032" s="23">
        <f t="shared" si="416"/>
        <v>0</v>
      </c>
      <c r="O2032" s="23">
        <f t="shared" ca="1" si="412"/>
        <v>67257229.1247354</v>
      </c>
      <c r="P2032" s="29" t="str">
        <f t="shared" si="417"/>
        <v>J=</v>
      </c>
      <c r="Q2032" s="30">
        <f t="shared" si="418"/>
        <v>47232</v>
      </c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</row>
    <row r="2033" spans="1:30" x14ac:dyDescent="0.25">
      <c r="A2033" s="100">
        <f t="shared" si="413"/>
        <v>44866</v>
      </c>
      <c r="B2033" s="114" t="str">
        <f t="shared" ca="1" si="414"/>
        <v>n.d</v>
      </c>
      <c r="C2033" s="114">
        <f t="shared" si="415"/>
        <v>139519858.75</v>
      </c>
      <c r="D2033" s="24">
        <f ca="1">IF(A2033&lt;$B$1,VLOOKUP(A2033,[1]DI!$A$4:$B$15000,2,FALSE),0)</f>
        <v>0</v>
      </c>
      <c r="E2033" s="23">
        <f t="shared" ca="1" si="420"/>
        <v>0</v>
      </c>
      <c r="F2033" s="25">
        <f t="shared" si="419"/>
        <v>1.1499999999999999</v>
      </c>
      <c r="G2033" s="26">
        <f t="shared" ca="1" si="423"/>
        <v>1</v>
      </c>
      <c r="H2033" s="23">
        <f ca="1">TRUNC(PRODUCT(G$16:G2032),15)</f>
        <v>1.48206205431758</v>
      </c>
      <c r="I2033" s="23">
        <f t="shared" si="421"/>
        <v>1</v>
      </c>
      <c r="J2033" s="23">
        <f t="shared" ca="1" si="422"/>
        <v>1.4820620499999999</v>
      </c>
      <c r="K2033" s="114">
        <f t="shared" ca="1" si="411"/>
        <v>67257229.1247354</v>
      </c>
      <c r="L2033" s="27">
        <f>IF(VLOOKUP(A2033,$U$18:$AD$131,8)=VLOOKUP(A2032,$U$18:$AD$131,8),0,VLOOKUP(A2033,U$18:$AD$131,8))</f>
        <v>0</v>
      </c>
      <c r="M2033" s="28">
        <f>IF(L2033&gt;0,VLOOKUP(L2033,T$18:$AC$131,7),0)</f>
        <v>0</v>
      </c>
      <c r="N2033" s="23">
        <f t="shared" si="416"/>
        <v>0</v>
      </c>
      <c r="O2033" s="23">
        <f t="shared" ca="1" si="412"/>
        <v>67257229.1247354</v>
      </c>
      <c r="P2033" s="29" t="str">
        <f t="shared" si="417"/>
        <v>J=</v>
      </c>
      <c r="Q2033" s="30">
        <f t="shared" si="418"/>
        <v>47232</v>
      </c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</row>
    <row r="2034" spans="1:30" x14ac:dyDescent="0.25">
      <c r="A2034" s="100">
        <f t="shared" si="413"/>
        <v>44867</v>
      </c>
      <c r="B2034" s="114" t="str">
        <f t="shared" ca="1" si="414"/>
        <v>n.d</v>
      </c>
      <c r="C2034" s="114">
        <f t="shared" si="415"/>
        <v>139519858.75</v>
      </c>
      <c r="D2034" s="24">
        <f ca="1">IF(A2034&lt;$B$1,VLOOKUP(A2034,[1]DI!$A$4:$B$15000,2,FALSE),0)</f>
        <v>0</v>
      </c>
      <c r="E2034" s="23">
        <f t="shared" ca="1" si="420"/>
        <v>0</v>
      </c>
      <c r="F2034" s="25">
        <f t="shared" si="419"/>
        <v>1.1499999999999999</v>
      </c>
      <c r="G2034" s="26">
        <f t="shared" ca="1" si="423"/>
        <v>1</v>
      </c>
      <c r="H2034" s="23">
        <f ca="1">TRUNC(PRODUCT(G$16:G2033),15)</f>
        <v>1.48206205431758</v>
      </c>
      <c r="I2034" s="23">
        <f t="shared" si="421"/>
        <v>1</v>
      </c>
      <c r="J2034" s="23">
        <f t="shared" ca="1" si="422"/>
        <v>1.4820620499999999</v>
      </c>
      <c r="K2034" s="114">
        <f t="shared" ca="1" si="411"/>
        <v>67257229.1247354</v>
      </c>
      <c r="L2034" s="27">
        <f>IF(VLOOKUP(A2034,$U$18:$AD$131,8)=VLOOKUP(A2033,$U$18:$AD$131,8),0,VLOOKUP(A2034,U$18:$AD$131,8))</f>
        <v>0</v>
      </c>
      <c r="M2034" s="28">
        <f>IF(L2034&gt;0,VLOOKUP(L2034,T$18:$AC$131,7),0)</f>
        <v>0</v>
      </c>
      <c r="N2034" s="23">
        <f t="shared" si="416"/>
        <v>0</v>
      </c>
      <c r="O2034" s="23">
        <f t="shared" ca="1" si="412"/>
        <v>67257229.1247354</v>
      </c>
      <c r="P2034" s="29" t="str">
        <f t="shared" si="417"/>
        <v>J=</v>
      </c>
      <c r="Q2034" s="30">
        <f t="shared" si="418"/>
        <v>47232</v>
      </c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</row>
    <row r="2035" spans="1:30" x14ac:dyDescent="0.25">
      <c r="A2035" s="100">
        <f t="shared" si="413"/>
        <v>44868</v>
      </c>
      <c r="B2035" s="114" t="str">
        <f t="shared" ca="1" si="414"/>
        <v>n.d</v>
      </c>
      <c r="C2035" s="114">
        <f t="shared" si="415"/>
        <v>139519858.75</v>
      </c>
      <c r="D2035" s="24">
        <f ca="1">IF(A2035&lt;$B$1,VLOOKUP(A2035,[1]DI!$A$4:$B$15000,2,FALSE),0)</f>
        <v>0</v>
      </c>
      <c r="E2035" s="23">
        <f t="shared" ca="1" si="420"/>
        <v>0</v>
      </c>
      <c r="F2035" s="25">
        <f t="shared" si="419"/>
        <v>1.1499999999999999</v>
      </c>
      <c r="G2035" s="26">
        <f t="shared" ca="1" si="423"/>
        <v>1</v>
      </c>
      <c r="H2035" s="23">
        <f ca="1">TRUNC(PRODUCT(G$16:G2034),15)</f>
        <v>1.48206205431758</v>
      </c>
      <c r="I2035" s="23">
        <f t="shared" si="421"/>
        <v>1</v>
      </c>
      <c r="J2035" s="23">
        <f t="shared" ca="1" si="422"/>
        <v>1.4820620499999999</v>
      </c>
      <c r="K2035" s="114">
        <f t="shared" ca="1" si="411"/>
        <v>67257229.1247354</v>
      </c>
      <c r="L2035" s="27">
        <f>IF(VLOOKUP(A2035,$U$18:$AD$131,8)=VLOOKUP(A2034,$U$18:$AD$131,8),0,VLOOKUP(A2035,U$18:$AD$131,8))</f>
        <v>0</v>
      </c>
      <c r="M2035" s="28">
        <f>IF(L2035&gt;0,VLOOKUP(L2035,T$18:$AC$131,7),0)</f>
        <v>0</v>
      </c>
      <c r="N2035" s="23">
        <f t="shared" si="416"/>
        <v>0</v>
      </c>
      <c r="O2035" s="23">
        <f t="shared" ca="1" si="412"/>
        <v>67257229.1247354</v>
      </c>
      <c r="P2035" s="29" t="str">
        <f t="shared" si="417"/>
        <v>J=</v>
      </c>
      <c r="Q2035" s="30">
        <f t="shared" si="418"/>
        <v>47232</v>
      </c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</row>
    <row r="2036" spans="1:30" x14ac:dyDescent="0.25">
      <c r="A2036" s="100">
        <f t="shared" si="413"/>
        <v>44869</v>
      </c>
      <c r="B2036" s="114" t="str">
        <f t="shared" ca="1" si="414"/>
        <v>n.d</v>
      </c>
      <c r="C2036" s="114">
        <f t="shared" si="415"/>
        <v>139519858.75</v>
      </c>
      <c r="D2036" s="24">
        <f ca="1">IF(A2036&lt;$B$1,VLOOKUP(A2036,[1]DI!$A$4:$B$15000,2,FALSE),0)</f>
        <v>0</v>
      </c>
      <c r="E2036" s="23">
        <f t="shared" ca="1" si="420"/>
        <v>0</v>
      </c>
      <c r="F2036" s="25">
        <f t="shared" si="419"/>
        <v>1.1499999999999999</v>
      </c>
      <c r="G2036" s="26">
        <f t="shared" ca="1" si="423"/>
        <v>1</v>
      </c>
      <c r="H2036" s="23">
        <f ca="1">TRUNC(PRODUCT(G$16:G2035),15)</f>
        <v>1.48206205431758</v>
      </c>
      <c r="I2036" s="23">
        <f t="shared" si="421"/>
        <v>1</v>
      </c>
      <c r="J2036" s="23">
        <f t="shared" ca="1" si="422"/>
        <v>1.4820620499999999</v>
      </c>
      <c r="K2036" s="114">
        <f t="shared" ca="1" si="411"/>
        <v>67257229.1247354</v>
      </c>
      <c r="L2036" s="27">
        <f>IF(VLOOKUP(A2036,$U$18:$AD$131,8)=VLOOKUP(A2035,$U$18:$AD$131,8),0,VLOOKUP(A2036,U$18:$AD$131,8))</f>
        <v>0</v>
      </c>
      <c r="M2036" s="28">
        <f>IF(L2036&gt;0,VLOOKUP(L2036,T$18:$AC$131,7),0)</f>
        <v>0</v>
      </c>
      <c r="N2036" s="23">
        <f t="shared" si="416"/>
        <v>0</v>
      </c>
      <c r="O2036" s="23">
        <f t="shared" ca="1" si="412"/>
        <v>67257229.1247354</v>
      </c>
      <c r="P2036" s="29" t="str">
        <f t="shared" si="417"/>
        <v>J=</v>
      </c>
      <c r="Q2036" s="30">
        <f t="shared" si="418"/>
        <v>47232</v>
      </c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</row>
    <row r="2037" spans="1:30" x14ac:dyDescent="0.25">
      <c r="A2037" s="100">
        <f t="shared" si="413"/>
        <v>44870</v>
      </c>
      <c r="B2037" s="114" t="str">
        <f t="shared" ca="1" si="414"/>
        <v>n.d</v>
      </c>
      <c r="C2037" s="114">
        <f t="shared" si="415"/>
        <v>139519858.75</v>
      </c>
      <c r="D2037" s="24">
        <f ca="1">IF(A2037&lt;$B$1,VLOOKUP(A2037,[1]DI!$A$4:$B$15000,2,FALSE),0)</f>
        <v>0</v>
      </c>
      <c r="E2037" s="23">
        <f t="shared" ca="1" si="420"/>
        <v>0</v>
      </c>
      <c r="F2037" s="25">
        <f t="shared" si="419"/>
        <v>1.1499999999999999</v>
      </c>
      <c r="G2037" s="26">
        <f t="shared" ca="1" si="423"/>
        <v>1</v>
      </c>
      <c r="H2037" s="23">
        <f ca="1">TRUNC(PRODUCT(G$16:G2036),15)</f>
        <v>1.48206205431758</v>
      </c>
      <c r="I2037" s="23">
        <f t="shared" si="421"/>
        <v>1</v>
      </c>
      <c r="J2037" s="23">
        <f t="shared" ca="1" si="422"/>
        <v>1.4820620499999999</v>
      </c>
      <c r="K2037" s="114">
        <f t="shared" ca="1" si="411"/>
        <v>67257229.1247354</v>
      </c>
      <c r="L2037" s="27">
        <f>IF(VLOOKUP(A2037,$U$18:$AD$131,8)=VLOOKUP(A2036,$U$18:$AD$131,8),0,VLOOKUP(A2037,U$18:$AD$131,8))</f>
        <v>0</v>
      </c>
      <c r="M2037" s="28">
        <f>IF(L2037&gt;0,VLOOKUP(L2037,T$18:$AC$131,7),0)</f>
        <v>0</v>
      </c>
      <c r="N2037" s="23">
        <f t="shared" si="416"/>
        <v>0</v>
      </c>
      <c r="O2037" s="23">
        <f t="shared" ca="1" si="412"/>
        <v>67257229.1247354</v>
      </c>
      <c r="P2037" s="29" t="str">
        <f t="shared" si="417"/>
        <v>J=</v>
      </c>
      <c r="Q2037" s="30">
        <f t="shared" si="418"/>
        <v>47232</v>
      </c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</row>
    <row r="2038" spans="1:30" x14ac:dyDescent="0.25">
      <c r="A2038" s="100">
        <f t="shared" si="413"/>
        <v>44871</v>
      </c>
      <c r="B2038" s="114" t="str">
        <f t="shared" ca="1" si="414"/>
        <v>n.d</v>
      </c>
      <c r="C2038" s="114">
        <f t="shared" si="415"/>
        <v>139519858.75</v>
      </c>
      <c r="D2038" s="24">
        <f ca="1">IF(A2038&lt;$B$1,VLOOKUP(A2038,[1]DI!$A$4:$B$15000,2,FALSE),0)</f>
        <v>0</v>
      </c>
      <c r="E2038" s="23">
        <f t="shared" ca="1" si="420"/>
        <v>0</v>
      </c>
      <c r="F2038" s="25">
        <f t="shared" si="419"/>
        <v>1.1499999999999999</v>
      </c>
      <c r="G2038" s="26">
        <f t="shared" ca="1" si="423"/>
        <v>1</v>
      </c>
      <c r="H2038" s="23">
        <f ca="1">TRUNC(PRODUCT(G$16:G2037),15)</f>
        <v>1.48206205431758</v>
      </c>
      <c r="I2038" s="23">
        <f t="shared" si="421"/>
        <v>1</v>
      </c>
      <c r="J2038" s="23">
        <f t="shared" ca="1" si="422"/>
        <v>1.4820620499999999</v>
      </c>
      <c r="K2038" s="114">
        <f t="shared" ca="1" si="411"/>
        <v>67257229.1247354</v>
      </c>
      <c r="L2038" s="27">
        <f>IF(VLOOKUP(A2038,$U$18:$AD$131,8)=VLOOKUP(A2037,$U$18:$AD$131,8),0,VLOOKUP(A2038,U$18:$AD$131,8))</f>
        <v>0</v>
      </c>
      <c r="M2038" s="28">
        <f>IF(L2038&gt;0,VLOOKUP(L2038,T$18:$AC$131,7),0)</f>
        <v>0</v>
      </c>
      <c r="N2038" s="23">
        <f t="shared" si="416"/>
        <v>0</v>
      </c>
      <c r="O2038" s="23">
        <f t="shared" ca="1" si="412"/>
        <v>67257229.1247354</v>
      </c>
      <c r="P2038" s="29" t="str">
        <f t="shared" si="417"/>
        <v>J=</v>
      </c>
      <c r="Q2038" s="30">
        <f t="shared" si="418"/>
        <v>47232</v>
      </c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</row>
    <row r="2039" spans="1:30" x14ac:dyDescent="0.25">
      <c r="A2039" s="100">
        <f t="shared" si="413"/>
        <v>44872</v>
      </c>
      <c r="B2039" s="114" t="str">
        <f t="shared" ca="1" si="414"/>
        <v>n.d</v>
      </c>
      <c r="C2039" s="114">
        <f t="shared" si="415"/>
        <v>139519858.75</v>
      </c>
      <c r="D2039" s="24">
        <f ca="1">IF(A2039&lt;$B$1,VLOOKUP(A2039,[1]DI!$A$4:$B$15000,2,FALSE),0)</f>
        <v>0</v>
      </c>
      <c r="E2039" s="23">
        <f t="shared" ca="1" si="420"/>
        <v>0</v>
      </c>
      <c r="F2039" s="25">
        <f t="shared" si="419"/>
        <v>1.1499999999999999</v>
      </c>
      <c r="G2039" s="26">
        <f t="shared" ca="1" si="423"/>
        <v>1</v>
      </c>
      <c r="H2039" s="23">
        <f ca="1">TRUNC(PRODUCT(G$16:G2038),15)</f>
        <v>1.48206205431758</v>
      </c>
      <c r="I2039" s="23">
        <f t="shared" si="421"/>
        <v>1</v>
      </c>
      <c r="J2039" s="23">
        <f t="shared" ca="1" si="422"/>
        <v>1.4820620499999999</v>
      </c>
      <c r="K2039" s="114">
        <f t="shared" ca="1" si="411"/>
        <v>67257229.1247354</v>
      </c>
      <c r="L2039" s="27">
        <f>IF(VLOOKUP(A2039,$U$18:$AD$131,8)=VLOOKUP(A2038,$U$18:$AD$131,8),0,VLOOKUP(A2039,U$18:$AD$131,8))</f>
        <v>0</v>
      </c>
      <c r="M2039" s="28">
        <f>IF(L2039&gt;0,VLOOKUP(L2039,T$18:$AC$131,7),0)</f>
        <v>0</v>
      </c>
      <c r="N2039" s="23">
        <f t="shared" si="416"/>
        <v>0</v>
      </c>
      <c r="O2039" s="23">
        <f t="shared" ca="1" si="412"/>
        <v>67257229.1247354</v>
      </c>
      <c r="P2039" s="29" t="str">
        <f t="shared" si="417"/>
        <v>J=</v>
      </c>
      <c r="Q2039" s="30">
        <f t="shared" si="418"/>
        <v>47232</v>
      </c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</row>
    <row r="2040" spans="1:30" x14ac:dyDescent="0.25">
      <c r="A2040" s="100">
        <f t="shared" si="413"/>
        <v>44873</v>
      </c>
      <c r="B2040" s="114" t="str">
        <f t="shared" ca="1" si="414"/>
        <v>n.d</v>
      </c>
      <c r="C2040" s="114">
        <f t="shared" si="415"/>
        <v>139519858.75</v>
      </c>
      <c r="D2040" s="24">
        <f ca="1">IF(A2040&lt;$B$1,VLOOKUP(A2040,[1]DI!$A$4:$B$15000,2,FALSE),0)</f>
        <v>0</v>
      </c>
      <c r="E2040" s="23">
        <f t="shared" ca="1" si="420"/>
        <v>0</v>
      </c>
      <c r="F2040" s="25">
        <f t="shared" si="419"/>
        <v>1.1499999999999999</v>
      </c>
      <c r="G2040" s="26">
        <f t="shared" ca="1" si="423"/>
        <v>1</v>
      </c>
      <c r="H2040" s="23">
        <f ca="1">TRUNC(PRODUCT(G$16:G2039),15)</f>
        <v>1.48206205431758</v>
      </c>
      <c r="I2040" s="23">
        <f t="shared" si="421"/>
        <v>1</v>
      </c>
      <c r="J2040" s="23">
        <f t="shared" ca="1" si="422"/>
        <v>1.4820620499999999</v>
      </c>
      <c r="K2040" s="114">
        <f t="shared" ca="1" si="411"/>
        <v>67257229.1247354</v>
      </c>
      <c r="L2040" s="27">
        <f>IF(VLOOKUP(A2040,$U$18:$AD$131,8)=VLOOKUP(A2039,$U$18:$AD$131,8),0,VLOOKUP(A2040,U$18:$AD$131,8))</f>
        <v>0</v>
      </c>
      <c r="M2040" s="28">
        <f>IF(L2040&gt;0,VLOOKUP(L2040,T$18:$AC$131,7),0)</f>
        <v>0</v>
      </c>
      <c r="N2040" s="23">
        <f t="shared" si="416"/>
        <v>0</v>
      </c>
      <c r="O2040" s="23">
        <f t="shared" ca="1" si="412"/>
        <v>67257229.1247354</v>
      </c>
      <c r="P2040" s="29" t="str">
        <f t="shared" si="417"/>
        <v>J=</v>
      </c>
      <c r="Q2040" s="30">
        <f t="shared" si="418"/>
        <v>47232</v>
      </c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</row>
    <row r="2041" spans="1:30" x14ac:dyDescent="0.25">
      <c r="A2041" s="100">
        <f t="shared" si="413"/>
        <v>44874</v>
      </c>
      <c r="B2041" s="114" t="str">
        <f t="shared" ca="1" si="414"/>
        <v>n.d</v>
      </c>
      <c r="C2041" s="114">
        <f t="shared" si="415"/>
        <v>139519858.75</v>
      </c>
      <c r="D2041" s="24">
        <f ca="1">IF(A2041&lt;$B$1,VLOOKUP(A2041,[1]DI!$A$4:$B$15000,2,FALSE),0)</f>
        <v>0</v>
      </c>
      <c r="E2041" s="23">
        <f t="shared" ca="1" si="420"/>
        <v>0</v>
      </c>
      <c r="F2041" s="25">
        <f t="shared" si="419"/>
        <v>1.1499999999999999</v>
      </c>
      <c r="G2041" s="26">
        <f t="shared" ca="1" si="423"/>
        <v>1</v>
      </c>
      <c r="H2041" s="23">
        <f ca="1">TRUNC(PRODUCT(G$16:G2040),15)</f>
        <v>1.48206205431758</v>
      </c>
      <c r="I2041" s="23">
        <f t="shared" si="421"/>
        <v>1</v>
      </c>
      <c r="J2041" s="23">
        <f t="shared" ca="1" si="422"/>
        <v>1.4820620499999999</v>
      </c>
      <c r="K2041" s="114">
        <f t="shared" ca="1" si="411"/>
        <v>67257229.1247354</v>
      </c>
      <c r="L2041" s="27">
        <f>IF(VLOOKUP(A2041,$U$18:$AD$131,8)=VLOOKUP(A2040,$U$18:$AD$131,8),0,VLOOKUP(A2041,U$18:$AD$131,8))</f>
        <v>0</v>
      </c>
      <c r="M2041" s="28">
        <f>IF(L2041&gt;0,VLOOKUP(L2041,T$18:$AC$131,7),0)</f>
        <v>0</v>
      </c>
      <c r="N2041" s="23">
        <f t="shared" si="416"/>
        <v>0</v>
      </c>
      <c r="O2041" s="23">
        <f t="shared" ca="1" si="412"/>
        <v>67257229.1247354</v>
      </c>
      <c r="P2041" s="29" t="str">
        <f t="shared" si="417"/>
        <v>J=</v>
      </c>
      <c r="Q2041" s="30">
        <f t="shared" si="418"/>
        <v>47232</v>
      </c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</row>
    <row r="2042" spans="1:30" x14ac:dyDescent="0.25">
      <c r="A2042" s="100">
        <f t="shared" si="413"/>
        <v>44875</v>
      </c>
      <c r="B2042" s="114" t="str">
        <f t="shared" ca="1" si="414"/>
        <v>n.d</v>
      </c>
      <c r="C2042" s="114">
        <f t="shared" si="415"/>
        <v>139519858.75</v>
      </c>
      <c r="D2042" s="24">
        <f ca="1">IF(A2042&lt;$B$1,VLOOKUP(A2042,[1]DI!$A$4:$B$15000,2,FALSE),0)</f>
        <v>0</v>
      </c>
      <c r="E2042" s="23">
        <f t="shared" ca="1" si="420"/>
        <v>0</v>
      </c>
      <c r="F2042" s="25">
        <f t="shared" si="419"/>
        <v>1.1499999999999999</v>
      </c>
      <c r="G2042" s="26">
        <f t="shared" ca="1" si="423"/>
        <v>1</v>
      </c>
      <c r="H2042" s="23">
        <f ca="1">TRUNC(PRODUCT(G$16:G2041),15)</f>
        <v>1.48206205431758</v>
      </c>
      <c r="I2042" s="23">
        <f t="shared" si="421"/>
        <v>1</v>
      </c>
      <c r="J2042" s="23">
        <f t="shared" ca="1" si="422"/>
        <v>1.4820620499999999</v>
      </c>
      <c r="K2042" s="114">
        <f t="shared" ca="1" si="411"/>
        <v>67257229.1247354</v>
      </c>
      <c r="L2042" s="27">
        <f>IF(VLOOKUP(A2042,$U$18:$AD$131,8)=VLOOKUP(A2041,$U$18:$AD$131,8),0,VLOOKUP(A2042,U$18:$AD$131,8))</f>
        <v>0</v>
      </c>
      <c r="M2042" s="28">
        <f>IF(L2042&gt;0,VLOOKUP(L2042,T$18:$AC$131,7),0)</f>
        <v>0</v>
      </c>
      <c r="N2042" s="23">
        <f t="shared" si="416"/>
        <v>0</v>
      </c>
      <c r="O2042" s="23">
        <f t="shared" ca="1" si="412"/>
        <v>67257229.1247354</v>
      </c>
      <c r="P2042" s="29" t="str">
        <f t="shared" si="417"/>
        <v>J=</v>
      </c>
      <c r="Q2042" s="30">
        <f t="shared" si="418"/>
        <v>47232</v>
      </c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</row>
    <row r="2043" spans="1:30" x14ac:dyDescent="0.25">
      <c r="A2043" s="100">
        <f t="shared" si="413"/>
        <v>44876</v>
      </c>
      <c r="B2043" s="114" t="str">
        <f t="shared" ca="1" si="414"/>
        <v>n.d</v>
      </c>
      <c r="C2043" s="114">
        <f t="shared" si="415"/>
        <v>139519858.75</v>
      </c>
      <c r="D2043" s="24">
        <f ca="1">IF(A2043&lt;$B$1,VLOOKUP(A2043,[1]DI!$A$4:$B$15000,2,FALSE),0)</f>
        <v>0</v>
      </c>
      <c r="E2043" s="23">
        <f t="shared" ca="1" si="420"/>
        <v>0</v>
      </c>
      <c r="F2043" s="25">
        <f t="shared" si="419"/>
        <v>1.1499999999999999</v>
      </c>
      <c r="G2043" s="26">
        <f t="shared" ca="1" si="423"/>
        <v>1</v>
      </c>
      <c r="H2043" s="23">
        <f ca="1">TRUNC(PRODUCT(G$16:G2042),15)</f>
        <v>1.48206205431758</v>
      </c>
      <c r="I2043" s="23">
        <f t="shared" si="421"/>
        <v>1</v>
      </c>
      <c r="J2043" s="23">
        <f t="shared" ca="1" si="422"/>
        <v>1.4820620499999999</v>
      </c>
      <c r="K2043" s="114">
        <f t="shared" ca="1" si="411"/>
        <v>67257229.1247354</v>
      </c>
      <c r="L2043" s="27">
        <f>IF(VLOOKUP(A2043,$U$18:$AD$131,8)=VLOOKUP(A2042,$U$18:$AD$131,8),0,VLOOKUP(A2043,U$18:$AD$131,8))</f>
        <v>0</v>
      </c>
      <c r="M2043" s="28">
        <f>IF(L2043&gt;0,VLOOKUP(L2043,T$18:$AC$131,7),0)</f>
        <v>0</v>
      </c>
      <c r="N2043" s="23">
        <f t="shared" si="416"/>
        <v>0</v>
      </c>
      <c r="O2043" s="23">
        <f t="shared" ca="1" si="412"/>
        <v>67257229.1247354</v>
      </c>
      <c r="P2043" s="29" t="str">
        <f t="shared" si="417"/>
        <v>J=</v>
      </c>
      <c r="Q2043" s="30">
        <f t="shared" si="418"/>
        <v>47232</v>
      </c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</row>
    <row r="2044" spans="1:30" x14ac:dyDescent="0.25">
      <c r="A2044" s="100">
        <f t="shared" si="413"/>
        <v>44877</v>
      </c>
      <c r="B2044" s="114" t="str">
        <f t="shared" ca="1" si="414"/>
        <v>n.d</v>
      </c>
      <c r="C2044" s="114">
        <f t="shared" si="415"/>
        <v>139519858.75</v>
      </c>
      <c r="D2044" s="24">
        <f ca="1">IF(A2044&lt;$B$1,VLOOKUP(A2044,[1]DI!$A$4:$B$15000,2,FALSE),0)</f>
        <v>0</v>
      </c>
      <c r="E2044" s="23">
        <f t="shared" ca="1" si="420"/>
        <v>0</v>
      </c>
      <c r="F2044" s="25">
        <f t="shared" si="419"/>
        <v>1.1499999999999999</v>
      </c>
      <c r="G2044" s="26">
        <f t="shared" ca="1" si="423"/>
        <v>1</v>
      </c>
      <c r="H2044" s="23">
        <f ca="1">TRUNC(PRODUCT(G$16:G2043),15)</f>
        <v>1.48206205431758</v>
      </c>
      <c r="I2044" s="23">
        <f t="shared" si="421"/>
        <v>1</v>
      </c>
      <c r="J2044" s="23">
        <f t="shared" ca="1" si="422"/>
        <v>1.4820620499999999</v>
      </c>
      <c r="K2044" s="114">
        <f t="shared" ca="1" si="411"/>
        <v>67257229.1247354</v>
      </c>
      <c r="L2044" s="27">
        <f>IF(VLOOKUP(A2044,$U$18:$AD$131,8)=VLOOKUP(A2043,$U$18:$AD$131,8),0,VLOOKUP(A2044,U$18:$AD$131,8))</f>
        <v>0</v>
      </c>
      <c r="M2044" s="28">
        <f>IF(L2044&gt;0,VLOOKUP(L2044,T$18:$AC$131,7),0)</f>
        <v>0</v>
      </c>
      <c r="N2044" s="23">
        <f t="shared" si="416"/>
        <v>0</v>
      </c>
      <c r="O2044" s="23">
        <f t="shared" ca="1" si="412"/>
        <v>67257229.1247354</v>
      </c>
      <c r="P2044" s="29" t="str">
        <f t="shared" si="417"/>
        <v>J=</v>
      </c>
      <c r="Q2044" s="30">
        <f t="shared" si="418"/>
        <v>47232</v>
      </c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</row>
    <row r="2045" spans="1:30" x14ac:dyDescent="0.25">
      <c r="A2045" s="100">
        <f t="shared" si="413"/>
        <v>44878</v>
      </c>
      <c r="B2045" s="114" t="str">
        <f t="shared" ca="1" si="414"/>
        <v>n.d</v>
      </c>
      <c r="C2045" s="114">
        <f t="shared" si="415"/>
        <v>139519858.75</v>
      </c>
      <c r="D2045" s="24">
        <f ca="1">IF(A2045&lt;$B$1,VLOOKUP(A2045,[1]DI!$A$4:$B$15000,2,FALSE),0)</f>
        <v>0</v>
      </c>
      <c r="E2045" s="23">
        <f t="shared" ca="1" si="420"/>
        <v>0</v>
      </c>
      <c r="F2045" s="25">
        <f t="shared" si="419"/>
        <v>1.1499999999999999</v>
      </c>
      <c r="G2045" s="26">
        <f t="shared" ca="1" si="423"/>
        <v>1</v>
      </c>
      <c r="H2045" s="23">
        <f ca="1">TRUNC(PRODUCT(G$16:G2044),15)</f>
        <v>1.48206205431758</v>
      </c>
      <c r="I2045" s="23">
        <f t="shared" si="421"/>
        <v>1</v>
      </c>
      <c r="J2045" s="23">
        <f t="shared" ca="1" si="422"/>
        <v>1.4820620499999999</v>
      </c>
      <c r="K2045" s="114">
        <f t="shared" ca="1" si="411"/>
        <v>67257229.1247354</v>
      </c>
      <c r="L2045" s="27">
        <f>IF(VLOOKUP(A2045,$U$18:$AD$131,8)=VLOOKUP(A2044,$U$18:$AD$131,8),0,VLOOKUP(A2045,U$18:$AD$131,8))</f>
        <v>0</v>
      </c>
      <c r="M2045" s="28">
        <f>IF(L2045&gt;0,VLOOKUP(L2045,T$18:$AC$131,7),0)</f>
        <v>0</v>
      </c>
      <c r="N2045" s="23">
        <f t="shared" si="416"/>
        <v>0</v>
      </c>
      <c r="O2045" s="23">
        <f t="shared" ca="1" si="412"/>
        <v>67257229.1247354</v>
      </c>
      <c r="P2045" s="29" t="str">
        <f t="shared" si="417"/>
        <v>J=</v>
      </c>
      <c r="Q2045" s="30">
        <f t="shared" si="418"/>
        <v>47232</v>
      </c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</row>
    <row r="2046" spans="1:30" x14ac:dyDescent="0.25">
      <c r="A2046" s="100">
        <f t="shared" si="413"/>
        <v>44879</v>
      </c>
      <c r="B2046" s="114" t="str">
        <f t="shared" ca="1" si="414"/>
        <v>n.d</v>
      </c>
      <c r="C2046" s="114">
        <f t="shared" si="415"/>
        <v>139519858.75</v>
      </c>
      <c r="D2046" s="24">
        <f ca="1">IF(A2046&lt;$B$1,VLOOKUP(A2046,[1]DI!$A$4:$B$15000,2,FALSE),0)</f>
        <v>0</v>
      </c>
      <c r="E2046" s="23">
        <f t="shared" ca="1" si="420"/>
        <v>0</v>
      </c>
      <c r="F2046" s="25">
        <f t="shared" si="419"/>
        <v>1.1499999999999999</v>
      </c>
      <c r="G2046" s="26">
        <f t="shared" ca="1" si="423"/>
        <v>1</v>
      </c>
      <c r="H2046" s="23">
        <f ca="1">TRUNC(PRODUCT(G$16:G2045),15)</f>
        <v>1.48206205431758</v>
      </c>
      <c r="I2046" s="23">
        <f t="shared" si="421"/>
        <v>1</v>
      </c>
      <c r="J2046" s="23">
        <f t="shared" ca="1" si="422"/>
        <v>1.4820620499999999</v>
      </c>
      <c r="K2046" s="114">
        <f t="shared" ca="1" si="411"/>
        <v>67257229.1247354</v>
      </c>
      <c r="L2046" s="27">
        <f>IF(VLOOKUP(A2046,$U$18:$AD$131,8)=VLOOKUP(A2045,$U$18:$AD$131,8),0,VLOOKUP(A2046,U$18:$AD$131,8))</f>
        <v>0</v>
      </c>
      <c r="M2046" s="28">
        <f>IF(L2046&gt;0,VLOOKUP(L2046,T$18:$AC$131,7),0)</f>
        <v>0</v>
      </c>
      <c r="N2046" s="23">
        <f t="shared" si="416"/>
        <v>0</v>
      </c>
      <c r="O2046" s="23">
        <f t="shared" ca="1" si="412"/>
        <v>67257229.1247354</v>
      </c>
      <c r="P2046" s="29" t="str">
        <f t="shared" si="417"/>
        <v>J=</v>
      </c>
      <c r="Q2046" s="30">
        <f t="shared" si="418"/>
        <v>47232</v>
      </c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</row>
    <row r="2047" spans="1:30" x14ac:dyDescent="0.25">
      <c r="A2047" s="100">
        <f t="shared" si="413"/>
        <v>44880</v>
      </c>
      <c r="B2047" s="114" t="str">
        <f t="shared" ca="1" si="414"/>
        <v>n.d</v>
      </c>
      <c r="C2047" s="114">
        <f t="shared" si="415"/>
        <v>139519858.75</v>
      </c>
      <c r="D2047" s="24">
        <f ca="1">IF(A2047&lt;$B$1,VLOOKUP(A2047,[1]DI!$A$4:$B$15000,2,FALSE),0)</f>
        <v>0</v>
      </c>
      <c r="E2047" s="23">
        <f t="shared" ca="1" si="420"/>
        <v>0</v>
      </c>
      <c r="F2047" s="25">
        <f t="shared" si="419"/>
        <v>1.1499999999999999</v>
      </c>
      <c r="G2047" s="26">
        <f t="shared" ca="1" si="423"/>
        <v>1</v>
      </c>
      <c r="H2047" s="23">
        <f ca="1">TRUNC(PRODUCT(G$16:G2046),15)</f>
        <v>1.48206205431758</v>
      </c>
      <c r="I2047" s="23">
        <f t="shared" si="421"/>
        <v>1</v>
      </c>
      <c r="J2047" s="23">
        <f t="shared" ca="1" si="422"/>
        <v>1.4820620499999999</v>
      </c>
      <c r="K2047" s="114">
        <f t="shared" ca="1" si="411"/>
        <v>67257229.1247354</v>
      </c>
      <c r="L2047" s="27">
        <f>IF(VLOOKUP(A2047,$U$18:$AD$131,8)=VLOOKUP(A2046,$U$18:$AD$131,8),0,VLOOKUP(A2047,U$18:$AD$131,8))</f>
        <v>0</v>
      </c>
      <c r="M2047" s="28">
        <f>IF(L2047&gt;0,VLOOKUP(L2047,T$18:$AC$131,7),0)</f>
        <v>0</v>
      </c>
      <c r="N2047" s="23">
        <f t="shared" si="416"/>
        <v>0</v>
      </c>
      <c r="O2047" s="23">
        <f t="shared" ca="1" si="412"/>
        <v>67257229.1247354</v>
      </c>
      <c r="P2047" s="29" t="str">
        <f t="shared" si="417"/>
        <v>J=</v>
      </c>
      <c r="Q2047" s="30">
        <f t="shared" si="418"/>
        <v>47232</v>
      </c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</row>
    <row r="2048" spans="1:30" x14ac:dyDescent="0.25">
      <c r="A2048" s="100">
        <f t="shared" si="413"/>
        <v>44881</v>
      </c>
      <c r="B2048" s="114" t="str">
        <f t="shared" ca="1" si="414"/>
        <v>n.d</v>
      </c>
      <c r="C2048" s="114">
        <f t="shared" si="415"/>
        <v>139519858.75</v>
      </c>
      <c r="D2048" s="24">
        <f ca="1">IF(A2048&lt;$B$1,VLOOKUP(A2048,[1]DI!$A$4:$B$15000,2,FALSE),0)</f>
        <v>0</v>
      </c>
      <c r="E2048" s="23">
        <f t="shared" ca="1" si="420"/>
        <v>0</v>
      </c>
      <c r="F2048" s="25">
        <f t="shared" si="419"/>
        <v>1.1499999999999999</v>
      </c>
      <c r="G2048" s="26">
        <f t="shared" ca="1" si="423"/>
        <v>1</v>
      </c>
      <c r="H2048" s="23">
        <f ca="1">TRUNC(PRODUCT(G$16:G2047),15)</f>
        <v>1.48206205431758</v>
      </c>
      <c r="I2048" s="23">
        <f t="shared" si="421"/>
        <v>1</v>
      </c>
      <c r="J2048" s="23">
        <f t="shared" ca="1" si="422"/>
        <v>1.4820620499999999</v>
      </c>
      <c r="K2048" s="114">
        <f t="shared" ca="1" si="411"/>
        <v>67257229.1247354</v>
      </c>
      <c r="L2048" s="27">
        <f>IF(VLOOKUP(A2048,$U$18:$AD$131,8)=VLOOKUP(A2047,$U$18:$AD$131,8),0,VLOOKUP(A2048,U$18:$AD$131,8))</f>
        <v>0</v>
      </c>
      <c r="M2048" s="28">
        <f>IF(L2048&gt;0,VLOOKUP(L2048,T$18:$AC$131,7),0)</f>
        <v>0</v>
      </c>
      <c r="N2048" s="23">
        <f t="shared" si="416"/>
        <v>0</v>
      </c>
      <c r="O2048" s="23">
        <f t="shared" ca="1" si="412"/>
        <v>67257229.1247354</v>
      </c>
      <c r="P2048" s="29" t="str">
        <f t="shared" si="417"/>
        <v>J=</v>
      </c>
      <c r="Q2048" s="30">
        <f t="shared" si="418"/>
        <v>47232</v>
      </c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</row>
    <row r="2049" spans="1:30" x14ac:dyDescent="0.25">
      <c r="A2049" s="100">
        <f t="shared" si="413"/>
        <v>44882</v>
      </c>
      <c r="B2049" s="114" t="str">
        <f t="shared" ca="1" si="414"/>
        <v>n.d</v>
      </c>
      <c r="C2049" s="114">
        <f t="shared" si="415"/>
        <v>139519858.75</v>
      </c>
      <c r="D2049" s="24">
        <f ca="1">IF(A2049&lt;$B$1,VLOOKUP(A2049,[1]DI!$A$4:$B$15000,2,FALSE),0)</f>
        <v>0</v>
      </c>
      <c r="E2049" s="23">
        <f t="shared" ca="1" si="420"/>
        <v>0</v>
      </c>
      <c r="F2049" s="25">
        <f t="shared" si="419"/>
        <v>1.1499999999999999</v>
      </c>
      <c r="G2049" s="26">
        <f t="shared" ca="1" si="423"/>
        <v>1</v>
      </c>
      <c r="H2049" s="23">
        <f ca="1">TRUNC(PRODUCT(G$16:G2048),15)</f>
        <v>1.48206205431758</v>
      </c>
      <c r="I2049" s="23">
        <f t="shared" si="421"/>
        <v>1</v>
      </c>
      <c r="J2049" s="23">
        <f t="shared" ca="1" si="422"/>
        <v>1.4820620499999999</v>
      </c>
      <c r="K2049" s="114">
        <f t="shared" ca="1" si="411"/>
        <v>67257229.1247354</v>
      </c>
      <c r="L2049" s="27">
        <f>IF(VLOOKUP(A2049,$U$18:$AD$131,8)=VLOOKUP(A2048,$U$18:$AD$131,8),0,VLOOKUP(A2049,U$18:$AD$131,8))</f>
        <v>0</v>
      </c>
      <c r="M2049" s="28">
        <f>IF(L2049&gt;0,VLOOKUP(L2049,T$18:$AC$131,7),0)</f>
        <v>0</v>
      </c>
      <c r="N2049" s="23">
        <f t="shared" si="416"/>
        <v>0</v>
      </c>
      <c r="O2049" s="23">
        <f t="shared" ca="1" si="412"/>
        <v>67257229.1247354</v>
      </c>
      <c r="P2049" s="29" t="str">
        <f t="shared" si="417"/>
        <v>J=</v>
      </c>
      <c r="Q2049" s="30">
        <f t="shared" si="418"/>
        <v>47232</v>
      </c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</row>
    <row r="2050" spans="1:30" x14ac:dyDescent="0.25">
      <c r="A2050" s="100">
        <f t="shared" si="413"/>
        <v>44883</v>
      </c>
      <c r="B2050" s="114" t="str">
        <f t="shared" ca="1" si="414"/>
        <v>n.d</v>
      </c>
      <c r="C2050" s="114">
        <f t="shared" si="415"/>
        <v>139519858.75</v>
      </c>
      <c r="D2050" s="24">
        <f ca="1">IF(A2050&lt;$B$1,VLOOKUP(A2050,[1]DI!$A$4:$B$15000,2,FALSE),0)</f>
        <v>0</v>
      </c>
      <c r="E2050" s="23">
        <f t="shared" ca="1" si="420"/>
        <v>0</v>
      </c>
      <c r="F2050" s="25">
        <f t="shared" si="419"/>
        <v>1.1499999999999999</v>
      </c>
      <c r="G2050" s="26">
        <f t="shared" ca="1" si="423"/>
        <v>1</v>
      </c>
      <c r="H2050" s="23">
        <f ca="1">TRUNC(PRODUCT(G$16:G2049),15)</f>
        <v>1.48206205431758</v>
      </c>
      <c r="I2050" s="23">
        <f t="shared" si="421"/>
        <v>1</v>
      </c>
      <c r="J2050" s="23">
        <f t="shared" ca="1" si="422"/>
        <v>1.4820620499999999</v>
      </c>
      <c r="K2050" s="114">
        <f t="shared" ca="1" si="411"/>
        <v>67257229.1247354</v>
      </c>
      <c r="L2050" s="27">
        <f>IF(VLOOKUP(A2050,$U$18:$AD$131,8)=VLOOKUP(A2049,$U$18:$AD$131,8),0,VLOOKUP(A2050,U$18:$AD$131,8))</f>
        <v>0</v>
      </c>
      <c r="M2050" s="28">
        <f>IF(L2050&gt;0,VLOOKUP(L2050,T$18:$AC$131,7),0)</f>
        <v>0</v>
      </c>
      <c r="N2050" s="23">
        <f t="shared" si="416"/>
        <v>0</v>
      </c>
      <c r="O2050" s="23">
        <f t="shared" ca="1" si="412"/>
        <v>67257229.1247354</v>
      </c>
      <c r="P2050" s="29" t="str">
        <f t="shared" si="417"/>
        <v>J=</v>
      </c>
      <c r="Q2050" s="30">
        <f t="shared" si="418"/>
        <v>47232</v>
      </c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</row>
    <row r="2051" spans="1:30" x14ac:dyDescent="0.25">
      <c r="A2051" s="100">
        <f t="shared" si="413"/>
        <v>44884</v>
      </c>
      <c r="B2051" s="114" t="str">
        <f t="shared" ca="1" si="414"/>
        <v>n.d</v>
      </c>
      <c r="C2051" s="114">
        <f t="shared" si="415"/>
        <v>139519858.75</v>
      </c>
      <c r="D2051" s="24">
        <f ca="1">IF(A2051&lt;$B$1,VLOOKUP(A2051,[1]DI!$A$4:$B$15000,2,FALSE),0)</f>
        <v>0</v>
      </c>
      <c r="E2051" s="23">
        <f t="shared" ca="1" si="420"/>
        <v>0</v>
      </c>
      <c r="F2051" s="25">
        <f t="shared" si="419"/>
        <v>1.1499999999999999</v>
      </c>
      <c r="G2051" s="26">
        <f t="shared" ca="1" si="423"/>
        <v>1</v>
      </c>
      <c r="H2051" s="23">
        <f ca="1">TRUNC(PRODUCT(G$16:G2050),15)</f>
        <v>1.48206205431758</v>
      </c>
      <c r="I2051" s="23">
        <f t="shared" si="421"/>
        <v>1</v>
      </c>
      <c r="J2051" s="23">
        <f t="shared" ca="1" si="422"/>
        <v>1.4820620499999999</v>
      </c>
      <c r="K2051" s="114">
        <f t="shared" ca="1" si="411"/>
        <v>67257229.1247354</v>
      </c>
      <c r="L2051" s="27">
        <f>IF(VLOOKUP(A2051,$U$18:$AD$131,8)=VLOOKUP(A2050,$U$18:$AD$131,8),0,VLOOKUP(A2051,U$18:$AD$131,8))</f>
        <v>0</v>
      </c>
      <c r="M2051" s="28">
        <f>IF(L2051&gt;0,VLOOKUP(L2051,T$18:$AC$131,7),0)</f>
        <v>0</v>
      </c>
      <c r="N2051" s="23">
        <f t="shared" si="416"/>
        <v>0</v>
      </c>
      <c r="O2051" s="23">
        <f t="shared" ca="1" si="412"/>
        <v>67257229.1247354</v>
      </c>
      <c r="P2051" s="29" t="str">
        <f t="shared" si="417"/>
        <v>J=</v>
      </c>
      <c r="Q2051" s="30">
        <f t="shared" si="418"/>
        <v>47232</v>
      </c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</row>
    <row r="2052" spans="1:30" x14ac:dyDescent="0.25">
      <c r="A2052" s="100">
        <f t="shared" si="413"/>
        <v>44885</v>
      </c>
      <c r="B2052" s="114" t="str">
        <f t="shared" ca="1" si="414"/>
        <v>n.d</v>
      </c>
      <c r="C2052" s="114">
        <f t="shared" si="415"/>
        <v>139519858.75</v>
      </c>
      <c r="D2052" s="24">
        <f ca="1">IF(A2052&lt;$B$1,VLOOKUP(A2052,[1]DI!$A$4:$B$15000,2,FALSE),0)</f>
        <v>0</v>
      </c>
      <c r="E2052" s="23">
        <f t="shared" ca="1" si="420"/>
        <v>0</v>
      </c>
      <c r="F2052" s="25">
        <f t="shared" si="419"/>
        <v>1.1499999999999999</v>
      </c>
      <c r="G2052" s="26">
        <f t="shared" ca="1" si="423"/>
        <v>1</v>
      </c>
      <c r="H2052" s="23">
        <f ca="1">TRUNC(PRODUCT(G$16:G2051),15)</f>
        <v>1.48206205431758</v>
      </c>
      <c r="I2052" s="23">
        <f t="shared" si="421"/>
        <v>1</v>
      </c>
      <c r="J2052" s="23">
        <f t="shared" ca="1" si="422"/>
        <v>1.4820620499999999</v>
      </c>
      <c r="K2052" s="114">
        <f t="shared" ca="1" si="411"/>
        <v>67257229.1247354</v>
      </c>
      <c r="L2052" s="27">
        <f>IF(VLOOKUP(A2052,$U$18:$AD$131,8)=VLOOKUP(A2051,$U$18:$AD$131,8),0,VLOOKUP(A2052,U$18:$AD$131,8))</f>
        <v>0</v>
      </c>
      <c r="M2052" s="28">
        <f>IF(L2052&gt;0,VLOOKUP(L2052,T$18:$AC$131,7),0)</f>
        <v>0</v>
      </c>
      <c r="N2052" s="23">
        <f t="shared" si="416"/>
        <v>0</v>
      </c>
      <c r="O2052" s="23">
        <f t="shared" ca="1" si="412"/>
        <v>67257229.1247354</v>
      </c>
      <c r="P2052" s="29" t="str">
        <f t="shared" si="417"/>
        <v>J=</v>
      </c>
      <c r="Q2052" s="30">
        <f t="shared" si="418"/>
        <v>47232</v>
      </c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</row>
    <row r="2053" spans="1:30" x14ac:dyDescent="0.25">
      <c r="A2053" s="100">
        <f t="shared" si="413"/>
        <v>44886</v>
      </c>
      <c r="B2053" s="114" t="str">
        <f t="shared" ca="1" si="414"/>
        <v>n.d</v>
      </c>
      <c r="C2053" s="114">
        <f t="shared" si="415"/>
        <v>139519858.75</v>
      </c>
      <c r="D2053" s="24">
        <f ca="1">IF(A2053&lt;$B$1,VLOOKUP(A2053,[1]DI!$A$4:$B$15000,2,FALSE),0)</f>
        <v>0</v>
      </c>
      <c r="E2053" s="23">
        <f t="shared" ca="1" si="420"/>
        <v>0</v>
      </c>
      <c r="F2053" s="25">
        <f t="shared" si="419"/>
        <v>1.1499999999999999</v>
      </c>
      <c r="G2053" s="26">
        <f t="shared" ca="1" si="423"/>
        <v>1</v>
      </c>
      <c r="H2053" s="23">
        <f ca="1">TRUNC(PRODUCT(G$16:G2052),15)</f>
        <v>1.48206205431758</v>
      </c>
      <c r="I2053" s="23">
        <f t="shared" si="421"/>
        <v>1</v>
      </c>
      <c r="J2053" s="23">
        <f t="shared" ca="1" si="422"/>
        <v>1.4820620499999999</v>
      </c>
      <c r="K2053" s="114">
        <f t="shared" ca="1" si="411"/>
        <v>67257229.1247354</v>
      </c>
      <c r="L2053" s="27">
        <f>IF(VLOOKUP(A2053,$U$18:$AD$131,8)=VLOOKUP(A2052,$U$18:$AD$131,8),0,VLOOKUP(A2053,U$18:$AD$131,8))</f>
        <v>0</v>
      </c>
      <c r="M2053" s="28">
        <f>IF(L2053&gt;0,VLOOKUP(L2053,T$18:$AC$131,7),0)</f>
        <v>0</v>
      </c>
      <c r="N2053" s="23">
        <f t="shared" si="416"/>
        <v>0</v>
      </c>
      <c r="O2053" s="23">
        <f t="shared" ca="1" si="412"/>
        <v>67257229.1247354</v>
      </c>
      <c r="P2053" s="29" t="str">
        <f t="shared" si="417"/>
        <v>J=</v>
      </c>
      <c r="Q2053" s="30">
        <f t="shared" si="418"/>
        <v>47232</v>
      </c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</row>
    <row r="2054" spans="1:30" x14ac:dyDescent="0.25">
      <c r="A2054" s="100">
        <f t="shared" si="413"/>
        <v>44887</v>
      </c>
      <c r="B2054" s="114" t="str">
        <f t="shared" ca="1" si="414"/>
        <v>n.d</v>
      </c>
      <c r="C2054" s="114">
        <f t="shared" si="415"/>
        <v>139519858.75</v>
      </c>
      <c r="D2054" s="24">
        <f ca="1">IF(A2054&lt;$B$1,VLOOKUP(A2054,[1]DI!$A$4:$B$15000,2,FALSE),0)</f>
        <v>0</v>
      </c>
      <c r="E2054" s="23">
        <f t="shared" ca="1" si="420"/>
        <v>0</v>
      </c>
      <c r="F2054" s="25">
        <f t="shared" si="419"/>
        <v>1.1499999999999999</v>
      </c>
      <c r="G2054" s="26">
        <f t="shared" ca="1" si="423"/>
        <v>1</v>
      </c>
      <c r="H2054" s="23">
        <f ca="1">TRUNC(PRODUCT(G$16:G2053),15)</f>
        <v>1.48206205431758</v>
      </c>
      <c r="I2054" s="23">
        <f t="shared" si="421"/>
        <v>1</v>
      </c>
      <c r="J2054" s="23">
        <f t="shared" ca="1" si="422"/>
        <v>1.4820620499999999</v>
      </c>
      <c r="K2054" s="114">
        <f t="shared" ca="1" si="411"/>
        <v>67257229.1247354</v>
      </c>
      <c r="L2054" s="27">
        <f>IF(VLOOKUP(A2054,$U$18:$AD$131,8)=VLOOKUP(A2053,$U$18:$AD$131,8),0,VLOOKUP(A2054,U$18:$AD$131,8))</f>
        <v>0</v>
      </c>
      <c r="M2054" s="28">
        <f>IF(L2054&gt;0,VLOOKUP(L2054,T$18:$AC$131,7),0)</f>
        <v>0</v>
      </c>
      <c r="N2054" s="23">
        <f t="shared" si="416"/>
        <v>0</v>
      </c>
      <c r="O2054" s="23">
        <f t="shared" ca="1" si="412"/>
        <v>67257229.1247354</v>
      </c>
      <c r="P2054" s="29" t="str">
        <f t="shared" si="417"/>
        <v>J=</v>
      </c>
      <c r="Q2054" s="30">
        <f t="shared" si="418"/>
        <v>47232</v>
      </c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</row>
    <row r="2055" spans="1:30" x14ac:dyDescent="0.25">
      <c r="A2055" s="100">
        <f t="shared" si="413"/>
        <v>44888</v>
      </c>
      <c r="B2055" s="114" t="str">
        <f t="shared" ca="1" si="414"/>
        <v>n.d</v>
      </c>
      <c r="C2055" s="114">
        <f t="shared" si="415"/>
        <v>139519858.75</v>
      </c>
      <c r="D2055" s="24">
        <f ca="1">IF(A2055&lt;$B$1,VLOOKUP(A2055,[1]DI!$A$4:$B$15000,2,FALSE),0)</f>
        <v>0</v>
      </c>
      <c r="E2055" s="23">
        <f t="shared" ca="1" si="420"/>
        <v>0</v>
      </c>
      <c r="F2055" s="25">
        <f t="shared" si="419"/>
        <v>1.1499999999999999</v>
      </c>
      <c r="G2055" s="26">
        <f t="shared" ca="1" si="423"/>
        <v>1</v>
      </c>
      <c r="H2055" s="23">
        <f ca="1">TRUNC(PRODUCT(G$16:G2054),15)</f>
        <v>1.48206205431758</v>
      </c>
      <c r="I2055" s="23">
        <f t="shared" si="421"/>
        <v>1</v>
      </c>
      <c r="J2055" s="23">
        <f t="shared" ca="1" si="422"/>
        <v>1.4820620499999999</v>
      </c>
      <c r="K2055" s="114">
        <f t="shared" ca="1" si="411"/>
        <v>67257229.1247354</v>
      </c>
      <c r="L2055" s="27">
        <f>IF(VLOOKUP(A2055,$U$18:$AD$131,8)=VLOOKUP(A2054,$U$18:$AD$131,8),0,VLOOKUP(A2055,U$18:$AD$131,8))</f>
        <v>0</v>
      </c>
      <c r="M2055" s="28">
        <f>IF(L2055&gt;0,VLOOKUP(L2055,T$18:$AC$131,7),0)</f>
        <v>0</v>
      </c>
      <c r="N2055" s="23">
        <f t="shared" si="416"/>
        <v>0</v>
      </c>
      <c r="O2055" s="23">
        <f t="shared" ca="1" si="412"/>
        <v>67257229.1247354</v>
      </c>
      <c r="P2055" s="29" t="str">
        <f t="shared" si="417"/>
        <v>J=</v>
      </c>
      <c r="Q2055" s="30">
        <f t="shared" si="418"/>
        <v>47232</v>
      </c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</row>
    <row r="2056" spans="1:30" x14ac:dyDescent="0.25">
      <c r="A2056" s="100">
        <f t="shared" si="413"/>
        <v>44889</v>
      </c>
      <c r="B2056" s="114" t="str">
        <f t="shared" ca="1" si="414"/>
        <v>n.d</v>
      </c>
      <c r="C2056" s="114">
        <f t="shared" si="415"/>
        <v>139519858.75</v>
      </c>
      <c r="D2056" s="24">
        <f ca="1">IF(A2056&lt;$B$1,VLOOKUP(A2056,[1]DI!$A$4:$B$15000,2,FALSE),0)</f>
        <v>0</v>
      </c>
      <c r="E2056" s="23">
        <f t="shared" ca="1" si="420"/>
        <v>0</v>
      </c>
      <c r="F2056" s="25">
        <f t="shared" si="419"/>
        <v>1.1499999999999999</v>
      </c>
      <c r="G2056" s="26">
        <f t="shared" ca="1" si="423"/>
        <v>1</v>
      </c>
      <c r="H2056" s="23">
        <f ca="1">TRUNC(PRODUCT(G$16:G2055),15)</f>
        <v>1.48206205431758</v>
      </c>
      <c r="I2056" s="23">
        <f t="shared" si="421"/>
        <v>1</v>
      </c>
      <c r="J2056" s="23">
        <f t="shared" ca="1" si="422"/>
        <v>1.4820620499999999</v>
      </c>
      <c r="K2056" s="114">
        <f t="shared" ca="1" si="411"/>
        <v>67257229.1247354</v>
      </c>
      <c r="L2056" s="27">
        <f>IF(VLOOKUP(A2056,$U$18:$AD$131,8)=VLOOKUP(A2055,$U$18:$AD$131,8),0,VLOOKUP(A2056,U$18:$AD$131,8))</f>
        <v>0</v>
      </c>
      <c r="M2056" s="28">
        <f>IF(L2056&gt;0,VLOOKUP(L2056,T$18:$AC$131,7),0)</f>
        <v>0</v>
      </c>
      <c r="N2056" s="23">
        <f t="shared" si="416"/>
        <v>0</v>
      </c>
      <c r="O2056" s="23">
        <f t="shared" ca="1" si="412"/>
        <v>67257229.1247354</v>
      </c>
      <c r="P2056" s="29" t="str">
        <f t="shared" si="417"/>
        <v>J=</v>
      </c>
      <c r="Q2056" s="30">
        <f t="shared" si="418"/>
        <v>47232</v>
      </c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</row>
    <row r="2057" spans="1:30" x14ac:dyDescent="0.25">
      <c r="A2057" s="100">
        <f t="shared" si="413"/>
        <v>44890</v>
      </c>
      <c r="B2057" s="114" t="str">
        <f t="shared" ca="1" si="414"/>
        <v>n.d</v>
      </c>
      <c r="C2057" s="114">
        <f t="shared" si="415"/>
        <v>139519858.75</v>
      </c>
      <c r="D2057" s="24">
        <f ca="1">IF(A2057&lt;$B$1,VLOOKUP(A2057,[1]DI!$A$4:$B$15000,2,FALSE),0)</f>
        <v>0</v>
      </c>
      <c r="E2057" s="23">
        <f t="shared" ca="1" si="420"/>
        <v>0</v>
      </c>
      <c r="F2057" s="25">
        <f t="shared" si="419"/>
        <v>1.1499999999999999</v>
      </c>
      <c r="G2057" s="26">
        <f t="shared" ca="1" si="423"/>
        <v>1</v>
      </c>
      <c r="H2057" s="23">
        <f ca="1">TRUNC(PRODUCT(G$16:G2056),15)</f>
        <v>1.48206205431758</v>
      </c>
      <c r="I2057" s="23">
        <f t="shared" si="421"/>
        <v>1</v>
      </c>
      <c r="J2057" s="23">
        <f t="shared" ca="1" si="422"/>
        <v>1.4820620499999999</v>
      </c>
      <c r="K2057" s="114">
        <f t="shared" ca="1" si="411"/>
        <v>67257229.1247354</v>
      </c>
      <c r="L2057" s="27">
        <f>IF(VLOOKUP(A2057,$U$18:$AD$131,8)=VLOOKUP(A2056,$U$18:$AD$131,8),0,VLOOKUP(A2057,U$18:$AD$131,8))</f>
        <v>0</v>
      </c>
      <c r="M2057" s="28">
        <f>IF(L2057&gt;0,VLOOKUP(L2057,T$18:$AC$131,7),0)</f>
        <v>0</v>
      </c>
      <c r="N2057" s="23">
        <f t="shared" si="416"/>
        <v>0</v>
      </c>
      <c r="O2057" s="23">
        <f t="shared" ca="1" si="412"/>
        <v>67257229.1247354</v>
      </c>
      <c r="P2057" s="29" t="str">
        <f t="shared" si="417"/>
        <v>J=</v>
      </c>
      <c r="Q2057" s="30">
        <f t="shared" si="418"/>
        <v>47232</v>
      </c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</row>
    <row r="2058" spans="1:30" x14ac:dyDescent="0.25">
      <c r="A2058" s="100">
        <f t="shared" si="413"/>
        <v>44891</v>
      </c>
      <c r="B2058" s="114" t="str">
        <f t="shared" ca="1" si="414"/>
        <v>n.d</v>
      </c>
      <c r="C2058" s="114">
        <f t="shared" si="415"/>
        <v>139519858.75</v>
      </c>
      <c r="D2058" s="24">
        <f ca="1">IF(A2058&lt;$B$1,VLOOKUP(A2058,[1]DI!$A$4:$B$15000,2,FALSE),0)</f>
        <v>0</v>
      </c>
      <c r="E2058" s="23">
        <f t="shared" ca="1" si="420"/>
        <v>0</v>
      </c>
      <c r="F2058" s="25">
        <f t="shared" si="419"/>
        <v>1.1499999999999999</v>
      </c>
      <c r="G2058" s="26">
        <f t="shared" ca="1" si="423"/>
        <v>1</v>
      </c>
      <c r="H2058" s="23">
        <f ca="1">TRUNC(PRODUCT(G$16:G2057),15)</f>
        <v>1.48206205431758</v>
      </c>
      <c r="I2058" s="23">
        <f t="shared" si="421"/>
        <v>1</v>
      </c>
      <c r="J2058" s="23">
        <f t="shared" ca="1" si="422"/>
        <v>1.4820620499999999</v>
      </c>
      <c r="K2058" s="114">
        <f t="shared" ca="1" si="411"/>
        <v>67257229.1247354</v>
      </c>
      <c r="L2058" s="27">
        <f>IF(VLOOKUP(A2058,$U$18:$AD$131,8)=VLOOKUP(A2057,$U$18:$AD$131,8),0,VLOOKUP(A2058,U$18:$AD$131,8))</f>
        <v>0</v>
      </c>
      <c r="M2058" s="28">
        <f>IF(L2058&gt;0,VLOOKUP(L2058,T$18:$AC$131,7),0)</f>
        <v>0</v>
      </c>
      <c r="N2058" s="23">
        <f t="shared" si="416"/>
        <v>0</v>
      </c>
      <c r="O2058" s="23">
        <f t="shared" ca="1" si="412"/>
        <v>67257229.1247354</v>
      </c>
      <c r="P2058" s="29" t="str">
        <f t="shared" si="417"/>
        <v>J=</v>
      </c>
      <c r="Q2058" s="30">
        <f t="shared" si="418"/>
        <v>47232</v>
      </c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</row>
    <row r="2059" spans="1:30" x14ac:dyDescent="0.25">
      <c r="A2059" s="100">
        <f t="shared" si="413"/>
        <v>44892</v>
      </c>
      <c r="B2059" s="114" t="str">
        <f t="shared" ca="1" si="414"/>
        <v>n.d</v>
      </c>
      <c r="C2059" s="114">
        <f t="shared" si="415"/>
        <v>139519858.75</v>
      </c>
      <c r="D2059" s="24">
        <f ca="1">IF(A2059&lt;$B$1,VLOOKUP(A2059,[1]DI!$A$4:$B$15000,2,FALSE),0)</f>
        <v>0</v>
      </c>
      <c r="E2059" s="23">
        <f t="shared" ca="1" si="420"/>
        <v>0</v>
      </c>
      <c r="F2059" s="25">
        <f t="shared" si="419"/>
        <v>1.1499999999999999</v>
      </c>
      <c r="G2059" s="26">
        <f t="shared" ca="1" si="423"/>
        <v>1</v>
      </c>
      <c r="H2059" s="23">
        <f ca="1">TRUNC(PRODUCT(G$16:G2058),15)</f>
        <v>1.48206205431758</v>
      </c>
      <c r="I2059" s="23">
        <f t="shared" si="421"/>
        <v>1</v>
      </c>
      <c r="J2059" s="23">
        <f t="shared" ca="1" si="422"/>
        <v>1.4820620499999999</v>
      </c>
      <c r="K2059" s="114">
        <f t="shared" ca="1" si="411"/>
        <v>67257229.1247354</v>
      </c>
      <c r="L2059" s="27">
        <f>IF(VLOOKUP(A2059,$U$18:$AD$131,8)=VLOOKUP(A2058,$U$18:$AD$131,8),0,VLOOKUP(A2059,U$18:$AD$131,8))</f>
        <v>0</v>
      </c>
      <c r="M2059" s="28">
        <f>IF(L2059&gt;0,VLOOKUP(L2059,T$18:$AC$131,7),0)</f>
        <v>0</v>
      </c>
      <c r="N2059" s="23">
        <f t="shared" si="416"/>
        <v>0</v>
      </c>
      <c r="O2059" s="23">
        <f t="shared" ca="1" si="412"/>
        <v>67257229.1247354</v>
      </c>
      <c r="P2059" s="29" t="str">
        <f t="shared" si="417"/>
        <v>J=</v>
      </c>
      <c r="Q2059" s="30">
        <f t="shared" si="418"/>
        <v>47232</v>
      </c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</row>
    <row r="2060" spans="1:30" x14ac:dyDescent="0.25">
      <c r="A2060" s="100">
        <f t="shared" si="413"/>
        <v>44893</v>
      </c>
      <c r="B2060" s="114" t="str">
        <f t="shared" ca="1" si="414"/>
        <v>n.d</v>
      </c>
      <c r="C2060" s="114">
        <f t="shared" si="415"/>
        <v>139519858.75</v>
      </c>
      <c r="D2060" s="24">
        <f ca="1">IF(A2060&lt;$B$1,VLOOKUP(A2060,[1]DI!$A$4:$B$15000,2,FALSE),0)</f>
        <v>0</v>
      </c>
      <c r="E2060" s="23">
        <f t="shared" ca="1" si="420"/>
        <v>0</v>
      </c>
      <c r="F2060" s="25">
        <f t="shared" si="419"/>
        <v>1.1499999999999999</v>
      </c>
      <c r="G2060" s="26">
        <f t="shared" ca="1" si="423"/>
        <v>1</v>
      </c>
      <c r="H2060" s="23">
        <f ca="1">TRUNC(PRODUCT(G$16:G2059),15)</f>
        <v>1.48206205431758</v>
      </c>
      <c r="I2060" s="23">
        <f t="shared" si="421"/>
        <v>1</v>
      </c>
      <c r="J2060" s="23">
        <f t="shared" ca="1" si="422"/>
        <v>1.4820620499999999</v>
      </c>
      <c r="K2060" s="114">
        <f t="shared" ca="1" si="411"/>
        <v>67257229.1247354</v>
      </c>
      <c r="L2060" s="27">
        <f>IF(VLOOKUP(A2060,$U$18:$AD$131,8)=VLOOKUP(A2059,$U$18:$AD$131,8),0,VLOOKUP(A2060,U$18:$AD$131,8))</f>
        <v>0</v>
      </c>
      <c r="M2060" s="28">
        <f>IF(L2060&gt;0,VLOOKUP(L2060,T$18:$AC$131,7),0)</f>
        <v>0</v>
      </c>
      <c r="N2060" s="23">
        <f t="shared" si="416"/>
        <v>0</v>
      </c>
      <c r="O2060" s="23">
        <f t="shared" ca="1" si="412"/>
        <v>67257229.1247354</v>
      </c>
      <c r="P2060" s="29" t="str">
        <f t="shared" si="417"/>
        <v>J=</v>
      </c>
      <c r="Q2060" s="30">
        <f t="shared" si="418"/>
        <v>47232</v>
      </c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</row>
    <row r="2061" spans="1:30" x14ac:dyDescent="0.25">
      <c r="A2061" s="100">
        <f t="shared" si="413"/>
        <v>44894</v>
      </c>
      <c r="B2061" s="114" t="str">
        <f t="shared" ca="1" si="414"/>
        <v>n.d</v>
      </c>
      <c r="C2061" s="114">
        <f t="shared" si="415"/>
        <v>139519858.75</v>
      </c>
      <c r="D2061" s="24">
        <f ca="1">IF(A2061&lt;$B$1,VLOOKUP(A2061,[1]DI!$A$4:$B$15000,2,FALSE),0)</f>
        <v>0</v>
      </c>
      <c r="E2061" s="23">
        <f t="shared" ca="1" si="420"/>
        <v>0</v>
      </c>
      <c r="F2061" s="25">
        <f t="shared" si="419"/>
        <v>1.1499999999999999</v>
      </c>
      <c r="G2061" s="26">
        <f t="shared" ca="1" si="423"/>
        <v>1</v>
      </c>
      <c r="H2061" s="23">
        <f ca="1">TRUNC(PRODUCT(G$16:G2060),15)</f>
        <v>1.48206205431758</v>
      </c>
      <c r="I2061" s="23">
        <f t="shared" si="421"/>
        <v>1</v>
      </c>
      <c r="J2061" s="23">
        <f t="shared" ca="1" si="422"/>
        <v>1.4820620499999999</v>
      </c>
      <c r="K2061" s="114">
        <f t="shared" ca="1" si="411"/>
        <v>67257229.1247354</v>
      </c>
      <c r="L2061" s="27">
        <f>IF(VLOOKUP(A2061,$U$18:$AD$131,8)=VLOOKUP(A2060,$U$18:$AD$131,8),0,VLOOKUP(A2061,U$18:$AD$131,8))</f>
        <v>0</v>
      </c>
      <c r="M2061" s="28">
        <f>IF(L2061&gt;0,VLOOKUP(L2061,T$18:$AC$131,7),0)</f>
        <v>0</v>
      </c>
      <c r="N2061" s="23">
        <f t="shared" si="416"/>
        <v>0</v>
      </c>
      <c r="O2061" s="23">
        <f t="shared" ca="1" si="412"/>
        <v>67257229.1247354</v>
      </c>
      <c r="P2061" s="29" t="str">
        <f t="shared" si="417"/>
        <v>J=</v>
      </c>
      <c r="Q2061" s="30">
        <f t="shared" si="418"/>
        <v>47232</v>
      </c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</row>
    <row r="2062" spans="1:30" x14ac:dyDescent="0.25">
      <c r="A2062" s="100">
        <f t="shared" si="413"/>
        <v>44895</v>
      </c>
      <c r="B2062" s="114" t="str">
        <f t="shared" ca="1" si="414"/>
        <v>n.d</v>
      </c>
      <c r="C2062" s="114">
        <f t="shared" si="415"/>
        <v>139519858.75</v>
      </c>
      <c r="D2062" s="24">
        <f ca="1">IF(A2062&lt;$B$1,VLOOKUP(A2062,[1]DI!$A$4:$B$15000,2,FALSE),0)</f>
        <v>0</v>
      </c>
      <c r="E2062" s="23">
        <f t="shared" ca="1" si="420"/>
        <v>0</v>
      </c>
      <c r="F2062" s="25">
        <f t="shared" si="419"/>
        <v>1.1499999999999999</v>
      </c>
      <c r="G2062" s="26">
        <f t="shared" ca="1" si="423"/>
        <v>1</v>
      </c>
      <c r="H2062" s="23">
        <f ca="1">TRUNC(PRODUCT(G$16:G2061),15)</f>
        <v>1.48206205431758</v>
      </c>
      <c r="I2062" s="23">
        <f t="shared" si="421"/>
        <v>1</v>
      </c>
      <c r="J2062" s="23">
        <f t="shared" ca="1" si="422"/>
        <v>1.4820620499999999</v>
      </c>
      <c r="K2062" s="114">
        <f t="shared" ca="1" si="411"/>
        <v>67257229.1247354</v>
      </c>
      <c r="L2062" s="27">
        <f>IF(VLOOKUP(A2062,$U$18:$AD$131,8)=VLOOKUP(A2061,$U$18:$AD$131,8),0,VLOOKUP(A2062,U$18:$AD$131,8))</f>
        <v>0</v>
      </c>
      <c r="M2062" s="28">
        <f>IF(L2062&gt;0,VLOOKUP(L2062,T$18:$AC$131,7),0)</f>
        <v>0</v>
      </c>
      <c r="N2062" s="23">
        <f t="shared" si="416"/>
        <v>0</v>
      </c>
      <c r="O2062" s="23">
        <f t="shared" ca="1" si="412"/>
        <v>67257229.1247354</v>
      </c>
      <c r="P2062" s="29" t="str">
        <f t="shared" si="417"/>
        <v>J=</v>
      </c>
      <c r="Q2062" s="30">
        <f t="shared" si="418"/>
        <v>47232</v>
      </c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</row>
    <row r="2063" spans="1:30" x14ac:dyDescent="0.25">
      <c r="A2063" s="100">
        <f t="shared" si="413"/>
        <v>44896</v>
      </c>
      <c r="B2063" s="114" t="str">
        <f t="shared" ca="1" si="414"/>
        <v>n.d</v>
      </c>
      <c r="C2063" s="114">
        <f t="shared" si="415"/>
        <v>139519858.75</v>
      </c>
      <c r="D2063" s="24">
        <f ca="1">IF(A2063&lt;$B$1,VLOOKUP(A2063,[1]DI!$A$4:$B$15000,2,FALSE),0)</f>
        <v>0</v>
      </c>
      <c r="E2063" s="23">
        <f t="shared" ca="1" si="420"/>
        <v>0</v>
      </c>
      <c r="F2063" s="25">
        <f t="shared" si="419"/>
        <v>1.1499999999999999</v>
      </c>
      <c r="G2063" s="26">
        <f t="shared" ca="1" si="423"/>
        <v>1</v>
      </c>
      <c r="H2063" s="23">
        <f ca="1">TRUNC(PRODUCT(G$16:G2062),15)</f>
        <v>1.48206205431758</v>
      </c>
      <c r="I2063" s="23">
        <f t="shared" si="421"/>
        <v>1</v>
      </c>
      <c r="J2063" s="23">
        <f t="shared" ca="1" si="422"/>
        <v>1.4820620499999999</v>
      </c>
      <c r="K2063" s="114">
        <f t="shared" ca="1" si="411"/>
        <v>67257229.1247354</v>
      </c>
      <c r="L2063" s="27">
        <f>IF(VLOOKUP(A2063,$U$18:$AD$131,8)=VLOOKUP(A2062,$U$18:$AD$131,8),0,VLOOKUP(A2063,U$18:$AD$131,8))</f>
        <v>0</v>
      </c>
      <c r="M2063" s="28">
        <f>IF(L2063&gt;0,VLOOKUP(L2063,T$18:$AC$131,7),0)</f>
        <v>0</v>
      </c>
      <c r="N2063" s="23">
        <f t="shared" si="416"/>
        <v>0</v>
      </c>
      <c r="O2063" s="23">
        <f t="shared" ca="1" si="412"/>
        <v>67257229.1247354</v>
      </c>
      <c r="P2063" s="29" t="str">
        <f t="shared" si="417"/>
        <v>J=</v>
      </c>
      <c r="Q2063" s="30">
        <f t="shared" si="418"/>
        <v>47232</v>
      </c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</row>
    <row r="2064" spans="1:30" x14ac:dyDescent="0.25">
      <c r="A2064" s="100">
        <f t="shared" si="413"/>
        <v>44897</v>
      </c>
      <c r="B2064" s="114" t="str">
        <f t="shared" ca="1" si="414"/>
        <v>n.d</v>
      </c>
      <c r="C2064" s="114">
        <f t="shared" si="415"/>
        <v>139519858.75</v>
      </c>
      <c r="D2064" s="24">
        <f ca="1">IF(A2064&lt;$B$1,VLOOKUP(A2064,[1]DI!$A$4:$B$15000,2,FALSE),0)</f>
        <v>0</v>
      </c>
      <c r="E2064" s="23">
        <f t="shared" ca="1" si="420"/>
        <v>0</v>
      </c>
      <c r="F2064" s="25">
        <f t="shared" si="419"/>
        <v>1.1499999999999999</v>
      </c>
      <c r="G2064" s="26">
        <f t="shared" ca="1" si="423"/>
        <v>1</v>
      </c>
      <c r="H2064" s="23">
        <f ca="1">TRUNC(PRODUCT(G$16:G2063),15)</f>
        <v>1.48206205431758</v>
      </c>
      <c r="I2064" s="23">
        <f t="shared" si="421"/>
        <v>1</v>
      </c>
      <c r="J2064" s="23">
        <f t="shared" ca="1" si="422"/>
        <v>1.4820620499999999</v>
      </c>
      <c r="K2064" s="114">
        <f t="shared" ref="K2064:K2127" ca="1" si="424">TRUNC((C2064*(J2064-1)),8)</f>
        <v>67257229.1247354</v>
      </c>
      <c r="L2064" s="27">
        <f>IF(VLOOKUP(A2064,$U$18:$AD$131,8)=VLOOKUP(A2063,$U$18:$AD$131,8),0,VLOOKUP(A2064,U$18:$AD$131,8))</f>
        <v>0</v>
      </c>
      <c r="M2064" s="28">
        <f>IF(L2064&gt;0,VLOOKUP(L2064,T$18:$AC$131,7),0)</f>
        <v>0</v>
      </c>
      <c r="N2064" s="23">
        <f t="shared" si="416"/>
        <v>0</v>
      </c>
      <c r="O2064" s="23">
        <f t="shared" ref="O2064:O2127" ca="1" si="425">(K2064+N2064)</f>
        <v>67257229.1247354</v>
      </c>
      <c r="P2064" s="29" t="str">
        <f t="shared" si="417"/>
        <v>J=</v>
      </c>
      <c r="Q2064" s="30">
        <f t="shared" si="418"/>
        <v>47232</v>
      </c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</row>
    <row r="2065" spans="1:30" x14ac:dyDescent="0.25">
      <c r="A2065" s="100">
        <f t="shared" ref="A2065:A2128" si="426">(A2064+1)</f>
        <v>44898</v>
      </c>
      <c r="B2065" s="114" t="str">
        <f t="shared" ref="B2065:B2128" ca="1" si="427">IF(A2065&lt;=TODAY(),C2065+K2065,IF(AND(A2065&gt;TODAY(),A2065&lt;=$B$1),IF(VLOOKUP(TODAY(),$A$16:$D$5006,4,FALSE)=0,"n.d",C2065+K2065),"n.d"))</f>
        <v>n.d</v>
      </c>
      <c r="C2065" s="114">
        <f t="shared" ref="C2065:C2128" si="428">TRUNC(C2064-N2064,8)</f>
        <v>139519858.75</v>
      </c>
      <c r="D2065" s="24">
        <f ca="1">IF(A2065&lt;$B$1,VLOOKUP(A2065,[1]DI!$A$4:$B$15000,2,FALSE),0)</f>
        <v>0</v>
      </c>
      <c r="E2065" s="23">
        <f t="shared" ca="1" si="420"/>
        <v>0</v>
      </c>
      <c r="F2065" s="25">
        <f t="shared" si="419"/>
        <v>1.1499999999999999</v>
      </c>
      <c r="G2065" s="26">
        <f t="shared" ca="1" si="423"/>
        <v>1</v>
      </c>
      <c r="H2065" s="23">
        <f ca="1">TRUNC(PRODUCT(G$16:G2064),15)</f>
        <v>1.48206205431758</v>
      </c>
      <c r="I2065" s="23">
        <f t="shared" si="421"/>
        <v>1</v>
      </c>
      <c r="J2065" s="23">
        <f t="shared" ca="1" si="422"/>
        <v>1.4820620499999999</v>
      </c>
      <c r="K2065" s="114">
        <f t="shared" ca="1" si="424"/>
        <v>67257229.1247354</v>
      </c>
      <c r="L2065" s="27">
        <f>IF(VLOOKUP(A2065,$U$18:$AD$131,8)=VLOOKUP(A2064,$U$18:$AD$131,8),0,VLOOKUP(A2065,U$18:$AD$131,8))</f>
        <v>0</v>
      </c>
      <c r="M2065" s="28">
        <f>IF(L2065&gt;0,VLOOKUP(L2065,T$18:$AC$131,7),0)</f>
        <v>0</v>
      </c>
      <c r="N2065" s="23">
        <f t="shared" ref="N2065:N2128" si="429">IF(M2065&gt;0,(C2065*M2065),0)</f>
        <v>0</v>
      </c>
      <c r="O2065" s="23">
        <f t="shared" ca="1" si="425"/>
        <v>67257229.1247354</v>
      </c>
      <c r="P2065" s="29" t="str">
        <f t="shared" ref="P2065:P2128" si="430">IF(L2064&gt;0,VLOOKUP(A2064,$U$18:$AD$131,9),P2064)</f>
        <v>J=</v>
      </c>
      <c r="Q2065" s="30">
        <f t="shared" ref="Q2065:Q2128" si="431">IF(L2064&gt;0,VLOOKUP(A2064,$U$18:$AD$131,10),Q2064)</f>
        <v>47232</v>
      </c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</row>
    <row r="2066" spans="1:30" x14ac:dyDescent="0.25">
      <c r="A2066" s="100">
        <f t="shared" si="426"/>
        <v>44899</v>
      </c>
      <c r="B2066" s="114" t="str">
        <f t="shared" ca="1" si="427"/>
        <v>n.d</v>
      </c>
      <c r="C2066" s="114">
        <f t="shared" si="428"/>
        <v>139519858.75</v>
      </c>
      <c r="D2066" s="24">
        <f ca="1">IF(A2066&lt;$B$1,VLOOKUP(A2066,[1]DI!$A$4:$B$15000,2,FALSE),0)</f>
        <v>0</v>
      </c>
      <c r="E2066" s="23">
        <f t="shared" ca="1" si="420"/>
        <v>0</v>
      </c>
      <c r="F2066" s="25">
        <f t="shared" ref="F2066:F2129" si="432">F2065</f>
        <v>1.1499999999999999</v>
      </c>
      <c r="G2066" s="26">
        <f t="shared" ca="1" si="423"/>
        <v>1</v>
      </c>
      <c r="H2066" s="23">
        <f ca="1">TRUNC(PRODUCT(G$16:G2065),15)</f>
        <v>1.48206205431758</v>
      </c>
      <c r="I2066" s="23">
        <f t="shared" si="421"/>
        <v>1</v>
      </c>
      <c r="J2066" s="23">
        <f t="shared" ca="1" si="422"/>
        <v>1.4820620499999999</v>
      </c>
      <c r="K2066" s="114">
        <f t="shared" ca="1" si="424"/>
        <v>67257229.1247354</v>
      </c>
      <c r="L2066" s="27">
        <f>IF(VLOOKUP(A2066,$U$18:$AD$131,8)=VLOOKUP(A2065,$U$18:$AD$131,8),0,VLOOKUP(A2066,U$18:$AD$131,8))</f>
        <v>0</v>
      </c>
      <c r="M2066" s="28">
        <f>IF(L2066&gt;0,VLOOKUP(L2066,T$18:$AC$131,7),0)</f>
        <v>0</v>
      </c>
      <c r="N2066" s="23">
        <f t="shared" si="429"/>
        <v>0</v>
      </c>
      <c r="O2066" s="23">
        <f t="shared" ca="1" si="425"/>
        <v>67257229.1247354</v>
      </c>
      <c r="P2066" s="29" t="str">
        <f t="shared" si="430"/>
        <v>J=</v>
      </c>
      <c r="Q2066" s="30">
        <f t="shared" si="431"/>
        <v>47232</v>
      </c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</row>
    <row r="2067" spans="1:30" x14ac:dyDescent="0.25">
      <c r="A2067" s="100">
        <f t="shared" si="426"/>
        <v>44900</v>
      </c>
      <c r="B2067" s="114" t="str">
        <f t="shared" ca="1" si="427"/>
        <v>n.d</v>
      </c>
      <c r="C2067" s="114">
        <f t="shared" si="428"/>
        <v>139519858.75</v>
      </c>
      <c r="D2067" s="24">
        <f ca="1">IF(A2067&lt;$B$1,VLOOKUP(A2067,[1]DI!$A$4:$B$15000,2,FALSE),0)</f>
        <v>0</v>
      </c>
      <c r="E2067" s="23">
        <f t="shared" ref="E2067:E2130" ca="1" si="433">ROUND((((1+D2067)^(1/252)-1)),8)</f>
        <v>0</v>
      </c>
      <c r="F2067" s="25">
        <f t="shared" si="432"/>
        <v>1.1499999999999999</v>
      </c>
      <c r="G2067" s="26">
        <f t="shared" ca="1" si="423"/>
        <v>1</v>
      </c>
      <c r="H2067" s="23">
        <f ca="1">TRUNC(PRODUCT(G$16:G2066),15)</f>
        <v>1.48206205431758</v>
      </c>
      <c r="I2067" s="23">
        <f t="shared" ref="I2067:I2130" si="434">IF(OR(L2066&gt;0,L2066="E"),H2066,I2066)</f>
        <v>1</v>
      </c>
      <c r="J2067" s="23">
        <f t="shared" ref="J2067:J2130" ca="1" si="435">ROUND(TRUNC(H2067/I2067,15),8)</f>
        <v>1.4820620499999999</v>
      </c>
      <c r="K2067" s="114">
        <f t="shared" ca="1" si="424"/>
        <v>67257229.1247354</v>
      </c>
      <c r="L2067" s="27">
        <f>IF(VLOOKUP(A2067,$U$18:$AD$131,8)=VLOOKUP(A2066,$U$18:$AD$131,8),0,VLOOKUP(A2067,U$18:$AD$131,8))</f>
        <v>0</v>
      </c>
      <c r="M2067" s="28">
        <f>IF(L2067&gt;0,VLOOKUP(L2067,T$18:$AC$131,7),0)</f>
        <v>0</v>
      </c>
      <c r="N2067" s="23">
        <f t="shared" si="429"/>
        <v>0</v>
      </c>
      <c r="O2067" s="23">
        <f t="shared" ca="1" si="425"/>
        <v>67257229.1247354</v>
      </c>
      <c r="P2067" s="29" t="str">
        <f t="shared" si="430"/>
        <v>J=</v>
      </c>
      <c r="Q2067" s="30">
        <f t="shared" si="431"/>
        <v>47232</v>
      </c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</row>
    <row r="2068" spans="1:30" x14ac:dyDescent="0.25">
      <c r="A2068" s="100">
        <f t="shared" si="426"/>
        <v>44901</v>
      </c>
      <c r="B2068" s="114" t="str">
        <f t="shared" ca="1" si="427"/>
        <v>n.d</v>
      </c>
      <c r="C2068" s="114">
        <f t="shared" si="428"/>
        <v>139519858.75</v>
      </c>
      <c r="D2068" s="24">
        <f ca="1">IF(A2068&lt;$B$1,VLOOKUP(A2068,[1]DI!$A$4:$B$15000,2,FALSE),0)</f>
        <v>0</v>
      </c>
      <c r="E2068" s="23">
        <f t="shared" ca="1" si="433"/>
        <v>0</v>
      </c>
      <c r="F2068" s="25">
        <f t="shared" si="432"/>
        <v>1.1499999999999999</v>
      </c>
      <c r="G2068" s="26">
        <f t="shared" ref="G2068:G2131" ca="1" si="436">TRUNC((1+(E2068*F2068)),15)</f>
        <v>1</v>
      </c>
      <c r="H2068" s="23">
        <f ca="1">TRUNC(PRODUCT(G$16:G2067),15)</f>
        <v>1.48206205431758</v>
      </c>
      <c r="I2068" s="23">
        <f t="shared" si="434"/>
        <v>1</v>
      </c>
      <c r="J2068" s="23">
        <f t="shared" ca="1" si="435"/>
        <v>1.4820620499999999</v>
      </c>
      <c r="K2068" s="114">
        <f t="shared" ca="1" si="424"/>
        <v>67257229.1247354</v>
      </c>
      <c r="L2068" s="27">
        <f>IF(VLOOKUP(A2068,$U$18:$AD$131,8)=VLOOKUP(A2067,$U$18:$AD$131,8),0,VLOOKUP(A2068,U$18:$AD$131,8))</f>
        <v>0</v>
      </c>
      <c r="M2068" s="28">
        <f>IF(L2068&gt;0,VLOOKUP(L2068,T$18:$AC$131,7),0)</f>
        <v>0</v>
      </c>
      <c r="N2068" s="23">
        <f t="shared" si="429"/>
        <v>0</v>
      </c>
      <c r="O2068" s="23">
        <f t="shared" ca="1" si="425"/>
        <v>67257229.1247354</v>
      </c>
      <c r="P2068" s="29" t="str">
        <f t="shared" si="430"/>
        <v>J=</v>
      </c>
      <c r="Q2068" s="30">
        <f t="shared" si="431"/>
        <v>47232</v>
      </c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</row>
    <row r="2069" spans="1:30" x14ac:dyDescent="0.25">
      <c r="A2069" s="100">
        <f t="shared" si="426"/>
        <v>44902</v>
      </c>
      <c r="B2069" s="114" t="str">
        <f t="shared" ca="1" si="427"/>
        <v>n.d</v>
      </c>
      <c r="C2069" s="114">
        <f t="shared" si="428"/>
        <v>139519858.75</v>
      </c>
      <c r="D2069" s="24">
        <f ca="1">IF(A2069&lt;$B$1,VLOOKUP(A2069,[1]DI!$A$4:$B$15000,2,FALSE),0)</f>
        <v>0</v>
      </c>
      <c r="E2069" s="23">
        <f t="shared" ca="1" si="433"/>
        <v>0</v>
      </c>
      <c r="F2069" s="25">
        <f t="shared" si="432"/>
        <v>1.1499999999999999</v>
      </c>
      <c r="G2069" s="26">
        <f t="shared" ca="1" si="436"/>
        <v>1</v>
      </c>
      <c r="H2069" s="23">
        <f ca="1">TRUNC(PRODUCT(G$16:G2068),15)</f>
        <v>1.48206205431758</v>
      </c>
      <c r="I2069" s="23">
        <f t="shared" si="434"/>
        <v>1</v>
      </c>
      <c r="J2069" s="23">
        <f t="shared" ca="1" si="435"/>
        <v>1.4820620499999999</v>
      </c>
      <c r="K2069" s="114">
        <f t="shared" ca="1" si="424"/>
        <v>67257229.1247354</v>
      </c>
      <c r="L2069" s="27">
        <f>IF(VLOOKUP(A2069,$U$18:$AD$131,8)=VLOOKUP(A2068,$U$18:$AD$131,8),0,VLOOKUP(A2069,U$18:$AD$131,8))</f>
        <v>0</v>
      </c>
      <c r="M2069" s="28">
        <f>IF(L2069&gt;0,VLOOKUP(L2069,T$18:$AC$131,7),0)</f>
        <v>0</v>
      </c>
      <c r="N2069" s="23">
        <f t="shared" si="429"/>
        <v>0</v>
      </c>
      <c r="O2069" s="23">
        <f t="shared" ca="1" si="425"/>
        <v>67257229.1247354</v>
      </c>
      <c r="P2069" s="29" t="str">
        <f t="shared" si="430"/>
        <v>J=</v>
      </c>
      <c r="Q2069" s="30">
        <f t="shared" si="431"/>
        <v>47232</v>
      </c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</row>
    <row r="2070" spans="1:30" x14ac:dyDescent="0.25">
      <c r="A2070" s="100">
        <f t="shared" si="426"/>
        <v>44903</v>
      </c>
      <c r="B2070" s="114" t="str">
        <f t="shared" ca="1" si="427"/>
        <v>n.d</v>
      </c>
      <c r="C2070" s="114">
        <f t="shared" si="428"/>
        <v>139519858.75</v>
      </c>
      <c r="D2070" s="24">
        <f ca="1">IF(A2070&lt;$B$1,VLOOKUP(A2070,[1]DI!$A$4:$B$15000,2,FALSE),0)</f>
        <v>0</v>
      </c>
      <c r="E2070" s="23">
        <f t="shared" ca="1" si="433"/>
        <v>0</v>
      </c>
      <c r="F2070" s="25">
        <f t="shared" si="432"/>
        <v>1.1499999999999999</v>
      </c>
      <c r="G2070" s="26">
        <f t="shared" ca="1" si="436"/>
        <v>1</v>
      </c>
      <c r="H2070" s="23">
        <f ca="1">TRUNC(PRODUCT(G$16:G2069),15)</f>
        <v>1.48206205431758</v>
      </c>
      <c r="I2070" s="23">
        <f t="shared" si="434"/>
        <v>1</v>
      </c>
      <c r="J2070" s="23">
        <f t="shared" ca="1" si="435"/>
        <v>1.4820620499999999</v>
      </c>
      <c r="K2070" s="114">
        <f t="shared" ca="1" si="424"/>
        <v>67257229.1247354</v>
      </c>
      <c r="L2070" s="27">
        <f>IF(VLOOKUP(A2070,$U$18:$AD$131,8)=VLOOKUP(A2069,$U$18:$AD$131,8),0,VLOOKUP(A2070,U$18:$AD$131,8))</f>
        <v>0</v>
      </c>
      <c r="M2070" s="28">
        <f>IF(L2070&gt;0,VLOOKUP(L2070,T$18:$AC$131,7),0)</f>
        <v>0</v>
      </c>
      <c r="N2070" s="23">
        <f t="shared" si="429"/>
        <v>0</v>
      </c>
      <c r="O2070" s="23">
        <f t="shared" ca="1" si="425"/>
        <v>67257229.1247354</v>
      </c>
      <c r="P2070" s="29" t="str">
        <f t="shared" si="430"/>
        <v>J=</v>
      </c>
      <c r="Q2070" s="30">
        <f t="shared" si="431"/>
        <v>47232</v>
      </c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</row>
    <row r="2071" spans="1:30" x14ac:dyDescent="0.25">
      <c r="A2071" s="100">
        <f t="shared" si="426"/>
        <v>44904</v>
      </c>
      <c r="B2071" s="114" t="str">
        <f t="shared" ca="1" si="427"/>
        <v>n.d</v>
      </c>
      <c r="C2071" s="114">
        <f t="shared" si="428"/>
        <v>139519858.75</v>
      </c>
      <c r="D2071" s="24">
        <f ca="1">IF(A2071&lt;$B$1,VLOOKUP(A2071,[1]DI!$A$4:$B$15000,2,FALSE),0)</f>
        <v>0</v>
      </c>
      <c r="E2071" s="23">
        <f t="shared" ca="1" si="433"/>
        <v>0</v>
      </c>
      <c r="F2071" s="25">
        <f t="shared" si="432"/>
        <v>1.1499999999999999</v>
      </c>
      <c r="G2071" s="26">
        <f t="shared" ca="1" si="436"/>
        <v>1</v>
      </c>
      <c r="H2071" s="23">
        <f ca="1">TRUNC(PRODUCT(G$16:G2070),15)</f>
        <v>1.48206205431758</v>
      </c>
      <c r="I2071" s="23">
        <f t="shared" si="434"/>
        <v>1</v>
      </c>
      <c r="J2071" s="23">
        <f t="shared" ca="1" si="435"/>
        <v>1.4820620499999999</v>
      </c>
      <c r="K2071" s="114">
        <f t="shared" ca="1" si="424"/>
        <v>67257229.1247354</v>
      </c>
      <c r="L2071" s="27">
        <f>IF(VLOOKUP(A2071,$U$18:$AD$131,8)=VLOOKUP(A2070,$U$18:$AD$131,8),0,VLOOKUP(A2071,U$18:$AD$131,8))</f>
        <v>0</v>
      </c>
      <c r="M2071" s="28">
        <f>IF(L2071&gt;0,VLOOKUP(L2071,T$18:$AC$131,7),0)</f>
        <v>0</v>
      </c>
      <c r="N2071" s="23">
        <f t="shared" si="429"/>
        <v>0</v>
      </c>
      <c r="O2071" s="23">
        <f t="shared" ca="1" si="425"/>
        <v>67257229.1247354</v>
      </c>
      <c r="P2071" s="29" t="str">
        <f t="shared" si="430"/>
        <v>J=</v>
      </c>
      <c r="Q2071" s="30">
        <f t="shared" si="431"/>
        <v>47232</v>
      </c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</row>
    <row r="2072" spans="1:30" x14ac:dyDescent="0.25">
      <c r="A2072" s="100">
        <f t="shared" si="426"/>
        <v>44905</v>
      </c>
      <c r="B2072" s="114" t="str">
        <f t="shared" ca="1" si="427"/>
        <v>n.d</v>
      </c>
      <c r="C2072" s="114">
        <f t="shared" si="428"/>
        <v>139519858.75</v>
      </c>
      <c r="D2072" s="24">
        <f ca="1">IF(A2072&lt;$B$1,VLOOKUP(A2072,[1]DI!$A$4:$B$15000,2,FALSE),0)</f>
        <v>0</v>
      </c>
      <c r="E2072" s="23">
        <f t="shared" ca="1" si="433"/>
        <v>0</v>
      </c>
      <c r="F2072" s="25">
        <f t="shared" si="432"/>
        <v>1.1499999999999999</v>
      </c>
      <c r="G2072" s="26">
        <f t="shared" ca="1" si="436"/>
        <v>1</v>
      </c>
      <c r="H2072" s="23">
        <f ca="1">TRUNC(PRODUCT(G$16:G2071),15)</f>
        <v>1.48206205431758</v>
      </c>
      <c r="I2072" s="23">
        <f t="shared" si="434"/>
        <v>1</v>
      </c>
      <c r="J2072" s="23">
        <f t="shared" ca="1" si="435"/>
        <v>1.4820620499999999</v>
      </c>
      <c r="K2072" s="114">
        <f t="shared" ca="1" si="424"/>
        <v>67257229.1247354</v>
      </c>
      <c r="L2072" s="27">
        <f>IF(VLOOKUP(A2072,$U$18:$AD$131,8)=VLOOKUP(A2071,$U$18:$AD$131,8),0,VLOOKUP(A2072,U$18:$AD$131,8))</f>
        <v>0</v>
      </c>
      <c r="M2072" s="28">
        <f>IF(L2072&gt;0,VLOOKUP(L2072,T$18:$AC$131,7),0)</f>
        <v>0</v>
      </c>
      <c r="N2072" s="23">
        <f t="shared" si="429"/>
        <v>0</v>
      </c>
      <c r="O2072" s="23">
        <f t="shared" ca="1" si="425"/>
        <v>67257229.1247354</v>
      </c>
      <c r="P2072" s="29" t="str">
        <f t="shared" si="430"/>
        <v>J=</v>
      </c>
      <c r="Q2072" s="30">
        <f t="shared" si="431"/>
        <v>47232</v>
      </c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</row>
    <row r="2073" spans="1:30" x14ac:dyDescent="0.25">
      <c r="A2073" s="100">
        <f t="shared" si="426"/>
        <v>44906</v>
      </c>
      <c r="B2073" s="114" t="str">
        <f t="shared" ca="1" si="427"/>
        <v>n.d</v>
      </c>
      <c r="C2073" s="114">
        <f t="shared" si="428"/>
        <v>139519858.75</v>
      </c>
      <c r="D2073" s="24">
        <f ca="1">IF(A2073&lt;$B$1,VLOOKUP(A2073,[1]DI!$A$4:$B$15000,2,FALSE),0)</f>
        <v>0</v>
      </c>
      <c r="E2073" s="23">
        <f t="shared" ca="1" si="433"/>
        <v>0</v>
      </c>
      <c r="F2073" s="25">
        <f t="shared" si="432"/>
        <v>1.1499999999999999</v>
      </c>
      <c r="G2073" s="26">
        <f t="shared" ca="1" si="436"/>
        <v>1</v>
      </c>
      <c r="H2073" s="23">
        <f ca="1">TRUNC(PRODUCT(G$16:G2072),15)</f>
        <v>1.48206205431758</v>
      </c>
      <c r="I2073" s="23">
        <f t="shared" si="434"/>
        <v>1</v>
      </c>
      <c r="J2073" s="23">
        <f t="shared" ca="1" si="435"/>
        <v>1.4820620499999999</v>
      </c>
      <c r="K2073" s="114">
        <f t="shared" ca="1" si="424"/>
        <v>67257229.1247354</v>
      </c>
      <c r="L2073" s="27">
        <f>IF(VLOOKUP(A2073,$U$18:$AD$131,8)=VLOOKUP(A2072,$U$18:$AD$131,8),0,VLOOKUP(A2073,U$18:$AD$131,8))</f>
        <v>0</v>
      </c>
      <c r="M2073" s="28">
        <f>IF(L2073&gt;0,VLOOKUP(L2073,T$18:$AC$131,7),0)</f>
        <v>0</v>
      </c>
      <c r="N2073" s="23">
        <f t="shared" si="429"/>
        <v>0</v>
      </c>
      <c r="O2073" s="23">
        <f t="shared" ca="1" si="425"/>
        <v>67257229.1247354</v>
      </c>
      <c r="P2073" s="29" t="str">
        <f t="shared" si="430"/>
        <v>J=</v>
      </c>
      <c r="Q2073" s="30">
        <f t="shared" si="431"/>
        <v>47232</v>
      </c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</row>
    <row r="2074" spans="1:30" x14ac:dyDescent="0.25">
      <c r="A2074" s="100">
        <f t="shared" si="426"/>
        <v>44907</v>
      </c>
      <c r="B2074" s="114" t="str">
        <f t="shared" ca="1" si="427"/>
        <v>n.d</v>
      </c>
      <c r="C2074" s="114">
        <f t="shared" si="428"/>
        <v>139519858.75</v>
      </c>
      <c r="D2074" s="24">
        <f ca="1">IF(A2074&lt;$B$1,VLOOKUP(A2074,[1]DI!$A$4:$B$15000,2,FALSE),0)</f>
        <v>0</v>
      </c>
      <c r="E2074" s="23">
        <f t="shared" ca="1" si="433"/>
        <v>0</v>
      </c>
      <c r="F2074" s="25">
        <f t="shared" si="432"/>
        <v>1.1499999999999999</v>
      </c>
      <c r="G2074" s="26">
        <f t="shared" ca="1" si="436"/>
        <v>1</v>
      </c>
      <c r="H2074" s="23">
        <f ca="1">TRUNC(PRODUCT(G$16:G2073),15)</f>
        <v>1.48206205431758</v>
      </c>
      <c r="I2074" s="23">
        <f t="shared" si="434"/>
        <v>1</v>
      </c>
      <c r="J2074" s="23">
        <f t="shared" ca="1" si="435"/>
        <v>1.4820620499999999</v>
      </c>
      <c r="K2074" s="114">
        <f t="shared" ca="1" si="424"/>
        <v>67257229.1247354</v>
      </c>
      <c r="L2074" s="27">
        <f>IF(VLOOKUP(A2074,$U$18:$AD$131,8)=VLOOKUP(A2073,$U$18:$AD$131,8),0,VLOOKUP(A2074,U$18:$AD$131,8))</f>
        <v>0</v>
      </c>
      <c r="M2074" s="28">
        <f>IF(L2074&gt;0,VLOOKUP(L2074,T$18:$AC$131,7),0)</f>
        <v>0</v>
      </c>
      <c r="N2074" s="23">
        <f t="shared" si="429"/>
        <v>0</v>
      </c>
      <c r="O2074" s="23">
        <f t="shared" ca="1" si="425"/>
        <v>67257229.1247354</v>
      </c>
      <c r="P2074" s="29" t="str">
        <f t="shared" si="430"/>
        <v>J=</v>
      </c>
      <c r="Q2074" s="30">
        <f t="shared" si="431"/>
        <v>47232</v>
      </c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</row>
    <row r="2075" spans="1:30" x14ac:dyDescent="0.25">
      <c r="A2075" s="100">
        <f t="shared" si="426"/>
        <v>44908</v>
      </c>
      <c r="B2075" s="114" t="str">
        <f t="shared" ca="1" si="427"/>
        <v>n.d</v>
      </c>
      <c r="C2075" s="114">
        <f t="shared" si="428"/>
        <v>139519858.75</v>
      </c>
      <c r="D2075" s="24">
        <f ca="1">IF(A2075&lt;$B$1,VLOOKUP(A2075,[1]DI!$A$4:$B$15000,2,FALSE),0)</f>
        <v>0</v>
      </c>
      <c r="E2075" s="23">
        <f t="shared" ca="1" si="433"/>
        <v>0</v>
      </c>
      <c r="F2075" s="25">
        <f t="shared" si="432"/>
        <v>1.1499999999999999</v>
      </c>
      <c r="G2075" s="26">
        <f t="shared" ca="1" si="436"/>
        <v>1</v>
      </c>
      <c r="H2075" s="23">
        <f ca="1">TRUNC(PRODUCT(G$16:G2074),15)</f>
        <v>1.48206205431758</v>
      </c>
      <c r="I2075" s="23">
        <f t="shared" si="434"/>
        <v>1</v>
      </c>
      <c r="J2075" s="23">
        <f t="shared" ca="1" si="435"/>
        <v>1.4820620499999999</v>
      </c>
      <c r="K2075" s="114">
        <f t="shared" ca="1" si="424"/>
        <v>67257229.1247354</v>
      </c>
      <c r="L2075" s="27">
        <f>IF(VLOOKUP(A2075,$U$18:$AD$131,8)=VLOOKUP(A2074,$U$18:$AD$131,8),0,VLOOKUP(A2075,U$18:$AD$131,8))</f>
        <v>0</v>
      </c>
      <c r="M2075" s="28">
        <f>IF(L2075&gt;0,VLOOKUP(L2075,T$18:$AC$131,7),0)</f>
        <v>0</v>
      </c>
      <c r="N2075" s="23">
        <f t="shared" si="429"/>
        <v>0</v>
      </c>
      <c r="O2075" s="23">
        <f t="shared" ca="1" si="425"/>
        <v>67257229.1247354</v>
      </c>
      <c r="P2075" s="29" t="str">
        <f t="shared" si="430"/>
        <v>J=</v>
      </c>
      <c r="Q2075" s="30">
        <f t="shared" si="431"/>
        <v>47232</v>
      </c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</row>
    <row r="2076" spans="1:30" x14ac:dyDescent="0.25">
      <c r="A2076" s="100">
        <f t="shared" si="426"/>
        <v>44909</v>
      </c>
      <c r="B2076" s="114" t="str">
        <f t="shared" ca="1" si="427"/>
        <v>n.d</v>
      </c>
      <c r="C2076" s="114">
        <f t="shared" si="428"/>
        <v>139519858.75</v>
      </c>
      <c r="D2076" s="24">
        <f ca="1">IF(A2076&lt;$B$1,VLOOKUP(A2076,[1]DI!$A$4:$B$15000,2,FALSE),0)</f>
        <v>0</v>
      </c>
      <c r="E2076" s="23">
        <f t="shared" ca="1" si="433"/>
        <v>0</v>
      </c>
      <c r="F2076" s="25">
        <f t="shared" si="432"/>
        <v>1.1499999999999999</v>
      </c>
      <c r="G2076" s="26">
        <f t="shared" ca="1" si="436"/>
        <v>1</v>
      </c>
      <c r="H2076" s="23">
        <f ca="1">TRUNC(PRODUCT(G$16:G2075),15)</f>
        <v>1.48206205431758</v>
      </c>
      <c r="I2076" s="23">
        <f t="shared" si="434"/>
        <v>1</v>
      </c>
      <c r="J2076" s="23">
        <f t="shared" ca="1" si="435"/>
        <v>1.4820620499999999</v>
      </c>
      <c r="K2076" s="114">
        <f t="shared" ca="1" si="424"/>
        <v>67257229.1247354</v>
      </c>
      <c r="L2076" s="27">
        <f>IF(VLOOKUP(A2076,$U$18:$AD$131,8)=VLOOKUP(A2075,$U$18:$AD$131,8),0,VLOOKUP(A2076,U$18:$AD$131,8))</f>
        <v>0</v>
      </c>
      <c r="M2076" s="28">
        <f>IF(L2076&gt;0,VLOOKUP(L2076,T$18:$AC$131,7),0)</f>
        <v>0</v>
      </c>
      <c r="N2076" s="23">
        <f t="shared" si="429"/>
        <v>0</v>
      </c>
      <c r="O2076" s="23">
        <f t="shared" ca="1" si="425"/>
        <v>67257229.1247354</v>
      </c>
      <c r="P2076" s="29" t="str">
        <f t="shared" si="430"/>
        <v>J=</v>
      </c>
      <c r="Q2076" s="30">
        <f t="shared" si="431"/>
        <v>47232</v>
      </c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</row>
    <row r="2077" spans="1:30" x14ac:dyDescent="0.25">
      <c r="A2077" s="100">
        <f t="shared" si="426"/>
        <v>44910</v>
      </c>
      <c r="B2077" s="114" t="str">
        <f t="shared" ca="1" si="427"/>
        <v>n.d</v>
      </c>
      <c r="C2077" s="114">
        <f t="shared" si="428"/>
        <v>139519858.75</v>
      </c>
      <c r="D2077" s="24">
        <f ca="1">IF(A2077&lt;$B$1,VLOOKUP(A2077,[1]DI!$A$4:$B$15000,2,FALSE),0)</f>
        <v>0</v>
      </c>
      <c r="E2077" s="23">
        <f t="shared" ca="1" si="433"/>
        <v>0</v>
      </c>
      <c r="F2077" s="25">
        <f t="shared" si="432"/>
        <v>1.1499999999999999</v>
      </c>
      <c r="G2077" s="26">
        <f t="shared" ca="1" si="436"/>
        <v>1</v>
      </c>
      <c r="H2077" s="23">
        <f ca="1">TRUNC(PRODUCT(G$16:G2076),15)</f>
        <v>1.48206205431758</v>
      </c>
      <c r="I2077" s="23">
        <f t="shared" si="434"/>
        <v>1</v>
      </c>
      <c r="J2077" s="23">
        <f t="shared" ca="1" si="435"/>
        <v>1.4820620499999999</v>
      </c>
      <c r="K2077" s="114">
        <f t="shared" ca="1" si="424"/>
        <v>67257229.1247354</v>
      </c>
      <c r="L2077" s="27">
        <f>IF(VLOOKUP(A2077,$U$18:$AD$131,8)=VLOOKUP(A2076,$U$18:$AD$131,8),0,VLOOKUP(A2077,U$18:$AD$131,8))</f>
        <v>0</v>
      </c>
      <c r="M2077" s="28">
        <f>IF(L2077&gt;0,VLOOKUP(L2077,T$18:$AC$131,7),0)</f>
        <v>0</v>
      </c>
      <c r="N2077" s="23">
        <f t="shared" si="429"/>
        <v>0</v>
      </c>
      <c r="O2077" s="23">
        <f t="shared" ca="1" si="425"/>
        <v>67257229.1247354</v>
      </c>
      <c r="P2077" s="29" t="str">
        <f t="shared" si="430"/>
        <v>J=</v>
      </c>
      <c r="Q2077" s="30">
        <f t="shared" si="431"/>
        <v>47232</v>
      </c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</row>
    <row r="2078" spans="1:30" x14ac:dyDescent="0.25">
      <c r="A2078" s="100">
        <f t="shared" si="426"/>
        <v>44911</v>
      </c>
      <c r="B2078" s="114" t="str">
        <f t="shared" ca="1" si="427"/>
        <v>n.d</v>
      </c>
      <c r="C2078" s="114">
        <f t="shared" si="428"/>
        <v>139519858.75</v>
      </c>
      <c r="D2078" s="24">
        <f ca="1">IF(A2078&lt;$B$1,VLOOKUP(A2078,[1]DI!$A$4:$B$15000,2,FALSE),0)</f>
        <v>0</v>
      </c>
      <c r="E2078" s="23">
        <f t="shared" ca="1" si="433"/>
        <v>0</v>
      </c>
      <c r="F2078" s="25">
        <f t="shared" si="432"/>
        <v>1.1499999999999999</v>
      </c>
      <c r="G2078" s="26">
        <f t="shared" ca="1" si="436"/>
        <v>1</v>
      </c>
      <c r="H2078" s="23">
        <f ca="1">TRUNC(PRODUCT(G$16:G2077),15)</f>
        <v>1.48206205431758</v>
      </c>
      <c r="I2078" s="23">
        <f t="shared" si="434"/>
        <v>1</v>
      </c>
      <c r="J2078" s="23">
        <f t="shared" ca="1" si="435"/>
        <v>1.4820620499999999</v>
      </c>
      <c r="K2078" s="114">
        <f t="shared" ca="1" si="424"/>
        <v>67257229.1247354</v>
      </c>
      <c r="L2078" s="27">
        <f>IF(VLOOKUP(A2078,$U$18:$AD$131,8)=VLOOKUP(A2077,$U$18:$AD$131,8),0,VLOOKUP(A2078,U$18:$AD$131,8))</f>
        <v>0</v>
      </c>
      <c r="M2078" s="28">
        <f>IF(L2078&gt;0,VLOOKUP(L2078,T$18:$AC$131,7),0)</f>
        <v>0</v>
      </c>
      <c r="N2078" s="23">
        <f t="shared" si="429"/>
        <v>0</v>
      </c>
      <c r="O2078" s="23">
        <f t="shared" ca="1" si="425"/>
        <v>67257229.1247354</v>
      </c>
      <c r="P2078" s="29" t="str">
        <f t="shared" si="430"/>
        <v>J=</v>
      </c>
      <c r="Q2078" s="30">
        <f t="shared" si="431"/>
        <v>47232</v>
      </c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</row>
    <row r="2079" spans="1:30" x14ac:dyDescent="0.25">
      <c r="A2079" s="100">
        <f t="shared" si="426"/>
        <v>44912</v>
      </c>
      <c r="B2079" s="114" t="str">
        <f t="shared" ca="1" si="427"/>
        <v>n.d</v>
      </c>
      <c r="C2079" s="114">
        <f t="shared" si="428"/>
        <v>139519858.75</v>
      </c>
      <c r="D2079" s="24">
        <f ca="1">IF(A2079&lt;$B$1,VLOOKUP(A2079,[1]DI!$A$4:$B$15000,2,FALSE),0)</f>
        <v>0</v>
      </c>
      <c r="E2079" s="23">
        <f t="shared" ca="1" si="433"/>
        <v>0</v>
      </c>
      <c r="F2079" s="25">
        <f t="shared" si="432"/>
        <v>1.1499999999999999</v>
      </c>
      <c r="G2079" s="26">
        <f t="shared" ca="1" si="436"/>
        <v>1</v>
      </c>
      <c r="H2079" s="23">
        <f ca="1">TRUNC(PRODUCT(G$16:G2078),15)</f>
        <v>1.48206205431758</v>
      </c>
      <c r="I2079" s="23">
        <f t="shared" si="434"/>
        <v>1</v>
      </c>
      <c r="J2079" s="23">
        <f t="shared" ca="1" si="435"/>
        <v>1.4820620499999999</v>
      </c>
      <c r="K2079" s="114">
        <f t="shared" ca="1" si="424"/>
        <v>67257229.1247354</v>
      </c>
      <c r="L2079" s="27">
        <f>IF(VLOOKUP(A2079,$U$18:$AD$131,8)=VLOOKUP(A2078,$U$18:$AD$131,8),0,VLOOKUP(A2079,U$18:$AD$131,8))</f>
        <v>0</v>
      </c>
      <c r="M2079" s="28">
        <f>IF(L2079&gt;0,VLOOKUP(L2079,T$18:$AC$131,7),0)</f>
        <v>0</v>
      </c>
      <c r="N2079" s="23">
        <f t="shared" si="429"/>
        <v>0</v>
      </c>
      <c r="O2079" s="23">
        <f t="shared" ca="1" si="425"/>
        <v>67257229.1247354</v>
      </c>
      <c r="P2079" s="29" t="str">
        <f t="shared" si="430"/>
        <v>J=</v>
      </c>
      <c r="Q2079" s="30">
        <f t="shared" si="431"/>
        <v>47232</v>
      </c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</row>
    <row r="2080" spans="1:30" x14ac:dyDescent="0.25">
      <c r="A2080" s="100">
        <f t="shared" si="426"/>
        <v>44913</v>
      </c>
      <c r="B2080" s="114" t="str">
        <f t="shared" ca="1" si="427"/>
        <v>n.d</v>
      </c>
      <c r="C2080" s="114">
        <f t="shared" si="428"/>
        <v>139519858.75</v>
      </c>
      <c r="D2080" s="24">
        <f ca="1">IF(A2080&lt;$B$1,VLOOKUP(A2080,[1]DI!$A$4:$B$15000,2,FALSE),0)</f>
        <v>0</v>
      </c>
      <c r="E2080" s="23">
        <f t="shared" ca="1" si="433"/>
        <v>0</v>
      </c>
      <c r="F2080" s="25">
        <f t="shared" si="432"/>
        <v>1.1499999999999999</v>
      </c>
      <c r="G2080" s="26">
        <f t="shared" ca="1" si="436"/>
        <v>1</v>
      </c>
      <c r="H2080" s="23">
        <f ca="1">TRUNC(PRODUCT(G$16:G2079),15)</f>
        <v>1.48206205431758</v>
      </c>
      <c r="I2080" s="23">
        <f t="shared" si="434"/>
        <v>1</v>
      </c>
      <c r="J2080" s="23">
        <f t="shared" ca="1" si="435"/>
        <v>1.4820620499999999</v>
      </c>
      <c r="K2080" s="114">
        <f t="shared" ca="1" si="424"/>
        <v>67257229.1247354</v>
      </c>
      <c r="L2080" s="27">
        <f>IF(VLOOKUP(A2080,$U$18:$AD$131,8)=VLOOKUP(A2079,$U$18:$AD$131,8),0,VLOOKUP(A2080,U$18:$AD$131,8))</f>
        <v>0</v>
      </c>
      <c r="M2080" s="28">
        <f>IF(L2080&gt;0,VLOOKUP(L2080,T$18:$AC$131,7),0)</f>
        <v>0</v>
      </c>
      <c r="N2080" s="23">
        <f t="shared" si="429"/>
        <v>0</v>
      </c>
      <c r="O2080" s="23">
        <f t="shared" ca="1" si="425"/>
        <v>67257229.1247354</v>
      </c>
      <c r="P2080" s="29" t="str">
        <f t="shared" si="430"/>
        <v>J=</v>
      </c>
      <c r="Q2080" s="30">
        <f t="shared" si="431"/>
        <v>47232</v>
      </c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</row>
    <row r="2081" spans="1:30" x14ac:dyDescent="0.25">
      <c r="A2081" s="100">
        <f t="shared" si="426"/>
        <v>44914</v>
      </c>
      <c r="B2081" s="114" t="str">
        <f t="shared" ca="1" si="427"/>
        <v>n.d</v>
      </c>
      <c r="C2081" s="114">
        <f t="shared" si="428"/>
        <v>139519858.75</v>
      </c>
      <c r="D2081" s="24">
        <f ca="1">IF(A2081&lt;$B$1,VLOOKUP(A2081,[1]DI!$A$4:$B$15000,2,FALSE),0)</f>
        <v>0</v>
      </c>
      <c r="E2081" s="23">
        <f t="shared" ca="1" si="433"/>
        <v>0</v>
      </c>
      <c r="F2081" s="25">
        <f t="shared" si="432"/>
        <v>1.1499999999999999</v>
      </c>
      <c r="G2081" s="26">
        <f t="shared" ca="1" si="436"/>
        <v>1</v>
      </c>
      <c r="H2081" s="23">
        <f ca="1">TRUNC(PRODUCT(G$16:G2080),15)</f>
        <v>1.48206205431758</v>
      </c>
      <c r="I2081" s="23">
        <f t="shared" si="434"/>
        <v>1</v>
      </c>
      <c r="J2081" s="23">
        <f t="shared" ca="1" si="435"/>
        <v>1.4820620499999999</v>
      </c>
      <c r="K2081" s="114">
        <f t="shared" ca="1" si="424"/>
        <v>67257229.1247354</v>
      </c>
      <c r="L2081" s="27">
        <f>IF(VLOOKUP(A2081,$U$18:$AD$131,8)=VLOOKUP(A2080,$U$18:$AD$131,8),0,VLOOKUP(A2081,U$18:$AD$131,8))</f>
        <v>0</v>
      </c>
      <c r="M2081" s="28">
        <f>IF(L2081&gt;0,VLOOKUP(L2081,T$18:$AC$131,7),0)</f>
        <v>0</v>
      </c>
      <c r="N2081" s="23">
        <f t="shared" si="429"/>
        <v>0</v>
      </c>
      <c r="O2081" s="23">
        <f t="shared" ca="1" si="425"/>
        <v>67257229.1247354</v>
      </c>
      <c r="P2081" s="29" t="str">
        <f t="shared" si="430"/>
        <v>J=</v>
      </c>
      <c r="Q2081" s="30">
        <f t="shared" si="431"/>
        <v>47232</v>
      </c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</row>
    <row r="2082" spans="1:30" x14ac:dyDescent="0.25">
      <c r="A2082" s="100">
        <f t="shared" si="426"/>
        <v>44915</v>
      </c>
      <c r="B2082" s="114" t="str">
        <f t="shared" ca="1" si="427"/>
        <v>n.d</v>
      </c>
      <c r="C2082" s="114">
        <f t="shared" si="428"/>
        <v>139519858.75</v>
      </c>
      <c r="D2082" s="24">
        <f ca="1">IF(A2082&lt;$B$1,VLOOKUP(A2082,[1]DI!$A$4:$B$15000,2,FALSE),0)</f>
        <v>0</v>
      </c>
      <c r="E2082" s="23">
        <f t="shared" ca="1" si="433"/>
        <v>0</v>
      </c>
      <c r="F2082" s="25">
        <f t="shared" si="432"/>
        <v>1.1499999999999999</v>
      </c>
      <c r="G2082" s="26">
        <f t="shared" ca="1" si="436"/>
        <v>1</v>
      </c>
      <c r="H2082" s="23">
        <f ca="1">TRUNC(PRODUCT(G$16:G2081),15)</f>
        <v>1.48206205431758</v>
      </c>
      <c r="I2082" s="23">
        <f t="shared" si="434"/>
        <v>1</v>
      </c>
      <c r="J2082" s="23">
        <f t="shared" ca="1" si="435"/>
        <v>1.4820620499999999</v>
      </c>
      <c r="K2082" s="114">
        <f t="shared" ca="1" si="424"/>
        <v>67257229.1247354</v>
      </c>
      <c r="L2082" s="27">
        <f>IF(VLOOKUP(A2082,$U$18:$AD$131,8)=VLOOKUP(A2081,$U$18:$AD$131,8),0,VLOOKUP(A2082,U$18:$AD$131,8))</f>
        <v>0</v>
      </c>
      <c r="M2082" s="28">
        <f>IF(L2082&gt;0,VLOOKUP(L2082,T$18:$AC$131,7),0)</f>
        <v>0</v>
      </c>
      <c r="N2082" s="23">
        <f t="shared" si="429"/>
        <v>0</v>
      </c>
      <c r="O2082" s="23">
        <f t="shared" ca="1" si="425"/>
        <v>67257229.1247354</v>
      </c>
      <c r="P2082" s="29" t="str">
        <f t="shared" si="430"/>
        <v>J=</v>
      </c>
      <c r="Q2082" s="30">
        <f t="shared" si="431"/>
        <v>47232</v>
      </c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</row>
    <row r="2083" spans="1:30" x14ac:dyDescent="0.25">
      <c r="A2083" s="100">
        <f t="shared" si="426"/>
        <v>44916</v>
      </c>
      <c r="B2083" s="114" t="str">
        <f t="shared" ca="1" si="427"/>
        <v>n.d</v>
      </c>
      <c r="C2083" s="114">
        <f t="shared" si="428"/>
        <v>139519858.75</v>
      </c>
      <c r="D2083" s="24">
        <f ca="1">IF(A2083&lt;$B$1,VLOOKUP(A2083,[1]DI!$A$4:$B$15000,2,FALSE),0)</f>
        <v>0</v>
      </c>
      <c r="E2083" s="23">
        <f t="shared" ca="1" si="433"/>
        <v>0</v>
      </c>
      <c r="F2083" s="25">
        <f t="shared" si="432"/>
        <v>1.1499999999999999</v>
      </c>
      <c r="G2083" s="26">
        <f t="shared" ca="1" si="436"/>
        <v>1</v>
      </c>
      <c r="H2083" s="23">
        <f ca="1">TRUNC(PRODUCT(G$16:G2082),15)</f>
        <v>1.48206205431758</v>
      </c>
      <c r="I2083" s="23">
        <f t="shared" si="434"/>
        <v>1</v>
      </c>
      <c r="J2083" s="23">
        <f t="shared" ca="1" si="435"/>
        <v>1.4820620499999999</v>
      </c>
      <c r="K2083" s="114">
        <f t="shared" ca="1" si="424"/>
        <v>67257229.1247354</v>
      </c>
      <c r="L2083" s="27">
        <f>IF(VLOOKUP(A2083,$U$18:$AD$131,8)=VLOOKUP(A2082,$U$18:$AD$131,8),0,VLOOKUP(A2083,U$18:$AD$131,8))</f>
        <v>0</v>
      </c>
      <c r="M2083" s="28">
        <f>IF(L2083&gt;0,VLOOKUP(L2083,T$18:$AC$131,7),0)</f>
        <v>0</v>
      </c>
      <c r="N2083" s="23">
        <f t="shared" si="429"/>
        <v>0</v>
      </c>
      <c r="O2083" s="23">
        <f t="shared" ca="1" si="425"/>
        <v>67257229.1247354</v>
      </c>
      <c r="P2083" s="29" t="str">
        <f t="shared" si="430"/>
        <v>J=</v>
      </c>
      <c r="Q2083" s="30">
        <f t="shared" si="431"/>
        <v>47232</v>
      </c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</row>
    <row r="2084" spans="1:30" x14ac:dyDescent="0.25">
      <c r="A2084" s="100">
        <f t="shared" si="426"/>
        <v>44917</v>
      </c>
      <c r="B2084" s="114" t="str">
        <f t="shared" ca="1" si="427"/>
        <v>n.d</v>
      </c>
      <c r="C2084" s="114">
        <f t="shared" si="428"/>
        <v>139519858.75</v>
      </c>
      <c r="D2084" s="24">
        <f ca="1">IF(A2084&lt;$B$1,VLOOKUP(A2084,[1]DI!$A$4:$B$15000,2,FALSE),0)</f>
        <v>0</v>
      </c>
      <c r="E2084" s="23">
        <f t="shared" ca="1" si="433"/>
        <v>0</v>
      </c>
      <c r="F2084" s="25">
        <f t="shared" si="432"/>
        <v>1.1499999999999999</v>
      </c>
      <c r="G2084" s="26">
        <f t="shared" ca="1" si="436"/>
        <v>1</v>
      </c>
      <c r="H2084" s="23">
        <f ca="1">TRUNC(PRODUCT(G$16:G2083),15)</f>
        <v>1.48206205431758</v>
      </c>
      <c r="I2084" s="23">
        <f t="shared" si="434"/>
        <v>1</v>
      </c>
      <c r="J2084" s="23">
        <f t="shared" ca="1" si="435"/>
        <v>1.4820620499999999</v>
      </c>
      <c r="K2084" s="114">
        <f t="shared" ca="1" si="424"/>
        <v>67257229.1247354</v>
      </c>
      <c r="L2084" s="27">
        <f>IF(VLOOKUP(A2084,$U$18:$AD$131,8)=VLOOKUP(A2083,$U$18:$AD$131,8),0,VLOOKUP(A2084,U$18:$AD$131,8))</f>
        <v>0</v>
      </c>
      <c r="M2084" s="28">
        <f>IF(L2084&gt;0,VLOOKUP(L2084,T$18:$AC$131,7),0)</f>
        <v>0</v>
      </c>
      <c r="N2084" s="23">
        <f t="shared" si="429"/>
        <v>0</v>
      </c>
      <c r="O2084" s="23">
        <f t="shared" ca="1" si="425"/>
        <v>67257229.1247354</v>
      </c>
      <c r="P2084" s="29" t="str">
        <f t="shared" si="430"/>
        <v>J=</v>
      </c>
      <c r="Q2084" s="30">
        <f t="shared" si="431"/>
        <v>47232</v>
      </c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</row>
    <row r="2085" spans="1:30" x14ac:dyDescent="0.25">
      <c r="A2085" s="100">
        <f t="shared" si="426"/>
        <v>44918</v>
      </c>
      <c r="B2085" s="114" t="str">
        <f t="shared" ca="1" si="427"/>
        <v>n.d</v>
      </c>
      <c r="C2085" s="114">
        <f t="shared" si="428"/>
        <v>139519858.75</v>
      </c>
      <c r="D2085" s="24">
        <f ca="1">IF(A2085&lt;$B$1,VLOOKUP(A2085,[1]DI!$A$4:$B$15000,2,FALSE),0)</f>
        <v>0</v>
      </c>
      <c r="E2085" s="23">
        <f t="shared" ca="1" si="433"/>
        <v>0</v>
      </c>
      <c r="F2085" s="25">
        <f t="shared" si="432"/>
        <v>1.1499999999999999</v>
      </c>
      <c r="G2085" s="26">
        <f t="shared" ca="1" si="436"/>
        <v>1</v>
      </c>
      <c r="H2085" s="23">
        <f ca="1">TRUNC(PRODUCT(G$16:G2084),15)</f>
        <v>1.48206205431758</v>
      </c>
      <c r="I2085" s="23">
        <f t="shared" si="434"/>
        <v>1</v>
      </c>
      <c r="J2085" s="23">
        <f t="shared" ca="1" si="435"/>
        <v>1.4820620499999999</v>
      </c>
      <c r="K2085" s="114">
        <f t="shared" ca="1" si="424"/>
        <v>67257229.1247354</v>
      </c>
      <c r="L2085" s="27">
        <f>IF(VLOOKUP(A2085,$U$18:$AD$131,8)=VLOOKUP(A2084,$U$18:$AD$131,8),0,VLOOKUP(A2085,U$18:$AD$131,8))</f>
        <v>0</v>
      </c>
      <c r="M2085" s="28">
        <f>IF(L2085&gt;0,VLOOKUP(L2085,T$18:$AC$131,7),0)</f>
        <v>0</v>
      </c>
      <c r="N2085" s="23">
        <f t="shared" si="429"/>
        <v>0</v>
      </c>
      <c r="O2085" s="23">
        <f t="shared" ca="1" si="425"/>
        <v>67257229.1247354</v>
      </c>
      <c r="P2085" s="29" t="str">
        <f t="shared" si="430"/>
        <v>J=</v>
      </c>
      <c r="Q2085" s="30">
        <f t="shared" si="431"/>
        <v>47232</v>
      </c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</row>
    <row r="2086" spans="1:30" x14ac:dyDescent="0.25">
      <c r="A2086" s="100">
        <f t="shared" si="426"/>
        <v>44919</v>
      </c>
      <c r="B2086" s="114" t="str">
        <f t="shared" ca="1" si="427"/>
        <v>n.d</v>
      </c>
      <c r="C2086" s="114">
        <f t="shared" si="428"/>
        <v>139519858.75</v>
      </c>
      <c r="D2086" s="24">
        <f ca="1">IF(A2086&lt;$B$1,VLOOKUP(A2086,[1]DI!$A$4:$B$15000,2,FALSE),0)</f>
        <v>0</v>
      </c>
      <c r="E2086" s="23">
        <f t="shared" ca="1" si="433"/>
        <v>0</v>
      </c>
      <c r="F2086" s="25">
        <f t="shared" si="432"/>
        <v>1.1499999999999999</v>
      </c>
      <c r="G2086" s="26">
        <f t="shared" ca="1" si="436"/>
        <v>1</v>
      </c>
      <c r="H2086" s="23">
        <f ca="1">TRUNC(PRODUCT(G$16:G2085),15)</f>
        <v>1.48206205431758</v>
      </c>
      <c r="I2086" s="23">
        <f t="shared" si="434"/>
        <v>1</v>
      </c>
      <c r="J2086" s="23">
        <f t="shared" ca="1" si="435"/>
        <v>1.4820620499999999</v>
      </c>
      <c r="K2086" s="114">
        <f t="shared" ca="1" si="424"/>
        <v>67257229.1247354</v>
      </c>
      <c r="L2086" s="27">
        <f>IF(VLOOKUP(A2086,$U$18:$AD$131,8)=VLOOKUP(A2085,$U$18:$AD$131,8),0,VLOOKUP(A2086,U$18:$AD$131,8))</f>
        <v>0</v>
      </c>
      <c r="M2086" s="28">
        <f>IF(L2086&gt;0,VLOOKUP(L2086,T$18:$AC$131,7),0)</f>
        <v>0</v>
      </c>
      <c r="N2086" s="23">
        <f t="shared" si="429"/>
        <v>0</v>
      </c>
      <c r="O2086" s="23">
        <f t="shared" ca="1" si="425"/>
        <v>67257229.1247354</v>
      </c>
      <c r="P2086" s="29" t="str">
        <f t="shared" si="430"/>
        <v>J=</v>
      </c>
      <c r="Q2086" s="30">
        <f t="shared" si="431"/>
        <v>47232</v>
      </c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</row>
    <row r="2087" spans="1:30" x14ac:dyDescent="0.25">
      <c r="A2087" s="100">
        <f t="shared" si="426"/>
        <v>44920</v>
      </c>
      <c r="B2087" s="114" t="str">
        <f t="shared" ca="1" si="427"/>
        <v>n.d</v>
      </c>
      <c r="C2087" s="114">
        <f t="shared" si="428"/>
        <v>139519858.75</v>
      </c>
      <c r="D2087" s="24">
        <f ca="1">IF(A2087&lt;$B$1,VLOOKUP(A2087,[1]DI!$A$4:$B$15000,2,FALSE),0)</f>
        <v>0</v>
      </c>
      <c r="E2087" s="23">
        <f t="shared" ca="1" si="433"/>
        <v>0</v>
      </c>
      <c r="F2087" s="25">
        <f t="shared" si="432"/>
        <v>1.1499999999999999</v>
      </c>
      <c r="G2087" s="26">
        <f t="shared" ca="1" si="436"/>
        <v>1</v>
      </c>
      <c r="H2087" s="23">
        <f ca="1">TRUNC(PRODUCT(G$16:G2086),15)</f>
        <v>1.48206205431758</v>
      </c>
      <c r="I2087" s="23">
        <f t="shared" si="434"/>
        <v>1</v>
      </c>
      <c r="J2087" s="23">
        <f t="shared" ca="1" si="435"/>
        <v>1.4820620499999999</v>
      </c>
      <c r="K2087" s="114">
        <f t="shared" ca="1" si="424"/>
        <v>67257229.1247354</v>
      </c>
      <c r="L2087" s="27">
        <f>IF(VLOOKUP(A2087,$U$18:$AD$131,8)=VLOOKUP(A2086,$U$18:$AD$131,8),0,VLOOKUP(A2087,U$18:$AD$131,8))</f>
        <v>0</v>
      </c>
      <c r="M2087" s="28">
        <f>IF(L2087&gt;0,VLOOKUP(L2087,T$18:$AC$131,7),0)</f>
        <v>0</v>
      </c>
      <c r="N2087" s="23">
        <f t="shared" si="429"/>
        <v>0</v>
      </c>
      <c r="O2087" s="23">
        <f t="shared" ca="1" si="425"/>
        <v>67257229.1247354</v>
      </c>
      <c r="P2087" s="29" t="str">
        <f t="shared" si="430"/>
        <v>J=</v>
      </c>
      <c r="Q2087" s="30">
        <f t="shared" si="431"/>
        <v>47232</v>
      </c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</row>
    <row r="2088" spans="1:30" x14ac:dyDescent="0.25">
      <c r="A2088" s="100">
        <f t="shared" si="426"/>
        <v>44921</v>
      </c>
      <c r="B2088" s="114" t="str">
        <f t="shared" ca="1" si="427"/>
        <v>n.d</v>
      </c>
      <c r="C2088" s="114">
        <f t="shared" si="428"/>
        <v>139519858.75</v>
      </c>
      <c r="D2088" s="24">
        <f ca="1">IF(A2088&lt;$B$1,VLOOKUP(A2088,[1]DI!$A$4:$B$15000,2,FALSE),0)</f>
        <v>0</v>
      </c>
      <c r="E2088" s="23">
        <f t="shared" ca="1" si="433"/>
        <v>0</v>
      </c>
      <c r="F2088" s="25">
        <f t="shared" si="432"/>
        <v>1.1499999999999999</v>
      </c>
      <c r="G2088" s="26">
        <f t="shared" ca="1" si="436"/>
        <v>1</v>
      </c>
      <c r="H2088" s="23">
        <f ca="1">TRUNC(PRODUCT(G$16:G2087),15)</f>
        <v>1.48206205431758</v>
      </c>
      <c r="I2088" s="23">
        <f t="shared" si="434"/>
        <v>1</v>
      </c>
      <c r="J2088" s="23">
        <f t="shared" ca="1" si="435"/>
        <v>1.4820620499999999</v>
      </c>
      <c r="K2088" s="114">
        <f t="shared" ca="1" si="424"/>
        <v>67257229.1247354</v>
      </c>
      <c r="L2088" s="27">
        <f>IF(VLOOKUP(A2088,$U$18:$AD$131,8)=VLOOKUP(A2087,$U$18:$AD$131,8),0,VLOOKUP(A2088,U$18:$AD$131,8))</f>
        <v>0</v>
      </c>
      <c r="M2088" s="28">
        <f>IF(L2088&gt;0,VLOOKUP(L2088,T$18:$AC$131,7),0)</f>
        <v>0</v>
      </c>
      <c r="N2088" s="23">
        <f t="shared" si="429"/>
        <v>0</v>
      </c>
      <c r="O2088" s="23">
        <f t="shared" ca="1" si="425"/>
        <v>67257229.1247354</v>
      </c>
      <c r="P2088" s="29" t="str">
        <f t="shared" si="430"/>
        <v>J=</v>
      </c>
      <c r="Q2088" s="30">
        <f t="shared" si="431"/>
        <v>47232</v>
      </c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</row>
    <row r="2089" spans="1:30" x14ac:dyDescent="0.25">
      <c r="A2089" s="100">
        <f t="shared" si="426"/>
        <v>44922</v>
      </c>
      <c r="B2089" s="114" t="str">
        <f t="shared" ca="1" si="427"/>
        <v>n.d</v>
      </c>
      <c r="C2089" s="114">
        <f t="shared" si="428"/>
        <v>139519858.75</v>
      </c>
      <c r="D2089" s="24">
        <f ca="1">IF(A2089&lt;$B$1,VLOOKUP(A2089,[1]DI!$A$4:$B$15000,2,FALSE),0)</f>
        <v>0</v>
      </c>
      <c r="E2089" s="23">
        <f t="shared" ca="1" si="433"/>
        <v>0</v>
      </c>
      <c r="F2089" s="25">
        <f t="shared" si="432"/>
        <v>1.1499999999999999</v>
      </c>
      <c r="G2089" s="26">
        <f t="shared" ca="1" si="436"/>
        <v>1</v>
      </c>
      <c r="H2089" s="23">
        <f ca="1">TRUNC(PRODUCT(G$16:G2088),15)</f>
        <v>1.48206205431758</v>
      </c>
      <c r="I2089" s="23">
        <f t="shared" si="434"/>
        <v>1</v>
      </c>
      <c r="J2089" s="23">
        <f t="shared" ca="1" si="435"/>
        <v>1.4820620499999999</v>
      </c>
      <c r="K2089" s="114">
        <f t="shared" ca="1" si="424"/>
        <v>67257229.1247354</v>
      </c>
      <c r="L2089" s="27">
        <f>IF(VLOOKUP(A2089,$U$18:$AD$131,8)=VLOOKUP(A2088,$U$18:$AD$131,8),0,VLOOKUP(A2089,U$18:$AD$131,8))</f>
        <v>0</v>
      </c>
      <c r="M2089" s="28">
        <f>IF(L2089&gt;0,VLOOKUP(L2089,T$18:$AC$131,7),0)</f>
        <v>0</v>
      </c>
      <c r="N2089" s="23">
        <f t="shared" si="429"/>
        <v>0</v>
      </c>
      <c r="O2089" s="23">
        <f t="shared" ca="1" si="425"/>
        <v>67257229.1247354</v>
      </c>
      <c r="P2089" s="29" t="str">
        <f t="shared" si="430"/>
        <v>J=</v>
      </c>
      <c r="Q2089" s="30">
        <f t="shared" si="431"/>
        <v>47232</v>
      </c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</row>
    <row r="2090" spans="1:30" x14ac:dyDescent="0.25">
      <c r="A2090" s="100">
        <f t="shared" si="426"/>
        <v>44923</v>
      </c>
      <c r="B2090" s="114" t="str">
        <f t="shared" ca="1" si="427"/>
        <v>n.d</v>
      </c>
      <c r="C2090" s="114">
        <f t="shared" si="428"/>
        <v>139519858.75</v>
      </c>
      <c r="D2090" s="24">
        <f ca="1">IF(A2090&lt;$B$1,VLOOKUP(A2090,[1]DI!$A$4:$B$15000,2,FALSE),0)</f>
        <v>0</v>
      </c>
      <c r="E2090" s="23">
        <f t="shared" ca="1" si="433"/>
        <v>0</v>
      </c>
      <c r="F2090" s="25">
        <f t="shared" si="432"/>
        <v>1.1499999999999999</v>
      </c>
      <c r="G2090" s="26">
        <f t="shared" ca="1" si="436"/>
        <v>1</v>
      </c>
      <c r="H2090" s="23">
        <f ca="1">TRUNC(PRODUCT(G$16:G2089),15)</f>
        <v>1.48206205431758</v>
      </c>
      <c r="I2090" s="23">
        <f t="shared" si="434"/>
        <v>1</v>
      </c>
      <c r="J2090" s="23">
        <f t="shared" ca="1" si="435"/>
        <v>1.4820620499999999</v>
      </c>
      <c r="K2090" s="114">
        <f t="shared" ca="1" si="424"/>
        <v>67257229.1247354</v>
      </c>
      <c r="L2090" s="27">
        <f>IF(VLOOKUP(A2090,$U$18:$AD$131,8)=VLOOKUP(A2089,$U$18:$AD$131,8),0,VLOOKUP(A2090,U$18:$AD$131,8))</f>
        <v>0</v>
      </c>
      <c r="M2090" s="28">
        <f>IF(L2090&gt;0,VLOOKUP(L2090,T$18:$AC$131,7),0)</f>
        <v>0</v>
      </c>
      <c r="N2090" s="23">
        <f t="shared" si="429"/>
        <v>0</v>
      </c>
      <c r="O2090" s="23">
        <f t="shared" ca="1" si="425"/>
        <v>67257229.1247354</v>
      </c>
      <c r="P2090" s="29" t="str">
        <f t="shared" si="430"/>
        <v>J=</v>
      </c>
      <c r="Q2090" s="30">
        <f t="shared" si="431"/>
        <v>47232</v>
      </c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</row>
    <row r="2091" spans="1:30" x14ac:dyDescent="0.25">
      <c r="A2091" s="100">
        <f t="shared" si="426"/>
        <v>44924</v>
      </c>
      <c r="B2091" s="114" t="str">
        <f t="shared" ca="1" si="427"/>
        <v>n.d</v>
      </c>
      <c r="C2091" s="114">
        <f t="shared" si="428"/>
        <v>139519858.75</v>
      </c>
      <c r="D2091" s="24">
        <f ca="1">IF(A2091&lt;$B$1,VLOOKUP(A2091,[1]DI!$A$4:$B$15000,2,FALSE),0)</f>
        <v>0</v>
      </c>
      <c r="E2091" s="23">
        <f t="shared" ca="1" si="433"/>
        <v>0</v>
      </c>
      <c r="F2091" s="25">
        <f t="shared" si="432"/>
        <v>1.1499999999999999</v>
      </c>
      <c r="G2091" s="26">
        <f t="shared" ca="1" si="436"/>
        <v>1</v>
      </c>
      <c r="H2091" s="23">
        <f ca="1">TRUNC(PRODUCT(G$16:G2090),15)</f>
        <v>1.48206205431758</v>
      </c>
      <c r="I2091" s="23">
        <f t="shared" si="434"/>
        <v>1</v>
      </c>
      <c r="J2091" s="23">
        <f t="shared" ca="1" si="435"/>
        <v>1.4820620499999999</v>
      </c>
      <c r="K2091" s="114">
        <f t="shared" ca="1" si="424"/>
        <v>67257229.1247354</v>
      </c>
      <c r="L2091" s="27">
        <f>IF(VLOOKUP(A2091,$U$18:$AD$131,8)=VLOOKUP(A2090,$U$18:$AD$131,8),0,VLOOKUP(A2091,U$18:$AD$131,8))</f>
        <v>0</v>
      </c>
      <c r="M2091" s="28">
        <f>IF(L2091&gt;0,VLOOKUP(L2091,T$18:$AC$131,7),0)</f>
        <v>0</v>
      </c>
      <c r="N2091" s="23">
        <f t="shared" si="429"/>
        <v>0</v>
      </c>
      <c r="O2091" s="23">
        <f t="shared" ca="1" si="425"/>
        <v>67257229.1247354</v>
      </c>
      <c r="P2091" s="29" t="str">
        <f t="shared" si="430"/>
        <v>J=</v>
      </c>
      <c r="Q2091" s="30">
        <f t="shared" si="431"/>
        <v>47232</v>
      </c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</row>
    <row r="2092" spans="1:30" x14ac:dyDescent="0.25">
      <c r="A2092" s="100">
        <f t="shared" si="426"/>
        <v>44925</v>
      </c>
      <c r="B2092" s="114" t="str">
        <f t="shared" ca="1" si="427"/>
        <v>n.d</v>
      </c>
      <c r="C2092" s="114">
        <f t="shared" si="428"/>
        <v>139519858.75</v>
      </c>
      <c r="D2092" s="24">
        <f ca="1">IF(A2092&lt;$B$1,VLOOKUP(A2092,[1]DI!$A$4:$B$15000,2,FALSE),0)</f>
        <v>0</v>
      </c>
      <c r="E2092" s="23">
        <f t="shared" ca="1" si="433"/>
        <v>0</v>
      </c>
      <c r="F2092" s="25">
        <f t="shared" si="432"/>
        <v>1.1499999999999999</v>
      </c>
      <c r="G2092" s="26">
        <f t="shared" ca="1" si="436"/>
        <v>1</v>
      </c>
      <c r="H2092" s="23">
        <f ca="1">TRUNC(PRODUCT(G$16:G2091),15)</f>
        <v>1.48206205431758</v>
      </c>
      <c r="I2092" s="23">
        <f t="shared" si="434"/>
        <v>1</v>
      </c>
      <c r="J2092" s="23">
        <f t="shared" ca="1" si="435"/>
        <v>1.4820620499999999</v>
      </c>
      <c r="K2092" s="114">
        <f t="shared" ca="1" si="424"/>
        <v>67257229.1247354</v>
      </c>
      <c r="L2092" s="27">
        <f>IF(VLOOKUP(A2092,$U$18:$AD$131,8)=VLOOKUP(A2091,$U$18:$AD$131,8),0,VLOOKUP(A2092,U$18:$AD$131,8))</f>
        <v>0</v>
      </c>
      <c r="M2092" s="28">
        <f>IF(L2092&gt;0,VLOOKUP(L2092,T$18:$AC$131,7),0)</f>
        <v>0</v>
      </c>
      <c r="N2092" s="23">
        <f t="shared" si="429"/>
        <v>0</v>
      </c>
      <c r="O2092" s="23">
        <f t="shared" ca="1" si="425"/>
        <v>67257229.1247354</v>
      </c>
      <c r="P2092" s="29" t="str">
        <f t="shared" si="430"/>
        <v>J=</v>
      </c>
      <c r="Q2092" s="30">
        <f t="shared" si="431"/>
        <v>47232</v>
      </c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</row>
    <row r="2093" spans="1:30" x14ac:dyDescent="0.25">
      <c r="A2093" s="100">
        <f t="shared" si="426"/>
        <v>44926</v>
      </c>
      <c r="B2093" s="114" t="str">
        <f t="shared" ca="1" si="427"/>
        <v>n.d</v>
      </c>
      <c r="C2093" s="114">
        <f t="shared" si="428"/>
        <v>139519858.75</v>
      </c>
      <c r="D2093" s="24">
        <f ca="1">IF(A2093&lt;$B$1,VLOOKUP(A2093,[1]DI!$A$4:$B$15000,2,FALSE),0)</f>
        <v>0</v>
      </c>
      <c r="E2093" s="23">
        <f t="shared" ca="1" si="433"/>
        <v>0</v>
      </c>
      <c r="F2093" s="25">
        <f t="shared" si="432"/>
        <v>1.1499999999999999</v>
      </c>
      <c r="G2093" s="26">
        <f t="shared" ca="1" si="436"/>
        <v>1</v>
      </c>
      <c r="H2093" s="23">
        <f ca="1">TRUNC(PRODUCT(G$16:G2092),15)</f>
        <v>1.48206205431758</v>
      </c>
      <c r="I2093" s="23">
        <f t="shared" si="434"/>
        <v>1</v>
      </c>
      <c r="J2093" s="23">
        <f t="shared" ca="1" si="435"/>
        <v>1.4820620499999999</v>
      </c>
      <c r="K2093" s="114">
        <f t="shared" ca="1" si="424"/>
        <v>67257229.1247354</v>
      </c>
      <c r="L2093" s="27">
        <f>IF(VLOOKUP(A2093,$U$18:$AD$131,8)=VLOOKUP(A2092,$U$18:$AD$131,8),0,VLOOKUP(A2093,U$18:$AD$131,8))</f>
        <v>0</v>
      </c>
      <c r="M2093" s="28">
        <f>IF(L2093&gt;0,VLOOKUP(L2093,T$18:$AC$131,7),0)</f>
        <v>0</v>
      </c>
      <c r="N2093" s="23">
        <f t="shared" si="429"/>
        <v>0</v>
      </c>
      <c r="O2093" s="23">
        <f t="shared" ca="1" si="425"/>
        <v>67257229.1247354</v>
      </c>
      <c r="P2093" s="29" t="str">
        <f t="shared" si="430"/>
        <v>J=</v>
      </c>
      <c r="Q2093" s="30">
        <f t="shared" si="431"/>
        <v>47232</v>
      </c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</row>
    <row r="2094" spans="1:30" x14ac:dyDescent="0.25">
      <c r="A2094" s="100">
        <f t="shared" si="426"/>
        <v>44927</v>
      </c>
      <c r="B2094" s="114" t="str">
        <f t="shared" ca="1" si="427"/>
        <v>n.d</v>
      </c>
      <c r="C2094" s="114">
        <f t="shared" si="428"/>
        <v>139519858.75</v>
      </c>
      <c r="D2094" s="24">
        <f ca="1">IF(A2094&lt;$B$1,VLOOKUP(A2094,[1]DI!$A$4:$B$15000,2,FALSE),0)</f>
        <v>0</v>
      </c>
      <c r="E2094" s="23">
        <f t="shared" ca="1" si="433"/>
        <v>0</v>
      </c>
      <c r="F2094" s="25">
        <f t="shared" si="432"/>
        <v>1.1499999999999999</v>
      </c>
      <c r="G2094" s="26">
        <f t="shared" ca="1" si="436"/>
        <v>1</v>
      </c>
      <c r="H2094" s="23">
        <f ca="1">TRUNC(PRODUCT(G$16:G2093),15)</f>
        <v>1.48206205431758</v>
      </c>
      <c r="I2094" s="23">
        <f t="shared" si="434"/>
        <v>1</v>
      </c>
      <c r="J2094" s="23">
        <f t="shared" ca="1" si="435"/>
        <v>1.4820620499999999</v>
      </c>
      <c r="K2094" s="114">
        <f t="shared" ca="1" si="424"/>
        <v>67257229.1247354</v>
      </c>
      <c r="L2094" s="27">
        <f>IF(VLOOKUP(A2094,$U$18:$AD$131,8)=VLOOKUP(A2093,$U$18:$AD$131,8),0,VLOOKUP(A2094,U$18:$AD$131,8))</f>
        <v>0</v>
      </c>
      <c r="M2094" s="28">
        <f>IF(L2094&gt;0,VLOOKUP(L2094,T$18:$AC$131,7),0)</f>
        <v>0</v>
      </c>
      <c r="N2094" s="23">
        <f t="shared" si="429"/>
        <v>0</v>
      </c>
      <c r="O2094" s="23">
        <f t="shared" ca="1" si="425"/>
        <v>67257229.1247354</v>
      </c>
      <c r="P2094" s="29" t="str">
        <f t="shared" si="430"/>
        <v>J=</v>
      </c>
      <c r="Q2094" s="30">
        <f t="shared" si="431"/>
        <v>47232</v>
      </c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</row>
    <row r="2095" spans="1:30" x14ac:dyDescent="0.25">
      <c r="A2095" s="100">
        <f t="shared" si="426"/>
        <v>44928</v>
      </c>
      <c r="B2095" s="114" t="str">
        <f t="shared" ca="1" si="427"/>
        <v>n.d</v>
      </c>
      <c r="C2095" s="114">
        <f t="shared" si="428"/>
        <v>139519858.75</v>
      </c>
      <c r="D2095" s="24">
        <f ca="1">IF(A2095&lt;$B$1,VLOOKUP(A2095,[1]DI!$A$4:$B$15000,2,FALSE),0)</f>
        <v>0</v>
      </c>
      <c r="E2095" s="23">
        <f t="shared" ca="1" si="433"/>
        <v>0</v>
      </c>
      <c r="F2095" s="25">
        <f t="shared" si="432"/>
        <v>1.1499999999999999</v>
      </c>
      <c r="G2095" s="26">
        <f t="shared" ca="1" si="436"/>
        <v>1</v>
      </c>
      <c r="H2095" s="23">
        <f ca="1">TRUNC(PRODUCT(G$16:G2094),15)</f>
        <v>1.48206205431758</v>
      </c>
      <c r="I2095" s="23">
        <f t="shared" si="434"/>
        <v>1</v>
      </c>
      <c r="J2095" s="23">
        <f t="shared" ca="1" si="435"/>
        <v>1.4820620499999999</v>
      </c>
      <c r="K2095" s="114">
        <f t="shared" ca="1" si="424"/>
        <v>67257229.1247354</v>
      </c>
      <c r="L2095" s="27">
        <f>IF(VLOOKUP(A2095,$U$18:$AD$131,8)=VLOOKUP(A2094,$U$18:$AD$131,8),0,VLOOKUP(A2095,U$18:$AD$131,8))</f>
        <v>0</v>
      </c>
      <c r="M2095" s="28">
        <f>IF(L2095&gt;0,VLOOKUP(L2095,T$18:$AC$131,7),0)</f>
        <v>0</v>
      </c>
      <c r="N2095" s="23">
        <f t="shared" si="429"/>
        <v>0</v>
      </c>
      <c r="O2095" s="23">
        <f t="shared" ca="1" si="425"/>
        <v>67257229.1247354</v>
      </c>
      <c r="P2095" s="29" t="str">
        <f t="shared" si="430"/>
        <v>J=</v>
      </c>
      <c r="Q2095" s="30">
        <f t="shared" si="431"/>
        <v>47232</v>
      </c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</row>
    <row r="2096" spans="1:30" x14ac:dyDescent="0.25">
      <c r="A2096" s="100">
        <f t="shared" si="426"/>
        <v>44929</v>
      </c>
      <c r="B2096" s="114" t="str">
        <f t="shared" ca="1" si="427"/>
        <v>n.d</v>
      </c>
      <c r="C2096" s="114">
        <f t="shared" si="428"/>
        <v>139519858.75</v>
      </c>
      <c r="D2096" s="24">
        <f ca="1">IF(A2096&lt;$B$1,VLOOKUP(A2096,[1]DI!$A$4:$B$15000,2,FALSE),0)</f>
        <v>0</v>
      </c>
      <c r="E2096" s="23">
        <f t="shared" ca="1" si="433"/>
        <v>0</v>
      </c>
      <c r="F2096" s="25">
        <f t="shared" si="432"/>
        <v>1.1499999999999999</v>
      </c>
      <c r="G2096" s="26">
        <f t="shared" ca="1" si="436"/>
        <v>1</v>
      </c>
      <c r="H2096" s="23">
        <f ca="1">TRUNC(PRODUCT(G$16:G2095),15)</f>
        <v>1.48206205431758</v>
      </c>
      <c r="I2096" s="23">
        <f t="shared" si="434"/>
        <v>1</v>
      </c>
      <c r="J2096" s="23">
        <f t="shared" ca="1" si="435"/>
        <v>1.4820620499999999</v>
      </c>
      <c r="K2096" s="114">
        <f t="shared" ca="1" si="424"/>
        <v>67257229.1247354</v>
      </c>
      <c r="L2096" s="27">
        <f>IF(VLOOKUP(A2096,$U$18:$AD$131,8)=VLOOKUP(A2095,$U$18:$AD$131,8),0,VLOOKUP(A2096,U$18:$AD$131,8))</f>
        <v>0</v>
      </c>
      <c r="M2096" s="28">
        <f>IF(L2096&gt;0,VLOOKUP(L2096,T$18:$AC$131,7),0)</f>
        <v>0</v>
      </c>
      <c r="N2096" s="23">
        <f t="shared" si="429"/>
        <v>0</v>
      </c>
      <c r="O2096" s="23">
        <f t="shared" ca="1" si="425"/>
        <v>67257229.1247354</v>
      </c>
      <c r="P2096" s="29" t="str">
        <f t="shared" si="430"/>
        <v>J=</v>
      </c>
      <c r="Q2096" s="30">
        <f t="shared" si="431"/>
        <v>47232</v>
      </c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</row>
    <row r="2097" spans="1:30" x14ac:dyDescent="0.25">
      <c r="A2097" s="100">
        <f t="shared" si="426"/>
        <v>44930</v>
      </c>
      <c r="B2097" s="114" t="str">
        <f t="shared" ca="1" si="427"/>
        <v>n.d</v>
      </c>
      <c r="C2097" s="114">
        <f t="shared" si="428"/>
        <v>139519858.75</v>
      </c>
      <c r="D2097" s="24">
        <f ca="1">IF(A2097&lt;$B$1,VLOOKUP(A2097,[1]DI!$A$4:$B$15000,2,FALSE),0)</f>
        <v>0</v>
      </c>
      <c r="E2097" s="23">
        <f t="shared" ca="1" si="433"/>
        <v>0</v>
      </c>
      <c r="F2097" s="25">
        <f t="shared" si="432"/>
        <v>1.1499999999999999</v>
      </c>
      <c r="G2097" s="26">
        <f t="shared" ca="1" si="436"/>
        <v>1</v>
      </c>
      <c r="H2097" s="23">
        <f ca="1">TRUNC(PRODUCT(G$16:G2096),15)</f>
        <v>1.48206205431758</v>
      </c>
      <c r="I2097" s="23">
        <f t="shared" si="434"/>
        <v>1</v>
      </c>
      <c r="J2097" s="23">
        <f t="shared" ca="1" si="435"/>
        <v>1.4820620499999999</v>
      </c>
      <c r="K2097" s="114">
        <f t="shared" ca="1" si="424"/>
        <v>67257229.1247354</v>
      </c>
      <c r="L2097" s="27">
        <f>IF(VLOOKUP(A2097,$U$18:$AD$131,8)=VLOOKUP(A2096,$U$18:$AD$131,8),0,VLOOKUP(A2097,U$18:$AD$131,8))</f>
        <v>0</v>
      </c>
      <c r="M2097" s="28">
        <f>IF(L2097&gt;0,VLOOKUP(L2097,T$18:$AC$131,7),0)</f>
        <v>0</v>
      </c>
      <c r="N2097" s="23">
        <f t="shared" si="429"/>
        <v>0</v>
      </c>
      <c r="O2097" s="23">
        <f t="shared" ca="1" si="425"/>
        <v>67257229.1247354</v>
      </c>
      <c r="P2097" s="29" t="str">
        <f t="shared" si="430"/>
        <v>J=</v>
      </c>
      <c r="Q2097" s="30">
        <f t="shared" si="431"/>
        <v>47232</v>
      </c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</row>
    <row r="2098" spans="1:30" x14ac:dyDescent="0.25">
      <c r="A2098" s="100">
        <f t="shared" si="426"/>
        <v>44931</v>
      </c>
      <c r="B2098" s="114" t="str">
        <f t="shared" ca="1" si="427"/>
        <v>n.d</v>
      </c>
      <c r="C2098" s="114">
        <f t="shared" si="428"/>
        <v>139519858.75</v>
      </c>
      <c r="D2098" s="24">
        <f ca="1">IF(A2098&lt;$B$1,VLOOKUP(A2098,[1]DI!$A$4:$B$15000,2,FALSE),0)</f>
        <v>0</v>
      </c>
      <c r="E2098" s="23">
        <f t="shared" ca="1" si="433"/>
        <v>0</v>
      </c>
      <c r="F2098" s="25">
        <f t="shared" si="432"/>
        <v>1.1499999999999999</v>
      </c>
      <c r="G2098" s="26">
        <f t="shared" ca="1" si="436"/>
        <v>1</v>
      </c>
      <c r="H2098" s="23">
        <f ca="1">TRUNC(PRODUCT(G$16:G2097),15)</f>
        <v>1.48206205431758</v>
      </c>
      <c r="I2098" s="23">
        <f t="shared" si="434"/>
        <v>1</v>
      </c>
      <c r="J2098" s="23">
        <f t="shared" ca="1" si="435"/>
        <v>1.4820620499999999</v>
      </c>
      <c r="K2098" s="114">
        <f t="shared" ca="1" si="424"/>
        <v>67257229.1247354</v>
      </c>
      <c r="L2098" s="27">
        <f>IF(VLOOKUP(A2098,$U$18:$AD$131,8)=VLOOKUP(A2097,$U$18:$AD$131,8),0,VLOOKUP(A2098,U$18:$AD$131,8))</f>
        <v>0</v>
      </c>
      <c r="M2098" s="28">
        <f>IF(L2098&gt;0,VLOOKUP(L2098,T$18:$AC$131,7),0)</f>
        <v>0</v>
      </c>
      <c r="N2098" s="23">
        <f t="shared" si="429"/>
        <v>0</v>
      </c>
      <c r="O2098" s="23">
        <f t="shared" ca="1" si="425"/>
        <v>67257229.1247354</v>
      </c>
      <c r="P2098" s="29" t="str">
        <f t="shared" si="430"/>
        <v>J=</v>
      </c>
      <c r="Q2098" s="30">
        <f t="shared" si="431"/>
        <v>47232</v>
      </c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</row>
    <row r="2099" spans="1:30" x14ac:dyDescent="0.25">
      <c r="A2099" s="100">
        <f t="shared" si="426"/>
        <v>44932</v>
      </c>
      <c r="B2099" s="114" t="str">
        <f t="shared" ca="1" si="427"/>
        <v>n.d</v>
      </c>
      <c r="C2099" s="114">
        <f t="shared" si="428"/>
        <v>139519858.75</v>
      </c>
      <c r="D2099" s="24">
        <f ca="1">IF(A2099&lt;$B$1,VLOOKUP(A2099,[1]DI!$A$4:$B$15000,2,FALSE),0)</f>
        <v>0</v>
      </c>
      <c r="E2099" s="23">
        <f t="shared" ca="1" si="433"/>
        <v>0</v>
      </c>
      <c r="F2099" s="25">
        <f t="shared" si="432"/>
        <v>1.1499999999999999</v>
      </c>
      <c r="G2099" s="26">
        <f t="shared" ca="1" si="436"/>
        <v>1</v>
      </c>
      <c r="H2099" s="23">
        <f ca="1">TRUNC(PRODUCT(G$16:G2098),15)</f>
        <v>1.48206205431758</v>
      </c>
      <c r="I2099" s="23">
        <f t="shared" si="434"/>
        <v>1</v>
      </c>
      <c r="J2099" s="23">
        <f t="shared" ca="1" si="435"/>
        <v>1.4820620499999999</v>
      </c>
      <c r="K2099" s="114">
        <f t="shared" ca="1" si="424"/>
        <v>67257229.1247354</v>
      </c>
      <c r="L2099" s="27">
        <f>IF(VLOOKUP(A2099,$U$18:$AD$131,8)=VLOOKUP(A2098,$U$18:$AD$131,8),0,VLOOKUP(A2099,U$18:$AD$131,8))</f>
        <v>0</v>
      </c>
      <c r="M2099" s="28">
        <f>IF(L2099&gt;0,VLOOKUP(L2099,T$18:$AC$131,7),0)</f>
        <v>0</v>
      </c>
      <c r="N2099" s="23">
        <f t="shared" si="429"/>
        <v>0</v>
      </c>
      <c r="O2099" s="23">
        <f t="shared" ca="1" si="425"/>
        <v>67257229.1247354</v>
      </c>
      <c r="P2099" s="29" t="str">
        <f t="shared" si="430"/>
        <v>J=</v>
      </c>
      <c r="Q2099" s="30">
        <f t="shared" si="431"/>
        <v>47232</v>
      </c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</row>
    <row r="2100" spans="1:30" x14ac:dyDescent="0.25">
      <c r="A2100" s="100">
        <f t="shared" si="426"/>
        <v>44933</v>
      </c>
      <c r="B2100" s="114" t="str">
        <f t="shared" ca="1" si="427"/>
        <v>n.d</v>
      </c>
      <c r="C2100" s="114">
        <f t="shared" si="428"/>
        <v>139519858.75</v>
      </c>
      <c r="D2100" s="24">
        <f ca="1">IF(A2100&lt;$B$1,VLOOKUP(A2100,[1]DI!$A$4:$B$15000,2,FALSE),0)</f>
        <v>0</v>
      </c>
      <c r="E2100" s="23">
        <f t="shared" ca="1" si="433"/>
        <v>0</v>
      </c>
      <c r="F2100" s="25">
        <f t="shared" si="432"/>
        <v>1.1499999999999999</v>
      </c>
      <c r="G2100" s="26">
        <f t="shared" ca="1" si="436"/>
        <v>1</v>
      </c>
      <c r="H2100" s="23">
        <f ca="1">TRUNC(PRODUCT(G$16:G2099),15)</f>
        <v>1.48206205431758</v>
      </c>
      <c r="I2100" s="23">
        <f t="shared" si="434"/>
        <v>1</v>
      </c>
      <c r="J2100" s="23">
        <f t="shared" ca="1" si="435"/>
        <v>1.4820620499999999</v>
      </c>
      <c r="K2100" s="114">
        <f t="shared" ca="1" si="424"/>
        <v>67257229.1247354</v>
      </c>
      <c r="L2100" s="27">
        <f>IF(VLOOKUP(A2100,$U$18:$AD$131,8)=VLOOKUP(A2099,$U$18:$AD$131,8),0,VLOOKUP(A2100,U$18:$AD$131,8))</f>
        <v>0</v>
      </c>
      <c r="M2100" s="28">
        <f>IF(L2100&gt;0,VLOOKUP(L2100,T$18:$AC$131,7),0)</f>
        <v>0</v>
      </c>
      <c r="N2100" s="23">
        <f t="shared" si="429"/>
        <v>0</v>
      </c>
      <c r="O2100" s="23">
        <f t="shared" ca="1" si="425"/>
        <v>67257229.1247354</v>
      </c>
      <c r="P2100" s="29" t="str">
        <f t="shared" si="430"/>
        <v>J=</v>
      </c>
      <c r="Q2100" s="30">
        <f t="shared" si="431"/>
        <v>47232</v>
      </c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</row>
    <row r="2101" spans="1:30" x14ac:dyDescent="0.25">
      <c r="A2101" s="100">
        <f t="shared" si="426"/>
        <v>44934</v>
      </c>
      <c r="B2101" s="114" t="str">
        <f t="shared" ca="1" si="427"/>
        <v>n.d</v>
      </c>
      <c r="C2101" s="114">
        <f t="shared" si="428"/>
        <v>139519858.75</v>
      </c>
      <c r="D2101" s="24">
        <f ca="1">IF(A2101&lt;$B$1,VLOOKUP(A2101,[1]DI!$A$4:$B$15000,2,FALSE),0)</f>
        <v>0</v>
      </c>
      <c r="E2101" s="23">
        <f t="shared" ca="1" si="433"/>
        <v>0</v>
      </c>
      <c r="F2101" s="25">
        <f t="shared" si="432"/>
        <v>1.1499999999999999</v>
      </c>
      <c r="G2101" s="26">
        <f t="shared" ca="1" si="436"/>
        <v>1</v>
      </c>
      <c r="H2101" s="23">
        <f ca="1">TRUNC(PRODUCT(G$16:G2100),15)</f>
        <v>1.48206205431758</v>
      </c>
      <c r="I2101" s="23">
        <f t="shared" si="434"/>
        <v>1</v>
      </c>
      <c r="J2101" s="23">
        <f t="shared" ca="1" si="435"/>
        <v>1.4820620499999999</v>
      </c>
      <c r="K2101" s="114">
        <f t="shared" ca="1" si="424"/>
        <v>67257229.1247354</v>
      </c>
      <c r="L2101" s="27">
        <f>IF(VLOOKUP(A2101,$U$18:$AD$131,8)=VLOOKUP(A2100,$U$18:$AD$131,8),0,VLOOKUP(A2101,U$18:$AD$131,8))</f>
        <v>0</v>
      </c>
      <c r="M2101" s="28">
        <f>IF(L2101&gt;0,VLOOKUP(L2101,T$18:$AC$131,7),0)</f>
        <v>0</v>
      </c>
      <c r="N2101" s="23">
        <f t="shared" si="429"/>
        <v>0</v>
      </c>
      <c r="O2101" s="23">
        <f t="shared" ca="1" si="425"/>
        <v>67257229.1247354</v>
      </c>
      <c r="P2101" s="29" t="str">
        <f t="shared" si="430"/>
        <v>J=</v>
      </c>
      <c r="Q2101" s="30">
        <f t="shared" si="431"/>
        <v>47232</v>
      </c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</row>
    <row r="2102" spans="1:30" x14ac:dyDescent="0.25">
      <c r="A2102" s="100">
        <f t="shared" si="426"/>
        <v>44935</v>
      </c>
      <c r="B2102" s="114" t="str">
        <f t="shared" ca="1" si="427"/>
        <v>n.d</v>
      </c>
      <c r="C2102" s="114">
        <f t="shared" si="428"/>
        <v>139519858.75</v>
      </c>
      <c r="D2102" s="24">
        <f ca="1">IF(A2102&lt;$B$1,VLOOKUP(A2102,[1]DI!$A$4:$B$15000,2,FALSE),0)</f>
        <v>0</v>
      </c>
      <c r="E2102" s="23">
        <f t="shared" ca="1" si="433"/>
        <v>0</v>
      </c>
      <c r="F2102" s="25">
        <f t="shared" si="432"/>
        <v>1.1499999999999999</v>
      </c>
      <c r="G2102" s="26">
        <f t="shared" ca="1" si="436"/>
        <v>1</v>
      </c>
      <c r="H2102" s="23">
        <f ca="1">TRUNC(PRODUCT(G$16:G2101),15)</f>
        <v>1.48206205431758</v>
      </c>
      <c r="I2102" s="23">
        <f t="shared" si="434"/>
        <v>1</v>
      </c>
      <c r="J2102" s="23">
        <f t="shared" ca="1" si="435"/>
        <v>1.4820620499999999</v>
      </c>
      <c r="K2102" s="114">
        <f t="shared" ca="1" si="424"/>
        <v>67257229.1247354</v>
      </c>
      <c r="L2102" s="27">
        <f>IF(VLOOKUP(A2102,$U$18:$AD$131,8)=VLOOKUP(A2101,$U$18:$AD$131,8),0,VLOOKUP(A2102,U$18:$AD$131,8))</f>
        <v>0</v>
      </c>
      <c r="M2102" s="28">
        <f>IF(L2102&gt;0,VLOOKUP(L2102,T$18:$AC$131,7),0)</f>
        <v>0</v>
      </c>
      <c r="N2102" s="23">
        <f t="shared" si="429"/>
        <v>0</v>
      </c>
      <c r="O2102" s="23">
        <f t="shared" ca="1" si="425"/>
        <v>67257229.1247354</v>
      </c>
      <c r="P2102" s="29" t="str">
        <f t="shared" si="430"/>
        <v>J=</v>
      </c>
      <c r="Q2102" s="30">
        <f t="shared" si="431"/>
        <v>47232</v>
      </c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</row>
    <row r="2103" spans="1:30" x14ac:dyDescent="0.25">
      <c r="A2103" s="100">
        <f t="shared" si="426"/>
        <v>44936</v>
      </c>
      <c r="B2103" s="114" t="str">
        <f t="shared" ca="1" si="427"/>
        <v>n.d</v>
      </c>
      <c r="C2103" s="114">
        <f t="shared" si="428"/>
        <v>139519858.75</v>
      </c>
      <c r="D2103" s="24">
        <f ca="1">IF(A2103&lt;$B$1,VLOOKUP(A2103,[1]DI!$A$4:$B$15000,2,FALSE),0)</f>
        <v>0</v>
      </c>
      <c r="E2103" s="23">
        <f t="shared" ca="1" si="433"/>
        <v>0</v>
      </c>
      <c r="F2103" s="25">
        <f t="shared" si="432"/>
        <v>1.1499999999999999</v>
      </c>
      <c r="G2103" s="26">
        <f t="shared" ca="1" si="436"/>
        <v>1</v>
      </c>
      <c r="H2103" s="23">
        <f ca="1">TRUNC(PRODUCT(G$16:G2102),15)</f>
        <v>1.48206205431758</v>
      </c>
      <c r="I2103" s="23">
        <f t="shared" si="434"/>
        <v>1</v>
      </c>
      <c r="J2103" s="23">
        <f t="shared" ca="1" si="435"/>
        <v>1.4820620499999999</v>
      </c>
      <c r="K2103" s="114">
        <f t="shared" ca="1" si="424"/>
        <v>67257229.1247354</v>
      </c>
      <c r="L2103" s="27">
        <f>IF(VLOOKUP(A2103,$U$18:$AD$131,8)=VLOOKUP(A2102,$U$18:$AD$131,8),0,VLOOKUP(A2103,U$18:$AD$131,8))</f>
        <v>0</v>
      </c>
      <c r="M2103" s="28">
        <f>IF(L2103&gt;0,VLOOKUP(L2103,T$18:$AC$131,7),0)</f>
        <v>0</v>
      </c>
      <c r="N2103" s="23">
        <f t="shared" si="429"/>
        <v>0</v>
      </c>
      <c r="O2103" s="23">
        <f t="shared" ca="1" si="425"/>
        <v>67257229.1247354</v>
      </c>
      <c r="P2103" s="29" t="str">
        <f t="shared" si="430"/>
        <v>J=</v>
      </c>
      <c r="Q2103" s="30">
        <f t="shared" si="431"/>
        <v>47232</v>
      </c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</row>
    <row r="2104" spans="1:30" x14ac:dyDescent="0.25">
      <c r="A2104" s="100">
        <f t="shared" si="426"/>
        <v>44937</v>
      </c>
      <c r="B2104" s="114" t="str">
        <f t="shared" ca="1" si="427"/>
        <v>n.d</v>
      </c>
      <c r="C2104" s="114">
        <f t="shared" si="428"/>
        <v>139519858.75</v>
      </c>
      <c r="D2104" s="24">
        <f ca="1">IF(A2104&lt;$B$1,VLOOKUP(A2104,[1]DI!$A$4:$B$15000,2,FALSE),0)</f>
        <v>0</v>
      </c>
      <c r="E2104" s="23">
        <f t="shared" ca="1" si="433"/>
        <v>0</v>
      </c>
      <c r="F2104" s="25">
        <f t="shared" si="432"/>
        <v>1.1499999999999999</v>
      </c>
      <c r="G2104" s="26">
        <f t="shared" ca="1" si="436"/>
        <v>1</v>
      </c>
      <c r="H2104" s="23">
        <f ca="1">TRUNC(PRODUCT(G$16:G2103),15)</f>
        <v>1.48206205431758</v>
      </c>
      <c r="I2104" s="23">
        <f t="shared" si="434"/>
        <v>1</v>
      </c>
      <c r="J2104" s="23">
        <f t="shared" ca="1" si="435"/>
        <v>1.4820620499999999</v>
      </c>
      <c r="K2104" s="114">
        <f t="shared" ca="1" si="424"/>
        <v>67257229.1247354</v>
      </c>
      <c r="L2104" s="27">
        <f>IF(VLOOKUP(A2104,$U$18:$AD$131,8)=VLOOKUP(A2103,$U$18:$AD$131,8),0,VLOOKUP(A2104,U$18:$AD$131,8))</f>
        <v>0</v>
      </c>
      <c r="M2104" s="28">
        <f>IF(L2104&gt;0,VLOOKUP(L2104,T$18:$AC$131,7),0)</f>
        <v>0</v>
      </c>
      <c r="N2104" s="23">
        <f t="shared" si="429"/>
        <v>0</v>
      </c>
      <c r="O2104" s="23">
        <f t="shared" ca="1" si="425"/>
        <v>67257229.1247354</v>
      </c>
      <c r="P2104" s="29" t="str">
        <f t="shared" si="430"/>
        <v>J=</v>
      </c>
      <c r="Q2104" s="30">
        <f t="shared" si="431"/>
        <v>47232</v>
      </c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</row>
    <row r="2105" spans="1:30" x14ac:dyDescent="0.25">
      <c r="A2105" s="100">
        <f t="shared" si="426"/>
        <v>44938</v>
      </c>
      <c r="B2105" s="114" t="str">
        <f t="shared" ca="1" si="427"/>
        <v>n.d</v>
      </c>
      <c r="C2105" s="114">
        <f t="shared" si="428"/>
        <v>139519858.75</v>
      </c>
      <c r="D2105" s="24">
        <f ca="1">IF(A2105&lt;$B$1,VLOOKUP(A2105,[1]DI!$A$4:$B$15000,2,FALSE),0)</f>
        <v>0</v>
      </c>
      <c r="E2105" s="23">
        <f t="shared" ca="1" si="433"/>
        <v>0</v>
      </c>
      <c r="F2105" s="25">
        <f t="shared" si="432"/>
        <v>1.1499999999999999</v>
      </c>
      <c r="G2105" s="26">
        <f t="shared" ca="1" si="436"/>
        <v>1</v>
      </c>
      <c r="H2105" s="23">
        <f ca="1">TRUNC(PRODUCT(G$16:G2104),15)</f>
        <v>1.48206205431758</v>
      </c>
      <c r="I2105" s="23">
        <f t="shared" si="434"/>
        <v>1</v>
      </c>
      <c r="J2105" s="23">
        <f t="shared" ca="1" si="435"/>
        <v>1.4820620499999999</v>
      </c>
      <c r="K2105" s="114">
        <f t="shared" ca="1" si="424"/>
        <v>67257229.1247354</v>
      </c>
      <c r="L2105" s="27">
        <f>IF(VLOOKUP(A2105,$U$18:$AD$131,8)=VLOOKUP(A2104,$U$18:$AD$131,8),0,VLOOKUP(A2105,U$18:$AD$131,8))</f>
        <v>0</v>
      </c>
      <c r="M2105" s="28">
        <f>IF(L2105&gt;0,VLOOKUP(L2105,T$18:$AC$131,7),0)</f>
        <v>0</v>
      </c>
      <c r="N2105" s="23">
        <f t="shared" si="429"/>
        <v>0</v>
      </c>
      <c r="O2105" s="23">
        <f t="shared" ca="1" si="425"/>
        <v>67257229.1247354</v>
      </c>
      <c r="P2105" s="29" t="str">
        <f t="shared" si="430"/>
        <v>J=</v>
      </c>
      <c r="Q2105" s="30">
        <f t="shared" si="431"/>
        <v>47232</v>
      </c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</row>
    <row r="2106" spans="1:30" x14ac:dyDescent="0.25">
      <c r="A2106" s="100">
        <f t="shared" si="426"/>
        <v>44939</v>
      </c>
      <c r="B2106" s="114" t="str">
        <f t="shared" ca="1" si="427"/>
        <v>n.d</v>
      </c>
      <c r="C2106" s="114">
        <f t="shared" si="428"/>
        <v>139519858.75</v>
      </c>
      <c r="D2106" s="24">
        <f ca="1">IF(A2106&lt;$B$1,VLOOKUP(A2106,[1]DI!$A$4:$B$15000,2,FALSE),0)</f>
        <v>0</v>
      </c>
      <c r="E2106" s="23">
        <f t="shared" ca="1" si="433"/>
        <v>0</v>
      </c>
      <c r="F2106" s="25">
        <f t="shared" si="432"/>
        <v>1.1499999999999999</v>
      </c>
      <c r="G2106" s="26">
        <f t="shared" ca="1" si="436"/>
        <v>1</v>
      </c>
      <c r="H2106" s="23">
        <f ca="1">TRUNC(PRODUCT(G$16:G2105),15)</f>
        <v>1.48206205431758</v>
      </c>
      <c r="I2106" s="23">
        <f t="shared" si="434"/>
        <v>1</v>
      </c>
      <c r="J2106" s="23">
        <f t="shared" ca="1" si="435"/>
        <v>1.4820620499999999</v>
      </c>
      <c r="K2106" s="114">
        <f t="shared" ca="1" si="424"/>
        <v>67257229.1247354</v>
      </c>
      <c r="L2106" s="27">
        <f>IF(VLOOKUP(A2106,$U$18:$AD$131,8)=VLOOKUP(A2105,$U$18:$AD$131,8),0,VLOOKUP(A2106,U$18:$AD$131,8))</f>
        <v>0</v>
      </c>
      <c r="M2106" s="28">
        <f>IF(L2106&gt;0,VLOOKUP(L2106,T$18:$AC$131,7),0)</f>
        <v>0</v>
      </c>
      <c r="N2106" s="23">
        <f t="shared" si="429"/>
        <v>0</v>
      </c>
      <c r="O2106" s="23">
        <f t="shared" ca="1" si="425"/>
        <v>67257229.1247354</v>
      </c>
      <c r="P2106" s="29" t="str">
        <f t="shared" si="430"/>
        <v>J=</v>
      </c>
      <c r="Q2106" s="30">
        <f t="shared" si="431"/>
        <v>47232</v>
      </c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</row>
    <row r="2107" spans="1:30" x14ac:dyDescent="0.25">
      <c r="A2107" s="100">
        <f t="shared" si="426"/>
        <v>44940</v>
      </c>
      <c r="B2107" s="114" t="str">
        <f t="shared" ca="1" si="427"/>
        <v>n.d</v>
      </c>
      <c r="C2107" s="114">
        <f t="shared" si="428"/>
        <v>139519858.75</v>
      </c>
      <c r="D2107" s="24">
        <f ca="1">IF(A2107&lt;$B$1,VLOOKUP(A2107,[1]DI!$A$4:$B$15000,2,FALSE),0)</f>
        <v>0</v>
      </c>
      <c r="E2107" s="23">
        <f t="shared" ca="1" si="433"/>
        <v>0</v>
      </c>
      <c r="F2107" s="25">
        <f t="shared" si="432"/>
        <v>1.1499999999999999</v>
      </c>
      <c r="G2107" s="26">
        <f t="shared" ca="1" si="436"/>
        <v>1</v>
      </c>
      <c r="H2107" s="23">
        <f ca="1">TRUNC(PRODUCT(G$16:G2106),15)</f>
        <v>1.48206205431758</v>
      </c>
      <c r="I2107" s="23">
        <f t="shared" si="434"/>
        <v>1</v>
      </c>
      <c r="J2107" s="23">
        <f t="shared" ca="1" si="435"/>
        <v>1.4820620499999999</v>
      </c>
      <c r="K2107" s="114">
        <f t="shared" ca="1" si="424"/>
        <v>67257229.1247354</v>
      </c>
      <c r="L2107" s="27">
        <f>IF(VLOOKUP(A2107,$U$18:$AD$131,8)=VLOOKUP(A2106,$U$18:$AD$131,8),0,VLOOKUP(A2107,U$18:$AD$131,8))</f>
        <v>0</v>
      </c>
      <c r="M2107" s="28">
        <f>IF(L2107&gt;0,VLOOKUP(L2107,T$18:$AC$131,7),0)</f>
        <v>0</v>
      </c>
      <c r="N2107" s="23">
        <f t="shared" si="429"/>
        <v>0</v>
      </c>
      <c r="O2107" s="23">
        <f t="shared" ca="1" si="425"/>
        <v>67257229.1247354</v>
      </c>
      <c r="P2107" s="29" t="str">
        <f t="shared" si="430"/>
        <v>J=</v>
      </c>
      <c r="Q2107" s="30">
        <f t="shared" si="431"/>
        <v>47232</v>
      </c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</row>
    <row r="2108" spans="1:30" x14ac:dyDescent="0.25">
      <c r="A2108" s="100">
        <f t="shared" si="426"/>
        <v>44941</v>
      </c>
      <c r="B2108" s="114" t="str">
        <f t="shared" ca="1" si="427"/>
        <v>n.d</v>
      </c>
      <c r="C2108" s="114">
        <f t="shared" si="428"/>
        <v>139519858.75</v>
      </c>
      <c r="D2108" s="24">
        <f ca="1">IF(A2108&lt;$B$1,VLOOKUP(A2108,[1]DI!$A$4:$B$15000,2,FALSE),0)</f>
        <v>0</v>
      </c>
      <c r="E2108" s="23">
        <f t="shared" ca="1" si="433"/>
        <v>0</v>
      </c>
      <c r="F2108" s="25">
        <f t="shared" si="432"/>
        <v>1.1499999999999999</v>
      </c>
      <c r="G2108" s="26">
        <f t="shared" ca="1" si="436"/>
        <v>1</v>
      </c>
      <c r="H2108" s="23">
        <f ca="1">TRUNC(PRODUCT(G$16:G2107),15)</f>
        <v>1.48206205431758</v>
      </c>
      <c r="I2108" s="23">
        <f t="shared" si="434"/>
        <v>1</v>
      </c>
      <c r="J2108" s="23">
        <f t="shared" ca="1" si="435"/>
        <v>1.4820620499999999</v>
      </c>
      <c r="K2108" s="114">
        <f t="shared" ca="1" si="424"/>
        <v>67257229.1247354</v>
      </c>
      <c r="L2108" s="27">
        <f>IF(VLOOKUP(A2108,$U$18:$AD$131,8)=VLOOKUP(A2107,$U$18:$AD$131,8),0,VLOOKUP(A2108,U$18:$AD$131,8))</f>
        <v>0</v>
      </c>
      <c r="M2108" s="28">
        <f>IF(L2108&gt;0,VLOOKUP(L2108,T$18:$AC$131,7),0)</f>
        <v>0</v>
      </c>
      <c r="N2108" s="23">
        <f t="shared" si="429"/>
        <v>0</v>
      </c>
      <c r="O2108" s="23">
        <f t="shared" ca="1" si="425"/>
        <v>67257229.1247354</v>
      </c>
      <c r="P2108" s="29" t="str">
        <f t="shared" si="430"/>
        <v>J=</v>
      </c>
      <c r="Q2108" s="30">
        <f t="shared" si="431"/>
        <v>47232</v>
      </c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</row>
    <row r="2109" spans="1:30" x14ac:dyDescent="0.25">
      <c r="A2109" s="100">
        <f t="shared" si="426"/>
        <v>44942</v>
      </c>
      <c r="B2109" s="114" t="str">
        <f t="shared" ca="1" si="427"/>
        <v>n.d</v>
      </c>
      <c r="C2109" s="114">
        <f t="shared" si="428"/>
        <v>139519858.75</v>
      </c>
      <c r="D2109" s="24">
        <f ca="1">IF(A2109&lt;$B$1,VLOOKUP(A2109,[1]DI!$A$4:$B$15000,2,FALSE),0)</f>
        <v>0</v>
      </c>
      <c r="E2109" s="23">
        <f t="shared" ca="1" si="433"/>
        <v>0</v>
      </c>
      <c r="F2109" s="25">
        <f t="shared" si="432"/>
        <v>1.1499999999999999</v>
      </c>
      <c r="G2109" s="26">
        <f t="shared" ca="1" si="436"/>
        <v>1</v>
      </c>
      <c r="H2109" s="23">
        <f ca="1">TRUNC(PRODUCT(G$16:G2108),15)</f>
        <v>1.48206205431758</v>
      </c>
      <c r="I2109" s="23">
        <f t="shared" si="434"/>
        <v>1</v>
      </c>
      <c r="J2109" s="23">
        <f t="shared" ca="1" si="435"/>
        <v>1.4820620499999999</v>
      </c>
      <c r="K2109" s="114">
        <f t="shared" ca="1" si="424"/>
        <v>67257229.1247354</v>
      </c>
      <c r="L2109" s="27">
        <f>IF(VLOOKUP(A2109,$U$18:$AD$131,8)=VLOOKUP(A2108,$U$18:$AD$131,8),0,VLOOKUP(A2109,U$18:$AD$131,8))</f>
        <v>0</v>
      </c>
      <c r="M2109" s="28">
        <f>IF(L2109&gt;0,VLOOKUP(L2109,T$18:$AC$131,7),0)</f>
        <v>0</v>
      </c>
      <c r="N2109" s="23">
        <f t="shared" si="429"/>
        <v>0</v>
      </c>
      <c r="O2109" s="23">
        <f t="shared" ca="1" si="425"/>
        <v>67257229.1247354</v>
      </c>
      <c r="P2109" s="29" t="str">
        <f t="shared" si="430"/>
        <v>J=</v>
      </c>
      <c r="Q2109" s="30">
        <f t="shared" si="431"/>
        <v>47232</v>
      </c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</row>
    <row r="2110" spans="1:30" x14ac:dyDescent="0.25">
      <c r="A2110" s="100">
        <f t="shared" si="426"/>
        <v>44943</v>
      </c>
      <c r="B2110" s="114" t="str">
        <f t="shared" ca="1" si="427"/>
        <v>n.d</v>
      </c>
      <c r="C2110" s="114">
        <f t="shared" si="428"/>
        <v>139519858.75</v>
      </c>
      <c r="D2110" s="24">
        <f ca="1">IF(A2110&lt;$B$1,VLOOKUP(A2110,[1]DI!$A$4:$B$15000,2,FALSE),0)</f>
        <v>0</v>
      </c>
      <c r="E2110" s="23">
        <f t="shared" ca="1" si="433"/>
        <v>0</v>
      </c>
      <c r="F2110" s="25">
        <f t="shared" si="432"/>
        <v>1.1499999999999999</v>
      </c>
      <c r="G2110" s="26">
        <f t="shared" ca="1" si="436"/>
        <v>1</v>
      </c>
      <c r="H2110" s="23">
        <f ca="1">TRUNC(PRODUCT(G$16:G2109),15)</f>
        <v>1.48206205431758</v>
      </c>
      <c r="I2110" s="23">
        <f t="shared" si="434"/>
        <v>1</v>
      </c>
      <c r="J2110" s="23">
        <f t="shared" ca="1" si="435"/>
        <v>1.4820620499999999</v>
      </c>
      <c r="K2110" s="114">
        <f t="shared" ca="1" si="424"/>
        <v>67257229.1247354</v>
      </c>
      <c r="L2110" s="27">
        <f>IF(VLOOKUP(A2110,$U$18:$AD$131,8)=VLOOKUP(A2109,$U$18:$AD$131,8),0,VLOOKUP(A2110,U$18:$AD$131,8))</f>
        <v>0</v>
      </c>
      <c r="M2110" s="28">
        <f>IF(L2110&gt;0,VLOOKUP(L2110,T$18:$AC$131,7),0)</f>
        <v>0</v>
      </c>
      <c r="N2110" s="23">
        <f t="shared" si="429"/>
        <v>0</v>
      </c>
      <c r="O2110" s="23">
        <f t="shared" ca="1" si="425"/>
        <v>67257229.1247354</v>
      </c>
      <c r="P2110" s="29" t="str">
        <f t="shared" si="430"/>
        <v>J=</v>
      </c>
      <c r="Q2110" s="30">
        <f t="shared" si="431"/>
        <v>47232</v>
      </c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</row>
    <row r="2111" spans="1:30" x14ac:dyDescent="0.25">
      <c r="A2111" s="100">
        <f t="shared" si="426"/>
        <v>44944</v>
      </c>
      <c r="B2111" s="114" t="str">
        <f t="shared" ca="1" si="427"/>
        <v>n.d</v>
      </c>
      <c r="C2111" s="114">
        <f t="shared" si="428"/>
        <v>139519858.75</v>
      </c>
      <c r="D2111" s="24">
        <f ca="1">IF(A2111&lt;$B$1,VLOOKUP(A2111,[1]DI!$A$4:$B$15000,2,FALSE),0)</f>
        <v>0</v>
      </c>
      <c r="E2111" s="23">
        <f t="shared" ca="1" si="433"/>
        <v>0</v>
      </c>
      <c r="F2111" s="25">
        <f t="shared" si="432"/>
        <v>1.1499999999999999</v>
      </c>
      <c r="G2111" s="26">
        <f t="shared" ca="1" si="436"/>
        <v>1</v>
      </c>
      <c r="H2111" s="23">
        <f ca="1">TRUNC(PRODUCT(G$16:G2110),15)</f>
        <v>1.48206205431758</v>
      </c>
      <c r="I2111" s="23">
        <f t="shared" si="434"/>
        <v>1</v>
      </c>
      <c r="J2111" s="23">
        <f t="shared" ca="1" si="435"/>
        <v>1.4820620499999999</v>
      </c>
      <c r="K2111" s="114">
        <f t="shared" ca="1" si="424"/>
        <v>67257229.1247354</v>
      </c>
      <c r="L2111" s="27">
        <f>IF(VLOOKUP(A2111,$U$18:$AD$131,8)=VLOOKUP(A2110,$U$18:$AD$131,8),0,VLOOKUP(A2111,U$18:$AD$131,8))</f>
        <v>0</v>
      </c>
      <c r="M2111" s="28">
        <f>IF(L2111&gt;0,VLOOKUP(L2111,T$18:$AC$131,7),0)</f>
        <v>0</v>
      </c>
      <c r="N2111" s="23">
        <f t="shared" si="429"/>
        <v>0</v>
      </c>
      <c r="O2111" s="23">
        <f t="shared" ca="1" si="425"/>
        <v>67257229.1247354</v>
      </c>
      <c r="P2111" s="29" t="str">
        <f t="shared" si="430"/>
        <v>J=</v>
      </c>
      <c r="Q2111" s="30">
        <f t="shared" si="431"/>
        <v>47232</v>
      </c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</row>
    <row r="2112" spans="1:30" x14ac:dyDescent="0.25">
      <c r="A2112" s="100">
        <f t="shared" si="426"/>
        <v>44945</v>
      </c>
      <c r="B2112" s="114" t="str">
        <f t="shared" ca="1" si="427"/>
        <v>n.d</v>
      </c>
      <c r="C2112" s="114">
        <f t="shared" si="428"/>
        <v>139519858.75</v>
      </c>
      <c r="D2112" s="24">
        <f ca="1">IF(A2112&lt;$B$1,VLOOKUP(A2112,[1]DI!$A$4:$B$15000,2,FALSE),0)</f>
        <v>0</v>
      </c>
      <c r="E2112" s="23">
        <f t="shared" ca="1" si="433"/>
        <v>0</v>
      </c>
      <c r="F2112" s="25">
        <f t="shared" si="432"/>
        <v>1.1499999999999999</v>
      </c>
      <c r="G2112" s="26">
        <f t="shared" ca="1" si="436"/>
        <v>1</v>
      </c>
      <c r="H2112" s="23">
        <f ca="1">TRUNC(PRODUCT(G$16:G2111),15)</f>
        <v>1.48206205431758</v>
      </c>
      <c r="I2112" s="23">
        <f t="shared" si="434"/>
        <v>1</v>
      </c>
      <c r="J2112" s="23">
        <f t="shared" ca="1" si="435"/>
        <v>1.4820620499999999</v>
      </c>
      <c r="K2112" s="114">
        <f t="shared" ca="1" si="424"/>
        <v>67257229.1247354</v>
      </c>
      <c r="L2112" s="27">
        <f>IF(VLOOKUP(A2112,$U$18:$AD$131,8)=VLOOKUP(A2111,$U$18:$AD$131,8),0,VLOOKUP(A2112,U$18:$AD$131,8))</f>
        <v>0</v>
      </c>
      <c r="M2112" s="28">
        <f>IF(L2112&gt;0,VLOOKUP(L2112,T$18:$AC$131,7),0)</f>
        <v>0</v>
      </c>
      <c r="N2112" s="23">
        <f t="shared" si="429"/>
        <v>0</v>
      </c>
      <c r="O2112" s="23">
        <f t="shared" ca="1" si="425"/>
        <v>67257229.1247354</v>
      </c>
      <c r="P2112" s="29" t="str">
        <f t="shared" si="430"/>
        <v>J=</v>
      </c>
      <c r="Q2112" s="30">
        <f t="shared" si="431"/>
        <v>47232</v>
      </c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</row>
    <row r="2113" spans="1:30" x14ac:dyDescent="0.25">
      <c r="A2113" s="100">
        <f t="shared" si="426"/>
        <v>44946</v>
      </c>
      <c r="B2113" s="114" t="str">
        <f t="shared" ca="1" si="427"/>
        <v>n.d</v>
      </c>
      <c r="C2113" s="114">
        <f t="shared" si="428"/>
        <v>139519858.75</v>
      </c>
      <c r="D2113" s="24">
        <f ca="1">IF(A2113&lt;$B$1,VLOOKUP(A2113,[1]DI!$A$4:$B$15000,2,FALSE),0)</f>
        <v>0</v>
      </c>
      <c r="E2113" s="23">
        <f t="shared" ca="1" si="433"/>
        <v>0</v>
      </c>
      <c r="F2113" s="25">
        <f t="shared" si="432"/>
        <v>1.1499999999999999</v>
      </c>
      <c r="G2113" s="26">
        <f t="shared" ca="1" si="436"/>
        <v>1</v>
      </c>
      <c r="H2113" s="23">
        <f ca="1">TRUNC(PRODUCT(G$16:G2112),15)</f>
        <v>1.48206205431758</v>
      </c>
      <c r="I2113" s="23">
        <f t="shared" si="434"/>
        <v>1</v>
      </c>
      <c r="J2113" s="23">
        <f t="shared" ca="1" si="435"/>
        <v>1.4820620499999999</v>
      </c>
      <c r="K2113" s="114">
        <f t="shared" ca="1" si="424"/>
        <v>67257229.1247354</v>
      </c>
      <c r="L2113" s="27">
        <f>IF(VLOOKUP(A2113,$U$18:$AD$131,8)=VLOOKUP(A2112,$U$18:$AD$131,8),0,VLOOKUP(A2113,U$18:$AD$131,8))</f>
        <v>0</v>
      </c>
      <c r="M2113" s="28">
        <f>IF(L2113&gt;0,VLOOKUP(L2113,T$18:$AC$131,7),0)</f>
        <v>0</v>
      </c>
      <c r="N2113" s="23">
        <f t="shared" si="429"/>
        <v>0</v>
      </c>
      <c r="O2113" s="23">
        <f t="shared" ca="1" si="425"/>
        <v>67257229.1247354</v>
      </c>
      <c r="P2113" s="29" t="str">
        <f t="shared" si="430"/>
        <v>J=</v>
      </c>
      <c r="Q2113" s="30">
        <f t="shared" si="431"/>
        <v>47232</v>
      </c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</row>
    <row r="2114" spans="1:30" x14ac:dyDescent="0.25">
      <c r="A2114" s="100">
        <f t="shared" si="426"/>
        <v>44947</v>
      </c>
      <c r="B2114" s="114" t="str">
        <f t="shared" ca="1" si="427"/>
        <v>n.d</v>
      </c>
      <c r="C2114" s="114">
        <f t="shared" si="428"/>
        <v>139519858.75</v>
      </c>
      <c r="D2114" s="24">
        <f ca="1">IF(A2114&lt;$B$1,VLOOKUP(A2114,[1]DI!$A$4:$B$15000,2,FALSE),0)</f>
        <v>0</v>
      </c>
      <c r="E2114" s="23">
        <f t="shared" ca="1" si="433"/>
        <v>0</v>
      </c>
      <c r="F2114" s="25">
        <f t="shared" si="432"/>
        <v>1.1499999999999999</v>
      </c>
      <c r="G2114" s="26">
        <f t="shared" ca="1" si="436"/>
        <v>1</v>
      </c>
      <c r="H2114" s="23">
        <f ca="1">TRUNC(PRODUCT(G$16:G2113),15)</f>
        <v>1.48206205431758</v>
      </c>
      <c r="I2114" s="23">
        <f t="shared" si="434"/>
        <v>1</v>
      </c>
      <c r="J2114" s="23">
        <f t="shared" ca="1" si="435"/>
        <v>1.4820620499999999</v>
      </c>
      <c r="K2114" s="114">
        <f t="shared" ca="1" si="424"/>
        <v>67257229.1247354</v>
      </c>
      <c r="L2114" s="27">
        <f>IF(VLOOKUP(A2114,$U$18:$AD$131,8)=VLOOKUP(A2113,$U$18:$AD$131,8),0,VLOOKUP(A2114,U$18:$AD$131,8))</f>
        <v>0</v>
      </c>
      <c r="M2114" s="28">
        <f>IF(L2114&gt;0,VLOOKUP(L2114,T$18:$AC$131,7),0)</f>
        <v>0</v>
      </c>
      <c r="N2114" s="23">
        <f t="shared" si="429"/>
        <v>0</v>
      </c>
      <c r="O2114" s="23">
        <f t="shared" ca="1" si="425"/>
        <v>67257229.1247354</v>
      </c>
      <c r="P2114" s="29" t="str">
        <f t="shared" si="430"/>
        <v>J=</v>
      </c>
      <c r="Q2114" s="30">
        <f t="shared" si="431"/>
        <v>47232</v>
      </c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</row>
    <row r="2115" spans="1:30" x14ac:dyDescent="0.25">
      <c r="A2115" s="100">
        <f t="shared" si="426"/>
        <v>44948</v>
      </c>
      <c r="B2115" s="114" t="str">
        <f t="shared" ca="1" si="427"/>
        <v>n.d</v>
      </c>
      <c r="C2115" s="114">
        <f t="shared" si="428"/>
        <v>139519858.75</v>
      </c>
      <c r="D2115" s="24">
        <f ca="1">IF(A2115&lt;$B$1,VLOOKUP(A2115,[1]DI!$A$4:$B$15000,2,FALSE),0)</f>
        <v>0</v>
      </c>
      <c r="E2115" s="23">
        <f t="shared" ca="1" si="433"/>
        <v>0</v>
      </c>
      <c r="F2115" s="25">
        <f t="shared" si="432"/>
        <v>1.1499999999999999</v>
      </c>
      <c r="G2115" s="26">
        <f t="shared" ca="1" si="436"/>
        <v>1</v>
      </c>
      <c r="H2115" s="23">
        <f ca="1">TRUNC(PRODUCT(G$16:G2114),15)</f>
        <v>1.48206205431758</v>
      </c>
      <c r="I2115" s="23">
        <f t="shared" si="434"/>
        <v>1</v>
      </c>
      <c r="J2115" s="23">
        <f t="shared" ca="1" si="435"/>
        <v>1.4820620499999999</v>
      </c>
      <c r="K2115" s="114">
        <f t="shared" ca="1" si="424"/>
        <v>67257229.1247354</v>
      </c>
      <c r="L2115" s="27">
        <f>IF(VLOOKUP(A2115,$U$18:$AD$131,8)=VLOOKUP(A2114,$U$18:$AD$131,8),0,VLOOKUP(A2115,U$18:$AD$131,8))</f>
        <v>0</v>
      </c>
      <c r="M2115" s="28">
        <f>IF(L2115&gt;0,VLOOKUP(L2115,T$18:$AC$131,7),0)</f>
        <v>0</v>
      </c>
      <c r="N2115" s="23">
        <f t="shared" si="429"/>
        <v>0</v>
      </c>
      <c r="O2115" s="23">
        <f t="shared" ca="1" si="425"/>
        <v>67257229.1247354</v>
      </c>
      <c r="P2115" s="29" t="str">
        <f t="shared" si="430"/>
        <v>J=</v>
      </c>
      <c r="Q2115" s="30">
        <f t="shared" si="431"/>
        <v>47232</v>
      </c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</row>
    <row r="2116" spans="1:30" x14ac:dyDescent="0.25">
      <c r="A2116" s="100">
        <f t="shared" si="426"/>
        <v>44949</v>
      </c>
      <c r="B2116" s="114" t="str">
        <f t="shared" ca="1" si="427"/>
        <v>n.d</v>
      </c>
      <c r="C2116" s="114">
        <f t="shared" si="428"/>
        <v>139519858.75</v>
      </c>
      <c r="D2116" s="24">
        <f ca="1">IF(A2116&lt;$B$1,VLOOKUP(A2116,[1]DI!$A$4:$B$15000,2,FALSE),0)</f>
        <v>0</v>
      </c>
      <c r="E2116" s="23">
        <f t="shared" ca="1" si="433"/>
        <v>0</v>
      </c>
      <c r="F2116" s="25">
        <f t="shared" si="432"/>
        <v>1.1499999999999999</v>
      </c>
      <c r="G2116" s="26">
        <f t="shared" ca="1" si="436"/>
        <v>1</v>
      </c>
      <c r="H2116" s="23">
        <f ca="1">TRUNC(PRODUCT(G$16:G2115),15)</f>
        <v>1.48206205431758</v>
      </c>
      <c r="I2116" s="23">
        <f t="shared" si="434"/>
        <v>1</v>
      </c>
      <c r="J2116" s="23">
        <f t="shared" ca="1" si="435"/>
        <v>1.4820620499999999</v>
      </c>
      <c r="K2116" s="114">
        <f t="shared" ca="1" si="424"/>
        <v>67257229.1247354</v>
      </c>
      <c r="L2116" s="27">
        <f>IF(VLOOKUP(A2116,$U$18:$AD$131,8)=VLOOKUP(A2115,$U$18:$AD$131,8),0,VLOOKUP(A2116,U$18:$AD$131,8))</f>
        <v>0</v>
      </c>
      <c r="M2116" s="28">
        <f>IF(L2116&gt;0,VLOOKUP(L2116,T$18:$AC$131,7),0)</f>
        <v>0</v>
      </c>
      <c r="N2116" s="23">
        <f t="shared" si="429"/>
        <v>0</v>
      </c>
      <c r="O2116" s="23">
        <f t="shared" ca="1" si="425"/>
        <v>67257229.1247354</v>
      </c>
      <c r="P2116" s="29" t="str">
        <f t="shared" si="430"/>
        <v>J=</v>
      </c>
      <c r="Q2116" s="30">
        <f t="shared" si="431"/>
        <v>47232</v>
      </c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</row>
    <row r="2117" spans="1:30" x14ac:dyDescent="0.25">
      <c r="A2117" s="100">
        <f t="shared" si="426"/>
        <v>44950</v>
      </c>
      <c r="B2117" s="114" t="str">
        <f t="shared" ca="1" si="427"/>
        <v>n.d</v>
      </c>
      <c r="C2117" s="114">
        <f t="shared" si="428"/>
        <v>139519858.75</v>
      </c>
      <c r="D2117" s="24">
        <f ca="1">IF(A2117&lt;$B$1,VLOOKUP(A2117,[1]DI!$A$4:$B$15000,2,FALSE),0)</f>
        <v>0</v>
      </c>
      <c r="E2117" s="23">
        <f t="shared" ca="1" si="433"/>
        <v>0</v>
      </c>
      <c r="F2117" s="25">
        <f t="shared" si="432"/>
        <v>1.1499999999999999</v>
      </c>
      <c r="G2117" s="26">
        <f t="shared" ca="1" si="436"/>
        <v>1</v>
      </c>
      <c r="H2117" s="23">
        <f ca="1">TRUNC(PRODUCT(G$16:G2116),15)</f>
        <v>1.48206205431758</v>
      </c>
      <c r="I2117" s="23">
        <f t="shared" si="434"/>
        <v>1</v>
      </c>
      <c r="J2117" s="23">
        <f t="shared" ca="1" si="435"/>
        <v>1.4820620499999999</v>
      </c>
      <c r="K2117" s="114">
        <f t="shared" ca="1" si="424"/>
        <v>67257229.1247354</v>
      </c>
      <c r="L2117" s="27">
        <f>IF(VLOOKUP(A2117,$U$18:$AD$131,8)=VLOOKUP(A2116,$U$18:$AD$131,8),0,VLOOKUP(A2117,U$18:$AD$131,8))</f>
        <v>0</v>
      </c>
      <c r="M2117" s="28">
        <f>IF(L2117&gt;0,VLOOKUP(L2117,T$18:$AC$131,7),0)</f>
        <v>0</v>
      </c>
      <c r="N2117" s="23">
        <f t="shared" si="429"/>
        <v>0</v>
      </c>
      <c r="O2117" s="23">
        <f t="shared" ca="1" si="425"/>
        <v>67257229.1247354</v>
      </c>
      <c r="P2117" s="29" t="str">
        <f t="shared" si="430"/>
        <v>J=</v>
      </c>
      <c r="Q2117" s="30">
        <f t="shared" si="431"/>
        <v>47232</v>
      </c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</row>
    <row r="2118" spans="1:30" x14ac:dyDescent="0.25">
      <c r="A2118" s="100">
        <f t="shared" si="426"/>
        <v>44951</v>
      </c>
      <c r="B2118" s="114" t="str">
        <f t="shared" ca="1" si="427"/>
        <v>n.d</v>
      </c>
      <c r="C2118" s="114">
        <f t="shared" si="428"/>
        <v>139519858.75</v>
      </c>
      <c r="D2118" s="24">
        <f ca="1">IF(A2118&lt;$B$1,VLOOKUP(A2118,[1]DI!$A$4:$B$15000,2,FALSE),0)</f>
        <v>0</v>
      </c>
      <c r="E2118" s="23">
        <f t="shared" ca="1" si="433"/>
        <v>0</v>
      </c>
      <c r="F2118" s="25">
        <f t="shared" si="432"/>
        <v>1.1499999999999999</v>
      </c>
      <c r="G2118" s="26">
        <f t="shared" ca="1" si="436"/>
        <v>1</v>
      </c>
      <c r="H2118" s="23">
        <f ca="1">TRUNC(PRODUCT(G$16:G2117),15)</f>
        <v>1.48206205431758</v>
      </c>
      <c r="I2118" s="23">
        <f t="shared" si="434"/>
        <v>1</v>
      </c>
      <c r="J2118" s="23">
        <f t="shared" ca="1" si="435"/>
        <v>1.4820620499999999</v>
      </c>
      <c r="K2118" s="114">
        <f t="shared" ca="1" si="424"/>
        <v>67257229.1247354</v>
      </c>
      <c r="L2118" s="27">
        <f>IF(VLOOKUP(A2118,$U$18:$AD$131,8)=VLOOKUP(A2117,$U$18:$AD$131,8),0,VLOOKUP(A2118,U$18:$AD$131,8))</f>
        <v>0</v>
      </c>
      <c r="M2118" s="28">
        <f>IF(L2118&gt;0,VLOOKUP(L2118,T$18:$AC$131,7),0)</f>
        <v>0</v>
      </c>
      <c r="N2118" s="23">
        <f t="shared" si="429"/>
        <v>0</v>
      </c>
      <c r="O2118" s="23">
        <f t="shared" ca="1" si="425"/>
        <v>67257229.1247354</v>
      </c>
      <c r="P2118" s="29" t="str">
        <f t="shared" si="430"/>
        <v>J=</v>
      </c>
      <c r="Q2118" s="30">
        <f t="shared" si="431"/>
        <v>47232</v>
      </c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</row>
    <row r="2119" spans="1:30" x14ac:dyDescent="0.25">
      <c r="A2119" s="100">
        <f t="shared" si="426"/>
        <v>44952</v>
      </c>
      <c r="B2119" s="114" t="str">
        <f t="shared" ca="1" si="427"/>
        <v>n.d</v>
      </c>
      <c r="C2119" s="114">
        <f t="shared" si="428"/>
        <v>139519858.75</v>
      </c>
      <c r="D2119" s="24">
        <f ca="1">IF(A2119&lt;$B$1,VLOOKUP(A2119,[1]DI!$A$4:$B$15000,2,FALSE),0)</f>
        <v>0</v>
      </c>
      <c r="E2119" s="23">
        <f t="shared" ca="1" si="433"/>
        <v>0</v>
      </c>
      <c r="F2119" s="25">
        <f t="shared" si="432"/>
        <v>1.1499999999999999</v>
      </c>
      <c r="G2119" s="26">
        <f t="shared" ca="1" si="436"/>
        <v>1</v>
      </c>
      <c r="H2119" s="23">
        <f ca="1">TRUNC(PRODUCT(G$16:G2118),15)</f>
        <v>1.48206205431758</v>
      </c>
      <c r="I2119" s="23">
        <f t="shared" si="434"/>
        <v>1</v>
      </c>
      <c r="J2119" s="23">
        <f t="shared" ca="1" si="435"/>
        <v>1.4820620499999999</v>
      </c>
      <c r="K2119" s="114">
        <f t="shared" ca="1" si="424"/>
        <v>67257229.1247354</v>
      </c>
      <c r="L2119" s="27">
        <f>IF(VLOOKUP(A2119,$U$18:$AD$131,8)=VLOOKUP(A2118,$U$18:$AD$131,8),0,VLOOKUP(A2119,U$18:$AD$131,8))</f>
        <v>0</v>
      </c>
      <c r="M2119" s="28">
        <f>IF(L2119&gt;0,VLOOKUP(L2119,T$18:$AC$131,7),0)</f>
        <v>0</v>
      </c>
      <c r="N2119" s="23">
        <f t="shared" si="429"/>
        <v>0</v>
      </c>
      <c r="O2119" s="23">
        <f t="shared" ca="1" si="425"/>
        <v>67257229.1247354</v>
      </c>
      <c r="P2119" s="29" t="str">
        <f t="shared" si="430"/>
        <v>J=</v>
      </c>
      <c r="Q2119" s="30">
        <f t="shared" si="431"/>
        <v>47232</v>
      </c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</row>
    <row r="2120" spans="1:30" x14ac:dyDescent="0.25">
      <c r="A2120" s="100">
        <f t="shared" si="426"/>
        <v>44953</v>
      </c>
      <c r="B2120" s="114" t="str">
        <f t="shared" ca="1" si="427"/>
        <v>n.d</v>
      </c>
      <c r="C2120" s="114">
        <f t="shared" si="428"/>
        <v>139519858.75</v>
      </c>
      <c r="D2120" s="24">
        <f ca="1">IF(A2120&lt;$B$1,VLOOKUP(A2120,[1]DI!$A$4:$B$15000,2,FALSE),0)</f>
        <v>0</v>
      </c>
      <c r="E2120" s="23">
        <f t="shared" ca="1" si="433"/>
        <v>0</v>
      </c>
      <c r="F2120" s="25">
        <f t="shared" si="432"/>
        <v>1.1499999999999999</v>
      </c>
      <c r="G2120" s="26">
        <f t="shared" ca="1" si="436"/>
        <v>1</v>
      </c>
      <c r="H2120" s="23">
        <f ca="1">TRUNC(PRODUCT(G$16:G2119),15)</f>
        <v>1.48206205431758</v>
      </c>
      <c r="I2120" s="23">
        <f t="shared" si="434"/>
        <v>1</v>
      </c>
      <c r="J2120" s="23">
        <f t="shared" ca="1" si="435"/>
        <v>1.4820620499999999</v>
      </c>
      <c r="K2120" s="114">
        <f t="shared" ca="1" si="424"/>
        <v>67257229.1247354</v>
      </c>
      <c r="L2120" s="27">
        <f>IF(VLOOKUP(A2120,$U$18:$AD$131,8)=VLOOKUP(A2119,$U$18:$AD$131,8),0,VLOOKUP(A2120,U$18:$AD$131,8))</f>
        <v>0</v>
      </c>
      <c r="M2120" s="28">
        <f>IF(L2120&gt;0,VLOOKUP(L2120,T$18:$AC$131,7),0)</f>
        <v>0</v>
      </c>
      <c r="N2120" s="23">
        <f t="shared" si="429"/>
        <v>0</v>
      </c>
      <c r="O2120" s="23">
        <f t="shared" ca="1" si="425"/>
        <v>67257229.1247354</v>
      </c>
      <c r="P2120" s="29" t="str">
        <f t="shared" si="430"/>
        <v>J=</v>
      </c>
      <c r="Q2120" s="30">
        <f t="shared" si="431"/>
        <v>47232</v>
      </c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</row>
    <row r="2121" spans="1:30" x14ac:dyDescent="0.25">
      <c r="A2121" s="100">
        <f t="shared" si="426"/>
        <v>44954</v>
      </c>
      <c r="B2121" s="114" t="str">
        <f t="shared" ca="1" si="427"/>
        <v>n.d</v>
      </c>
      <c r="C2121" s="114">
        <f t="shared" si="428"/>
        <v>139519858.75</v>
      </c>
      <c r="D2121" s="24">
        <f ca="1">IF(A2121&lt;$B$1,VLOOKUP(A2121,[1]DI!$A$4:$B$15000,2,FALSE),0)</f>
        <v>0</v>
      </c>
      <c r="E2121" s="23">
        <f t="shared" ca="1" si="433"/>
        <v>0</v>
      </c>
      <c r="F2121" s="25">
        <f t="shared" si="432"/>
        <v>1.1499999999999999</v>
      </c>
      <c r="G2121" s="26">
        <f t="shared" ca="1" si="436"/>
        <v>1</v>
      </c>
      <c r="H2121" s="23">
        <f ca="1">TRUNC(PRODUCT(G$16:G2120),15)</f>
        <v>1.48206205431758</v>
      </c>
      <c r="I2121" s="23">
        <f t="shared" si="434"/>
        <v>1</v>
      </c>
      <c r="J2121" s="23">
        <f t="shared" ca="1" si="435"/>
        <v>1.4820620499999999</v>
      </c>
      <c r="K2121" s="114">
        <f t="shared" ca="1" si="424"/>
        <v>67257229.1247354</v>
      </c>
      <c r="L2121" s="27">
        <f>IF(VLOOKUP(A2121,$U$18:$AD$131,8)=VLOOKUP(A2120,$U$18:$AD$131,8),0,VLOOKUP(A2121,U$18:$AD$131,8))</f>
        <v>0</v>
      </c>
      <c r="M2121" s="28">
        <f>IF(L2121&gt;0,VLOOKUP(L2121,T$18:$AC$131,7),0)</f>
        <v>0</v>
      </c>
      <c r="N2121" s="23">
        <f t="shared" si="429"/>
        <v>0</v>
      </c>
      <c r="O2121" s="23">
        <f t="shared" ca="1" si="425"/>
        <v>67257229.1247354</v>
      </c>
      <c r="P2121" s="29" t="str">
        <f t="shared" si="430"/>
        <v>J=</v>
      </c>
      <c r="Q2121" s="30">
        <f t="shared" si="431"/>
        <v>47232</v>
      </c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</row>
    <row r="2122" spans="1:30" x14ac:dyDescent="0.25">
      <c r="A2122" s="100">
        <f t="shared" si="426"/>
        <v>44955</v>
      </c>
      <c r="B2122" s="114" t="str">
        <f t="shared" ca="1" si="427"/>
        <v>n.d</v>
      </c>
      <c r="C2122" s="114">
        <f t="shared" si="428"/>
        <v>139519858.75</v>
      </c>
      <c r="D2122" s="24">
        <f ca="1">IF(A2122&lt;$B$1,VLOOKUP(A2122,[1]DI!$A$4:$B$15000,2,FALSE),0)</f>
        <v>0</v>
      </c>
      <c r="E2122" s="23">
        <f t="shared" ca="1" si="433"/>
        <v>0</v>
      </c>
      <c r="F2122" s="25">
        <f t="shared" si="432"/>
        <v>1.1499999999999999</v>
      </c>
      <c r="G2122" s="26">
        <f t="shared" ca="1" si="436"/>
        <v>1</v>
      </c>
      <c r="H2122" s="23">
        <f ca="1">TRUNC(PRODUCT(G$16:G2121),15)</f>
        <v>1.48206205431758</v>
      </c>
      <c r="I2122" s="23">
        <f t="shared" si="434"/>
        <v>1</v>
      </c>
      <c r="J2122" s="23">
        <f t="shared" ca="1" si="435"/>
        <v>1.4820620499999999</v>
      </c>
      <c r="K2122" s="114">
        <f t="shared" ca="1" si="424"/>
        <v>67257229.1247354</v>
      </c>
      <c r="L2122" s="27">
        <f>IF(VLOOKUP(A2122,$U$18:$AD$131,8)=VLOOKUP(A2121,$U$18:$AD$131,8),0,VLOOKUP(A2122,U$18:$AD$131,8))</f>
        <v>0</v>
      </c>
      <c r="M2122" s="28">
        <f>IF(L2122&gt;0,VLOOKUP(L2122,T$18:$AC$131,7),0)</f>
        <v>0</v>
      </c>
      <c r="N2122" s="23">
        <f t="shared" si="429"/>
        <v>0</v>
      </c>
      <c r="O2122" s="23">
        <f t="shared" ca="1" si="425"/>
        <v>67257229.1247354</v>
      </c>
      <c r="P2122" s="29" t="str">
        <f t="shared" si="430"/>
        <v>J=</v>
      </c>
      <c r="Q2122" s="30">
        <f t="shared" si="431"/>
        <v>47232</v>
      </c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</row>
    <row r="2123" spans="1:30" x14ac:dyDescent="0.25">
      <c r="A2123" s="100">
        <f t="shared" si="426"/>
        <v>44956</v>
      </c>
      <c r="B2123" s="114" t="str">
        <f t="shared" ca="1" si="427"/>
        <v>n.d</v>
      </c>
      <c r="C2123" s="114">
        <f t="shared" si="428"/>
        <v>139519858.75</v>
      </c>
      <c r="D2123" s="24">
        <f ca="1">IF(A2123&lt;$B$1,VLOOKUP(A2123,[1]DI!$A$4:$B$15000,2,FALSE),0)</f>
        <v>0</v>
      </c>
      <c r="E2123" s="23">
        <f t="shared" ca="1" si="433"/>
        <v>0</v>
      </c>
      <c r="F2123" s="25">
        <f t="shared" si="432"/>
        <v>1.1499999999999999</v>
      </c>
      <c r="G2123" s="26">
        <f t="shared" ca="1" si="436"/>
        <v>1</v>
      </c>
      <c r="H2123" s="23">
        <f ca="1">TRUNC(PRODUCT(G$16:G2122),15)</f>
        <v>1.48206205431758</v>
      </c>
      <c r="I2123" s="23">
        <f t="shared" si="434"/>
        <v>1</v>
      </c>
      <c r="J2123" s="23">
        <f t="shared" ca="1" si="435"/>
        <v>1.4820620499999999</v>
      </c>
      <c r="K2123" s="114">
        <f t="shared" ca="1" si="424"/>
        <v>67257229.1247354</v>
      </c>
      <c r="L2123" s="27">
        <f>IF(VLOOKUP(A2123,$U$18:$AD$131,8)=VLOOKUP(A2122,$U$18:$AD$131,8),0,VLOOKUP(A2123,U$18:$AD$131,8))</f>
        <v>0</v>
      </c>
      <c r="M2123" s="28">
        <f>IF(L2123&gt;0,VLOOKUP(L2123,T$18:$AC$131,7),0)</f>
        <v>0</v>
      </c>
      <c r="N2123" s="23">
        <f t="shared" si="429"/>
        <v>0</v>
      </c>
      <c r="O2123" s="23">
        <f t="shared" ca="1" si="425"/>
        <v>67257229.1247354</v>
      </c>
      <c r="P2123" s="29" t="str">
        <f t="shared" si="430"/>
        <v>J=</v>
      </c>
      <c r="Q2123" s="30">
        <f t="shared" si="431"/>
        <v>47232</v>
      </c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</row>
    <row r="2124" spans="1:30" x14ac:dyDescent="0.25">
      <c r="A2124" s="100">
        <f t="shared" si="426"/>
        <v>44957</v>
      </c>
      <c r="B2124" s="114" t="str">
        <f t="shared" ca="1" si="427"/>
        <v>n.d</v>
      </c>
      <c r="C2124" s="114">
        <f t="shared" si="428"/>
        <v>139519858.75</v>
      </c>
      <c r="D2124" s="24">
        <f ca="1">IF(A2124&lt;$B$1,VLOOKUP(A2124,[1]DI!$A$4:$B$15000,2,FALSE),0)</f>
        <v>0</v>
      </c>
      <c r="E2124" s="23">
        <f t="shared" ca="1" si="433"/>
        <v>0</v>
      </c>
      <c r="F2124" s="25">
        <f t="shared" si="432"/>
        <v>1.1499999999999999</v>
      </c>
      <c r="G2124" s="26">
        <f t="shared" ca="1" si="436"/>
        <v>1</v>
      </c>
      <c r="H2124" s="23">
        <f ca="1">TRUNC(PRODUCT(G$16:G2123),15)</f>
        <v>1.48206205431758</v>
      </c>
      <c r="I2124" s="23">
        <f t="shared" si="434"/>
        <v>1</v>
      </c>
      <c r="J2124" s="23">
        <f t="shared" ca="1" si="435"/>
        <v>1.4820620499999999</v>
      </c>
      <c r="K2124" s="114">
        <f t="shared" ca="1" si="424"/>
        <v>67257229.1247354</v>
      </c>
      <c r="L2124" s="27">
        <f>IF(VLOOKUP(A2124,$U$18:$AD$131,8)=VLOOKUP(A2123,$U$18:$AD$131,8),0,VLOOKUP(A2124,U$18:$AD$131,8))</f>
        <v>0</v>
      </c>
      <c r="M2124" s="28">
        <f>IF(L2124&gt;0,VLOOKUP(L2124,T$18:$AC$131,7),0)</f>
        <v>0</v>
      </c>
      <c r="N2124" s="23">
        <f t="shared" si="429"/>
        <v>0</v>
      </c>
      <c r="O2124" s="23">
        <f t="shared" ca="1" si="425"/>
        <v>67257229.1247354</v>
      </c>
      <c r="P2124" s="29" t="str">
        <f t="shared" si="430"/>
        <v>J=</v>
      </c>
      <c r="Q2124" s="30">
        <f t="shared" si="431"/>
        <v>47232</v>
      </c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</row>
    <row r="2125" spans="1:30" x14ac:dyDescent="0.25">
      <c r="A2125" s="100">
        <f t="shared" si="426"/>
        <v>44958</v>
      </c>
      <c r="B2125" s="114" t="str">
        <f t="shared" ca="1" si="427"/>
        <v>n.d</v>
      </c>
      <c r="C2125" s="114">
        <f t="shared" si="428"/>
        <v>139519858.75</v>
      </c>
      <c r="D2125" s="24">
        <f ca="1">IF(A2125&lt;$B$1,VLOOKUP(A2125,[1]DI!$A$4:$B$15000,2,FALSE),0)</f>
        <v>0</v>
      </c>
      <c r="E2125" s="23">
        <f t="shared" ca="1" si="433"/>
        <v>0</v>
      </c>
      <c r="F2125" s="25">
        <f t="shared" si="432"/>
        <v>1.1499999999999999</v>
      </c>
      <c r="G2125" s="26">
        <f t="shared" ca="1" si="436"/>
        <v>1</v>
      </c>
      <c r="H2125" s="23">
        <f ca="1">TRUNC(PRODUCT(G$16:G2124),15)</f>
        <v>1.48206205431758</v>
      </c>
      <c r="I2125" s="23">
        <f t="shared" si="434"/>
        <v>1</v>
      </c>
      <c r="J2125" s="23">
        <f t="shared" ca="1" si="435"/>
        <v>1.4820620499999999</v>
      </c>
      <c r="K2125" s="114">
        <f t="shared" ca="1" si="424"/>
        <v>67257229.1247354</v>
      </c>
      <c r="L2125" s="27">
        <f>IF(VLOOKUP(A2125,$U$18:$AD$131,8)=VLOOKUP(A2124,$U$18:$AD$131,8),0,VLOOKUP(A2125,U$18:$AD$131,8))</f>
        <v>0</v>
      </c>
      <c r="M2125" s="28">
        <f>IF(L2125&gt;0,VLOOKUP(L2125,T$18:$AC$131,7),0)</f>
        <v>0</v>
      </c>
      <c r="N2125" s="23">
        <f t="shared" si="429"/>
        <v>0</v>
      </c>
      <c r="O2125" s="23">
        <f t="shared" ca="1" si="425"/>
        <v>67257229.1247354</v>
      </c>
      <c r="P2125" s="29" t="str">
        <f t="shared" si="430"/>
        <v>J=</v>
      </c>
      <c r="Q2125" s="30">
        <f t="shared" si="431"/>
        <v>47232</v>
      </c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</row>
    <row r="2126" spans="1:30" x14ac:dyDescent="0.25">
      <c r="A2126" s="100">
        <f t="shared" si="426"/>
        <v>44959</v>
      </c>
      <c r="B2126" s="114" t="str">
        <f t="shared" ca="1" si="427"/>
        <v>n.d</v>
      </c>
      <c r="C2126" s="114">
        <f t="shared" si="428"/>
        <v>139519858.75</v>
      </c>
      <c r="D2126" s="24">
        <f ca="1">IF(A2126&lt;$B$1,VLOOKUP(A2126,[1]DI!$A$4:$B$15000,2,FALSE),0)</f>
        <v>0</v>
      </c>
      <c r="E2126" s="23">
        <f t="shared" ca="1" si="433"/>
        <v>0</v>
      </c>
      <c r="F2126" s="25">
        <f t="shared" si="432"/>
        <v>1.1499999999999999</v>
      </c>
      <c r="G2126" s="26">
        <f t="shared" ca="1" si="436"/>
        <v>1</v>
      </c>
      <c r="H2126" s="23">
        <f ca="1">TRUNC(PRODUCT(G$16:G2125),15)</f>
        <v>1.48206205431758</v>
      </c>
      <c r="I2126" s="23">
        <f t="shared" si="434"/>
        <v>1</v>
      </c>
      <c r="J2126" s="23">
        <f t="shared" ca="1" si="435"/>
        <v>1.4820620499999999</v>
      </c>
      <c r="K2126" s="114">
        <f t="shared" ca="1" si="424"/>
        <v>67257229.1247354</v>
      </c>
      <c r="L2126" s="27">
        <f>IF(VLOOKUP(A2126,$U$18:$AD$131,8)=VLOOKUP(A2125,$U$18:$AD$131,8),0,VLOOKUP(A2126,U$18:$AD$131,8))</f>
        <v>0</v>
      </c>
      <c r="M2126" s="28">
        <f>IF(L2126&gt;0,VLOOKUP(L2126,T$18:$AC$131,7),0)</f>
        <v>0</v>
      </c>
      <c r="N2126" s="23">
        <f t="shared" si="429"/>
        <v>0</v>
      </c>
      <c r="O2126" s="23">
        <f t="shared" ca="1" si="425"/>
        <v>67257229.1247354</v>
      </c>
      <c r="P2126" s="29" t="str">
        <f t="shared" si="430"/>
        <v>J=</v>
      </c>
      <c r="Q2126" s="30">
        <f t="shared" si="431"/>
        <v>47232</v>
      </c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</row>
    <row r="2127" spans="1:30" x14ac:dyDescent="0.25">
      <c r="A2127" s="100">
        <f t="shared" si="426"/>
        <v>44960</v>
      </c>
      <c r="B2127" s="114" t="str">
        <f t="shared" ca="1" si="427"/>
        <v>n.d</v>
      </c>
      <c r="C2127" s="114">
        <f t="shared" si="428"/>
        <v>139519858.75</v>
      </c>
      <c r="D2127" s="24">
        <f ca="1">IF(A2127&lt;$B$1,VLOOKUP(A2127,[1]DI!$A$4:$B$15000,2,FALSE),0)</f>
        <v>0</v>
      </c>
      <c r="E2127" s="23">
        <f t="shared" ca="1" si="433"/>
        <v>0</v>
      </c>
      <c r="F2127" s="25">
        <f t="shared" si="432"/>
        <v>1.1499999999999999</v>
      </c>
      <c r="G2127" s="26">
        <f t="shared" ca="1" si="436"/>
        <v>1</v>
      </c>
      <c r="H2127" s="23">
        <f ca="1">TRUNC(PRODUCT(G$16:G2126),15)</f>
        <v>1.48206205431758</v>
      </c>
      <c r="I2127" s="23">
        <f t="shared" si="434"/>
        <v>1</v>
      </c>
      <c r="J2127" s="23">
        <f t="shared" ca="1" si="435"/>
        <v>1.4820620499999999</v>
      </c>
      <c r="K2127" s="114">
        <f t="shared" ca="1" si="424"/>
        <v>67257229.1247354</v>
      </c>
      <c r="L2127" s="27">
        <f>IF(VLOOKUP(A2127,$U$18:$AD$131,8)=VLOOKUP(A2126,$U$18:$AD$131,8),0,VLOOKUP(A2127,U$18:$AD$131,8))</f>
        <v>0</v>
      </c>
      <c r="M2127" s="28">
        <f>IF(L2127&gt;0,VLOOKUP(L2127,T$18:$AC$131,7),0)</f>
        <v>0</v>
      </c>
      <c r="N2127" s="23">
        <f t="shared" si="429"/>
        <v>0</v>
      </c>
      <c r="O2127" s="23">
        <f t="shared" ca="1" si="425"/>
        <v>67257229.1247354</v>
      </c>
      <c r="P2127" s="29" t="str">
        <f t="shared" si="430"/>
        <v>J=</v>
      </c>
      <c r="Q2127" s="30">
        <f t="shared" si="431"/>
        <v>47232</v>
      </c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</row>
    <row r="2128" spans="1:30" x14ac:dyDescent="0.25">
      <c r="A2128" s="100">
        <f t="shared" si="426"/>
        <v>44961</v>
      </c>
      <c r="B2128" s="114" t="str">
        <f t="shared" ca="1" si="427"/>
        <v>n.d</v>
      </c>
      <c r="C2128" s="114">
        <f t="shared" si="428"/>
        <v>139519858.75</v>
      </c>
      <c r="D2128" s="24">
        <f ca="1">IF(A2128&lt;$B$1,VLOOKUP(A2128,[1]DI!$A$4:$B$15000,2,FALSE),0)</f>
        <v>0</v>
      </c>
      <c r="E2128" s="23">
        <f t="shared" ca="1" si="433"/>
        <v>0</v>
      </c>
      <c r="F2128" s="25">
        <f t="shared" si="432"/>
        <v>1.1499999999999999</v>
      </c>
      <c r="G2128" s="26">
        <f t="shared" ca="1" si="436"/>
        <v>1</v>
      </c>
      <c r="H2128" s="23">
        <f ca="1">TRUNC(PRODUCT(G$16:G2127),15)</f>
        <v>1.48206205431758</v>
      </c>
      <c r="I2128" s="23">
        <f t="shared" si="434"/>
        <v>1</v>
      </c>
      <c r="J2128" s="23">
        <f t="shared" ca="1" si="435"/>
        <v>1.4820620499999999</v>
      </c>
      <c r="K2128" s="114">
        <f t="shared" ref="K2128:K2191" ca="1" si="437">TRUNC((C2128*(J2128-1)),8)</f>
        <v>67257229.1247354</v>
      </c>
      <c r="L2128" s="27">
        <f>IF(VLOOKUP(A2128,$U$18:$AD$131,8)=VLOOKUP(A2127,$U$18:$AD$131,8),0,VLOOKUP(A2128,U$18:$AD$131,8))</f>
        <v>0</v>
      </c>
      <c r="M2128" s="28">
        <f>IF(L2128&gt;0,VLOOKUP(L2128,T$18:$AC$131,7),0)</f>
        <v>0</v>
      </c>
      <c r="N2128" s="23">
        <f t="shared" si="429"/>
        <v>0</v>
      </c>
      <c r="O2128" s="23">
        <f t="shared" ref="O2128:O2191" ca="1" si="438">(K2128+N2128)</f>
        <v>67257229.1247354</v>
      </c>
      <c r="P2128" s="29" t="str">
        <f t="shared" si="430"/>
        <v>J=</v>
      </c>
      <c r="Q2128" s="30">
        <f t="shared" si="431"/>
        <v>47232</v>
      </c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</row>
    <row r="2129" spans="1:30" x14ac:dyDescent="0.25">
      <c r="A2129" s="100">
        <f t="shared" ref="A2129:A2192" si="439">(A2128+1)</f>
        <v>44962</v>
      </c>
      <c r="B2129" s="114" t="str">
        <f t="shared" ref="B2129:B2192" ca="1" si="440">IF(A2129&lt;=TODAY(),C2129+K2129,IF(AND(A2129&gt;TODAY(),A2129&lt;=$B$1),IF(VLOOKUP(TODAY(),$A$16:$D$5006,4,FALSE)=0,"n.d",C2129+K2129),"n.d"))</f>
        <v>n.d</v>
      </c>
      <c r="C2129" s="114">
        <f t="shared" ref="C2129:C2192" si="441">TRUNC(C2128-N2128,8)</f>
        <v>139519858.75</v>
      </c>
      <c r="D2129" s="24">
        <f ca="1">IF(A2129&lt;$B$1,VLOOKUP(A2129,[1]DI!$A$4:$B$15000,2,FALSE),0)</f>
        <v>0</v>
      </c>
      <c r="E2129" s="23">
        <f t="shared" ca="1" si="433"/>
        <v>0</v>
      </c>
      <c r="F2129" s="25">
        <f t="shared" si="432"/>
        <v>1.1499999999999999</v>
      </c>
      <c r="G2129" s="26">
        <f t="shared" ca="1" si="436"/>
        <v>1</v>
      </c>
      <c r="H2129" s="23">
        <f ca="1">TRUNC(PRODUCT(G$16:G2128),15)</f>
        <v>1.48206205431758</v>
      </c>
      <c r="I2129" s="23">
        <f t="shared" si="434"/>
        <v>1</v>
      </c>
      <c r="J2129" s="23">
        <f t="shared" ca="1" si="435"/>
        <v>1.4820620499999999</v>
      </c>
      <c r="K2129" s="114">
        <f t="shared" ca="1" si="437"/>
        <v>67257229.1247354</v>
      </c>
      <c r="L2129" s="27">
        <f>IF(VLOOKUP(A2129,$U$18:$AD$131,8)=VLOOKUP(A2128,$U$18:$AD$131,8),0,VLOOKUP(A2129,U$18:$AD$131,8))</f>
        <v>0</v>
      </c>
      <c r="M2129" s="28">
        <f>IF(L2129&gt;0,VLOOKUP(L2129,T$18:$AC$131,7),0)</f>
        <v>0</v>
      </c>
      <c r="N2129" s="23">
        <f t="shared" ref="N2129:N2192" si="442">IF(M2129&gt;0,(C2129*M2129),0)</f>
        <v>0</v>
      </c>
      <c r="O2129" s="23">
        <f t="shared" ca="1" si="438"/>
        <v>67257229.1247354</v>
      </c>
      <c r="P2129" s="29" t="str">
        <f t="shared" ref="P2129:P2192" si="443">IF(L2128&gt;0,VLOOKUP(A2128,$U$18:$AD$131,9),P2128)</f>
        <v>J=</v>
      </c>
      <c r="Q2129" s="30">
        <f t="shared" ref="Q2129:Q2192" si="444">IF(L2128&gt;0,VLOOKUP(A2128,$U$18:$AD$131,10),Q2128)</f>
        <v>47232</v>
      </c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</row>
    <row r="2130" spans="1:30" x14ac:dyDescent="0.25">
      <c r="A2130" s="100">
        <f t="shared" si="439"/>
        <v>44963</v>
      </c>
      <c r="B2130" s="114" t="str">
        <f t="shared" ca="1" si="440"/>
        <v>n.d</v>
      </c>
      <c r="C2130" s="114">
        <f t="shared" si="441"/>
        <v>139519858.75</v>
      </c>
      <c r="D2130" s="24">
        <f ca="1">IF(A2130&lt;$B$1,VLOOKUP(A2130,[1]DI!$A$4:$B$15000,2,FALSE),0)</f>
        <v>0</v>
      </c>
      <c r="E2130" s="23">
        <f t="shared" ca="1" si="433"/>
        <v>0</v>
      </c>
      <c r="F2130" s="25">
        <f t="shared" ref="F2130:F2193" si="445">F2129</f>
        <v>1.1499999999999999</v>
      </c>
      <c r="G2130" s="26">
        <f t="shared" ca="1" si="436"/>
        <v>1</v>
      </c>
      <c r="H2130" s="23">
        <f ca="1">TRUNC(PRODUCT(G$16:G2129),15)</f>
        <v>1.48206205431758</v>
      </c>
      <c r="I2130" s="23">
        <f t="shared" si="434"/>
        <v>1</v>
      </c>
      <c r="J2130" s="23">
        <f t="shared" ca="1" si="435"/>
        <v>1.4820620499999999</v>
      </c>
      <c r="K2130" s="114">
        <f t="shared" ca="1" si="437"/>
        <v>67257229.1247354</v>
      </c>
      <c r="L2130" s="27">
        <f>IF(VLOOKUP(A2130,$U$18:$AD$131,8)=VLOOKUP(A2129,$U$18:$AD$131,8),0,VLOOKUP(A2130,U$18:$AD$131,8))</f>
        <v>0</v>
      </c>
      <c r="M2130" s="28">
        <f>IF(L2130&gt;0,VLOOKUP(L2130,T$18:$AC$131,7),0)</f>
        <v>0</v>
      </c>
      <c r="N2130" s="23">
        <f t="shared" si="442"/>
        <v>0</v>
      </c>
      <c r="O2130" s="23">
        <f t="shared" ca="1" si="438"/>
        <v>67257229.1247354</v>
      </c>
      <c r="P2130" s="29" t="str">
        <f t="shared" si="443"/>
        <v>J=</v>
      </c>
      <c r="Q2130" s="30">
        <f t="shared" si="444"/>
        <v>47232</v>
      </c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</row>
    <row r="2131" spans="1:30" x14ac:dyDescent="0.25">
      <c r="A2131" s="100">
        <f t="shared" si="439"/>
        <v>44964</v>
      </c>
      <c r="B2131" s="114" t="str">
        <f t="shared" ca="1" si="440"/>
        <v>n.d</v>
      </c>
      <c r="C2131" s="114">
        <f t="shared" si="441"/>
        <v>139519858.75</v>
      </c>
      <c r="D2131" s="24">
        <f ca="1">IF(A2131&lt;$B$1,VLOOKUP(A2131,[1]DI!$A$4:$B$15000,2,FALSE),0)</f>
        <v>0</v>
      </c>
      <c r="E2131" s="23">
        <f t="shared" ref="E2131:E2194" ca="1" si="446">ROUND((((1+D2131)^(1/252)-1)),8)</f>
        <v>0</v>
      </c>
      <c r="F2131" s="25">
        <f t="shared" si="445"/>
        <v>1.1499999999999999</v>
      </c>
      <c r="G2131" s="26">
        <f t="shared" ca="1" si="436"/>
        <v>1</v>
      </c>
      <c r="H2131" s="23">
        <f ca="1">TRUNC(PRODUCT(G$16:G2130),15)</f>
        <v>1.48206205431758</v>
      </c>
      <c r="I2131" s="23">
        <f t="shared" ref="I2131:I2194" si="447">IF(OR(L2130&gt;0,L2130="E"),H2130,I2130)</f>
        <v>1</v>
      </c>
      <c r="J2131" s="23">
        <f t="shared" ref="J2131:J2194" ca="1" si="448">ROUND(TRUNC(H2131/I2131,15),8)</f>
        <v>1.4820620499999999</v>
      </c>
      <c r="K2131" s="114">
        <f t="shared" ca="1" si="437"/>
        <v>67257229.1247354</v>
      </c>
      <c r="L2131" s="27">
        <f>IF(VLOOKUP(A2131,$U$18:$AD$131,8)=VLOOKUP(A2130,$U$18:$AD$131,8),0,VLOOKUP(A2131,U$18:$AD$131,8))</f>
        <v>0</v>
      </c>
      <c r="M2131" s="28">
        <f>IF(L2131&gt;0,VLOOKUP(L2131,T$18:$AC$131,7),0)</f>
        <v>0</v>
      </c>
      <c r="N2131" s="23">
        <f t="shared" si="442"/>
        <v>0</v>
      </c>
      <c r="O2131" s="23">
        <f t="shared" ca="1" si="438"/>
        <v>67257229.1247354</v>
      </c>
      <c r="P2131" s="29" t="str">
        <f t="shared" si="443"/>
        <v>J=</v>
      </c>
      <c r="Q2131" s="30">
        <f t="shared" si="444"/>
        <v>47232</v>
      </c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</row>
    <row r="2132" spans="1:30" x14ac:dyDescent="0.25">
      <c r="A2132" s="100">
        <f t="shared" si="439"/>
        <v>44965</v>
      </c>
      <c r="B2132" s="114" t="str">
        <f t="shared" ca="1" si="440"/>
        <v>n.d</v>
      </c>
      <c r="C2132" s="114">
        <f t="shared" si="441"/>
        <v>139519858.75</v>
      </c>
      <c r="D2132" s="24">
        <f ca="1">IF(A2132&lt;$B$1,VLOOKUP(A2132,[1]DI!$A$4:$B$15000,2,FALSE),0)</f>
        <v>0</v>
      </c>
      <c r="E2132" s="23">
        <f t="shared" ca="1" si="446"/>
        <v>0</v>
      </c>
      <c r="F2132" s="25">
        <f t="shared" si="445"/>
        <v>1.1499999999999999</v>
      </c>
      <c r="G2132" s="26">
        <f t="shared" ref="G2132:G2195" ca="1" si="449">TRUNC((1+(E2132*F2132)),15)</f>
        <v>1</v>
      </c>
      <c r="H2132" s="23">
        <f ca="1">TRUNC(PRODUCT(G$16:G2131),15)</f>
        <v>1.48206205431758</v>
      </c>
      <c r="I2132" s="23">
        <f t="shared" si="447"/>
        <v>1</v>
      </c>
      <c r="J2132" s="23">
        <f t="shared" ca="1" si="448"/>
        <v>1.4820620499999999</v>
      </c>
      <c r="K2132" s="114">
        <f t="shared" ca="1" si="437"/>
        <v>67257229.1247354</v>
      </c>
      <c r="L2132" s="27">
        <f>IF(VLOOKUP(A2132,$U$18:$AD$131,8)=VLOOKUP(A2131,$U$18:$AD$131,8),0,VLOOKUP(A2132,U$18:$AD$131,8))</f>
        <v>0</v>
      </c>
      <c r="M2132" s="28">
        <f>IF(L2132&gt;0,VLOOKUP(L2132,T$18:$AC$131,7),0)</f>
        <v>0</v>
      </c>
      <c r="N2132" s="23">
        <f t="shared" si="442"/>
        <v>0</v>
      </c>
      <c r="O2132" s="23">
        <f t="shared" ca="1" si="438"/>
        <v>67257229.1247354</v>
      </c>
      <c r="P2132" s="29" t="str">
        <f t="shared" si="443"/>
        <v>J=</v>
      </c>
      <c r="Q2132" s="30">
        <f t="shared" si="444"/>
        <v>47232</v>
      </c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</row>
    <row r="2133" spans="1:30" x14ac:dyDescent="0.25">
      <c r="A2133" s="100">
        <f t="shared" si="439"/>
        <v>44966</v>
      </c>
      <c r="B2133" s="114" t="str">
        <f t="shared" ca="1" si="440"/>
        <v>n.d</v>
      </c>
      <c r="C2133" s="114">
        <f t="shared" si="441"/>
        <v>139519858.75</v>
      </c>
      <c r="D2133" s="24">
        <f ca="1">IF(A2133&lt;$B$1,VLOOKUP(A2133,[1]DI!$A$4:$B$15000,2,FALSE),0)</f>
        <v>0</v>
      </c>
      <c r="E2133" s="23">
        <f t="shared" ca="1" si="446"/>
        <v>0</v>
      </c>
      <c r="F2133" s="25">
        <f t="shared" si="445"/>
        <v>1.1499999999999999</v>
      </c>
      <c r="G2133" s="26">
        <f t="shared" ca="1" si="449"/>
        <v>1</v>
      </c>
      <c r="H2133" s="23">
        <f ca="1">TRUNC(PRODUCT(G$16:G2132),15)</f>
        <v>1.48206205431758</v>
      </c>
      <c r="I2133" s="23">
        <f t="shared" si="447"/>
        <v>1</v>
      </c>
      <c r="J2133" s="23">
        <f t="shared" ca="1" si="448"/>
        <v>1.4820620499999999</v>
      </c>
      <c r="K2133" s="114">
        <f t="shared" ca="1" si="437"/>
        <v>67257229.1247354</v>
      </c>
      <c r="L2133" s="27">
        <f>IF(VLOOKUP(A2133,$U$18:$AD$131,8)=VLOOKUP(A2132,$U$18:$AD$131,8),0,VLOOKUP(A2133,U$18:$AD$131,8))</f>
        <v>0</v>
      </c>
      <c r="M2133" s="28">
        <f>IF(L2133&gt;0,VLOOKUP(L2133,T$18:$AC$131,7),0)</f>
        <v>0</v>
      </c>
      <c r="N2133" s="23">
        <f t="shared" si="442"/>
        <v>0</v>
      </c>
      <c r="O2133" s="23">
        <f t="shared" ca="1" si="438"/>
        <v>67257229.1247354</v>
      </c>
      <c r="P2133" s="29" t="str">
        <f t="shared" si="443"/>
        <v>J=</v>
      </c>
      <c r="Q2133" s="30">
        <f t="shared" si="444"/>
        <v>47232</v>
      </c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</row>
    <row r="2134" spans="1:30" x14ac:dyDescent="0.25">
      <c r="A2134" s="100">
        <f t="shared" si="439"/>
        <v>44967</v>
      </c>
      <c r="B2134" s="114" t="str">
        <f t="shared" ca="1" si="440"/>
        <v>n.d</v>
      </c>
      <c r="C2134" s="114">
        <f t="shared" si="441"/>
        <v>139519858.75</v>
      </c>
      <c r="D2134" s="24">
        <f ca="1">IF(A2134&lt;$B$1,VLOOKUP(A2134,[1]DI!$A$4:$B$15000,2,FALSE),0)</f>
        <v>0</v>
      </c>
      <c r="E2134" s="23">
        <f t="shared" ca="1" si="446"/>
        <v>0</v>
      </c>
      <c r="F2134" s="25">
        <f t="shared" si="445"/>
        <v>1.1499999999999999</v>
      </c>
      <c r="G2134" s="26">
        <f t="shared" ca="1" si="449"/>
        <v>1</v>
      </c>
      <c r="H2134" s="23">
        <f ca="1">TRUNC(PRODUCT(G$16:G2133),15)</f>
        <v>1.48206205431758</v>
      </c>
      <c r="I2134" s="23">
        <f t="shared" si="447"/>
        <v>1</v>
      </c>
      <c r="J2134" s="23">
        <f t="shared" ca="1" si="448"/>
        <v>1.4820620499999999</v>
      </c>
      <c r="K2134" s="114">
        <f t="shared" ca="1" si="437"/>
        <v>67257229.1247354</v>
      </c>
      <c r="L2134" s="27">
        <f>IF(VLOOKUP(A2134,$U$18:$AD$131,8)=VLOOKUP(A2133,$U$18:$AD$131,8),0,VLOOKUP(A2134,U$18:$AD$131,8))</f>
        <v>0</v>
      </c>
      <c r="M2134" s="28">
        <f>IF(L2134&gt;0,VLOOKUP(L2134,T$18:$AC$131,7),0)</f>
        <v>0</v>
      </c>
      <c r="N2134" s="23">
        <f t="shared" si="442"/>
        <v>0</v>
      </c>
      <c r="O2134" s="23">
        <f t="shared" ca="1" si="438"/>
        <v>67257229.1247354</v>
      </c>
      <c r="P2134" s="29" t="str">
        <f t="shared" si="443"/>
        <v>J=</v>
      </c>
      <c r="Q2134" s="30">
        <f t="shared" si="444"/>
        <v>47232</v>
      </c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</row>
    <row r="2135" spans="1:30" x14ac:dyDescent="0.25">
      <c r="A2135" s="100">
        <f t="shared" si="439"/>
        <v>44968</v>
      </c>
      <c r="B2135" s="114" t="str">
        <f t="shared" ca="1" si="440"/>
        <v>n.d</v>
      </c>
      <c r="C2135" s="114">
        <f t="shared" si="441"/>
        <v>139519858.75</v>
      </c>
      <c r="D2135" s="24">
        <f ca="1">IF(A2135&lt;$B$1,VLOOKUP(A2135,[1]DI!$A$4:$B$15000,2,FALSE),0)</f>
        <v>0</v>
      </c>
      <c r="E2135" s="23">
        <f t="shared" ca="1" si="446"/>
        <v>0</v>
      </c>
      <c r="F2135" s="25">
        <f t="shared" si="445"/>
        <v>1.1499999999999999</v>
      </c>
      <c r="G2135" s="26">
        <f t="shared" ca="1" si="449"/>
        <v>1</v>
      </c>
      <c r="H2135" s="23">
        <f ca="1">TRUNC(PRODUCT(G$16:G2134),15)</f>
        <v>1.48206205431758</v>
      </c>
      <c r="I2135" s="23">
        <f t="shared" si="447"/>
        <v>1</v>
      </c>
      <c r="J2135" s="23">
        <f t="shared" ca="1" si="448"/>
        <v>1.4820620499999999</v>
      </c>
      <c r="K2135" s="114">
        <f t="shared" ca="1" si="437"/>
        <v>67257229.1247354</v>
      </c>
      <c r="L2135" s="27">
        <f>IF(VLOOKUP(A2135,$U$18:$AD$131,8)=VLOOKUP(A2134,$U$18:$AD$131,8),0,VLOOKUP(A2135,U$18:$AD$131,8))</f>
        <v>0</v>
      </c>
      <c r="M2135" s="28">
        <f>IF(L2135&gt;0,VLOOKUP(L2135,T$18:$AC$131,7),0)</f>
        <v>0</v>
      </c>
      <c r="N2135" s="23">
        <f t="shared" si="442"/>
        <v>0</v>
      </c>
      <c r="O2135" s="23">
        <f t="shared" ca="1" si="438"/>
        <v>67257229.1247354</v>
      </c>
      <c r="P2135" s="29" t="str">
        <f t="shared" si="443"/>
        <v>J=</v>
      </c>
      <c r="Q2135" s="30">
        <f t="shared" si="444"/>
        <v>47232</v>
      </c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</row>
    <row r="2136" spans="1:30" x14ac:dyDescent="0.25">
      <c r="A2136" s="100">
        <f t="shared" si="439"/>
        <v>44969</v>
      </c>
      <c r="B2136" s="114" t="str">
        <f t="shared" ca="1" si="440"/>
        <v>n.d</v>
      </c>
      <c r="C2136" s="114">
        <f t="shared" si="441"/>
        <v>139519858.75</v>
      </c>
      <c r="D2136" s="24">
        <f ca="1">IF(A2136&lt;$B$1,VLOOKUP(A2136,[1]DI!$A$4:$B$15000,2,FALSE),0)</f>
        <v>0</v>
      </c>
      <c r="E2136" s="23">
        <f t="shared" ca="1" si="446"/>
        <v>0</v>
      </c>
      <c r="F2136" s="25">
        <f t="shared" si="445"/>
        <v>1.1499999999999999</v>
      </c>
      <c r="G2136" s="26">
        <f t="shared" ca="1" si="449"/>
        <v>1</v>
      </c>
      <c r="H2136" s="23">
        <f ca="1">TRUNC(PRODUCT(G$16:G2135),15)</f>
        <v>1.48206205431758</v>
      </c>
      <c r="I2136" s="23">
        <f t="shared" si="447"/>
        <v>1</v>
      </c>
      <c r="J2136" s="23">
        <f t="shared" ca="1" si="448"/>
        <v>1.4820620499999999</v>
      </c>
      <c r="K2136" s="114">
        <f t="shared" ca="1" si="437"/>
        <v>67257229.1247354</v>
      </c>
      <c r="L2136" s="27">
        <f>IF(VLOOKUP(A2136,$U$18:$AD$131,8)=VLOOKUP(A2135,$U$18:$AD$131,8),0,VLOOKUP(A2136,U$18:$AD$131,8))</f>
        <v>0</v>
      </c>
      <c r="M2136" s="28">
        <f>IF(L2136&gt;0,VLOOKUP(L2136,T$18:$AC$131,7),0)</f>
        <v>0</v>
      </c>
      <c r="N2136" s="23">
        <f t="shared" si="442"/>
        <v>0</v>
      </c>
      <c r="O2136" s="23">
        <f t="shared" ca="1" si="438"/>
        <v>67257229.1247354</v>
      </c>
      <c r="P2136" s="29" t="str">
        <f t="shared" si="443"/>
        <v>J=</v>
      </c>
      <c r="Q2136" s="30">
        <f t="shared" si="444"/>
        <v>47232</v>
      </c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</row>
    <row r="2137" spans="1:30" x14ac:dyDescent="0.25">
      <c r="A2137" s="100">
        <f t="shared" si="439"/>
        <v>44970</v>
      </c>
      <c r="B2137" s="114" t="str">
        <f t="shared" ca="1" si="440"/>
        <v>n.d</v>
      </c>
      <c r="C2137" s="114">
        <f t="shared" si="441"/>
        <v>139519858.75</v>
      </c>
      <c r="D2137" s="24">
        <f ca="1">IF(A2137&lt;$B$1,VLOOKUP(A2137,[1]DI!$A$4:$B$15000,2,FALSE),0)</f>
        <v>0</v>
      </c>
      <c r="E2137" s="23">
        <f t="shared" ca="1" si="446"/>
        <v>0</v>
      </c>
      <c r="F2137" s="25">
        <f t="shared" si="445"/>
        <v>1.1499999999999999</v>
      </c>
      <c r="G2137" s="26">
        <f t="shared" ca="1" si="449"/>
        <v>1</v>
      </c>
      <c r="H2137" s="23">
        <f ca="1">TRUNC(PRODUCT(G$16:G2136),15)</f>
        <v>1.48206205431758</v>
      </c>
      <c r="I2137" s="23">
        <f t="shared" si="447"/>
        <v>1</v>
      </c>
      <c r="J2137" s="23">
        <f t="shared" ca="1" si="448"/>
        <v>1.4820620499999999</v>
      </c>
      <c r="K2137" s="114">
        <f t="shared" ca="1" si="437"/>
        <v>67257229.1247354</v>
      </c>
      <c r="L2137" s="27">
        <f>IF(VLOOKUP(A2137,$U$18:$AD$131,8)=VLOOKUP(A2136,$U$18:$AD$131,8),0,VLOOKUP(A2137,U$18:$AD$131,8))</f>
        <v>0</v>
      </c>
      <c r="M2137" s="28">
        <f>IF(L2137&gt;0,VLOOKUP(L2137,T$18:$AC$131,7),0)</f>
        <v>0</v>
      </c>
      <c r="N2137" s="23">
        <f t="shared" si="442"/>
        <v>0</v>
      </c>
      <c r="O2137" s="23">
        <f t="shared" ca="1" si="438"/>
        <v>67257229.1247354</v>
      </c>
      <c r="P2137" s="29" t="str">
        <f t="shared" si="443"/>
        <v>J=</v>
      </c>
      <c r="Q2137" s="30">
        <f t="shared" si="444"/>
        <v>47232</v>
      </c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</row>
    <row r="2138" spans="1:30" x14ac:dyDescent="0.25">
      <c r="A2138" s="100">
        <f t="shared" si="439"/>
        <v>44971</v>
      </c>
      <c r="B2138" s="114" t="str">
        <f t="shared" ca="1" si="440"/>
        <v>n.d</v>
      </c>
      <c r="C2138" s="114">
        <f t="shared" si="441"/>
        <v>139519858.75</v>
      </c>
      <c r="D2138" s="24">
        <f ca="1">IF(A2138&lt;$B$1,VLOOKUP(A2138,[1]DI!$A$4:$B$15000,2,FALSE),0)</f>
        <v>0</v>
      </c>
      <c r="E2138" s="23">
        <f t="shared" ca="1" si="446"/>
        <v>0</v>
      </c>
      <c r="F2138" s="25">
        <f t="shared" si="445"/>
        <v>1.1499999999999999</v>
      </c>
      <c r="G2138" s="26">
        <f t="shared" ca="1" si="449"/>
        <v>1</v>
      </c>
      <c r="H2138" s="23">
        <f ca="1">TRUNC(PRODUCT(G$16:G2137),15)</f>
        <v>1.48206205431758</v>
      </c>
      <c r="I2138" s="23">
        <f t="shared" si="447"/>
        <v>1</v>
      </c>
      <c r="J2138" s="23">
        <f t="shared" ca="1" si="448"/>
        <v>1.4820620499999999</v>
      </c>
      <c r="K2138" s="114">
        <f t="shared" ca="1" si="437"/>
        <v>67257229.1247354</v>
      </c>
      <c r="L2138" s="27">
        <f>IF(VLOOKUP(A2138,$U$18:$AD$131,8)=VLOOKUP(A2137,$U$18:$AD$131,8),0,VLOOKUP(A2138,U$18:$AD$131,8))</f>
        <v>0</v>
      </c>
      <c r="M2138" s="28">
        <f>IF(L2138&gt;0,VLOOKUP(L2138,T$18:$AC$131,7),0)</f>
        <v>0</v>
      </c>
      <c r="N2138" s="23">
        <f t="shared" si="442"/>
        <v>0</v>
      </c>
      <c r="O2138" s="23">
        <f t="shared" ca="1" si="438"/>
        <v>67257229.1247354</v>
      </c>
      <c r="P2138" s="29" t="str">
        <f t="shared" si="443"/>
        <v>J=</v>
      </c>
      <c r="Q2138" s="30">
        <f t="shared" si="444"/>
        <v>47232</v>
      </c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</row>
    <row r="2139" spans="1:30" x14ac:dyDescent="0.25">
      <c r="A2139" s="100">
        <f t="shared" si="439"/>
        <v>44972</v>
      </c>
      <c r="B2139" s="114" t="str">
        <f t="shared" ca="1" si="440"/>
        <v>n.d</v>
      </c>
      <c r="C2139" s="114">
        <f t="shared" si="441"/>
        <v>139519858.75</v>
      </c>
      <c r="D2139" s="24">
        <f ca="1">IF(A2139&lt;$B$1,VLOOKUP(A2139,[1]DI!$A$4:$B$15000,2,FALSE),0)</f>
        <v>0</v>
      </c>
      <c r="E2139" s="23">
        <f t="shared" ca="1" si="446"/>
        <v>0</v>
      </c>
      <c r="F2139" s="25">
        <f t="shared" si="445"/>
        <v>1.1499999999999999</v>
      </c>
      <c r="G2139" s="26">
        <f t="shared" ca="1" si="449"/>
        <v>1</v>
      </c>
      <c r="H2139" s="23">
        <f ca="1">TRUNC(PRODUCT(G$16:G2138),15)</f>
        <v>1.48206205431758</v>
      </c>
      <c r="I2139" s="23">
        <f t="shared" si="447"/>
        <v>1</v>
      </c>
      <c r="J2139" s="23">
        <f t="shared" ca="1" si="448"/>
        <v>1.4820620499999999</v>
      </c>
      <c r="K2139" s="114">
        <f t="shared" ca="1" si="437"/>
        <v>67257229.1247354</v>
      </c>
      <c r="L2139" s="27">
        <f>IF(VLOOKUP(A2139,$U$18:$AD$131,8)=VLOOKUP(A2138,$U$18:$AD$131,8),0,VLOOKUP(A2139,U$18:$AD$131,8))</f>
        <v>0</v>
      </c>
      <c r="M2139" s="28">
        <f>IF(L2139&gt;0,VLOOKUP(L2139,T$18:$AC$131,7),0)</f>
        <v>0</v>
      </c>
      <c r="N2139" s="23">
        <f t="shared" si="442"/>
        <v>0</v>
      </c>
      <c r="O2139" s="23">
        <f t="shared" ca="1" si="438"/>
        <v>67257229.1247354</v>
      </c>
      <c r="P2139" s="29" t="str">
        <f t="shared" si="443"/>
        <v>J=</v>
      </c>
      <c r="Q2139" s="30">
        <f t="shared" si="444"/>
        <v>47232</v>
      </c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</row>
    <row r="2140" spans="1:30" x14ac:dyDescent="0.25">
      <c r="A2140" s="100">
        <f t="shared" si="439"/>
        <v>44973</v>
      </c>
      <c r="B2140" s="114" t="str">
        <f t="shared" ca="1" si="440"/>
        <v>n.d</v>
      </c>
      <c r="C2140" s="114">
        <f t="shared" si="441"/>
        <v>139519858.75</v>
      </c>
      <c r="D2140" s="24">
        <f ca="1">IF(A2140&lt;$B$1,VLOOKUP(A2140,[1]DI!$A$4:$B$15000,2,FALSE),0)</f>
        <v>0</v>
      </c>
      <c r="E2140" s="23">
        <f t="shared" ca="1" si="446"/>
        <v>0</v>
      </c>
      <c r="F2140" s="25">
        <f t="shared" si="445"/>
        <v>1.1499999999999999</v>
      </c>
      <c r="G2140" s="26">
        <f t="shared" ca="1" si="449"/>
        <v>1</v>
      </c>
      <c r="H2140" s="23">
        <f ca="1">TRUNC(PRODUCT(G$16:G2139),15)</f>
        <v>1.48206205431758</v>
      </c>
      <c r="I2140" s="23">
        <f t="shared" si="447"/>
        <v>1</v>
      </c>
      <c r="J2140" s="23">
        <f t="shared" ca="1" si="448"/>
        <v>1.4820620499999999</v>
      </c>
      <c r="K2140" s="114">
        <f t="shared" ca="1" si="437"/>
        <v>67257229.1247354</v>
      </c>
      <c r="L2140" s="27">
        <f>IF(VLOOKUP(A2140,$U$18:$AD$131,8)=VLOOKUP(A2139,$U$18:$AD$131,8),0,VLOOKUP(A2140,U$18:$AD$131,8))</f>
        <v>0</v>
      </c>
      <c r="M2140" s="28">
        <f>IF(L2140&gt;0,VLOOKUP(L2140,T$18:$AC$131,7),0)</f>
        <v>0</v>
      </c>
      <c r="N2140" s="23">
        <f t="shared" si="442"/>
        <v>0</v>
      </c>
      <c r="O2140" s="23">
        <f t="shared" ca="1" si="438"/>
        <v>67257229.1247354</v>
      </c>
      <c r="P2140" s="29" t="str">
        <f t="shared" si="443"/>
        <v>J=</v>
      </c>
      <c r="Q2140" s="30">
        <f t="shared" si="444"/>
        <v>47232</v>
      </c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</row>
    <row r="2141" spans="1:30" x14ac:dyDescent="0.25">
      <c r="A2141" s="100">
        <f t="shared" si="439"/>
        <v>44974</v>
      </c>
      <c r="B2141" s="114" t="str">
        <f t="shared" ca="1" si="440"/>
        <v>n.d</v>
      </c>
      <c r="C2141" s="114">
        <f t="shared" si="441"/>
        <v>139519858.75</v>
      </c>
      <c r="D2141" s="24">
        <f ca="1">IF(A2141&lt;$B$1,VLOOKUP(A2141,[1]DI!$A$4:$B$15000,2,FALSE),0)</f>
        <v>0</v>
      </c>
      <c r="E2141" s="23">
        <f t="shared" ca="1" si="446"/>
        <v>0</v>
      </c>
      <c r="F2141" s="25">
        <f t="shared" si="445"/>
        <v>1.1499999999999999</v>
      </c>
      <c r="G2141" s="26">
        <f t="shared" ca="1" si="449"/>
        <v>1</v>
      </c>
      <c r="H2141" s="23">
        <f ca="1">TRUNC(PRODUCT(G$16:G2140),15)</f>
        <v>1.48206205431758</v>
      </c>
      <c r="I2141" s="23">
        <f t="shared" si="447"/>
        <v>1</v>
      </c>
      <c r="J2141" s="23">
        <f t="shared" ca="1" si="448"/>
        <v>1.4820620499999999</v>
      </c>
      <c r="K2141" s="114">
        <f t="shared" ca="1" si="437"/>
        <v>67257229.1247354</v>
      </c>
      <c r="L2141" s="27">
        <f>IF(VLOOKUP(A2141,$U$18:$AD$131,8)=VLOOKUP(A2140,$U$18:$AD$131,8),0,VLOOKUP(A2141,U$18:$AD$131,8))</f>
        <v>0</v>
      </c>
      <c r="M2141" s="28">
        <f>IF(L2141&gt;0,VLOOKUP(L2141,T$18:$AC$131,7),0)</f>
        <v>0</v>
      </c>
      <c r="N2141" s="23">
        <f t="shared" si="442"/>
        <v>0</v>
      </c>
      <c r="O2141" s="23">
        <f t="shared" ca="1" si="438"/>
        <v>67257229.1247354</v>
      </c>
      <c r="P2141" s="29" t="str">
        <f t="shared" si="443"/>
        <v>J=</v>
      </c>
      <c r="Q2141" s="30">
        <f t="shared" si="444"/>
        <v>47232</v>
      </c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</row>
    <row r="2142" spans="1:30" x14ac:dyDescent="0.25">
      <c r="A2142" s="100">
        <f t="shared" si="439"/>
        <v>44975</v>
      </c>
      <c r="B2142" s="114" t="str">
        <f t="shared" ca="1" si="440"/>
        <v>n.d</v>
      </c>
      <c r="C2142" s="114">
        <f t="shared" si="441"/>
        <v>139519858.75</v>
      </c>
      <c r="D2142" s="24">
        <f ca="1">IF(A2142&lt;$B$1,VLOOKUP(A2142,[1]DI!$A$4:$B$15000,2,FALSE),0)</f>
        <v>0</v>
      </c>
      <c r="E2142" s="23">
        <f t="shared" ca="1" si="446"/>
        <v>0</v>
      </c>
      <c r="F2142" s="25">
        <f t="shared" si="445"/>
        <v>1.1499999999999999</v>
      </c>
      <c r="G2142" s="26">
        <f t="shared" ca="1" si="449"/>
        <v>1</v>
      </c>
      <c r="H2142" s="23">
        <f ca="1">TRUNC(PRODUCT(G$16:G2141),15)</f>
        <v>1.48206205431758</v>
      </c>
      <c r="I2142" s="23">
        <f t="shared" si="447"/>
        <v>1</v>
      </c>
      <c r="J2142" s="23">
        <f t="shared" ca="1" si="448"/>
        <v>1.4820620499999999</v>
      </c>
      <c r="K2142" s="114">
        <f t="shared" ca="1" si="437"/>
        <v>67257229.1247354</v>
      </c>
      <c r="L2142" s="27">
        <f>IF(VLOOKUP(A2142,$U$18:$AD$131,8)=VLOOKUP(A2141,$U$18:$AD$131,8),0,VLOOKUP(A2142,U$18:$AD$131,8))</f>
        <v>0</v>
      </c>
      <c r="M2142" s="28">
        <f>IF(L2142&gt;0,VLOOKUP(L2142,T$18:$AC$131,7),0)</f>
        <v>0</v>
      </c>
      <c r="N2142" s="23">
        <f t="shared" si="442"/>
        <v>0</v>
      </c>
      <c r="O2142" s="23">
        <f t="shared" ca="1" si="438"/>
        <v>67257229.1247354</v>
      </c>
      <c r="P2142" s="29" t="str">
        <f t="shared" si="443"/>
        <v>J=</v>
      </c>
      <c r="Q2142" s="30">
        <f t="shared" si="444"/>
        <v>47232</v>
      </c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</row>
    <row r="2143" spans="1:30" x14ac:dyDescent="0.25">
      <c r="A2143" s="100">
        <f t="shared" si="439"/>
        <v>44976</v>
      </c>
      <c r="B2143" s="114" t="str">
        <f t="shared" ca="1" si="440"/>
        <v>n.d</v>
      </c>
      <c r="C2143" s="114">
        <f t="shared" si="441"/>
        <v>139519858.75</v>
      </c>
      <c r="D2143" s="24">
        <f ca="1">IF(A2143&lt;$B$1,VLOOKUP(A2143,[1]DI!$A$4:$B$15000,2,FALSE),0)</f>
        <v>0</v>
      </c>
      <c r="E2143" s="23">
        <f t="shared" ca="1" si="446"/>
        <v>0</v>
      </c>
      <c r="F2143" s="25">
        <f t="shared" si="445"/>
        <v>1.1499999999999999</v>
      </c>
      <c r="G2143" s="26">
        <f t="shared" ca="1" si="449"/>
        <v>1</v>
      </c>
      <c r="H2143" s="23">
        <f ca="1">TRUNC(PRODUCT(G$16:G2142),15)</f>
        <v>1.48206205431758</v>
      </c>
      <c r="I2143" s="23">
        <f t="shared" si="447"/>
        <v>1</v>
      </c>
      <c r="J2143" s="23">
        <f t="shared" ca="1" si="448"/>
        <v>1.4820620499999999</v>
      </c>
      <c r="K2143" s="114">
        <f t="shared" ca="1" si="437"/>
        <v>67257229.1247354</v>
      </c>
      <c r="L2143" s="27">
        <f>IF(VLOOKUP(A2143,$U$18:$AD$131,8)=VLOOKUP(A2142,$U$18:$AD$131,8),0,VLOOKUP(A2143,U$18:$AD$131,8))</f>
        <v>0</v>
      </c>
      <c r="M2143" s="28">
        <f>IF(L2143&gt;0,VLOOKUP(L2143,T$18:$AC$131,7),0)</f>
        <v>0</v>
      </c>
      <c r="N2143" s="23">
        <f t="shared" si="442"/>
        <v>0</v>
      </c>
      <c r="O2143" s="23">
        <f t="shared" ca="1" si="438"/>
        <v>67257229.1247354</v>
      </c>
      <c r="P2143" s="29" t="str">
        <f t="shared" si="443"/>
        <v>J=</v>
      </c>
      <c r="Q2143" s="30">
        <f t="shared" si="444"/>
        <v>47232</v>
      </c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</row>
    <row r="2144" spans="1:30" x14ac:dyDescent="0.25">
      <c r="A2144" s="100">
        <f t="shared" si="439"/>
        <v>44977</v>
      </c>
      <c r="B2144" s="114" t="str">
        <f t="shared" ca="1" si="440"/>
        <v>n.d</v>
      </c>
      <c r="C2144" s="114">
        <f t="shared" si="441"/>
        <v>139519858.75</v>
      </c>
      <c r="D2144" s="24">
        <f ca="1">IF(A2144&lt;$B$1,VLOOKUP(A2144,[1]DI!$A$4:$B$15000,2,FALSE),0)</f>
        <v>0</v>
      </c>
      <c r="E2144" s="23">
        <f t="shared" ca="1" si="446"/>
        <v>0</v>
      </c>
      <c r="F2144" s="25">
        <f t="shared" si="445"/>
        <v>1.1499999999999999</v>
      </c>
      <c r="G2144" s="26">
        <f t="shared" ca="1" si="449"/>
        <v>1</v>
      </c>
      <c r="H2144" s="23">
        <f ca="1">TRUNC(PRODUCT(G$16:G2143),15)</f>
        <v>1.48206205431758</v>
      </c>
      <c r="I2144" s="23">
        <f t="shared" si="447"/>
        <v>1</v>
      </c>
      <c r="J2144" s="23">
        <f t="shared" ca="1" si="448"/>
        <v>1.4820620499999999</v>
      </c>
      <c r="K2144" s="114">
        <f t="shared" ca="1" si="437"/>
        <v>67257229.1247354</v>
      </c>
      <c r="L2144" s="27">
        <f>IF(VLOOKUP(A2144,$U$18:$AD$131,8)=VLOOKUP(A2143,$U$18:$AD$131,8),0,VLOOKUP(A2144,U$18:$AD$131,8))</f>
        <v>0</v>
      </c>
      <c r="M2144" s="28">
        <f>IF(L2144&gt;0,VLOOKUP(L2144,T$18:$AC$131,7),0)</f>
        <v>0</v>
      </c>
      <c r="N2144" s="23">
        <f t="shared" si="442"/>
        <v>0</v>
      </c>
      <c r="O2144" s="23">
        <f t="shared" ca="1" si="438"/>
        <v>67257229.1247354</v>
      </c>
      <c r="P2144" s="29" t="str">
        <f t="shared" si="443"/>
        <v>J=</v>
      </c>
      <c r="Q2144" s="30">
        <f t="shared" si="444"/>
        <v>47232</v>
      </c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</row>
    <row r="2145" spans="1:30" x14ac:dyDescent="0.25">
      <c r="A2145" s="100">
        <f t="shared" si="439"/>
        <v>44978</v>
      </c>
      <c r="B2145" s="114" t="str">
        <f t="shared" ca="1" si="440"/>
        <v>n.d</v>
      </c>
      <c r="C2145" s="114">
        <f t="shared" si="441"/>
        <v>139519858.75</v>
      </c>
      <c r="D2145" s="24">
        <f ca="1">IF(A2145&lt;$B$1,VLOOKUP(A2145,[1]DI!$A$4:$B$15000,2,FALSE),0)</f>
        <v>0</v>
      </c>
      <c r="E2145" s="23">
        <f t="shared" ca="1" si="446"/>
        <v>0</v>
      </c>
      <c r="F2145" s="25">
        <f t="shared" si="445"/>
        <v>1.1499999999999999</v>
      </c>
      <c r="G2145" s="26">
        <f t="shared" ca="1" si="449"/>
        <v>1</v>
      </c>
      <c r="H2145" s="23">
        <f ca="1">TRUNC(PRODUCT(G$16:G2144),15)</f>
        <v>1.48206205431758</v>
      </c>
      <c r="I2145" s="23">
        <f t="shared" si="447"/>
        <v>1</v>
      </c>
      <c r="J2145" s="23">
        <f t="shared" ca="1" si="448"/>
        <v>1.4820620499999999</v>
      </c>
      <c r="K2145" s="114">
        <f t="shared" ca="1" si="437"/>
        <v>67257229.1247354</v>
      </c>
      <c r="L2145" s="27">
        <f>IF(VLOOKUP(A2145,$U$18:$AD$131,8)=VLOOKUP(A2144,$U$18:$AD$131,8),0,VLOOKUP(A2145,U$18:$AD$131,8))</f>
        <v>0</v>
      </c>
      <c r="M2145" s="28">
        <f>IF(L2145&gt;0,VLOOKUP(L2145,T$18:$AC$131,7),0)</f>
        <v>0</v>
      </c>
      <c r="N2145" s="23">
        <f t="shared" si="442"/>
        <v>0</v>
      </c>
      <c r="O2145" s="23">
        <f t="shared" ca="1" si="438"/>
        <v>67257229.1247354</v>
      </c>
      <c r="P2145" s="29" t="str">
        <f t="shared" si="443"/>
        <v>J=</v>
      </c>
      <c r="Q2145" s="30">
        <f t="shared" si="444"/>
        <v>47232</v>
      </c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</row>
    <row r="2146" spans="1:30" x14ac:dyDescent="0.25">
      <c r="A2146" s="100">
        <f t="shared" si="439"/>
        <v>44979</v>
      </c>
      <c r="B2146" s="114" t="str">
        <f t="shared" ca="1" si="440"/>
        <v>n.d</v>
      </c>
      <c r="C2146" s="114">
        <f t="shared" si="441"/>
        <v>139519858.75</v>
      </c>
      <c r="D2146" s="24">
        <f ca="1">IF(A2146&lt;$B$1,VLOOKUP(A2146,[1]DI!$A$4:$B$15000,2,FALSE),0)</f>
        <v>0</v>
      </c>
      <c r="E2146" s="23">
        <f t="shared" ca="1" si="446"/>
        <v>0</v>
      </c>
      <c r="F2146" s="25">
        <f t="shared" si="445"/>
        <v>1.1499999999999999</v>
      </c>
      <c r="G2146" s="26">
        <f t="shared" ca="1" si="449"/>
        <v>1</v>
      </c>
      <c r="H2146" s="23">
        <f ca="1">TRUNC(PRODUCT(G$16:G2145),15)</f>
        <v>1.48206205431758</v>
      </c>
      <c r="I2146" s="23">
        <f t="shared" si="447"/>
        <v>1</v>
      </c>
      <c r="J2146" s="23">
        <f t="shared" ca="1" si="448"/>
        <v>1.4820620499999999</v>
      </c>
      <c r="K2146" s="114">
        <f t="shared" ca="1" si="437"/>
        <v>67257229.1247354</v>
      </c>
      <c r="L2146" s="27">
        <f>IF(VLOOKUP(A2146,$U$18:$AD$131,8)=VLOOKUP(A2145,$U$18:$AD$131,8),0,VLOOKUP(A2146,U$18:$AD$131,8))</f>
        <v>0</v>
      </c>
      <c r="M2146" s="28">
        <f>IF(L2146&gt;0,VLOOKUP(L2146,T$18:$AC$131,7),0)</f>
        <v>0</v>
      </c>
      <c r="N2146" s="23">
        <f t="shared" si="442"/>
        <v>0</v>
      </c>
      <c r="O2146" s="23">
        <f t="shared" ca="1" si="438"/>
        <v>67257229.1247354</v>
      </c>
      <c r="P2146" s="29" t="str">
        <f t="shared" si="443"/>
        <v>J=</v>
      </c>
      <c r="Q2146" s="30">
        <f t="shared" si="444"/>
        <v>47232</v>
      </c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</row>
    <row r="2147" spans="1:30" x14ac:dyDescent="0.25">
      <c r="A2147" s="100">
        <f t="shared" si="439"/>
        <v>44980</v>
      </c>
      <c r="B2147" s="114" t="str">
        <f t="shared" ca="1" si="440"/>
        <v>n.d</v>
      </c>
      <c r="C2147" s="114">
        <f t="shared" si="441"/>
        <v>139519858.75</v>
      </c>
      <c r="D2147" s="24">
        <f ca="1">IF(A2147&lt;$B$1,VLOOKUP(A2147,[1]DI!$A$4:$B$15000,2,FALSE),0)</f>
        <v>0</v>
      </c>
      <c r="E2147" s="23">
        <f t="shared" ca="1" si="446"/>
        <v>0</v>
      </c>
      <c r="F2147" s="25">
        <f t="shared" si="445"/>
        <v>1.1499999999999999</v>
      </c>
      <c r="G2147" s="26">
        <f t="shared" ca="1" si="449"/>
        <v>1</v>
      </c>
      <c r="H2147" s="23">
        <f ca="1">TRUNC(PRODUCT(G$16:G2146),15)</f>
        <v>1.48206205431758</v>
      </c>
      <c r="I2147" s="23">
        <f t="shared" si="447"/>
        <v>1</v>
      </c>
      <c r="J2147" s="23">
        <f t="shared" ca="1" si="448"/>
        <v>1.4820620499999999</v>
      </c>
      <c r="K2147" s="114">
        <f t="shared" ca="1" si="437"/>
        <v>67257229.1247354</v>
      </c>
      <c r="L2147" s="27">
        <f>IF(VLOOKUP(A2147,$U$18:$AD$131,8)=VLOOKUP(A2146,$U$18:$AD$131,8),0,VLOOKUP(A2147,U$18:$AD$131,8))</f>
        <v>0</v>
      </c>
      <c r="M2147" s="28">
        <f>IF(L2147&gt;0,VLOOKUP(L2147,T$18:$AC$131,7),0)</f>
        <v>0</v>
      </c>
      <c r="N2147" s="23">
        <f t="shared" si="442"/>
        <v>0</v>
      </c>
      <c r="O2147" s="23">
        <f t="shared" ca="1" si="438"/>
        <v>67257229.1247354</v>
      </c>
      <c r="P2147" s="29" t="str">
        <f t="shared" si="443"/>
        <v>J=</v>
      </c>
      <c r="Q2147" s="30">
        <f t="shared" si="444"/>
        <v>47232</v>
      </c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</row>
    <row r="2148" spans="1:30" x14ac:dyDescent="0.25">
      <c r="A2148" s="100">
        <f t="shared" si="439"/>
        <v>44981</v>
      </c>
      <c r="B2148" s="114" t="str">
        <f t="shared" ca="1" si="440"/>
        <v>n.d</v>
      </c>
      <c r="C2148" s="114">
        <f t="shared" si="441"/>
        <v>139519858.75</v>
      </c>
      <c r="D2148" s="24">
        <f ca="1">IF(A2148&lt;$B$1,VLOOKUP(A2148,[1]DI!$A$4:$B$15000,2,FALSE),0)</f>
        <v>0</v>
      </c>
      <c r="E2148" s="23">
        <f t="shared" ca="1" si="446"/>
        <v>0</v>
      </c>
      <c r="F2148" s="25">
        <f t="shared" si="445"/>
        <v>1.1499999999999999</v>
      </c>
      <c r="G2148" s="26">
        <f t="shared" ca="1" si="449"/>
        <v>1</v>
      </c>
      <c r="H2148" s="23">
        <f ca="1">TRUNC(PRODUCT(G$16:G2147),15)</f>
        <v>1.48206205431758</v>
      </c>
      <c r="I2148" s="23">
        <f t="shared" si="447"/>
        <v>1</v>
      </c>
      <c r="J2148" s="23">
        <f t="shared" ca="1" si="448"/>
        <v>1.4820620499999999</v>
      </c>
      <c r="K2148" s="114">
        <f t="shared" ca="1" si="437"/>
        <v>67257229.1247354</v>
      </c>
      <c r="L2148" s="27">
        <f>IF(VLOOKUP(A2148,$U$18:$AD$131,8)=VLOOKUP(A2147,$U$18:$AD$131,8),0,VLOOKUP(A2148,U$18:$AD$131,8))</f>
        <v>0</v>
      </c>
      <c r="M2148" s="28">
        <f>IF(L2148&gt;0,VLOOKUP(L2148,T$18:$AC$131,7),0)</f>
        <v>0</v>
      </c>
      <c r="N2148" s="23">
        <f t="shared" si="442"/>
        <v>0</v>
      </c>
      <c r="O2148" s="23">
        <f t="shared" ca="1" si="438"/>
        <v>67257229.1247354</v>
      </c>
      <c r="P2148" s="29" t="str">
        <f t="shared" si="443"/>
        <v>J=</v>
      </c>
      <c r="Q2148" s="30">
        <f t="shared" si="444"/>
        <v>47232</v>
      </c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</row>
    <row r="2149" spans="1:30" x14ac:dyDescent="0.25">
      <c r="A2149" s="100">
        <f t="shared" si="439"/>
        <v>44982</v>
      </c>
      <c r="B2149" s="114" t="str">
        <f t="shared" ca="1" si="440"/>
        <v>n.d</v>
      </c>
      <c r="C2149" s="114">
        <f t="shared" si="441"/>
        <v>139519858.75</v>
      </c>
      <c r="D2149" s="24">
        <f ca="1">IF(A2149&lt;$B$1,VLOOKUP(A2149,[1]DI!$A$4:$B$15000,2,FALSE),0)</f>
        <v>0</v>
      </c>
      <c r="E2149" s="23">
        <f t="shared" ca="1" si="446"/>
        <v>0</v>
      </c>
      <c r="F2149" s="25">
        <f t="shared" si="445"/>
        <v>1.1499999999999999</v>
      </c>
      <c r="G2149" s="26">
        <f t="shared" ca="1" si="449"/>
        <v>1</v>
      </c>
      <c r="H2149" s="23">
        <f ca="1">TRUNC(PRODUCT(G$16:G2148),15)</f>
        <v>1.48206205431758</v>
      </c>
      <c r="I2149" s="23">
        <f t="shared" si="447"/>
        <v>1</v>
      </c>
      <c r="J2149" s="23">
        <f t="shared" ca="1" si="448"/>
        <v>1.4820620499999999</v>
      </c>
      <c r="K2149" s="114">
        <f t="shared" ca="1" si="437"/>
        <v>67257229.1247354</v>
      </c>
      <c r="L2149" s="27">
        <f>IF(VLOOKUP(A2149,$U$18:$AD$131,8)=VLOOKUP(A2148,$U$18:$AD$131,8),0,VLOOKUP(A2149,U$18:$AD$131,8))</f>
        <v>0</v>
      </c>
      <c r="M2149" s="28">
        <f>IF(L2149&gt;0,VLOOKUP(L2149,T$18:$AC$131,7),0)</f>
        <v>0</v>
      </c>
      <c r="N2149" s="23">
        <f t="shared" si="442"/>
        <v>0</v>
      </c>
      <c r="O2149" s="23">
        <f t="shared" ca="1" si="438"/>
        <v>67257229.1247354</v>
      </c>
      <c r="P2149" s="29" t="str">
        <f t="shared" si="443"/>
        <v>J=</v>
      </c>
      <c r="Q2149" s="30">
        <f t="shared" si="444"/>
        <v>47232</v>
      </c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</row>
    <row r="2150" spans="1:30" x14ac:dyDescent="0.25">
      <c r="A2150" s="100">
        <f t="shared" si="439"/>
        <v>44983</v>
      </c>
      <c r="B2150" s="114" t="str">
        <f t="shared" ca="1" si="440"/>
        <v>n.d</v>
      </c>
      <c r="C2150" s="114">
        <f t="shared" si="441"/>
        <v>139519858.75</v>
      </c>
      <c r="D2150" s="24">
        <f ca="1">IF(A2150&lt;$B$1,VLOOKUP(A2150,[1]DI!$A$4:$B$15000,2,FALSE),0)</f>
        <v>0</v>
      </c>
      <c r="E2150" s="23">
        <f t="shared" ca="1" si="446"/>
        <v>0</v>
      </c>
      <c r="F2150" s="25">
        <f t="shared" si="445"/>
        <v>1.1499999999999999</v>
      </c>
      <c r="G2150" s="26">
        <f t="shared" ca="1" si="449"/>
        <v>1</v>
      </c>
      <c r="H2150" s="23">
        <f ca="1">TRUNC(PRODUCT(G$16:G2149),15)</f>
        <v>1.48206205431758</v>
      </c>
      <c r="I2150" s="23">
        <f t="shared" si="447"/>
        <v>1</v>
      </c>
      <c r="J2150" s="23">
        <f t="shared" ca="1" si="448"/>
        <v>1.4820620499999999</v>
      </c>
      <c r="K2150" s="114">
        <f t="shared" ca="1" si="437"/>
        <v>67257229.1247354</v>
      </c>
      <c r="L2150" s="27">
        <f>IF(VLOOKUP(A2150,$U$18:$AD$131,8)=VLOOKUP(A2149,$U$18:$AD$131,8),0,VLOOKUP(A2150,U$18:$AD$131,8))</f>
        <v>0</v>
      </c>
      <c r="M2150" s="28">
        <f>IF(L2150&gt;0,VLOOKUP(L2150,T$18:$AC$131,7),0)</f>
        <v>0</v>
      </c>
      <c r="N2150" s="23">
        <f t="shared" si="442"/>
        <v>0</v>
      </c>
      <c r="O2150" s="23">
        <f t="shared" ca="1" si="438"/>
        <v>67257229.1247354</v>
      </c>
      <c r="P2150" s="29" t="str">
        <f t="shared" si="443"/>
        <v>J=</v>
      </c>
      <c r="Q2150" s="30">
        <f t="shared" si="444"/>
        <v>47232</v>
      </c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</row>
    <row r="2151" spans="1:30" x14ac:dyDescent="0.25">
      <c r="A2151" s="100">
        <f t="shared" si="439"/>
        <v>44984</v>
      </c>
      <c r="B2151" s="114" t="str">
        <f t="shared" ca="1" si="440"/>
        <v>n.d</v>
      </c>
      <c r="C2151" s="114">
        <f t="shared" si="441"/>
        <v>139519858.75</v>
      </c>
      <c r="D2151" s="24">
        <f ca="1">IF(A2151&lt;$B$1,VLOOKUP(A2151,[1]DI!$A$4:$B$15000,2,FALSE),0)</f>
        <v>0</v>
      </c>
      <c r="E2151" s="23">
        <f t="shared" ca="1" si="446"/>
        <v>0</v>
      </c>
      <c r="F2151" s="25">
        <f t="shared" si="445"/>
        <v>1.1499999999999999</v>
      </c>
      <c r="G2151" s="26">
        <f t="shared" ca="1" si="449"/>
        <v>1</v>
      </c>
      <c r="H2151" s="23">
        <f ca="1">TRUNC(PRODUCT(G$16:G2150),15)</f>
        <v>1.48206205431758</v>
      </c>
      <c r="I2151" s="23">
        <f t="shared" si="447"/>
        <v>1</v>
      </c>
      <c r="J2151" s="23">
        <f t="shared" ca="1" si="448"/>
        <v>1.4820620499999999</v>
      </c>
      <c r="K2151" s="114">
        <f t="shared" ca="1" si="437"/>
        <v>67257229.1247354</v>
      </c>
      <c r="L2151" s="27">
        <f>IF(VLOOKUP(A2151,$U$18:$AD$131,8)=VLOOKUP(A2150,$U$18:$AD$131,8),0,VLOOKUP(A2151,U$18:$AD$131,8))</f>
        <v>0</v>
      </c>
      <c r="M2151" s="28">
        <f>IF(L2151&gt;0,VLOOKUP(L2151,T$18:$AC$131,7),0)</f>
        <v>0</v>
      </c>
      <c r="N2151" s="23">
        <f t="shared" si="442"/>
        <v>0</v>
      </c>
      <c r="O2151" s="23">
        <f t="shared" ca="1" si="438"/>
        <v>67257229.1247354</v>
      </c>
      <c r="P2151" s="29" t="str">
        <f t="shared" si="443"/>
        <v>J=</v>
      </c>
      <c r="Q2151" s="30">
        <f t="shared" si="444"/>
        <v>47232</v>
      </c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</row>
    <row r="2152" spans="1:30" x14ac:dyDescent="0.25">
      <c r="A2152" s="100">
        <f t="shared" si="439"/>
        <v>44985</v>
      </c>
      <c r="B2152" s="114" t="str">
        <f t="shared" ca="1" si="440"/>
        <v>n.d</v>
      </c>
      <c r="C2152" s="114">
        <f t="shared" si="441"/>
        <v>139519858.75</v>
      </c>
      <c r="D2152" s="24">
        <f ca="1">IF(A2152&lt;$B$1,VLOOKUP(A2152,[1]DI!$A$4:$B$15000,2,FALSE),0)</f>
        <v>0</v>
      </c>
      <c r="E2152" s="23">
        <f t="shared" ca="1" si="446"/>
        <v>0</v>
      </c>
      <c r="F2152" s="25">
        <f t="shared" si="445"/>
        <v>1.1499999999999999</v>
      </c>
      <c r="G2152" s="26">
        <f t="shared" ca="1" si="449"/>
        <v>1</v>
      </c>
      <c r="H2152" s="23">
        <f ca="1">TRUNC(PRODUCT(G$16:G2151),15)</f>
        <v>1.48206205431758</v>
      </c>
      <c r="I2152" s="23">
        <f t="shared" si="447"/>
        <v>1</v>
      </c>
      <c r="J2152" s="23">
        <f t="shared" ca="1" si="448"/>
        <v>1.4820620499999999</v>
      </c>
      <c r="K2152" s="114">
        <f t="shared" ca="1" si="437"/>
        <v>67257229.1247354</v>
      </c>
      <c r="L2152" s="27">
        <f>IF(VLOOKUP(A2152,$U$18:$AD$131,8)=VLOOKUP(A2151,$U$18:$AD$131,8),0,VLOOKUP(A2152,U$18:$AD$131,8))</f>
        <v>0</v>
      </c>
      <c r="M2152" s="28">
        <f>IF(L2152&gt;0,VLOOKUP(L2152,T$18:$AC$131,7),0)</f>
        <v>0</v>
      </c>
      <c r="N2152" s="23">
        <f t="shared" si="442"/>
        <v>0</v>
      </c>
      <c r="O2152" s="23">
        <f t="shared" ca="1" si="438"/>
        <v>67257229.1247354</v>
      </c>
      <c r="P2152" s="29" t="str">
        <f t="shared" si="443"/>
        <v>J=</v>
      </c>
      <c r="Q2152" s="30">
        <f t="shared" si="444"/>
        <v>47232</v>
      </c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</row>
    <row r="2153" spans="1:30" x14ac:dyDescent="0.25">
      <c r="A2153" s="100">
        <f t="shared" si="439"/>
        <v>44986</v>
      </c>
      <c r="B2153" s="114" t="str">
        <f t="shared" ca="1" si="440"/>
        <v>n.d</v>
      </c>
      <c r="C2153" s="114">
        <f t="shared" si="441"/>
        <v>139519858.75</v>
      </c>
      <c r="D2153" s="24">
        <f ca="1">IF(A2153&lt;$B$1,VLOOKUP(A2153,[1]DI!$A$4:$B$15000,2,FALSE),0)</f>
        <v>0</v>
      </c>
      <c r="E2153" s="23">
        <f t="shared" ca="1" si="446"/>
        <v>0</v>
      </c>
      <c r="F2153" s="25">
        <f t="shared" si="445"/>
        <v>1.1499999999999999</v>
      </c>
      <c r="G2153" s="26">
        <f t="shared" ca="1" si="449"/>
        <v>1</v>
      </c>
      <c r="H2153" s="23">
        <f ca="1">TRUNC(PRODUCT(G$16:G2152),15)</f>
        <v>1.48206205431758</v>
      </c>
      <c r="I2153" s="23">
        <f t="shared" si="447"/>
        <v>1</v>
      </c>
      <c r="J2153" s="23">
        <f t="shared" ca="1" si="448"/>
        <v>1.4820620499999999</v>
      </c>
      <c r="K2153" s="114">
        <f t="shared" ca="1" si="437"/>
        <v>67257229.1247354</v>
      </c>
      <c r="L2153" s="27">
        <f>IF(VLOOKUP(A2153,$U$18:$AD$131,8)=VLOOKUP(A2152,$U$18:$AD$131,8),0,VLOOKUP(A2153,U$18:$AD$131,8))</f>
        <v>0</v>
      </c>
      <c r="M2153" s="28">
        <f>IF(L2153&gt;0,VLOOKUP(L2153,T$18:$AC$131,7),0)</f>
        <v>0</v>
      </c>
      <c r="N2153" s="23">
        <f t="shared" si="442"/>
        <v>0</v>
      </c>
      <c r="O2153" s="23">
        <f t="shared" ca="1" si="438"/>
        <v>67257229.1247354</v>
      </c>
      <c r="P2153" s="29" t="str">
        <f t="shared" si="443"/>
        <v>J=</v>
      </c>
      <c r="Q2153" s="30">
        <f t="shared" si="444"/>
        <v>47232</v>
      </c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</row>
    <row r="2154" spans="1:30" x14ac:dyDescent="0.25">
      <c r="A2154" s="100">
        <f t="shared" si="439"/>
        <v>44987</v>
      </c>
      <c r="B2154" s="114" t="str">
        <f t="shared" ca="1" si="440"/>
        <v>n.d</v>
      </c>
      <c r="C2154" s="114">
        <f t="shared" si="441"/>
        <v>139519858.75</v>
      </c>
      <c r="D2154" s="24">
        <f ca="1">IF(A2154&lt;$B$1,VLOOKUP(A2154,[1]DI!$A$4:$B$15000,2,FALSE),0)</f>
        <v>0</v>
      </c>
      <c r="E2154" s="23">
        <f t="shared" ca="1" si="446"/>
        <v>0</v>
      </c>
      <c r="F2154" s="25">
        <f t="shared" si="445"/>
        <v>1.1499999999999999</v>
      </c>
      <c r="G2154" s="26">
        <f t="shared" ca="1" si="449"/>
        <v>1</v>
      </c>
      <c r="H2154" s="23">
        <f ca="1">TRUNC(PRODUCT(G$16:G2153),15)</f>
        <v>1.48206205431758</v>
      </c>
      <c r="I2154" s="23">
        <f t="shared" si="447"/>
        <v>1</v>
      </c>
      <c r="J2154" s="23">
        <f t="shared" ca="1" si="448"/>
        <v>1.4820620499999999</v>
      </c>
      <c r="K2154" s="114">
        <f t="shared" ca="1" si="437"/>
        <v>67257229.1247354</v>
      </c>
      <c r="L2154" s="27">
        <f>IF(VLOOKUP(A2154,$U$18:$AD$131,8)=VLOOKUP(A2153,$U$18:$AD$131,8),0,VLOOKUP(A2154,U$18:$AD$131,8))</f>
        <v>0</v>
      </c>
      <c r="M2154" s="28">
        <f>IF(L2154&gt;0,VLOOKUP(L2154,T$18:$AC$131,7),0)</f>
        <v>0</v>
      </c>
      <c r="N2154" s="23">
        <f t="shared" si="442"/>
        <v>0</v>
      </c>
      <c r="O2154" s="23">
        <f t="shared" ca="1" si="438"/>
        <v>67257229.1247354</v>
      </c>
      <c r="P2154" s="29" t="str">
        <f t="shared" si="443"/>
        <v>J=</v>
      </c>
      <c r="Q2154" s="30">
        <f t="shared" si="444"/>
        <v>47232</v>
      </c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</row>
    <row r="2155" spans="1:30" x14ac:dyDescent="0.25">
      <c r="A2155" s="100">
        <f t="shared" si="439"/>
        <v>44988</v>
      </c>
      <c r="B2155" s="114" t="str">
        <f t="shared" ca="1" si="440"/>
        <v>n.d</v>
      </c>
      <c r="C2155" s="114">
        <f t="shared" si="441"/>
        <v>139519858.75</v>
      </c>
      <c r="D2155" s="24">
        <f ca="1">IF(A2155&lt;$B$1,VLOOKUP(A2155,[1]DI!$A$4:$B$15000,2,FALSE),0)</f>
        <v>0</v>
      </c>
      <c r="E2155" s="23">
        <f t="shared" ca="1" si="446"/>
        <v>0</v>
      </c>
      <c r="F2155" s="25">
        <f t="shared" si="445"/>
        <v>1.1499999999999999</v>
      </c>
      <c r="G2155" s="26">
        <f t="shared" ca="1" si="449"/>
        <v>1</v>
      </c>
      <c r="H2155" s="23">
        <f ca="1">TRUNC(PRODUCT(G$16:G2154),15)</f>
        <v>1.48206205431758</v>
      </c>
      <c r="I2155" s="23">
        <f t="shared" si="447"/>
        <v>1</v>
      </c>
      <c r="J2155" s="23">
        <f t="shared" ca="1" si="448"/>
        <v>1.4820620499999999</v>
      </c>
      <c r="K2155" s="114">
        <f t="shared" ca="1" si="437"/>
        <v>67257229.1247354</v>
      </c>
      <c r="L2155" s="27">
        <f>IF(VLOOKUP(A2155,$U$18:$AD$131,8)=VLOOKUP(A2154,$U$18:$AD$131,8),0,VLOOKUP(A2155,U$18:$AD$131,8))</f>
        <v>0</v>
      </c>
      <c r="M2155" s="28">
        <f>IF(L2155&gt;0,VLOOKUP(L2155,T$18:$AC$131,7),0)</f>
        <v>0</v>
      </c>
      <c r="N2155" s="23">
        <f t="shared" si="442"/>
        <v>0</v>
      </c>
      <c r="O2155" s="23">
        <f t="shared" ca="1" si="438"/>
        <v>67257229.1247354</v>
      </c>
      <c r="P2155" s="29" t="str">
        <f t="shared" si="443"/>
        <v>J=</v>
      </c>
      <c r="Q2155" s="30">
        <f t="shared" si="444"/>
        <v>47232</v>
      </c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</row>
    <row r="2156" spans="1:30" x14ac:dyDescent="0.25">
      <c r="A2156" s="100">
        <f t="shared" si="439"/>
        <v>44989</v>
      </c>
      <c r="B2156" s="114" t="str">
        <f t="shared" ca="1" si="440"/>
        <v>n.d</v>
      </c>
      <c r="C2156" s="114">
        <f t="shared" si="441"/>
        <v>139519858.75</v>
      </c>
      <c r="D2156" s="24">
        <f ca="1">IF(A2156&lt;$B$1,VLOOKUP(A2156,[1]DI!$A$4:$B$15000,2,FALSE),0)</f>
        <v>0</v>
      </c>
      <c r="E2156" s="23">
        <f t="shared" ca="1" si="446"/>
        <v>0</v>
      </c>
      <c r="F2156" s="25">
        <f t="shared" si="445"/>
        <v>1.1499999999999999</v>
      </c>
      <c r="G2156" s="26">
        <f t="shared" ca="1" si="449"/>
        <v>1</v>
      </c>
      <c r="H2156" s="23">
        <f ca="1">TRUNC(PRODUCT(G$16:G2155),15)</f>
        <v>1.48206205431758</v>
      </c>
      <c r="I2156" s="23">
        <f t="shared" si="447"/>
        <v>1</v>
      </c>
      <c r="J2156" s="23">
        <f t="shared" ca="1" si="448"/>
        <v>1.4820620499999999</v>
      </c>
      <c r="K2156" s="114">
        <f t="shared" ca="1" si="437"/>
        <v>67257229.1247354</v>
      </c>
      <c r="L2156" s="27">
        <f>IF(VLOOKUP(A2156,$U$18:$AD$131,8)=VLOOKUP(A2155,$U$18:$AD$131,8),0,VLOOKUP(A2156,U$18:$AD$131,8))</f>
        <v>0</v>
      </c>
      <c r="M2156" s="28">
        <f>IF(L2156&gt;0,VLOOKUP(L2156,T$18:$AC$131,7),0)</f>
        <v>0</v>
      </c>
      <c r="N2156" s="23">
        <f t="shared" si="442"/>
        <v>0</v>
      </c>
      <c r="O2156" s="23">
        <f t="shared" ca="1" si="438"/>
        <v>67257229.1247354</v>
      </c>
      <c r="P2156" s="29" t="str">
        <f t="shared" si="443"/>
        <v>J=</v>
      </c>
      <c r="Q2156" s="30">
        <f t="shared" si="444"/>
        <v>47232</v>
      </c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</row>
    <row r="2157" spans="1:30" x14ac:dyDescent="0.25">
      <c r="A2157" s="100">
        <f t="shared" si="439"/>
        <v>44990</v>
      </c>
      <c r="B2157" s="114" t="str">
        <f t="shared" ca="1" si="440"/>
        <v>n.d</v>
      </c>
      <c r="C2157" s="114">
        <f t="shared" si="441"/>
        <v>139519858.75</v>
      </c>
      <c r="D2157" s="24">
        <f ca="1">IF(A2157&lt;$B$1,VLOOKUP(A2157,[1]DI!$A$4:$B$15000,2,FALSE),0)</f>
        <v>0</v>
      </c>
      <c r="E2157" s="23">
        <f t="shared" ca="1" si="446"/>
        <v>0</v>
      </c>
      <c r="F2157" s="25">
        <f t="shared" si="445"/>
        <v>1.1499999999999999</v>
      </c>
      <c r="G2157" s="26">
        <f t="shared" ca="1" si="449"/>
        <v>1</v>
      </c>
      <c r="H2157" s="23">
        <f ca="1">TRUNC(PRODUCT(G$16:G2156),15)</f>
        <v>1.48206205431758</v>
      </c>
      <c r="I2157" s="23">
        <f t="shared" si="447"/>
        <v>1</v>
      </c>
      <c r="J2157" s="23">
        <f t="shared" ca="1" si="448"/>
        <v>1.4820620499999999</v>
      </c>
      <c r="K2157" s="114">
        <f t="shared" ca="1" si="437"/>
        <v>67257229.1247354</v>
      </c>
      <c r="L2157" s="27">
        <f>IF(VLOOKUP(A2157,$U$18:$AD$131,8)=VLOOKUP(A2156,$U$18:$AD$131,8),0,VLOOKUP(A2157,U$18:$AD$131,8))</f>
        <v>0</v>
      </c>
      <c r="M2157" s="28">
        <f>IF(L2157&gt;0,VLOOKUP(L2157,T$18:$AC$131,7),0)</f>
        <v>0</v>
      </c>
      <c r="N2157" s="23">
        <f t="shared" si="442"/>
        <v>0</v>
      </c>
      <c r="O2157" s="23">
        <f t="shared" ca="1" si="438"/>
        <v>67257229.1247354</v>
      </c>
      <c r="P2157" s="29" t="str">
        <f t="shared" si="443"/>
        <v>J=</v>
      </c>
      <c r="Q2157" s="30">
        <f t="shared" si="444"/>
        <v>47232</v>
      </c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</row>
    <row r="2158" spans="1:30" x14ac:dyDescent="0.25">
      <c r="A2158" s="100">
        <f t="shared" si="439"/>
        <v>44991</v>
      </c>
      <c r="B2158" s="114" t="str">
        <f t="shared" ca="1" si="440"/>
        <v>n.d</v>
      </c>
      <c r="C2158" s="114">
        <f t="shared" si="441"/>
        <v>139519858.75</v>
      </c>
      <c r="D2158" s="24">
        <f ca="1">IF(A2158&lt;$B$1,VLOOKUP(A2158,[1]DI!$A$4:$B$15000,2,FALSE),0)</f>
        <v>0</v>
      </c>
      <c r="E2158" s="23">
        <f t="shared" ca="1" si="446"/>
        <v>0</v>
      </c>
      <c r="F2158" s="25">
        <f t="shared" si="445"/>
        <v>1.1499999999999999</v>
      </c>
      <c r="G2158" s="26">
        <f t="shared" ca="1" si="449"/>
        <v>1</v>
      </c>
      <c r="H2158" s="23">
        <f ca="1">TRUNC(PRODUCT(G$16:G2157),15)</f>
        <v>1.48206205431758</v>
      </c>
      <c r="I2158" s="23">
        <f t="shared" si="447"/>
        <v>1</v>
      </c>
      <c r="J2158" s="23">
        <f t="shared" ca="1" si="448"/>
        <v>1.4820620499999999</v>
      </c>
      <c r="K2158" s="114">
        <f t="shared" ca="1" si="437"/>
        <v>67257229.1247354</v>
      </c>
      <c r="L2158" s="27">
        <f>IF(VLOOKUP(A2158,$U$18:$AD$131,8)=VLOOKUP(A2157,$U$18:$AD$131,8),0,VLOOKUP(A2158,U$18:$AD$131,8))</f>
        <v>0</v>
      </c>
      <c r="M2158" s="28">
        <f>IF(L2158&gt;0,VLOOKUP(L2158,T$18:$AC$131,7),0)</f>
        <v>0</v>
      </c>
      <c r="N2158" s="23">
        <f t="shared" si="442"/>
        <v>0</v>
      </c>
      <c r="O2158" s="23">
        <f t="shared" ca="1" si="438"/>
        <v>67257229.1247354</v>
      </c>
      <c r="P2158" s="29" t="str">
        <f t="shared" si="443"/>
        <v>J=</v>
      </c>
      <c r="Q2158" s="30">
        <f t="shared" si="444"/>
        <v>47232</v>
      </c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</row>
    <row r="2159" spans="1:30" x14ac:dyDescent="0.25">
      <c r="A2159" s="100">
        <f t="shared" si="439"/>
        <v>44992</v>
      </c>
      <c r="B2159" s="114" t="str">
        <f t="shared" ca="1" si="440"/>
        <v>n.d</v>
      </c>
      <c r="C2159" s="114">
        <f t="shared" si="441"/>
        <v>139519858.75</v>
      </c>
      <c r="D2159" s="24">
        <f ca="1">IF(A2159&lt;$B$1,VLOOKUP(A2159,[1]DI!$A$4:$B$15000,2,FALSE),0)</f>
        <v>0</v>
      </c>
      <c r="E2159" s="23">
        <f t="shared" ca="1" si="446"/>
        <v>0</v>
      </c>
      <c r="F2159" s="25">
        <f t="shared" si="445"/>
        <v>1.1499999999999999</v>
      </c>
      <c r="G2159" s="26">
        <f t="shared" ca="1" si="449"/>
        <v>1</v>
      </c>
      <c r="H2159" s="23">
        <f ca="1">TRUNC(PRODUCT(G$16:G2158),15)</f>
        <v>1.48206205431758</v>
      </c>
      <c r="I2159" s="23">
        <f t="shared" si="447"/>
        <v>1</v>
      </c>
      <c r="J2159" s="23">
        <f t="shared" ca="1" si="448"/>
        <v>1.4820620499999999</v>
      </c>
      <c r="K2159" s="114">
        <f t="shared" ca="1" si="437"/>
        <v>67257229.1247354</v>
      </c>
      <c r="L2159" s="27">
        <f>IF(VLOOKUP(A2159,$U$18:$AD$131,8)=VLOOKUP(A2158,$U$18:$AD$131,8),0,VLOOKUP(A2159,U$18:$AD$131,8))</f>
        <v>0</v>
      </c>
      <c r="M2159" s="28">
        <f>IF(L2159&gt;0,VLOOKUP(L2159,T$18:$AC$131,7),0)</f>
        <v>0</v>
      </c>
      <c r="N2159" s="23">
        <f t="shared" si="442"/>
        <v>0</v>
      </c>
      <c r="O2159" s="23">
        <f t="shared" ca="1" si="438"/>
        <v>67257229.1247354</v>
      </c>
      <c r="P2159" s="29" t="str">
        <f t="shared" si="443"/>
        <v>J=</v>
      </c>
      <c r="Q2159" s="30">
        <f t="shared" si="444"/>
        <v>47232</v>
      </c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</row>
    <row r="2160" spans="1:30" x14ac:dyDescent="0.25">
      <c r="A2160" s="100">
        <f t="shared" si="439"/>
        <v>44993</v>
      </c>
      <c r="B2160" s="114" t="str">
        <f t="shared" ca="1" si="440"/>
        <v>n.d</v>
      </c>
      <c r="C2160" s="114">
        <f t="shared" si="441"/>
        <v>139519858.75</v>
      </c>
      <c r="D2160" s="24">
        <f ca="1">IF(A2160&lt;$B$1,VLOOKUP(A2160,[1]DI!$A$4:$B$15000,2,FALSE),0)</f>
        <v>0</v>
      </c>
      <c r="E2160" s="23">
        <f t="shared" ca="1" si="446"/>
        <v>0</v>
      </c>
      <c r="F2160" s="25">
        <f t="shared" si="445"/>
        <v>1.1499999999999999</v>
      </c>
      <c r="G2160" s="26">
        <f t="shared" ca="1" si="449"/>
        <v>1</v>
      </c>
      <c r="H2160" s="23">
        <f ca="1">TRUNC(PRODUCT(G$16:G2159),15)</f>
        <v>1.48206205431758</v>
      </c>
      <c r="I2160" s="23">
        <f t="shared" si="447"/>
        <v>1</v>
      </c>
      <c r="J2160" s="23">
        <f t="shared" ca="1" si="448"/>
        <v>1.4820620499999999</v>
      </c>
      <c r="K2160" s="114">
        <f t="shared" ca="1" si="437"/>
        <v>67257229.1247354</v>
      </c>
      <c r="L2160" s="27">
        <f>IF(VLOOKUP(A2160,$U$18:$AD$131,8)=VLOOKUP(A2159,$U$18:$AD$131,8),0,VLOOKUP(A2160,U$18:$AD$131,8))</f>
        <v>0</v>
      </c>
      <c r="M2160" s="28">
        <f>IF(L2160&gt;0,VLOOKUP(L2160,T$18:$AC$131,7),0)</f>
        <v>0</v>
      </c>
      <c r="N2160" s="23">
        <f t="shared" si="442"/>
        <v>0</v>
      </c>
      <c r="O2160" s="23">
        <f t="shared" ca="1" si="438"/>
        <v>67257229.1247354</v>
      </c>
      <c r="P2160" s="29" t="str">
        <f t="shared" si="443"/>
        <v>J=</v>
      </c>
      <c r="Q2160" s="30">
        <f t="shared" si="444"/>
        <v>47232</v>
      </c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</row>
    <row r="2161" spans="1:30" x14ac:dyDescent="0.25">
      <c r="A2161" s="100">
        <f t="shared" si="439"/>
        <v>44994</v>
      </c>
      <c r="B2161" s="114" t="str">
        <f t="shared" ca="1" si="440"/>
        <v>n.d</v>
      </c>
      <c r="C2161" s="114">
        <f t="shared" si="441"/>
        <v>139519858.75</v>
      </c>
      <c r="D2161" s="24">
        <f ca="1">IF(A2161&lt;$B$1,VLOOKUP(A2161,[1]DI!$A$4:$B$15000,2,FALSE),0)</f>
        <v>0</v>
      </c>
      <c r="E2161" s="23">
        <f t="shared" ca="1" si="446"/>
        <v>0</v>
      </c>
      <c r="F2161" s="25">
        <f t="shared" si="445"/>
        <v>1.1499999999999999</v>
      </c>
      <c r="G2161" s="26">
        <f t="shared" ca="1" si="449"/>
        <v>1</v>
      </c>
      <c r="H2161" s="23">
        <f ca="1">TRUNC(PRODUCT(G$16:G2160),15)</f>
        <v>1.48206205431758</v>
      </c>
      <c r="I2161" s="23">
        <f t="shared" si="447"/>
        <v>1</v>
      </c>
      <c r="J2161" s="23">
        <f t="shared" ca="1" si="448"/>
        <v>1.4820620499999999</v>
      </c>
      <c r="K2161" s="114">
        <f t="shared" ca="1" si="437"/>
        <v>67257229.1247354</v>
      </c>
      <c r="L2161" s="27">
        <f>IF(VLOOKUP(A2161,$U$18:$AD$131,8)=VLOOKUP(A2160,$U$18:$AD$131,8),0,VLOOKUP(A2161,U$18:$AD$131,8))</f>
        <v>0</v>
      </c>
      <c r="M2161" s="28">
        <f>IF(L2161&gt;0,VLOOKUP(L2161,T$18:$AC$131,7),0)</f>
        <v>0</v>
      </c>
      <c r="N2161" s="23">
        <f t="shared" si="442"/>
        <v>0</v>
      </c>
      <c r="O2161" s="23">
        <f t="shared" ca="1" si="438"/>
        <v>67257229.1247354</v>
      </c>
      <c r="P2161" s="29" t="str">
        <f t="shared" si="443"/>
        <v>J=</v>
      </c>
      <c r="Q2161" s="30">
        <f t="shared" si="444"/>
        <v>47232</v>
      </c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</row>
    <row r="2162" spans="1:30" x14ac:dyDescent="0.25">
      <c r="A2162" s="100">
        <f t="shared" si="439"/>
        <v>44995</v>
      </c>
      <c r="B2162" s="114" t="str">
        <f t="shared" ca="1" si="440"/>
        <v>n.d</v>
      </c>
      <c r="C2162" s="114">
        <f t="shared" si="441"/>
        <v>139519858.75</v>
      </c>
      <c r="D2162" s="24">
        <f ca="1">IF(A2162&lt;$B$1,VLOOKUP(A2162,[1]DI!$A$4:$B$15000,2,FALSE),0)</f>
        <v>0</v>
      </c>
      <c r="E2162" s="23">
        <f t="shared" ca="1" si="446"/>
        <v>0</v>
      </c>
      <c r="F2162" s="25">
        <f t="shared" si="445"/>
        <v>1.1499999999999999</v>
      </c>
      <c r="G2162" s="26">
        <f t="shared" ca="1" si="449"/>
        <v>1</v>
      </c>
      <c r="H2162" s="23">
        <f ca="1">TRUNC(PRODUCT(G$16:G2161),15)</f>
        <v>1.48206205431758</v>
      </c>
      <c r="I2162" s="23">
        <f t="shared" si="447"/>
        <v>1</v>
      </c>
      <c r="J2162" s="23">
        <f t="shared" ca="1" si="448"/>
        <v>1.4820620499999999</v>
      </c>
      <c r="K2162" s="114">
        <f t="shared" ca="1" si="437"/>
        <v>67257229.1247354</v>
      </c>
      <c r="L2162" s="27">
        <f>IF(VLOOKUP(A2162,$U$18:$AD$131,8)=VLOOKUP(A2161,$U$18:$AD$131,8),0,VLOOKUP(A2162,U$18:$AD$131,8))</f>
        <v>0</v>
      </c>
      <c r="M2162" s="28">
        <f>IF(L2162&gt;0,VLOOKUP(L2162,T$18:$AC$131,7),0)</f>
        <v>0</v>
      </c>
      <c r="N2162" s="23">
        <f t="shared" si="442"/>
        <v>0</v>
      </c>
      <c r="O2162" s="23">
        <f t="shared" ca="1" si="438"/>
        <v>67257229.1247354</v>
      </c>
      <c r="P2162" s="29" t="str">
        <f t="shared" si="443"/>
        <v>J=</v>
      </c>
      <c r="Q2162" s="30">
        <f t="shared" si="444"/>
        <v>47232</v>
      </c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</row>
    <row r="2163" spans="1:30" x14ac:dyDescent="0.25">
      <c r="A2163" s="100">
        <f t="shared" si="439"/>
        <v>44996</v>
      </c>
      <c r="B2163" s="114" t="str">
        <f t="shared" ca="1" si="440"/>
        <v>n.d</v>
      </c>
      <c r="C2163" s="114">
        <f t="shared" si="441"/>
        <v>139519858.75</v>
      </c>
      <c r="D2163" s="24">
        <f ca="1">IF(A2163&lt;$B$1,VLOOKUP(A2163,[1]DI!$A$4:$B$15000,2,FALSE),0)</f>
        <v>0</v>
      </c>
      <c r="E2163" s="23">
        <f t="shared" ca="1" si="446"/>
        <v>0</v>
      </c>
      <c r="F2163" s="25">
        <f t="shared" si="445"/>
        <v>1.1499999999999999</v>
      </c>
      <c r="G2163" s="26">
        <f t="shared" ca="1" si="449"/>
        <v>1</v>
      </c>
      <c r="H2163" s="23">
        <f ca="1">TRUNC(PRODUCT(G$16:G2162),15)</f>
        <v>1.48206205431758</v>
      </c>
      <c r="I2163" s="23">
        <f t="shared" si="447"/>
        <v>1</v>
      </c>
      <c r="J2163" s="23">
        <f t="shared" ca="1" si="448"/>
        <v>1.4820620499999999</v>
      </c>
      <c r="K2163" s="114">
        <f t="shared" ca="1" si="437"/>
        <v>67257229.1247354</v>
      </c>
      <c r="L2163" s="27">
        <f>IF(VLOOKUP(A2163,$U$18:$AD$131,8)=VLOOKUP(A2162,$U$18:$AD$131,8),0,VLOOKUP(A2163,U$18:$AD$131,8))</f>
        <v>0</v>
      </c>
      <c r="M2163" s="28">
        <f>IF(L2163&gt;0,VLOOKUP(L2163,T$18:$AC$131,7),0)</f>
        <v>0</v>
      </c>
      <c r="N2163" s="23">
        <f t="shared" si="442"/>
        <v>0</v>
      </c>
      <c r="O2163" s="23">
        <f t="shared" ca="1" si="438"/>
        <v>67257229.1247354</v>
      </c>
      <c r="P2163" s="29" t="str">
        <f t="shared" si="443"/>
        <v>J=</v>
      </c>
      <c r="Q2163" s="30">
        <f t="shared" si="444"/>
        <v>47232</v>
      </c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</row>
    <row r="2164" spans="1:30" x14ac:dyDescent="0.25">
      <c r="A2164" s="100">
        <f t="shared" si="439"/>
        <v>44997</v>
      </c>
      <c r="B2164" s="114" t="str">
        <f t="shared" ca="1" si="440"/>
        <v>n.d</v>
      </c>
      <c r="C2164" s="114">
        <f t="shared" si="441"/>
        <v>139519858.75</v>
      </c>
      <c r="D2164" s="24">
        <f ca="1">IF(A2164&lt;$B$1,VLOOKUP(A2164,[1]DI!$A$4:$B$15000,2,FALSE),0)</f>
        <v>0</v>
      </c>
      <c r="E2164" s="23">
        <f t="shared" ca="1" si="446"/>
        <v>0</v>
      </c>
      <c r="F2164" s="25">
        <f t="shared" si="445"/>
        <v>1.1499999999999999</v>
      </c>
      <c r="G2164" s="26">
        <f t="shared" ca="1" si="449"/>
        <v>1</v>
      </c>
      <c r="H2164" s="23">
        <f ca="1">TRUNC(PRODUCT(G$16:G2163),15)</f>
        <v>1.48206205431758</v>
      </c>
      <c r="I2164" s="23">
        <f t="shared" si="447"/>
        <v>1</v>
      </c>
      <c r="J2164" s="23">
        <f t="shared" ca="1" si="448"/>
        <v>1.4820620499999999</v>
      </c>
      <c r="K2164" s="114">
        <f t="shared" ca="1" si="437"/>
        <v>67257229.1247354</v>
      </c>
      <c r="L2164" s="27">
        <f>IF(VLOOKUP(A2164,$U$18:$AD$131,8)=VLOOKUP(A2163,$U$18:$AD$131,8),0,VLOOKUP(A2164,U$18:$AD$131,8))</f>
        <v>0</v>
      </c>
      <c r="M2164" s="28">
        <f>IF(L2164&gt;0,VLOOKUP(L2164,T$18:$AC$131,7),0)</f>
        <v>0</v>
      </c>
      <c r="N2164" s="23">
        <f t="shared" si="442"/>
        <v>0</v>
      </c>
      <c r="O2164" s="23">
        <f t="shared" ca="1" si="438"/>
        <v>67257229.1247354</v>
      </c>
      <c r="P2164" s="29" t="str">
        <f t="shared" si="443"/>
        <v>J=</v>
      </c>
      <c r="Q2164" s="30">
        <f t="shared" si="444"/>
        <v>47232</v>
      </c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</row>
    <row r="2165" spans="1:30" x14ac:dyDescent="0.25">
      <c r="A2165" s="100">
        <f t="shared" si="439"/>
        <v>44998</v>
      </c>
      <c r="B2165" s="114" t="str">
        <f t="shared" ca="1" si="440"/>
        <v>n.d</v>
      </c>
      <c r="C2165" s="114">
        <f t="shared" si="441"/>
        <v>139519858.75</v>
      </c>
      <c r="D2165" s="24">
        <f ca="1">IF(A2165&lt;$B$1,VLOOKUP(A2165,[1]DI!$A$4:$B$15000,2,FALSE),0)</f>
        <v>0</v>
      </c>
      <c r="E2165" s="23">
        <f t="shared" ca="1" si="446"/>
        <v>0</v>
      </c>
      <c r="F2165" s="25">
        <f t="shared" si="445"/>
        <v>1.1499999999999999</v>
      </c>
      <c r="G2165" s="26">
        <f t="shared" ca="1" si="449"/>
        <v>1</v>
      </c>
      <c r="H2165" s="23">
        <f ca="1">TRUNC(PRODUCT(G$16:G2164),15)</f>
        <v>1.48206205431758</v>
      </c>
      <c r="I2165" s="23">
        <f t="shared" si="447"/>
        <v>1</v>
      </c>
      <c r="J2165" s="23">
        <f t="shared" ca="1" si="448"/>
        <v>1.4820620499999999</v>
      </c>
      <c r="K2165" s="114">
        <f t="shared" ca="1" si="437"/>
        <v>67257229.1247354</v>
      </c>
      <c r="L2165" s="27">
        <f>IF(VLOOKUP(A2165,$U$18:$AD$131,8)=VLOOKUP(A2164,$U$18:$AD$131,8),0,VLOOKUP(A2165,U$18:$AD$131,8))</f>
        <v>0</v>
      </c>
      <c r="M2165" s="28">
        <f>IF(L2165&gt;0,VLOOKUP(L2165,T$18:$AC$131,7),0)</f>
        <v>0</v>
      </c>
      <c r="N2165" s="23">
        <f t="shared" si="442"/>
        <v>0</v>
      </c>
      <c r="O2165" s="23">
        <f t="shared" ca="1" si="438"/>
        <v>67257229.1247354</v>
      </c>
      <c r="P2165" s="29" t="str">
        <f t="shared" si="443"/>
        <v>J=</v>
      </c>
      <c r="Q2165" s="30">
        <f t="shared" si="444"/>
        <v>47232</v>
      </c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</row>
    <row r="2166" spans="1:30" x14ac:dyDescent="0.25">
      <c r="A2166" s="100">
        <f t="shared" si="439"/>
        <v>44999</v>
      </c>
      <c r="B2166" s="114" t="str">
        <f t="shared" ca="1" si="440"/>
        <v>n.d</v>
      </c>
      <c r="C2166" s="114">
        <f t="shared" si="441"/>
        <v>139519858.75</v>
      </c>
      <c r="D2166" s="24">
        <f ca="1">IF(A2166&lt;$B$1,VLOOKUP(A2166,[1]DI!$A$4:$B$15000,2,FALSE),0)</f>
        <v>0</v>
      </c>
      <c r="E2166" s="23">
        <f t="shared" ca="1" si="446"/>
        <v>0</v>
      </c>
      <c r="F2166" s="25">
        <f t="shared" si="445"/>
        <v>1.1499999999999999</v>
      </c>
      <c r="G2166" s="26">
        <f t="shared" ca="1" si="449"/>
        <v>1</v>
      </c>
      <c r="H2166" s="23">
        <f ca="1">TRUNC(PRODUCT(G$16:G2165),15)</f>
        <v>1.48206205431758</v>
      </c>
      <c r="I2166" s="23">
        <f t="shared" si="447"/>
        <v>1</v>
      </c>
      <c r="J2166" s="23">
        <f t="shared" ca="1" si="448"/>
        <v>1.4820620499999999</v>
      </c>
      <c r="K2166" s="114">
        <f t="shared" ca="1" si="437"/>
        <v>67257229.1247354</v>
      </c>
      <c r="L2166" s="27">
        <f>IF(VLOOKUP(A2166,$U$18:$AD$131,8)=VLOOKUP(A2165,$U$18:$AD$131,8),0,VLOOKUP(A2166,U$18:$AD$131,8))</f>
        <v>0</v>
      </c>
      <c r="M2166" s="28">
        <f>IF(L2166&gt;0,VLOOKUP(L2166,T$18:$AC$131,7),0)</f>
        <v>0</v>
      </c>
      <c r="N2166" s="23">
        <f t="shared" si="442"/>
        <v>0</v>
      </c>
      <c r="O2166" s="23">
        <f t="shared" ca="1" si="438"/>
        <v>67257229.1247354</v>
      </c>
      <c r="P2166" s="29" t="str">
        <f t="shared" si="443"/>
        <v>J=</v>
      </c>
      <c r="Q2166" s="30">
        <f t="shared" si="444"/>
        <v>47232</v>
      </c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</row>
    <row r="2167" spans="1:30" x14ac:dyDescent="0.25">
      <c r="A2167" s="100">
        <f t="shared" si="439"/>
        <v>45000</v>
      </c>
      <c r="B2167" s="114" t="str">
        <f t="shared" ca="1" si="440"/>
        <v>n.d</v>
      </c>
      <c r="C2167" s="114">
        <f t="shared" si="441"/>
        <v>139519858.75</v>
      </c>
      <c r="D2167" s="24">
        <f ca="1">IF(A2167&lt;$B$1,VLOOKUP(A2167,[1]DI!$A$4:$B$15000,2,FALSE),0)</f>
        <v>0</v>
      </c>
      <c r="E2167" s="23">
        <f t="shared" ca="1" si="446"/>
        <v>0</v>
      </c>
      <c r="F2167" s="25">
        <f t="shared" si="445"/>
        <v>1.1499999999999999</v>
      </c>
      <c r="G2167" s="26">
        <f t="shared" ca="1" si="449"/>
        <v>1</v>
      </c>
      <c r="H2167" s="23">
        <f ca="1">TRUNC(PRODUCT(G$16:G2166),15)</f>
        <v>1.48206205431758</v>
      </c>
      <c r="I2167" s="23">
        <f t="shared" si="447"/>
        <v>1</v>
      </c>
      <c r="J2167" s="23">
        <f t="shared" ca="1" si="448"/>
        <v>1.4820620499999999</v>
      </c>
      <c r="K2167" s="114">
        <f t="shared" ca="1" si="437"/>
        <v>67257229.1247354</v>
      </c>
      <c r="L2167" s="27">
        <f>IF(VLOOKUP(A2167,$U$18:$AD$131,8)=VLOOKUP(A2166,$U$18:$AD$131,8),0,VLOOKUP(A2167,U$18:$AD$131,8))</f>
        <v>0</v>
      </c>
      <c r="M2167" s="28">
        <f>IF(L2167&gt;0,VLOOKUP(L2167,T$18:$AC$131,7),0)</f>
        <v>0</v>
      </c>
      <c r="N2167" s="23">
        <f t="shared" si="442"/>
        <v>0</v>
      </c>
      <c r="O2167" s="23">
        <f t="shared" ca="1" si="438"/>
        <v>67257229.1247354</v>
      </c>
      <c r="P2167" s="29" t="str">
        <f t="shared" si="443"/>
        <v>J=</v>
      </c>
      <c r="Q2167" s="30">
        <f t="shared" si="444"/>
        <v>47232</v>
      </c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</row>
    <row r="2168" spans="1:30" x14ac:dyDescent="0.25">
      <c r="A2168" s="100">
        <f t="shared" si="439"/>
        <v>45001</v>
      </c>
      <c r="B2168" s="114" t="str">
        <f t="shared" ca="1" si="440"/>
        <v>n.d</v>
      </c>
      <c r="C2168" s="114">
        <f t="shared" si="441"/>
        <v>139519858.75</v>
      </c>
      <c r="D2168" s="24">
        <f ca="1">IF(A2168&lt;$B$1,VLOOKUP(A2168,[1]DI!$A$4:$B$15000,2,FALSE),0)</f>
        <v>0</v>
      </c>
      <c r="E2168" s="23">
        <f t="shared" ca="1" si="446"/>
        <v>0</v>
      </c>
      <c r="F2168" s="25">
        <f t="shared" si="445"/>
        <v>1.1499999999999999</v>
      </c>
      <c r="G2168" s="26">
        <f t="shared" ca="1" si="449"/>
        <v>1</v>
      </c>
      <c r="H2168" s="23">
        <f ca="1">TRUNC(PRODUCT(G$16:G2167),15)</f>
        <v>1.48206205431758</v>
      </c>
      <c r="I2168" s="23">
        <f t="shared" si="447"/>
        <v>1</v>
      </c>
      <c r="J2168" s="23">
        <f t="shared" ca="1" si="448"/>
        <v>1.4820620499999999</v>
      </c>
      <c r="K2168" s="114">
        <f t="shared" ca="1" si="437"/>
        <v>67257229.1247354</v>
      </c>
      <c r="L2168" s="27">
        <f>IF(VLOOKUP(A2168,$U$18:$AD$131,8)=VLOOKUP(A2167,$U$18:$AD$131,8),0,VLOOKUP(A2168,U$18:$AD$131,8))</f>
        <v>0</v>
      </c>
      <c r="M2168" s="28">
        <f>IF(L2168&gt;0,VLOOKUP(L2168,T$18:$AC$131,7),0)</f>
        <v>0</v>
      </c>
      <c r="N2168" s="23">
        <f t="shared" si="442"/>
        <v>0</v>
      </c>
      <c r="O2168" s="23">
        <f t="shared" ca="1" si="438"/>
        <v>67257229.1247354</v>
      </c>
      <c r="P2168" s="29" t="str">
        <f t="shared" si="443"/>
        <v>J=</v>
      </c>
      <c r="Q2168" s="30">
        <f t="shared" si="444"/>
        <v>47232</v>
      </c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</row>
    <row r="2169" spans="1:30" x14ac:dyDescent="0.25">
      <c r="A2169" s="100">
        <f t="shared" si="439"/>
        <v>45002</v>
      </c>
      <c r="B2169" s="114" t="str">
        <f t="shared" ca="1" si="440"/>
        <v>n.d</v>
      </c>
      <c r="C2169" s="114">
        <f t="shared" si="441"/>
        <v>139519858.75</v>
      </c>
      <c r="D2169" s="24">
        <f ca="1">IF(A2169&lt;$B$1,VLOOKUP(A2169,[1]DI!$A$4:$B$15000,2,FALSE),0)</f>
        <v>0</v>
      </c>
      <c r="E2169" s="23">
        <f t="shared" ca="1" si="446"/>
        <v>0</v>
      </c>
      <c r="F2169" s="25">
        <f t="shared" si="445"/>
        <v>1.1499999999999999</v>
      </c>
      <c r="G2169" s="26">
        <f t="shared" ca="1" si="449"/>
        <v>1</v>
      </c>
      <c r="H2169" s="23">
        <f ca="1">TRUNC(PRODUCT(G$16:G2168),15)</f>
        <v>1.48206205431758</v>
      </c>
      <c r="I2169" s="23">
        <f t="shared" si="447"/>
        <v>1</v>
      </c>
      <c r="J2169" s="23">
        <f t="shared" ca="1" si="448"/>
        <v>1.4820620499999999</v>
      </c>
      <c r="K2169" s="114">
        <f t="shared" ca="1" si="437"/>
        <v>67257229.1247354</v>
      </c>
      <c r="L2169" s="27">
        <f>IF(VLOOKUP(A2169,$U$18:$AD$131,8)=VLOOKUP(A2168,$U$18:$AD$131,8),0,VLOOKUP(A2169,U$18:$AD$131,8))</f>
        <v>0</v>
      </c>
      <c r="M2169" s="28">
        <f>IF(L2169&gt;0,VLOOKUP(L2169,T$18:$AC$131,7),0)</f>
        <v>0</v>
      </c>
      <c r="N2169" s="23">
        <f t="shared" si="442"/>
        <v>0</v>
      </c>
      <c r="O2169" s="23">
        <f t="shared" ca="1" si="438"/>
        <v>67257229.1247354</v>
      </c>
      <c r="P2169" s="29" t="str">
        <f t="shared" si="443"/>
        <v>J=</v>
      </c>
      <c r="Q2169" s="30">
        <f t="shared" si="444"/>
        <v>47232</v>
      </c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</row>
    <row r="2170" spans="1:30" x14ac:dyDescent="0.25">
      <c r="A2170" s="100">
        <f t="shared" si="439"/>
        <v>45003</v>
      </c>
      <c r="B2170" s="114" t="str">
        <f t="shared" ca="1" si="440"/>
        <v>n.d</v>
      </c>
      <c r="C2170" s="114">
        <f t="shared" si="441"/>
        <v>139519858.75</v>
      </c>
      <c r="D2170" s="24">
        <f ca="1">IF(A2170&lt;$B$1,VLOOKUP(A2170,[1]DI!$A$4:$B$15000,2,FALSE),0)</f>
        <v>0</v>
      </c>
      <c r="E2170" s="23">
        <f t="shared" ca="1" si="446"/>
        <v>0</v>
      </c>
      <c r="F2170" s="25">
        <f t="shared" si="445"/>
        <v>1.1499999999999999</v>
      </c>
      <c r="G2170" s="26">
        <f t="shared" ca="1" si="449"/>
        <v>1</v>
      </c>
      <c r="H2170" s="23">
        <f ca="1">TRUNC(PRODUCT(G$16:G2169),15)</f>
        <v>1.48206205431758</v>
      </c>
      <c r="I2170" s="23">
        <f t="shared" si="447"/>
        <v>1</v>
      </c>
      <c r="J2170" s="23">
        <f t="shared" ca="1" si="448"/>
        <v>1.4820620499999999</v>
      </c>
      <c r="K2170" s="114">
        <f t="shared" ca="1" si="437"/>
        <v>67257229.1247354</v>
      </c>
      <c r="L2170" s="27">
        <f>IF(VLOOKUP(A2170,$U$18:$AD$131,8)=VLOOKUP(A2169,$U$18:$AD$131,8),0,VLOOKUP(A2170,U$18:$AD$131,8))</f>
        <v>0</v>
      </c>
      <c r="M2170" s="28">
        <f>IF(L2170&gt;0,VLOOKUP(L2170,T$18:$AC$131,7),0)</f>
        <v>0</v>
      </c>
      <c r="N2170" s="23">
        <f t="shared" si="442"/>
        <v>0</v>
      </c>
      <c r="O2170" s="23">
        <f t="shared" ca="1" si="438"/>
        <v>67257229.1247354</v>
      </c>
      <c r="P2170" s="29" t="str">
        <f t="shared" si="443"/>
        <v>J=</v>
      </c>
      <c r="Q2170" s="30">
        <f t="shared" si="444"/>
        <v>47232</v>
      </c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</row>
    <row r="2171" spans="1:30" x14ac:dyDescent="0.25">
      <c r="A2171" s="100">
        <f t="shared" si="439"/>
        <v>45004</v>
      </c>
      <c r="B2171" s="114" t="str">
        <f t="shared" ca="1" si="440"/>
        <v>n.d</v>
      </c>
      <c r="C2171" s="114">
        <f t="shared" si="441"/>
        <v>139519858.75</v>
      </c>
      <c r="D2171" s="24">
        <f ca="1">IF(A2171&lt;$B$1,VLOOKUP(A2171,[1]DI!$A$4:$B$15000,2,FALSE),0)</f>
        <v>0</v>
      </c>
      <c r="E2171" s="23">
        <f t="shared" ca="1" si="446"/>
        <v>0</v>
      </c>
      <c r="F2171" s="25">
        <f t="shared" si="445"/>
        <v>1.1499999999999999</v>
      </c>
      <c r="G2171" s="26">
        <f t="shared" ca="1" si="449"/>
        <v>1</v>
      </c>
      <c r="H2171" s="23">
        <f ca="1">TRUNC(PRODUCT(G$16:G2170),15)</f>
        <v>1.48206205431758</v>
      </c>
      <c r="I2171" s="23">
        <f t="shared" si="447"/>
        <v>1</v>
      </c>
      <c r="J2171" s="23">
        <f t="shared" ca="1" si="448"/>
        <v>1.4820620499999999</v>
      </c>
      <c r="K2171" s="114">
        <f t="shared" ca="1" si="437"/>
        <v>67257229.1247354</v>
      </c>
      <c r="L2171" s="27">
        <f>IF(VLOOKUP(A2171,$U$18:$AD$131,8)=VLOOKUP(A2170,$U$18:$AD$131,8),0,VLOOKUP(A2171,U$18:$AD$131,8))</f>
        <v>0</v>
      </c>
      <c r="M2171" s="28">
        <f>IF(L2171&gt;0,VLOOKUP(L2171,T$18:$AC$131,7),0)</f>
        <v>0</v>
      </c>
      <c r="N2171" s="23">
        <f t="shared" si="442"/>
        <v>0</v>
      </c>
      <c r="O2171" s="23">
        <f t="shared" ca="1" si="438"/>
        <v>67257229.1247354</v>
      </c>
      <c r="P2171" s="29" t="str">
        <f t="shared" si="443"/>
        <v>J=</v>
      </c>
      <c r="Q2171" s="30">
        <f t="shared" si="444"/>
        <v>47232</v>
      </c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</row>
    <row r="2172" spans="1:30" x14ac:dyDescent="0.25">
      <c r="A2172" s="100">
        <f t="shared" si="439"/>
        <v>45005</v>
      </c>
      <c r="B2172" s="114" t="str">
        <f t="shared" ca="1" si="440"/>
        <v>n.d</v>
      </c>
      <c r="C2172" s="114">
        <f t="shared" si="441"/>
        <v>139519858.75</v>
      </c>
      <c r="D2172" s="24">
        <f ca="1">IF(A2172&lt;$B$1,VLOOKUP(A2172,[1]DI!$A$4:$B$15000,2,FALSE),0)</f>
        <v>0</v>
      </c>
      <c r="E2172" s="23">
        <f t="shared" ca="1" si="446"/>
        <v>0</v>
      </c>
      <c r="F2172" s="25">
        <f t="shared" si="445"/>
        <v>1.1499999999999999</v>
      </c>
      <c r="G2172" s="26">
        <f t="shared" ca="1" si="449"/>
        <v>1</v>
      </c>
      <c r="H2172" s="23">
        <f ca="1">TRUNC(PRODUCT(G$16:G2171),15)</f>
        <v>1.48206205431758</v>
      </c>
      <c r="I2172" s="23">
        <f t="shared" si="447"/>
        <v>1</v>
      </c>
      <c r="J2172" s="23">
        <f t="shared" ca="1" si="448"/>
        <v>1.4820620499999999</v>
      </c>
      <c r="K2172" s="114">
        <f t="shared" ca="1" si="437"/>
        <v>67257229.1247354</v>
      </c>
      <c r="L2172" s="27">
        <f>IF(VLOOKUP(A2172,$U$18:$AD$131,8)=VLOOKUP(A2171,$U$18:$AD$131,8),0,VLOOKUP(A2172,U$18:$AD$131,8))</f>
        <v>0</v>
      </c>
      <c r="M2172" s="28">
        <f>IF(L2172&gt;0,VLOOKUP(L2172,T$18:$AC$131,7),0)</f>
        <v>0</v>
      </c>
      <c r="N2172" s="23">
        <f t="shared" si="442"/>
        <v>0</v>
      </c>
      <c r="O2172" s="23">
        <f t="shared" ca="1" si="438"/>
        <v>67257229.1247354</v>
      </c>
      <c r="P2172" s="29" t="str">
        <f t="shared" si="443"/>
        <v>J=</v>
      </c>
      <c r="Q2172" s="30">
        <f t="shared" si="444"/>
        <v>47232</v>
      </c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</row>
    <row r="2173" spans="1:30" x14ac:dyDescent="0.25">
      <c r="A2173" s="100">
        <f t="shared" si="439"/>
        <v>45006</v>
      </c>
      <c r="B2173" s="114" t="str">
        <f t="shared" ca="1" si="440"/>
        <v>n.d</v>
      </c>
      <c r="C2173" s="114">
        <f t="shared" si="441"/>
        <v>139519858.75</v>
      </c>
      <c r="D2173" s="24">
        <f ca="1">IF(A2173&lt;$B$1,VLOOKUP(A2173,[1]DI!$A$4:$B$15000,2,FALSE),0)</f>
        <v>0</v>
      </c>
      <c r="E2173" s="23">
        <f t="shared" ca="1" si="446"/>
        <v>0</v>
      </c>
      <c r="F2173" s="25">
        <f t="shared" si="445"/>
        <v>1.1499999999999999</v>
      </c>
      <c r="G2173" s="26">
        <f t="shared" ca="1" si="449"/>
        <v>1</v>
      </c>
      <c r="H2173" s="23">
        <f ca="1">TRUNC(PRODUCT(G$16:G2172),15)</f>
        <v>1.48206205431758</v>
      </c>
      <c r="I2173" s="23">
        <f t="shared" si="447"/>
        <v>1</v>
      </c>
      <c r="J2173" s="23">
        <f t="shared" ca="1" si="448"/>
        <v>1.4820620499999999</v>
      </c>
      <c r="K2173" s="114">
        <f t="shared" ca="1" si="437"/>
        <v>67257229.1247354</v>
      </c>
      <c r="L2173" s="27">
        <f>IF(VLOOKUP(A2173,$U$18:$AD$131,8)=VLOOKUP(A2172,$U$18:$AD$131,8),0,VLOOKUP(A2173,U$18:$AD$131,8))</f>
        <v>0</v>
      </c>
      <c r="M2173" s="28">
        <f>IF(L2173&gt;0,VLOOKUP(L2173,T$18:$AC$131,7),0)</f>
        <v>0</v>
      </c>
      <c r="N2173" s="23">
        <f t="shared" si="442"/>
        <v>0</v>
      </c>
      <c r="O2173" s="23">
        <f t="shared" ca="1" si="438"/>
        <v>67257229.1247354</v>
      </c>
      <c r="P2173" s="29" t="str">
        <f t="shared" si="443"/>
        <v>J=</v>
      </c>
      <c r="Q2173" s="30">
        <f t="shared" si="444"/>
        <v>47232</v>
      </c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</row>
    <row r="2174" spans="1:30" x14ac:dyDescent="0.25">
      <c r="A2174" s="100">
        <f t="shared" si="439"/>
        <v>45007</v>
      </c>
      <c r="B2174" s="114" t="str">
        <f t="shared" ca="1" si="440"/>
        <v>n.d</v>
      </c>
      <c r="C2174" s="114">
        <f t="shared" si="441"/>
        <v>139519858.75</v>
      </c>
      <c r="D2174" s="24">
        <f ca="1">IF(A2174&lt;$B$1,VLOOKUP(A2174,[1]DI!$A$4:$B$15000,2,FALSE),0)</f>
        <v>0</v>
      </c>
      <c r="E2174" s="23">
        <f t="shared" ca="1" si="446"/>
        <v>0</v>
      </c>
      <c r="F2174" s="25">
        <f t="shared" si="445"/>
        <v>1.1499999999999999</v>
      </c>
      <c r="G2174" s="26">
        <f t="shared" ca="1" si="449"/>
        <v>1</v>
      </c>
      <c r="H2174" s="23">
        <f ca="1">TRUNC(PRODUCT(G$16:G2173),15)</f>
        <v>1.48206205431758</v>
      </c>
      <c r="I2174" s="23">
        <f t="shared" si="447"/>
        <v>1</v>
      </c>
      <c r="J2174" s="23">
        <f t="shared" ca="1" si="448"/>
        <v>1.4820620499999999</v>
      </c>
      <c r="K2174" s="114">
        <f t="shared" ca="1" si="437"/>
        <v>67257229.1247354</v>
      </c>
      <c r="L2174" s="27">
        <f>IF(VLOOKUP(A2174,$U$18:$AD$131,8)=VLOOKUP(A2173,$U$18:$AD$131,8),0,VLOOKUP(A2174,U$18:$AD$131,8))</f>
        <v>0</v>
      </c>
      <c r="M2174" s="28">
        <f>IF(L2174&gt;0,VLOOKUP(L2174,T$18:$AC$131,7),0)</f>
        <v>0</v>
      </c>
      <c r="N2174" s="23">
        <f t="shared" si="442"/>
        <v>0</v>
      </c>
      <c r="O2174" s="23">
        <f t="shared" ca="1" si="438"/>
        <v>67257229.1247354</v>
      </c>
      <c r="P2174" s="29" t="str">
        <f t="shared" si="443"/>
        <v>J=</v>
      </c>
      <c r="Q2174" s="30">
        <f t="shared" si="444"/>
        <v>47232</v>
      </c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</row>
    <row r="2175" spans="1:30" x14ac:dyDescent="0.25">
      <c r="A2175" s="100">
        <f t="shared" si="439"/>
        <v>45008</v>
      </c>
      <c r="B2175" s="114" t="str">
        <f t="shared" ca="1" si="440"/>
        <v>n.d</v>
      </c>
      <c r="C2175" s="114">
        <f t="shared" si="441"/>
        <v>139519858.75</v>
      </c>
      <c r="D2175" s="24">
        <f ca="1">IF(A2175&lt;$B$1,VLOOKUP(A2175,[1]DI!$A$4:$B$15000,2,FALSE),0)</f>
        <v>0</v>
      </c>
      <c r="E2175" s="23">
        <f t="shared" ca="1" si="446"/>
        <v>0</v>
      </c>
      <c r="F2175" s="25">
        <f t="shared" si="445"/>
        <v>1.1499999999999999</v>
      </c>
      <c r="G2175" s="26">
        <f t="shared" ca="1" si="449"/>
        <v>1</v>
      </c>
      <c r="H2175" s="23">
        <f ca="1">TRUNC(PRODUCT(G$16:G2174),15)</f>
        <v>1.48206205431758</v>
      </c>
      <c r="I2175" s="23">
        <f t="shared" si="447"/>
        <v>1</v>
      </c>
      <c r="J2175" s="23">
        <f t="shared" ca="1" si="448"/>
        <v>1.4820620499999999</v>
      </c>
      <c r="K2175" s="114">
        <f t="shared" ca="1" si="437"/>
        <v>67257229.1247354</v>
      </c>
      <c r="L2175" s="27">
        <f>IF(VLOOKUP(A2175,$U$18:$AD$131,8)=VLOOKUP(A2174,$U$18:$AD$131,8),0,VLOOKUP(A2175,U$18:$AD$131,8))</f>
        <v>0</v>
      </c>
      <c r="M2175" s="28">
        <f>IF(L2175&gt;0,VLOOKUP(L2175,T$18:$AC$131,7),0)</f>
        <v>0</v>
      </c>
      <c r="N2175" s="23">
        <f t="shared" si="442"/>
        <v>0</v>
      </c>
      <c r="O2175" s="23">
        <f t="shared" ca="1" si="438"/>
        <v>67257229.1247354</v>
      </c>
      <c r="P2175" s="29" t="str">
        <f t="shared" si="443"/>
        <v>J=</v>
      </c>
      <c r="Q2175" s="30">
        <f t="shared" si="444"/>
        <v>47232</v>
      </c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</row>
    <row r="2176" spans="1:30" x14ac:dyDescent="0.25">
      <c r="A2176" s="100">
        <f t="shared" si="439"/>
        <v>45009</v>
      </c>
      <c r="B2176" s="114" t="str">
        <f t="shared" ca="1" si="440"/>
        <v>n.d</v>
      </c>
      <c r="C2176" s="114">
        <f t="shared" si="441"/>
        <v>139519858.75</v>
      </c>
      <c r="D2176" s="24">
        <f ca="1">IF(A2176&lt;$B$1,VLOOKUP(A2176,[1]DI!$A$4:$B$15000,2,FALSE),0)</f>
        <v>0</v>
      </c>
      <c r="E2176" s="23">
        <f t="shared" ca="1" si="446"/>
        <v>0</v>
      </c>
      <c r="F2176" s="25">
        <f t="shared" si="445"/>
        <v>1.1499999999999999</v>
      </c>
      <c r="G2176" s="26">
        <f t="shared" ca="1" si="449"/>
        <v>1</v>
      </c>
      <c r="H2176" s="23">
        <f ca="1">TRUNC(PRODUCT(G$16:G2175),15)</f>
        <v>1.48206205431758</v>
      </c>
      <c r="I2176" s="23">
        <f t="shared" si="447"/>
        <v>1</v>
      </c>
      <c r="J2176" s="23">
        <f t="shared" ca="1" si="448"/>
        <v>1.4820620499999999</v>
      </c>
      <c r="K2176" s="114">
        <f t="shared" ca="1" si="437"/>
        <v>67257229.1247354</v>
      </c>
      <c r="L2176" s="27">
        <f>IF(VLOOKUP(A2176,$U$18:$AD$131,8)=VLOOKUP(A2175,$U$18:$AD$131,8),0,VLOOKUP(A2176,U$18:$AD$131,8))</f>
        <v>0</v>
      </c>
      <c r="M2176" s="28">
        <f>IF(L2176&gt;0,VLOOKUP(L2176,T$18:$AC$131,7),0)</f>
        <v>0</v>
      </c>
      <c r="N2176" s="23">
        <f t="shared" si="442"/>
        <v>0</v>
      </c>
      <c r="O2176" s="23">
        <f t="shared" ca="1" si="438"/>
        <v>67257229.1247354</v>
      </c>
      <c r="P2176" s="29" t="str">
        <f t="shared" si="443"/>
        <v>J=</v>
      </c>
      <c r="Q2176" s="30">
        <f t="shared" si="444"/>
        <v>47232</v>
      </c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</row>
    <row r="2177" spans="1:30" x14ac:dyDescent="0.25">
      <c r="A2177" s="100">
        <f t="shared" si="439"/>
        <v>45010</v>
      </c>
      <c r="B2177" s="114" t="str">
        <f t="shared" ca="1" si="440"/>
        <v>n.d</v>
      </c>
      <c r="C2177" s="114">
        <f t="shared" si="441"/>
        <v>139519858.75</v>
      </c>
      <c r="D2177" s="24">
        <f ca="1">IF(A2177&lt;$B$1,VLOOKUP(A2177,[1]DI!$A$4:$B$15000,2,FALSE),0)</f>
        <v>0</v>
      </c>
      <c r="E2177" s="23">
        <f t="shared" ca="1" si="446"/>
        <v>0</v>
      </c>
      <c r="F2177" s="25">
        <f t="shared" si="445"/>
        <v>1.1499999999999999</v>
      </c>
      <c r="G2177" s="26">
        <f t="shared" ca="1" si="449"/>
        <v>1</v>
      </c>
      <c r="H2177" s="23">
        <f ca="1">TRUNC(PRODUCT(G$16:G2176),15)</f>
        <v>1.48206205431758</v>
      </c>
      <c r="I2177" s="23">
        <f t="shared" si="447"/>
        <v>1</v>
      </c>
      <c r="J2177" s="23">
        <f t="shared" ca="1" si="448"/>
        <v>1.4820620499999999</v>
      </c>
      <c r="K2177" s="114">
        <f t="shared" ca="1" si="437"/>
        <v>67257229.1247354</v>
      </c>
      <c r="L2177" s="27">
        <f>IF(VLOOKUP(A2177,$U$18:$AD$131,8)=VLOOKUP(A2176,$U$18:$AD$131,8),0,VLOOKUP(A2177,U$18:$AD$131,8))</f>
        <v>0</v>
      </c>
      <c r="M2177" s="28">
        <f>IF(L2177&gt;0,VLOOKUP(L2177,T$18:$AC$131,7),0)</f>
        <v>0</v>
      </c>
      <c r="N2177" s="23">
        <f t="shared" si="442"/>
        <v>0</v>
      </c>
      <c r="O2177" s="23">
        <f t="shared" ca="1" si="438"/>
        <v>67257229.1247354</v>
      </c>
      <c r="P2177" s="29" t="str">
        <f t="shared" si="443"/>
        <v>J=</v>
      </c>
      <c r="Q2177" s="30">
        <f t="shared" si="444"/>
        <v>47232</v>
      </c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</row>
    <row r="2178" spans="1:30" x14ac:dyDescent="0.25">
      <c r="A2178" s="100">
        <f t="shared" si="439"/>
        <v>45011</v>
      </c>
      <c r="B2178" s="114" t="str">
        <f t="shared" ca="1" si="440"/>
        <v>n.d</v>
      </c>
      <c r="C2178" s="114">
        <f t="shared" si="441"/>
        <v>139519858.75</v>
      </c>
      <c r="D2178" s="24">
        <f ca="1">IF(A2178&lt;$B$1,VLOOKUP(A2178,[1]DI!$A$4:$B$15000,2,FALSE),0)</f>
        <v>0</v>
      </c>
      <c r="E2178" s="23">
        <f t="shared" ca="1" si="446"/>
        <v>0</v>
      </c>
      <c r="F2178" s="25">
        <f t="shared" si="445"/>
        <v>1.1499999999999999</v>
      </c>
      <c r="G2178" s="26">
        <f t="shared" ca="1" si="449"/>
        <v>1</v>
      </c>
      <c r="H2178" s="23">
        <f ca="1">TRUNC(PRODUCT(G$16:G2177),15)</f>
        <v>1.48206205431758</v>
      </c>
      <c r="I2178" s="23">
        <f t="shared" si="447"/>
        <v>1</v>
      </c>
      <c r="J2178" s="23">
        <f t="shared" ca="1" si="448"/>
        <v>1.4820620499999999</v>
      </c>
      <c r="K2178" s="114">
        <f t="shared" ca="1" si="437"/>
        <v>67257229.1247354</v>
      </c>
      <c r="L2178" s="27">
        <f>IF(VLOOKUP(A2178,$U$18:$AD$131,8)=VLOOKUP(A2177,$U$18:$AD$131,8),0,VLOOKUP(A2178,U$18:$AD$131,8))</f>
        <v>0</v>
      </c>
      <c r="M2178" s="28">
        <f>IF(L2178&gt;0,VLOOKUP(L2178,T$18:$AC$131,7),0)</f>
        <v>0</v>
      </c>
      <c r="N2178" s="23">
        <f t="shared" si="442"/>
        <v>0</v>
      </c>
      <c r="O2178" s="23">
        <f t="shared" ca="1" si="438"/>
        <v>67257229.1247354</v>
      </c>
      <c r="P2178" s="29" t="str">
        <f t="shared" si="443"/>
        <v>J=</v>
      </c>
      <c r="Q2178" s="30">
        <f t="shared" si="444"/>
        <v>47232</v>
      </c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</row>
    <row r="2179" spans="1:30" x14ac:dyDescent="0.25">
      <c r="A2179" s="100">
        <f t="shared" si="439"/>
        <v>45012</v>
      </c>
      <c r="B2179" s="114" t="str">
        <f t="shared" ca="1" si="440"/>
        <v>n.d</v>
      </c>
      <c r="C2179" s="114">
        <f t="shared" si="441"/>
        <v>139519858.75</v>
      </c>
      <c r="D2179" s="24">
        <f ca="1">IF(A2179&lt;$B$1,VLOOKUP(A2179,[1]DI!$A$4:$B$15000,2,FALSE),0)</f>
        <v>0</v>
      </c>
      <c r="E2179" s="23">
        <f t="shared" ca="1" si="446"/>
        <v>0</v>
      </c>
      <c r="F2179" s="25">
        <f t="shared" si="445"/>
        <v>1.1499999999999999</v>
      </c>
      <c r="G2179" s="26">
        <f t="shared" ca="1" si="449"/>
        <v>1</v>
      </c>
      <c r="H2179" s="23">
        <f ca="1">TRUNC(PRODUCT(G$16:G2178),15)</f>
        <v>1.48206205431758</v>
      </c>
      <c r="I2179" s="23">
        <f t="shared" si="447"/>
        <v>1</v>
      </c>
      <c r="J2179" s="23">
        <f t="shared" ca="1" si="448"/>
        <v>1.4820620499999999</v>
      </c>
      <c r="K2179" s="114">
        <f t="shared" ca="1" si="437"/>
        <v>67257229.1247354</v>
      </c>
      <c r="L2179" s="27">
        <f>IF(VLOOKUP(A2179,$U$18:$AD$131,8)=VLOOKUP(A2178,$U$18:$AD$131,8),0,VLOOKUP(A2179,U$18:$AD$131,8))</f>
        <v>0</v>
      </c>
      <c r="M2179" s="28">
        <f>IF(L2179&gt;0,VLOOKUP(L2179,T$18:$AC$131,7),0)</f>
        <v>0</v>
      </c>
      <c r="N2179" s="23">
        <f t="shared" si="442"/>
        <v>0</v>
      </c>
      <c r="O2179" s="23">
        <f t="shared" ca="1" si="438"/>
        <v>67257229.1247354</v>
      </c>
      <c r="P2179" s="29" t="str">
        <f t="shared" si="443"/>
        <v>J=</v>
      </c>
      <c r="Q2179" s="30">
        <f t="shared" si="444"/>
        <v>47232</v>
      </c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</row>
    <row r="2180" spans="1:30" x14ac:dyDescent="0.25">
      <c r="A2180" s="100">
        <f t="shared" si="439"/>
        <v>45013</v>
      </c>
      <c r="B2180" s="114" t="str">
        <f t="shared" ca="1" si="440"/>
        <v>n.d</v>
      </c>
      <c r="C2180" s="114">
        <f t="shared" si="441"/>
        <v>139519858.75</v>
      </c>
      <c r="D2180" s="24">
        <f ca="1">IF(A2180&lt;$B$1,VLOOKUP(A2180,[1]DI!$A$4:$B$15000,2,FALSE),0)</f>
        <v>0</v>
      </c>
      <c r="E2180" s="23">
        <f t="shared" ca="1" si="446"/>
        <v>0</v>
      </c>
      <c r="F2180" s="25">
        <f t="shared" si="445"/>
        <v>1.1499999999999999</v>
      </c>
      <c r="G2180" s="26">
        <f t="shared" ca="1" si="449"/>
        <v>1</v>
      </c>
      <c r="H2180" s="23">
        <f ca="1">TRUNC(PRODUCT(G$16:G2179),15)</f>
        <v>1.48206205431758</v>
      </c>
      <c r="I2180" s="23">
        <f t="shared" si="447"/>
        <v>1</v>
      </c>
      <c r="J2180" s="23">
        <f t="shared" ca="1" si="448"/>
        <v>1.4820620499999999</v>
      </c>
      <c r="K2180" s="114">
        <f t="shared" ca="1" si="437"/>
        <v>67257229.1247354</v>
      </c>
      <c r="L2180" s="27">
        <f>IF(VLOOKUP(A2180,$U$18:$AD$131,8)=VLOOKUP(A2179,$U$18:$AD$131,8),0,VLOOKUP(A2180,U$18:$AD$131,8))</f>
        <v>0</v>
      </c>
      <c r="M2180" s="28">
        <f>IF(L2180&gt;0,VLOOKUP(L2180,T$18:$AC$131,7),0)</f>
        <v>0</v>
      </c>
      <c r="N2180" s="23">
        <f t="shared" si="442"/>
        <v>0</v>
      </c>
      <c r="O2180" s="23">
        <f t="shared" ca="1" si="438"/>
        <v>67257229.1247354</v>
      </c>
      <c r="P2180" s="29" t="str">
        <f t="shared" si="443"/>
        <v>J=</v>
      </c>
      <c r="Q2180" s="30">
        <f t="shared" si="444"/>
        <v>47232</v>
      </c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</row>
    <row r="2181" spans="1:30" x14ac:dyDescent="0.25">
      <c r="A2181" s="100">
        <f t="shared" si="439"/>
        <v>45014</v>
      </c>
      <c r="B2181" s="114" t="str">
        <f t="shared" ca="1" si="440"/>
        <v>n.d</v>
      </c>
      <c r="C2181" s="114">
        <f t="shared" si="441"/>
        <v>139519858.75</v>
      </c>
      <c r="D2181" s="24">
        <f ca="1">IF(A2181&lt;$B$1,VLOOKUP(A2181,[1]DI!$A$4:$B$15000,2,FALSE),0)</f>
        <v>0</v>
      </c>
      <c r="E2181" s="23">
        <f t="shared" ca="1" si="446"/>
        <v>0</v>
      </c>
      <c r="F2181" s="25">
        <f t="shared" si="445"/>
        <v>1.1499999999999999</v>
      </c>
      <c r="G2181" s="26">
        <f t="shared" ca="1" si="449"/>
        <v>1</v>
      </c>
      <c r="H2181" s="23">
        <f ca="1">TRUNC(PRODUCT(G$16:G2180),15)</f>
        <v>1.48206205431758</v>
      </c>
      <c r="I2181" s="23">
        <f t="shared" si="447"/>
        <v>1</v>
      </c>
      <c r="J2181" s="23">
        <f t="shared" ca="1" si="448"/>
        <v>1.4820620499999999</v>
      </c>
      <c r="K2181" s="114">
        <f t="shared" ca="1" si="437"/>
        <v>67257229.1247354</v>
      </c>
      <c r="L2181" s="27">
        <f>IF(VLOOKUP(A2181,$U$18:$AD$131,8)=VLOOKUP(A2180,$U$18:$AD$131,8),0,VLOOKUP(A2181,U$18:$AD$131,8))</f>
        <v>0</v>
      </c>
      <c r="M2181" s="28">
        <f>IF(L2181&gt;0,VLOOKUP(L2181,T$18:$AC$131,7),0)</f>
        <v>0</v>
      </c>
      <c r="N2181" s="23">
        <f t="shared" si="442"/>
        <v>0</v>
      </c>
      <c r="O2181" s="23">
        <f t="shared" ca="1" si="438"/>
        <v>67257229.1247354</v>
      </c>
      <c r="P2181" s="29" t="str">
        <f t="shared" si="443"/>
        <v>J=</v>
      </c>
      <c r="Q2181" s="30">
        <f t="shared" si="444"/>
        <v>47232</v>
      </c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</row>
    <row r="2182" spans="1:30" x14ac:dyDescent="0.25">
      <c r="A2182" s="100">
        <f t="shared" si="439"/>
        <v>45015</v>
      </c>
      <c r="B2182" s="114" t="str">
        <f t="shared" ca="1" si="440"/>
        <v>n.d</v>
      </c>
      <c r="C2182" s="114">
        <f t="shared" si="441"/>
        <v>139519858.75</v>
      </c>
      <c r="D2182" s="24">
        <f ca="1">IF(A2182&lt;$B$1,VLOOKUP(A2182,[1]DI!$A$4:$B$15000,2,FALSE),0)</f>
        <v>0</v>
      </c>
      <c r="E2182" s="23">
        <f t="shared" ca="1" si="446"/>
        <v>0</v>
      </c>
      <c r="F2182" s="25">
        <f t="shared" si="445"/>
        <v>1.1499999999999999</v>
      </c>
      <c r="G2182" s="26">
        <f t="shared" ca="1" si="449"/>
        <v>1</v>
      </c>
      <c r="H2182" s="23">
        <f ca="1">TRUNC(PRODUCT(G$16:G2181),15)</f>
        <v>1.48206205431758</v>
      </c>
      <c r="I2182" s="23">
        <f t="shared" si="447"/>
        <v>1</v>
      </c>
      <c r="J2182" s="23">
        <f t="shared" ca="1" si="448"/>
        <v>1.4820620499999999</v>
      </c>
      <c r="K2182" s="114">
        <f t="shared" ca="1" si="437"/>
        <v>67257229.1247354</v>
      </c>
      <c r="L2182" s="27">
        <f>IF(VLOOKUP(A2182,$U$18:$AD$131,8)=VLOOKUP(A2181,$U$18:$AD$131,8),0,VLOOKUP(A2182,U$18:$AD$131,8))</f>
        <v>0</v>
      </c>
      <c r="M2182" s="28">
        <f>IF(L2182&gt;0,VLOOKUP(L2182,T$18:$AC$131,7),0)</f>
        <v>0</v>
      </c>
      <c r="N2182" s="23">
        <f t="shared" si="442"/>
        <v>0</v>
      </c>
      <c r="O2182" s="23">
        <f t="shared" ca="1" si="438"/>
        <v>67257229.1247354</v>
      </c>
      <c r="P2182" s="29" t="str">
        <f t="shared" si="443"/>
        <v>J=</v>
      </c>
      <c r="Q2182" s="30">
        <f t="shared" si="444"/>
        <v>47232</v>
      </c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</row>
    <row r="2183" spans="1:30" x14ac:dyDescent="0.25">
      <c r="A2183" s="100">
        <f t="shared" si="439"/>
        <v>45016</v>
      </c>
      <c r="B2183" s="114" t="str">
        <f t="shared" ca="1" si="440"/>
        <v>n.d</v>
      </c>
      <c r="C2183" s="114">
        <f t="shared" si="441"/>
        <v>139519858.75</v>
      </c>
      <c r="D2183" s="24">
        <f ca="1">IF(A2183&lt;$B$1,VLOOKUP(A2183,[1]DI!$A$4:$B$15000,2,FALSE),0)</f>
        <v>0</v>
      </c>
      <c r="E2183" s="23">
        <f t="shared" ca="1" si="446"/>
        <v>0</v>
      </c>
      <c r="F2183" s="25">
        <f t="shared" si="445"/>
        <v>1.1499999999999999</v>
      </c>
      <c r="G2183" s="26">
        <f t="shared" ca="1" si="449"/>
        <v>1</v>
      </c>
      <c r="H2183" s="23">
        <f ca="1">TRUNC(PRODUCT(G$16:G2182),15)</f>
        <v>1.48206205431758</v>
      </c>
      <c r="I2183" s="23">
        <f t="shared" si="447"/>
        <v>1</v>
      </c>
      <c r="J2183" s="23">
        <f t="shared" ca="1" si="448"/>
        <v>1.4820620499999999</v>
      </c>
      <c r="K2183" s="114">
        <f t="shared" ca="1" si="437"/>
        <v>67257229.1247354</v>
      </c>
      <c r="L2183" s="27">
        <f>IF(VLOOKUP(A2183,$U$18:$AD$131,8)=VLOOKUP(A2182,$U$18:$AD$131,8),0,VLOOKUP(A2183,U$18:$AD$131,8))</f>
        <v>0</v>
      </c>
      <c r="M2183" s="28">
        <f>IF(L2183&gt;0,VLOOKUP(L2183,T$18:$AC$131,7),0)</f>
        <v>0</v>
      </c>
      <c r="N2183" s="23">
        <f t="shared" si="442"/>
        <v>0</v>
      </c>
      <c r="O2183" s="23">
        <f t="shared" ca="1" si="438"/>
        <v>67257229.1247354</v>
      </c>
      <c r="P2183" s="29" t="str">
        <f t="shared" si="443"/>
        <v>J=</v>
      </c>
      <c r="Q2183" s="30">
        <f t="shared" si="444"/>
        <v>47232</v>
      </c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</row>
    <row r="2184" spans="1:30" x14ac:dyDescent="0.25">
      <c r="A2184" s="100">
        <f t="shared" si="439"/>
        <v>45017</v>
      </c>
      <c r="B2184" s="114" t="str">
        <f t="shared" ca="1" si="440"/>
        <v>n.d</v>
      </c>
      <c r="C2184" s="114">
        <f t="shared" si="441"/>
        <v>139519858.75</v>
      </c>
      <c r="D2184" s="24">
        <f ca="1">IF(A2184&lt;$B$1,VLOOKUP(A2184,[1]DI!$A$4:$B$15000,2,FALSE),0)</f>
        <v>0</v>
      </c>
      <c r="E2184" s="23">
        <f t="shared" ca="1" si="446"/>
        <v>0</v>
      </c>
      <c r="F2184" s="25">
        <f t="shared" si="445"/>
        <v>1.1499999999999999</v>
      </c>
      <c r="G2184" s="26">
        <f t="shared" ca="1" si="449"/>
        <v>1</v>
      </c>
      <c r="H2184" s="23">
        <f ca="1">TRUNC(PRODUCT(G$16:G2183),15)</f>
        <v>1.48206205431758</v>
      </c>
      <c r="I2184" s="23">
        <f t="shared" si="447"/>
        <v>1</v>
      </c>
      <c r="J2184" s="23">
        <f t="shared" ca="1" si="448"/>
        <v>1.4820620499999999</v>
      </c>
      <c r="K2184" s="114">
        <f t="shared" ca="1" si="437"/>
        <v>67257229.1247354</v>
      </c>
      <c r="L2184" s="27">
        <f>IF(VLOOKUP(A2184,$U$18:$AD$131,8)=VLOOKUP(A2183,$U$18:$AD$131,8),0,VLOOKUP(A2184,U$18:$AD$131,8))</f>
        <v>0</v>
      </c>
      <c r="M2184" s="28">
        <f>IF(L2184&gt;0,VLOOKUP(L2184,T$18:$AC$131,7),0)</f>
        <v>0</v>
      </c>
      <c r="N2184" s="23">
        <f t="shared" si="442"/>
        <v>0</v>
      </c>
      <c r="O2184" s="23">
        <f t="shared" ca="1" si="438"/>
        <v>67257229.1247354</v>
      </c>
      <c r="P2184" s="29" t="str">
        <f t="shared" si="443"/>
        <v>J=</v>
      </c>
      <c r="Q2184" s="30">
        <f t="shared" si="444"/>
        <v>47232</v>
      </c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</row>
    <row r="2185" spans="1:30" x14ac:dyDescent="0.25">
      <c r="A2185" s="100">
        <f t="shared" si="439"/>
        <v>45018</v>
      </c>
      <c r="B2185" s="114" t="str">
        <f t="shared" ca="1" si="440"/>
        <v>n.d</v>
      </c>
      <c r="C2185" s="114">
        <f t="shared" si="441"/>
        <v>139519858.75</v>
      </c>
      <c r="D2185" s="24">
        <f ca="1">IF(A2185&lt;$B$1,VLOOKUP(A2185,[1]DI!$A$4:$B$15000,2,FALSE),0)</f>
        <v>0</v>
      </c>
      <c r="E2185" s="23">
        <f t="shared" ca="1" si="446"/>
        <v>0</v>
      </c>
      <c r="F2185" s="25">
        <f t="shared" si="445"/>
        <v>1.1499999999999999</v>
      </c>
      <c r="G2185" s="26">
        <f t="shared" ca="1" si="449"/>
        <v>1</v>
      </c>
      <c r="H2185" s="23">
        <f ca="1">TRUNC(PRODUCT(G$16:G2184),15)</f>
        <v>1.48206205431758</v>
      </c>
      <c r="I2185" s="23">
        <f t="shared" si="447"/>
        <v>1</v>
      </c>
      <c r="J2185" s="23">
        <f t="shared" ca="1" si="448"/>
        <v>1.4820620499999999</v>
      </c>
      <c r="K2185" s="114">
        <f t="shared" ca="1" si="437"/>
        <v>67257229.1247354</v>
      </c>
      <c r="L2185" s="27">
        <f>IF(VLOOKUP(A2185,$U$18:$AD$131,8)=VLOOKUP(A2184,$U$18:$AD$131,8),0,VLOOKUP(A2185,U$18:$AD$131,8))</f>
        <v>0</v>
      </c>
      <c r="M2185" s="28">
        <f>IF(L2185&gt;0,VLOOKUP(L2185,T$18:$AC$131,7),0)</f>
        <v>0</v>
      </c>
      <c r="N2185" s="23">
        <f t="shared" si="442"/>
        <v>0</v>
      </c>
      <c r="O2185" s="23">
        <f t="shared" ca="1" si="438"/>
        <v>67257229.1247354</v>
      </c>
      <c r="P2185" s="29" t="str">
        <f t="shared" si="443"/>
        <v>J=</v>
      </c>
      <c r="Q2185" s="30">
        <f t="shared" si="444"/>
        <v>47232</v>
      </c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</row>
    <row r="2186" spans="1:30" x14ac:dyDescent="0.25">
      <c r="A2186" s="100">
        <f t="shared" si="439"/>
        <v>45019</v>
      </c>
      <c r="B2186" s="114" t="str">
        <f t="shared" ca="1" si="440"/>
        <v>n.d</v>
      </c>
      <c r="C2186" s="114">
        <f t="shared" si="441"/>
        <v>139519858.75</v>
      </c>
      <c r="D2186" s="24">
        <f ca="1">IF(A2186&lt;$B$1,VLOOKUP(A2186,[1]DI!$A$4:$B$15000,2,FALSE),0)</f>
        <v>0</v>
      </c>
      <c r="E2186" s="23">
        <f t="shared" ca="1" si="446"/>
        <v>0</v>
      </c>
      <c r="F2186" s="25">
        <f t="shared" si="445"/>
        <v>1.1499999999999999</v>
      </c>
      <c r="G2186" s="26">
        <f t="shared" ca="1" si="449"/>
        <v>1</v>
      </c>
      <c r="H2186" s="23">
        <f ca="1">TRUNC(PRODUCT(G$16:G2185),15)</f>
        <v>1.48206205431758</v>
      </c>
      <c r="I2186" s="23">
        <f t="shared" si="447"/>
        <v>1</v>
      </c>
      <c r="J2186" s="23">
        <f t="shared" ca="1" si="448"/>
        <v>1.4820620499999999</v>
      </c>
      <c r="K2186" s="114">
        <f t="shared" ca="1" si="437"/>
        <v>67257229.1247354</v>
      </c>
      <c r="L2186" s="27">
        <f>IF(VLOOKUP(A2186,$U$18:$AD$131,8)=VLOOKUP(A2185,$U$18:$AD$131,8),0,VLOOKUP(A2186,U$18:$AD$131,8))</f>
        <v>0</v>
      </c>
      <c r="M2186" s="28">
        <f>IF(L2186&gt;0,VLOOKUP(L2186,T$18:$AC$131,7),0)</f>
        <v>0</v>
      </c>
      <c r="N2186" s="23">
        <f t="shared" si="442"/>
        <v>0</v>
      </c>
      <c r="O2186" s="23">
        <f t="shared" ca="1" si="438"/>
        <v>67257229.1247354</v>
      </c>
      <c r="P2186" s="29" t="str">
        <f t="shared" si="443"/>
        <v>J=</v>
      </c>
      <c r="Q2186" s="30">
        <f t="shared" si="444"/>
        <v>47232</v>
      </c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</row>
    <row r="2187" spans="1:30" x14ac:dyDescent="0.25">
      <c r="A2187" s="100">
        <f t="shared" si="439"/>
        <v>45020</v>
      </c>
      <c r="B2187" s="114" t="str">
        <f t="shared" ca="1" si="440"/>
        <v>n.d</v>
      </c>
      <c r="C2187" s="114">
        <f t="shared" si="441"/>
        <v>139519858.75</v>
      </c>
      <c r="D2187" s="24">
        <f ca="1">IF(A2187&lt;$B$1,VLOOKUP(A2187,[1]DI!$A$4:$B$15000,2,FALSE),0)</f>
        <v>0</v>
      </c>
      <c r="E2187" s="23">
        <f t="shared" ca="1" si="446"/>
        <v>0</v>
      </c>
      <c r="F2187" s="25">
        <f t="shared" si="445"/>
        <v>1.1499999999999999</v>
      </c>
      <c r="G2187" s="26">
        <f t="shared" ca="1" si="449"/>
        <v>1</v>
      </c>
      <c r="H2187" s="23">
        <f ca="1">TRUNC(PRODUCT(G$16:G2186),15)</f>
        <v>1.48206205431758</v>
      </c>
      <c r="I2187" s="23">
        <f t="shared" si="447"/>
        <v>1</v>
      </c>
      <c r="J2187" s="23">
        <f t="shared" ca="1" si="448"/>
        <v>1.4820620499999999</v>
      </c>
      <c r="K2187" s="114">
        <f t="shared" ca="1" si="437"/>
        <v>67257229.1247354</v>
      </c>
      <c r="L2187" s="27">
        <f>IF(VLOOKUP(A2187,$U$18:$AD$131,8)=VLOOKUP(A2186,$U$18:$AD$131,8),0,VLOOKUP(A2187,U$18:$AD$131,8))</f>
        <v>0</v>
      </c>
      <c r="M2187" s="28">
        <f>IF(L2187&gt;0,VLOOKUP(L2187,T$18:$AC$131,7),0)</f>
        <v>0</v>
      </c>
      <c r="N2187" s="23">
        <f t="shared" si="442"/>
        <v>0</v>
      </c>
      <c r="O2187" s="23">
        <f t="shared" ca="1" si="438"/>
        <v>67257229.1247354</v>
      </c>
      <c r="P2187" s="29" t="str">
        <f t="shared" si="443"/>
        <v>J=</v>
      </c>
      <c r="Q2187" s="30">
        <f t="shared" si="444"/>
        <v>47232</v>
      </c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</row>
    <row r="2188" spans="1:30" x14ac:dyDescent="0.25">
      <c r="A2188" s="100">
        <f t="shared" si="439"/>
        <v>45021</v>
      </c>
      <c r="B2188" s="114" t="str">
        <f t="shared" ca="1" si="440"/>
        <v>n.d</v>
      </c>
      <c r="C2188" s="114">
        <f t="shared" si="441"/>
        <v>139519858.75</v>
      </c>
      <c r="D2188" s="24">
        <f ca="1">IF(A2188&lt;$B$1,VLOOKUP(A2188,[1]DI!$A$4:$B$15000,2,FALSE),0)</f>
        <v>0</v>
      </c>
      <c r="E2188" s="23">
        <f t="shared" ca="1" si="446"/>
        <v>0</v>
      </c>
      <c r="F2188" s="25">
        <f t="shared" si="445"/>
        <v>1.1499999999999999</v>
      </c>
      <c r="G2188" s="26">
        <f t="shared" ca="1" si="449"/>
        <v>1</v>
      </c>
      <c r="H2188" s="23">
        <f ca="1">TRUNC(PRODUCT(G$16:G2187),15)</f>
        <v>1.48206205431758</v>
      </c>
      <c r="I2188" s="23">
        <f t="shared" si="447"/>
        <v>1</v>
      </c>
      <c r="J2188" s="23">
        <f t="shared" ca="1" si="448"/>
        <v>1.4820620499999999</v>
      </c>
      <c r="K2188" s="114">
        <f t="shared" ca="1" si="437"/>
        <v>67257229.1247354</v>
      </c>
      <c r="L2188" s="27">
        <f>IF(VLOOKUP(A2188,$U$18:$AD$131,8)=VLOOKUP(A2187,$U$18:$AD$131,8),0,VLOOKUP(A2188,U$18:$AD$131,8))</f>
        <v>0</v>
      </c>
      <c r="M2188" s="28">
        <f>IF(L2188&gt;0,VLOOKUP(L2188,T$18:$AC$131,7),0)</f>
        <v>0</v>
      </c>
      <c r="N2188" s="23">
        <f t="shared" si="442"/>
        <v>0</v>
      </c>
      <c r="O2188" s="23">
        <f t="shared" ca="1" si="438"/>
        <v>67257229.1247354</v>
      </c>
      <c r="P2188" s="29" t="str">
        <f t="shared" si="443"/>
        <v>J=</v>
      </c>
      <c r="Q2188" s="30">
        <f t="shared" si="444"/>
        <v>47232</v>
      </c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</row>
    <row r="2189" spans="1:30" x14ac:dyDescent="0.25">
      <c r="A2189" s="100">
        <f t="shared" si="439"/>
        <v>45022</v>
      </c>
      <c r="B2189" s="114" t="str">
        <f t="shared" ca="1" si="440"/>
        <v>n.d</v>
      </c>
      <c r="C2189" s="114">
        <f t="shared" si="441"/>
        <v>139519858.75</v>
      </c>
      <c r="D2189" s="24">
        <f ca="1">IF(A2189&lt;$B$1,VLOOKUP(A2189,[1]DI!$A$4:$B$15000,2,FALSE),0)</f>
        <v>0</v>
      </c>
      <c r="E2189" s="23">
        <f t="shared" ca="1" si="446"/>
        <v>0</v>
      </c>
      <c r="F2189" s="25">
        <f t="shared" si="445"/>
        <v>1.1499999999999999</v>
      </c>
      <c r="G2189" s="26">
        <f t="shared" ca="1" si="449"/>
        <v>1</v>
      </c>
      <c r="H2189" s="23">
        <f ca="1">TRUNC(PRODUCT(G$16:G2188),15)</f>
        <v>1.48206205431758</v>
      </c>
      <c r="I2189" s="23">
        <f t="shared" si="447"/>
        <v>1</v>
      </c>
      <c r="J2189" s="23">
        <f t="shared" ca="1" si="448"/>
        <v>1.4820620499999999</v>
      </c>
      <c r="K2189" s="114">
        <f t="shared" ca="1" si="437"/>
        <v>67257229.1247354</v>
      </c>
      <c r="L2189" s="27">
        <f>IF(VLOOKUP(A2189,$U$18:$AD$131,8)=VLOOKUP(A2188,$U$18:$AD$131,8),0,VLOOKUP(A2189,U$18:$AD$131,8))</f>
        <v>0</v>
      </c>
      <c r="M2189" s="28">
        <f>IF(L2189&gt;0,VLOOKUP(L2189,T$18:$AC$131,7),0)</f>
        <v>0</v>
      </c>
      <c r="N2189" s="23">
        <f t="shared" si="442"/>
        <v>0</v>
      </c>
      <c r="O2189" s="23">
        <f t="shared" ca="1" si="438"/>
        <v>67257229.1247354</v>
      </c>
      <c r="P2189" s="29" t="str">
        <f t="shared" si="443"/>
        <v>J=</v>
      </c>
      <c r="Q2189" s="30">
        <f t="shared" si="444"/>
        <v>47232</v>
      </c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</row>
    <row r="2190" spans="1:30" x14ac:dyDescent="0.25">
      <c r="A2190" s="100">
        <f t="shared" si="439"/>
        <v>45023</v>
      </c>
      <c r="B2190" s="114" t="str">
        <f t="shared" ca="1" si="440"/>
        <v>n.d</v>
      </c>
      <c r="C2190" s="114">
        <f t="shared" si="441"/>
        <v>139519858.75</v>
      </c>
      <c r="D2190" s="24">
        <f ca="1">IF(A2190&lt;$B$1,VLOOKUP(A2190,[1]DI!$A$4:$B$15000,2,FALSE),0)</f>
        <v>0</v>
      </c>
      <c r="E2190" s="23">
        <f t="shared" ca="1" si="446"/>
        <v>0</v>
      </c>
      <c r="F2190" s="25">
        <f t="shared" si="445"/>
        <v>1.1499999999999999</v>
      </c>
      <c r="G2190" s="26">
        <f t="shared" ca="1" si="449"/>
        <v>1</v>
      </c>
      <c r="H2190" s="23">
        <f ca="1">TRUNC(PRODUCT(G$16:G2189),15)</f>
        <v>1.48206205431758</v>
      </c>
      <c r="I2190" s="23">
        <f t="shared" si="447"/>
        <v>1</v>
      </c>
      <c r="J2190" s="23">
        <f t="shared" ca="1" si="448"/>
        <v>1.4820620499999999</v>
      </c>
      <c r="K2190" s="114">
        <f t="shared" ca="1" si="437"/>
        <v>67257229.1247354</v>
      </c>
      <c r="L2190" s="27">
        <f>IF(VLOOKUP(A2190,$U$18:$AD$131,8)=VLOOKUP(A2189,$U$18:$AD$131,8),0,VLOOKUP(A2190,U$18:$AD$131,8))</f>
        <v>0</v>
      </c>
      <c r="M2190" s="28">
        <f>IF(L2190&gt;0,VLOOKUP(L2190,T$18:$AC$131,7),0)</f>
        <v>0</v>
      </c>
      <c r="N2190" s="23">
        <f t="shared" si="442"/>
        <v>0</v>
      </c>
      <c r="O2190" s="23">
        <f t="shared" ca="1" si="438"/>
        <v>67257229.1247354</v>
      </c>
      <c r="P2190" s="29" t="str">
        <f t="shared" si="443"/>
        <v>J=</v>
      </c>
      <c r="Q2190" s="30">
        <f t="shared" si="444"/>
        <v>47232</v>
      </c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</row>
    <row r="2191" spans="1:30" x14ac:dyDescent="0.25">
      <c r="A2191" s="100">
        <f t="shared" si="439"/>
        <v>45024</v>
      </c>
      <c r="B2191" s="114" t="str">
        <f t="shared" ca="1" si="440"/>
        <v>n.d</v>
      </c>
      <c r="C2191" s="114">
        <f t="shared" si="441"/>
        <v>139519858.75</v>
      </c>
      <c r="D2191" s="24">
        <f ca="1">IF(A2191&lt;$B$1,VLOOKUP(A2191,[1]DI!$A$4:$B$15000,2,FALSE),0)</f>
        <v>0</v>
      </c>
      <c r="E2191" s="23">
        <f t="shared" ca="1" si="446"/>
        <v>0</v>
      </c>
      <c r="F2191" s="25">
        <f t="shared" si="445"/>
        <v>1.1499999999999999</v>
      </c>
      <c r="G2191" s="26">
        <f t="shared" ca="1" si="449"/>
        <v>1</v>
      </c>
      <c r="H2191" s="23">
        <f ca="1">TRUNC(PRODUCT(G$16:G2190),15)</f>
        <v>1.48206205431758</v>
      </c>
      <c r="I2191" s="23">
        <f t="shared" si="447"/>
        <v>1</v>
      </c>
      <c r="J2191" s="23">
        <f t="shared" ca="1" si="448"/>
        <v>1.4820620499999999</v>
      </c>
      <c r="K2191" s="114">
        <f t="shared" ca="1" si="437"/>
        <v>67257229.1247354</v>
      </c>
      <c r="L2191" s="27">
        <f>IF(VLOOKUP(A2191,$U$18:$AD$131,8)=VLOOKUP(A2190,$U$18:$AD$131,8),0,VLOOKUP(A2191,U$18:$AD$131,8))</f>
        <v>0</v>
      </c>
      <c r="M2191" s="28">
        <f>IF(L2191&gt;0,VLOOKUP(L2191,T$18:$AC$131,7),0)</f>
        <v>0</v>
      </c>
      <c r="N2191" s="23">
        <f t="shared" si="442"/>
        <v>0</v>
      </c>
      <c r="O2191" s="23">
        <f t="shared" ca="1" si="438"/>
        <v>67257229.1247354</v>
      </c>
      <c r="P2191" s="29" t="str">
        <f t="shared" si="443"/>
        <v>J=</v>
      </c>
      <c r="Q2191" s="30">
        <f t="shared" si="444"/>
        <v>47232</v>
      </c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</row>
    <row r="2192" spans="1:30" x14ac:dyDescent="0.25">
      <c r="A2192" s="100">
        <f t="shared" si="439"/>
        <v>45025</v>
      </c>
      <c r="B2192" s="114" t="str">
        <f t="shared" ca="1" si="440"/>
        <v>n.d</v>
      </c>
      <c r="C2192" s="114">
        <f t="shared" si="441"/>
        <v>139519858.75</v>
      </c>
      <c r="D2192" s="24">
        <f ca="1">IF(A2192&lt;$B$1,VLOOKUP(A2192,[1]DI!$A$4:$B$15000,2,FALSE),0)</f>
        <v>0</v>
      </c>
      <c r="E2192" s="23">
        <f t="shared" ca="1" si="446"/>
        <v>0</v>
      </c>
      <c r="F2192" s="25">
        <f t="shared" si="445"/>
        <v>1.1499999999999999</v>
      </c>
      <c r="G2192" s="26">
        <f t="shared" ca="1" si="449"/>
        <v>1</v>
      </c>
      <c r="H2192" s="23">
        <f ca="1">TRUNC(PRODUCT(G$16:G2191),15)</f>
        <v>1.48206205431758</v>
      </c>
      <c r="I2192" s="23">
        <f t="shared" si="447"/>
        <v>1</v>
      </c>
      <c r="J2192" s="23">
        <f t="shared" ca="1" si="448"/>
        <v>1.4820620499999999</v>
      </c>
      <c r="K2192" s="114">
        <f t="shared" ref="K2192:K2255" ca="1" si="450">TRUNC((C2192*(J2192-1)),8)</f>
        <v>67257229.1247354</v>
      </c>
      <c r="L2192" s="27">
        <f>IF(VLOOKUP(A2192,$U$18:$AD$131,8)=VLOOKUP(A2191,$U$18:$AD$131,8),0,VLOOKUP(A2192,U$18:$AD$131,8))</f>
        <v>0</v>
      </c>
      <c r="M2192" s="28">
        <f>IF(L2192&gt;0,VLOOKUP(L2192,T$18:$AC$131,7),0)</f>
        <v>0</v>
      </c>
      <c r="N2192" s="23">
        <f t="shared" si="442"/>
        <v>0</v>
      </c>
      <c r="O2192" s="23">
        <f t="shared" ref="O2192:O2255" ca="1" si="451">(K2192+N2192)</f>
        <v>67257229.1247354</v>
      </c>
      <c r="P2192" s="29" t="str">
        <f t="shared" si="443"/>
        <v>J=</v>
      </c>
      <c r="Q2192" s="30">
        <f t="shared" si="444"/>
        <v>47232</v>
      </c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</row>
    <row r="2193" spans="1:30" x14ac:dyDescent="0.25">
      <c r="A2193" s="100">
        <f t="shared" ref="A2193:A2256" si="452">(A2192+1)</f>
        <v>45026</v>
      </c>
      <c r="B2193" s="114" t="str">
        <f t="shared" ref="B2193:B2256" ca="1" si="453">IF(A2193&lt;=TODAY(),C2193+K2193,IF(AND(A2193&gt;TODAY(),A2193&lt;=$B$1),IF(VLOOKUP(TODAY(),$A$16:$D$5006,4,FALSE)=0,"n.d",C2193+K2193),"n.d"))</f>
        <v>n.d</v>
      </c>
      <c r="C2193" s="114">
        <f t="shared" ref="C2193:C2256" si="454">TRUNC(C2192-N2192,8)</f>
        <v>139519858.75</v>
      </c>
      <c r="D2193" s="24">
        <f ca="1">IF(A2193&lt;$B$1,VLOOKUP(A2193,[1]DI!$A$4:$B$15000,2,FALSE),0)</f>
        <v>0</v>
      </c>
      <c r="E2193" s="23">
        <f t="shared" ca="1" si="446"/>
        <v>0</v>
      </c>
      <c r="F2193" s="25">
        <f t="shared" si="445"/>
        <v>1.1499999999999999</v>
      </c>
      <c r="G2193" s="26">
        <f t="shared" ca="1" si="449"/>
        <v>1</v>
      </c>
      <c r="H2193" s="23">
        <f ca="1">TRUNC(PRODUCT(G$16:G2192),15)</f>
        <v>1.48206205431758</v>
      </c>
      <c r="I2193" s="23">
        <f t="shared" si="447"/>
        <v>1</v>
      </c>
      <c r="J2193" s="23">
        <f t="shared" ca="1" si="448"/>
        <v>1.4820620499999999</v>
      </c>
      <c r="K2193" s="114">
        <f t="shared" ca="1" si="450"/>
        <v>67257229.1247354</v>
      </c>
      <c r="L2193" s="27">
        <f>IF(VLOOKUP(A2193,$U$18:$AD$131,8)=VLOOKUP(A2192,$U$18:$AD$131,8),0,VLOOKUP(A2193,U$18:$AD$131,8))</f>
        <v>0</v>
      </c>
      <c r="M2193" s="28">
        <f>IF(L2193&gt;0,VLOOKUP(L2193,T$18:$AC$131,7),0)</f>
        <v>0</v>
      </c>
      <c r="N2193" s="23">
        <f t="shared" ref="N2193:N2256" si="455">IF(M2193&gt;0,(C2193*M2193),0)</f>
        <v>0</v>
      </c>
      <c r="O2193" s="23">
        <f t="shared" ca="1" si="451"/>
        <v>67257229.1247354</v>
      </c>
      <c r="P2193" s="29" t="str">
        <f t="shared" ref="P2193:P2256" si="456">IF(L2192&gt;0,VLOOKUP(A2192,$U$18:$AD$131,9),P2192)</f>
        <v>J=</v>
      </c>
      <c r="Q2193" s="30">
        <f t="shared" ref="Q2193:Q2256" si="457">IF(L2192&gt;0,VLOOKUP(A2192,$U$18:$AD$131,10),Q2192)</f>
        <v>47232</v>
      </c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</row>
    <row r="2194" spans="1:30" x14ac:dyDescent="0.25">
      <c r="A2194" s="100">
        <f t="shared" si="452"/>
        <v>45027</v>
      </c>
      <c r="B2194" s="114" t="str">
        <f t="shared" ca="1" si="453"/>
        <v>n.d</v>
      </c>
      <c r="C2194" s="114">
        <f t="shared" si="454"/>
        <v>139519858.75</v>
      </c>
      <c r="D2194" s="24">
        <f ca="1">IF(A2194&lt;$B$1,VLOOKUP(A2194,[1]DI!$A$4:$B$15000,2,FALSE),0)</f>
        <v>0</v>
      </c>
      <c r="E2194" s="23">
        <f t="shared" ca="1" si="446"/>
        <v>0</v>
      </c>
      <c r="F2194" s="25">
        <f t="shared" ref="F2194:F2257" si="458">F2193</f>
        <v>1.1499999999999999</v>
      </c>
      <c r="G2194" s="26">
        <f t="shared" ca="1" si="449"/>
        <v>1</v>
      </c>
      <c r="H2194" s="23">
        <f ca="1">TRUNC(PRODUCT(G$16:G2193),15)</f>
        <v>1.48206205431758</v>
      </c>
      <c r="I2194" s="23">
        <f t="shared" si="447"/>
        <v>1</v>
      </c>
      <c r="J2194" s="23">
        <f t="shared" ca="1" si="448"/>
        <v>1.4820620499999999</v>
      </c>
      <c r="K2194" s="114">
        <f t="shared" ca="1" si="450"/>
        <v>67257229.1247354</v>
      </c>
      <c r="L2194" s="27">
        <f>IF(VLOOKUP(A2194,$U$18:$AD$131,8)=VLOOKUP(A2193,$U$18:$AD$131,8),0,VLOOKUP(A2194,U$18:$AD$131,8))</f>
        <v>0</v>
      </c>
      <c r="M2194" s="28">
        <f>IF(L2194&gt;0,VLOOKUP(L2194,T$18:$AC$131,7),0)</f>
        <v>0</v>
      </c>
      <c r="N2194" s="23">
        <f t="shared" si="455"/>
        <v>0</v>
      </c>
      <c r="O2194" s="23">
        <f t="shared" ca="1" si="451"/>
        <v>67257229.1247354</v>
      </c>
      <c r="P2194" s="29" t="str">
        <f t="shared" si="456"/>
        <v>J=</v>
      </c>
      <c r="Q2194" s="30">
        <f t="shared" si="457"/>
        <v>47232</v>
      </c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</row>
    <row r="2195" spans="1:30" x14ac:dyDescent="0.25">
      <c r="A2195" s="100">
        <f t="shared" si="452"/>
        <v>45028</v>
      </c>
      <c r="B2195" s="114" t="str">
        <f t="shared" ca="1" si="453"/>
        <v>n.d</v>
      </c>
      <c r="C2195" s="114">
        <f t="shared" si="454"/>
        <v>139519858.75</v>
      </c>
      <c r="D2195" s="24">
        <f ca="1">IF(A2195&lt;$B$1,VLOOKUP(A2195,[1]DI!$A$4:$B$15000,2,FALSE),0)</f>
        <v>0</v>
      </c>
      <c r="E2195" s="23">
        <f t="shared" ref="E2195:E2258" ca="1" si="459">ROUND((((1+D2195)^(1/252)-1)),8)</f>
        <v>0</v>
      </c>
      <c r="F2195" s="25">
        <f t="shared" si="458"/>
        <v>1.1499999999999999</v>
      </c>
      <c r="G2195" s="26">
        <f t="shared" ca="1" si="449"/>
        <v>1</v>
      </c>
      <c r="H2195" s="23">
        <f ca="1">TRUNC(PRODUCT(G$16:G2194),15)</f>
        <v>1.48206205431758</v>
      </c>
      <c r="I2195" s="23">
        <f t="shared" ref="I2195:I2258" si="460">IF(OR(L2194&gt;0,L2194="E"),H2194,I2194)</f>
        <v>1</v>
      </c>
      <c r="J2195" s="23">
        <f t="shared" ref="J2195:J2258" ca="1" si="461">ROUND(TRUNC(H2195/I2195,15),8)</f>
        <v>1.4820620499999999</v>
      </c>
      <c r="K2195" s="114">
        <f t="shared" ca="1" si="450"/>
        <v>67257229.1247354</v>
      </c>
      <c r="L2195" s="27">
        <f>IF(VLOOKUP(A2195,$U$18:$AD$131,8)=VLOOKUP(A2194,$U$18:$AD$131,8),0,VLOOKUP(A2195,U$18:$AD$131,8))</f>
        <v>0</v>
      </c>
      <c r="M2195" s="28">
        <f>IF(L2195&gt;0,VLOOKUP(L2195,T$18:$AC$131,7),0)</f>
        <v>0</v>
      </c>
      <c r="N2195" s="23">
        <f t="shared" si="455"/>
        <v>0</v>
      </c>
      <c r="O2195" s="23">
        <f t="shared" ca="1" si="451"/>
        <v>67257229.1247354</v>
      </c>
      <c r="P2195" s="29" t="str">
        <f t="shared" si="456"/>
        <v>J=</v>
      </c>
      <c r="Q2195" s="30">
        <f t="shared" si="457"/>
        <v>47232</v>
      </c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</row>
    <row r="2196" spans="1:30" x14ac:dyDescent="0.25">
      <c r="A2196" s="100">
        <f t="shared" si="452"/>
        <v>45029</v>
      </c>
      <c r="B2196" s="114" t="str">
        <f t="shared" ca="1" si="453"/>
        <v>n.d</v>
      </c>
      <c r="C2196" s="114">
        <f t="shared" si="454"/>
        <v>139519858.75</v>
      </c>
      <c r="D2196" s="24">
        <f ca="1">IF(A2196&lt;$B$1,VLOOKUP(A2196,[1]DI!$A$4:$B$15000,2,FALSE),0)</f>
        <v>0</v>
      </c>
      <c r="E2196" s="23">
        <f t="shared" ca="1" si="459"/>
        <v>0</v>
      </c>
      <c r="F2196" s="25">
        <f t="shared" si="458"/>
        <v>1.1499999999999999</v>
      </c>
      <c r="G2196" s="26">
        <f t="shared" ref="G2196:G2259" ca="1" si="462">TRUNC((1+(E2196*F2196)),15)</f>
        <v>1</v>
      </c>
      <c r="H2196" s="23">
        <f ca="1">TRUNC(PRODUCT(G$16:G2195),15)</f>
        <v>1.48206205431758</v>
      </c>
      <c r="I2196" s="23">
        <f t="shared" si="460"/>
        <v>1</v>
      </c>
      <c r="J2196" s="23">
        <f t="shared" ca="1" si="461"/>
        <v>1.4820620499999999</v>
      </c>
      <c r="K2196" s="114">
        <f t="shared" ca="1" si="450"/>
        <v>67257229.1247354</v>
      </c>
      <c r="L2196" s="27">
        <f>IF(VLOOKUP(A2196,$U$18:$AD$131,8)=VLOOKUP(A2195,$U$18:$AD$131,8),0,VLOOKUP(A2196,U$18:$AD$131,8))</f>
        <v>0</v>
      </c>
      <c r="M2196" s="28">
        <f>IF(L2196&gt;0,VLOOKUP(L2196,T$18:$AC$131,7),0)</f>
        <v>0</v>
      </c>
      <c r="N2196" s="23">
        <f t="shared" si="455"/>
        <v>0</v>
      </c>
      <c r="O2196" s="23">
        <f t="shared" ca="1" si="451"/>
        <v>67257229.1247354</v>
      </c>
      <c r="P2196" s="29" t="str">
        <f t="shared" si="456"/>
        <v>J=</v>
      </c>
      <c r="Q2196" s="30">
        <f t="shared" si="457"/>
        <v>47232</v>
      </c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</row>
    <row r="2197" spans="1:30" x14ac:dyDescent="0.25">
      <c r="A2197" s="100">
        <f t="shared" si="452"/>
        <v>45030</v>
      </c>
      <c r="B2197" s="114" t="str">
        <f t="shared" ca="1" si="453"/>
        <v>n.d</v>
      </c>
      <c r="C2197" s="114">
        <f t="shared" si="454"/>
        <v>139519858.75</v>
      </c>
      <c r="D2197" s="24">
        <f ca="1">IF(A2197&lt;$B$1,VLOOKUP(A2197,[1]DI!$A$4:$B$15000,2,FALSE),0)</f>
        <v>0</v>
      </c>
      <c r="E2197" s="23">
        <f t="shared" ca="1" si="459"/>
        <v>0</v>
      </c>
      <c r="F2197" s="25">
        <f t="shared" si="458"/>
        <v>1.1499999999999999</v>
      </c>
      <c r="G2197" s="26">
        <f t="shared" ca="1" si="462"/>
        <v>1</v>
      </c>
      <c r="H2197" s="23">
        <f ca="1">TRUNC(PRODUCT(G$16:G2196),15)</f>
        <v>1.48206205431758</v>
      </c>
      <c r="I2197" s="23">
        <f t="shared" si="460"/>
        <v>1</v>
      </c>
      <c r="J2197" s="23">
        <f t="shared" ca="1" si="461"/>
        <v>1.4820620499999999</v>
      </c>
      <c r="K2197" s="114">
        <f t="shared" ca="1" si="450"/>
        <v>67257229.1247354</v>
      </c>
      <c r="L2197" s="27">
        <f>IF(VLOOKUP(A2197,$U$18:$AD$131,8)=VLOOKUP(A2196,$U$18:$AD$131,8),0,VLOOKUP(A2197,U$18:$AD$131,8))</f>
        <v>0</v>
      </c>
      <c r="M2197" s="28">
        <f>IF(L2197&gt;0,VLOOKUP(L2197,T$18:$AC$131,7),0)</f>
        <v>0</v>
      </c>
      <c r="N2197" s="23">
        <f t="shared" si="455"/>
        <v>0</v>
      </c>
      <c r="O2197" s="23">
        <f t="shared" ca="1" si="451"/>
        <v>67257229.1247354</v>
      </c>
      <c r="P2197" s="29" t="str">
        <f t="shared" si="456"/>
        <v>J=</v>
      </c>
      <c r="Q2197" s="30">
        <f t="shared" si="457"/>
        <v>47232</v>
      </c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</row>
    <row r="2198" spans="1:30" x14ac:dyDescent="0.25">
      <c r="A2198" s="100">
        <f t="shared" si="452"/>
        <v>45031</v>
      </c>
      <c r="B2198" s="114" t="str">
        <f t="shared" ca="1" si="453"/>
        <v>n.d</v>
      </c>
      <c r="C2198" s="114">
        <f t="shared" si="454"/>
        <v>139519858.75</v>
      </c>
      <c r="D2198" s="24">
        <f ca="1">IF(A2198&lt;$B$1,VLOOKUP(A2198,[1]DI!$A$4:$B$15000,2,FALSE),0)</f>
        <v>0</v>
      </c>
      <c r="E2198" s="23">
        <f t="shared" ca="1" si="459"/>
        <v>0</v>
      </c>
      <c r="F2198" s="25">
        <f t="shared" si="458"/>
        <v>1.1499999999999999</v>
      </c>
      <c r="G2198" s="26">
        <f t="shared" ca="1" si="462"/>
        <v>1</v>
      </c>
      <c r="H2198" s="23">
        <f ca="1">TRUNC(PRODUCT(G$16:G2197),15)</f>
        <v>1.48206205431758</v>
      </c>
      <c r="I2198" s="23">
        <f t="shared" si="460"/>
        <v>1</v>
      </c>
      <c r="J2198" s="23">
        <f t="shared" ca="1" si="461"/>
        <v>1.4820620499999999</v>
      </c>
      <c r="K2198" s="114">
        <f t="shared" ca="1" si="450"/>
        <v>67257229.1247354</v>
      </c>
      <c r="L2198" s="27">
        <f>IF(VLOOKUP(A2198,$U$18:$AD$131,8)=VLOOKUP(A2197,$U$18:$AD$131,8),0,VLOOKUP(A2198,U$18:$AD$131,8))</f>
        <v>0</v>
      </c>
      <c r="M2198" s="28">
        <f>IF(L2198&gt;0,VLOOKUP(L2198,T$18:$AC$131,7),0)</f>
        <v>0</v>
      </c>
      <c r="N2198" s="23">
        <f t="shared" si="455"/>
        <v>0</v>
      </c>
      <c r="O2198" s="23">
        <f t="shared" ca="1" si="451"/>
        <v>67257229.1247354</v>
      </c>
      <c r="P2198" s="29" t="str">
        <f t="shared" si="456"/>
        <v>J=</v>
      </c>
      <c r="Q2198" s="30">
        <f t="shared" si="457"/>
        <v>47232</v>
      </c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</row>
    <row r="2199" spans="1:30" x14ac:dyDescent="0.25">
      <c r="A2199" s="100">
        <f t="shared" si="452"/>
        <v>45032</v>
      </c>
      <c r="B2199" s="114" t="str">
        <f t="shared" ca="1" si="453"/>
        <v>n.d</v>
      </c>
      <c r="C2199" s="114">
        <f t="shared" si="454"/>
        <v>139519858.75</v>
      </c>
      <c r="D2199" s="24">
        <f ca="1">IF(A2199&lt;$B$1,VLOOKUP(A2199,[1]DI!$A$4:$B$15000,2,FALSE),0)</f>
        <v>0</v>
      </c>
      <c r="E2199" s="23">
        <f t="shared" ca="1" si="459"/>
        <v>0</v>
      </c>
      <c r="F2199" s="25">
        <f t="shared" si="458"/>
        <v>1.1499999999999999</v>
      </c>
      <c r="G2199" s="26">
        <f t="shared" ca="1" si="462"/>
        <v>1</v>
      </c>
      <c r="H2199" s="23">
        <f ca="1">TRUNC(PRODUCT(G$16:G2198),15)</f>
        <v>1.48206205431758</v>
      </c>
      <c r="I2199" s="23">
        <f t="shared" si="460"/>
        <v>1</v>
      </c>
      <c r="J2199" s="23">
        <f t="shared" ca="1" si="461"/>
        <v>1.4820620499999999</v>
      </c>
      <c r="K2199" s="114">
        <f t="shared" ca="1" si="450"/>
        <v>67257229.1247354</v>
      </c>
      <c r="L2199" s="27">
        <f>IF(VLOOKUP(A2199,$U$18:$AD$131,8)=VLOOKUP(A2198,$U$18:$AD$131,8),0,VLOOKUP(A2199,U$18:$AD$131,8))</f>
        <v>0</v>
      </c>
      <c r="M2199" s="28">
        <f>IF(L2199&gt;0,VLOOKUP(L2199,T$18:$AC$131,7),0)</f>
        <v>0</v>
      </c>
      <c r="N2199" s="23">
        <f t="shared" si="455"/>
        <v>0</v>
      </c>
      <c r="O2199" s="23">
        <f t="shared" ca="1" si="451"/>
        <v>67257229.1247354</v>
      </c>
      <c r="P2199" s="29" t="str">
        <f t="shared" si="456"/>
        <v>J=</v>
      </c>
      <c r="Q2199" s="30">
        <f t="shared" si="457"/>
        <v>47232</v>
      </c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</row>
    <row r="2200" spans="1:30" x14ac:dyDescent="0.25">
      <c r="A2200" s="100">
        <f t="shared" si="452"/>
        <v>45033</v>
      </c>
      <c r="B2200" s="114" t="str">
        <f t="shared" ca="1" si="453"/>
        <v>n.d</v>
      </c>
      <c r="C2200" s="114">
        <f t="shared" si="454"/>
        <v>139519858.75</v>
      </c>
      <c r="D2200" s="24">
        <f ca="1">IF(A2200&lt;$B$1,VLOOKUP(A2200,[1]DI!$A$4:$B$15000,2,FALSE),0)</f>
        <v>0</v>
      </c>
      <c r="E2200" s="23">
        <f t="shared" ca="1" si="459"/>
        <v>0</v>
      </c>
      <c r="F2200" s="25">
        <f t="shared" si="458"/>
        <v>1.1499999999999999</v>
      </c>
      <c r="G2200" s="26">
        <f t="shared" ca="1" si="462"/>
        <v>1</v>
      </c>
      <c r="H2200" s="23">
        <f ca="1">TRUNC(PRODUCT(G$16:G2199),15)</f>
        <v>1.48206205431758</v>
      </c>
      <c r="I2200" s="23">
        <f t="shared" si="460"/>
        <v>1</v>
      </c>
      <c r="J2200" s="23">
        <f t="shared" ca="1" si="461"/>
        <v>1.4820620499999999</v>
      </c>
      <c r="K2200" s="114">
        <f t="shared" ca="1" si="450"/>
        <v>67257229.1247354</v>
      </c>
      <c r="L2200" s="27">
        <f>IF(VLOOKUP(A2200,$U$18:$AD$131,8)=VLOOKUP(A2199,$U$18:$AD$131,8),0,VLOOKUP(A2200,U$18:$AD$131,8))</f>
        <v>0</v>
      </c>
      <c r="M2200" s="28">
        <f>IF(L2200&gt;0,VLOOKUP(L2200,T$18:$AC$131,7),0)</f>
        <v>0</v>
      </c>
      <c r="N2200" s="23">
        <f t="shared" si="455"/>
        <v>0</v>
      </c>
      <c r="O2200" s="23">
        <f t="shared" ca="1" si="451"/>
        <v>67257229.1247354</v>
      </c>
      <c r="P2200" s="29" t="str">
        <f t="shared" si="456"/>
        <v>J=</v>
      </c>
      <c r="Q2200" s="30">
        <f t="shared" si="457"/>
        <v>47232</v>
      </c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</row>
    <row r="2201" spans="1:30" x14ac:dyDescent="0.25">
      <c r="A2201" s="100">
        <f t="shared" si="452"/>
        <v>45034</v>
      </c>
      <c r="B2201" s="114" t="str">
        <f t="shared" ca="1" si="453"/>
        <v>n.d</v>
      </c>
      <c r="C2201" s="114">
        <f t="shared" si="454"/>
        <v>139519858.75</v>
      </c>
      <c r="D2201" s="24">
        <f ca="1">IF(A2201&lt;$B$1,VLOOKUP(A2201,[1]DI!$A$4:$B$15000,2,FALSE),0)</f>
        <v>0</v>
      </c>
      <c r="E2201" s="23">
        <f t="shared" ca="1" si="459"/>
        <v>0</v>
      </c>
      <c r="F2201" s="25">
        <f t="shared" si="458"/>
        <v>1.1499999999999999</v>
      </c>
      <c r="G2201" s="26">
        <f t="shared" ca="1" si="462"/>
        <v>1</v>
      </c>
      <c r="H2201" s="23">
        <f ca="1">TRUNC(PRODUCT(G$16:G2200),15)</f>
        <v>1.48206205431758</v>
      </c>
      <c r="I2201" s="23">
        <f t="shared" si="460"/>
        <v>1</v>
      </c>
      <c r="J2201" s="23">
        <f t="shared" ca="1" si="461"/>
        <v>1.4820620499999999</v>
      </c>
      <c r="K2201" s="114">
        <f t="shared" ca="1" si="450"/>
        <v>67257229.1247354</v>
      </c>
      <c r="L2201" s="27">
        <f>IF(VLOOKUP(A2201,$U$18:$AD$131,8)=VLOOKUP(A2200,$U$18:$AD$131,8),0,VLOOKUP(A2201,U$18:$AD$131,8))</f>
        <v>0</v>
      </c>
      <c r="M2201" s="28">
        <f>IF(L2201&gt;0,VLOOKUP(L2201,T$18:$AC$131,7),0)</f>
        <v>0</v>
      </c>
      <c r="N2201" s="23">
        <f t="shared" si="455"/>
        <v>0</v>
      </c>
      <c r="O2201" s="23">
        <f t="shared" ca="1" si="451"/>
        <v>67257229.1247354</v>
      </c>
      <c r="P2201" s="29" t="str">
        <f t="shared" si="456"/>
        <v>J=</v>
      </c>
      <c r="Q2201" s="30">
        <f t="shared" si="457"/>
        <v>47232</v>
      </c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</row>
    <row r="2202" spans="1:30" x14ac:dyDescent="0.25">
      <c r="A2202" s="100">
        <f t="shared" si="452"/>
        <v>45035</v>
      </c>
      <c r="B2202" s="114" t="str">
        <f t="shared" ca="1" si="453"/>
        <v>n.d</v>
      </c>
      <c r="C2202" s="114">
        <f t="shared" si="454"/>
        <v>139519858.75</v>
      </c>
      <c r="D2202" s="24">
        <f ca="1">IF(A2202&lt;$B$1,VLOOKUP(A2202,[1]DI!$A$4:$B$15000,2,FALSE),0)</f>
        <v>0</v>
      </c>
      <c r="E2202" s="23">
        <f t="shared" ca="1" si="459"/>
        <v>0</v>
      </c>
      <c r="F2202" s="25">
        <f t="shared" si="458"/>
        <v>1.1499999999999999</v>
      </c>
      <c r="G2202" s="26">
        <f t="shared" ca="1" si="462"/>
        <v>1</v>
      </c>
      <c r="H2202" s="23">
        <f ca="1">TRUNC(PRODUCT(G$16:G2201),15)</f>
        <v>1.48206205431758</v>
      </c>
      <c r="I2202" s="23">
        <f t="shared" si="460"/>
        <v>1</v>
      </c>
      <c r="J2202" s="23">
        <f t="shared" ca="1" si="461"/>
        <v>1.4820620499999999</v>
      </c>
      <c r="K2202" s="114">
        <f t="shared" ca="1" si="450"/>
        <v>67257229.1247354</v>
      </c>
      <c r="L2202" s="27">
        <f>IF(VLOOKUP(A2202,$U$18:$AD$131,8)=VLOOKUP(A2201,$U$18:$AD$131,8),0,VLOOKUP(A2202,U$18:$AD$131,8))</f>
        <v>0</v>
      </c>
      <c r="M2202" s="28">
        <f>IF(L2202&gt;0,VLOOKUP(L2202,T$18:$AC$131,7),0)</f>
        <v>0</v>
      </c>
      <c r="N2202" s="23">
        <f t="shared" si="455"/>
        <v>0</v>
      </c>
      <c r="O2202" s="23">
        <f t="shared" ca="1" si="451"/>
        <v>67257229.1247354</v>
      </c>
      <c r="P2202" s="29" t="str">
        <f t="shared" si="456"/>
        <v>J=</v>
      </c>
      <c r="Q2202" s="30">
        <f t="shared" si="457"/>
        <v>47232</v>
      </c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</row>
    <row r="2203" spans="1:30" x14ac:dyDescent="0.25">
      <c r="A2203" s="100">
        <f t="shared" si="452"/>
        <v>45036</v>
      </c>
      <c r="B2203" s="114" t="str">
        <f t="shared" ca="1" si="453"/>
        <v>n.d</v>
      </c>
      <c r="C2203" s="114">
        <f t="shared" si="454"/>
        <v>139519858.75</v>
      </c>
      <c r="D2203" s="24">
        <f ca="1">IF(A2203&lt;$B$1,VLOOKUP(A2203,[1]DI!$A$4:$B$15000,2,FALSE),0)</f>
        <v>0</v>
      </c>
      <c r="E2203" s="23">
        <f t="shared" ca="1" si="459"/>
        <v>0</v>
      </c>
      <c r="F2203" s="25">
        <f t="shared" si="458"/>
        <v>1.1499999999999999</v>
      </c>
      <c r="G2203" s="26">
        <f t="shared" ca="1" si="462"/>
        <v>1</v>
      </c>
      <c r="H2203" s="23">
        <f ca="1">TRUNC(PRODUCT(G$16:G2202),15)</f>
        <v>1.48206205431758</v>
      </c>
      <c r="I2203" s="23">
        <f t="shared" si="460"/>
        <v>1</v>
      </c>
      <c r="J2203" s="23">
        <f t="shared" ca="1" si="461"/>
        <v>1.4820620499999999</v>
      </c>
      <c r="K2203" s="114">
        <f t="shared" ca="1" si="450"/>
        <v>67257229.1247354</v>
      </c>
      <c r="L2203" s="27">
        <f>IF(VLOOKUP(A2203,$U$18:$AD$131,8)=VLOOKUP(A2202,$U$18:$AD$131,8),0,VLOOKUP(A2203,U$18:$AD$131,8))</f>
        <v>0</v>
      </c>
      <c r="M2203" s="28">
        <f>IF(L2203&gt;0,VLOOKUP(L2203,T$18:$AC$131,7),0)</f>
        <v>0</v>
      </c>
      <c r="N2203" s="23">
        <f t="shared" si="455"/>
        <v>0</v>
      </c>
      <c r="O2203" s="23">
        <f t="shared" ca="1" si="451"/>
        <v>67257229.1247354</v>
      </c>
      <c r="P2203" s="29" t="str">
        <f t="shared" si="456"/>
        <v>J=</v>
      </c>
      <c r="Q2203" s="30">
        <f t="shared" si="457"/>
        <v>47232</v>
      </c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</row>
    <row r="2204" spans="1:30" x14ac:dyDescent="0.25">
      <c r="A2204" s="100">
        <f t="shared" si="452"/>
        <v>45037</v>
      </c>
      <c r="B2204" s="114" t="str">
        <f t="shared" ca="1" si="453"/>
        <v>n.d</v>
      </c>
      <c r="C2204" s="114">
        <f t="shared" si="454"/>
        <v>139519858.75</v>
      </c>
      <c r="D2204" s="24">
        <f ca="1">IF(A2204&lt;$B$1,VLOOKUP(A2204,[1]DI!$A$4:$B$15000,2,FALSE),0)</f>
        <v>0</v>
      </c>
      <c r="E2204" s="23">
        <f t="shared" ca="1" si="459"/>
        <v>0</v>
      </c>
      <c r="F2204" s="25">
        <f t="shared" si="458"/>
        <v>1.1499999999999999</v>
      </c>
      <c r="G2204" s="26">
        <f t="shared" ca="1" si="462"/>
        <v>1</v>
      </c>
      <c r="H2204" s="23">
        <f ca="1">TRUNC(PRODUCT(G$16:G2203),15)</f>
        <v>1.48206205431758</v>
      </c>
      <c r="I2204" s="23">
        <f t="shared" si="460"/>
        <v>1</v>
      </c>
      <c r="J2204" s="23">
        <f t="shared" ca="1" si="461"/>
        <v>1.4820620499999999</v>
      </c>
      <c r="K2204" s="114">
        <f t="shared" ca="1" si="450"/>
        <v>67257229.1247354</v>
      </c>
      <c r="L2204" s="27">
        <f>IF(VLOOKUP(A2204,$U$18:$AD$131,8)=VLOOKUP(A2203,$U$18:$AD$131,8),0,VLOOKUP(A2204,U$18:$AD$131,8))</f>
        <v>0</v>
      </c>
      <c r="M2204" s="28">
        <f>IF(L2204&gt;0,VLOOKUP(L2204,T$18:$AC$131,7),0)</f>
        <v>0</v>
      </c>
      <c r="N2204" s="23">
        <f t="shared" si="455"/>
        <v>0</v>
      </c>
      <c r="O2204" s="23">
        <f t="shared" ca="1" si="451"/>
        <v>67257229.1247354</v>
      </c>
      <c r="P2204" s="29" t="str">
        <f t="shared" si="456"/>
        <v>J=</v>
      </c>
      <c r="Q2204" s="30">
        <f t="shared" si="457"/>
        <v>47232</v>
      </c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</row>
    <row r="2205" spans="1:30" x14ac:dyDescent="0.25">
      <c r="A2205" s="100">
        <f t="shared" si="452"/>
        <v>45038</v>
      </c>
      <c r="B2205" s="114" t="str">
        <f t="shared" ca="1" si="453"/>
        <v>n.d</v>
      </c>
      <c r="C2205" s="114">
        <f t="shared" si="454"/>
        <v>139519858.75</v>
      </c>
      <c r="D2205" s="24">
        <f ca="1">IF(A2205&lt;$B$1,VLOOKUP(A2205,[1]DI!$A$4:$B$15000,2,FALSE),0)</f>
        <v>0</v>
      </c>
      <c r="E2205" s="23">
        <f t="shared" ca="1" si="459"/>
        <v>0</v>
      </c>
      <c r="F2205" s="25">
        <f t="shared" si="458"/>
        <v>1.1499999999999999</v>
      </c>
      <c r="G2205" s="26">
        <f t="shared" ca="1" si="462"/>
        <v>1</v>
      </c>
      <c r="H2205" s="23">
        <f ca="1">TRUNC(PRODUCT(G$16:G2204),15)</f>
        <v>1.48206205431758</v>
      </c>
      <c r="I2205" s="23">
        <f t="shared" si="460"/>
        <v>1</v>
      </c>
      <c r="J2205" s="23">
        <f t="shared" ca="1" si="461"/>
        <v>1.4820620499999999</v>
      </c>
      <c r="K2205" s="114">
        <f t="shared" ca="1" si="450"/>
        <v>67257229.1247354</v>
      </c>
      <c r="L2205" s="27">
        <f>IF(VLOOKUP(A2205,$U$18:$AD$131,8)=VLOOKUP(A2204,$U$18:$AD$131,8),0,VLOOKUP(A2205,U$18:$AD$131,8))</f>
        <v>0</v>
      </c>
      <c r="M2205" s="28">
        <f>IF(L2205&gt;0,VLOOKUP(L2205,T$18:$AC$131,7),0)</f>
        <v>0</v>
      </c>
      <c r="N2205" s="23">
        <f t="shared" si="455"/>
        <v>0</v>
      </c>
      <c r="O2205" s="23">
        <f t="shared" ca="1" si="451"/>
        <v>67257229.1247354</v>
      </c>
      <c r="P2205" s="29" t="str">
        <f t="shared" si="456"/>
        <v>J=</v>
      </c>
      <c r="Q2205" s="30">
        <f t="shared" si="457"/>
        <v>47232</v>
      </c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</row>
    <row r="2206" spans="1:30" x14ac:dyDescent="0.25">
      <c r="A2206" s="100">
        <f t="shared" si="452"/>
        <v>45039</v>
      </c>
      <c r="B2206" s="114" t="str">
        <f t="shared" ca="1" si="453"/>
        <v>n.d</v>
      </c>
      <c r="C2206" s="114">
        <f t="shared" si="454"/>
        <v>139519858.75</v>
      </c>
      <c r="D2206" s="24">
        <f ca="1">IF(A2206&lt;$B$1,VLOOKUP(A2206,[1]DI!$A$4:$B$15000,2,FALSE),0)</f>
        <v>0</v>
      </c>
      <c r="E2206" s="23">
        <f t="shared" ca="1" si="459"/>
        <v>0</v>
      </c>
      <c r="F2206" s="25">
        <f t="shared" si="458"/>
        <v>1.1499999999999999</v>
      </c>
      <c r="G2206" s="26">
        <f t="shared" ca="1" si="462"/>
        <v>1</v>
      </c>
      <c r="H2206" s="23">
        <f ca="1">TRUNC(PRODUCT(G$16:G2205),15)</f>
        <v>1.48206205431758</v>
      </c>
      <c r="I2206" s="23">
        <f t="shared" si="460"/>
        <v>1</v>
      </c>
      <c r="J2206" s="23">
        <f t="shared" ca="1" si="461"/>
        <v>1.4820620499999999</v>
      </c>
      <c r="K2206" s="114">
        <f t="shared" ca="1" si="450"/>
        <v>67257229.1247354</v>
      </c>
      <c r="L2206" s="27">
        <f>IF(VLOOKUP(A2206,$U$18:$AD$131,8)=VLOOKUP(A2205,$U$18:$AD$131,8),0,VLOOKUP(A2206,U$18:$AD$131,8))</f>
        <v>0</v>
      </c>
      <c r="M2206" s="28">
        <f>IF(L2206&gt;0,VLOOKUP(L2206,T$18:$AC$131,7),0)</f>
        <v>0</v>
      </c>
      <c r="N2206" s="23">
        <f t="shared" si="455"/>
        <v>0</v>
      </c>
      <c r="O2206" s="23">
        <f t="shared" ca="1" si="451"/>
        <v>67257229.1247354</v>
      </c>
      <c r="P2206" s="29" t="str">
        <f t="shared" si="456"/>
        <v>J=</v>
      </c>
      <c r="Q2206" s="30">
        <f t="shared" si="457"/>
        <v>47232</v>
      </c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</row>
    <row r="2207" spans="1:30" x14ac:dyDescent="0.25">
      <c r="A2207" s="100">
        <f t="shared" si="452"/>
        <v>45040</v>
      </c>
      <c r="B2207" s="114" t="str">
        <f t="shared" ca="1" si="453"/>
        <v>n.d</v>
      </c>
      <c r="C2207" s="114">
        <f t="shared" si="454"/>
        <v>139519858.75</v>
      </c>
      <c r="D2207" s="24">
        <f ca="1">IF(A2207&lt;$B$1,VLOOKUP(A2207,[1]DI!$A$4:$B$15000,2,FALSE),0)</f>
        <v>0</v>
      </c>
      <c r="E2207" s="23">
        <f t="shared" ca="1" si="459"/>
        <v>0</v>
      </c>
      <c r="F2207" s="25">
        <f t="shared" si="458"/>
        <v>1.1499999999999999</v>
      </c>
      <c r="G2207" s="26">
        <f t="shared" ca="1" si="462"/>
        <v>1</v>
      </c>
      <c r="H2207" s="23">
        <f ca="1">TRUNC(PRODUCT(G$16:G2206),15)</f>
        <v>1.48206205431758</v>
      </c>
      <c r="I2207" s="23">
        <f t="shared" si="460"/>
        <v>1</v>
      </c>
      <c r="J2207" s="23">
        <f t="shared" ca="1" si="461"/>
        <v>1.4820620499999999</v>
      </c>
      <c r="K2207" s="114">
        <f t="shared" ca="1" si="450"/>
        <v>67257229.1247354</v>
      </c>
      <c r="L2207" s="27">
        <f>IF(VLOOKUP(A2207,$U$18:$AD$131,8)=VLOOKUP(A2206,$U$18:$AD$131,8),0,VLOOKUP(A2207,U$18:$AD$131,8))</f>
        <v>0</v>
      </c>
      <c r="M2207" s="28">
        <f>IF(L2207&gt;0,VLOOKUP(L2207,T$18:$AC$131,7),0)</f>
        <v>0</v>
      </c>
      <c r="N2207" s="23">
        <f t="shared" si="455"/>
        <v>0</v>
      </c>
      <c r="O2207" s="23">
        <f t="shared" ca="1" si="451"/>
        <v>67257229.1247354</v>
      </c>
      <c r="P2207" s="29" t="str">
        <f t="shared" si="456"/>
        <v>J=</v>
      </c>
      <c r="Q2207" s="30">
        <f t="shared" si="457"/>
        <v>47232</v>
      </c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</row>
    <row r="2208" spans="1:30" x14ac:dyDescent="0.25">
      <c r="A2208" s="100">
        <f t="shared" si="452"/>
        <v>45041</v>
      </c>
      <c r="B2208" s="114" t="str">
        <f t="shared" ca="1" si="453"/>
        <v>n.d</v>
      </c>
      <c r="C2208" s="114">
        <f t="shared" si="454"/>
        <v>139519858.75</v>
      </c>
      <c r="D2208" s="24">
        <f ca="1">IF(A2208&lt;$B$1,VLOOKUP(A2208,[1]DI!$A$4:$B$15000,2,FALSE),0)</f>
        <v>0</v>
      </c>
      <c r="E2208" s="23">
        <f t="shared" ca="1" si="459"/>
        <v>0</v>
      </c>
      <c r="F2208" s="25">
        <f t="shared" si="458"/>
        <v>1.1499999999999999</v>
      </c>
      <c r="G2208" s="26">
        <f t="shared" ca="1" si="462"/>
        <v>1</v>
      </c>
      <c r="H2208" s="23">
        <f ca="1">TRUNC(PRODUCT(G$16:G2207),15)</f>
        <v>1.48206205431758</v>
      </c>
      <c r="I2208" s="23">
        <f t="shared" si="460"/>
        <v>1</v>
      </c>
      <c r="J2208" s="23">
        <f t="shared" ca="1" si="461"/>
        <v>1.4820620499999999</v>
      </c>
      <c r="K2208" s="114">
        <f t="shared" ca="1" si="450"/>
        <v>67257229.1247354</v>
      </c>
      <c r="L2208" s="27">
        <f>IF(VLOOKUP(A2208,$U$18:$AD$131,8)=VLOOKUP(A2207,$U$18:$AD$131,8),0,VLOOKUP(A2208,U$18:$AD$131,8))</f>
        <v>0</v>
      </c>
      <c r="M2208" s="28">
        <f>IF(L2208&gt;0,VLOOKUP(L2208,T$18:$AC$131,7),0)</f>
        <v>0</v>
      </c>
      <c r="N2208" s="23">
        <f t="shared" si="455"/>
        <v>0</v>
      </c>
      <c r="O2208" s="23">
        <f t="shared" ca="1" si="451"/>
        <v>67257229.1247354</v>
      </c>
      <c r="P2208" s="29" t="str">
        <f t="shared" si="456"/>
        <v>J=</v>
      </c>
      <c r="Q2208" s="30">
        <f t="shared" si="457"/>
        <v>47232</v>
      </c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</row>
    <row r="2209" spans="1:30" x14ac:dyDescent="0.25">
      <c r="A2209" s="100">
        <f t="shared" si="452"/>
        <v>45042</v>
      </c>
      <c r="B2209" s="114" t="str">
        <f t="shared" ca="1" si="453"/>
        <v>n.d</v>
      </c>
      <c r="C2209" s="114">
        <f t="shared" si="454"/>
        <v>139519858.75</v>
      </c>
      <c r="D2209" s="24">
        <f ca="1">IF(A2209&lt;$B$1,VLOOKUP(A2209,[1]DI!$A$4:$B$15000,2,FALSE),0)</f>
        <v>0</v>
      </c>
      <c r="E2209" s="23">
        <f t="shared" ca="1" si="459"/>
        <v>0</v>
      </c>
      <c r="F2209" s="25">
        <f t="shared" si="458"/>
        <v>1.1499999999999999</v>
      </c>
      <c r="G2209" s="26">
        <f t="shared" ca="1" si="462"/>
        <v>1</v>
      </c>
      <c r="H2209" s="23">
        <f ca="1">TRUNC(PRODUCT(G$16:G2208),15)</f>
        <v>1.48206205431758</v>
      </c>
      <c r="I2209" s="23">
        <f t="shared" si="460"/>
        <v>1</v>
      </c>
      <c r="J2209" s="23">
        <f t="shared" ca="1" si="461"/>
        <v>1.4820620499999999</v>
      </c>
      <c r="K2209" s="114">
        <f t="shared" ca="1" si="450"/>
        <v>67257229.1247354</v>
      </c>
      <c r="L2209" s="27">
        <f>IF(VLOOKUP(A2209,$U$18:$AD$131,8)=VLOOKUP(A2208,$U$18:$AD$131,8),0,VLOOKUP(A2209,U$18:$AD$131,8))</f>
        <v>0</v>
      </c>
      <c r="M2209" s="28">
        <f>IF(L2209&gt;0,VLOOKUP(L2209,T$18:$AC$131,7),0)</f>
        <v>0</v>
      </c>
      <c r="N2209" s="23">
        <f t="shared" si="455"/>
        <v>0</v>
      </c>
      <c r="O2209" s="23">
        <f t="shared" ca="1" si="451"/>
        <v>67257229.1247354</v>
      </c>
      <c r="P2209" s="29" t="str">
        <f t="shared" si="456"/>
        <v>J=</v>
      </c>
      <c r="Q2209" s="30">
        <f t="shared" si="457"/>
        <v>47232</v>
      </c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</row>
    <row r="2210" spans="1:30" x14ac:dyDescent="0.25">
      <c r="A2210" s="100">
        <f t="shared" si="452"/>
        <v>45043</v>
      </c>
      <c r="B2210" s="114" t="str">
        <f t="shared" ca="1" si="453"/>
        <v>n.d</v>
      </c>
      <c r="C2210" s="114">
        <f t="shared" si="454"/>
        <v>139519858.75</v>
      </c>
      <c r="D2210" s="24">
        <f ca="1">IF(A2210&lt;$B$1,VLOOKUP(A2210,[1]DI!$A$4:$B$15000,2,FALSE),0)</f>
        <v>0</v>
      </c>
      <c r="E2210" s="23">
        <f t="shared" ca="1" si="459"/>
        <v>0</v>
      </c>
      <c r="F2210" s="25">
        <f t="shared" si="458"/>
        <v>1.1499999999999999</v>
      </c>
      <c r="G2210" s="26">
        <f t="shared" ca="1" si="462"/>
        <v>1</v>
      </c>
      <c r="H2210" s="23">
        <f ca="1">TRUNC(PRODUCT(G$16:G2209),15)</f>
        <v>1.48206205431758</v>
      </c>
      <c r="I2210" s="23">
        <f t="shared" si="460"/>
        <v>1</v>
      </c>
      <c r="J2210" s="23">
        <f t="shared" ca="1" si="461"/>
        <v>1.4820620499999999</v>
      </c>
      <c r="K2210" s="114">
        <f t="shared" ca="1" si="450"/>
        <v>67257229.1247354</v>
      </c>
      <c r="L2210" s="27">
        <f>IF(VLOOKUP(A2210,$U$18:$AD$131,8)=VLOOKUP(A2209,$U$18:$AD$131,8),0,VLOOKUP(A2210,U$18:$AD$131,8))</f>
        <v>0</v>
      </c>
      <c r="M2210" s="28">
        <f>IF(L2210&gt;0,VLOOKUP(L2210,T$18:$AC$131,7),0)</f>
        <v>0</v>
      </c>
      <c r="N2210" s="23">
        <f t="shared" si="455"/>
        <v>0</v>
      </c>
      <c r="O2210" s="23">
        <f t="shared" ca="1" si="451"/>
        <v>67257229.1247354</v>
      </c>
      <c r="P2210" s="29" t="str">
        <f t="shared" si="456"/>
        <v>J=</v>
      </c>
      <c r="Q2210" s="30">
        <f t="shared" si="457"/>
        <v>47232</v>
      </c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</row>
    <row r="2211" spans="1:30" x14ac:dyDescent="0.25">
      <c r="A2211" s="100">
        <f t="shared" si="452"/>
        <v>45044</v>
      </c>
      <c r="B2211" s="114" t="str">
        <f t="shared" ca="1" si="453"/>
        <v>n.d</v>
      </c>
      <c r="C2211" s="114">
        <f t="shared" si="454"/>
        <v>139519858.75</v>
      </c>
      <c r="D2211" s="24">
        <f ca="1">IF(A2211&lt;$B$1,VLOOKUP(A2211,[1]DI!$A$4:$B$15000,2,FALSE),0)</f>
        <v>0</v>
      </c>
      <c r="E2211" s="23">
        <f t="shared" ca="1" si="459"/>
        <v>0</v>
      </c>
      <c r="F2211" s="25">
        <f t="shared" si="458"/>
        <v>1.1499999999999999</v>
      </c>
      <c r="G2211" s="26">
        <f t="shared" ca="1" si="462"/>
        <v>1</v>
      </c>
      <c r="H2211" s="23">
        <f ca="1">TRUNC(PRODUCT(G$16:G2210),15)</f>
        <v>1.48206205431758</v>
      </c>
      <c r="I2211" s="23">
        <f t="shared" si="460"/>
        <v>1</v>
      </c>
      <c r="J2211" s="23">
        <f t="shared" ca="1" si="461"/>
        <v>1.4820620499999999</v>
      </c>
      <c r="K2211" s="114">
        <f t="shared" ca="1" si="450"/>
        <v>67257229.1247354</v>
      </c>
      <c r="L2211" s="27">
        <f>IF(VLOOKUP(A2211,$U$18:$AD$131,8)=VLOOKUP(A2210,$U$18:$AD$131,8),0,VLOOKUP(A2211,U$18:$AD$131,8))</f>
        <v>0</v>
      </c>
      <c r="M2211" s="28">
        <f>IF(L2211&gt;0,VLOOKUP(L2211,T$18:$AC$131,7),0)</f>
        <v>0</v>
      </c>
      <c r="N2211" s="23">
        <f t="shared" si="455"/>
        <v>0</v>
      </c>
      <c r="O2211" s="23">
        <f t="shared" ca="1" si="451"/>
        <v>67257229.1247354</v>
      </c>
      <c r="P2211" s="29" t="str">
        <f t="shared" si="456"/>
        <v>J=</v>
      </c>
      <c r="Q2211" s="30">
        <f t="shared" si="457"/>
        <v>47232</v>
      </c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</row>
    <row r="2212" spans="1:30" x14ac:dyDescent="0.25">
      <c r="A2212" s="100">
        <f t="shared" si="452"/>
        <v>45045</v>
      </c>
      <c r="B2212" s="114" t="str">
        <f t="shared" ca="1" si="453"/>
        <v>n.d</v>
      </c>
      <c r="C2212" s="114">
        <f t="shared" si="454"/>
        <v>139519858.75</v>
      </c>
      <c r="D2212" s="24">
        <f ca="1">IF(A2212&lt;$B$1,VLOOKUP(A2212,[1]DI!$A$4:$B$15000,2,FALSE),0)</f>
        <v>0</v>
      </c>
      <c r="E2212" s="23">
        <f t="shared" ca="1" si="459"/>
        <v>0</v>
      </c>
      <c r="F2212" s="25">
        <f t="shared" si="458"/>
        <v>1.1499999999999999</v>
      </c>
      <c r="G2212" s="26">
        <f t="shared" ca="1" si="462"/>
        <v>1</v>
      </c>
      <c r="H2212" s="23">
        <f ca="1">TRUNC(PRODUCT(G$16:G2211),15)</f>
        <v>1.48206205431758</v>
      </c>
      <c r="I2212" s="23">
        <f t="shared" si="460"/>
        <v>1</v>
      </c>
      <c r="J2212" s="23">
        <f t="shared" ca="1" si="461"/>
        <v>1.4820620499999999</v>
      </c>
      <c r="K2212" s="114">
        <f t="shared" ca="1" si="450"/>
        <v>67257229.1247354</v>
      </c>
      <c r="L2212" s="27">
        <f>IF(VLOOKUP(A2212,$U$18:$AD$131,8)=VLOOKUP(A2211,$U$18:$AD$131,8),0,VLOOKUP(A2212,U$18:$AD$131,8))</f>
        <v>0</v>
      </c>
      <c r="M2212" s="28">
        <f>IF(L2212&gt;0,VLOOKUP(L2212,T$18:$AC$131,7),0)</f>
        <v>0</v>
      </c>
      <c r="N2212" s="23">
        <f t="shared" si="455"/>
        <v>0</v>
      </c>
      <c r="O2212" s="23">
        <f t="shared" ca="1" si="451"/>
        <v>67257229.1247354</v>
      </c>
      <c r="P2212" s="29" t="str">
        <f t="shared" si="456"/>
        <v>J=</v>
      </c>
      <c r="Q2212" s="30">
        <f t="shared" si="457"/>
        <v>47232</v>
      </c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</row>
    <row r="2213" spans="1:30" x14ac:dyDescent="0.25">
      <c r="A2213" s="100">
        <f t="shared" si="452"/>
        <v>45046</v>
      </c>
      <c r="B2213" s="114" t="str">
        <f t="shared" ca="1" si="453"/>
        <v>n.d</v>
      </c>
      <c r="C2213" s="114">
        <f t="shared" si="454"/>
        <v>139519858.75</v>
      </c>
      <c r="D2213" s="24">
        <f ca="1">IF(A2213&lt;$B$1,VLOOKUP(A2213,[1]DI!$A$4:$B$15000,2,FALSE),0)</f>
        <v>0</v>
      </c>
      <c r="E2213" s="23">
        <f t="shared" ca="1" si="459"/>
        <v>0</v>
      </c>
      <c r="F2213" s="25">
        <f t="shared" si="458"/>
        <v>1.1499999999999999</v>
      </c>
      <c r="G2213" s="26">
        <f t="shared" ca="1" si="462"/>
        <v>1</v>
      </c>
      <c r="H2213" s="23">
        <f ca="1">TRUNC(PRODUCT(G$16:G2212),15)</f>
        <v>1.48206205431758</v>
      </c>
      <c r="I2213" s="23">
        <f t="shared" si="460"/>
        <v>1</v>
      </c>
      <c r="J2213" s="23">
        <f t="shared" ca="1" si="461"/>
        <v>1.4820620499999999</v>
      </c>
      <c r="K2213" s="114">
        <f t="shared" ca="1" si="450"/>
        <v>67257229.1247354</v>
      </c>
      <c r="L2213" s="27">
        <f>IF(VLOOKUP(A2213,$U$18:$AD$131,8)=VLOOKUP(A2212,$U$18:$AD$131,8),0,VLOOKUP(A2213,U$18:$AD$131,8))</f>
        <v>0</v>
      </c>
      <c r="M2213" s="28">
        <f>IF(L2213&gt;0,VLOOKUP(L2213,T$18:$AC$131,7),0)</f>
        <v>0</v>
      </c>
      <c r="N2213" s="23">
        <f t="shared" si="455"/>
        <v>0</v>
      </c>
      <c r="O2213" s="23">
        <f t="shared" ca="1" si="451"/>
        <v>67257229.1247354</v>
      </c>
      <c r="P2213" s="29" t="str">
        <f t="shared" si="456"/>
        <v>J=</v>
      </c>
      <c r="Q2213" s="30">
        <f t="shared" si="457"/>
        <v>47232</v>
      </c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</row>
    <row r="2214" spans="1:30" x14ac:dyDescent="0.25">
      <c r="A2214" s="100">
        <f t="shared" si="452"/>
        <v>45047</v>
      </c>
      <c r="B2214" s="114" t="str">
        <f t="shared" ca="1" si="453"/>
        <v>n.d</v>
      </c>
      <c r="C2214" s="114">
        <f t="shared" si="454"/>
        <v>139519858.75</v>
      </c>
      <c r="D2214" s="24">
        <f ca="1">IF(A2214&lt;$B$1,VLOOKUP(A2214,[1]DI!$A$4:$B$15000,2,FALSE),0)</f>
        <v>0</v>
      </c>
      <c r="E2214" s="23">
        <f t="shared" ca="1" si="459"/>
        <v>0</v>
      </c>
      <c r="F2214" s="25">
        <f t="shared" si="458"/>
        <v>1.1499999999999999</v>
      </c>
      <c r="G2214" s="26">
        <f t="shared" ca="1" si="462"/>
        <v>1</v>
      </c>
      <c r="H2214" s="23">
        <f ca="1">TRUNC(PRODUCT(G$16:G2213),15)</f>
        <v>1.48206205431758</v>
      </c>
      <c r="I2214" s="23">
        <f t="shared" si="460"/>
        <v>1</v>
      </c>
      <c r="J2214" s="23">
        <f t="shared" ca="1" si="461"/>
        <v>1.4820620499999999</v>
      </c>
      <c r="K2214" s="114">
        <f t="shared" ca="1" si="450"/>
        <v>67257229.1247354</v>
      </c>
      <c r="L2214" s="27">
        <f>IF(VLOOKUP(A2214,$U$18:$AD$131,8)=VLOOKUP(A2213,$U$18:$AD$131,8),0,VLOOKUP(A2214,U$18:$AD$131,8))</f>
        <v>0</v>
      </c>
      <c r="M2214" s="28">
        <f>IF(L2214&gt;0,VLOOKUP(L2214,T$18:$AC$131,7),0)</f>
        <v>0</v>
      </c>
      <c r="N2214" s="23">
        <f t="shared" si="455"/>
        <v>0</v>
      </c>
      <c r="O2214" s="23">
        <f t="shared" ca="1" si="451"/>
        <v>67257229.1247354</v>
      </c>
      <c r="P2214" s="29" t="str">
        <f t="shared" si="456"/>
        <v>J=</v>
      </c>
      <c r="Q2214" s="30">
        <f t="shared" si="457"/>
        <v>47232</v>
      </c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</row>
    <row r="2215" spans="1:30" x14ac:dyDescent="0.25">
      <c r="A2215" s="100">
        <f t="shared" si="452"/>
        <v>45048</v>
      </c>
      <c r="B2215" s="114" t="str">
        <f t="shared" ca="1" si="453"/>
        <v>n.d</v>
      </c>
      <c r="C2215" s="114">
        <f t="shared" si="454"/>
        <v>139519858.75</v>
      </c>
      <c r="D2215" s="24">
        <f ca="1">IF(A2215&lt;$B$1,VLOOKUP(A2215,[1]DI!$A$4:$B$15000,2,FALSE),0)</f>
        <v>0</v>
      </c>
      <c r="E2215" s="23">
        <f t="shared" ca="1" si="459"/>
        <v>0</v>
      </c>
      <c r="F2215" s="25">
        <f t="shared" si="458"/>
        <v>1.1499999999999999</v>
      </c>
      <c r="G2215" s="26">
        <f t="shared" ca="1" si="462"/>
        <v>1</v>
      </c>
      <c r="H2215" s="23">
        <f ca="1">TRUNC(PRODUCT(G$16:G2214),15)</f>
        <v>1.48206205431758</v>
      </c>
      <c r="I2215" s="23">
        <f t="shared" si="460"/>
        <v>1</v>
      </c>
      <c r="J2215" s="23">
        <f t="shared" ca="1" si="461"/>
        <v>1.4820620499999999</v>
      </c>
      <c r="K2215" s="114">
        <f t="shared" ca="1" si="450"/>
        <v>67257229.1247354</v>
      </c>
      <c r="L2215" s="27">
        <f>IF(VLOOKUP(A2215,$U$18:$AD$131,8)=VLOOKUP(A2214,$U$18:$AD$131,8),0,VLOOKUP(A2215,U$18:$AD$131,8))</f>
        <v>0</v>
      </c>
      <c r="M2215" s="28">
        <f>IF(L2215&gt;0,VLOOKUP(L2215,T$18:$AC$131,7),0)</f>
        <v>0</v>
      </c>
      <c r="N2215" s="23">
        <f t="shared" si="455"/>
        <v>0</v>
      </c>
      <c r="O2215" s="23">
        <f t="shared" ca="1" si="451"/>
        <v>67257229.1247354</v>
      </c>
      <c r="P2215" s="29" t="str">
        <f t="shared" si="456"/>
        <v>J=</v>
      </c>
      <c r="Q2215" s="30">
        <f t="shared" si="457"/>
        <v>47232</v>
      </c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</row>
    <row r="2216" spans="1:30" x14ac:dyDescent="0.25">
      <c r="A2216" s="100">
        <f t="shared" si="452"/>
        <v>45049</v>
      </c>
      <c r="B2216" s="114" t="str">
        <f t="shared" ca="1" si="453"/>
        <v>n.d</v>
      </c>
      <c r="C2216" s="114">
        <f t="shared" si="454"/>
        <v>139519858.75</v>
      </c>
      <c r="D2216" s="24">
        <f ca="1">IF(A2216&lt;$B$1,VLOOKUP(A2216,[1]DI!$A$4:$B$15000,2,FALSE),0)</f>
        <v>0</v>
      </c>
      <c r="E2216" s="23">
        <f t="shared" ca="1" si="459"/>
        <v>0</v>
      </c>
      <c r="F2216" s="25">
        <f t="shared" si="458"/>
        <v>1.1499999999999999</v>
      </c>
      <c r="G2216" s="26">
        <f t="shared" ca="1" si="462"/>
        <v>1</v>
      </c>
      <c r="H2216" s="23">
        <f ca="1">TRUNC(PRODUCT(G$16:G2215),15)</f>
        <v>1.48206205431758</v>
      </c>
      <c r="I2216" s="23">
        <f t="shared" si="460"/>
        <v>1</v>
      </c>
      <c r="J2216" s="23">
        <f t="shared" ca="1" si="461"/>
        <v>1.4820620499999999</v>
      </c>
      <c r="K2216" s="114">
        <f t="shared" ca="1" si="450"/>
        <v>67257229.1247354</v>
      </c>
      <c r="L2216" s="27">
        <f>IF(VLOOKUP(A2216,$U$18:$AD$131,8)=VLOOKUP(A2215,$U$18:$AD$131,8),0,VLOOKUP(A2216,U$18:$AD$131,8))</f>
        <v>0</v>
      </c>
      <c r="M2216" s="28">
        <f>IF(L2216&gt;0,VLOOKUP(L2216,T$18:$AC$131,7),0)</f>
        <v>0</v>
      </c>
      <c r="N2216" s="23">
        <f t="shared" si="455"/>
        <v>0</v>
      </c>
      <c r="O2216" s="23">
        <f t="shared" ca="1" si="451"/>
        <v>67257229.1247354</v>
      </c>
      <c r="P2216" s="29" t="str">
        <f t="shared" si="456"/>
        <v>J=</v>
      </c>
      <c r="Q2216" s="30">
        <f t="shared" si="457"/>
        <v>47232</v>
      </c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</row>
    <row r="2217" spans="1:30" x14ac:dyDescent="0.25">
      <c r="A2217" s="100">
        <f t="shared" si="452"/>
        <v>45050</v>
      </c>
      <c r="B2217" s="114" t="str">
        <f t="shared" ca="1" si="453"/>
        <v>n.d</v>
      </c>
      <c r="C2217" s="114">
        <f t="shared" si="454"/>
        <v>139519858.75</v>
      </c>
      <c r="D2217" s="24">
        <f ca="1">IF(A2217&lt;$B$1,VLOOKUP(A2217,[1]DI!$A$4:$B$15000,2,FALSE),0)</f>
        <v>0</v>
      </c>
      <c r="E2217" s="23">
        <f t="shared" ca="1" si="459"/>
        <v>0</v>
      </c>
      <c r="F2217" s="25">
        <f t="shared" si="458"/>
        <v>1.1499999999999999</v>
      </c>
      <c r="G2217" s="26">
        <f t="shared" ca="1" si="462"/>
        <v>1</v>
      </c>
      <c r="H2217" s="23">
        <f ca="1">TRUNC(PRODUCT(G$16:G2216),15)</f>
        <v>1.48206205431758</v>
      </c>
      <c r="I2217" s="23">
        <f t="shared" si="460"/>
        <v>1</v>
      </c>
      <c r="J2217" s="23">
        <f t="shared" ca="1" si="461"/>
        <v>1.4820620499999999</v>
      </c>
      <c r="K2217" s="114">
        <f t="shared" ca="1" si="450"/>
        <v>67257229.1247354</v>
      </c>
      <c r="L2217" s="27">
        <f>IF(VLOOKUP(A2217,$U$18:$AD$131,8)=VLOOKUP(A2216,$U$18:$AD$131,8),0,VLOOKUP(A2217,U$18:$AD$131,8))</f>
        <v>0</v>
      </c>
      <c r="M2217" s="28">
        <f>IF(L2217&gt;0,VLOOKUP(L2217,T$18:$AC$131,7),0)</f>
        <v>0</v>
      </c>
      <c r="N2217" s="23">
        <f t="shared" si="455"/>
        <v>0</v>
      </c>
      <c r="O2217" s="23">
        <f t="shared" ca="1" si="451"/>
        <v>67257229.1247354</v>
      </c>
      <c r="P2217" s="29" t="str">
        <f t="shared" si="456"/>
        <v>J=</v>
      </c>
      <c r="Q2217" s="30">
        <f t="shared" si="457"/>
        <v>47232</v>
      </c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</row>
    <row r="2218" spans="1:30" x14ac:dyDescent="0.25">
      <c r="A2218" s="100">
        <f t="shared" si="452"/>
        <v>45051</v>
      </c>
      <c r="B2218" s="114" t="str">
        <f t="shared" ca="1" si="453"/>
        <v>n.d</v>
      </c>
      <c r="C2218" s="114">
        <f t="shared" si="454"/>
        <v>139519858.75</v>
      </c>
      <c r="D2218" s="24">
        <f ca="1">IF(A2218&lt;$B$1,VLOOKUP(A2218,[1]DI!$A$4:$B$15000,2,FALSE),0)</f>
        <v>0</v>
      </c>
      <c r="E2218" s="23">
        <f t="shared" ca="1" si="459"/>
        <v>0</v>
      </c>
      <c r="F2218" s="25">
        <f t="shared" si="458"/>
        <v>1.1499999999999999</v>
      </c>
      <c r="G2218" s="26">
        <f t="shared" ca="1" si="462"/>
        <v>1</v>
      </c>
      <c r="H2218" s="23">
        <f ca="1">TRUNC(PRODUCT(G$16:G2217),15)</f>
        <v>1.48206205431758</v>
      </c>
      <c r="I2218" s="23">
        <f t="shared" si="460"/>
        <v>1</v>
      </c>
      <c r="J2218" s="23">
        <f t="shared" ca="1" si="461"/>
        <v>1.4820620499999999</v>
      </c>
      <c r="K2218" s="114">
        <f t="shared" ca="1" si="450"/>
        <v>67257229.1247354</v>
      </c>
      <c r="L2218" s="27">
        <f>IF(VLOOKUP(A2218,$U$18:$AD$131,8)=VLOOKUP(A2217,$U$18:$AD$131,8),0,VLOOKUP(A2218,U$18:$AD$131,8))</f>
        <v>0</v>
      </c>
      <c r="M2218" s="28">
        <f>IF(L2218&gt;0,VLOOKUP(L2218,T$18:$AC$131,7),0)</f>
        <v>0</v>
      </c>
      <c r="N2218" s="23">
        <f t="shared" si="455"/>
        <v>0</v>
      </c>
      <c r="O2218" s="23">
        <f t="shared" ca="1" si="451"/>
        <v>67257229.1247354</v>
      </c>
      <c r="P2218" s="29" t="str">
        <f t="shared" si="456"/>
        <v>J=</v>
      </c>
      <c r="Q2218" s="30">
        <f t="shared" si="457"/>
        <v>47232</v>
      </c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</row>
    <row r="2219" spans="1:30" x14ac:dyDescent="0.25">
      <c r="A2219" s="100">
        <f t="shared" si="452"/>
        <v>45052</v>
      </c>
      <c r="B2219" s="114" t="str">
        <f t="shared" ca="1" si="453"/>
        <v>n.d</v>
      </c>
      <c r="C2219" s="114">
        <f t="shared" si="454"/>
        <v>139519858.75</v>
      </c>
      <c r="D2219" s="24">
        <f ca="1">IF(A2219&lt;$B$1,VLOOKUP(A2219,[1]DI!$A$4:$B$15000,2,FALSE),0)</f>
        <v>0</v>
      </c>
      <c r="E2219" s="23">
        <f t="shared" ca="1" si="459"/>
        <v>0</v>
      </c>
      <c r="F2219" s="25">
        <f t="shared" si="458"/>
        <v>1.1499999999999999</v>
      </c>
      <c r="G2219" s="26">
        <f t="shared" ca="1" si="462"/>
        <v>1</v>
      </c>
      <c r="H2219" s="23">
        <f ca="1">TRUNC(PRODUCT(G$16:G2218),15)</f>
        <v>1.48206205431758</v>
      </c>
      <c r="I2219" s="23">
        <f t="shared" si="460"/>
        <v>1</v>
      </c>
      <c r="J2219" s="23">
        <f t="shared" ca="1" si="461"/>
        <v>1.4820620499999999</v>
      </c>
      <c r="K2219" s="114">
        <f t="shared" ca="1" si="450"/>
        <v>67257229.1247354</v>
      </c>
      <c r="L2219" s="27">
        <f>IF(VLOOKUP(A2219,$U$18:$AD$131,8)=VLOOKUP(A2218,$U$18:$AD$131,8),0,VLOOKUP(A2219,U$18:$AD$131,8))</f>
        <v>0</v>
      </c>
      <c r="M2219" s="28">
        <f>IF(L2219&gt;0,VLOOKUP(L2219,T$18:$AC$131,7),0)</f>
        <v>0</v>
      </c>
      <c r="N2219" s="23">
        <f t="shared" si="455"/>
        <v>0</v>
      </c>
      <c r="O2219" s="23">
        <f t="shared" ca="1" si="451"/>
        <v>67257229.1247354</v>
      </c>
      <c r="P2219" s="29" t="str">
        <f t="shared" si="456"/>
        <v>J=</v>
      </c>
      <c r="Q2219" s="30">
        <f t="shared" si="457"/>
        <v>47232</v>
      </c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</row>
    <row r="2220" spans="1:30" x14ac:dyDescent="0.25">
      <c r="A2220" s="100">
        <f t="shared" si="452"/>
        <v>45053</v>
      </c>
      <c r="B2220" s="114" t="str">
        <f t="shared" ca="1" si="453"/>
        <v>n.d</v>
      </c>
      <c r="C2220" s="114">
        <f t="shared" si="454"/>
        <v>139519858.75</v>
      </c>
      <c r="D2220" s="24">
        <f ca="1">IF(A2220&lt;$B$1,VLOOKUP(A2220,[1]DI!$A$4:$B$15000,2,FALSE),0)</f>
        <v>0</v>
      </c>
      <c r="E2220" s="23">
        <f t="shared" ca="1" si="459"/>
        <v>0</v>
      </c>
      <c r="F2220" s="25">
        <f t="shared" si="458"/>
        <v>1.1499999999999999</v>
      </c>
      <c r="G2220" s="26">
        <f t="shared" ca="1" si="462"/>
        <v>1</v>
      </c>
      <c r="H2220" s="23">
        <f ca="1">TRUNC(PRODUCT(G$16:G2219),15)</f>
        <v>1.48206205431758</v>
      </c>
      <c r="I2220" s="23">
        <f t="shared" si="460"/>
        <v>1</v>
      </c>
      <c r="J2220" s="23">
        <f t="shared" ca="1" si="461"/>
        <v>1.4820620499999999</v>
      </c>
      <c r="K2220" s="114">
        <f t="shared" ca="1" si="450"/>
        <v>67257229.1247354</v>
      </c>
      <c r="L2220" s="27">
        <f>IF(VLOOKUP(A2220,$U$18:$AD$131,8)=VLOOKUP(A2219,$U$18:$AD$131,8),0,VLOOKUP(A2220,U$18:$AD$131,8))</f>
        <v>0</v>
      </c>
      <c r="M2220" s="28">
        <f>IF(L2220&gt;0,VLOOKUP(L2220,T$18:$AC$131,7),0)</f>
        <v>0</v>
      </c>
      <c r="N2220" s="23">
        <f t="shared" si="455"/>
        <v>0</v>
      </c>
      <c r="O2220" s="23">
        <f t="shared" ca="1" si="451"/>
        <v>67257229.1247354</v>
      </c>
      <c r="P2220" s="29" t="str">
        <f t="shared" si="456"/>
        <v>J=</v>
      </c>
      <c r="Q2220" s="30">
        <f t="shared" si="457"/>
        <v>47232</v>
      </c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</row>
    <row r="2221" spans="1:30" x14ac:dyDescent="0.25">
      <c r="A2221" s="100">
        <f t="shared" si="452"/>
        <v>45054</v>
      </c>
      <c r="B2221" s="114" t="str">
        <f t="shared" ca="1" si="453"/>
        <v>n.d</v>
      </c>
      <c r="C2221" s="114">
        <f t="shared" si="454"/>
        <v>139519858.75</v>
      </c>
      <c r="D2221" s="24">
        <f ca="1">IF(A2221&lt;$B$1,VLOOKUP(A2221,[1]DI!$A$4:$B$15000,2,FALSE),0)</f>
        <v>0</v>
      </c>
      <c r="E2221" s="23">
        <f t="shared" ca="1" si="459"/>
        <v>0</v>
      </c>
      <c r="F2221" s="25">
        <f t="shared" si="458"/>
        <v>1.1499999999999999</v>
      </c>
      <c r="G2221" s="26">
        <f t="shared" ca="1" si="462"/>
        <v>1</v>
      </c>
      <c r="H2221" s="23">
        <f ca="1">TRUNC(PRODUCT(G$16:G2220),15)</f>
        <v>1.48206205431758</v>
      </c>
      <c r="I2221" s="23">
        <f t="shared" si="460"/>
        <v>1</v>
      </c>
      <c r="J2221" s="23">
        <f t="shared" ca="1" si="461"/>
        <v>1.4820620499999999</v>
      </c>
      <c r="K2221" s="114">
        <f t="shared" ca="1" si="450"/>
        <v>67257229.1247354</v>
      </c>
      <c r="L2221" s="27">
        <f>IF(VLOOKUP(A2221,$U$18:$AD$131,8)=VLOOKUP(A2220,$U$18:$AD$131,8),0,VLOOKUP(A2221,U$18:$AD$131,8))</f>
        <v>0</v>
      </c>
      <c r="M2221" s="28">
        <f>IF(L2221&gt;0,VLOOKUP(L2221,T$18:$AC$131,7),0)</f>
        <v>0</v>
      </c>
      <c r="N2221" s="23">
        <f t="shared" si="455"/>
        <v>0</v>
      </c>
      <c r="O2221" s="23">
        <f t="shared" ca="1" si="451"/>
        <v>67257229.1247354</v>
      </c>
      <c r="P2221" s="29" t="str">
        <f t="shared" si="456"/>
        <v>J=</v>
      </c>
      <c r="Q2221" s="30">
        <f t="shared" si="457"/>
        <v>47232</v>
      </c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</row>
    <row r="2222" spans="1:30" x14ac:dyDescent="0.25">
      <c r="A2222" s="100">
        <f t="shared" si="452"/>
        <v>45055</v>
      </c>
      <c r="B2222" s="114" t="str">
        <f t="shared" ca="1" si="453"/>
        <v>n.d</v>
      </c>
      <c r="C2222" s="114">
        <f t="shared" si="454"/>
        <v>139519858.75</v>
      </c>
      <c r="D2222" s="24">
        <f ca="1">IF(A2222&lt;$B$1,VLOOKUP(A2222,[1]DI!$A$4:$B$15000,2,FALSE),0)</f>
        <v>0</v>
      </c>
      <c r="E2222" s="23">
        <f t="shared" ca="1" si="459"/>
        <v>0</v>
      </c>
      <c r="F2222" s="25">
        <f t="shared" si="458"/>
        <v>1.1499999999999999</v>
      </c>
      <c r="G2222" s="26">
        <f t="shared" ca="1" si="462"/>
        <v>1</v>
      </c>
      <c r="H2222" s="23">
        <f ca="1">TRUNC(PRODUCT(G$16:G2221),15)</f>
        <v>1.48206205431758</v>
      </c>
      <c r="I2222" s="23">
        <f t="shared" si="460"/>
        <v>1</v>
      </c>
      <c r="J2222" s="23">
        <f t="shared" ca="1" si="461"/>
        <v>1.4820620499999999</v>
      </c>
      <c r="K2222" s="114">
        <f t="shared" ca="1" si="450"/>
        <v>67257229.1247354</v>
      </c>
      <c r="L2222" s="27">
        <f>IF(VLOOKUP(A2222,$U$18:$AD$131,8)=VLOOKUP(A2221,$U$18:$AD$131,8),0,VLOOKUP(A2222,U$18:$AD$131,8))</f>
        <v>0</v>
      </c>
      <c r="M2222" s="28">
        <f>IF(L2222&gt;0,VLOOKUP(L2222,T$18:$AC$131,7),0)</f>
        <v>0</v>
      </c>
      <c r="N2222" s="23">
        <f t="shared" si="455"/>
        <v>0</v>
      </c>
      <c r="O2222" s="23">
        <f t="shared" ca="1" si="451"/>
        <v>67257229.1247354</v>
      </c>
      <c r="P2222" s="29" t="str">
        <f t="shared" si="456"/>
        <v>J=</v>
      </c>
      <c r="Q2222" s="30">
        <f t="shared" si="457"/>
        <v>47232</v>
      </c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</row>
    <row r="2223" spans="1:30" x14ac:dyDescent="0.25">
      <c r="A2223" s="100">
        <f t="shared" si="452"/>
        <v>45056</v>
      </c>
      <c r="B2223" s="114" t="str">
        <f t="shared" ca="1" si="453"/>
        <v>n.d</v>
      </c>
      <c r="C2223" s="114">
        <f t="shared" si="454"/>
        <v>139519858.75</v>
      </c>
      <c r="D2223" s="24">
        <f ca="1">IF(A2223&lt;$B$1,VLOOKUP(A2223,[1]DI!$A$4:$B$15000,2,FALSE),0)</f>
        <v>0</v>
      </c>
      <c r="E2223" s="23">
        <f t="shared" ca="1" si="459"/>
        <v>0</v>
      </c>
      <c r="F2223" s="25">
        <f t="shared" si="458"/>
        <v>1.1499999999999999</v>
      </c>
      <c r="G2223" s="26">
        <f t="shared" ca="1" si="462"/>
        <v>1</v>
      </c>
      <c r="H2223" s="23">
        <f ca="1">TRUNC(PRODUCT(G$16:G2222),15)</f>
        <v>1.48206205431758</v>
      </c>
      <c r="I2223" s="23">
        <f t="shared" si="460"/>
        <v>1</v>
      </c>
      <c r="J2223" s="23">
        <f t="shared" ca="1" si="461"/>
        <v>1.4820620499999999</v>
      </c>
      <c r="K2223" s="114">
        <f t="shared" ca="1" si="450"/>
        <v>67257229.1247354</v>
      </c>
      <c r="L2223" s="27">
        <f>IF(VLOOKUP(A2223,$U$18:$AD$131,8)=VLOOKUP(A2222,$U$18:$AD$131,8),0,VLOOKUP(A2223,U$18:$AD$131,8))</f>
        <v>0</v>
      </c>
      <c r="M2223" s="28">
        <f>IF(L2223&gt;0,VLOOKUP(L2223,T$18:$AC$131,7),0)</f>
        <v>0</v>
      </c>
      <c r="N2223" s="23">
        <f t="shared" si="455"/>
        <v>0</v>
      </c>
      <c r="O2223" s="23">
        <f t="shared" ca="1" si="451"/>
        <v>67257229.1247354</v>
      </c>
      <c r="P2223" s="29" t="str">
        <f t="shared" si="456"/>
        <v>J=</v>
      </c>
      <c r="Q2223" s="30">
        <f t="shared" si="457"/>
        <v>47232</v>
      </c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</row>
    <row r="2224" spans="1:30" x14ac:dyDescent="0.25">
      <c r="A2224" s="100">
        <f t="shared" si="452"/>
        <v>45057</v>
      </c>
      <c r="B2224" s="114" t="str">
        <f t="shared" ca="1" si="453"/>
        <v>n.d</v>
      </c>
      <c r="C2224" s="114">
        <f t="shared" si="454"/>
        <v>139519858.75</v>
      </c>
      <c r="D2224" s="24">
        <f ca="1">IF(A2224&lt;$B$1,VLOOKUP(A2224,[1]DI!$A$4:$B$15000,2,FALSE),0)</f>
        <v>0</v>
      </c>
      <c r="E2224" s="23">
        <f t="shared" ca="1" si="459"/>
        <v>0</v>
      </c>
      <c r="F2224" s="25">
        <f t="shared" si="458"/>
        <v>1.1499999999999999</v>
      </c>
      <c r="G2224" s="26">
        <f t="shared" ca="1" si="462"/>
        <v>1</v>
      </c>
      <c r="H2224" s="23">
        <f ca="1">TRUNC(PRODUCT(G$16:G2223),15)</f>
        <v>1.48206205431758</v>
      </c>
      <c r="I2224" s="23">
        <f t="shared" si="460"/>
        <v>1</v>
      </c>
      <c r="J2224" s="23">
        <f t="shared" ca="1" si="461"/>
        <v>1.4820620499999999</v>
      </c>
      <c r="K2224" s="114">
        <f t="shared" ca="1" si="450"/>
        <v>67257229.1247354</v>
      </c>
      <c r="L2224" s="27">
        <f>IF(VLOOKUP(A2224,$U$18:$AD$131,8)=VLOOKUP(A2223,$U$18:$AD$131,8),0,VLOOKUP(A2224,U$18:$AD$131,8))</f>
        <v>0</v>
      </c>
      <c r="M2224" s="28">
        <f>IF(L2224&gt;0,VLOOKUP(L2224,T$18:$AC$131,7),0)</f>
        <v>0</v>
      </c>
      <c r="N2224" s="23">
        <f t="shared" si="455"/>
        <v>0</v>
      </c>
      <c r="O2224" s="23">
        <f t="shared" ca="1" si="451"/>
        <v>67257229.1247354</v>
      </c>
      <c r="P2224" s="29" t="str">
        <f t="shared" si="456"/>
        <v>J=</v>
      </c>
      <c r="Q2224" s="30">
        <f t="shared" si="457"/>
        <v>47232</v>
      </c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</row>
    <row r="2225" spans="1:30" x14ac:dyDescent="0.25">
      <c r="A2225" s="100">
        <f t="shared" si="452"/>
        <v>45058</v>
      </c>
      <c r="B2225" s="114" t="str">
        <f t="shared" ca="1" si="453"/>
        <v>n.d</v>
      </c>
      <c r="C2225" s="114">
        <f t="shared" si="454"/>
        <v>139519858.75</v>
      </c>
      <c r="D2225" s="24">
        <f ca="1">IF(A2225&lt;$B$1,VLOOKUP(A2225,[1]DI!$A$4:$B$15000,2,FALSE),0)</f>
        <v>0</v>
      </c>
      <c r="E2225" s="23">
        <f t="shared" ca="1" si="459"/>
        <v>0</v>
      </c>
      <c r="F2225" s="25">
        <f t="shared" si="458"/>
        <v>1.1499999999999999</v>
      </c>
      <c r="G2225" s="26">
        <f t="shared" ca="1" si="462"/>
        <v>1</v>
      </c>
      <c r="H2225" s="23">
        <f ca="1">TRUNC(PRODUCT(G$16:G2224),15)</f>
        <v>1.48206205431758</v>
      </c>
      <c r="I2225" s="23">
        <f t="shared" si="460"/>
        <v>1</v>
      </c>
      <c r="J2225" s="23">
        <f t="shared" ca="1" si="461"/>
        <v>1.4820620499999999</v>
      </c>
      <c r="K2225" s="114">
        <f t="shared" ca="1" si="450"/>
        <v>67257229.1247354</v>
      </c>
      <c r="L2225" s="27">
        <f>IF(VLOOKUP(A2225,$U$18:$AD$131,8)=VLOOKUP(A2224,$U$18:$AD$131,8),0,VLOOKUP(A2225,U$18:$AD$131,8))</f>
        <v>0</v>
      </c>
      <c r="M2225" s="28">
        <f>IF(L2225&gt;0,VLOOKUP(L2225,T$18:$AC$131,7),0)</f>
        <v>0</v>
      </c>
      <c r="N2225" s="23">
        <f t="shared" si="455"/>
        <v>0</v>
      </c>
      <c r="O2225" s="23">
        <f t="shared" ca="1" si="451"/>
        <v>67257229.1247354</v>
      </c>
      <c r="P2225" s="29" t="str">
        <f t="shared" si="456"/>
        <v>J=</v>
      </c>
      <c r="Q2225" s="30">
        <f t="shared" si="457"/>
        <v>47232</v>
      </c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</row>
    <row r="2226" spans="1:30" x14ac:dyDescent="0.25">
      <c r="A2226" s="100">
        <f t="shared" si="452"/>
        <v>45059</v>
      </c>
      <c r="B2226" s="114" t="str">
        <f t="shared" ca="1" si="453"/>
        <v>n.d</v>
      </c>
      <c r="C2226" s="114">
        <f t="shared" si="454"/>
        <v>139519858.75</v>
      </c>
      <c r="D2226" s="24">
        <f ca="1">IF(A2226&lt;$B$1,VLOOKUP(A2226,[1]DI!$A$4:$B$15000,2,FALSE),0)</f>
        <v>0</v>
      </c>
      <c r="E2226" s="23">
        <f t="shared" ca="1" si="459"/>
        <v>0</v>
      </c>
      <c r="F2226" s="25">
        <f t="shared" si="458"/>
        <v>1.1499999999999999</v>
      </c>
      <c r="G2226" s="26">
        <f t="shared" ca="1" si="462"/>
        <v>1</v>
      </c>
      <c r="H2226" s="23">
        <f ca="1">TRUNC(PRODUCT(G$16:G2225),15)</f>
        <v>1.48206205431758</v>
      </c>
      <c r="I2226" s="23">
        <f t="shared" si="460"/>
        <v>1</v>
      </c>
      <c r="J2226" s="23">
        <f t="shared" ca="1" si="461"/>
        <v>1.4820620499999999</v>
      </c>
      <c r="K2226" s="114">
        <f t="shared" ca="1" si="450"/>
        <v>67257229.1247354</v>
      </c>
      <c r="L2226" s="27">
        <f>IF(VLOOKUP(A2226,$U$18:$AD$131,8)=VLOOKUP(A2225,$U$18:$AD$131,8),0,VLOOKUP(A2226,U$18:$AD$131,8))</f>
        <v>0</v>
      </c>
      <c r="M2226" s="28">
        <f>IF(L2226&gt;0,VLOOKUP(L2226,T$18:$AC$131,7),0)</f>
        <v>0</v>
      </c>
      <c r="N2226" s="23">
        <f t="shared" si="455"/>
        <v>0</v>
      </c>
      <c r="O2226" s="23">
        <f t="shared" ca="1" si="451"/>
        <v>67257229.1247354</v>
      </c>
      <c r="P2226" s="29" t="str">
        <f t="shared" si="456"/>
        <v>J=</v>
      </c>
      <c r="Q2226" s="30">
        <f t="shared" si="457"/>
        <v>47232</v>
      </c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</row>
    <row r="2227" spans="1:30" x14ac:dyDescent="0.25">
      <c r="A2227" s="100">
        <f t="shared" si="452"/>
        <v>45060</v>
      </c>
      <c r="B2227" s="114" t="str">
        <f t="shared" ca="1" si="453"/>
        <v>n.d</v>
      </c>
      <c r="C2227" s="114">
        <f t="shared" si="454"/>
        <v>139519858.75</v>
      </c>
      <c r="D2227" s="24">
        <f ca="1">IF(A2227&lt;$B$1,VLOOKUP(A2227,[1]DI!$A$4:$B$15000,2,FALSE),0)</f>
        <v>0</v>
      </c>
      <c r="E2227" s="23">
        <f t="shared" ca="1" si="459"/>
        <v>0</v>
      </c>
      <c r="F2227" s="25">
        <f t="shared" si="458"/>
        <v>1.1499999999999999</v>
      </c>
      <c r="G2227" s="26">
        <f t="shared" ca="1" si="462"/>
        <v>1</v>
      </c>
      <c r="H2227" s="23">
        <f ca="1">TRUNC(PRODUCT(G$16:G2226),15)</f>
        <v>1.48206205431758</v>
      </c>
      <c r="I2227" s="23">
        <f t="shared" si="460"/>
        <v>1</v>
      </c>
      <c r="J2227" s="23">
        <f t="shared" ca="1" si="461"/>
        <v>1.4820620499999999</v>
      </c>
      <c r="K2227" s="114">
        <f t="shared" ca="1" si="450"/>
        <v>67257229.1247354</v>
      </c>
      <c r="L2227" s="27">
        <f>IF(VLOOKUP(A2227,$U$18:$AD$131,8)=VLOOKUP(A2226,$U$18:$AD$131,8),0,VLOOKUP(A2227,U$18:$AD$131,8))</f>
        <v>0</v>
      </c>
      <c r="M2227" s="28">
        <f>IF(L2227&gt;0,VLOOKUP(L2227,T$18:$AC$131,7),0)</f>
        <v>0</v>
      </c>
      <c r="N2227" s="23">
        <f t="shared" si="455"/>
        <v>0</v>
      </c>
      <c r="O2227" s="23">
        <f t="shared" ca="1" si="451"/>
        <v>67257229.1247354</v>
      </c>
      <c r="P2227" s="29" t="str">
        <f t="shared" si="456"/>
        <v>J=</v>
      </c>
      <c r="Q2227" s="30">
        <f t="shared" si="457"/>
        <v>47232</v>
      </c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</row>
    <row r="2228" spans="1:30" x14ac:dyDescent="0.25">
      <c r="A2228" s="100">
        <f t="shared" si="452"/>
        <v>45061</v>
      </c>
      <c r="B2228" s="114" t="str">
        <f t="shared" ca="1" si="453"/>
        <v>n.d</v>
      </c>
      <c r="C2228" s="114">
        <f t="shared" si="454"/>
        <v>139519858.75</v>
      </c>
      <c r="D2228" s="24">
        <f ca="1">IF(A2228&lt;$B$1,VLOOKUP(A2228,[1]DI!$A$4:$B$15000,2,FALSE),0)</f>
        <v>0</v>
      </c>
      <c r="E2228" s="23">
        <f t="shared" ca="1" si="459"/>
        <v>0</v>
      </c>
      <c r="F2228" s="25">
        <f t="shared" si="458"/>
        <v>1.1499999999999999</v>
      </c>
      <c r="G2228" s="26">
        <f t="shared" ca="1" si="462"/>
        <v>1</v>
      </c>
      <c r="H2228" s="23">
        <f ca="1">TRUNC(PRODUCT(G$16:G2227),15)</f>
        <v>1.48206205431758</v>
      </c>
      <c r="I2228" s="23">
        <f t="shared" si="460"/>
        <v>1</v>
      </c>
      <c r="J2228" s="23">
        <f t="shared" ca="1" si="461"/>
        <v>1.4820620499999999</v>
      </c>
      <c r="K2228" s="114">
        <f t="shared" ca="1" si="450"/>
        <v>67257229.1247354</v>
      </c>
      <c r="L2228" s="27">
        <f>IF(VLOOKUP(A2228,$U$18:$AD$131,8)=VLOOKUP(A2227,$U$18:$AD$131,8),0,VLOOKUP(A2228,U$18:$AD$131,8))</f>
        <v>0</v>
      </c>
      <c r="M2228" s="28">
        <f>IF(L2228&gt;0,VLOOKUP(L2228,T$18:$AC$131,7),0)</f>
        <v>0</v>
      </c>
      <c r="N2228" s="23">
        <f t="shared" si="455"/>
        <v>0</v>
      </c>
      <c r="O2228" s="23">
        <f t="shared" ca="1" si="451"/>
        <v>67257229.1247354</v>
      </c>
      <c r="P2228" s="29" t="str">
        <f t="shared" si="456"/>
        <v>J=</v>
      </c>
      <c r="Q2228" s="30">
        <f t="shared" si="457"/>
        <v>47232</v>
      </c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</row>
    <row r="2229" spans="1:30" x14ac:dyDescent="0.25">
      <c r="A2229" s="100">
        <f t="shared" si="452"/>
        <v>45062</v>
      </c>
      <c r="B2229" s="114" t="str">
        <f t="shared" ca="1" si="453"/>
        <v>n.d</v>
      </c>
      <c r="C2229" s="114">
        <f t="shared" si="454"/>
        <v>139519858.75</v>
      </c>
      <c r="D2229" s="24">
        <f ca="1">IF(A2229&lt;$B$1,VLOOKUP(A2229,[1]DI!$A$4:$B$15000,2,FALSE),0)</f>
        <v>0</v>
      </c>
      <c r="E2229" s="23">
        <f t="shared" ca="1" si="459"/>
        <v>0</v>
      </c>
      <c r="F2229" s="25">
        <f t="shared" si="458"/>
        <v>1.1499999999999999</v>
      </c>
      <c r="G2229" s="26">
        <f t="shared" ca="1" si="462"/>
        <v>1</v>
      </c>
      <c r="H2229" s="23">
        <f ca="1">TRUNC(PRODUCT(G$16:G2228),15)</f>
        <v>1.48206205431758</v>
      </c>
      <c r="I2229" s="23">
        <f t="shared" si="460"/>
        <v>1</v>
      </c>
      <c r="J2229" s="23">
        <f t="shared" ca="1" si="461"/>
        <v>1.4820620499999999</v>
      </c>
      <c r="K2229" s="114">
        <f t="shared" ca="1" si="450"/>
        <v>67257229.1247354</v>
      </c>
      <c r="L2229" s="27">
        <f>IF(VLOOKUP(A2229,$U$18:$AD$131,8)=VLOOKUP(A2228,$U$18:$AD$131,8),0,VLOOKUP(A2229,U$18:$AD$131,8))</f>
        <v>0</v>
      </c>
      <c r="M2229" s="28">
        <f>IF(L2229&gt;0,VLOOKUP(L2229,T$18:$AC$131,7),0)</f>
        <v>0</v>
      </c>
      <c r="N2229" s="23">
        <f t="shared" si="455"/>
        <v>0</v>
      </c>
      <c r="O2229" s="23">
        <f t="shared" ca="1" si="451"/>
        <v>67257229.1247354</v>
      </c>
      <c r="P2229" s="29" t="str">
        <f t="shared" si="456"/>
        <v>J=</v>
      </c>
      <c r="Q2229" s="30">
        <f t="shared" si="457"/>
        <v>47232</v>
      </c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</row>
    <row r="2230" spans="1:30" x14ac:dyDescent="0.25">
      <c r="A2230" s="100">
        <f t="shared" si="452"/>
        <v>45063</v>
      </c>
      <c r="B2230" s="114" t="str">
        <f t="shared" ca="1" si="453"/>
        <v>n.d</v>
      </c>
      <c r="C2230" s="114">
        <f t="shared" si="454"/>
        <v>139519858.75</v>
      </c>
      <c r="D2230" s="24">
        <f ca="1">IF(A2230&lt;$B$1,VLOOKUP(A2230,[1]DI!$A$4:$B$15000,2,FALSE),0)</f>
        <v>0</v>
      </c>
      <c r="E2230" s="23">
        <f t="shared" ca="1" si="459"/>
        <v>0</v>
      </c>
      <c r="F2230" s="25">
        <f t="shared" si="458"/>
        <v>1.1499999999999999</v>
      </c>
      <c r="G2230" s="26">
        <f t="shared" ca="1" si="462"/>
        <v>1</v>
      </c>
      <c r="H2230" s="23">
        <f ca="1">TRUNC(PRODUCT(G$16:G2229),15)</f>
        <v>1.48206205431758</v>
      </c>
      <c r="I2230" s="23">
        <f t="shared" si="460"/>
        <v>1</v>
      </c>
      <c r="J2230" s="23">
        <f t="shared" ca="1" si="461"/>
        <v>1.4820620499999999</v>
      </c>
      <c r="K2230" s="114">
        <f t="shared" ca="1" si="450"/>
        <v>67257229.1247354</v>
      </c>
      <c r="L2230" s="27">
        <f>IF(VLOOKUP(A2230,$U$18:$AD$131,8)=VLOOKUP(A2229,$U$18:$AD$131,8),0,VLOOKUP(A2230,U$18:$AD$131,8))</f>
        <v>0</v>
      </c>
      <c r="M2230" s="28">
        <f>IF(L2230&gt;0,VLOOKUP(L2230,T$18:$AC$131,7),0)</f>
        <v>0</v>
      </c>
      <c r="N2230" s="23">
        <f t="shared" si="455"/>
        <v>0</v>
      </c>
      <c r="O2230" s="23">
        <f t="shared" ca="1" si="451"/>
        <v>67257229.1247354</v>
      </c>
      <c r="P2230" s="29" t="str">
        <f t="shared" si="456"/>
        <v>J=</v>
      </c>
      <c r="Q2230" s="30">
        <f t="shared" si="457"/>
        <v>47232</v>
      </c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</row>
    <row r="2231" spans="1:30" x14ac:dyDescent="0.25">
      <c r="A2231" s="100">
        <f t="shared" si="452"/>
        <v>45064</v>
      </c>
      <c r="B2231" s="114" t="str">
        <f t="shared" ca="1" si="453"/>
        <v>n.d</v>
      </c>
      <c r="C2231" s="114">
        <f t="shared" si="454"/>
        <v>139519858.75</v>
      </c>
      <c r="D2231" s="24">
        <f ca="1">IF(A2231&lt;$B$1,VLOOKUP(A2231,[1]DI!$A$4:$B$15000,2,FALSE),0)</f>
        <v>0</v>
      </c>
      <c r="E2231" s="23">
        <f t="shared" ca="1" si="459"/>
        <v>0</v>
      </c>
      <c r="F2231" s="25">
        <f t="shared" si="458"/>
        <v>1.1499999999999999</v>
      </c>
      <c r="G2231" s="26">
        <f t="shared" ca="1" si="462"/>
        <v>1</v>
      </c>
      <c r="H2231" s="23">
        <f ca="1">TRUNC(PRODUCT(G$16:G2230),15)</f>
        <v>1.48206205431758</v>
      </c>
      <c r="I2231" s="23">
        <f t="shared" si="460"/>
        <v>1</v>
      </c>
      <c r="J2231" s="23">
        <f t="shared" ca="1" si="461"/>
        <v>1.4820620499999999</v>
      </c>
      <c r="K2231" s="114">
        <f t="shared" ca="1" si="450"/>
        <v>67257229.1247354</v>
      </c>
      <c r="L2231" s="27">
        <f>IF(VLOOKUP(A2231,$U$18:$AD$131,8)=VLOOKUP(A2230,$U$18:$AD$131,8),0,VLOOKUP(A2231,U$18:$AD$131,8))</f>
        <v>0</v>
      </c>
      <c r="M2231" s="28">
        <f>IF(L2231&gt;0,VLOOKUP(L2231,T$18:$AC$131,7),0)</f>
        <v>0</v>
      </c>
      <c r="N2231" s="23">
        <f t="shared" si="455"/>
        <v>0</v>
      </c>
      <c r="O2231" s="23">
        <f t="shared" ca="1" si="451"/>
        <v>67257229.1247354</v>
      </c>
      <c r="P2231" s="29" t="str">
        <f t="shared" si="456"/>
        <v>J=</v>
      </c>
      <c r="Q2231" s="30">
        <f t="shared" si="457"/>
        <v>47232</v>
      </c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</row>
    <row r="2232" spans="1:30" x14ac:dyDescent="0.25">
      <c r="A2232" s="100">
        <f t="shared" si="452"/>
        <v>45065</v>
      </c>
      <c r="B2232" s="114" t="str">
        <f t="shared" ca="1" si="453"/>
        <v>n.d</v>
      </c>
      <c r="C2232" s="114">
        <f t="shared" si="454"/>
        <v>139519858.75</v>
      </c>
      <c r="D2232" s="24">
        <f ca="1">IF(A2232&lt;$B$1,VLOOKUP(A2232,[1]DI!$A$4:$B$15000,2,FALSE),0)</f>
        <v>0</v>
      </c>
      <c r="E2232" s="23">
        <f t="shared" ca="1" si="459"/>
        <v>0</v>
      </c>
      <c r="F2232" s="25">
        <f t="shared" si="458"/>
        <v>1.1499999999999999</v>
      </c>
      <c r="G2232" s="26">
        <f t="shared" ca="1" si="462"/>
        <v>1</v>
      </c>
      <c r="H2232" s="23">
        <f ca="1">TRUNC(PRODUCT(G$16:G2231),15)</f>
        <v>1.48206205431758</v>
      </c>
      <c r="I2232" s="23">
        <f t="shared" si="460"/>
        <v>1</v>
      </c>
      <c r="J2232" s="23">
        <f t="shared" ca="1" si="461"/>
        <v>1.4820620499999999</v>
      </c>
      <c r="K2232" s="114">
        <f t="shared" ca="1" si="450"/>
        <v>67257229.1247354</v>
      </c>
      <c r="L2232" s="27">
        <f>IF(VLOOKUP(A2232,$U$18:$AD$131,8)=VLOOKUP(A2231,$U$18:$AD$131,8),0,VLOOKUP(A2232,U$18:$AD$131,8))</f>
        <v>0</v>
      </c>
      <c r="M2232" s="28">
        <f>IF(L2232&gt;0,VLOOKUP(L2232,T$18:$AC$131,7),0)</f>
        <v>0</v>
      </c>
      <c r="N2232" s="23">
        <f t="shared" si="455"/>
        <v>0</v>
      </c>
      <c r="O2232" s="23">
        <f t="shared" ca="1" si="451"/>
        <v>67257229.1247354</v>
      </c>
      <c r="P2232" s="29" t="str">
        <f t="shared" si="456"/>
        <v>J=</v>
      </c>
      <c r="Q2232" s="30">
        <f t="shared" si="457"/>
        <v>47232</v>
      </c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</row>
    <row r="2233" spans="1:30" x14ac:dyDescent="0.25">
      <c r="A2233" s="100">
        <f t="shared" si="452"/>
        <v>45066</v>
      </c>
      <c r="B2233" s="114" t="str">
        <f t="shared" ca="1" si="453"/>
        <v>n.d</v>
      </c>
      <c r="C2233" s="114">
        <f t="shared" si="454"/>
        <v>139519858.75</v>
      </c>
      <c r="D2233" s="24">
        <f ca="1">IF(A2233&lt;$B$1,VLOOKUP(A2233,[1]DI!$A$4:$B$15000,2,FALSE),0)</f>
        <v>0</v>
      </c>
      <c r="E2233" s="23">
        <f t="shared" ca="1" si="459"/>
        <v>0</v>
      </c>
      <c r="F2233" s="25">
        <f t="shared" si="458"/>
        <v>1.1499999999999999</v>
      </c>
      <c r="G2233" s="26">
        <f t="shared" ca="1" si="462"/>
        <v>1</v>
      </c>
      <c r="H2233" s="23">
        <f ca="1">TRUNC(PRODUCT(G$16:G2232),15)</f>
        <v>1.48206205431758</v>
      </c>
      <c r="I2233" s="23">
        <f t="shared" si="460"/>
        <v>1</v>
      </c>
      <c r="J2233" s="23">
        <f t="shared" ca="1" si="461"/>
        <v>1.4820620499999999</v>
      </c>
      <c r="K2233" s="114">
        <f t="shared" ca="1" si="450"/>
        <v>67257229.1247354</v>
      </c>
      <c r="L2233" s="27">
        <f>IF(VLOOKUP(A2233,$U$18:$AD$131,8)=VLOOKUP(A2232,$U$18:$AD$131,8),0,VLOOKUP(A2233,U$18:$AD$131,8))</f>
        <v>0</v>
      </c>
      <c r="M2233" s="28">
        <f>IF(L2233&gt;0,VLOOKUP(L2233,T$18:$AC$131,7),0)</f>
        <v>0</v>
      </c>
      <c r="N2233" s="23">
        <f t="shared" si="455"/>
        <v>0</v>
      </c>
      <c r="O2233" s="23">
        <f t="shared" ca="1" si="451"/>
        <v>67257229.1247354</v>
      </c>
      <c r="P2233" s="29" t="str">
        <f t="shared" si="456"/>
        <v>J=</v>
      </c>
      <c r="Q2233" s="30">
        <f t="shared" si="457"/>
        <v>47232</v>
      </c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</row>
    <row r="2234" spans="1:30" x14ac:dyDescent="0.25">
      <c r="A2234" s="100">
        <f t="shared" si="452"/>
        <v>45067</v>
      </c>
      <c r="B2234" s="114" t="str">
        <f t="shared" ca="1" si="453"/>
        <v>n.d</v>
      </c>
      <c r="C2234" s="114">
        <f t="shared" si="454"/>
        <v>139519858.75</v>
      </c>
      <c r="D2234" s="24">
        <f ca="1">IF(A2234&lt;$B$1,VLOOKUP(A2234,[1]DI!$A$4:$B$15000,2,FALSE),0)</f>
        <v>0</v>
      </c>
      <c r="E2234" s="23">
        <f t="shared" ca="1" si="459"/>
        <v>0</v>
      </c>
      <c r="F2234" s="25">
        <f t="shared" si="458"/>
        <v>1.1499999999999999</v>
      </c>
      <c r="G2234" s="26">
        <f t="shared" ca="1" si="462"/>
        <v>1</v>
      </c>
      <c r="H2234" s="23">
        <f ca="1">TRUNC(PRODUCT(G$16:G2233),15)</f>
        <v>1.48206205431758</v>
      </c>
      <c r="I2234" s="23">
        <f t="shared" si="460"/>
        <v>1</v>
      </c>
      <c r="J2234" s="23">
        <f t="shared" ca="1" si="461"/>
        <v>1.4820620499999999</v>
      </c>
      <c r="K2234" s="114">
        <f t="shared" ca="1" si="450"/>
        <v>67257229.1247354</v>
      </c>
      <c r="L2234" s="27">
        <f>IF(VLOOKUP(A2234,$U$18:$AD$131,8)=VLOOKUP(A2233,$U$18:$AD$131,8),0,VLOOKUP(A2234,U$18:$AD$131,8))</f>
        <v>0</v>
      </c>
      <c r="M2234" s="28">
        <f>IF(L2234&gt;0,VLOOKUP(L2234,T$18:$AC$131,7),0)</f>
        <v>0</v>
      </c>
      <c r="N2234" s="23">
        <f t="shared" si="455"/>
        <v>0</v>
      </c>
      <c r="O2234" s="23">
        <f t="shared" ca="1" si="451"/>
        <v>67257229.1247354</v>
      </c>
      <c r="P2234" s="29" t="str">
        <f t="shared" si="456"/>
        <v>J=</v>
      </c>
      <c r="Q2234" s="30">
        <f t="shared" si="457"/>
        <v>47232</v>
      </c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</row>
    <row r="2235" spans="1:30" x14ac:dyDescent="0.25">
      <c r="A2235" s="100">
        <f t="shared" si="452"/>
        <v>45068</v>
      </c>
      <c r="B2235" s="114" t="str">
        <f t="shared" ca="1" si="453"/>
        <v>n.d</v>
      </c>
      <c r="C2235" s="114">
        <f t="shared" si="454"/>
        <v>139519858.75</v>
      </c>
      <c r="D2235" s="24">
        <f ca="1">IF(A2235&lt;$B$1,VLOOKUP(A2235,[1]DI!$A$4:$B$15000,2,FALSE),0)</f>
        <v>0</v>
      </c>
      <c r="E2235" s="23">
        <f t="shared" ca="1" si="459"/>
        <v>0</v>
      </c>
      <c r="F2235" s="25">
        <f t="shared" si="458"/>
        <v>1.1499999999999999</v>
      </c>
      <c r="G2235" s="26">
        <f t="shared" ca="1" si="462"/>
        <v>1</v>
      </c>
      <c r="H2235" s="23">
        <f ca="1">TRUNC(PRODUCT(G$16:G2234),15)</f>
        <v>1.48206205431758</v>
      </c>
      <c r="I2235" s="23">
        <f t="shared" si="460"/>
        <v>1</v>
      </c>
      <c r="J2235" s="23">
        <f t="shared" ca="1" si="461"/>
        <v>1.4820620499999999</v>
      </c>
      <c r="K2235" s="114">
        <f t="shared" ca="1" si="450"/>
        <v>67257229.1247354</v>
      </c>
      <c r="L2235" s="27">
        <f>IF(VLOOKUP(A2235,$U$18:$AD$131,8)=VLOOKUP(A2234,$U$18:$AD$131,8),0,VLOOKUP(A2235,U$18:$AD$131,8))</f>
        <v>0</v>
      </c>
      <c r="M2235" s="28">
        <f>IF(L2235&gt;0,VLOOKUP(L2235,T$18:$AC$131,7),0)</f>
        <v>0</v>
      </c>
      <c r="N2235" s="23">
        <f t="shared" si="455"/>
        <v>0</v>
      </c>
      <c r="O2235" s="23">
        <f t="shared" ca="1" si="451"/>
        <v>67257229.1247354</v>
      </c>
      <c r="P2235" s="29" t="str">
        <f t="shared" si="456"/>
        <v>J=</v>
      </c>
      <c r="Q2235" s="30">
        <f t="shared" si="457"/>
        <v>47232</v>
      </c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</row>
    <row r="2236" spans="1:30" x14ac:dyDescent="0.25">
      <c r="A2236" s="100">
        <f t="shared" si="452"/>
        <v>45069</v>
      </c>
      <c r="B2236" s="114" t="str">
        <f t="shared" ca="1" si="453"/>
        <v>n.d</v>
      </c>
      <c r="C2236" s="114">
        <f t="shared" si="454"/>
        <v>139519858.75</v>
      </c>
      <c r="D2236" s="24">
        <f ca="1">IF(A2236&lt;$B$1,VLOOKUP(A2236,[1]DI!$A$4:$B$15000,2,FALSE),0)</f>
        <v>0</v>
      </c>
      <c r="E2236" s="23">
        <f t="shared" ca="1" si="459"/>
        <v>0</v>
      </c>
      <c r="F2236" s="25">
        <f t="shared" si="458"/>
        <v>1.1499999999999999</v>
      </c>
      <c r="G2236" s="26">
        <f t="shared" ca="1" si="462"/>
        <v>1</v>
      </c>
      <c r="H2236" s="23">
        <f ca="1">TRUNC(PRODUCT(G$16:G2235),15)</f>
        <v>1.48206205431758</v>
      </c>
      <c r="I2236" s="23">
        <f t="shared" si="460"/>
        <v>1</v>
      </c>
      <c r="J2236" s="23">
        <f t="shared" ca="1" si="461"/>
        <v>1.4820620499999999</v>
      </c>
      <c r="K2236" s="114">
        <f t="shared" ca="1" si="450"/>
        <v>67257229.1247354</v>
      </c>
      <c r="L2236" s="27">
        <f>IF(VLOOKUP(A2236,$U$18:$AD$131,8)=VLOOKUP(A2235,$U$18:$AD$131,8),0,VLOOKUP(A2236,U$18:$AD$131,8))</f>
        <v>0</v>
      </c>
      <c r="M2236" s="28">
        <f>IF(L2236&gt;0,VLOOKUP(L2236,T$18:$AC$131,7),0)</f>
        <v>0</v>
      </c>
      <c r="N2236" s="23">
        <f t="shared" si="455"/>
        <v>0</v>
      </c>
      <c r="O2236" s="23">
        <f t="shared" ca="1" si="451"/>
        <v>67257229.1247354</v>
      </c>
      <c r="P2236" s="29" t="str">
        <f t="shared" si="456"/>
        <v>J=</v>
      </c>
      <c r="Q2236" s="30">
        <f t="shared" si="457"/>
        <v>47232</v>
      </c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</row>
    <row r="2237" spans="1:30" x14ac:dyDescent="0.25">
      <c r="A2237" s="100">
        <f t="shared" si="452"/>
        <v>45070</v>
      </c>
      <c r="B2237" s="114" t="str">
        <f t="shared" ca="1" si="453"/>
        <v>n.d</v>
      </c>
      <c r="C2237" s="114">
        <f t="shared" si="454"/>
        <v>139519858.75</v>
      </c>
      <c r="D2237" s="24">
        <f ca="1">IF(A2237&lt;$B$1,VLOOKUP(A2237,[1]DI!$A$4:$B$15000,2,FALSE),0)</f>
        <v>0</v>
      </c>
      <c r="E2237" s="23">
        <f t="shared" ca="1" si="459"/>
        <v>0</v>
      </c>
      <c r="F2237" s="25">
        <f t="shared" si="458"/>
        <v>1.1499999999999999</v>
      </c>
      <c r="G2237" s="26">
        <f t="shared" ca="1" si="462"/>
        <v>1</v>
      </c>
      <c r="H2237" s="23">
        <f ca="1">TRUNC(PRODUCT(G$16:G2236),15)</f>
        <v>1.48206205431758</v>
      </c>
      <c r="I2237" s="23">
        <f t="shared" si="460"/>
        <v>1</v>
      </c>
      <c r="J2237" s="23">
        <f t="shared" ca="1" si="461"/>
        <v>1.4820620499999999</v>
      </c>
      <c r="K2237" s="114">
        <f t="shared" ca="1" si="450"/>
        <v>67257229.1247354</v>
      </c>
      <c r="L2237" s="27">
        <f>IF(VLOOKUP(A2237,$U$18:$AD$131,8)=VLOOKUP(A2236,$U$18:$AD$131,8),0,VLOOKUP(A2237,U$18:$AD$131,8))</f>
        <v>0</v>
      </c>
      <c r="M2237" s="28">
        <f>IF(L2237&gt;0,VLOOKUP(L2237,T$18:$AC$131,7),0)</f>
        <v>0</v>
      </c>
      <c r="N2237" s="23">
        <f t="shared" si="455"/>
        <v>0</v>
      </c>
      <c r="O2237" s="23">
        <f t="shared" ca="1" si="451"/>
        <v>67257229.1247354</v>
      </c>
      <c r="P2237" s="29" t="str">
        <f t="shared" si="456"/>
        <v>J=</v>
      </c>
      <c r="Q2237" s="30">
        <f t="shared" si="457"/>
        <v>47232</v>
      </c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</row>
    <row r="2238" spans="1:30" x14ac:dyDescent="0.25">
      <c r="A2238" s="100">
        <f t="shared" si="452"/>
        <v>45071</v>
      </c>
      <c r="B2238" s="114" t="str">
        <f t="shared" ca="1" si="453"/>
        <v>n.d</v>
      </c>
      <c r="C2238" s="114">
        <f t="shared" si="454"/>
        <v>139519858.75</v>
      </c>
      <c r="D2238" s="24">
        <f ca="1">IF(A2238&lt;$B$1,VLOOKUP(A2238,[1]DI!$A$4:$B$15000,2,FALSE),0)</f>
        <v>0</v>
      </c>
      <c r="E2238" s="23">
        <f t="shared" ca="1" si="459"/>
        <v>0</v>
      </c>
      <c r="F2238" s="25">
        <f t="shared" si="458"/>
        <v>1.1499999999999999</v>
      </c>
      <c r="G2238" s="26">
        <f t="shared" ca="1" si="462"/>
        <v>1</v>
      </c>
      <c r="H2238" s="23">
        <f ca="1">TRUNC(PRODUCT(G$16:G2237),15)</f>
        <v>1.48206205431758</v>
      </c>
      <c r="I2238" s="23">
        <f t="shared" si="460"/>
        <v>1</v>
      </c>
      <c r="J2238" s="23">
        <f t="shared" ca="1" si="461"/>
        <v>1.4820620499999999</v>
      </c>
      <c r="K2238" s="114">
        <f t="shared" ca="1" si="450"/>
        <v>67257229.1247354</v>
      </c>
      <c r="L2238" s="27">
        <f>IF(VLOOKUP(A2238,$U$18:$AD$131,8)=VLOOKUP(A2237,$U$18:$AD$131,8),0,VLOOKUP(A2238,U$18:$AD$131,8))</f>
        <v>0</v>
      </c>
      <c r="M2238" s="28">
        <f>IF(L2238&gt;0,VLOOKUP(L2238,T$18:$AC$131,7),0)</f>
        <v>0</v>
      </c>
      <c r="N2238" s="23">
        <f t="shared" si="455"/>
        <v>0</v>
      </c>
      <c r="O2238" s="23">
        <f t="shared" ca="1" si="451"/>
        <v>67257229.1247354</v>
      </c>
      <c r="P2238" s="29" t="str">
        <f t="shared" si="456"/>
        <v>J=</v>
      </c>
      <c r="Q2238" s="30">
        <f t="shared" si="457"/>
        <v>47232</v>
      </c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</row>
    <row r="2239" spans="1:30" x14ac:dyDescent="0.25">
      <c r="A2239" s="100">
        <f t="shared" si="452"/>
        <v>45072</v>
      </c>
      <c r="B2239" s="114" t="str">
        <f t="shared" ca="1" si="453"/>
        <v>n.d</v>
      </c>
      <c r="C2239" s="114">
        <f t="shared" si="454"/>
        <v>139519858.75</v>
      </c>
      <c r="D2239" s="24">
        <f ca="1">IF(A2239&lt;$B$1,VLOOKUP(A2239,[1]DI!$A$4:$B$15000,2,FALSE),0)</f>
        <v>0</v>
      </c>
      <c r="E2239" s="23">
        <f t="shared" ca="1" si="459"/>
        <v>0</v>
      </c>
      <c r="F2239" s="25">
        <f t="shared" si="458"/>
        <v>1.1499999999999999</v>
      </c>
      <c r="G2239" s="26">
        <f t="shared" ca="1" si="462"/>
        <v>1</v>
      </c>
      <c r="H2239" s="23">
        <f ca="1">TRUNC(PRODUCT(G$16:G2238),15)</f>
        <v>1.48206205431758</v>
      </c>
      <c r="I2239" s="23">
        <f t="shared" si="460"/>
        <v>1</v>
      </c>
      <c r="J2239" s="23">
        <f t="shared" ca="1" si="461"/>
        <v>1.4820620499999999</v>
      </c>
      <c r="K2239" s="114">
        <f t="shared" ca="1" si="450"/>
        <v>67257229.1247354</v>
      </c>
      <c r="L2239" s="27">
        <f>IF(VLOOKUP(A2239,$U$18:$AD$131,8)=VLOOKUP(A2238,$U$18:$AD$131,8),0,VLOOKUP(A2239,U$18:$AD$131,8))</f>
        <v>0</v>
      </c>
      <c r="M2239" s="28">
        <f>IF(L2239&gt;0,VLOOKUP(L2239,T$18:$AC$131,7),0)</f>
        <v>0</v>
      </c>
      <c r="N2239" s="23">
        <f t="shared" si="455"/>
        <v>0</v>
      </c>
      <c r="O2239" s="23">
        <f t="shared" ca="1" si="451"/>
        <v>67257229.1247354</v>
      </c>
      <c r="P2239" s="29" t="str">
        <f t="shared" si="456"/>
        <v>J=</v>
      </c>
      <c r="Q2239" s="30">
        <f t="shared" si="457"/>
        <v>47232</v>
      </c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</row>
    <row r="2240" spans="1:30" x14ac:dyDescent="0.25">
      <c r="A2240" s="100">
        <f t="shared" si="452"/>
        <v>45073</v>
      </c>
      <c r="B2240" s="114" t="str">
        <f t="shared" ca="1" si="453"/>
        <v>n.d</v>
      </c>
      <c r="C2240" s="114">
        <f t="shared" si="454"/>
        <v>139519858.75</v>
      </c>
      <c r="D2240" s="24">
        <f ca="1">IF(A2240&lt;$B$1,VLOOKUP(A2240,[1]DI!$A$4:$B$15000,2,FALSE),0)</f>
        <v>0</v>
      </c>
      <c r="E2240" s="23">
        <f t="shared" ca="1" si="459"/>
        <v>0</v>
      </c>
      <c r="F2240" s="25">
        <f t="shared" si="458"/>
        <v>1.1499999999999999</v>
      </c>
      <c r="G2240" s="26">
        <f t="shared" ca="1" si="462"/>
        <v>1</v>
      </c>
      <c r="H2240" s="23">
        <f ca="1">TRUNC(PRODUCT(G$16:G2239),15)</f>
        <v>1.48206205431758</v>
      </c>
      <c r="I2240" s="23">
        <f t="shared" si="460"/>
        <v>1</v>
      </c>
      <c r="J2240" s="23">
        <f t="shared" ca="1" si="461"/>
        <v>1.4820620499999999</v>
      </c>
      <c r="K2240" s="114">
        <f t="shared" ca="1" si="450"/>
        <v>67257229.1247354</v>
      </c>
      <c r="L2240" s="27">
        <f>IF(VLOOKUP(A2240,$U$18:$AD$131,8)=VLOOKUP(A2239,$U$18:$AD$131,8),0,VLOOKUP(A2240,U$18:$AD$131,8))</f>
        <v>0</v>
      </c>
      <c r="M2240" s="28">
        <f>IF(L2240&gt;0,VLOOKUP(L2240,T$18:$AC$131,7),0)</f>
        <v>0</v>
      </c>
      <c r="N2240" s="23">
        <f t="shared" si="455"/>
        <v>0</v>
      </c>
      <c r="O2240" s="23">
        <f t="shared" ca="1" si="451"/>
        <v>67257229.1247354</v>
      </c>
      <c r="P2240" s="29" t="str">
        <f t="shared" si="456"/>
        <v>J=</v>
      </c>
      <c r="Q2240" s="30">
        <f t="shared" si="457"/>
        <v>47232</v>
      </c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</row>
    <row r="2241" spans="1:30" x14ac:dyDescent="0.25">
      <c r="A2241" s="100">
        <f t="shared" si="452"/>
        <v>45074</v>
      </c>
      <c r="B2241" s="114" t="str">
        <f t="shared" ca="1" si="453"/>
        <v>n.d</v>
      </c>
      <c r="C2241" s="114">
        <f t="shared" si="454"/>
        <v>139519858.75</v>
      </c>
      <c r="D2241" s="24">
        <f ca="1">IF(A2241&lt;$B$1,VLOOKUP(A2241,[1]DI!$A$4:$B$15000,2,FALSE),0)</f>
        <v>0</v>
      </c>
      <c r="E2241" s="23">
        <f t="shared" ca="1" si="459"/>
        <v>0</v>
      </c>
      <c r="F2241" s="25">
        <f t="shared" si="458"/>
        <v>1.1499999999999999</v>
      </c>
      <c r="G2241" s="26">
        <f t="shared" ca="1" si="462"/>
        <v>1</v>
      </c>
      <c r="H2241" s="23">
        <f ca="1">TRUNC(PRODUCT(G$16:G2240),15)</f>
        <v>1.48206205431758</v>
      </c>
      <c r="I2241" s="23">
        <f t="shared" si="460"/>
        <v>1</v>
      </c>
      <c r="J2241" s="23">
        <f t="shared" ca="1" si="461"/>
        <v>1.4820620499999999</v>
      </c>
      <c r="K2241" s="114">
        <f t="shared" ca="1" si="450"/>
        <v>67257229.1247354</v>
      </c>
      <c r="L2241" s="27">
        <f>IF(VLOOKUP(A2241,$U$18:$AD$131,8)=VLOOKUP(A2240,$U$18:$AD$131,8),0,VLOOKUP(A2241,U$18:$AD$131,8))</f>
        <v>0</v>
      </c>
      <c r="M2241" s="28">
        <f>IF(L2241&gt;0,VLOOKUP(L2241,T$18:$AC$131,7),0)</f>
        <v>0</v>
      </c>
      <c r="N2241" s="23">
        <f t="shared" si="455"/>
        <v>0</v>
      </c>
      <c r="O2241" s="23">
        <f t="shared" ca="1" si="451"/>
        <v>67257229.1247354</v>
      </c>
      <c r="P2241" s="29" t="str">
        <f t="shared" si="456"/>
        <v>J=</v>
      </c>
      <c r="Q2241" s="30">
        <f t="shared" si="457"/>
        <v>47232</v>
      </c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</row>
    <row r="2242" spans="1:30" x14ac:dyDescent="0.25">
      <c r="A2242" s="100">
        <f t="shared" si="452"/>
        <v>45075</v>
      </c>
      <c r="B2242" s="114" t="str">
        <f t="shared" ca="1" si="453"/>
        <v>n.d</v>
      </c>
      <c r="C2242" s="114">
        <f t="shared" si="454"/>
        <v>139519858.75</v>
      </c>
      <c r="D2242" s="24">
        <f ca="1">IF(A2242&lt;$B$1,VLOOKUP(A2242,[1]DI!$A$4:$B$15000,2,FALSE),0)</f>
        <v>0</v>
      </c>
      <c r="E2242" s="23">
        <f t="shared" ca="1" si="459"/>
        <v>0</v>
      </c>
      <c r="F2242" s="25">
        <f t="shared" si="458"/>
        <v>1.1499999999999999</v>
      </c>
      <c r="G2242" s="26">
        <f t="shared" ca="1" si="462"/>
        <v>1</v>
      </c>
      <c r="H2242" s="23">
        <f ca="1">TRUNC(PRODUCT(G$16:G2241),15)</f>
        <v>1.48206205431758</v>
      </c>
      <c r="I2242" s="23">
        <f t="shared" si="460"/>
        <v>1</v>
      </c>
      <c r="J2242" s="23">
        <f t="shared" ca="1" si="461"/>
        <v>1.4820620499999999</v>
      </c>
      <c r="K2242" s="114">
        <f t="shared" ca="1" si="450"/>
        <v>67257229.1247354</v>
      </c>
      <c r="L2242" s="27">
        <f>IF(VLOOKUP(A2242,$U$18:$AD$131,8)=VLOOKUP(A2241,$U$18:$AD$131,8),0,VLOOKUP(A2242,U$18:$AD$131,8))</f>
        <v>0</v>
      </c>
      <c r="M2242" s="28">
        <f>IF(L2242&gt;0,VLOOKUP(L2242,T$18:$AC$131,7),0)</f>
        <v>0</v>
      </c>
      <c r="N2242" s="23">
        <f t="shared" si="455"/>
        <v>0</v>
      </c>
      <c r="O2242" s="23">
        <f t="shared" ca="1" si="451"/>
        <v>67257229.1247354</v>
      </c>
      <c r="P2242" s="29" t="str">
        <f t="shared" si="456"/>
        <v>J=</v>
      </c>
      <c r="Q2242" s="30">
        <f t="shared" si="457"/>
        <v>47232</v>
      </c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</row>
    <row r="2243" spans="1:30" x14ac:dyDescent="0.25">
      <c r="A2243" s="100">
        <f t="shared" si="452"/>
        <v>45076</v>
      </c>
      <c r="B2243" s="114" t="str">
        <f t="shared" ca="1" si="453"/>
        <v>n.d</v>
      </c>
      <c r="C2243" s="114">
        <f t="shared" si="454"/>
        <v>139519858.75</v>
      </c>
      <c r="D2243" s="24">
        <f ca="1">IF(A2243&lt;$B$1,VLOOKUP(A2243,[1]DI!$A$4:$B$15000,2,FALSE),0)</f>
        <v>0</v>
      </c>
      <c r="E2243" s="23">
        <f t="shared" ca="1" si="459"/>
        <v>0</v>
      </c>
      <c r="F2243" s="25">
        <f t="shared" si="458"/>
        <v>1.1499999999999999</v>
      </c>
      <c r="G2243" s="26">
        <f t="shared" ca="1" si="462"/>
        <v>1</v>
      </c>
      <c r="H2243" s="23">
        <f ca="1">TRUNC(PRODUCT(G$16:G2242),15)</f>
        <v>1.48206205431758</v>
      </c>
      <c r="I2243" s="23">
        <f t="shared" si="460"/>
        <v>1</v>
      </c>
      <c r="J2243" s="23">
        <f t="shared" ca="1" si="461"/>
        <v>1.4820620499999999</v>
      </c>
      <c r="K2243" s="114">
        <f t="shared" ca="1" si="450"/>
        <v>67257229.1247354</v>
      </c>
      <c r="L2243" s="27">
        <f>IF(VLOOKUP(A2243,$U$18:$AD$131,8)=VLOOKUP(A2242,$U$18:$AD$131,8),0,VLOOKUP(A2243,U$18:$AD$131,8))</f>
        <v>0</v>
      </c>
      <c r="M2243" s="28">
        <f>IF(L2243&gt;0,VLOOKUP(L2243,T$18:$AC$131,7),0)</f>
        <v>0</v>
      </c>
      <c r="N2243" s="23">
        <f t="shared" si="455"/>
        <v>0</v>
      </c>
      <c r="O2243" s="23">
        <f t="shared" ca="1" si="451"/>
        <v>67257229.1247354</v>
      </c>
      <c r="P2243" s="29" t="str">
        <f t="shared" si="456"/>
        <v>J=</v>
      </c>
      <c r="Q2243" s="30">
        <f t="shared" si="457"/>
        <v>47232</v>
      </c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</row>
    <row r="2244" spans="1:30" x14ac:dyDescent="0.25">
      <c r="A2244" s="100">
        <f t="shared" si="452"/>
        <v>45077</v>
      </c>
      <c r="B2244" s="114" t="str">
        <f t="shared" ca="1" si="453"/>
        <v>n.d</v>
      </c>
      <c r="C2244" s="114">
        <f t="shared" si="454"/>
        <v>139519858.75</v>
      </c>
      <c r="D2244" s="24">
        <f ca="1">IF(A2244&lt;$B$1,VLOOKUP(A2244,[1]DI!$A$4:$B$15000,2,FALSE),0)</f>
        <v>0</v>
      </c>
      <c r="E2244" s="23">
        <f t="shared" ca="1" si="459"/>
        <v>0</v>
      </c>
      <c r="F2244" s="25">
        <f t="shared" si="458"/>
        <v>1.1499999999999999</v>
      </c>
      <c r="G2244" s="26">
        <f t="shared" ca="1" si="462"/>
        <v>1</v>
      </c>
      <c r="H2244" s="23">
        <f ca="1">TRUNC(PRODUCT(G$16:G2243),15)</f>
        <v>1.48206205431758</v>
      </c>
      <c r="I2244" s="23">
        <f t="shared" si="460"/>
        <v>1</v>
      </c>
      <c r="J2244" s="23">
        <f t="shared" ca="1" si="461"/>
        <v>1.4820620499999999</v>
      </c>
      <c r="K2244" s="114">
        <f t="shared" ca="1" si="450"/>
        <v>67257229.1247354</v>
      </c>
      <c r="L2244" s="27">
        <f>IF(VLOOKUP(A2244,$U$18:$AD$131,8)=VLOOKUP(A2243,$U$18:$AD$131,8),0,VLOOKUP(A2244,U$18:$AD$131,8))</f>
        <v>0</v>
      </c>
      <c r="M2244" s="28">
        <f>IF(L2244&gt;0,VLOOKUP(L2244,T$18:$AC$131,7),0)</f>
        <v>0</v>
      </c>
      <c r="N2244" s="23">
        <f t="shared" si="455"/>
        <v>0</v>
      </c>
      <c r="O2244" s="23">
        <f t="shared" ca="1" si="451"/>
        <v>67257229.1247354</v>
      </c>
      <c r="P2244" s="29" t="str">
        <f t="shared" si="456"/>
        <v>J=</v>
      </c>
      <c r="Q2244" s="30">
        <f t="shared" si="457"/>
        <v>47232</v>
      </c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</row>
    <row r="2245" spans="1:30" x14ac:dyDescent="0.25">
      <c r="A2245" s="100">
        <f t="shared" si="452"/>
        <v>45078</v>
      </c>
      <c r="B2245" s="114" t="str">
        <f t="shared" ca="1" si="453"/>
        <v>n.d</v>
      </c>
      <c r="C2245" s="114">
        <f t="shared" si="454"/>
        <v>139519858.75</v>
      </c>
      <c r="D2245" s="24">
        <f ca="1">IF(A2245&lt;$B$1,VLOOKUP(A2245,[1]DI!$A$4:$B$15000,2,FALSE),0)</f>
        <v>0</v>
      </c>
      <c r="E2245" s="23">
        <f t="shared" ca="1" si="459"/>
        <v>0</v>
      </c>
      <c r="F2245" s="25">
        <f t="shared" si="458"/>
        <v>1.1499999999999999</v>
      </c>
      <c r="G2245" s="26">
        <f t="shared" ca="1" si="462"/>
        <v>1</v>
      </c>
      <c r="H2245" s="23">
        <f ca="1">TRUNC(PRODUCT(G$16:G2244),15)</f>
        <v>1.48206205431758</v>
      </c>
      <c r="I2245" s="23">
        <f t="shared" si="460"/>
        <v>1</v>
      </c>
      <c r="J2245" s="23">
        <f t="shared" ca="1" si="461"/>
        <v>1.4820620499999999</v>
      </c>
      <c r="K2245" s="114">
        <f t="shared" ca="1" si="450"/>
        <v>67257229.1247354</v>
      </c>
      <c r="L2245" s="27">
        <f>IF(VLOOKUP(A2245,$U$18:$AD$131,8)=VLOOKUP(A2244,$U$18:$AD$131,8),0,VLOOKUP(A2245,U$18:$AD$131,8))</f>
        <v>0</v>
      </c>
      <c r="M2245" s="28">
        <f>IF(L2245&gt;0,VLOOKUP(L2245,T$18:$AC$131,7),0)</f>
        <v>0</v>
      </c>
      <c r="N2245" s="23">
        <f t="shared" si="455"/>
        <v>0</v>
      </c>
      <c r="O2245" s="23">
        <f t="shared" ca="1" si="451"/>
        <v>67257229.1247354</v>
      </c>
      <c r="P2245" s="29" t="str">
        <f t="shared" si="456"/>
        <v>J=</v>
      </c>
      <c r="Q2245" s="30">
        <f t="shared" si="457"/>
        <v>47232</v>
      </c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</row>
    <row r="2246" spans="1:30" x14ac:dyDescent="0.25">
      <c r="A2246" s="100">
        <f t="shared" si="452"/>
        <v>45079</v>
      </c>
      <c r="B2246" s="114" t="str">
        <f t="shared" ca="1" si="453"/>
        <v>n.d</v>
      </c>
      <c r="C2246" s="114">
        <f t="shared" si="454"/>
        <v>139519858.75</v>
      </c>
      <c r="D2246" s="24">
        <f ca="1">IF(A2246&lt;$B$1,VLOOKUP(A2246,[1]DI!$A$4:$B$15000,2,FALSE),0)</f>
        <v>0</v>
      </c>
      <c r="E2246" s="23">
        <f t="shared" ca="1" si="459"/>
        <v>0</v>
      </c>
      <c r="F2246" s="25">
        <f t="shared" si="458"/>
        <v>1.1499999999999999</v>
      </c>
      <c r="G2246" s="26">
        <f t="shared" ca="1" si="462"/>
        <v>1</v>
      </c>
      <c r="H2246" s="23">
        <f ca="1">TRUNC(PRODUCT(G$16:G2245),15)</f>
        <v>1.48206205431758</v>
      </c>
      <c r="I2246" s="23">
        <f t="shared" si="460"/>
        <v>1</v>
      </c>
      <c r="J2246" s="23">
        <f t="shared" ca="1" si="461"/>
        <v>1.4820620499999999</v>
      </c>
      <c r="K2246" s="114">
        <f t="shared" ca="1" si="450"/>
        <v>67257229.1247354</v>
      </c>
      <c r="L2246" s="27">
        <f>IF(VLOOKUP(A2246,$U$18:$AD$131,8)=VLOOKUP(A2245,$U$18:$AD$131,8),0,VLOOKUP(A2246,U$18:$AD$131,8))</f>
        <v>0</v>
      </c>
      <c r="M2246" s="28">
        <f>IF(L2246&gt;0,VLOOKUP(L2246,T$18:$AC$131,7),0)</f>
        <v>0</v>
      </c>
      <c r="N2246" s="23">
        <f t="shared" si="455"/>
        <v>0</v>
      </c>
      <c r="O2246" s="23">
        <f t="shared" ca="1" si="451"/>
        <v>67257229.1247354</v>
      </c>
      <c r="P2246" s="29" t="str">
        <f t="shared" si="456"/>
        <v>J=</v>
      </c>
      <c r="Q2246" s="30">
        <f t="shared" si="457"/>
        <v>47232</v>
      </c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</row>
    <row r="2247" spans="1:30" x14ac:dyDescent="0.25">
      <c r="A2247" s="100">
        <f t="shared" si="452"/>
        <v>45080</v>
      </c>
      <c r="B2247" s="114" t="str">
        <f t="shared" ca="1" si="453"/>
        <v>n.d</v>
      </c>
      <c r="C2247" s="114">
        <f t="shared" si="454"/>
        <v>139519858.75</v>
      </c>
      <c r="D2247" s="24">
        <f ca="1">IF(A2247&lt;$B$1,VLOOKUP(A2247,[1]DI!$A$4:$B$15000,2,FALSE),0)</f>
        <v>0</v>
      </c>
      <c r="E2247" s="23">
        <f t="shared" ca="1" si="459"/>
        <v>0</v>
      </c>
      <c r="F2247" s="25">
        <f t="shared" si="458"/>
        <v>1.1499999999999999</v>
      </c>
      <c r="G2247" s="26">
        <f t="shared" ca="1" si="462"/>
        <v>1</v>
      </c>
      <c r="H2247" s="23">
        <f ca="1">TRUNC(PRODUCT(G$16:G2246),15)</f>
        <v>1.48206205431758</v>
      </c>
      <c r="I2247" s="23">
        <f t="shared" si="460"/>
        <v>1</v>
      </c>
      <c r="J2247" s="23">
        <f t="shared" ca="1" si="461"/>
        <v>1.4820620499999999</v>
      </c>
      <c r="K2247" s="114">
        <f t="shared" ca="1" si="450"/>
        <v>67257229.1247354</v>
      </c>
      <c r="L2247" s="27">
        <f>IF(VLOOKUP(A2247,$U$18:$AD$131,8)=VLOOKUP(A2246,$U$18:$AD$131,8),0,VLOOKUP(A2247,U$18:$AD$131,8))</f>
        <v>0</v>
      </c>
      <c r="M2247" s="28">
        <f>IF(L2247&gt;0,VLOOKUP(L2247,T$18:$AC$131,7),0)</f>
        <v>0</v>
      </c>
      <c r="N2247" s="23">
        <f t="shared" si="455"/>
        <v>0</v>
      </c>
      <c r="O2247" s="23">
        <f t="shared" ca="1" si="451"/>
        <v>67257229.1247354</v>
      </c>
      <c r="P2247" s="29" t="str">
        <f t="shared" si="456"/>
        <v>J=</v>
      </c>
      <c r="Q2247" s="30">
        <f t="shared" si="457"/>
        <v>47232</v>
      </c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</row>
    <row r="2248" spans="1:30" x14ac:dyDescent="0.25">
      <c r="A2248" s="100">
        <f t="shared" si="452"/>
        <v>45081</v>
      </c>
      <c r="B2248" s="114" t="str">
        <f t="shared" ca="1" si="453"/>
        <v>n.d</v>
      </c>
      <c r="C2248" s="114">
        <f t="shared" si="454"/>
        <v>139519858.75</v>
      </c>
      <c r="D2248" s="24">
        <f ca="1">IF(A2248&lt;$B$1,VLOOKUP(A2248,[1]DI!$A$4:$B$15000,2,FALSE),0)</f>
        <v>0</v>
      </c>
      <c r="E2248" s="23">
        <f t="shared" ca="1" si="459"/>
        <v>0</v>
      </c>
      <c r="F2248" s="25">
        <f t="shared" si="458"/>
        <v>1.1499999999999999</v>
      </c>
      <c r="G2248" s="26">
        <f t="shared" ca="1" si="462"/>
        <v>1</v>
      </c>
      <c r="H2248" s="23">
        <f ca="1">TRUNC(PRODUCT(G$16:G2247),15)</f>
        <v>1.48206205431758</v>
      </c>
      <c r="I2248" s="23">
        <f t="shared" si="460"/>
        <v>1</v>
      </c>
      <c r="J2248" s="23">
        <f t="shared" ca="1" si="461"/>
        <v>1.4820620499999999</v>
      </c>
      <c r="K2248" s="114">
        <f t="shared" ca="1" si="450"/>
        <v>67257229.1247354</v>
      </c>
      <c r="L2248" s="27">
        <f>IF(VLOOKUP(A2248,$U$18:$AD$131,8)=VLOOKUP(A2247,$U$18:$AD$131,8),0,VLOOKUP(A2248,U$18:$AD$131,8))</f>
        <v>0</v>
      </c>
      <c r="M2248" s="28">
        <f>IF(L2248&gt;0,VLOOKUP(L2248,T$18:$AC$131,7),0)</f>
        <v>0</v>
      </c>
      <c r="N2248" s="23">
        <f t="shared" si="455"/>
        <v>0</v>
      </c>
      <c r="O2248" s="23">
        <f t="shared" ca="1" si="451"/>
        <v>67257229.1247354</v>
      </c>
      <c r="P2248" s="29" t="str">
        <f t="shared" si="456"/>
        <v>J=</v>
      </c>
      <c r="Q2248" s="30">
        <f t="shared" si="457"/>
        <v>47232</v>
      </c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</row>
    <row r="2249" spans="1:30" x14ac:dyDescent="0.25">
      <c r="A2249" s="100">
        <f t="shared" si="452"/>
        <v>45082</v>
      </c>
      <c r="B2249" s="114" t="str">
        <f t="shared" ca="1" si="453"/>
        <v>n.d</v>
      </c>
      <c r="C2249" s="114">
        <f t="shared" si="454"/>
        <v>139519858.75</v>
      </c>
      <c r="D2249" s="24">
        <f ca="1">IF(A2249&lt;$B$1,VLOOKUP(A2249,[1]DI!$A$4:$B$15000,2,FALSE),0)</f>
        <v>0</v>
      </c>
      <c r="E2249" s="23">
        <f t="shared" ca="1" si="459"/>
        <v>0</v>
      </c>
      <c r="F2249" s="25">
        <f t="shared" si="458"/>
        <v>1.1499999999999999</v>
      </c>
      <c r="G2249" s="26">
        <f t="shared" ca="1" si="462"/>
        <v>1</v>
      </c>
      <c r="H2249" s="23">
        <f ca="1">TRUNC(PRODUCT(G$16:G2248),15)</f>
        <v>1.48206205431758</v>
      </c>
      <c r="I2249" s="23">
        <f t="shared" si="460"/>
        <v>1</v>
      </c>
      <c r="J2249" s="23">
        <f t="shared" ca="1" si="461"/>
        <v>1.4820620499999999</v>
      </c>
      <c r="K2249" s="114">
        <f t="shared" ca="1" si="450"/>
        <v>67257229.1247354</v>
      </c>
      <c r="L2249" s="27">
        <f>IF(VLOOKUP(A2249,$U$18:$AD$131,8)=VLOOKUP(A2248,$U$18:$AD$131,8),0,VLOOKUP(A2249,U$18:$AD$131,8))</f>
        <v>0</v>
      </c>
      <c r="M2249" s="28">
        <f>IF(L2249&gt;0,VLOOKUP(L2249,T$18:$AC$131,7),0)</f>
        <v>0</v>
      </c>
      <c r="N2249" s="23">
        <f t="shared" si="455"/>
        <v>0</v>
      </c>
      <c r="O2249" s="23">
        <f t="shared" ca="1" si="451"/>
        <v>67257229.1247354</v>
      </c>
      <c r="P2249" s="29" t="str">
        <f t="shared" si="456"/>
        <v>J=</v>
      </c>
      <c r="Q2249" s="30">
        <f t="shared" si="457"/>
        <v>47232</v>
      </c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</row>
    <row r="2250" spans="1:30" x14ac:dyDescent="0.25">
      <c r="A2250" s="100">
        <f t="shared" si="452"/>
        <v>45083</v>
      </c>
      <c r="B2250" s="114" t="str">
        <f t="shared" ca="1" si="453"/>
        <v>n.d</v>
      </c>
      <c r="C2250" s="114">
        <f t="shared" si="454"/>
        <v>139519858.75</v>
      </c>
      <c r="D2250" s="24">
        <f ca="1">IF(A2250&lt;$B$1,VLOOKUP(A2250,[1]DI!$A$4:$B$15000,2,FALSE),0)</f>
        <v>0</v>
      </c>
      <c r="E2250" s="23">
        <f t="shared" ca="1" si="459"/>
        <v>0</v>
      </c>
      <c r="F2250" s="25">
        <f t="shared" si="458"/>
        <v>1.1499999999999999</v>
      </c>
      <c r="G2250" s="26">
        <f t="shared" ca="1" si="462"/>
        <v>1</v>
      </c>
      <c r="H2250" s="23">
        <f ca="1">TRUNC(PRODUCT(G$16:G2249),15)</f>
        <v>1.48206205431758</v>
      </c>
      <c r="I2250" s="23">
        <f t="shared" si="460"/>
        <v>1</v>
      </c>
      <c r="J2250" s="23">
        <f t="shared" ca="1" si="461"/>
        <v>1.4820620499999999</v>
      </c>
      <c r="K2250" s="114">
        <f t="shared" ca="1" si="450"/>
        <v>67257229.1247354</v>
      </c>
      <c r="L2250" s="27">
        <f>IF(VLOOKUP(A2250,$U$18:$AD$131,8)=VLOOKUP(A2249,$U$18:$AD$131,8),0,VLOOKUP(A2250,U$18:$AD$131,8))</f>
        <v>0</v>
      </c>
      <c r="M2250" s="28">
        <f>IF(L2250&gt;0,VLOOKUP(L2250,T$18:$AC$131,7),0)</f>
        <v>0</v>
      </c>
      <c r="N2250" s="23">
        <f t="shared" si="455"/>
        <v>0</v>
      </c>
      <c r="O2250" s="23">
        <f t="shared" ca="1" si="451"/>
        <v>67257229.1247354</v>
      </c>
      <c r="P2250" s="29" t="str">
        <f t="shared" si="456"/>
        <v>J=</v>
      </c>
      <c r="Q2250" s="30">
        <f t="shared" si="457"/>
        <v>47232</v>
      </c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</row>
    <row r="2251" spans="1:30" x14ac:dyDescent="0.25">
      <c r="A2251" s="100">
        <f t="shared" si="452"/>
        <v>45084</v>
      </c>
      <c r="B2251" s="114" t="str">
        <f t="shared" ca="1" si="453"/>
        <v>n.d</v>
      </c>
      <c r="C2251" s="114">
        <f t="shared" si="454"/>
        <v>139519858.75</v>
      </c>
      <c r="D2251" s="24">
        <f ca="1">IF(A2251&lt;$B$1,VLOOKUP(A2251,[1]DI!$A$4:$B$15000,2,FALSE),0)</f>
        <v>0</v>
      </c>
      <c r="E2251" s="23">
        <f t="shared" ca="1" si="459"/>
        <v>0</v>
      </c>
      <c r="F2251" s="25">
        <f t="shared" si="458"/>
        <v>1.1499999999999999</v>
      </c>
      <c r="G2251" s="26">
        <f t="shared" ca="1" si="462"/>
        <v>1</v>
      </c>
      <c r="H2251" s="23">
        <f ca="1">TRUNC(PRODUCT(G$16:G2250),15)</f>
        <v>1.48206205431758</v>
      </c>
      <c r="I2251" s="23">
        <f t="shared" si="460"/>
        <v>1</v>
      </c>
      <c r="J2251" s="23">
        <f t="shared" ca="1" si="461"/>
        <v>1.4820620499999999</v>
      </c>
      <c r="K2251" s="114">
        <f t="shared" ca="1" si="450"/>
        <v>67257229.1247354</v>
      </c>
      <c r="L2251" s="27">
        <f>IF(VLOOKUP(A2251,$U$18:$AD$131,8)=VLOOKUP(A2250,$U$18:$AD$131,8),0,VLOOKUP(A2251,U$18:$AD$131,8))</f>
        <v>0</v>
      </c>
      <c r="M2251" s="28">
        <f>IF(L2251&gt;0,VLOOKUP(L2251,T$18:$AC$131,7),0)</f>
        <v>0</v>
      </c>
      <c r="N2251" s="23">
        <f t="shared" si="455"/>
        <v>0</v>
      </c>
      <c r="O2251" s="23">
        <f t="shared" ca="1" si="451"/>
        <v>67257229.1247354</v>
      </c>
      <c r="P2251" s="29" t="str">
        <f t="shared" si="456"/>
        <v>J=</v>
      </c>
      <c r="Q2251" s="30">
        <f t="shared" si="457"/>
        <v>47232</v>
      </c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</row>
    <row r="2252" spans="1:30" x14ac:dyDescent="0.25">
      <c r="A2252" s="100">
        <f t="shared" si="452"/>
        <v>45085</v>
      </c>
      <c r="B2252" s="114" t="str">
        <f t="shared" ca="1" si="453"/>
        <v>n.d</v>
      </c>
      <c r="C2252" s="114">
        <f t="shared" si="454"/>
        <v>139519858.75</v>
      </c>
      <c r="D2252" s="24">
        <f ca="1">IF(A2252&lt;$B$1,VLOOKUP(A2252,[1]DI!$A$4:$B$15000,2,FALSE),0)</f>
        <v>0</v>
      </c>
      <c r="E2252" s="23">
        <f t="shared" ca="1" si="459"/>
        <v>0</v>
      </c>
      <c r="F2252" s="25">
        <f t="shared" si="458"/>
        <v>1.1499999999999999</v>
      </c>
      <c r="G2252" s="26">
        <f t="shared" ca="1" si="462"/>
        <v>1</v>
      </c>
      <c r="H2252" s="23">
        <f ca="1">TRUNC(PRODUCT(G$16:G2251),15)</f>
        <v>1.48206205431758</v>
      </c>
      <c r="I2252" s="23">
        <f t="shared" si="460"/>
        <v>1</v>
      </c>
      <c r="J2252" s="23">
        <f t="shared" ca="1" si="461"/>
        <v>1.4820620499999999</v>
      </c>
      <c r="K2252" s="114">
        <f t="shared" ca="1" si="450"/>
        <v>67257229.1247354</v>
      </c>
      <c r="L2252" s="27">
        <f>IF(VLOOKUP(A2252,$U$18:$AD$131,8)=VLOOKUP(A2251,$U$18:$AD$131,8),0,VLOOKUP(A2252,U$18:$AD$131,8))</f>
        <v>0</v>
      </c>
      <c r="M2252" s="28">
        <f>IF(L2252&gt;0,VLOOKUP(L2252,T$18:$AC$131,7),0)</f>
        <v>0</v>
      </c>
      <c r="N2252" s="23">
        <f t="shared" si="455"/>
        <v>0</v>
      </c>
      <c r="O2252" s="23">
        <f t="shared" ca="1" si="451"/>
        <v>67257229.1247354</v>
      </c>
      <c r="P2252" s="29" t="str">
        <f t="shared" si="456"/>
        <v>J=</v>
      </c>
      <c r="Q2252" s="30">
        <f t="shared" si="457"/>
        <v>47232</v>
      </c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</row>
    <row r="2253" spans="1:30" x14ac:dyDescent="0.25">
      <c r="A2253" s="100">
        <f t="shared" si="452"/>
        <v>45086</v>
      </c>
      <c r="B2253" s="114" t="str">
        <f t="shared" ca="1" si="453"/>
        <v>n.d</v>
      </c>
      <c r="C2253" s="114">
        <f t="shared" si="454"/>
        <v>139519858.75</v>
      </c>
      <c r="D2253" s="24">
        <f ca="1">IF(A2253&lt;$B$1,VLOOKUP(A2253,[1]DI!$A$4:$B$15000,2,FALSE),0)</f>
        <v>0</v>
      </c>
      <c r="E2253" s="23">
        <f t="shared" ca="1" si="459"/>
        <v>0</v>
      </c>
      <c r="F2253" s="25">
        <f t="shared" si="458"/>
        <v>1.1499999999999999</v>
      </c>
      <c r="G2253" s="26">
        <f t="shared" ca="1" si="462"/>
        <v>1</v>
      </c>
      <c r="H2253" s="23">
        <f ca="1">TRUNC(PRODUCT(G$16:G2252),15)</f>
        <v>1.48206205431758</v>
      </c>
      <c r="I2253" s="23">
        <f t="shared" si="460"/>
        <v>1</v>
      </c>
      <c r="J2253" s="23">
        <f t="shared" ca="1" si="461"/>
        <v>1.4820620499999999</v>
      </c>
      <c r="K2253" s="114">
        <f t="shared" ca="1" si="450"/>
        <v>67257229.1247354</v>
      </c>
      <c r="L2253" s="27">
        <f>IF(VLOOKUP(A2253,$U$18:$AD$131,8)=VLOOKUP(A2252,$U$18:$AD$131,8),0,VLOOKUP(A2253,U$18:$AD$131,8))</f>
        <v>0</v>
      </c>
      <c r="M2253" s="28">
        <f>IF(L2253&gt;0,VLOOKUP(L2253,T$18:$AC$131,7),0)</f>
        <v>0</v>
      </c>
      <c r="N2253" s="23">
        <f t="shared" si="455"/>
        <v>0</v>
      </c>
      <c r="O2253" s="23">
        <f t="shared" ca="1" si="451"/>
        <v>67257229.1247354</v>
      </c>
      <c r="P2253" s="29" t="str">
        <f t="shared" si="456"/>
        <v>J=</v>
      </c>
      <c r="Q2253" s="30">
        <f t="shared" si="457"/>
        <v>47232</v>
      </c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</row>
    <row r="2254" spans="1:30" x14ac:dyDescent="0.25">
      <c r="A2254" s="100">
        <f t="shared" si="452"/>
        <v>45087</v>
      </c>
      <c r="B2254" s="114" t="str">
        <f t="shared" ca="1" si="453"/>
        <v>n.d</v>
      </c>
      <c r="C2254" s="114">
        <f t="shared" si="454"/>
        <v>139519858.75</v>
      </c>
      <c r="D2254" s="24">
        <f ca="1">IF(A2254&lt;$B$1,VLOOKUP(A2254,[1]DI!$A$4:$B$15000,2,FALSE),0)</f>
        <v>0</v>
      </c>
      <c r="E2254" s="23">
        <f t="shared" ca="1" si="459"/>
        <v>0</v>
      </c>
      <c r="F2254" s="25">
        <f t="shared" si="458"/>
        <v>1.1499999999999999</v>
      </c>
      <c r="G2254" s="26">
        <f t="shared" ca="1" si="462"/>
        <v>1</v>
      </c>
      <c r="H2254" s="23">
        <f ca="1">TRUNC(PRODUCT(G$16:G2253),15)</f>
        <v>1.48206205431758</v>
      </c>
      <c r="I2254" s="23">
        <f t="shared" si="460"/>
        <v>1</v>
      </c>
      <c r="J2254" s="23">
        <f t="shared" ca="1" si="461"/>
        <v>1.4820620499999999</v>
      </c>
      <c r="K2254" s="114">
        <f t="shared" ca="1" si="450"/>
        <v>67257229.1247354</v>
      </c>
      <c r="L2254" s="27">
        <f>IF(VLOOKUP(A2254,$U$18:$AD$131,8)=VLOOKUP(A2253,$U$18:$AD$131,8),0,VLOOKUP(A2254,U$18:$AD$131,8))</f>
        <v>0</v>
      </c>
      <c r="M2254" s="28">
        <f>IF(L2254&gt;0,VLOOKUP(L2254,T$18:$AC$131,7),0)</f>
        <v>0</v>
      </c>
      <c r="N2254" s="23">
        <f t="shared" si="455"/>
        <v>0</v>
      </c>
      <c r="O2254" s="23">
        <f t="shared" ca="1" si="451"/>
        <v>67257229.1247354</v>
      </c>
      <c r="P2254" s="29" t="str">
        <f t="shared" si="456"/>
        <v>J=</v>
      </c>
      <c r="Q2254" s="30">
        <f t="shared" si="457"/>
        <v>47232</v>
      </c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</row>
    <row r="2255" spans="1:30" x14ac:dyDescent="0.25">
      <c r="A2255" s="100">
        <f t="shared" si="452"/>
        <v>45088</v>
      </c>
      <c r="B2255" s="114" t="str">
        <f t="shared" ca="1" si="453"/>
        <v>n.d</v>
      </c>
      <c r="C2255" s="114">
        <f t="shared" si="454"/>
        <v>139519858.75</v>
      </c>
      <c r="D2255" s="24">
        <f ca="1">IF(A2255&lt;$B$1,VLOOKUP(A2255,[1]DI!$A$4:$B$15000,2,FALSE),0)</f>
        <v>0</v>
      </c>
      <c r="E2255" s="23">
        <f t="shared" ca="1" si="459"/>
        <v>0</v>
      </c>
      <c r="F2255" s="25">
        <f t="shared" si="458"/>
        <v>1.1499999999999999</v>
      </c>
      <c r="G2255" s="26">
        <f t="shared" ca="1" si="462"/>
        <v>1</v>
      </c>
      <c r="H2255" s="23">
        <f ca="1">TRUNC(PRODUCT(G$16:G2254),15)</f>
        <v>1.48206205431758</v>
      </c>
      <c r="I2255" s="23">
        <f t="shared" si="460"/>
        <v>1</v>
      </c>
      <c r="J2255" s="23">
        <f t="shared" ca="1" si="461"/>
        <v>1.4820620499999999</v>
      </c>
      <c r="K2255" s="114">
        <f t="shared" ca="1" si="450"/>
        <v>67257229.1247354</v>
      </c>
      <c r="L2255" s="27">
        <f>IF(VLOOKUP(A2255,$U$18:$AD$131,8)=VLOOKUP(A2254,$U$18:$AD$131,8),0,VLOOKUP(A2255,U$18:$AD$131,8))</f>
        <v>0</v>
      </c>
      <c r="M2255" s="28">
        <f>IF(L2255&gt;0,VLOOKUP(L2255,T$18:$AC$131,7),0)</f>
        <v>0</v>
      </c>
      <c r="N2255" s="23">
        <f t="shared" si="455"/>
        <v>0</v>
      </c>
      <c r="O2255" s="23">
        <f t="shared" ca="1" si="451"/>
        <v>67257229.1247354</v>
      </c>
      <c r="P2255" s="29" t="str">
        <f t="shared" si="456"/>
        <v>J=</v>
      </c>
      <c r="Q2255" s="30">
        <f t="shared" si="457"/>
        <v>47232</v>
      </c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</row>
    <row r="2256" spans="1:30" x14ac:dyDescent="0.25">
      <c r="A2256" s="100">
        <f t="shared" si="452"/>
        <v>45089</v>
      </c>
      <c r="B2256" s="114" t="str">
        <f t="shared" ca="1" si="453"/>
        <v>n.d</v>
      </c>
      <c r="C2256" s="114">
        <f t="shared" si="454"/>
        <v>139519858.75</v>
      </c>
      <c r="D2256" s="24">
        <f ca="1">IF(A2256&lt;$B$1,VLOOKUP(A2256,[1]DI!$A$4:$B$15000,2,FALSE),0)</f>
        <v>0</v>
      </c>
      <c r="E2256" s="23">
        <f t="shared" ca="1" si="459"/>
        <v>0</v>
      </c>
      <c r="F2256" s="25">
        <f t="shared" si="458"/>
        <v>1.1499999999999999</v>
      </c>
      <c r="G2256" s="26">
        <f t="shared" ca="1" si="462"/>
        <v>1</v>
      </c>
      <c r="H2256" s="23">
        <f ca="1">TRUNC(PRODUCT(G$16:G2255),15)</f>
        <v>1.48206205431758</v>
      </c>
      <c r="I2256" s="23">
        <f t="shared" si="460"/>
        <v>1</v>
      </c>
      <c r="J2256" s="23">
        <f t="shared" ca="1" si="461"/>
        <v>1.4820620499999999</v>
      </c>
      <c r="K2256" s="114">
        <f t="shared" ref="K2256:K2319" ca="1" si="463">TRUNC((C2256*(J2256-1)),8)</f>
        <v>67257229.1247354</v>
      </c>
      <c r="L2256" s="27">
        <f>IF(VLOOKUP(A2256,$U$18:$AD$131,8)=VLOOKUP(A2255,$U$18:$AD$131,8),0,VLOOKUP(A2256,U$18:$AD$131,8))</f>
        <v>0</v>
      </c>
      <c r="M2256" s="28">
        <f>IF(L2256&gt;0,VLOOKUP(L2256,T$18:$AC$131,7),0)</f>
        <v>0</v>
      </c>
      <c r="N2256" s="23">
        <f t="shared" si="455"/>
        <v>0</v>
      </c>
      <c r="O2256" s="23">
        <f t="shared" ref="O2256:O2319" ca="1" si="464">(K2256+N2256)</f>
        <v>67257229.1247354</v>
      </c>
      <c r="P2256" s="29" t="str">
        <f t="shared" si="456"/>
        <v>J=</v>
      </c>
      <c r="Q2256" s="30">
        <f t="shared" si="457"/>
        <v>47232</v>
      </c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</row>
    <row r="2257" spans="1:30" x14ac:dyDescent="0.25">
      <c r="A2257" s="100">
        <f t="shared" ref="A2257:A2320" si="465">(A2256+1)</f>
        <v>45090</v>
      </c>
      <c r="B2257" s="114" t="str">
        <f t="shared" ref="B2257:B2320" ca="1" si="466">IF(A2257&lt;=TODAY(),C2257+K2257,IF(AND(A2257&gt;TODAY(),A2257&lt;=$B$1),IF(VLOOKUP(TODAY(),$A$16:$D$5006,4,FALSE)=0,"n.d",C2257+K2257),"n.d"))</f>
        <v>n.d</v>
      </c>
      <c r="C2257" s="114">
        <f t="shared" ref="C2257:C2320" si="467">TRUNC(C2256-N2256,8)</f>
        <v>139519858.75</v>
      </c>
      <c r="D2257" s="24">
        <f ca="1">IF(A2257&lt;$B$1,VLOOKUP(A2257,[1]DI!$A$4:$B$15000,2,FALSE),0)</f>
        <v>0</v>
      </c>
      <c r="E2257" s="23">
        <f t="shared" ca="1" si="459"/>
        <v>0</v>
      </c>
      <c r="F2257" s="25">
        <f t="shared" si="458"/>
        <v>1.1499999999999999</v>
      </c>
      <c r="G2257" s="26">
        <f t="shared" ca="1" si="462"/>
        <v>1</v>
      </c>
      <c r="H2257" s="23">
        <f ca="1">TRUNC(PRODUCT(G$16:G2256),15)</f>
        <v>1.48206205431758</v>
      </c>
      <c r="I2257" s="23">
        <f t="shared" si="460"/>
        <v>1</v>
      </c>
      <c r="J2257" s="23">
        <f t="shared" ca="1" si="461"/>
        <v>1.4820620499999999</v>
      </c>
      <c r="K2257" s="114">
        <f t="shared" ca="1" si="463"/>
        <v>67257229.1247354</v>
      </c>
      <c r="L2257" s="27">
        <f>IF(VLOOKUP(A2257,$U$18:$AD$131,8)=VLOOKUP(A2256,$U$18:$AD$131,8),0,VLOOKUP(A2257,U$18:$AD$131,8))</f>
        <v>0</v>
      </c>
      <c r="M2257" s="28">
        <f>IF(L2257&gt;0,VLOOKUP(L2257,T$18:$AC$131,7),0)</f>
        <v>0</v>
      </c>
      <c r="N2257" s="23">
        <f t="shared" ref="N2257:N2320" si="468">IF(M2257&gt;0,(C2257*M2257),0)</f>
        <v>0</v>
      </c>
      <c r="O2257" s="23">
        <f t="shared" ca="1" si="464"/>
        <v>67257229.1247354</v>
      </c>
      <c r="P2257" s="29" t="str">
        <f t="shared" ref="P2257:P2320" si="469">IF(L2256&gt;0,VLOOKUP(A2256,$U$18:$AD$131,9),P2256)</f>
        <v>J=</v>
      </c>
      <c r="Q2257" s="30">
        <f t="shared" ref="Q2257:Q2320" si="470">IF(L2256&gt;0,VLOOKUP(A2256,$U$18:$AD$131,10),Q2256)</f>
        <v>47232</v>
      </c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</row>
    <row r="2258" spans="1:30" x14ac:dyDescent="0.25">
      <c r="A2258" s="100">
        <f t="shared" si="465"/>
        <v>45091</v>
      </c>
      <c r="B2258" s="114" t="str">
        <f t="shared" ca="1" si="466"/>
        <v>n.d</v>
      </c>
      <c r="C2258" s="114">
        <f t="shared" si="467"/>
        <v>139519858.75</v>
      </c>
      <c r="D2258" s="24">
        <f ca="1">IF(A2258&lt;$B$1,VLOOKUP(A2258,[1]DI!$A$4:$B$15000,2,FALSE),0)</f>
        <v>0</v>
      </c>
      <c r="E2258" s="23">
        <f t="shared" ca="1" si="459"/>
        <v>0</v>
      </c>
      <c r="F2258" s="25">
        <f t="shared" ref="F2258:F2321" si="471">F2257</f>
        <v>1.1499999999999999</v>
      </c>
      <c r="G2258" s="26">
        <f t="shared" ca="1" si="462"/>
        <v>1</v>
      </c>
      <c r="H2258" s="23">
        <f ca="1">TRUNC(PRODUCT(G$16:G2257),15)</f>
        <v>1.48206205431758</v>
      </c>
      <c r="I2258" s="23">
        <f t="shared" si="460"/>
        <v>1</v>
      </c>
      <c r="J2258" s="23">
        <f t="shared" ca="1" si="461"/>
        <v>1.4820620499999999</v>
      </c>
      <c r="K2258" s="114">
        <f t="shared" ca="1" si="463"/>
        <v>67257229.1247354</v>
      </c>
      <c r="L2258" s="27">
        <f>IF(VLOOKUP(A2258,$U$18:$AD$131,8)=VLOOKUP(A2257,$U$18:$AD$131,8),0,VLOOKUP(A2258,U$18:$AD$131,8))</f>
        <v>0</v>
      </c>
      <c r="M2258" s="28">
        <f>IF(L2258&gt;0,VLOOKUP(L2258,T$18:$AC$131,7),0)</f>
        <v>0</v>
      </c>
      <c r="N2258" s="23">
        <f t="shared" si="468"/>
        <v>0</v>
      </c>
      <c r="O2258" s="23">
        <f t="shared" ca="1" si="464"/>
        <v>67257229.1247354</v>
      </c>
      <c r="P2258" s="29" t="str">
        <f t="shared" si="469"/>
        <v>J=</v>
      </c>
      <c r="Q2258" s="30">
        <f t="shared" si="470"/>
        <v>47232</v>
      </c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</row>
    <row r="2259" spans="1:30" x14ac:dyDescent="0.25">
      <c r="A2259" s="100">
        <f t="shared" si="465"/>
        <v>45092</v>
      </c>
      <c r="B2259" s="114" t="str">
        <f t="shared" ca="1" si="466"/>
        <v>n.d</v>
      </c>
      <c r="C2259" s="114">
        <f t="shared" si="467"/>
        <v>139519858.75</v>
      </c>
      <c r="D2259" s="24">
        <f ca="1">IF(A2259&lt;$B$1,VLOOKUP(A2259,[1]DI!$A$4:$B$15000,2,FALSE),0)</f>
        <v>0</v>
      </c>
      <c r="E2259" s="23">
        <f t="shared" ref="E2259:E2322" ca="1" si="472">ROUND((((1+D2259)^(1/252)-1)),8)</f>
        <v>0</v>
      </c>
      <c r="F2259" s="25">
        <f t="shared" si="471"/>
        <v>1.1499999999999999</v>
      </c>
      <c r="G2259" s="26">
        <f t="shared" ca="1" si="462"/>
        <v>1</v>
      </c>
      <c r="H2259" s="23">
        <f ca="1">TRUNC(PRODUCT(G$16:G2258),15)</f>
        <v>1.48206205431758</v>
      </c>
      <c r="I2259" s="23">
        <f t="shared" ref="I2259:I2322" si="473">IF(OR(L2258&gt;0,L2258="E"),H2258,I2258)</f>
        <v>1</v>
      </c>
      <c r="J2259" s="23">
        <f t="shared" ref="J2259:J2322" ca="1" si="474">ROUND(TRUNC(H2259/I2259,15),8)</f>
        <v>1.4820620499999999</v>
      </c>
      <c r="K2259" s="114">
        <f t="shared" ca="1" si="463"/>
        <v>67257229.1247354</v>
      </c>
      <c r="L2259" s="27">
        <f>IF(VLOOKUP(A2259,$U$18:$AD$131,8)=VLOOKUP(A2258,$U$18:$AD$131,8),0,VLOOKUP(A2259,U$18:$AD$131,8))</f>
        <v>0</v>
      </c>
      <c r="M2259" s="28">
        <f>IF(L2259&gt;0,VLOOKUP(L2259,T$18:$AC$131,7),0)</f>
        <v>0</v>
      </c>
      <c r="N2259" s="23">
        <f t="shared" si="468"/>
        <v>0</v>
      </c>
      <c r="O2259" s="23">
        <f t="shared" ca="1" si="464"/>
        <v>67257229.1247354</v>
      </c>
      <c r="P2259" s="29" t="str">
        <f t="shared" si="469"/>
        <v>J=</v>
      </c>
      <c r="Q2259" s="30">
        <f t="shared" si="470"/>
        <v>47232</v>
      </c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</row>
    <row r="2260" spans="1:30" x14ac:dyDescent="0.25">
      <c r="A2260" s="100">
        <f t="shared" si="465"/>
        <v>45093</v>
      </c>
      <c r="B2260" s="114" t="str">
        <f t="shared" ca="1" si="466"/>
        <v>n.d</v>
      </c>
      <c r="C2260" s="114">
        <f t="shared" si="467"/>
        <v>139519858.75</v>
      </c>
      <c r="D2260" s="24">
        <f ca="1">IF(A2260&lt;$B$1,VLOOKUP(A2260,[1]DI!$A$4:$B$15000,2,FALSE),0)</f>
        <v>0</v>
      </c>
      <c r="E2260" s="23">
        <f t="shared" ca="1" si="472"/>
        <v>0</v>
      </c>
      <c r="F2260" s="25">
        <f t="shared" si="471"/>
        <v>1.1499999999999999</v>
      </c>
      <c r="G2260" s="26">
        <f t="shared" ref="G2260:G2323" ca="1" si="475">TRUNC((1+(E2260*F2260)),15)</f>
        <v>1</v>
      </c>
      <c r="H2260" s="23">
        <f ca="1">TRUNC(PRODUCT(G$16:G2259),15)</f>
        <v>1.48206205431758</v>
      </c>
      <c r="I2260" s="23">
        <f t="shared" si="473"/>
        <v>1</v>
      </c>
      <c r="J2260" s="23">
        <f t="shared" ca="1" si="474"/>
        <v>1.4820620499999999</v>
      </c>
      <c r="K2260" s="114">
        <f t="shared" ca="1" si="463"/>
        <v>67257229.1247354</v>
      </c>
      <c r="L2260" s="27">
        <f>IF(VLOOKUP(A2260,$U$18:$AD$131,8)=VLOOKUP(A2259,$U$18:$AD$131,8),0,VLOOKUP(A2260,U$18:$AD$131,8))</f>
        <v>0</v>
      </c>
      <c r="M2260" s="28">
        <f>IF(L2260&gt;0,VLOOKUP(L2260,T$18:$AC$131,7),0)</f>
        <v>0</v>
      </c>
      <c r="N2260" s="23">
        <f t="shared" si="468"/>
        <v>0</v>
      </c>
      <c r="O2260" s="23">
        <f t="shared" ca="1" si="464"/>
        <v>67257229.1247354</v>
      </c>
      <c r="P2260" s="29" t="str">
        <f t="shared" si="469"/>
        <v>J=</v>
      </c>
      <c r="Q2260" s="30">
        <f t="shared" si="470"/>
        <v>47232</v>
      </c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</row>
    <row r="2261" spans="1:30" x14ac:dyDescent="0.25">
      <c r="A2261" s="100">
        <f t="shared" si="465"/>
        <v>45094</v>
      </c>
      <c r="B2261" s="114" t="str">
        <f t="shared" ca="1" si="466"/>
        <v>n.d</v>
      </c>
      <c r="C2261" s="114">
        <f t="shared" si="467"/>
        <v>139519858.75</v>
      </c>
      <c r="D2261" s="24">
        <f ca="1">IF(A2261&lt;$B$1,VLOOKUP(A2261,[1]DI!$A$4:$B$15000,2,FALSE),0)</f>
        <v>0</v>
      </c>
      <c r="E2261" s="23">
        <f t="shared" ca="1" si="472"/>
        <v>0</v>
      </c>
      <c r="F2261" s="25">
        <f t="shared" si="471"/>
        <v>1.1499999999999999</v>
      </c>
      <c r="G2261" s="26">
        <f t="shared" ca="1" si="475"/>
        <v>1</v>
      </c>
      <c r="H2261" s="23">
        <f ca="1">TRUNC(PRODUCT(G$16:G2260),15)</f>
        <v>1.48206205431758</v>
      </c>
      <c r="I2261" s="23">
        <f t="shared" si="473"/>
        <v>1</v>
      </c>
      <c r="J2261" s="23">
        <f t="shared" ca="1" si="474"/>
        <v>1.4820620499999999</v>
      </c>
      <c r="K2261" s="114">
        <f t="shared" ca="1" si="463"/>
        <v>67257229.1247354</v>
      </c>
      <c r="L2261" s="27">
        <f>IF(VLOOKUP(A2261,$U$18:$AD$131,8)=VLOOKUP(A2260,$U$18:$AD$131,8),0,VLOOKUP(A2261,U$18:$AD$131,8))</f>
        <v>0</v>
      </c>
      <c r="M2261" s="28">
        <f>IF(L2261&gt;0,VLOOKUP(L2261,T$18:$AC$131,7),0)</f>
        <v>0</v>
      </c>
      <c r="N2261" s="23">
        <f t="shared" si="468"/>
        <v>0</v>
      </c>
      <c r="O2261" s="23">
        <f t="shared" ca="1" si="464"/>
        <v>67257229.1247354</v>
      </c>
      <c r="P2261" s="29" t="str">
        <f t="shared" si="469"/>
        <v>J=</v>
      </c>
      <c r="Q2261" s="30">
        <f t="shared" si="470"/>
        <v>47232</v>
      </c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</row>
    <row r="2262" spans="1:30" x14ac:dyDescent="0.25">
      <c r="A2262" s="100">
        <f t="shared" si="465"/>
        <v>45095</v>
      </c>
      <c r="B2262" s="114" t="str">
        <f t="shared" ca="1" si="466"/>
        <v>n.d</v>
      </c>
      <c r="C2262" s="114">
        <f t="shared" si="467"/>
        <v>139519858.75</v>
      </c>
      <c r="D2262" s="24">
        <f ca="1">IF(A2262&lt;$B$1,VLOOKUP(A2262,[1]DI!$A$4:$B$15000,2,FALSE),0)</f>
        <v>0</v>
      </c>
      <c r="E2262" s="23">
        <f t="shared" ca="1" si="472"/>
        <v>0</v>
      </c>
      <c r="F2262" s="25">
        <f t="shared" si="471"/>
        <v>1.1499999999999999</v>
      </c>
      <c r="G2262" s="26">
        <f t="shared" ca="1" si="475"/>
        <v>1</v>
      </c>
      <c r="H2262" s="23">
        <f ca="1">TRUNC(PRODUCT(G$16:G2261),15)</f>
        <v>1.48206205431758</v>
      </c>
      <c r="I2262" s="23">
        <f t="shared" si="473"/>
        <v>1</v>
      </c>
      <c r="J2262" s="23">
        <f t="shared" ca="1" si="474"/>
        <v>1.4820620499999999</v>
      </c>
      <c r="K2262" s="114">
        <f t="shared" ca="1" si="463"/>
        <v>67257229.1247354</v>
      </c>
      <c r="L2262" s="27">
        <f>IF(VLOOKUP(A2262,$U$18:$AD$131,8)=VLOOKUP(A2261,$U$18:$AD$131,8),0,VLOOKUP(A2262,U$18:$AD$131,8))</f>
        <v>0</v>
      </c>
      <c r="M2262" s="28">
        <f>IF(L2262&gt;0,VLOOKUP(L2262,T$18:$AC$131,7),0)</f>
        <v>0</v>
      </c>
      <c r="N2262" s="23">
        <f t="shared" si="468"/>
        <v>0</v>
      </c>
      <c r="O2262" s="23">
        <f t="shared" ca="1" si="464"/>
        <v>67257229.1247354</v>
      </c>
      <c r="P2262" s="29" t="str">
        <f t="shared" si="469"/>
        <v>J=</v>
      </c>
      <c r="Q2262" s="30">
        <f t="shared" si="470"/>
        <v>47232</v>
      </c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</row>
    <row r="2263" spans="1:30" x14ac:dyDescent="0.25">
      <c r="A2263" s="100">
        <f t="shared" si="465"/>
        <v>45096</v>
      </c>
      <c r="B2263" s="114" t="str">
        <f t="shared" ca="1" si="466"/>
        <v>n.d</v>
      </c>
      <c r="C2263" s="114">
        <f t="shared" si="467"/>
        <v>139519858.75</v>
      </c>
      <c r="D2263" s="24">
        <f ca="1">IF(A2263&lt;$B$1,VLOOKUP(A2263,[1]DI!$A$4:$B$15000,2,FALSE),0)</f>
        <v>0</v>
      </c>
      <c r="E2263" s="23">
        <f t="shared" ca="1" si="472"/>
        <v>0</v>
      </c>
      <c r="F2263" s="25">
        <f t="shared" si="471"/>
        <v>1.1499999999999999</v>
      </c>
      <c r="G2263" s="26">
        <f t="shared" ca="1" si="475"/>
        <v>1</v>
      </c>
      <c r="H2263" s="23">
        <f ca="1">TRUNC(PRODUCT(G$16:G2262),15)</f>
        <v>1.48206205431758</v>
      </c>
      <c r="I2263" s="23">
        <f t="shared" si="473"/>
        <v>1</v>
      </c>
      <c r="J2263" s="23">
        <f t="shared" ca="1" si="474"/>
        <v>1.4820620499999999</v>
      </c>
      <c r="K2263" s="114">
        <f t="shared" ca="1" si="463"/>
        <v>67257229.1247354</v>
      </c>
      <c r="L2263" s="27">
        <f>IF(VLOOKUP(A2263,$U$18:$AD$131,8)=VLOOKUP(A2262,$U$18:$AD$131,8),0,VLOOKUP(A2263,U$18:$AD$131,8))</f>
        <v>0</v>
      </c>
      <c r="M2263" s="28">
        <f>IF(L2263&gt;0,VLOOKUP(L2263,T$18:$AC$131,7),0)</f>
        <v>0</v>
      </c>
      <c r="N2263" s="23">
        <f t="shared" si="468"/>
        <v>0</v>
      </c>
      <c r="O2263" s="23">
        <f t="shared" ca="1" si="464"/>
        <v>67257229.1247354</v>
      </c>
      <c r="P2263" s="29" t="str">
        <f t="shared" si="469"/>
        <v>J=</v>
      </c>
      <c r="Q2263" s="30">
        <f t="shared" si="470"/>
        <v>47232</v>
      </c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</row>
    <row r="2264" spans="1:30" x14ac:dyDescent="0.25">
      <c r="A2264" s="100">
        <f t="shared" si="465"/>
        <v>45097</v>
      </c>
      <c r="B2264" s="114" t="str">
        <f t="shared" ca="1" si="466"/>
        <v>n.d</v>
      </c>
      <c r="C2264" s="114">
        <f t="shared" si="467"/>
        <v>139519858.75</v>
      </c>
      <c r="D2264" s="24">
        <f ca="1">IF(A2264&lt;$B$1,VLOOKUP(A2264,[1]DI!$A$4:$B$15000,2,FALSE),0)</f>
        <v>0</v>
      </c>
      <c r="E2264" s="23">
        <f t="shared" ca="1" si="472"/>
        <v>0</v>
      </c>
      <c r="F2264" s="25">
        <f t="shared" si="471"/>
        <v>1.1499999999999999</v>
      </c>
      <c r="G2264" s="26">
        <f t="shared" ca="1" si="475"/>
        <v>1</v>
      </c>
      <c r="H2264" s="23">
        <f ca="1">TRUNC(PRODUCT(G$16:G2263),15)</f>
        <v>1.48206205431758</v>
      </c>
      <c r="I2264" s="23">
        <f t="shared" si="473"/>
        <v>1</v>
      </c>
      <c r="J2264" s="23">
        <f t="shared" ca="1" si="474"/>
        <v>1.4820620499999999</v>
      </c>
      <c r="K2264" s="114">
        <f t="shared" ca="1" si="463"/>
        <v>67257229.1247354</v>
      </c>
      <c r="L2264" s="27">
        <f>IF(VLOOKUP(A2264,$U$18:$AD$131,8)=VLOOKUP(A2263,$U$18:$AD$131,8),0,VLOOKUP(A2264,U$18:$AD$131,8))</f>
        <v>0</v>
      </c>
      <c r="M2264" s="28">
        <f>IF(L2264&gt;0,VLOOKUP(L2264,T$18:$AC$131,7),0)</f>
        <v>0</v>
      </c>
      <c r="N2264" s="23">
        <f t="shared" si="468"/>
        <v>0</v>
      </c>
      <c r="O2264" s="23">
        <f t="shared" ca="1" si="464"/>
        <v>67257229.1247354</v>
      </c>
      <c r="P2264" s="29" t="str">
        <f t="shared" si="469"/>
        <v>J=</v>
      </c>
      <c r="Q2264" s="30">
        <f t="shared" si="470"/>
        <v>47232</v>
      </c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</row>
    <row r="2265" spans="1:30" x14ac:dyDescent="0.25">
      <c r="A2265" s="100">
        <f t="shared" si="465"/>
        <v>45098</v>
      </c>
      <c r="B2265" s="114" t="str">
        <f t="shared" ca="1" si="466"/>
        <v>n.d</v>
      </c>
      <c r="C2265" s="114">
        <f t="shared" si="467"/>
        <v>139519858.75</v>
      </c>
      <c r="D2265" s="24">
        <f ca="1">IF(A2265&lt;$B$1,VLOOKUP(A2265,[1]DI!$A$4:$B$15000,2,FALSE),0)</f>
        <v>0</v>
      </c>
      <c r="E2265" s="23">
        <f t="shared" ca="1" si="472"/>
        <v>0</v>
      </c>
      <c r="F2265" s="25">
        <f t="shared" si="471"/>
        <v>1.1499999999999999</v>
      </c>
      <c r="G2265" s="26">
        <f t="shared" ca="1" si="475"/>
        <v>1</v>
      </c>
      <c r="H2265" s="23">
        <f ca="1">TRUNC(PRODUCT(G$16:G2264),15)</f>
        <v>1.48206205431758</v>
      </c>
      <c r="I2265" s="23">
        <f t="shared" si="473"/>
        <v>1</v>
      </c>
      <c r="J2265" s="23">
        <f t="shared" ca="1" si="474"/>
        <v>1.4820620499999999</v>
      </c>
      <c r="K2265" s="114">
        <f t="shared" ca="1" si="463"/>
        <v>67257229.1247354</v>
      </c>
      <c r="L2265" s="27">
        <f>IF(VLOOKUP(A2265,$U$18:$AD$131,8)=VLOOKUP(A2264,$U$18:$AD$131,8),0,VLOOKUP(A2265,U$18:$AD$131,8))</f>
        <v>0</v>
      </c>
      <c r="M2265" s="28">
        <f>IF(L2265&gt;0,VLOOKUP(L2265,T$18:$AC$131,7),0)</f>
        <v>0</v>
      </c>
      <c r="N2265" s="23">
        <f t="shared" si="468"/>
        <v>0</v>
      </c>
      <c r="O2265" s="23">
        <f t="shared" ca="1" si="464"/>
        <v>67257229.1247354</v>
      </c>
      <c r="P2265" s="29" t="str">
        <f t="shared" si="469"/>
        <v>J=</v>
      </c>
      <c r="Q2265" s="30">
        <f t="shared" si="470"/>
        <v>47232</v>
      </c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</row>
    <row r="2266" spans="1:30" x14ac:dyDescent="0.25">
      <c r="A2266" s="100">
        <f t="shared" si="465"/>
        <v>45099</v>
      </c>
      <c r="B2266" s="114" t="str">
        <f t="shared" ca="1" si="466"/>
        <v>n.d</v>
      </c>
      <c r="C2266" s="114">
        <f t="shared" si="467"/>
        <v>139519858.75</v>
      </c>
      <c r="D2266" s="24">
        <f ca="1">IF(A2266&lt;$B$1,VLOOKUP(A2266,[1]DI!$A$4:$B$15000,2,FALSE),0)</f>
        <v>0</v>
      </c>
      <c r="E2266" s="23">
        <f t="shared" ca="1" si="472"/>
        <v>0</v>
      </c>
      <c r="F2266" s="25">
        <f t="shared" si="471"/>
        <v>1.1499999999999999</v>
      </c>
      <c r="G2266" s="26">
        <f t="shared" ca="1" si="475"/>
        <v>1</v>
      </c>
      <c r="H2266" s="23">
        <f ca="1">TRUNC(PRODUCT(G$16:G2265),15)</f>
        <v>1.48206205431758</v>
      </c>
      <c r="I2266" s="23">
        <f t="shared" si="473"/>
        <v>1</v>
      </c>
      <c r="J2266" s="23">
        <f t="shared" ca="1" si="474"/>
        <v>1.4820620499999999</v>
      </c>
      <c r="K2266" s="114">
        <f t="shared" ca="1" si="463"/>
        <v>67257229.1247354</v>
      </c>
      <c r="L2266" s="27">
        <f>IF(VLOOKUP(A2266,$U$18:$AD$131,8)=VLOOKUP(A2265,$U$18:$AD$131,8),0,VLOOKUP(A2266,U$18:$AD$131,8))</f>
        <v>0</v>
      </c>
      <c r="M2266" s="28">
        <f>IF(L2266&gt;0,VLOOKUP(L2266,T$18:$AC$131,7),0)</f>
        <v>0</v>
      </c>
      <c r="N2266" s="23">
        <f t="shared" si="468"/>
        <v>0</v>
      </c>
      <c r="O2266" s="23">
        <f t="shared" ca="1" si="464"/>
        <v>67257229.1247354</v>
      </c>
      <c r="P2266" s="29" t="str">
        <f t="shared" si="469"/>
        <v>J=</v>
      </c>
      <c r="Q2266" s="30">
        <f t="shared" si="470"/>
        <v>47232</v>
      </c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</row>
    <row r="2267" spans="1:30" x14ac:dyDescent="0.25">
      <c r="A2267" s="100">
        <f t="shared" si="465"/>
        <v>45100</v>
      </c>
      <c r="B2267" s="114" t="str">
        <f t="shared" ca="1" si="466"/>
        <v>n.d</v>
      </c>
      <c r="C2267" s="114">
        <f t="shared" si="467"/>
        <v>139519858.75</v>
      </c>
      <c r="D2267" s="24">
        <f ca="1">IF(A2267&lt;$B$1,VLOOKUP(A2267,[1]DI!$A$4:$B$15000,2,FALSE),0)</f>
        <v>0</v>
      </c>
      <c r="E2267" s="23">
        <f t="shared" ca="1" si="472"/>
        <v>0</v>
      </c>
      <c r="F2267" s="25">
        <f t="shared" si="471"/>
        <v>1.1499999999999999</v>
      </c>
      <c r="G2267" s="26">
        <f t="shared" ca="1" si="475"/>
        <v>1</v>
      </c>
      <c r="H2267" s="23">
        <f ca="1">TRUNC(PRODUCT(G$16:G2266),15)</f>
        <v>1.48206205431758</v>
      </c>
      <c r="I2267" s="23">
        <f t="shared" si="473"/>
        <v>1</v>
      </c>
      <c r="J2267" s="23">
        <f t="shared" ca="1" si="474"/>
        <v>1.4820620499999999</v>
      </c>
      <c r="K2267" s="114">
        <f t="shared" ca="1" si="463"/>
        <v>67257229.1247354</v>
      </c>
      <c r="L2267" s="27">
        <f>IF(VLOOKUP(A2267,$U$18:$AD$131,8)=VLOOKUP(A2266,$U$18:$AD$131,8),0,VLOOKUP(A2267,U$18:$AD$131,8))</f>
        <v>0</v>
      </c>
      <c r="M2267" s="28">
        <f>IF(L2267&gt;0,VLOOKUP(L2267,T$18:$AC$131,7),0)</f>
        <v>0</v>
      </c>
      <c r="N2267" s="23">
        <f t="shared" si="468"/>
        <v>0</v>
      </c>
      <c r="O2267" s="23">
        <f t="shared" ca="1" si="464"/>
        <v>67257229.1247354</v>
      </c>
      <c r="P2267" s="29" t="str">
        <f t="shared" si="469"/>
        <v>J=</v>
      </c>
      <c r="Q2267" s="30">
        <f t="shared" si="470"/>
        <v>47232</v>
      </c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</row>
    <row r="2268" spans="1:30" x14ac:dyDescent="0.25">
      <c r="A2268" s="100">
        <f t="shared" si="465"/>
        <v>45101</v>
      </c>
      <c r="B2268" s="114" t="str">
        <f t="shared" ca="1" si="466"/>
        <v>n.d</v>
      </c>
      <c r="C2268" s="114">
        <f t="shared" si="467"/>
        <v>139519858.75</v>
      </c>
      <c r="D2268" s="24">
        <f ca="1">IF(A2268&lt;$B$1,VLOOKUP(A2268,[1]DI!$A$4:$B$15000,2,FALSE),0)</f>
        <v>0</v>
      </c>
      <c r="E2268" s="23">
        <f t="shared" ca="1" si="472"/>
        <v>0</v>
      </c>
      <c r="F2268" s="25">
        <f t="shared" si="471"/>
        <v>1.1499999999999999</v>
      </c>
      <c r="G2268" s="26">
        <f t="shared" ca="1" si="475"/>
        <v>1</v>
      </c>
      <c r="H2268" s="23">
        <f ca="1">TRUNC(PRODUCT(G$16:G2267),15)</f>
        <v>1.48206205431758</v>
      </c>
      <c r="I2268" s="23">
        <f t="shared" si="473"/>
        <v>1</v>
      </c>
      <c r="J2268" s="23">
        <f t="shared" ca="1" si="474"/>
        <v>1.4820620499999999</v>
      </c>
      <c r="K2268" s="114">
        <f t="shared" ca="1" si="463"/>
        <v>67257229.1247354</v>
      </c>
      <c r="L2268" s="27">
        <f>IF(VLOOKUP(A2268,$U$18:$AD$131,8)=VLOOKUP(A2267,$U$18:$AD$131,8),0,VLOOKUP(A2268,U$18:$AD$131,8))</f>
        <v>0</v>
      </c>
      <c r="M2268" s="28">
        <f>IF(L2268&gt;0,VLOOKUP(L2268,T$18:$AC$131,7),0)</f>
        <v>0</v>
      </c>
      <c r="N2268" s="23">
        <f t="shared" si="468"/>
        <v>0</v>
      </c>
      <c r="O2268" s="23">
        <f t="shared" ca="1" si="464"/>
        <v>67257229.1247354</v>
      </c>
      <c r="P2268" s="29" t="str">
        <f t="shared" si="469"/>
        <v>J=</v>
      </c>
      <c r="Q2268" s="30">
        <f t="shared" si="470"/>
        <v>47232</v>
      </c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</row>
    <row r="2269" spans="1:30" x14ac:dyDescent="0.25">
      <c r="A2269" s="100">
        <f t="shared" si="465"/>
        <v>45102</v>
      </c>
      <c r="B2269" s="114" t="str">
        <f t="shared" ca="1" si="466"/>
        <v>n.d</v>
      </c>
      <c r="C2269" s="114">
        <f t="shared" si="467"/>
        <v>139519858.75</v>
      </c>
      <c r="D2269" s="24">
        <f ca="1">IF(A2269&lt;$B$1,VLOOKUP(A2269,[1]DI!$A$4:$B$15000,2,FALSE),0)</f>
        <v>0</v>
      </c>
      <c r="E2269" s="23">
        <f t="shared" ca="1" si="472"/>
        <v>0</v>
      </c>
      <c r="F2269" s="25">
        <f t="shared" si="471"/>
        <v>1.1499999999999999</v>
      </c>
      <c r="G2269" s="26">
        <f t="shared" ca="1" si="475"/>
        <v>1</v>
      </c>
      <c r="H2269" s="23">
        <f ca="1">TRUNC(PRODUCT(G$16:G2268),15)</f>
        <v>1.48206205431758</v>
      </c>
      <c r="I2269" s="23">
        <f t="shared" si="473"/>
        <v>1</v>
      </c>
      <c r="J2269" s="23">
        <f t="shared" ca="1" si="474"/>
        <v>1.4820620499999999</v>
      </c>
      <c r="K2269" s="114">
        <f t="shared" ca="1" si="463"/>
        <v>67257229.1247354</v>
      </c>
      <c r="L2269" s="27">
        <f>IF(VLOOKUP(A2269,$U$18:$AD$131,8)=VLOOKUP(A2268,$U$18:$AD$131,8),0,VLOOKUP(A2269,U$18:$AD$131,8))</f>
        <v>0</v>
      </c>
      <c r="M2269" s="28">
        <f>IF(L2269&gt;0,VLOOKUP(L2269,T$18:$AC$131,7),0)</f>
        <v>0</v>
      </c>
      <c r="N2269" s="23">
        <f t="shared" si="468"/>
        <v>0</v>
      </c>
      <c r="O2269" s="23">
        <f t="shared" ca="1" si="464"/>
        <v>67257229.1247354</v>
      </c>
      <c r="P2269" s="29" t="str">
        <f t="shared" si="469"/>
        <v>J=</v>
      </c>
      <c r="Q2269" s="30">
        <f t="shared" si="470"/>
        <v>47232</v>
      </c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</row>
    <row r="2270" spans="1:30" x14ac:dyDescent="0.25">
      <c r="A2270" s="100">
        <f t="shared" si="465"/>
        <v>45103</v>
      </c>
      <c r="B2270" s="114" t="str">
        <f t="shared" ca="1" si="466"/>
        <v>n.d</v>
      </c>
      <c r="C2270" s="114">
        <f t="shared" si="467"/>
        <v>139519858.75</v>
      </c>
      <c r="D2270" s="24">
        <f ca="1">IF(A2270&lt;$B$1,VLOOKUP(A2270,[1]DI!$A$4:$B$15000,2,FALSE),0)</f>
        <v>0</v>
      </c>
      <c r="E2270" s="23">
        <f t="shared" ca="1" si="472"/>
        <v>0</v>
      </c>
      <c r="F2270" s="25">
        <f t="shared" si="471"/>
        <v>1.1499999999999999</v>
      </c>
      <c r="G2270" s="26">
        <f t="shared" ca="1" si="475"/>
        <v>1</v>
      </c>
      <c r="H2270" s="23">
        <f ca="1">TRUNC(PRODUCT(G$16:G2269),15)</f>
        <v>1.48206205431758</v>
      </c>
      <c r="I2270" s="23">
        <f t="shared" si="473"/>
        <v>1</v>
      </c>
      <c r="J2270" s="23">
        <f t="shared" ca="1" si="474"/>
        <v>1.4820620499999999</v>
      </c>
      <c r="K2270" s="114">
        <f t="shared" ca="1" si="463"/>
        <v>67257229.1247354</v>
      </c>
      <c r="L2270" s="27">
        <f>IF(VLOOKUP(A2270,$U$18:$AD$131,8)=VLOOKUP(A2269,$U$18:$AD$131,8),0,VLOOKUP(A2270,U$18:$AD$131,8))</f>
        <v>0</v>
      </c>
      <c r="M2270" s="28">
        <f>IF(L2270&gt;0,VLOOKUP(L2270,T$18:$AC$131,7),0)</f>
        <v>0</v>
      </c>
      <c r="N2270" s="23">
        <f t="shared" si="468"/>
        <v>0</v>
      </c>
      <c r="O2270" s="23">
        <f t="shared" ca="1" si="464"/>
        <v>67257229.1247354</v>
      </c>
      <c r="P2270" s="29" t="str">
        <f t="shared" si="469"/>
        <v>J=</v>
      </c>
      <c r="Q2270" s="30">
        <f t="shared" si="470"/>
        <v>47232</v>
      </c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</row>
    <row r="2271" spans="1:30" x14ac:dyDescent="0.25">
      <c r="A2271" s="100">
        <f t="shared" si="465"/>
        <v>45104</v>
      </c>
      <c r="B2271" s="114" t="str">
        <f t="shared" ca="1" si="466"/>
        <v>n.d</v>
      </c>
      <c r="C2271" s="114">
        <f t="shared" si="467"/>
        <v>139519858.75</v>
      </c>
      <c r="D2271" s="24">
        <f ca="1">IF(A2271&lt;$B$1,VLOOKUP(A2271,[1]DI!$A$4:$B$15000,2,FALSE),0)</f>
        <v>0</v>
      </c>
      <c r="E2271" s="23">
        <f t="shared" ca="1" si="472"/>
        <v>0</v>
      </c>
      <c r="F2271" s="25">
        <f t="shared" si="471"/>
        <v>1.1499999999999999</v>
      </c>
      <c r="G2271" s="26">
        <f t="shared" ca="1" si="475"/>
        <v>1</v>
      </c>
      <c r="H2271" s="23">
        <f ca="1">TRUNC(PRODUCT(G$16:G2270),15)</f>
        <v>1.48206205431758</v>
      </c>
      <c r="I2271" s="23">
        <f t="shared" si="473"/>
        <v>1</v>
      </c>
      <c r="J2271" s="23">
        <f t="shared" ca="1" si="474"/>
        <v>1.4820620499999999</v>
      </c>
      <c r="K2271" s="114">
        <f t="shared" ca="1" si="463"/>
        <v>67257229.1247354</v>
      </c>
      <c r="L2271" s="27">
        <f>IF(VLOOKUP(A2271,$U$18:$AD$131,8)=VLOOKUP(A2270,$U$18:$AD$131,8),0,VLOOKUP(A2271,U$18:$AD$131,8))</f>
        <v>0</v>
      </c>
      <c r="M2271" s="28">
        <f>IF(L2271&gt;0,VLOOKUP(L2271,T$18:$AC$131,7),0)</f>
        <v>0</v>
      </c>
      <c r="N2271" s="23">
        <f t="shared" si="468"/>
        <v>0</v>
      </c>
      <c r="O2271" s="23">
        <f t="shared" ca="1" si="464"/>
        <v>67257229.1247354</v>
      </c>
      <c r="P2271" s="29" t="str">
        <f t="shared" si="469"/>
        <v>J=</v>
      </c>
      <c r="Q2271" s="30">
        <f t="shared" si="470"/>
        <v>47232</v>
      </c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</row>
    <row r="2272" spans="1:30" x14ac:dyDescent="0.25">
      <c r="A2272" s="100">
        <f t="shared" si="465"/>
        <v>45105</v>
      </c>
      <c r="B2272" s="114" t="str">
        <f t="shared" ca="1" si="466"/>
        <v>n.d</v>
      </c>
      <c r="C2272" s="114">
        <f t="shared" si="467"/>
        <v>139519858.75</v>
      </c>
      <c r="D2272" s="24">
        <f ca="1">IF(A2272&lt;$B$1,VLOOKUP(A2272,[1]DI!$A$4:$B$15000,2,FALSE),0)</f>
        <v>0</v>
      </c>
      <c r="E2272" s="23">
        <f t="shared" ca="1" si="472"/>
        <v>0</v>
      </c>
      <c r="F2272" s="25">
        <f t="shared" si="471"/>
        <v>1.1499999999999999</v>
      </c>
      <c r="G2272" s="26">
        <f t="shared" ca="1" si="475"/>
        <v>1</v>
      </c>
      <c r="H2272" s="23">
        <f ca="1">TRUNC(PRODUCT(G$16:G2271),15)</f>
        <v>1.48206205431758</v>
      </c>
      <c r="I2272" s="23">
        <f t="shared" si="473"/>
        <v>1</v>
      </c>
      <c r="J2272" s="23">
        <f t="shared" ca="1" si="474"/>
        <v>1.4820620499999999</v>
      </c>
      <c r="K2272" s="114">
        <f t="shared" ca="1" si="463"/>
        <v>67257229.1247354</v>
      </c>
      <c r="L2272" s="27">
        <f>IF(VLOOKUP(A2272,$U$18:$AD$131,8)=VLOOKUP(A2271,$U$18:$AD$131,8),0,VLOOKUP(A2272,U$18:$AD$131,8))</f>
        <v>0</v>
      </c>
      <c r="M2272" s="28">
        <f>IF(L2272&gt;0,VLOOKUP(L2272,T$18:$AC$131,7),0)</f>
        <v>0</v>
      </c>
      <c r="N2272" s="23">
        <f t="shared" si="468"/>
        <v>0</v>
      </c>
      <c r="O2272" s="23">
        <f t="shared" ca="1" si="464"/>
        <v>67257229.1247354</v>
      </c>
      <c r="P2272" s="29" t="str">
        <f t="shared" si="469"/>
        <v>J=</v>
      </c>
      <c r="Q2272" s="30">
        <f t="shared" si="470"/>
        <v>47232</v>
      </c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</row>
    <row r="2273" spans="1:30" x14ac:dyDescent="0.25">
      <c r="A2273" s="100">
        <f t="shared" si="465"/>
        <v>45106</v>
      </c>
      <c r="B2273" s="114" t="str">
        <f t="shared" ca="1" si="466"/>
        <v>n.d</v>
      </c>
      <c r="C2273" s="114">
        <f t="shared" si="467"/>
        <v>139519858.75</v>
      </c>
      <c r="D2273" s="24">
        <f ca="1">IF(A2273&lt;$B$1,VLOOKUP(A2273,[1]DI!$A$4:$B$15000,2,FALSE),0)</f>
        <v>0</v>
      </c>
      <c r="E2273" s="23">
        <f t="shared" ca="1" si="472"/>
        <v>0</v>
      </c>
      <c r="F2273" s="25">
        <f t="shared" si="471"/>
        <v>1.1499999999999999</v>
      </c>
      <c r="G2273" s="26">
        <f t="shared" ca="1" si="475"/>
        <v>1</v>
      </c>
      <c r="H2273" s="23">
        <f ca="1">TRUNC(PRODUCT(G$16:G2272),15)</f>
        <v>1.48206205431758</v>
      </c>
      <c r="I2273" s="23">
        <f t="shared" si="473"/>
        <v>1</v>
      </c>
      <c r="J2273" s="23">
        <f t="shared" ca="1" si="474"/>
        <v>1.4820620499999999</v>
      </c>
      <c r="K2273" s="114">
        <f t="shared" ca="1" si="463"/>
        <v>67257229.1247354</v>
      </c>
      <c r="L2273" s="27">
        <f>IF(VLOOKUP(A2273,$U$18:$AD$131,8)=VLOOKUP(A2272,$U$18:$AD$131,8),0,VLOOKUP(A2273,U$18:$AD$131,8))</f>
        <v>0</v>
      </c>
      <c r="M2273" s="28">
        <f>IF(L2273&gt;0,VLOOKUP(L2273,T$18:$AC$131,7),0)</f>
        <v>0</v>
      </c>
      <c r="N2273" s="23">
        <f t="shared" si="468"/>
        <v>0</v>
      </c>
      <c r="O2273" s="23">
        <f t="shared" ca="1" si="464"/>
        <v>67257229.1247354</v>
      </c>
      <c r="P2273" s="29" t="str">
        <f t="shared" si="469"/>
        <v>J=</v>
      </c>
      <c r="Q2273" s="30">
        <f t="shared" si="470"/>
        <v>47232</v>
      </c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</row>
    <row r="2274" spans="1:30" x14ac:dyDescent="0.25">
      <c r="A2274" s="100">
        <f t="shared" si="465"/>
        <v>45107</v>
      </c>
      <c r="B2274" s="114" t="str">
        <f t="shared" ca="1" si="466"/>
        <v>n.d</v>
      </c>
      <c r="C2274" s="114">
        <f t="shared" si="467"/>
        <v>139519858.75</v>
      </c>
      <c r="D2274" s="24">
        <f ca="1">IF(A2274&lt;$B$1,VLOOKUP(A2274,[1]DI!$A$4:$B$15000,2,FALSE),0)</f>
        <v>0</v>
      </c>
      <c r="E2274" s="23">
        <f t="shared" ca="1" si="472"/>
        <v>0</v>
      </c>
      <c r="F2274" s="25">
        <f t="shared" si="471"/>
        <v>1.1499999999999999</v>
      </c>
      <c r="G2274" s="26">
        <f t="shared" ca="1" si="475"/>
        <v>1</v>
      </c>
      <c r="H2274" s="23">
        <f ca="1">TRUNC(PRODUCT(G$16:G2273),15)</f>
        <v>1.48206205431758</v>
      </c>
      <c r="I2274" s="23">
        <f t="shared" si="473"/>
        <v>1</v>
      </c>
      <c r="J2274" s="23">
        <f t="shared" ca="1" si="474"/>
        <v>1.4820620499999999</v>
      </c>
      <c r="K2274" s="114">
        <f t="shared" ca="1" si="463"/>
        <v>67257229.1247354</v>
      </c>
      <c r="L2274" s="27">
        <f>IF(VLOOKUP(A2274,$U$18:$AD$131,8)=VLOOKUP(A2273,$U$18:$AD$131,8),0,VLOOKUP(A2274,U$18:$AD$131,8))</f>
        <v>0</v>
      </c>
      <c r="M2274" s="28">
        <f>IF(L2274&gt;0,VLOOKUP(L2274,T$18:$AC$131,7),0)</f>
        <v>0</v>
      </c>
      <c r="N2274" s="23">
        <f t="shared" si="468"/>
        <v>0</v>
      </c>
      <c r="O2274" s="23">
        <f t="shared" ca="1" si="464"/>
        <v>67257229.1247354</v>
      </c>
      <c r="P2274" s="29" t="str">
        <f t="shared" si="469"/>
        <v>J=</v>
      </c>
      <c r="Q2274" s="30">
        <f t="shared" si="470"/>
        <v>47232</v>
      </c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</row>
    <row r="2275" spans="1:30" x14ac:dyDescent="0.25">
      <c r="A2275" s="100">
        <f t="shared" si="465"/>
        <v>45108</v>
      </c>
      <c r="B2275" s="114" t="str">
        <f t="shared" ca="1" si="466"/>
        <v>n.d</v>
      </c>
      <c r="C2275" s="114">
        <f t="shared" si="467"/>
        <v>139519858.75</v>
      </c>
      <c r="D2275" s="24">
        <f ca="1">IF(A2275&lt;$B$1,VLOOKUP(A2275,[1]DI!$A$4:$B$15000,2,FALSE),0)</f>
        <v>0</v>
      </c>
      <c r="E2275" s="23">
        <f t="shared" ca="1" si="472"/>
        <v>0</v>
      </c>
      <c r="F2275" s="25">
        <f t="shared" si="471"/>
        <v>1.1499999999999999</v>
      </c>
      <c r="G2275" s="26">
        <f t="shared" ca="1" si="475"/>
        <v>1</v>
      </c>
      <c r="H2275" s="23">
        <f ca="1">TRUNC(PRODUCT(G$16:G2274),15)</f>
        <v>1.48206205431758</v>
      </c>
      <c r="I2275" s="23">
        <f t="shared" si="473"/>
        <v>1</v>
      </c>
      <c r="J2275" s="23">
        <f t="shared" ca="1" si="474"/>
        <v>1.4820620499999999</v>
      </c>
      <c r="K2275" s="114">
        <f t="shared" ca="1" si="463"/>
        <v>67257229.1247354</v>
      </c>
      <c r="L2275" s="27">
        <f>IF(VLOOKUP(A2275,$U$18:$AD$131,8)=VLOOKUP(A2274,$U$18:$AD$131,8),0,VLOOKUP(A2275,U$18:$AD$131,8))</f>
        <v>0</v>
      </c>
      <c r="M2275" s="28">
        <f>IF(L2275&gt;0,VLOOKUP(L2275,T$18:$AC$131,7),0)</f>
        <v>0</v>
      </c>
      <c r="N2275" s="23">
        <f t="shared" si="468"/>
        <v>0</v>
      </c>
      <c r="O2275" s="23">
        <f t="shared" ca="1" si="464"/>
        <v>67257229.1247354</v>
      </c>
      <c r="P2275" s="29" t="str">
        <f t="shared" si="469"/>
        <v>J=</v>
      </c>
      <c r="Q2275" s="30">
        <f t="shared" si="470"/>
        <v>47232</v>
      </c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</row>
    <row r="2276" spans="1:30" x14ac:dyDescent="0.25">
      <c r="A2276" s="100">
        <f t="shared" si="465"/>
        <v>45109</v>
      </c>
      <c r="B2276" s="114" t="str">
        <f t="shared" ca="1" si="466"/>
        <v>n.d</v>
      </c>
      <c r="C2276" s="114">
        <f t="shared" si="467"/>
        <v>139519858.75</v>
      </c>
      <c r="D2276" s="24">
        <f ca="1">IF(A2276&lt;$B$1,VLOOKUP(A2276,[1]DI!$A$4:$B$15000,2,FALSE),0)</f>
        <v>0</v>
      </c>
      <c r="E2276" s="23">
        <f t="shared" ca="1" si="472"/>
        <v>0</v>
      </c>
      <c r="F2276" s="25">
        <f t="shared" si="471"/>
        <v>1.1499999999999999</v>
      </c>
      <c r="G2276" s="26">
        <f t="shared" ca="1" si="475"/>
        <v>1</v>
      </c>
      <c r="H2276" s="23">
        <f ca="1">TRUNC(PRODUCT(G$16:G2275),15)</f>
        <v>1.48206205431758</v>
      </c>
      <c r="I2276" s="23">
        <f t="shared" si="473"/>
        <v>1</v>
      </c>
      <c r="J2276" s="23">
        <f t="shared" ca="1" si="474"/>
        <v>1.4820620499999999</v>
      </c>
      <c r="K2276" s="114">
        <f t="shared" ca="1" si="463"/>
        <v>67257229.1247354</v>
      </c>
      <c r="L2276" s="27">
        <f>IF(VLOOKUP(A2276,$U$18:$AD$131,8)=VLOOKUP(A2275,$U$18:$AD$131,8),0,VLOOKUP(A2276,U$18:$AD$131,8))</f>
        <v>0</v>
      </c>
      <c r="M2276" s="28">
        <f>IF(L2276&gt;0,VLOOKUP(L2276,T$18:$AC$131,7),0)</f>
        <v>0</v>
      </c>
      <c r="N2276" s="23">
        <f t="shared" si="468"/>
        <v>0</v>
      </c>
      <c r="O2276" s="23">
        <f t="shared" ca="1" si="464"/>
        <v>67257229.1247354</v>
      </c>
      <c r="P2276" s="29" t="str">
        <f t="shared" si="469"/>
        <v>J=</v>
      </c>
      <c r="Q2276" s="30">
        <f t="shared" si="470"/>
        <v>47232</v>
      </c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</row>
    <row r="2277" spans="1:30" x14ac:dyDescent="0.25">
      <c r="A2277" s="100">
        <f t="shared" si="465"/>
        <v>45110</v>
      </c>
      <c r="B2277" s="114" t="str">
        <f t="shared" ca="1" si="466"/>
        <v>n.d</v>
      </c>
      <c r="C2277" s="114">
        <f t="shared" si="467"/>
        <v>139519858.75</v>
      </c>
      <c r="D2277" s="24">
        <f ca="1">IF(A2277&lt;$B$1,VLOOKUP(A2277,[1]DI!$A$4:$B$15000,2,FALSE),0)</f>
        <v>0</v>
      </c>
      <c r="E2277" s="23">
        <f t="shared" ca="1" si="472"/>
        <v>0</v>
      </c>
      <c r="F2277" s="25">
        <f t="shared" si="471"/>
        <v>1.1499999999999999</v>
      </c>
      <c r="G2277" s="26">
        <f t="shared" ca="1" si="475"/>
        <v>1</v>
      </c>
      <c r="H2277" s="23">
        <f ca="1">TRUNC(PRODUCT(G$16:G2276),15)</f>
        <v>1.48206205431758</v>
      </c>
      <c r="I2277" s="23">
        <f t="shared" si="473"/>
        <v>1</v>
      </c>
      <c r="J2277" s="23">
        <f t="shared" ca="1" si="474"/>
        <v>1.4820620499999999</v>
      </c>
      <c r="K2277" s="114">
        <f t="shared" ca="1" si="463"/>
        <v>67257229.1247354</v>
      </c>
      <c r="L2277" s="27">
        <f>IF(VLOOKUP(A2277,$U$18:$AD$131,8)=VLOOKUP(A2276,$U$18:$AD$131,8),0,VLOOKUP(A2277,U$18:$AD$131,8))</f>
        <v>0</v>
      </c>
      <c r="M2277" s="28">
        <f>IF(L2277&gt;0,VLOOKUP(L2277,T$18:$AC$131,7),0)</f>
        <v>0</v>
      </c>
      <c r="N2277" s="23">
        <f t="shared" si="468"/>
        <v>0</v>
      </c>
      <c r="O2277" s="23">
        <f t="shared" ca="1" si="464"/>
        <v>67257229.1247354</v>
      </c>
      <c r="P2277" s="29" t="str">
        <f t="shared" si="469"/>
        <v>J=</v>
      </c>
      <c r="Q2277" s="30">
        <f t="shared" si="470"/>
        <v>47232</v>
      </c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</row>
    <row r="2278" spans="1:30" x14ac:dyDescent="0.25">
      <c r="A2278" s="100">
        <f t="shared" si="465"/>
        <v>45111</v>
      </c>
      <c r="B2278" s="114" t="str">
        <f t="shared" ca="1" si="466"/>
        <v>n.d</v>
      </c>
      <c r="C2278" s="114">
        <f t="shared" si="467"/>
        <v>139519858.75</v>
      </c>
      <c r="D2278" s="24">
        <f ca="1">IF(A2278&lt;$B$1,VLOOKUP(A2278,[1]DI!$A$4:$B$15000,2,FALSE),0)</f>
        <v>0</v>
      </c>
      <c r="E2278" s="23">
        <f t="shared" ca="1" si="472"/>
        <v>0</v>
      </c>
      <c r="F2278" s="25">
        <f t="shared" si="471"/>
        <v>1.1499999999999999</v>
      </c>
      <c r="G2278" s="26">
        <f t="shared" ca="1" si="475"/>
        <v>1</v>
      </c>
      <c r="H2278" s="23">
        <f ca="1">TRUNC(PRODUCT(G$16:G2277),15)</f>
        <v>1.48206205431758</v>
      </c>
      <c r="I2278" s="23">
        <f t="shared" si="473"/>
        <v>1</v>
      </c>
      <c r="J2278" s="23">
        <f t="shared" ca="1" si="474"/>
        <v>1.4820620499999999</v>
      </c>
      <c r="K2278" s="114">
        <f t="shared" ca="1" si="463"/>
        <v>67257229.1247354</v>
      </c>
      <c r="L2278" s="27">
        <f>IF(VLOOKUP(A2278,$U$18:$AD$131,8)=VLOOKUP(A2277,$U$18:$AD$131,8),0,VLOOKUP(A2278,U$18:$AD$131,8))</f>
        <v>0</v>
      </c>
      <c r="M2278" s="28">
        <f>IF(L2278&gt;0,VLOOKUP(L2278,T$18:$AC$131,7),0)</f>
        <v>0</v>
      </c>
      <c r="N2278" s="23">
        <f t="shared" si="468"/>
        <v>0</v>
      </c>
      <c r="O2278" s="23">
        <f t="shared" ca="1" si="464"/>
        <v>67257229.1247354</v>
      </c>
      <c r="P2278" s="29" t="str">
        <f t="shared" si="469"/>
        <v>J=</v>
      </c>
      <c r="Q2278" s="30">
        <f t="shared" si="470"/>
        <v>47232</v>
      </c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</row>
    <row r="2279" spans="1:30" x14ac:dyDescent="0.25">
      <c r="A2279" s="100">
        <f t="shared" si="465"/>
        <v>45112</v>
      </c>
      <c r="B2279" s="114" t="str">
        <f t="shared" ca="1" si="466"/>
        <v>n.d</v>
      </c>
      <c r="C2279" s="114">
        <f t="shared" si="467"/>
        <v>139519858.75</v>
      </c>
      <c r="D2279" s="24">
        <f ca="1">IF(A2279&lt;$B$1,VLOOKUP(A2279,[1]DI!$A$4:$B$15000,2,FALSE),0)</f>
        <v>0</v>
      </c>
      <c r="E2279" s="23">
        <f t="shared" ca="1" si="472"/>
        <v>0</v>
      </c>
      <c r="F2279" s="25">
        <f t="shared" si="471"/>
        <v>1.1499999999999999</v>
      </c>
      <c r="G2279" s="26">
        <f t="shared" ca="1" si="475"/>
        <v>1</v>
      </c>
      <c r="H2279" s="23">
        <f ca="1">TRUNC(PRODUCT(G$16:G2278),15)</f>
        <v>1.48206205431758</v>
      </c>
      <c r="I2279" s="23">
        <f t="shared" si="473"/>
        <v>1</v>
      </c>
      <c r="J2279" s="23">
        <f t="shared" ca="1" si="474"/>
        <v>1.4820620499999999</v>
      </c>
      <c r="K2279" s="114">
        <f t="shared" ca="1" si="463"/>
        <v>67257229.1247354</v>
      </c>
      <c r="L2279" s="27">
        <f>IF(VLOOKUP(A2279,$U$18:$AD$131,8)=VLOOKUP(A2278,$U$18:$AD$131,8),0,VLOOKUP(A2279,U$18:$AD$131,8))</f>
        <v>0</v>
      </c>
      <c r="M2279" s="28">
        <f>IF(L2279&gt;0,VLOOKUP(L2279,T$18:$AC$131,7),0)</f>
        <v>0</v>
      </c>
      <c r="N2279" s="23">
        <f t="shared" si="468"/>
        <v>0</v>
      </c>
      <c r="O2279" s="23">
        <f t="shared" ca="1" si="464"/>
        <v>67257229.1247354</v>
      </c>
      <c r="P2279" s="29" t="str">
        <f t="shared" si="469"/>
        <v>J=</v>
      </c>
      <c r="Q2279" s="30">
        <f t="shared" si="470"/>
        <v>47232</v>
      </c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</row>
    <row r="2280" spans="1:30" x14ac:dyDescent="0.25">
      <c r="A2280" s="100">
        <f t="shared" si="465"/>
        <v>45113</v>
      </c>
      <c r="B2280" s="114" t="str">
        <f t="shared" ca="1" si="466"/>
        <v>n.d</v>
      </c>
      <c r="C2280" s="114">
        <f t="shared" si="467"/>
        <v>139519858.75</v>
      </c>
      <c r="D2280" s="24">
        <f ca="1">IF(A2280&lt;$B$1,VLOOKUP(A2280,[1]DI!$A$4:$B$15000,2,FALSE),0)</f>
        <v>0</v>
      </c>
      <c r="E2280" s="23">
        <f t="shared" ca="1" si="472"/>
        <v>0</v>
      </c>
      <c r="F2280" s="25">
        <f t="shared" si="471"/>
        <v>1.1499999999999999</v>
      </c>
      <c r="G2280" s="26">
        <f t="shared" ca="1" si="475"/>
        <v>1</v>
      </c>
      <c r="H2280" s="23">
        <f ca="1">TRUNC(PRODUCT(G$16:G2279),15)</f>
        <v>1.48206205431758</v>
      </c>
      <c r="I2280" s="23">
        <f t="shared" si="473"/>
        <v>1</v>
      </c>
      <c r="J2280" s="23">
        <f t="shared" ca="1" si="474"/>
        <v>1.4820620499999999</v>
      </c>
      <c r="K2280" s="114">
        <f t="shared" ca="1" si="463"/>
        <v>67257229.1247354</v>
      </c>
      <c r="L2280" s="27">
        <f>IF(VLOOKUP(A2280,$U$18:$AD$131,8)=VLOOKUP(A2279,$U$18:$AD$131,8),0,VLOOKUP(A2280,U$18:$AD$131,8))</f>
        <v>0</v>
      </c>
      <c r="M2280" s="28">
        <f>IF(L2280&gt;0,VLOOKUP(L2280,T$18:$AC$131,7),0)</f>
        <v>0</v>
      </c>
      <c r="N2280" s="23">
        <f t="shared" si="468"/>
        <v>0</v>
      </c>
      <c r="O2280" s="23">
        <f t="shared" ca="1" si="464"/>
        <v>67257229.1247354</v>
      </c>
      <c r="P2280" s="29" t="str">
        <f t="shared" si="469"/>
        <v>J=</v>
      </c>
      <c r="Q2280" s="30">
        <f t="shared" si="470"/>
        <v>47232</v>
      </c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</row>
    <row r="2281" spans="1:30" x14ac:dyDescent="0.25">
      <c r="A2281" s="100">
        <f t="shared" si="465"/>
        <v>45114</v>
      </c>
      <c r="B2281" s="114" t="str">
        <f t="shared" ca="1" si="466"/>
        <v>n.d</v>
      </c>
      <c r="C2281" s="114">
        <f t="shared" si="467"/>
        <v>139519858.75</v>
      </c>
      <c r="D2281" s="24">
        <f ca="1">IF(A2281&lt;$B$1,VLOOKUP(A2281,[1]DI!$A$4:$B$15000,2,FALSE),0)</f>
        <v>0</v>
      </c>
      <c r="E2281" s="23">
        <f t="shared" ca="1" si="472"/>
        <v>0</v>
      </c>
      <c r="F2281" s="25">
        <f t="shared" si="471"/>
        <v>1.1499999999999999</v>
      </c>
      <c r="G2281" s="26">
        <f t="shared" ca="1" si="475"/>
        <v>1</v>
      </c>
      <c r="H2281" s="23">
        <f ca="1">TRUNC(PRODUCT(G$16:G2280),15)</f>
        <v>1.48206205431758</v>
      </c>
      <c r="I2281" s="23">
        <f t="shared" si="473"/>
        <v>1</v>
      </c>
      <c r="J2281" s="23">
        <f t="shared" ca="1" si="474"/>
        <v>1.4820620499999999</v>
      </c>
      <c r="K2281" s="114">
        <f t="shared" ca="1" si="463"/>
        <v>67257229.1247354</v>
      </c>
      <c r="L2281" s="27">
        <f>IF(VLOOKUP(A2281,$U$18:$AD$131,8)=VLOOKUP(A2280,$U$18:$AD$131,8),0,VLOOKUP(A2281,U$18:$AD$131,8))</f>
        <v>0</v>
      </c>
      <c r="M2281" s="28">
        <f>IF(L2281&gt;0,VLOOKUP(L2281,T$18:$AC$131,7),0)</f>
        <v>0</v>
      </c>
      <c r="N2281" s="23">
        <f t="shared" si="468"/>
        <v>0</v>
      </c>
      <c r="O2281" s="23">
        <f t="shared" ca="1" si="464"/>
        <v>67257229.1247354</v>
      </c>
      <c r="P2281" s="29" t="str">
        <f t="shared" si="469"/>
        <v>J=</v>
      </c>
      <c r="Q2281" s="30">
        <f t="shared" si="470"/>
        <v>47232</v>
      </c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</row>
    <row r="2282" spans="1:30" x14ac:dyDescent="0.25">
      <c r="A2282" s="100">
        <f t="shared" si="465"/>
        <v>45115</v>
      </c>
      <c r="B2282" s="114" t="str">
        <f t="shared" ca="1" si="466"/>
        <v>n.d</v>
      </c>
      <c r="C2282" s="114">
        <f t="shared" si="467"/>
        <v>139519858.75</v>
      </c>
      <c r="D2282" s="24">
        <f ca="1">IF(A2282&lt;$B$1,VLOOKUP(A2282,[1]DI!$A$4:$B$15000,2,FALSE),0)</f>
        <v>0</v>
      </c>
      <c r="E2282" s="23">
        <f t="shared" ca="1" si="472"/>
        <v>0</v>
      </c>
      <c r="F2282" s="25">
        <f t="shared" si="471"/>
        <v>1.1499999999999999</v>
      </c>
      <c r="G2282" s="26">
        <f t="shared" ca="1" si="475"/>
        <v>1</v>
      </c>
      <c r="H2282" s="23">
        <f ca="1">TRUNC(PRODUCT(G$16:G2281),15)</f>
        <v>1.48206205431758</v>
      </c>
      <c r="I2282" s="23">
        <f t="shared" si="473"/>
        <v>1</v>
      </c>
      <c r="J2282" s="23">
        <f t="shared" ca="1" si="474"/>
        <v>1.4820620499999999</v>
      </c>
      <c r="K2282" s="114">
        <f t="shared" ca="1" si="463"/>
        <v>67257229.1247354</v>
      </c>
      <c r="L2282" s="27">
        <f>IF(VLOOKUP(A2282,$U$18:$AD$131,8)=VLOOKUP(A2281,$U$18:$AD$131,8),0,VLOOKUP(A2282,U$18:$AD$131,8))</f>
        <v>0</v>
      </c>
      <c r="M2282" s="28">
        <f>IF(L2282&gt;0,VLOOKUP(L2282,T$18:$AC$131,7),0)</f>
        <v>0</v>
      </c>
      <c r="N2282" s="23">
        <f t="shared" si="468"/>
        <v>0</v>
      </c>
      <c r="O2282" s="23">
        <f t="shared" ca="1" si="464"/>
        <v>67257229.1247354</v>
      </c>
      <c r="P2282" s="29" t="str">
        <f t="shared" si="469"/>
        <v>J=</v>
      </c>
      <c r="Q2282" s="30">
        <f t="shared" si="470"/>
        <v>47232</v>
      </c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</row>
    <row r="2283" spans="1:30" x14ac:dyDescent="0.25">
      <c r="A2283" s="100">
        <f t="shared" si="465"/>
        <v>45116</v>
      </c>
      <c r="B2283" s="114" t="str">
        <f t="shared" ca="1" si="466"/>
        <v>n.d</v>
      </c>
      <c r="C2283" s="114">
        <f t="shared" si="467"/>
        <v>139519858.75</v>
      </c>
      <c r="D2283" s="24">
        <f ca="1">IF(A2283&lt;$B$1,VLOOKUP(A2283,[1]DI!$A$4:$B$15000,2,FALSE),0)</f>
        <v>0</v>
      </c>
      <c r="E2283" s="23">
        <f t="shared" ca="1" si="472"/>
        <v>0</v>
      </c>
      <c r="F2283" s="25">
        <f t="shared" si="471"/>
        <v>1.1499999999999999</v>
      </c>
      <c r="G2283" s="26">
        <f t="shared" ca="1" si="475"/>
        <v>1</v>
      </c>
      <c r="H2283" s="23">
        <f ca="1">TRUNC(PRODUCT(G$16:G2282),15)</f>
        <v>1.48206205431758</v>
      </c>
      <c r="I2283" s="23">
        <f t="shared" si="473"/>
        <v>1</v>
      </c>
      <c r="J2283" s="23">
        <f t="shared" ca="1" si="474"/>
        <v>1.4820620499999999</v>
      </c>
      <c r="K2283" s="114">
        <f t="shared" ca="1" si="463"/>
        <v>67257229.1247354</v>
      </c>
      <c r="L2283" s="27">
        <f>IF(VLOOKUP(A2283,$U$18:$AD$131,8)=VLOOKUP(A2282,$U$18:$AD$131,8),0,VLOOKUP(A2283,U$18:$AD$131,8))</f>
        <v>0</v>
      </c>
      <c r="M2283" s="28">
        <f>IF(L2283&gt;0,VLOOKUP(L2283,T$18:$AC$131,7),0)</f>
        <v>0</v>
      </c>
      <c r="N2283" s="23">
        <f t="shared" si="468"/>
        <v>0</v>
      </c>
      <c r="O2283" s="23">
        <f t="shared" ca="1" si="464"/>
        <v>67257229.1247354</v>
      </c>
      <c r="P2283" s="29" t="str">
        <f t="shared" si="469"/>
        <v>J=</v>
      </c>
      <c r="Q2283" s="30">
        <f t="shared" si="470"/>
        <v>47232</v>
      </c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</row>
    <row r="2284" spans="1:30" x14ac:dyDescent="0.25">
      <c r="A2284" s="100">
        <f t="shared" si="465"/>
        <v>45117</v>
      </c>
      <c r="B2284" s="114" t="str">
        <f t="shared" ca="1" si="466"/>
        <v>n.d</v>
      </c>
      <c r="C2284" s="114">
        <f t="shared" si="467"/>
        <v>139519858.75</v>
      </c>
      <c r="D2284" s="24">
        <f ca="1">IF(A2284&lt;$B$1,VLOOKUP(A2284,[1]DI!$A$4:$B$15000,2,FALSE),0)</f>
        <v>0</v>
      </c>
      <c r="E2284" s="23">
        <f t="shared" ca="1" si="472"/>
        <v>0</v>
      </c>
      <c r="F2284" s="25">
        <f t="shared" si="471"/>
        <v>1.1499999999999999</v>
      </c>
      <c r="G2284" s="26">
        <f t="shared" ca="1" si="475"/>
        <v>1</v>
      </c>
      <c r="H2284" s="23">
        <f ca="1">TRUNC(PRODUCT(G$16:G2283),15)</f>
        <v>1.48206205431758</v>
      </c>
      <c r="I2284" s="23">
        <f t="shared" si="473"/>
        <v>1</v>
      </c>
      <c r="J2284" s="23">
        <f t="shared" ca="1" si="474"/>
        <v>1.4820620499999999</v>
      </c>
      <c r="K2284" s="114">
        <f t="shared" ca="1" si="463"/>
        <v>67257229.1247354</v>
      </c>
      <c r="L2284" s="27">
        <f>IF(VLOOKUP(A2284,$U$18:$AD$131,8)=VLOOKUP(A2283,$U$18:$AD$131,8),0,VLOOKUP(A2284,U$18:$AD$131,8))</f>
        <v>0</v>
      </c>
      <c r="M2284" s="28">
        <f>IF(L2284&gt;0,VLOOKUP(L2284,T$18:$AC$131,7),0)</f>
        <v>0</v>
      </c>
      <c r="N2284" s="23">
        <f t="shared" si="468"/>
        <v>0</v>
      </c>
      <c r="O2284" s="23">
        <f t="shared" ca="1" si="464"/>
        <v>67257229.1247354</v>
      </c>
      <c r="P2284" s="29" t="str">
        <f t="shared" si="469"/>
        <v>J=</v>
      </c>
      <c r="Q2284" s="30">
        <f t="shared" si="470"/>
        <v>47232</v>
      </c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</row>
    <row r="2285" spans="1:30" x14ac:dyDescent="0.25">
      <c r="A2285" s="100">
        <f t="shared" si="465"/>
        <v>45118</v>
      </c>
      <c r="B2285" s="114" t="str">
        <f t="shared" ca="1" si="466"/>
        <v>n.d</v>
      </c>
      <c r="C2285" s="114">
        <f t="shared" si="467"/>
        <v>139519858.75</v>
      </c>
      <c r="D2285" s="24">
        <f ca="1">IF(A2285&lt;$B$1,VLOOKUP(A2285,[1]DI!$A$4:$B$15000,2,FALSE),0)</f>
        <v>0</v>
      </c>
      <c r="E2285" s="23">
        <f t="shared" ca="1" si="472"/>
        <v>0</v>
      </c>
      <c r="F2285" s="25">
        <f t="shared" si="471"/>
        <v>1.1499999999999999</v>
      </c>
      <c r="G2285" s="26">
        <f t="shared" ca="1" si="475"/>
        <v>1</v>
      </c>
      <c r="H2285" s="23">
        <f ca="1">TRUNC(PRODUCT(G$16:G2284),15)</f>
        <v>1.48206205431758</v>
      </c>
      <c r="I2285" s="23">
        <f t="shared" si="473"/>
        <v>1</v>
      </c>
      <c r="J2285" s="23">
        <f t="shared" ca="1" si="474"/>
        <v>1.4820620499999999</v>
      </c>
      <c r="K2285" s="114">
        <f t="shared" ca="1" si="463"/>
        <v>67257229.1247354</v>
      </c>
      <c r="L2285" s="27">
        <f>IF(VLOOKUP(A2285,$U$18:$AD$131,8)=VLOOKUP(A2284,$U$18:$AD$131,8),0,VLOOKUP(A2285,U$18:$AD$131,8))</f>
        <v>0</v>
      </c>
      <c r="M2285" s="28">
        <f>IF(L2285&gt;0,VLOOKUP(L2285,T$18:$AC$131,7),0)</f>
        <v>0</v>
      </c>
      <c r="N2285" s="23">
        <f t="shared" si="468"/>
        <v>0</v>
      </c>
      <c r="O2285" s="23">
        <f t="shared" ca="1" si="464"/>
        <v>67257229.1247354</v>
      </c>
      <c r="P2285" s="29" t="str">
        <f t="shared" si="469"/>
        <v>J=</v>
      </c>
      <c r="Q2285" s="30">
        <f t="shared" si="470"/>
        <v>47232</v>
      </c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</row>
    <row r="2286" spans="1:30" x14ac:dyDescent="0.25">
      <c r="A2286" s="100">
        <f t="shared" si="465"/>
        <v>45119</v>
      </c>
      <c r="B2286" s="114" t="str">
        <f t="shared" ca="1" si="466"/>
        <v>n.d</v>
      </c>
      <c r="C2286" s="114">
        <f t="shared" si="467"/>
        <v>139519858.75</v>
      </c>
      <c r="D2286" s="24">
        <f ca="1">IF(A2286&lt;$B$1,VLOOKUP(A2286,[1]DI!$A$4:$B$15000,2,FALSE),0)</f>
        <v>0</v>
      </c>
      <c r="E2286" s="23">
        <f t="shared" ca="1" si="472"/>
        <v>0</v>
      </c>
      <c r="F2286" s="25">
        <f t="shared" si="471"/>
        <v>1.1499999999999999</v>
      </c>
      <c r="G2286" s="26">
        <f t="shared" ca="1" si="475"/>
        <v>1</v>
      </c>
      <c r="H2286" s="23">
        <f ca="1">TRUNC(PRODUCT(G$16:G2285),15)</f>
        <v>1.48206205431758</v>
      </c>
      <c r="I2286" s="23">
        <f t="shared" si="473"/>
        <v>1</v>
      </c>
      <c r="J2286" s="23">
        <f t="shared" ca="1" si="474"/>
        <v>1.4820620499999999</v>
      </c>
      <c r="K2286" s="114">
        <f t="shared" ca="1" si="463"/>
        <v>67257229.1247354</v>
      </c>
      <c r="L2286" s="27">
        <f>IF(VLOOKUP(A2286,$U$18:$AD$131,8)=VLOOKUP(A2285,$U$18:$AD$131,8),0,VLOOKUP(A2286,U$18:$AD$131,8))</f>
        <v>0</v>
      </c>
      <c r="M2286" s="28">
        <f>IF(L2286&gt;0,VLOOKUP(L2286,T$18:$AC$131,7),0)</f>
        <v>0</v>
      </c>
      <c r="N2286" s="23">
        <f t="shared" si="468"/>
        <v>0</v>
      </c>
      <c r="O2286" s="23">
        <f t="shared" ca="1" si="464"/>
        <v>67257229.1247354</v>
      </c>
      <c r="P2286" s="29" t="str">
        <f t="shared" si="469"/>
        <v>J=</v>
      </c>
      <c r="Q2286" s="30">
        <f t="shared" si="470"/>
        <v>47232</v>
      </c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</row>
    <row r="2287" spans="1:30" x14ac:dyDescent="0.25">
      <c r="A2287" s="100">
        <f t="shared" si="465"/>
        <v>45120</v>
      </c>
      <c r="B2287" s="114" t="str">
        <f t="shared" ca="1" si="466"/>
        <v>n.d</v>
      </c>
      <c r="C2287" s="114">
        <f t="shared" si="467"/>
        <v>139519858.75</v>
      </c>
      <c r="D2287" s="24">
        <f ca="1">IF(A2287&lt;$B$1,VLOOKUP(A2287,[1]DI!$A$4:$B$15000,2,FALSE),0)</f>
        <v>0</v>
      </c>
      <c r="E2287" s="23">
        <f t="shared" ca="1" si="472"/>
        <v>0</v>
      </c>
      <c r="F2287" s="25">
        <f t="shared" si="471"/>
        <v>1.1499999999999999</v>
      </c>
      <c r="G2287" s="26">
        <f t="shared" ca="1" si="475"/>
        <v>1</v>
      </c>
      <c r="H2287" s="23">
        <f ca="1">TRUNC(PRODUCT(G$16:G2286),15)</f>
        <v>1.48206205431758</v>
      </c>
      <c r="I2287" s="23">
        <f t="shared" si="473"/>
        <v>1</v>
      </c>
      <c r="J2287" s="23">
        <f t="shared" ca="1" si="474"/>
        <v>1.4820620499999999</v>
      </c>
      <c r="K2287" s="114">
        <f t="shared" ca="1" si="463"/>
        <v>67257229.1247354</v>
      </c>
      <c r="L2287" s="27">
        <f>IF(VLOOKUP(A2287,$U$18:$AD$131,8)=VLOOKUP(A2286,$U$18:$AD$131,8),0,VLOOKUP(A2287,U$18:$AD$131,8))</f>
        <v>0</v>
      </c>
      <c r="M2287" s="28">
        <f>IF(L2287&gt;0,VLOOKUP(L2287,T$18:$AC$131,7),0)</f>
        <v>0</v>
      </c>
      <c r="N2287" s="23">
        <f t="shared" si="468"/>
        <v>0</v>
      </c>
      <c r="O2287" s="23">
        <f t="shared" ca="1" si="464"/>
        <v>67257229.1247354</v>
      </c>
      <c r="P2287" s="29" t="str">
        <f t="shared" si="469"/>
        <v>J=</v>
      </c>
      <c r="Q2287" s="30">
        <f t="shared" si="470"/>
        <v>47232</v>
      </c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</row>
    <row r="2288" spans="1:30" x14ac:dyDescent="0.25">
      <c r="A2288" s="100">
        <f t="shared" si="465"/>
        <v>45121</v>
      </c>
      <c r="B2288" s="114" t="str">
        <f t="shared" ca="1" si="466"/>
        <v>n.d</v>
      </c>
      <c r="C2288" s="114">
        <f t="shared" si="467"/>
        <v>139519858.75</v>
      </c>
      <c r="D2288" s="24">
        <f ca="1">IF(A2288&lt;$B$1,VLOOKUP(A2288,[1]DI!$A$4:$B$15000,2,FALSE),0)</f>
        <v>0</v>
      </c>
      <c r="E2288" s="23">
        <f t="shared" ca="1" si="472"/>
        <v>0</v>
      </c>
      <c r="F2288" s="25">
        <f t="shared" si="471"/>
        <v>1.1499999999999999</v>
      </c>
      <c r="G2288" s="26">
        <f t="shared" ca="1" si="475"/>
        <v>1</v>
      </c>
      <c r="H2288" s="23">
        <f ca="1">TRUNC(PRODUCT(G$16:G2287),15)</f>
        <v>1.48206205431758</v>
      </c>
      <c r="I2288" s="23">
        <f t="shared" si="473"/>
        <v>1</v>
      </c>
      <c r="J2288" s="23">
        <f t="shared" ca="1" si="474"/>
        <v>1.4820620499999999</v>
      </c>
      <c r="K2288" s="114">
        <f t="shared" ca="1" si="463"/>
        <v>67257229.1247354</v>
      </c>
      <c r="L2288" s="27">
        <f>IF(VLOOKUP(A2288,$U$18:$AD$131,8)=VLOOKUP(A2287,$U$18:$AD$131,8),0,VLOOKUP(A2288,U$18:$AD$131,8))</f>
        <v>0</v>
      </c>
      <c r="M2288" s="28">
        <f>IF(L2288&gt;0,VLOOKUP(L2288,T$18:$AC$131,7),0)</f>
        <v>0</v>
      </c>
      <c r="N2288" s="23">
        <f t="shared" si="468"/>
        <v>0</v>
      </c>
      <c r="O2288" s="23">
        <f t="shared" ca="1" si="464"/>
        <v>67257229.1247354</v>
      </c>
      <c r="P2288" s="29" t="str">
        <f t="shared" si="469"/>
        <v>J=</v>
      </c>
      <c r="Q2288" s="30">
        <f t="shared" si="470"/>
        <v>47232</v>
      </c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</row>
    <row r="2289" spans="1:30" x14ac:dyDescent="0.25">
      <c r="A2289" s="100">
        <f t="shared" si="465"/>
        <v>45122</v>
      </c>
      <c r="B2289" s="114" t="str">
        <f t="shared" ca="1" si="466"/>
        <v>n.d</v>
      </c>
      <c r="C2289" s="114">
        <f t="shared" si="467"/>
        <v>139519858.75</v>
      </c>
      <c r="D2289" s="24">
        <f ca="1">IF(A2289&lt;$B$1,VLOOKUP(A2289,[1]DI!$A$4:$B$15000,2,FALSE),0)</f>
        <v>0</v>
      </c>
      <c r="E2289" s="23">
        <f t="shared" ca="1" si="472"/>
        <v>0</v>
      </c>
      <c r="F2289" s="25">
        <f t="shared" si="471"/>
        <v>1.1499999999999999</v>
      </c>
      <c r="G2289" s="26">
        <f t="shared" ca="1" si="475"/>
        <v>1</v>
      </c>
      <c r="H2289" s="23">
        <f ca="1">TRUNC(PRODUCT(G$16:G2288),15)</f>
        <v>1.48206205431758</v>
      </c>
      <c r="I2289" s="23">
        <f t="shared" si="473"/>
        <v>1</v>
      </c>
      <c r="J2289" s="23">
        <f t="shared" ca="1" si="474"/>
        <v>1.4820620499999999</v>
      </c>
      <c r="K2289" s="114">
        <f t="shared" ca="1" si="463"/>
        <v>67257229.1247354</v>
      </c>
      <c r="L2289" s="27">
        <f>IF(VLOOKUP(A2289,$U$18:$AD$131,8)=VLOOKUP(A2288,$U$18:$AD$131,8),0,VLOOKUP(A2289,U$18:$AD$131,8))</f>
        <v>0</v>
      </c>
      <c r="M2289" s="28">
        <f>IF(L2289&gt;0,VLOOKUP(L2289,T$18:$AC$131,7),0)</f>
        <v>0</v>
      </c>
      <c r="N2289" s="23">
        <f t="shared" si="468"/>
        <v>0</v>
      </c>
      <c r="O2289" s="23">
        <f t="shared" ca="1" si="464"/>
        <v>67257229.1247354</v>
      </c>
      <c r="P2289" s="29" t="str">
        <f t="shared" si="469"/>
        <v>J=</v>
      </c>
      <c r="Q2289" s="30">
        <f t="shared" si="470"/>
        <v>47232</v>
      </c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</row>
    <row r="2290" spans="1:30" x14ac:dyDescent="0.25">
      <c r="A2290" s="100">
        <f t="shared" si="465"/>
        <v>45123</v>
      </c>
      <c r="B2290" s="114" t="str">
        <f t="shared" ca="1" si="466"/>
        <v>n.d</v>
      </c>
      <c r="C2290" s="114">
        <f t="shared" si="467"/>
        <v>139519858.75</v>
      </c>
      <c r="D2290" s="24">
        <f ca="1">IF(A2290&lt;$B$1,VLOOKUP(A2290,[1]DI!$A$4:$B$15000,2,FALSE),0)</f>
        <v>0</v>
      </c>
      <c r="E2290" s="23">
        <f t="shared" ca="1" si="472"/>
        <v>0</v>
      </c>
      <c r="F2290" s="25">
        <f t="shared" si="471"/>
        <v>1.1499999999999999</v>
      </c>
      <c r="G2290" s="26">
        <f t="shared" ca="1" si="475"/>
        <v>1</v>
      </c>
      <c r="H2290" s="23">
        <f ca="1">TRUNC(PRODUCT(G$16:G2289),15)</f>
        <v>1.48206205431758</v>
      </c>
      <c r="I2290" s="23">
        <f t="shared" si="473"/>
        <v>1</v>
      </c>
      <c r="J2290" s="23">
        <f t="shared" ca="1" si="474"/>
        <v>1.4820620499999999</v>
      </c>
      <c r="K2290" s="114">
        <f t="shared" ca="1" si="463"/>
        <v>67257229.1247354</v>
      </c>
      <c r="L2290" s="27">
        <f>IF(VLOOKUP(A2290,$U$18:$AD$131,8)=VLOOKUP(A2289,$U$18:$AD$131,8),0,VLOOKUP(A2290,U$18:$AD$131,8))</f>
        <v>0</v>
      </c>
      <c r="M2290" s="28">
        <f>IF(L2290&gt;0,VLOOKUP(L2290,T$18:$AC$131,7),0)</f>
        <v>0</v>
      </c>
      <c r="N2290" s="23">
        <f t="shared" si="468"/>
        <v>0</v>
      </c>
      <c r="O2290" s="23">
        <f t="shared" ca="1" si="464"/>
        <v>67257229.1247354</v>
      </c>
      <c r="P2290" s="29" t="str">
        <f t="shared" si="469"/>
        <v>J=</v>
      </c>
      <c r="Q2290" s="30">
        <f t="shared" si="470"/>
        <v>47232</v>
      </c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</row>
    <row r="2291" spans="1:30" x14ac:dyDescent="0.25">
      <c r="A2291" s="100">
        <f t="shared" si="465"/>
        <v>45124</v>
      </c>
      <c r="B2291" s="114" t="str">
        <f t="shared" ca="1" si="466"/>
        <v>n.d</v>
      </c>
      <c r="C2291" s="114">
        <f t="shared" si="467"/>
        <v>139519858.75</v>
      </c>
      <c r="D2291" s="24">
        <f ca="1">IF(A2291&lt;$B$1,VLOOKUP(A2291,[1]DI!$A$4:$B$15000,2,FALSE),0)</f>
        <v>0</v>
      </c>
      <c r="E2291" s="23">
        <f t="shared" ca="1" si="472"/>
        <v>0</v>
      </c>
      <c r="F2291" s="25">
        <f t="shared" si="471"/>
        <v>1.1499999999999999</v>
      </c>
      <c r="G2291" s="26">
        <f t="shared" ca="1" si="475"/>
        <v>1</v>
      </c>
      <c r="H2291" s="23">
        <f ca="1">TRUNC(PRODUCT(G$16:G2290),15)</f>
        <v>1.48206205431758</v>
      </c>
      <c r="I2291" s="23">
        <f t="shared" si="473"/>
        <v>1</v>
      </c>
      <c r="J2291" s="23">
        <f t="shared" ca="1" si="474"/>
        <v>1.4820620499999999</v>
      </c>
      <c r="K2291" s="114">
        <f t="shared" ca="1" si="463"/>
        <v>67257229.1247354</v>
      </c>
      <c r="L2291" s="27">
        <f>IF(VLOOKUP(A2291,$U$18:$AD$131,8)=VLOOKUP(A2290,$U$18:$AD$131,8),0,VLOOKUP(A2291,U$18:$AD$131,8))</f>
        <v>0</v>
      </c>
      <c r="M2291" s="28">
        <f>IF(L2291&gt;0,VLOOKUP(L2291,T$18:$AC$131,7),0)</f>
        <v>0</v>
      </c>
      <c r="N2291" s="23">
        <f t="shared" si="468"/>
        <v>0</v>
      </c>
      <c r="O2291" s="23">
        <f t="shared" ca="1" si="464"/>
        <v>67257229.1247354</v>
      </c>
      <c r="P2291" s="29" t="str">
        <f t="shared" si="469"/>
        <v>J=</v>
      </c>
      <c r="Q2291" s="30">
        <f t="shared" si="470"/>
        <v>47232</v>
      </c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</row>
    <row r="2292" spans="1:30" x14ac:dyDescent="0.25">
      <c r="A2292" s="100">
        <f t="shared" si="465"/>
        <v>45125</v>
      </c>
      <c r="B2292" s="114" t="str">
        <f t="shared" ca="1" si="466"/>
        <v>n.d</v>
      </c>
      <c r="C2292" s="114">
        <f t="shared" si="467"/>
        <v>139519858.75</v>
      </c>
      <c r="D2292" s="24">
        <f ca="1">IF(A2292&lt;$B$1,VLOOKUP(A2292,[1]DI!$A$4:$B$15000,2,FALSE),0)</f>
        <v>0</v>
      </c>
      <c r="E2292" s="23">
        <f t="shared" ca="1" si="472"/>
        <v>0</v>
      </c>
      <c r="F2292" s="25">
        <f t="shared" si="471"/>
        <v>1.1499999999999999</v>
      </c>
      <c r="G2292" s="26">
        <f t="shared" ca="1" si="475"/>
        <v>1</v>
      </c>
      <c r="H2292" s="23">
        <f ca="1">TRUNC(PRODUCT(G$16:G2291),15)</f>
        <v>1.48206205431758</v>
      </c>
      <c r="I2292" s="23">
        <f t="shared" si="473"/>
        <v>1</v>
      </c>
      <c r="J2292" s="23">
        <f t="shared" ca="1" si="474"/>
        <v>1.4820620499999999</v>
      </c>
      <c r="K2292" s="114">
        <f t="shared" ca="1" si="463"/>
        <v>67257229.1247354</v>
      </c>
      <c r="L2292" s="27">
        <f>IF(VLOOKUP(A2292,$U$18:$AD$131,8)=VLOOKUP(A2291,$U$18:$AD$131,8),0,VLOOKUP(A2292,U$18:$AD$131,8))</f>
        <v>0</v>
      </c>
      <c r="M2292" s="28">
        <f>IF(L2292&gt;0,VLOOKUP(L2292,T$18:$AC$131,7),0)</f>
        <v>0</v>
      </c>
      <c r="N2292" s="23">
        <f t="shared" si="468"/>
        <v>0</v>
      </c>
      <c r="O2292" s="23">
        <f t="shared" ca="1" si="464"/>
        <v>67257229.1247354</v>
      </c>
      <c r="P2292" s="29" t="str">
        <f t="shared" si="469"/>
        <v>J=</v>
      </c>
      <c r="Q2292" s="30">
        <f t="shared" si="470"/>
        <v>47232</v>
      </c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</row>
    <row r="2293" spans="1:30" x14ac:dyDescent="0.25">
      <c r="A2293" s="100">
        <f t="shared" si="465"/>
        <v>45126</v>
      </c>
      <c r="B2293" s="114" t="str">
        <f t="shared" ca="1" si="466"/>
        <v>n.d</v>
      </c>
      <c r="C2293" s="114">
        <f t="shared" si="467"/>
        <v>139519858.75</v>
      </c>
      <c r="D2293" s="24">
        <f ca="1">IF(A2293&lt;$B$1,VLOOKUP(A2293,[1]DI!$A$4:$B$15000,2,FALSE),0)</f>
        <v>0</v>
      </c>
      <c r="E2293" s="23">
        <f t="shared" ca="1" si="472"/>
        <v>0</v>
      </c>
      <c r="F2293" s="25">
        <f t="shared" si="471"/>
        <v>1.1499999999999999</v>
      </c>
      <c r="G2293" s="26">
        <f t="shared" ca="1" si="475"/>
        <v>1</v>
      </c>
      <c r="H2293" s="23">
        <f ca="1">TRUNC(PRODUCT(G$16:G2292),15)</f>
        <v>1.48206205431758</v>
      </c>
      <c r="I2293" s="23">
        <f t="shared" si="473"/>
        <v>1</v>
      </c>
      <c r="J2293" s="23">
        <f t="shared" ca="1" si="474"/>
        <v>1.4820620499999999</v>
      </c>
      <c r="K2293" s="114">
        <f t="shared" ca="1" si="463"/>
        <v>67257229.1247354</v>
      </c>
      <c r="L2293" s="27">
        <f>IF(VLOOKUP(A2293,$U$18:$AD$131,8)=VLOOKUP(A2292,$U$18:$AD$131,8),0,VLOOKUP(A2293,U$18:$AD$131,8))</f>
        <v>0</v>
      </c>
      <c r="M2293" s="28">
        <f>IF(L2293&gt;0,VLOOKUP(L2293,T$18:$AC$131,7),0)</f>
        <v>0</v>
      </c>
      <c r="N2293" s="23">
        <f t="shared" si="468"/>
        <v>0</v>
      </c>
      <c r="O2293" s="23">
        <f t="shared" ca="1" si="464"/>
        <v>67257229.1247354</v>
      </c>
      <c r="P2293" s="29" t="str">
        <f t="shared" si="469"/>
        <v>J=</v>
      </c>
      <c r="Q2293" s="30">
        <f t="shared" si="470"/>
        <v>47232</v>
      </c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</row>
    <row r="2294" spans="1:30" x14ac:dyDescent="0.25">
      <c r="A2294" s="100">
        <f t="shared" si="465"/>
        <v>45127</v>
      </c>
      <c r="B2294" s="114" t="str">
        <f t="shared" ca="1" si="466"/>
        <v>n.d</v>
      </c>
      <c r="C2294" s="114">
        <f t="shared" si="467"/>
        <v>139519858.75</v>
      </c>
      <c r="D2294" s="24">
        <f ca="1">IF(A2294&lt;$B$1,VLOOKUP(A2294,[1]DI!$A$4:$B$15000,2,FALSE),0)</f>
        <v>0</v>
      </c>
      <c r="E2294" s="23">
        <f t="shared" ca="1" si="472"/>
        <v>0</v>
      </c>
      <c r="F2294" s="25">
        <f t="shared" si="471"/>
        <v>1.1499999999999999</v>
      </c>
      <c r="G2294" s="26">
        <f t="shared" ca="1" si="475"/>
        <v>1</v>
      </c>
      <c r="H2294" s="23">
        <f ca="1">TRUNC(PRODUCT(G$16:G2293),15)</f>
        <v>1.48206205431758</v>
      </c>
      <c r="I2294" s="23">
        <f t="shared" si="473"/>
        <v>1</v>
      </c>
      <c r="J2294" s="23">
        <f t="shared" ca="1" si="474"/>
        <v>1.4820620499999999</v>
      </c>
      <c r="K2294" s="114">
        <f t="shared" ca="1" si="463"/>
        <v>67257229.1247354</v>
      </c>
      <c r="L2294" s="27">
        <f>IF(VLOOKUP(A2294,$U$18:$AD$131,8)=VLOOKUP(A2293,$U$18:$AD$131,8),0,VLOOKUP(A2294,U$18:$AD$131,8))</f>
        <v>0</v>
      </c>
      <c r="M2294" s="28">
        <f>IF(L2294&gt;0,VLOOKUP(L2294,T$18:$AC$131,7),0)</f>
        <v>0</v>
      </c>
      <c r="N2294" s="23">
        <f t="shared" si="468"/>
        <v>0</v>
      </c>
      <c r="O2294" s="23">
        <f t="shared" ca="1" si="464"/>
        <v>67257229.1247354</v>
      </c>
      <c r="P2294" s="29" t="str">
        <f t="shared" si="469"/>
        <v>J=</v>
      </c>
      <c r="Q2294" s="30">
        <f t="shared" si="470"/>
        <v>47232</v>
      </c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</row>
    <row r="2295" spans="1:30" x14ac:dyDescent="0.25">
      <c r="A2295" s="100">
        <f t="shared" si="465"/>
        <v>45128</v>
      </c>
      <c r="B2295" s="114" t="str">
        <f t="shared" ca="1" si="466"/>
        <v>n.d</v>
      </c>
      <c r="C2295" s="114">
        <f t="shared" si="467"/>
        <v>139519858.75</v>
      </c>
      <c r="D2295" s="24">
        <f ca="1">IF(A2295&lt;$B$1,VLOOKUP(A2295,[1]DI!$A$4:$B$15000,2,FALSE),0)</f>
        <v>0</v>
      </c>
      <c r="E2295" s="23">
        <f t="shared" ca="1" si="472"/>
        <v>0</v>
      </c>
      <c r="F2295" s="25">
        <f t="shared" si="471"/>
        <v>1.1499999999999999</v>
      </c>
      <c r="G2295" s="26">
        <f t="shared" ca="1" si="475"/>
        <v>1</v>
      </c>
      <c r="H2295" s="23">
        <f ca="1">TRUNC(PRODUCT(G$16:G2294),15)</f>
        <v>1.48206205431758</v>
      </c>
      <c r="I2295" s="23">
        <f t="shared" si="473"/>
        <v>1</v>
      </c>
      <c r="J2295" s="23">
        <f t="shared" ca="1" si="474"/>
        <v>1.4820620499999999</v>
      </c>
      <c r="K2295" s="114">
        <f t="shared" ca="1" si="463"/>
        <v>67257229.1247354</v>
      </c>
      <c r="L2295" s="27">
        <f>IF(VLOOKUP(A2295,$U$18:$AD$131,8)=VLOOKUP(A2294,$U$18:$AD$131,8),0,VLOOKUP(A2295,U$18:$AD$131,8))</f>
        <v>0</v>
      </c>
      <c r="M2295" s="28">
        <f>IF(L2295&gt;0,VLOOKUP(L2295,T$18:$AC$131,7),0)</f>
        <v>0</v>
      </c>
      <c r="N2295" s="23">
        <f t="shared" si="468"/>
        <v>0</v>
      </c>
      <c r="O2295" s="23">
        <f t="shared" ca="1" si="464"/>
        <v>67257229.1247354</v>
      </c>
      <c r="P2295" s="29" t="str">
        <f t="shared" si="469"/>
        <v>J=</v>
      </c>
      <c r="Q2295" s="30">
        <f t="shared" si="470"/>
        <v>47232</v>
      </c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</row>
    <row r="2296" spans="1:30" x14ac:dyDescent="0.25">
      <c r="A2296" s="100">
        <f t="shared" si="465"/>
        <v>45129</v>
      </c>
      <c r="B2296" s="114" t="str">
        <f t="shared" ca="1" si="466"/>
        <v>n.d</v>
      </c>
      <c r="C2296" s="114">
        <f t="shared" si="467"/>
        <v>139519858.75</v>
      </c>
      <c r="D2296" s="24">
        <f ca="1">IF(A2296&lt;$B$1,VLOOKUP(A2296,[1]DI!$A$4:$B$15000,2,FALSE),0)</f>
        <v>0</v>
      </c>
      <c r="E2296" s="23">
        <f t="shared" ca="1" si="472"/>
        <v>0</v>
      </c>
      <c r="F2296" s="25">
        <f t="shared" si="471"/>
        <v>1.1499999999999999</v>
      </c>
      <c r="G2296" s="26">
        <f t="shared" ca="1" si="475"/>
        <v>1</v>
      </c>
      <c r="H2296" s="23">
        <f ca="1">TRUNC(PRODUCT(G$16:G2295),15)</f>
        <v>1.48206205431758</v>
      </c>
      <c r="I2296" s="23">
        <f t="shared" si="473"/>
        <v>1</v>
      </c>
      <c r="J2296" s="23">
        <f t="shared" ca="1" si="474"/>
        <v>1.4820620499999999</v>
      </c>
      <c r="K2296" s="114">
        <f t="shared" ca="1" si="463"/>
        <v>67257229.1247354</v>
      </c>
      <c r="L2296" s="27">
        <f>IF(VLOOKUP(A2296,$U$18:$AD$131,8)=VLOOKUP(A2295,$U$18:$AD$131,8),0,VLOOKUP(A2296,U$18:$AD$131,8))</f>
        <v>0</v>
      </c>
      <c r="M2296" s="28">
        <f>IF(L2296&gt;0,VLOOKUP(L2296,T$18:$AC$131,7),0)</f>
        <v>0</v>
      </c>
      <c r="N2296" s="23">
        <f t="shared" si="468"/>
        <v>0</v>
      </c>
      <c r="O2296" s="23">
        <f t="shared" ca="1" si="464"/>
        <v>67257229.1247354</v>
      </c>
      <c r="P2296" s="29" t="str">
        <f t="shared" si="469"/>
        <v>J=</v>
      </c>
      <c r="Q2296" s="30">
        <f t="shared" si="470"/>
        <v>47232</v>
      </c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</row>
    <row r="2297" spans="1:30" x14ac:dyDescent="0.25">
      <c r="A2297" s="100">
        <f t="shared" si="465"/>
        <v>45130</v>
      </c>
      <c r="B2297" s="114" t="str">
        <f t="shared" ca="1" si="466"/>
        <v>n.d</v>
      </c>
      <c r="C2297" s="114">
        <f t="shared" si="467"/>
        <v>139519858.75</v>
      </c>
      <c r="D2297" s="24">
        <f ca="1">IF(A2297&lt;$B$1,VLOOKUP(A2297,[1]DI!$A$4:$B$15000,2,FALSE),0)</f>
        <v>0</v>
      </c>
      <c r="E2297" s="23">
        <f t="shared" ca="1" si="472"/>
        <v>0</v>
      </c>
      <c r="F2297" s="25">
        <f t="shared" si="471"/>
        <v>1.1499999999999999</v>
      </c>
      <c r="G2297" s="26">
        <f t="shared" ca="1" si="475"/>
        <v>1</v>
      </c>
      <c r="H2297" s="23">
        <f ca="1">TRUNC(PRODUCT(G$16:G2296),15)</f>
        <v>1.48206205431758</v>
      </c>
      <c r="I2297" s="23">
        <f t="shared" si="473"/>
        <v>1</v>
      </c>
      <c r="J2297" s="23">
        <f t="shared" ca="1" si="474"/>
        <v>1.4820620499999999</v>
      </c>
      <c r="K2297" s="114">
        <f t="shared" ca="1" si="463"/>
        <v>67257229.1247354</v>
      </c>
      <c r="L2297" s="27">
        <f>IF(VLOOKUP(A2297,$U$18:$AD$131,8)=VLOOKUP(A2296,$U$18:$AD$131,8),0,VLOOKUP(A2297,U$18:$AD$131,8))</f>
        <v>0</v>
      </c>
      <c r="M2297" s="28">
        <f>IF(L2297&gt;0,VLOOKUP(L2297,T$18:$AC$131,7),0)</f>
        <v>0</v>
      </c>
      <c r="N2297" s="23">
        <f t="shared" si="468"/>
        <v>0</v>
      </c>
      <c r="O2297" s="23">
        <f t="shared" ca="1" si="464"/>
        <v>67257229.1247354</v>
      </c>
      <c r="P2297" s="29" t="str">
        <f t="shared" si="469"/>
        <v>J=</v>
      </c>
      <c r="Q2297" s="30">
        <f t="shared" si="470"/>
        <v>47232</v>
      </c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</row>
    <row r="2298" spans="1:30" x14ac:dyDescent="0.25">
      <c r="A2298" s="100">
        <f t="shared" si="465"/>
        <v>45131</v>
      </c>
      <c r="B2298" s="114" t="str">
        <f t="shared" ca="1" si="466"/>
        <v>n.d</v>
      </c>
      <c r="C2298" s="114">
        <f t="shared" si="467"/>
        <v>139519858.75</v>
      </c>
      <c r="D2298" s="24">
        <f ca="1">IF(A2298&lt;$B$1,VLOOKUP(A2298,[1]DI!$A$4:$B$15000,2,FALSE),0)</f>
        <v>0</v>
      </c>
      <c r="E2298" s="23">
        <f t="shared" ca="1" si="472"/>
        <v>0</v>
      </c>
      <c r="F2298" s="25">
        <f t="shared" si="471"/>
        <v>1.1499999999999999</v>
      </c>
      <c r="G2298" s="26">
        <f t="shared" ca="1" si="475"/>
        <v>1</v>
      </c>
      <c r="H2298" s="23">
        <f ca="1">TRUNC(PRODUCT(G$16:G2297),15)</f>
        <v>1.48206205431758</v>
      </c>
      <c r="I2298" s="23">
        <f t="shared" si="473"/>
        <v>1</v>
      </c>
      <c r="J2298" s="23">
        <f t="shared" ca="1" si="474"/>
        <v>1.4820620499999999</v>
      </c>
      <c r="K2298" s="114">
        <f t="shared" ca="1" si="463"/>
        <v>67257229.1247354</v>
      </c>
      <c r="L2298" s="27">
        <f>IF(VLOOKUP(A2298,$U$18:$AD$131,8)=VLOOKUP(A2297,$U$18:$AD$131,8),0,VLOOKUP(A2298,U$18:$AD$131,8))</f>
        <v>0</v>
      </c>
      <c r="M2298" s="28">
        <f>IF(L2298&gt;0,VLOOKUP(L2298,T$18:$AC$131,7),0)</f>
        <v>0</v>
      </c>
      <c r="N2298" s="23">
        <f t="shared" si="468"/>
        <v>0</v>
      </c>
      <c r="O2298" s="23">
        <f t="shared" ca="1" si="464"/>
        <v>67257229.1247354</v>
      </c>
      <c r="P2298" s="29" t="str">
        <f t="shared" si="469"/>
        <v>J=</v>
      </c>
      <c r="Q2298" s="30">
        <f t="shared" si="470"/>
        <v>47232</v>
      </c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</row>
    <row r="2299" spans="1:30" x14ac:dyDescent="0.25">
      <c r="A2299" s="100">
        <f t="shared" si="465"/>
        <v>45132</v>
      </c>
      <c r="B2299" s="114" t="str">
        <f t="shared" ca="1" si="466"/>
        <v>n.d</v>
      </c>
      <c r="C2299" s="114">
        <f t="shared" si="467"/>
        <v>139519858.75</v>
      </c>
      <c r="D2299" s="24">
        <f ca="1">IF(A2299&lt;$B$1,VLOOKUP(A2299,[1]DI!$A$4:$B$15000,2,FALSE),0)</f>
        <v>0</v>
      </c>
      <c r="E2299" s="23">
        <f t="shared" ca="1" si="472"/>
        <v>0</v>
      </c>
      <c r="F2299" s="25">
        <f t="shared" si="471"/>
        <v>1.1499999999999999</v>
      </c>
      <c r="G2299" s="26">
        <f t="shared" ca="1" si="475"/>
        <v>1</v>
      </c>
      <c r="H2299" s="23">
        <f ca="1">TRUNC(PRODUCT(G$16:G2298),15)</f>
        <v>1.48206205431758</v>
      </c>
      <c r="I2299" s="23">
        <f t="shared" si="473"/>
        <v>1</v>
      </c>
      <c r="J2299" s="23">
        <f t="shared" ca="1" si="474"/>
        <v>1.4820620499999999</v>
      </c>
      <c r="K2299" s="114">
        <f t="shared" ca="1" si="463"/>
        <v>67257229.1247354</v>
      </c>
      <c r="L2299" s="27">
        <f>IF(VLOOKUP(A2299,$U$18:$AD$131,8)=VLOOKUP(A2298,$U$18:$AD$131,8),0,VLOOKUP(A2299,U$18:$AD$131,8))</f>
        <v>0</v>
      </c>
      <c r="M2299" s="28">
        <f>IF(L2299&gt;0,VLOOKUP(L2299,T$18:$AC$131,7),0)</f>
        <v>0</v>
      </c>
      <c r="N2299" s="23">
        <f t="shared" si="468"/>
        <v>0</v>
      </c>
      <c r="O2299" s="23">
        <f t="shared" ca="1" si="464"/>
        <v>67257229.1247354</v>
      </c>
      <c r="P2299" s="29" t="str">
        <f t="shared" si="469"/>
        <v>J=</v>
      </c>
      <c r="Q2299" s="30">
        <f t="shared" si="470"/>
        <v>47232</v>
      </c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</row>
    <row r="2300" spans="1:30" x14ac:dyDescent="0.25">
      <c r="A2300" s="100">
        <f t="shared" si="465"/>
        <v>45133</v>
      </c>
      <c r="B2300" s="114" t="str">
        <f t="shared" ca="1" si="466"/>
        <v>n.d</v>
      </c>
      <c r="C2300" s="114">
        <f t="shared" si="467"/>
        <v>139519858.75</v>
      </c>
      <c r="D2300" s="24">
        <f ca="1">IF(A2300&lt;$B$1,VLOOKUP(A2300,[1]DI!$A$4:$B$15000,2,FALSE),0)</f>
        <v>0</v>
      </c>
      <c r="E2300" s="23">
        <f t="shared" ca="1" si="472"/>
        <v>0</v>
      </c>
      <c r="F2300" s="25">
        <f t="shared" si="471"/>
        <v>1.1499999999999999</v>
      </c>
      <c r="G2300" s="26">
        <f t="shared" ca="1" si="475"/>
        <v>1</v>
      </c>
      <c r="H2300" s="23">
        <f ca="1">TRUNC(PRODUCT(G$16:G2299),15)</f>
        <v>1.48206205431758</v>
      </c>
      <c r="I2300" s="23">
        <f t="shared" si="473"/>
        <v>1</v>
      </c>
      <c r="J2300" s="23">
        <f t="shared" ca="1" si="474"/>
        <v>1.4820620499999999</v>
      </c>
      <c r="K2300" s="114">
        <f t="shared" ca="1" si="463"/>
        <v>67257229.1247354</v>
      </c>
      <c r="L2300" s="27">
        <f>IF(VLOOKUP(A2300,$U$18:$AD$131,8)=VLOOKUP(A2299,$U$18:$AD$131,8),0,VLOOKUP(A2300,U$18:$AD$131,8))</f>
        <v>0</v>
      </c>
      <c r="M2300" s="28">
        <f>IF(L2300&gt;0,VLOOKUP(L2300,T$18:$AC$131,7),0)</f>
        <v>0</v>
      </c>
      <c r="N2300" s="23">
        <f t="shared" si="468"/>
        <v>0</v>
      </c>
      <c r="O2300" s="23">
        <f t="shared" ca="1" si="464"/>
        <v>67257229.1247354</v>
      </c>
      <c r="P2300" s="29" t="str">
        <f t="shared" si="469"/>
        <v>J=</v>
      </c>
      <c r="Q2300" s="30">
        <f t="shared" si="470"/>
        <v>47232</v>
      </c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</row>
    <row r="2301" spans="1:30" x14ac:dyDescent="0.25">
      <c r="A2301" s="100">
        <f t="shared" si="465"/>
        <v>45134</v>
      </c>
      <c r="B2301" s="114" t="str">
        <f t="shared" ca="1" si="466"/>
        <v>n.d</v>
      </c>
      <c r="C2301" s="114">
        <f t="shared" si="467"/>
        <v>139519858.75</v>
      </c>
      <c r="D2301" s="24">
        <f ca="1">IF(A2301&lt;$B$1,VLOOKUP(A2301,[1]DI!$A$4:$B$15000,2,FALSE),0)</f>
        <v>0</v>
      </c>
      <c r="E2301" s="23">
        <f t="shared" ca="1" si="472"/>
        <v>0</v>
      </c>
      <c r="F2301" s="25">
        <f t="shared" si="471"/>
        <v>1.1499999999999999</v>
      </c>
      <c r="G2301" s="26">
        <f t="shared" ca="1" si="475"/>
        <v>1</v>
      </c>
      <c r="H2301" s="23">
        <f ca="1">TRUNC(PRODUCT(G$16:G2300),15)</f>
        <v>1.48206205431758</v>
      </c>
      <c r="I2301" s="23">
        <f t="shared" si="473"/>
        <v>1</v>
      </c>
      <c r="J2301" s="23">
        <f t="shared" ca="1" si="474"/>
        <v>1.4820620499999999</v>
      </c>
      <c r="K2301" s="114">
        <f t="shared" ca="1" si="463"/>
        <v>67257229.1247354</v>
      </c>
      <c r="L2301" s="27">
        <f>IF(VLOOKUP(A2301,$U$18:$AD$131,8)=VLOOKUP(A2300,$U$18:$AD$131,8),0,VLOOKUP(A2301,U$18:$AD$131,8))</f>
        <v>0</v>
      </c>
      <c r="M2301" s="28">
        <f>IF(L2301&gt;0,VLOOKUP(L2301,T$18:$AC$131,7),0)</f>
        <v>0</v>
      </c>
      <c r="N2301" s="23">
        <f t="shared" si="468"/>
        <v>0</v>
      </c>
      <c r="O2301" s="23">
        <f t="shared" ca="1" si="464"/>
        <v>67257229.1247354</v>
      </c>
      <c r="P2301" s="29" t="str">
        <f t="shared" si="469"/>
        <v>J=</v>
      </c>
      <c r="Q2301" s="30">
        <f t="shared" si="470"/>
        <v>47232</v>
      </c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</row>
    <row r="2302" spans="1:30" x14ac:dyDescent="0.25">
      <c r="A2302" s="100">
        <f t="shared" si="465"/>
        <v>45135</v>
      </c>
      <c r="B2302" s="114" t="str">
        <f t="shared" ca="1" si="466"/>
        <v>n.d</v>
      </c>
      <c r="C2302" s="114">
        <f t="shared" si="467"/>
        <v>139519858.75</v>
      </c>
      <c r="D2302" s="24">
        <f ca="1">IF(A2302&lt;$B$1,VLOOKUP(A2302,[1]DI!$A$4:$B$15000,2,FALSE),0)</f>
        <v>0</v>
      </c>
      <c r="E2302" s="23">
        <f t="shared" ca="1" si="472"/>
        <v>0</v>
      </c>
      <c r="F2302" s="25">
        <f t="shared" si="471"/>
        <v>1.1499999999999999</v>
      </c>
      <c r="G2302" s="26">
        <f t="shared" ca="1" si="475"/>
        <v>1</v>
      </c>
      <c r="H2302" s="23">
        <f ca="1">TRUNC(PRODUCT(G$16:G2301),15)</f>
        <v>1.48206205431758</v>
      </c>
      <c r="I2302" s="23">
        <f t="shared" si="473"/>
        <v>1</v>
      </c>
      <c r="J2302" s="23">
        <f t="shared" ca="1" si="474"/>
        <v>1.4820620499999999</v>
      </c>
      <c r="K2302" s="114">
        <f t="shared" ca="1" si="463"/>
        <v>67257229.1247354</v>
      </c>
      <c r="L2302" s="27">
        <f>IF(VLOOKUP(A2302,$U$18:$AD$131,8)=VLOOKUP(A2301,$U$18:$AD$131,8),0,VLOOKUP(A2302,U$18:$AD$131,8))</f>
        <v>0</v>
      </c>
      <c r="M2302" s="28">
        <f>IF(L2302&gt;0,VLOOKUP(L2302,T$18:$AC$131,7),0)</f>
        <v>0</v>
      </c>
      <c r="N2302" s="23">
        <f t="shared" si="468"/>
        <v>0</v>
      </c>
      <c r="O2302" s="23">
        <f t="shared" ca="1" si="464"/>
        <v>67257229.1247354</v>
      </c>
      <c r="P2302" s="29" t="str">
        <f t="shared" si="469"/>
        <v>J=</v>
      </c>
      <c r="Q2302" s="30">
        <f t="shared" si="470"/>
        <v>47232</v>
      </c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</row>
    <row r="2303" spans="1:30" x14ac:dyDescent="0.25">
      <c r="A2303" s="100">
        <f t="shared" si="465"/>
        <v>45136</v>
      </c>
      <c r="B2303" s="114" t="str">
        <f t="shared" ca="1" si="466"/>
        <v>n.d</v>
      </c>
      <c r="C2303" s="114">
        <f t="shared" si="467"/>
        <v>139519858.75</v>
      </c>
      <c r="D2303" s="24">
        <f ca="1">IF(A2303&lt;$B$1,VLOOKUP(A2303,[1]DI!$A$4:$B$15000,2,FALSE),0)</f>
        <v>0</v>
      </c>
      <c r="E2303" s="23">
        <f t="shared" ca="1" si="472"/>
        <v>0</v>
      </c>
      <c r="F2303" s="25">
        <f t="shared" si="471"/>
        <v>1.1499999999999999</v>
      </c>
      <c r="G2303" s="26">
        <f t="shared" ca="1" si="475"/>
        <v>1</v>
      </c>
      <c r="H2303" s="23">
        <f ca="1">TRUNC(PRODUCT(G$16:G2302),15)</f>
        <v>1.48206205431758</v>
      </c>
      <c r="I2303" s="23">
        <f t="shared" si="473"/>
        <v>1</v>
      </c>
      <c r="J2303" s="23">
        <f t="shared" ca="1" si="474"/>
        <v>1.4820620499999999</v>
      </c>
      <c r="K2303" s="114">
        <f t="shared" ca="1" si="463"/>
        <v>67257229.1247354</v>
      </c>
      <c r="L2303" s="27">
        <f>IF(VLOOKUP(A2303,$U$18:$AD$131,8)=VLOOKUP(A2302,$U$18:$AD$131,8),0,VLOOKUP(A2303,U$18:$AD$131,8))</f>
        <v>0</v>
      </c>
      <c r="M2303" s="28">
        <f>IF(L2303&gt;0,VLOOKUP(L2303,T$18:$AC$131,7),0)</f>
        <v>0</v>
      </c>
      <c r="N2303" s="23">
        <f t="shared" si="468"/>
        <v>0</v>
      </c>
      <c r="O2303" s="23">
        <f t="shared" ca="1" si="464"/>
        <v>67257229.1247354</v>
      </c>
      <c r="P2303" s="29" t="str">
        <f t="shared" si="469"/>
        <v>J=</v>
      </c>
      <c r="Q2303" s="30">
        <f t="shared" si="470"/>
        <v>47232</v>
      </c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</row>
    <row r="2304" spans="1:30" x14ac:dyDescent="0.25">
      <c r="A2304" s="100">
        <f t="shared" si="465"/>
        <v>45137</v>
      </c>
      <c r="B2304" s="114" t="str">
        <f t="shared" ca="1" si="466"/>
        <v>n.d</v>
      </c>
      <c r="C2304" s="114">
        <f t="shared" si="467"/>
        <v>139519858.75</v>
      </c>
      <c r="D2304" s="24">
        <f ca="1">IF(A2304&lt;$B$1,VLOOKUP(A2304,[1]DI!$A$4:$B$15000,2,FALSE),0)</f>
        <v>0</v>
      </c>
      <c r="E2304" s="23">
        <f t="shared" ca="1" si="472"/>
        <v>0</v>
      </c>
      <c r="F2304" s="25">
        <f t="shared" si="471"/>
        <v>1.1499999999999999</v>
      </c>
      <c r="G2304" s="26">
        <f t="shared" ca="1" si="475"/>
        <v>1</v>
      </c>
      <c r="H2304" s="23">
        <f ca="1">TRUNC(PRODUCT(G$16:G2303),15)</f>
        <v>1.48206205431758</v>
      </c>
      <c r="I2304" s="23">
        <f t="shared" si="473"/>
        <v>1</v>
      </c>
      <c r="J2304" s="23">
        <f t="shared" ca="1" si="474"/>
        <v>1.4820620499999999</v>
      </c>
      <c r="K2304" s="114">
        <f t="shared" ca="1" si="463"/>
        <v>67257229.1247354</v>
      </c>
      <c r="L2304" s="27">
        <f>IF(VLOOKUP(A2304,$U$18:$AD$131,8)=VLOOKUP(A2303,$U$18:$AD$131,8),0,VLOOKUP(A2304,U$18:$AD$131,8))</f>
        <v>0</v>
      </c>
      <c r="M2304" s="28">
        <f>IF(L2304&gt;0,VLOOKUP(L2304,T$18:$AC$131,7),0)</f>
        <v>0</v>
      </c>
      <c r="N2304" s="23">
        <f t="shared" si="468"/>
        <v>0</v>
      </c>
      <c r="O2304" s="23">
        <f t="shared" ca="1" si="464"/>
        <v>67257229.1247354</v>
      </c>
      <c r="P2304" s="29" t="str">
        <f t="shared" si="469"/>
        <v>J=</v>
      </c>
      <c r="Q2304" s="30">
        <f t="shared" si="470"/>
        <v>47232</v>
      </c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</row>
    <row r="2305" spans="1:30" x14ac:dyDescent="0.25">
      <c r="A2305" s="100">
        <f t="shared" si="465"/>
        <v>45138</v>
      </c>
      <c r="B2305" s="114" t="str">
        <f t="shared" ca="1" si="466"/>
        <v>n.d</v>
      </c>
      <c r="C2305" s="114">
        <f t="shared" si="467"/>
        <v>139519858.75</v>
      </c>
      <c r="D2305" s="24">
        <f ca="1">IF(A2305&lt;$B$1,VLOOKUP(A2305,[1]DI!$A$4:$B$15000,2,FALSE),0)</f>
        <v>0</v>
      </c>
      <c r="E2305" s="23">
        <f t="shared" ca="1" si="472"/>
        <v>0</v>
      </c>
      <c r="F2305" s="25">
        <f t="shared" si="471"/>
        <v>1.1499999999999999</v>
      </c>
      <c r="G2305" s="26">
        <f t="shared" ca="1" si="475"/>
        <v>1</v>
      </c>
      <c r="H2305" s="23">
        <f ca="1">TRUNC(PRODUCT(G$16:G2304),15)</f>
        <v>1.48206205431758</v>
      </c>
      <c r="I2305" s="23">
        <f t="shared" si="473"/>
        <v>1</v>
      </c>
      <c r="J2305" s="23">
        <f t="shared" ca="1" si="474"/>
        <v>1.4820620499999999</v>
      </c>
      <c r="K2305" s="114">
        <f t="shared" ca="1" si="463"/>
        <v>67257229.1247354</v>
      </c>
      <c r="L2305" s="27">
        <f>IF(VLOOKUP(A2305,$U$18:$AD$131,8)=VLOOKUP(A2304,$U$18:$AD$131,8),0,VLOOKUP(A2305,U$18:$AD$131,8))</f>
        <v>0</v>
      </c>
      <c r="M2305" s="28">
        <f>IF(L2305&gt;0,VLOOKUP(L2305,T$18:$AC$131,7),0)</f>
        <v>0</v>
      </c>
      <c r="N2305" s="23">
        <f t="shared" si="468"/>
        <v>0</v>
      </c>
      <c r="O2305" s="23">
        <f t="shared" ca="1" si="464"/>
        <v>67257229.1247354</v>
      </c>
      <c r="P2305" s="29" t="str">
        <f t="shared" si="469"/>
        <v>J=</v>
      </c>
      <c r="Q2305" s="30">
        <f t="shared" si="470"/>
        <v>47232</v>
      </c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</row>
    <row r="2306" spans="1:30" x14ac:dyDescent="0.25">
      <c r="A2306" s="100">
        <f t="shared" si="465"/>
        <v>45139</v>
      </c>
      <c r="B2306" s="114" t="str">
        <f t="shared" ca="1" si="466"/>
        <v>n.d</v>
      </c>
      <c r="C2306" s="114">
        <f t="shared" si="467"/>
        <v>139519858.75</v>
      </c>
      <c r="D2306" s="24">
        <f ca="1">IF(A2306&lt;$B$1,VLOOKUP(A2306,[1]DI!$A$4:$B$15000,2,FALSE),0)</f>
        <v>0</v>
      </c>
      <c r="E2306" s="23">
        <f t="shared" ca="1" si="472"/>
        <v>0</v>
      </c>
      <c r="F2306" s="25">
        <f t="shared" si="471"/>
        <v>1.1499999999999999</v>
      </c>
      <c r="G2306" s="26">
        <f t="shared" ca="1" si="475"/>
        <v>1</v>
      </c>
      <c r="H2306" s="23">
        <f ca="1">TRUNC(PRODUCT(G$16:G2305),15)</f>
        <v>1.48206205431758</v>
      </c>
      <c r="I2306" s="23">
        <f t="shared" si="473"/>
        <v>1</v>
      </c>
      <c r="J2306" s="23">
        <f t="shared" ca="1" si="474"/>
        <v>1.4820620499999999</v>
      </c>
      <c r="K2306" s="114">
        <f t="shared" ca="1" si="463"/>
        <v>67257229.1247354</v>
      </c>
      <c r="L2306" s="27">
        <f>IF(VLOOKUP(A2306,$U$18:$AD$131,8)=VLOOKUP(A2305,$U$18:$AD$131,8),0,VLOOKUP(A2306,U$18:$AD$131,8))</f>
        <v>0</v>
      </c>
      <c r="M2306" s="28">
        <f>IF(L2306&gt;0,VLOOKUP(L2306,T$18:$AC$131,7),0)</f>
        <v>0</v>
      </c>
      <c r="N2306" s="23">
        <f t="shared" si="468"/>
        <v>0</v>
      </c>
      <c r="O2306" s="23">
        <f t="shared" ca="1" si="464"/>
        <v>67257229.1247354</v>
      </c>
      <c r="P2306" s="29" t="str">
        <f t="shared" si="469"/>
        <v>J=</v>
      </c>
      <c r="Q2306" s="30">
        <f t="shared" si="470"/>
        <v>47232</v>
      </c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</row>
    <row r="2307" spans="1:30" x14ac:dyDescent="0.25">
      <c r="A2307" s="100">
        <f t="shared" si="465"/>
        <v>45140</v>
      </c>
      <c r="B2307" s="114" t="str">
        <f t="shared" ca="1" si="466"/>
        <v>n.d</v>
      </c>
      <c r="C2307" s="114">
        <f t="shared" si="467"/>
        <v>139519858.75</v>
      </c>
      <c r="D2307" s="24">
        <f ca="1">IF(A2307&lt;$B$1,VLOOKUP(A2307,[1]DI!$A$4:$B$15000,2,FALSE),0)</f>
        <v>0</v>
      </c>
      <c r="E2307" s="23">
        <f t="shared" ca="1" si="472"/>
        <v>0</v>
      </c>
      <c r="F2307" s="25">
        <f t="shared" si="471"/>
        <v>1.1499999999999999</v>
      </c>
      <c r="G2307" s="26">
        <f t="shared" ca="1" si="475"/>
        <v>1</v>
      </c>
      <c r="H2307" s="23">
        <f ca="1">TRUNC(PRODUCT(G$16:G2306),15)</f>
        <v>1.48206205431758</v>
      </c>
      <c r="I2307" s="23">
        <f t="shared" si="473"/>
        <v>1</v>
      </c>
      <c r="J2307" s="23">
        <f t="shared" ca="1" si="474"/>
        <v>1.4820620499999999</v>
      </c>
      <c r="K2307" s="114">
        <f t="shared" ca="1" si="463"/>
        <v>67257229.1247354</v>
      </c>
      <c r="L2307" s="27">
        <f>IF(VLOOKUP(A2307,$U$18:$AD$131,8)=VLOOKUP(A2306,$U$18:$AD$131,8),0,VLOOKUP(A2307,U$18:$AD$131,8))</f>
        <v>0</v>
      </c>
      <c r="M2307" s="28">
        <f>IF(L2307&gt;0,VLOOKUP(L2307,T$18:$AC$131,7),0)</f>
        <v>0</v>
      </c>
      <c r="N2307" s="23">
        <f t="shared" si="468"/>
        <v>0</v>
      </c>
      <c r="O2307" s="23">
        <f t="shared" ca="1" si="464"/>
        <v>67257229.1247354</v>
      </c>
      <c r="P2307" s="29" t="str">
        <f t="shared" si="469"/>
        <v>J=</v>
      </c>
      <c r="Q2307" s="30">
        <f t="shared" si="470"/>
        <v>47232</v>
      </c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</row>
    <row r="2308" spans="1:30" x14ac:dyDescent="0.25">
      <c r="A2308" s="100">
        <f t="shared" si="465"/>
        <v>45141</v>
      </c>
      <c r="B2308" s="114" t="str">
        <f t="shared" ca="1" si="466"/>
        <v>n.d</v>
      </c>
      <c r="C2308" s="114">
        <f t="shared" si="467"/>
        <v>139519858.75</v>
      </c>
      <c r="D2308" s="24">
        <f ca="1">IF(A2308&lt;$B$1,VLOOKUP(A2308,[1]DI!$A$4:$B$15000,2,FALSE),0)</f>
        <v>0</v>
      </c>
      <c r="E2308" s="23">
        <f t="shared" ca="1" si="472"/>
        <v>0</v>
      </c>
      <c r="F2308" s="25">
        <f t="shared" si="471"/>
        <v>1.1499999999999999</v>
      </c>
      <c r="G2308" s="26">
        <f t="shared" ca="1" si="475"/>
        <v>1</v>
      </c>
      <c r="H2308" s="23">
        <f ca="1">TRUNC(PRODUCT(G$16:G2307),15)</f>
        <v>1.48206205431758</v>
      </c>
      <c r="I2308" s="23">
        <f t="shared" si="473"/>
        <v>1</v>
      </c>
      <c r="J2308" s="23">
        <f t="shared" ca="1" si="474"/>
        <v>1.4820620499999999</v>
      </c>
      <c r="K2308" s="114">
        <f t="shared" ca="1" si="463"/>
        <v>67257229.1247354</v>
      </c>
      <c r="L2308" s="27">
        <f>IF(VLOOKUP(A2308,$U$18:$AD$131,8)=VLOOKUP(A2307,$U$18:$AD$131,8),0,VLOOKUP(A2308,U$18:$AD$131,8))</f>
        <v>0</v>
      </c>
      <c r="M2308" s="28">
        <f>IF(L2308&gt;0,VLOOKUP(L2308,T$18:$AC$131,7),0)</f>
        <v>0</v>
      </c>
      <c r="N2308" s="23">
        <f t="shared" si="468"/>
        <v>0</v>
      </c>
      <c r="O2308" s="23">
        <f t="shared" ca="1" si="464"/>
        <v>67257229.1247354</v>
      </c>
      <c r="P2308" s="29" t="str">
        <f t="shared" si="469"/>
        <v>J=</v>
      </c>
      <c r="Q2308" s="30">
        <f t="shared" si="470"/>
        <v>47232</v>
      </c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</row>
    <row r="2309" spans="1:30" x14ac:dyDescent="0.25">
      <c r="A2309" s="100">
        <f t="shared" si="465"/>
        <v>45142</v>
      </c>
      <c r="B2309" s="114" t="str">
        <f t="shared" ca="1" si="466"/>
        <v>n.d</v>
      </c>
      <c r="C2309" s="114">
        <f t="shared" si="467"/>
        <v>139519858.75</v>
      </c>
      <c r="D2309" s="24">
        <f ca="1">IF(A2309&lt;$B$1,VLOOKUP(A2309,[1]DI!$A$4:$B$15000,2,FALSE),0)</f>
        <v>0</v>
      </c>
      <c r="E2309" s="23">
        <f t="shared" ca="1" si="472"/>
        <v>0</v>
      </c>
      <c r="F2309" s="25">
        <f t="shared" si="471"/>
        <v>1.1499999999999999</v>
      </c>
      <c r="G2309" s="26">
        <f t="shared" ca="1" si="475"/>
        <v>1</v>
      </c>
      <c r="H2309" s="23">
        <f ca="1">TRUNC(PRODUCT(G$16:G2308),15)</f>
        <v>1.48206205431758</v>
      </c>
      <c r="I2309" s="23">
        <f t="shared" si="473"/>
        <v>1</v>
      </c>
      <c r="J2309" s="23">
        <f t="shared" ca="1" si="474"/>
        <v>1.4820620499999999</v>
      </c>
      <c r="K2309" s="114">
        <f t="shared" ca="1" si="463"/>
        <v>67257229.1247354</v>
      </c>
      <c r="L2309" s="27">
        <f>IF(VLOOKUP(A2309,$U$18:$AD$131,8)=VLOOKUP(A2308,$U$18:$AD$131,8),0,VLOOKUP(A2309,U$18:$AD$131,8))</f>
        <v>0</v>
      </c>
      <c r="M2309" s="28">
        <f>IF(L2309&gt;0,VLOOKUP(L2309,T$18:$AC$131,7),0)</f>
        <v>0</v>
      </c>
      <c r="N2309" s="23">
        <f t="shared" si="468"/>
        <v>0</v>
      </c>
      <c r="O2309" s="23">
        <f t="shared" ca="1" si="464"/>
        <v>67257229.1247354</v>
      </c>
      <c r="P2309" s="29" t="str">
        <f t="shared" si="469"/>
        <v>J=</v>
      </c>
      <c r="Q2309" s="30">
        <f t="shared" si="470"/>
        <v>47232</v>
      </c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</row>
    <row r="2310" spans="1:30" x14ac:dyDescent="0.25">
      <c r="A2310" s="100">
        <f t="shared" si="465"/>
        <v>45143</v>
      </c>
      <c r="B2310" s="114" t="str">
        <f t="shared" ca="1" si="466"/>
        <v>n.d</v>
      </c>
      <c r="C2310" s="114">
        <f t="shared" si="467"/>
        <v>139519858.75</v>
      </c>
      <c r="D2310" s="24">
        <f ca="1">IF(A2310&lt;$B$1,VLOOKUP(A2310,[1]DI!$A$4:$B$15000,2,FALSE),0)</f>
        <v>0</v>
      </c>
      <c r="E2310" s="23">
        <f t="shared" ca="1" si="472"/>
        <v>0</v>
      </c>
      <c r="F2310" s="25">
        <f t="shared" si="471"/>
        <v>1.1499999999999999</v>
      </c>
      <c r="G2310" s="26">
        <f t="shared" ca="1" si="475"/>
        <v>1</v>
      </c>
      <c r="H2310" s="23">
        <f ca="1">TRUNC(PRODUCT(G$16:G2309),15)</f>
        <v>1.48206205431758</v>
      </c>
      <c r="I2310" s="23">
        <f t="shared" si="473"/>
        <v>1</v>
      </c>
      <c r="J2310" s="23">
        <f t="shared" ca="1" si="474"/>
        <v>1.4820620499999999</v>
      </c>
      <c r="K2310" s="114">
        <f t="shared" ca="1" si="463"/>
        <v>67257229.1247354</v>
      </c>
      <c r="L2310" s="27">
        <f>IF(VLOOKUP(A2310,$U$18:$AD$131,8)=VLOOKUP(A2309,$U$18:$AD$131,8),0,VLOOKUP(A2310,U$18:$AD$131,8))</f>
        <v>0</v>
      </c>
      <c r="M2310" s="28">
        <f>IF(L2310&gt;0,VLOOKUP(L2310,T$18:$AC$131,7),0)</f>
        <v>0</v>
      </c>
      <c r="N2310" s="23">
        <f t="shared" si="468"/>
        <v>0</v>
      </c>
      <c r="O2310" s="23">
        <f t="shared" ca="1" si="464"/>
        <v>67257229.1247354</v>
      </c>
      <c r="P2310" s="29" t="str">
        <f t="shared" si="469"/>
        <v>J=</v>
      </c>
      <c r="Q2310" s="30">
        <f t="shared" si="470"/>
        <v>47232</v>
      </c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</row>
    <row r="2311" spans="1:30" x14ac:dyDescent="0.25">
      <c r="A2311" s="100">
        <f t="shared" si="465"/>
        <v>45144</v>
      </c>
      <c r="B2311" s="114" t="str">
        <f t="shared" ca="1" si="466"/>
        <v>n.d</v>
      </c>
      <c r="C2311" s="114">
        <f t="shared" si="467"/>
        <v>139519858.75</v>
      </c>
      <c r="D2311" s="24">
        <f ca="1">IF(A2311&lt;$B$1,VLOOKUP(A2311,[1]DI!$A$4:$B$15000,2,FALSE),0)</f>
        <v>0</v>
      </c>
      <c r="E2311" s="23">
        <f t="shared" ca="1" si="472"/>
        <v>0</v>
      </c>
      <c r="F2311" s="25">
        <f t="shared" si="471"/>
        <v>1.1499999999999999</v>
      </c>
      <c r="G2311" s="26">
        <f t="shared" ca="1" si="475"/>
        <v>1</v>
      </c>
      <c r="H2311" s="23">
        <f ca="1">TRUNC(PRODUCT(G$16:G2310),15)</f>
        <v>1.48206205431758</v>
      </c>
      <c r="I2311" s="23">
        <f t="shared" si="473"/>
        <v>1</v>
      </c>
      <c r="J2311" s="23">
        <f t="shared" ca="1" si="474"/>
        <v>1.4820620499999999</v>
      </c>
      <c r="K2311" s="114">
        <f t="shared" ca="1" si="463"/>
        <v>67257229.1247354</v>
      </c>
      <c r="L2311" s="27">
        <f>IF(VLOOKUP(A2311,$U$18:$AD$131,8)=VLOOKUP(A2310,$U$18:$AD$131,8),0,VLOOKUP(A2311,U$18:$AD$131,8))</f>
        <v>0</v>
      </c>
      <c r="M2311" s="28">
        <f>IF(L2311&gt;0,VLOOKUP(L2311,T$18:$AC$131,7),0)</f>
        <v>0</v>
      </c>
      <c r="N2311" s="23">
        <f t="shared" si="468"/>
        <v>0</v>
      </c>
      <c r="O2311" s="23">
        <f t="shared" ca="1" si="464"/>
        <v>67257229.1247354</v>
      </c>
      <c r="P2311" s="29" t="str">
        <f t="shared" si="469"/>
        <v>J=</v>
      </c>
      <c r="Q2311" s="30">
        <f t="shared" si="470"/>
        <v>47232</v>
      </c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</row>
    <row r="2312" spans="1:30" x14ac:dyDescent="0.25">
      <c r="A2312" s="100">
        <f t="shared" si="465"/>
        <v>45145</v>
      </c>
      <c r="B2312" s="114" t="str">
        <f t="shared" ca="1" si="466"/>
        <v>n.d</v>
      </c>
      <c r="C2312" s="114">
        <f t="shared" si="467"/>
        <v>139519858.75</v>
      </c>
      <c r="D2312" s="24">
        <f ca="1">IF(A2312&lt;$B$1,VLOOKUP(A2312,[1]DI!$A$4:$B$15000,2,FALSE),0)</f>
        <v>0</v>
      </c>
      <c r="E2312" s="23">
        <f t="shared" ca="1" si="472"/>
        <v>0</v>
      </c>
      <c r="F2312" s="25">
        <f t="shared" si="471"/>
        <v>1.1499999999999999</v>
      </c>
      <c r="G2312" s="26">
        <f t="shared" ca="1" si="475"/>
        <v>1</v>
      </c>
      <c r="H2312" s="23">
        <f ca="1">TRUNC(PRODUCT(G$16:G2311),15)</f>
        <v>1.48206205431758</v>
      </c>
      <c r="I2312" s="23">
        <f t="shared" si="473"/>
        <v>1</v>
      </c>
      <c r="J2312" s="23">
        <f t="shared" ca="1" si="474"/>
        <v>1.4820620499999999</v>
      </c>
      <c r="K2312" s="114">
        <f t="shared" ca="1" si="463"/>
        <v>67257229.1247354</v>
      </c>
      <c r="L2312" s="27">
        <f>IF(VLOOKUP(A2312,$U$18:$AD$131,8)=VLOOKUP(A2311,$U$18:$AD$131,8),0,VLOOKUP(A2312,U$18:$AD$131,8))</f>
        <v>0</v>
      </c>
      <c r="M2312" s="28">
        <f>IF(L2312&gt;0,VLOOKUP(L2312,T$18:$AC$131,7),0)</f>
        <v>0</v>
      </c>
      <c r="N2312" s="23">
        <f t="shared" si="468"/>
        <v>0</v>
      </c>
      <c r="O2312" s="23">
        <f t="shared" ca="1" si="464"/>
        <v>67257229.1247354</v>
      </c>
      <c r="P2312" s="29" t="str">
        <f t="shared" si="469"/>
        <v>J=</v>
      </c>
      <c r="Q2312" s="30">
        <f t="shared" si="470"/>
        <v>47232</v>
      </c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</row>
    <row r="2313" spans="1:30" x14ac:dyDescent="0.25">
      <c r="A2313" s="100">
        <f t="shared" si="465"/>
        <v>45146</v>
      </c>
      <c r="B2313" s="114" t="str">
        <f t="shared" ca="1" si="466"/>
        <v>n.d</v>
      </c>
      <c r="C2313" s="114">
        <f t="shared" si="467"/>
        <v>139519858.75</v>
      </c>
      <c r="D2313" s="24">
        <f ca="1">IF(A2313&lt;$B$1,VLOOKUP(A2313,[1]DI!$A$4:$B$15000,2,FALSE),0)</f>
        <v>0</v>
      </c>
      <c r="E2313" s="23">
        <f t="shared" ca="1" si="472"/>
        <v>0</v>
      </c>
      <c r="F2313" s="25">
        <f t="shared" si="471"/>
        <v>1.1499999999999999</v>
      </c>
      <c r="G2313" s="26">
        <f t="shared" ca="1" si="475"/>
        <v>1</v>
      </c>
      <c r="H2313" s="23">
        <f ca="1">TRUNC(PRODUCT(G$16:G2312),15)</f>
        <v>1.48206205431758</v>
      </c>
      <c r="I2313" s="23">
        <f t="shared" si="473"/>
        <v>1</v>
      </c>
      <c r="J2313" s="23">
        <f t="shared" ca="1" si="474"/>
        <v>1.4820620499999999</v>
      </c>
      <c r="K2313" s="114">
        <f t="shared" ca="1" si="463"/>
        <v>67257229.1247354</v>
      </c>
      <c r="L2313" s="27">
        <f>IF(VLOOKUP(A2313,$U$18:$AD$131,8)=VLOOKUP(A2312,$U$18:$AD$131,8),0,VLOOKUP(A2313,U$18:$AD$131,8))</f>
        <v>0</v>
      </c>
      <c r="M2313" s="28">
        <f>IF(L2313&gt;0,VLOOKUP(L2313,T$18:$AC$131,7),0)</f>
        <v>0</v>
      </c>
      <c r="N2313" s="23">
        <f t="shared" si="468"/>
        <v>0</v>
      </c>
      <c r="O2313" s="23">
        <f t="shared" ca="1" si="464"/>
        <v>67257229.1247354</v>
      </c>
      <c r="P2313" s="29" t="str">
        <f t="shared" si="469"/>
        <v>J=</v>
      </c>
      <c r="Q2313" s="30">
        <f t="shared" si="470"/>
        <v>47232</v>
      </c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</row>
    <row r="2314" spans="1:30" x14ac:dyDescent="0.25">
      <c r="A2314" s="100">
        <f t="shared" si="465"/>
        <v>45147</v>
      </c>
      <c r="B2314" s="114" t="str">
        <f t="shared" ca="1" si="466"/>
        <v>n.d</v>
      </c>
      <c r="C2314" s="114">
        <f t="shared" si="467"/>
        <v>139519858.75</v>
      </c>
      <c r="D2314" s="24">
        <f ca="1">IF(A2314&lt;$B$1,VLOOKUP(A2314,[1]DI!$A$4:$B$15000,2,FALSE),0)</f>
        <v>0</v>
      </c>
      <c r="E2314" s="23">
        <f t="shared" ca="1" si="472"/>
        <v>0</v>
      </c>
      <c r="F2314" s="25">
        <f t="shared" si="471"/>
        <v>1.1499999999999999</v>
      </c>
      <c r="G2314" s="26">
        <f t="shared" ca="1" si="475"/>
        <v>1</v>
      </c>
      <c r="H2314" s="23">
        <f ca="1">TRUNC(PRODUCT(G$16:G2313),15)</f>
        <v>1.48206205431758</v>
      </c>
      <c r="I2314" s="23">
        <f t="shared" si="473"/>
        <v>1</v>
      </c>
      <c r="J2314" s="23">
        <f t="shared" ca="1" si="474"/>
        <v>1.4820620499999999</v>
      </c>
      <c r="K2314" s="114">
        <f t="shared" ca="1" si="463"/>
        <v>67257229.1247354</v>
      </c>
      <c r="L2314" s="27">
        <f>IF(VLOOKUP(A2314,$U$18:$AD$131,8)=VLOOKUP(A2313,$U$18:$AD$131,8),0,VLOOKUP(A2314,U$18:$AD$131,8))</f>
        <v>0</v>
      </c>
      <c r="M2314" s="28">
        <f>IF(L2314&gt;0,VLOOKUP(L2314,T$18:$AC$131,7),0)</f>
        <v>0</v>
      </c>
      <c r="N2314" s="23">
        <f t="shared" si="468"/>
        <v>0</v>
      </c>
      <c r="O2314" s="23">
        <f t="shared" ca="1" si="464"/>
        <v>67257229.1247354</v>
      </c>
      <c r="P2314" s="29" t="str">
        <f t="shared" si="469"/>
        <v>J=</v>
      </c>
      <c r="Q2314" s="30">
        <f t="shared" si="470"/>
        <v>47232</v>
      </c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</row>
    <row r="2315" spans="1:30" x14ac:dyDescent="0.25">
      <c r="A2315" s="100">
        <f t="shared" si="465"/>
        <v>45148</v>
      </c>
      <c r="B2315" s="114" t="str">
        <f t="shared" ca="1" si="466"/>
        <v>n.d</v>
      </c>
      <c r="C2315" s="114">
        <f t="shared" si="467"/>
        <v>139519858.75</v>
      </c>
      <c r="D2315" s="24">
        <f ca="1">IF(A2315&lt;$B$1,VLOOKUP(A2315,[1]DI!$A$4:$B$15000,2,FALSE),0)</f>
        <v>0</v>
      </c>
      <c r="E2315" s="23">
        <f t="shared" ca="1" si="472"/>
        <v>0</v>
      </c>
      <c r="F2315" s="25">
        <f t="shared" si="471"/>
        <v>1.1499999999999999</v>
      </c>
      <c r="G2315" s="26">
        <f t="shared" ca="1" si="475"/>
        <v>1</v>
      </c>
      <c r="H2315" s="23">
        <f ca="1">TRUNC(PRODUCT(G$16:G2314),15)</f>
        <v>1.48206205431758</v>
      </c>
      <c r="I2315" s="23">
        <f t="shared" si="473"/>
        <v>1</v>
      </c>
      <c r="J2315" s="23">
        <f t="shared" ca="1" si="474"/>
        <v>1.4820620499999999</v>
      </c>
      <c r="K2315" s="114">
        <f t="shared" ca="1" si="463"/>
        <v>67257229.1247354</v>
      </c>
      <c r="L2315" s="27">
        <f>IF(VLOOKUP(A2315,$U$18:$AD$131,8)=VLOOKUP(A2314,$U$18:$AD$131,8),0,VLOOKUP(A2315,U$18:$AD$131,8))</f>
        <v>0</v>
      </c>
      <c r="M2315" s="28">
        <f>IF(L2315&gt;0,VLOOKUP(L2315,T$18:$AC$131,7),0)</f>
        <v>0</v>
      </c>
      <c r="N2315" s="23">
        <f t="shared" si="468"/>
        <v>0</v>
      </c>
      <c r="O2315" s="23">
        <f t="shared" ca="1" si="464"/>
        <v>67257229.1247354</v>
      </c>
      <c r="P2315" s="29" t="str">
        <f t="shared" si="469"/>
        <v>J=</v>
      </c>
      <c r="Q2315" s="30">
        <f t="shared" si="470"/>
        <v>47232</v>
      </c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</row>
    <row r="2316" spans="1:30" x14ac:dyDescent="0.25">
      <c r="A2316" s="100">
        <f t="shared" si="465"/>
        <v>45149</v>
      </c>
      <c r="B2316" s="114" t="str">
        <f t="shared" ca="1" si="466"/>
        <v>n.d</v>
      </c>
      <c r="C2316" s="114">
        <f t="shared" si="467"/>
        <v>139519858.75</v>
      </c>
      <c r="D2316" s="24">
        <f ca="1">IF(A2316&lt;$B$1,VLOOKUP(A2316,[1]DI!$A$4:$B$15000,2,FALSE),0)</f>
        <v>0</v>
      </c>
      <c r="E2316" s="23">
        <f t="shared" ca="1" si="472"/>
        <v>0</v>
      </c>
      <c r="F2316" s="25">
        <f t="shared" si="471"/>
        <v>1.1499999999999999</v>
      </c>
      <c r="G2316" s="26">
        <f t="shared" ca="1" si="475"/>
        <v>1</v>
      </c>
      <c r="H2316" s="23">
        <f ca="1">TRUNC(PRODUCT(G$16:G2315),15)</f>
        <v>1.48206205431758</v>
      </c>
      <c r="I2316" s="23">
        <f t="shared" si="473"/>
        <v>1</v>
      </c>
      <c r="J2316" s="23">
        <f t="shared" ca="1" si="474"/>
        <v>1.4820620499999999</v>
      </c>
      <c r="K2316" s="114">
        <f t="shared" ca="1" si="463"/>
        <v>67257229.1247354</v>
      </c>
      <c r="L2316" s="27">
        <f>IF(VLOOKUP(A2316,$U$18:$AD$131,8)=VLOOKUP(A2315,$U$18:$AD$131,8),0,VLOOKUP(A2316,U$18:$AD$131,8))</f>
        <v>0</v>
      </c>
      <c r="M2316" s="28">
        <f>IF(L2316&gt;0,VLOOKUP(L2316,T$18:$AC$131,7),0)</f>
        <v>0</v>
      </c>
      <c r="N2316" s="23">
        <f t="shared" si="468"/>
        <v>0</v>
      </c>
      <c r="O2316" s="23">
        <f t="shared" ca="1" si="464"/>
        <v>67257229.1247354</v>
      </c>
      <c r="P2316" s="29" t="str">
        <f t="shared" si="469"/>
        <v>J=</v>
      </c>
      <c r="Q2316" s="30">
        <f t="shared" si="470"/>
        <v>47232</v>
      </c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</row>
    <row r="2317" spans="1:30" x14ac:dyDescent="0.25">
      <c r="A2317" s="100">
        <f t="shared" si="465"/>
        <v>45150</v>
      </c>
      <c r="B2317" s="114" t="str">
        <f t="shared" ca="1" si="466"/>
        <v>n.d</v>
      </c>
      <c r="C2317" s="114">
        <f t="shared" si="467"/>
        <v>139519858.75</v>
      </c>
      <c r="D2317" s="24">
        <f ca="1">IF(A2317&lt;$B$1,VLOOKUP(A2317,[1]DI!$A$4:$B$15000,2,FALSE),0)</f>
        <v>0</v>
      </c>
      <c r="E2317" s="23">
        <f t="shared" ca="1" si="472"/>
        <v>0</v>
      </c>
      <c r="F2317" s="25">
        <f t="shared" si="471"/>
        <v>1.1499999999999999</v>
      </c>
      <c r="G2317" s="26">
        <f t="shared" ca="1" si="475"/>
        <v>1</v>
      </c>
      <c r="H2317" s="23">
        <f ca="1">TRUNC(PRODUCT(G$16:G2316),15)</f>
        <v>1.48206205431758</v>
      </c>
      <c r="I2317" s="23">
        <f t="shared" si="473"/>
        <v>1</v>
      </c>
      <c r="J2317" s="23">
        <f t="shared" ca="1" si="474"/>
        <v>1.4820620499999999</v>
      </c>
      <c r="K2317" s="114">
        <f t="shared" ca="1" si="463"/>
        <v>67257229.1247354</v>
      </c>
      <c r="L2317" s="27">
        <f>IF(VLOOKUP(A2317,$U$18:$AD$131,8)=VLOOKUP(A2316,$U$18:$AD$131,8),0,VLOOKUP(A2317,U$18:$AD$131,8))</f>
        <v>0</v>
      </c>
      <c r="M2317" s="28">
        <f>IF(L2317&gt;0,VLOOKUP(L2317,T$18:$AC$131,7),0)</f>
        <v>0</v>
      </c>
      <c r="N2317" s="23">
        <f t="shared" si="468"/>
        <v>0</v>
      </c>
      <c r="O2317" s="23">
        <f t="shared" ca="1" si="464"/>
        <v>67257229.1247354</v>
      </c>
      <c r="P2317" s="29" t="str">
        <f t="shared" si="469"/>
        <v>J=</v>
      </c>
      <c r="Q2317" s="30">
        <f t="shared" si="470"/>
        <v>47232</v>
      </c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</row>
    <row r="2318" spans="1:30" x14ac:dyDescent="0.25">
      <c r="A2318" s="100">
        <f t="shared" si="465"/>
        <v>45151</v>
      </c>
      <c r="B2318" s="114" t="str">
        <f t="shared" ca="1" si="466"/>
        <v>n.d</v>
      </c>
      <c r="C2318" s="114">
        <f t="shared" si="467"/>
        <v>139519858.75</v>
      </c>
      <c r="D2318" s="24">
        <f ca="1">IF(A2318&lt;$B$1,VLOOKUP(A2318,[1]DI!$A$4:$B$15000,2,FALSE),0)</f>
        <v>0</v>
      </c>
      <c r="E2318" s="23">
        <f t="shared" ca="1" si="472"/>
        <v>0</v>
      </c>
      <c r="F2318" s="25">
        <f t="shared" si="471"/>
        <v>1.1499999999999999</v>
      </c>
      <c r="G2318" s="26">
        <f t="shared" ca="1" si="475"/>
        <v>1</v>
      </c>
      <c r="H2318" s="23">
        <f ca="1">TRUNC(PRODUCT(G$16:G2317),15)</f>
        <v>1.48206205431758</v>
      </c>
      <c r="I2318" s="23">
        <f t="shared" si="473"/>
        <v>1</v>
      </c>
      <c r="J2318" s="23">
        <f t="shared" ca="1" si="474"/>
        <v>1.4820620499999999</v>
      </c>
      <c r="K2318" s="114">
        <f t="shared" ca="1" si="463"/>
        <v>67257229.1247354</v>
      </c>
      <c r="L2318" s="27">
        <f>IF(VLOOKUP(A2318,$U$18:$AD$131,8)=VLOOKUP(A2317,$U$18:$AD$131,8),0,VLOOKUP(A2318,U$18:$AD$131,8))</f>
        <v>0</v>
      </c>
      <c r="M2318" s="28">
        <f>IF(L2318&gt;0,VLOOKUP(L2318,T$18:$AC$131,7),0)</f>
        <v>0</v>
      </c>
      <c r="N2318" s="23">
        <f t="shared" si="468"/>
        <v>0</v>
      </c>
      <c r="O2318" s="23">
        <f t="shared" ca="1" si="464"/>
        <v>67257229.1247354</v>
      </c>
      <c r="P2318" s="29" t="str">
        <f t="shared" si="469"/>
        <v>J=</v>
      </c>
      <c r="Q2318" s="30">
        <f t="shared" si="470"/>
        <v>47232</v>
      </c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</row>
    <row r="2319" spans="1:30" x14ac:dyDescent="0.25">
      <c r="A2319" s="100">
        <f t="shared" si="465"/>
        <v>45152</v>
      </c>
      <c r="B2319" s="114" t="str">
        <f t="shared" ca="1" si="466"/>
        <v>n.d</v>
      </c>
      <c r="C2319" s="114">
        <f t="shared" si="467"/>
        <v>139519858.75</v>
      </c>
      <c r="D2319" s="24">
        <f ca="1">IF(A2319&lt;$B$1,VLOOKUP(A2319,[1]DI!$A$4:$B$15000,2,FALSE),0)</f>
        <v>0</v>
      </c>
      <c r="E2319" s="23">
        <f t="shared" ca="1" si="472"/>
        <v>0</v>
      </c>
      <c r="F2319" s="25">
        <f t="shared" si="471"/>
        <v>1.1499999999999999</v>
      </c>
      <c r="G2319" s="26">
        <f t="shared" ca="1" si="475"/>
        <v>1</v>
      </c>
      <c r="H2319" s="23">
        <f ca="1">TRUNC(PRODUCT(G$16:G2318),15)</f>
        <v>1.48206205431758</v>
      </c>
      <c r="I2319" s="23">
        <f t="shared" si="473"/>
        <v>1</v>
      </c>
      <c r="J2319" s="23">
        <f t="shared" ca="1" si="474"/>
        <v>1.4820620499999999</v>
      </c>
      <c r="K2319" s="114">
        <f t="shared" ca="1" si="463"/>
        <v>67257229.1247354</v>
      </c>
      <c r="L2319" s="27">
        <f>IF(VLOOKUP(A2319,$U$18:$AD$131,8)=VLOOKUP(A2318,$U$18:$AD$131,8),0,VLOOKUP(A2319,U$18:$AD$131,8))</f>
        <v>0</v>
      </c>
      <c r="M2319" s="28">
        <f>IF(L2319&gt;0,VLOOKUP(L2319,T$18:$AC$131,7),0)</f>
        <v>0</v>
      </c>
      <c r="N2319" s="23">
        <f t="shared" si="468"/>
        <v>0</v>
      </c>
      <c r="O2319" s="23">
        <f t="shared" ca="1" si="464"/>
        <v>67257229.1247354</v>
      </c>
      <c r="P2319" s="29" t="str">
        <f t="shared" si="469"/>
        <v>J=</v>
      </c>
      <c r="Q2319" s="30">
        <f t="shared" si="470"/>
        <v>47232</v>
      </c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</row>
    <row r="2320" spans="1:30" x14ac:dyDescent="0.25">
      <c r="A2320" s="100">
        <f t="shared" si="465"/>
        <v>45153</v>
      </c>
      <c r="B2320" s="114" t="str">
        <f t="shared" ca="1" si="466"/>
        <v>n.d</v>
      </c>
      <c r="C2320" s="114">
        <f t="shared" si="467"/>
        <v>139519858.75</v>
      </c>
      <c r="D2320" s="24">
        <f ca="1">IF(A2320&lt;$B$1,VLOOKUP(A2320,[1]DI!$A$4:$B$15000,2,FALSE),0)</f>
        <v>0</v>
      </c>
      <c r="E2320" s="23">
        <f t="shared" ca="1" si="472"/>
        <v>0</v>
      </c>
      <c r="F2320" s="25">
        <f t="shared" si="471"/>
        <v>1.1499999999999999</v>
      </c>
      <c r="G2320" s="26">
        <f t="shared" ca="1" si="475"/>
        <v>1</v>
      </c>
      <c r="H2320" s="23">
        <f ca="1">TRUNC(PRODUCT(G$16:G2319),15)</f>
        <v>1.48206205431758</v>
      </c>
      <c r="I2320" s="23">
        <f t="shared" si="473"/>
        <v>1</v>
      </c>
      <c r="J2320" s="23">
        <f t="shared" ca="1" si="474"/>
        <v>1.4820620499999999</v>
      </c>
      <c r="K2320" s="114">
        <f t="shared" ref="K2320:K2383" ca="1" si="476">TRUNC((C2320*(J2320-1)),8)</f>
        <v>67257229.1247354</v>
      </c>
      <c r="L2320" s="27">
        <f>IF(VLOOKUP(A2320,$U$18:$AD$131,8)=VLOOKUP(A2319,$U$18:$AD$131,8),0,VLOOKUP(A2320,U$18:$AD$131,8))</f>
        <v>0</v>
      </c>
      <c r="M2320" s="28">
        <f>IF(L2320&gt;0,VLOOKUP(L2320,T$18:$AC$131,7),0)</f>
        <v>0</v>
      </c>
      <c r="N2320" s="23">
        <f t="shared" si="468"/>
        <v>0</v>
      </c>
      <c r="O2320" s="23">
        <f t="shared" ref="O2320:O2383" ca="1" si="477">(K2320+N2320)</f>
        <v>67257229.1247354</v>
      </c>
      <c r="P2320" s="29" t="str">
        <f t="shared" si="469"/>
        <v>J=</v>
      </c>
      <c r="Q2320" s="30">
        <f t="shared" si="470"/>
        <v>47232</v>
      </c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</row>
    <row r="2321" spans="1:30" x14ac:dyDescent="0.25">
      <c r="A2321" s="100">
        <f t="shared" ref="A2321:A2384" si="478">(A2320+1)</f>
        <v>45154</v>
      </c>
      <c r="B2321" s="114" t="str">
        <f t="shared" ref="B2321:B2384" ca="1" si="479">IF(A2321&lt;=TODAY(),C2321+K2321,IF(AND(A2321&gt;TODAY(),A2321&lt;=$B$1),IF(VLOOKUP(TODAY(),$A$16:$D$5006,4,FALSE)=0,"n.d",C2321+K2321),"n.d"))</f>
        <v>n.d</v>
      </c>
      <c r="C2321" s="114">
        <f t="shared" ref="C2321:C2384" si="480">TRUNC(C2320-N2320,8)</f>
        <v>139519858.75</v>
      </c>
      <c r="D2321" s="24">
        <f ca="1">IF(A2321&lt;$B$1,VLOOKUP(A2321,[1]DI!$A$4:$B$15000,2,FALSE),0)</f>
        <v>0</v>
      </c>
      <c r="E2321" s="23">
        <f t="shared" ca="1" si="472"/>
        <v>0</v>
      </c>
      <c r="F2321" s="25">
        <f t="shared" si="471"/>
        <v>1.1499999999999999</v>
      </c>
      <c r="G2321" s="26">
        <f t="shared" ca="1" si="475"/>
        <v>1</v>
      </c>
      <c r="H2321" s="23">
        <f ca="1">TRUNC(PRODUCT(G$16:G2320),15)</f>
        <v>1.48206205431758</v>
      </c>
      <c r="I2321" s="23">
        <f t="shared" si="473"/>
        <v>1</v>
      </c>
      <c r="J2321" s="23">
        <f t="shared" ca="1" si="474"/>
        <v>1.4820620499999999</v>
      </c>
      <c r="K2321" s="114">
        <f t="shared" ca="1" si="476"/>
        <v>67257229.1247354</v>
      </c>
      <c r="L2321" s="27">
        <f>IF(VLOOKUP(A2321,$U$18:$AD$131,8)=VLOOKUP(A2320,$U$18:$AD$131,8),0,VLOOKUP(A2321,U$18:$AD$131,8))</f>
        <v>0</v>
      </c>
      <c r="M2321" s="28">
        <f>IF(L2321&gt;0,VLOOKUP(L2321,T$18:$AC$131,7),0)</f>
        <v>0</v>
      </c>
      <c r="N2321" s="23">
        <f t="shared" ref="N2321:N2384" si="481">IF(M2321&gt;0,(C2321*M2321),0)</f>
        <v>0</v>
      </c>
      <c r="O2321" s="23">
        <f t="shared" ca="1" si="477"/>
        <v>67257229.1247354</v>
      </c>
      <c r="P2321" s="29" t="str">
        <f t="shared" ref="P2321:P2384" si="482">IF(L2320&gt;0,VLOOKUP(A2320,$U$18:$AD$131,9),P2320)</f>
        <v>J=</v>
      </c>
      <c r="Q2321" s="30">
        <f t="shared" ref="Q2321:Q2384" si="483">IF(L2320&gt;0,VLOOKUP(A2320,$U$18:$AD$131,10),Q2320)</f>
        <v>47232</v>
      </c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</row>
    <row r="2322" spans="1:30" x14ac:dyDescent="0.25">
      <c r="A2322" s="100">
        <f t="shared" si="478"/>
        <v>45155</v>
      </c>
      <c r="B2322" s="114" t="str">
        <f t="shared" ca="1" si="479"/>
        <v>n.d</v>
      </c>
      <c r="C2322" s="114">
        <f t="shared" si="480"/>
        <v>139519858.75</v>
      </c>
      <c r="D2322" s="24">
        <f ca="1">IF(A2322&lt;$B$1,VLOOKUP(A2322,[1]DI!$A$4:$B$15000,2,FALSE),0)</f>
        <v>0</v>
      </c>
      <c r="E2322" s="23">
        <f t="shared" ca="1" si="472"/>
        <v>0</v>
      </c>
      <c r="F2322" s="25">
        <f t="shared" ref="F2322:F2385" si="484">F2321</f>
        <v>1.1499999999999999</v>
      </c>
      <c r="G2322" s="26">
        <f t="shared" ca="1" si="475"/>
        <v>1</v>
      </c>
      <c r="H2322" s="23">
        <f ca="1">TRUNC(PRODUCT(G$16:G2321),15)</f>
        <v>1.48206205431758</v>
      </c>
      <c r="I2322" s="23">
        <f t="shared" si="473"/>
        <v>1</v>
      </c>
      <c r="J2322" s="23">
        <f t="shared" ca="1" si="474"/>
        <v>1.4820620499999999</v>
      </c>
      <c r="K2322" s="114">
        <f t="shared" ca="1" si="476"/>
        <v>67257229.1247354</v>
      </c>
      <c r="L2322" s="27">
        <f>IF(VLOOKUP(A2322,$U$18:$AD$131,8)=VLOOKUP(A2321,$U$18:$AD$131,8),0,VLOOKUP(A2322,U$18:$AD$131,8))</f>
        <v>0</v>
      </c>
      <c r="M2322" s="28">
        <f>IF(L2322&gt;0,VLOOKUP(L2322,T$18:$AC$131,7),0)</f>
        <v>0</v>
      </c>
      <c r="N2322" s="23">
        <f t="shared" si="481"/>
        <v>0</v>
      </c>
      <c r="O2322" s="23">
        <f t="shared" ca="1" si="477"/>
        <v>67257229.1247354</v>
      </c>
      <c r="P2322" s="29" t="str">
        <f t="shared" si="482"/>
        <v>J=</v>
      </c>
      <c r="Q2322" s="30">
        <f t="shared" si="483"/>
        <v>47232</v>
      </c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</row>
    <row r="2323" spans="1:30" x14ac:dyDescent="0.25">
      <c r="A2323" s="100">
        <f t="shared" si="478"/>
        <v>45156</v>
      </c>
      <c r="B2323" s="114" t="str">
        <f t="shared" ca="1" si="479"/>
        <v>n.d</v>
      </c>
      <c r="C2323" s="114">
        <f t="shared" si="480"/>
        <v>139519858.75</v>
      </c>
      <c r="D2323" s="24">
        <f ca="1">IF(A2323&lt;$B$1,VLOOKUP(A2323,[1]DI!$A$4:$B$15000,2,FALSE),0)</f>
        <v>0</v>
      </c>
      <c r="E2323" s="23">
        <f t="shared" ref="E2323:E2386" ca="1" si="485">ROUND((((1+D2323)^(1/252)-1)),8)</f>
        <v>0</v>
      </c>
      <c r="F2323" s="25">
        <f t="shared" si="484"/>
        <v>1.1499999999999999</v>
      </c>
      <c r="G2323" s="26">
        <f t="shared" ca="1" si="475"/>
        <v>1</v>
      </c>
      <c r="H2323" s="23">
        <f ca="1">TRUNC(PRODUCT(G$16:G2322),15)</f>
        <v>1.48206205431758</v>
      </c>
      <c r="I2323" s="23">
        <f t="shared" ref="I2323:I2386" si="486">IF(OR(L2322&gt;0,L2322="E"),H2322,I2322)</f>
        <v>1</v>
      </c>
      <c r="J2323" s="23">
        <f t="shared" ref="J2323:J2386" ca="1" si="487">ROUND(TRUNC(H2323/I2323,15),8)</f>
        <v>1.4820620499999999</v>
      </c>
      <c r="K2323" s="114">
        <f t="shared" ca="1" si="476"/>
        <v>67257229.1247354</v>
      </c>
      <c r="L2323" s="27">
        <f>IF(VLOOKUP(A2323,$U$18:$AD$131,8)=VLOOKUP(A2322,$U$18:$AD$131,8),0,VLOOKUP(A2323,U$18:$AD$131,8))</f>
        <v>0</v>
      </c>
      <c r="M2323" s="28">
        <f>IF(L2323&gt;0,VLOOKUP(L2323,T$18:$AC$131,7),0)</f>
        <v>0</v>
      </c>
      <c r="N2323" s="23">
        <f t="shared" si="481"/>
        <v>0</v>
      </c>
      <c r="O2323" s="23">
        <f t="shared" ca="1" si="477"/>
        <v>67257229.1247354</v>
      </c>
      <c r="P2323" s="29" t="str">
        <f t="shared" si="482"/>
        <v>J=</v>
      </c>
      <c r="Q2323" s="30">
        <f t="shared" si="483"/>
        <v>47232</v>
      </c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</row>
    <row r="2324" spans="1:30" x14ac:dyDescent="0.25">
      <c r="A2324" s="100">
        <f t="shared" si="478"/>
        <v>45157</v>
      </c>
      <c r="B2324" s="114" t="str">
        <f t="shared" ca="1" si="479"/>
        <v>n.d</v>
      </c>
      <c r="C2324" s="114">
        <f t="shared" si="480"/>
        <v>139519858.75</v>
      </c>
      <c r="D2324" s="24">
        <f ca="1">IF(A2324&lt;$B$1,VLOOKUP(A2324,[1]DI!$A$4:$B$15000,2,FALSE),0)</f>
        <v>0</v>
      </c>
      <c r="E2324" s="23">
        <f t="shared" ca="1" si="485"/>
        <v>0</v>
      </c>
      <c r="F2324" s="25">
        <f t="shared" si="484"/>
        <v>1.1499999999999999</v>
      </c>
      <c r="G2324" s="26">
        <f t="shared" ref="G2324:G2387" ca="1" si="488">TRUNC((1+(E2324*F2324)),15)</f>
        <v>1</v>
      </c>
      <c r="H2324" s="23">
        <f ca="1">TRUNC(PRODUCT(G$16:G2323),15)</f>
        <v>1.48206205431758</v>
      </c>
      <c r="I2324" s="23">
        <f t="shared" si="486"/>
        <v>1</v>
      </c>
      <c r="J2324" s="23">
        <f t="shared" ca="1" si="487"/>
        <v>1.4820620499999999</v>
      </c>
      <c r="K2324" s="114">
        <f t="shared" ca="1" si="476"/>
        <v>67257229.1247354</v>
      </c>
      <c r="L2324" s="27">
        <f>IF(VLOOKUP(A2324,$U$18:$AD$131,8)=VLOOKUP(A2323,$U$18:$AD$131,8),0,VLOOKUP(A2324,U$18:$AD$131,8))</f>
        <v>0</v>
      </c>
      <c r="M2324" s="28">
        <f>IF(L2324&gt;0,VLOOKUP(L2324,T$18:$AC$131,7),0)</f>
        <v>0</v>
      </c>
      <c r="N2324" s="23">
        <f t="shared" si="481"/>
        <v>0</v>
      </c>
      <c r="O2324" s="23">
        <f t="shared" ca="1" si="477"/>
        <v>67257229.1247354</v>
      </c>
      <c r="P2324" s="29" t="str">
        <f t="shared" si="482"/>
        <v>J=</v>
      </c>
      <c r="Q2324" s="30">
        <f t="shared" si="483"/>
        <v>47232</v>
      </c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</row>
    <row r="2325" spans="1:30" x14ac:dyDescent="0.25">
      <c r="A2325" s="100">
        <f t="shared" si="478"/>
        <v>45158</v>
      </c>
      <c r="B2325" s="114" t="str">
        <f t="shared" ca="1" si="479"/>
        <v>n.d</v>
      </c>
      <c r="C2325" s="114">
        <f t="shared" si="480"/>
        <v>139519858.75</v>
      </c>
      <c r="D2325" s="24">
        <f ca="1">IF(A2325&lt;$B$1,VLOOKUP(A2325,[1]DI!$A$4:$B$15000,2,FALSE),0)</f>
        <v>0</v>
      </c>
      <c r="E2325" s="23">
        <f t="shared" ca="1" si="485"/>
        <v>0</v>
      </c>
      <c r="F2325" s="25">
        <f t="shared" si="484"/>
        <v>1.1499999999999999</v>
      </c>
      <c r="G2325" s="26">
        <f t="shared" ca="1" si="488"/>
        <v>1</v>
      </c>
      <c r="H2325" s="23">
        <f ca="1">TRUNC(PRODUCT(G$16:G2324),15)</f>
        <v>1.48206205431758</v>
      </c>
      <c r="I2325" s="23">
        <f t="shared" si="486"/>
        <v>1</v>
      </c>
      <c r="J2325" s="23">
        <f t="shared" ca="1" si="487"/>
        <v>1.4820620499999999</v>
      </c>
      <c r="K2325" s="114">
        <f t="shared" ca="1" si="476"/>
        <v>67257229.1247354</v>
      </c>
      <c r="L2325" s="27">
        <f>IF(VLOOKUP(A2325,$U$18:$AD$131,8)=VLOOKUP(A2324,$U$18:$AD$131,8),0,VLOOKUP(A2325,U$18:$AD$131,8))</f>
        <v>0</v>
      </c>
      <c r="M2325" s="28">
        <f>IF(L2325&gt;0,VLOOKUP(L2325,T$18:$AC$131,7),0)</f>
        <v>0</v>
      </c>
      <c r="N2325" s="23">
        <f t="shared" si="481"/>
        <v>0</v>
      </c>
      <c r="O2325" s="23">
        <f t="shared" ca="1" si="477"/>
        <v>67257229.1247354</v>
      </c>
      <c r="P2325" s="29" t="str">
        <f t="shared" si="482"/>
        <v>J=</v>
      </c>
      <c r="Q2325" s="30">
        <f t="shared" si="483"/>
        <v>47232</v>
      </c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</row>
    <row r="2326" spans="1:30" x14ac:dyDescent="0.25">
      <c r="A2326" s="100">
        <f t="shared" si="478"/>
        <v>45159</v>
      </c>
      <c r="B2326" s="114" t="str">
        <f t="shared" ca="1" si="479"/>
        <v>n.d</v>
      </c>
      <c r="C2326" s="114">
        <f t="shared" si="480"/>
        <v>139519858.75</v>
      </c>
      <c r="D2326" s="24">
        <f ca="1">IF(A2326&lt;$B$1,VLOOKUP(A2326,[1]DI!$A$4:$B$15000,2,FALSE),0)</f>
        <v>0</v>
      </c>
      <c r="E2326" s="23">
        <f t="shared" ca="1" si="485"/>
        <v>0</v>
      </c>
      <c r="F2326" s="25">
        <f t="shared" si="484"/>
        <v>1.1499999999999999</v>
      </c>
      <c r="G2326" s="26">
        <f t="shared" ca="1" si="488"/>
        <v>1</v>
      </c>
      <c r="H2326" s="23">
        <f ca="1">TRUNC(PRODUCT(G$16:G2325),15)</f>
        <v>1.48206205431758</v>
      </c>
      <c r="I2326" s="23">
        <f t="shared" si="486"/>
        <v>1</v>
      </c>
      <c r="J2326" s="23">
        <f t="shared" ca="1" si="487"/>
        <v>1.4820620499999999</v>
      </c>
      <c r="K2326" s="114">
        <f t="shared" ca="1" si="476"/>
        <v>67257229.1247354</v>
      </c>
      <c r="L2326" s="27">
        <f>IF(VLOOKUP(A2326,$U$18:$AD$131,8)=VLOOKUP(A2325,$U$18:$AD$131,8),0,VLOOKUP(A2326,U$18:$AD$131,8))</f>
        <v>0</v>
      </c>
      <c r="M2326" s="28">
        <f>IF(L2326&gt;0,VLOOKUP(L2326,T$18:$AC$131,7),0)</f>
        <v>0</v>
      </c>
      <c r="N2326" s="23">
        <f t="shared" si="481"/>
        <v>0</v>
      </c>
      <c r="O2326" s="23">
        <f t="shared" ca="1" si="477"/>
        <v>67257229.1247354</v>
      </c>
      <c r="P2326" s="29" t="str">
        <f t="shared" si="482"/>
        <v>J=</v>
      </c>
      <c r="Q2326" s="30">
        <f t="shared" si="483"/>
        <v>47232</v>
      </c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</row>
    <row r="2327" spans="1:30" x14ac:dyDescent="0.25">
      <c r="A2327" s="100">
        <f t="shared" si="478"/>
        <v>45160</v>
      </c>
      <c r="B2327" s="114" t="str">
        <f t="shared" ca="1" si="479"/>
        <v>n.d</v>
      </c>
      <c r="C2327" s="114">
        <f t="shared" si="480"/>
        <v>139519858.75</v>
      </c>
      <c r="D2327" s="24">
        <f ca="1">IF(A2327&lt;$B$1,VLOOKUP(A2327,[1]DI!$A$4:$B$15000,2,FALSE),0)</f>
        <v>0</v>
      </c>
      <c r="E2327" s="23">
        <f t="shared" ca="1" si="485"/>
        <v>0</v>
      </c>
      <c r="F2327" s="25">
        <f t="shared" si="484"/>
        <v>1.1499999999999999</v>
      </c>
      <c r="G2327" s="26">
        <f t="shared" ca="1" si="488"/>
        <v>1</v>
      </c>
      <c r="H2327" s="23">
        <f ca="1">TRUNC(PRODUCT(G$16:G2326),15)</f>
        <v>1.48206205431758</v>
      </c>
      <c r="I2327" s="23">
        <f t="shared" si="486"/>
        <v>1</v>
      </c>
      <c r="J2327" s="23">
        <f t="shared" ca="1" si="487"/>
        <v>1.4820620499999999</v>
      </c>
      <c r="K2327" s="114">
        <f t="shared" ca="1" si="476"/>
        <v>67257229.1247354</v>
      </c>
      <c r="L2327" s="27">
        <f>IF(VLOOKUP(A2327,$U$18:$AD$131,8)=VLOOKUP(A2326,$U$18:$AD$131,8),0,VLOOKUP(A2327,U$18:$AD$131,8))</f>
        <v>0</v>
      </c>
      <c r="M2327" s="28">
        <f>IF(L2327&gt;0,VLOOKUP(L2327,T$18:$AC$131,7),0)</f>
        <v>0</v>
      </c>
      <c r="N2327" s="23">
        <f t="shared" si="481"/>
        <v>0</v>
      </c>
      <c r="O2327" s="23">
        <f t="shared" ca="1" si="477"/>
        <v>67257229.1247354</v>
      </c>
      <c r="P2327" s="29" t="str">
        <f t="shared" si="482"/>
        <v>J=</v>
      </c>
      <c r="Q2327" s="30">
        <f t="shared" si="483"/>
        <v>47232</v>
      </c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</row>
    <row r="2328" spans="1:30" x14ac:dyDescent="0.25">
      <c r="A2328" s="100">
        <f t="shared" si="478"/>
        <v>45161</v>
      </c>
      <c r="B2328" s="114" t="str">
        <f t="shared" ca="1" si="479"/>
        <v>n.d</v>
      </c>
      <c r="C2328" s="114">
        <f t="shared" si="480"/>
        <v>139519858.75</v>
      </c>
      <c r="D2328" s="24">
        <f ca="1">IF(A2328&lt;$B$1,VLOOKUP(A2328,[1]DI!$A$4:$B$15000,2,FALSE),0)</f>
        <v>0</v>
      </c>
      <c r="E2328" s="23">
        <f t="shared" ca="1" si="485"/>
        <v>0</v>
      </c>
      <c r="F2328" s="25">
        <f t="shared" si="484"/>
        <v>1.1499999999999999</v>
      </c>
      <c r="G2328" s="26">
        <f t="shared" ca="1" si="488"/>
        <v>1</v>
      </c>
      <c r="H2328" s="23">
        <f ca="1">TRUNC(PRODUCT(G$16:G2327),15)</f>
        <v>1.48206205431758</v>
      </c>
      <c r="I2328" s="23">
        <f t="shared" si="486"/>
        <v>1</v>
      </c>
      <c r="J2328" s="23">
        <f t="shared" ca="1" si="487"/>
        <v>1.4820620499999999</v>
      </c>
      <c r="K2328" s="114">
        <f t="shared" ca="1" si="476"/>
        <v>67257229.1247354</v>
      </c>
      <c r="L2328" s="27">
        <f>IF(VLOOKUP(A2328,$U$18:$AD$131,8)=VLOOKUP(A2327,$U$18:$AD$131,8),0,VLOOKUP(A2328,U$18:$AD$131,8))</f>
        <v>0</v>
      </c>
      <c r="M2328" s="28">
        <f>IF(L2328&gt;0,VLOOKUP(L2328,T$18:$AC$131,7),0)</f>
        <v>0</v>
      </c>
      <c r="N2328" s="23">
        <f t="shared" si="481"/>
        <v>0</v>
      </c>
      <c r="O2328" s="23">
        <f t="shared" ca="1" si="477"/>
        <v>67257229.1247354</v>
      </c>
      <c r="P2328" s="29" t="str">
        <f t="shared" si="482"/>
        <v>J=</v>
      </c>
      <c r="Q2328" s="30">
        <f t="shared" si="483"/>
        <v>47232</v>
      </c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</row>
    <row r="2329" spans="1:30" x14ac:dyDescent="0.25">
      <c r="A2329" s="100">
        <f t="shared" si="478"/>
        <v>45162</v>
      </c>
      <c r="B2329" s="114" t="str">
        <f t="shared" ca="1" si="479"/>
        <v>n.d</v>
      </c>
      <c r="C2329" s="114">
        <f t="shared" si="480"/>
        <v>139519858.75</v>
      </c>
      <c r="D2329" s="24">
        <f ca="1">IF(A2329&lt;$B$1,VLOOKUP(A2329,[1]DI!$A$4:$B$15000,2,FALSE),0)</f>
        <v>0</v>
      </c>
      <c r="E2329" s="23">
        <f t="shared" ca="1" si="485"/>
        <v>0</v>
      </c>
      <c r="F2329" s="25">
        <f t="shared" si="484"/>
        <v>1.1499999999999999</v>
      </c>
      <c r="G2329" s="26">
        <f t="shared" ca="1" si="488"/>
        <v>1</v>
      </c>
      <c r="H2329" s="23">
        <f ca="1">TRUNC(PRODUCT(G$16:G2328),15)</f>
        <v>1.48206205431758</v>
      </c>
      <c r="I2329" s="23">
        <f t="shared" si="486"/>
        <v>1</v>
      </c>
      <c r="J2329" s="23">
        <f t="shared" ca="1" si="487"/>
        <v>1.4820620499999999</v>
      </c>
      <c r="K2329" s="114">
        <f t="shared" ca="1" si="476"/>
        <v>67257229.1247354</v>
      </c>
      <c r="L2329" s="27">
        <f>IF(VLOOKUP(A2329,$U$18:$AD$131,8)=VLOOKUP(A2328,$U$18:$AD$131,8),0,VLOOKUP(A2329,U$18:$AD$131,8))</f>
        <v>0</v>
      </c>
      <c r="M2329" s="28">
        <f>IF(L2329&gt;0,VLOOKUP(L2329,T$18:$AC$131,7),0)</f>
        <v>0</v>
      </c>
      <c r="N2329" s="23">
        <f t="shared" si="481"/>
        <v>0</v>
      </c>
      <c r="O2329" s="23">
        <f t="shared" ca="1" si="477"/>
        <v>67257229.1247354</v>
      </c>
      <c r="P2329" s="29" t="str">
        <f t="shared" si="482"/>
        <v>J=</v>
      </c>
      <c r="Q2329" s="30">
        <f t="shared" si="483"/>
        <v>47232</v>
      </c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</row>
    <row r="2330" spans="1:30" x14ac:dyDescent="0.25">
      <c r="A2330" s="100">
        <f t="shared" si="478"/>
        <v>45163</v>
      </c>
      <c r="B2330" s="114" t="str">
        <f t="shared" ca="1" si="479"/>
        <v>n.d</v>
      </c>
      <c r="C2330" s="114">
        <f t="shared" si="480"/>
        <v>139519858.75</v>
      </c>
      <c r="D2330" s="24">
        <f ca="1">IF(A2330&lt;$B$1,VLOOKUP(A2330,[1]DI!$A$4:$B$15000,2,FALSE),0)</f>
        <v>0</v>
      </c>
      <c r="E2330" s="23">
        <f t="shared" ca="1" si="485"/>
        <v>0</v>
      </c>
      <c r="F2330" s="25">
        <f t="shared" si="484"/>
        <v>1.1499999999999999</v>
      </c>
      <c r="G2330" s="26">
        <f t="shared" ca="1" si="488"/>
        <v>1</v>
      </c>
      <c r="H2330" s="23">
        <f ca="1">TRUNC(PRODUCT(G$16:G2329),15)</f>
        <v>1.48206205431758</v>
      </c>
      <c r="I2330" s="23">
        <f t="shared" si="486"/>
        <v>1</v>
      </c>
      <c r="J2330" s="23">
        <f t="shared" ca="1" si="487"/>
        <v>1.4820620499999999</v>
      </c>
      <c r="K2330" s="114">
        <f t="shared" ca="1" si="476"/>
        <v>67257229.1247354</v>
      </c>
      <c r="L2330" s="27">
        <f>IF(VLOOKUP(A2330,$U$18:$AD$131,8)=VLOOKUP(A2329,$U$18:$AD$131,8),0,VLOOKUP(A2330,U$18:$AD$131,8))</f>
        <v>0</v>
      </c>
      <c r="M2330" s="28">
        <f>IF(L2330&gt;0,VLOOKUP(L2330,T$18:$AC$131,7),0)</f>
        <v>0</v>
      </c>
      <c r="N2330" s="23">
        <f t="shared" si="481"/>
        <v>0</v>
      </c>
      <c r="O2330" s="23">
        <f t="shared" ca="1" si="477"/>
        <v>67257229.1247354</v>
      </c>
      <c r="P2330" s="29" t="str">
        <f t="shared" si="482"/>
        <v>J=</v>
      </c>
      <c r="Q2330" s="30">
        <f t="shared" si="483"/>
        <v>47232</v>
      </c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</row>
    <row r="2331" spans="1:30" x14ac:dyDescent="0.25">
      <c r="A2331" s="100">
        <f t="shared" si="478"/>
        <v>45164</v>
      </c>
      <c r="B2331" s="114" t="str">
        <f t="shared" ca="1" si="479"/>
        <v>n.d</v>
      </c>
      <c r="C2331" s="114">
        <f t="shared" si="480"/>
        <v>139519858.75</v>
      </c>
      <c r="D2331" s="24">
        <f ca="1">IF(A2331&lt;$B$1,VLOOKUP(A2331,[1]DI!$A$4:$B$15000,2,FALSE),0)</f>
        <v>0</v>
      </c>
      <c r="E2331" s="23">
        <f t="shared" ca="1" si="485"/>
        <v>0</v>
      </c>
      <c r="F2331" s="25">
        <f t="shared" si="484"/>
        <v>1.1499999999999999</v>
      </c>
      <c r="G2331" s="26">
        <f t="shared" ca="1" si="488"/>
        <v>1</v>
      </c>
      <c r="H2331" s="23">
        <f ca="1">TRUNC(PRODUCT(G$16:G2330),15)</f>
        <v>1.48206205431758</v>
      </c>
      <c r="I2331" s="23">
        <f t="shared" si="486"/>
        <v>1</v>
      </c>
      <c r="J2331" s="23">
        <f t="shared" ca="1" si="487"/>
        <v>1.4820620499999999</v>
      </c>
      <c r="K2331" s="114">
        <f t="shared" ca="1" si="476"/>
        <v>67257229.1247354</v>
      </c>
      <c r="L2331" s="27">
        <f>IF(VLOOKUP(A2331,$U$18:$AD$131,8)=VLOOKUP(A2330,$U$18:$AD$131,8),0,VLOOKUP(A2331,U$18:$AD$131,8))</f>
        <v>0</v>
      </c>
      <c r="M2331" s="28">
        <f>IF(L2331&gt;0,VLOOKUP(L2331,T$18:$AC$131,7),0)</f>
        <v>0</v>
      </c>
      <c r="N2331" s="23">
        <f t="shared" si="481"/>
        <v>0</v>
      </c>
      <c r="O2331" s="23">
        <f t="shared" ca="1" si="477"/>
        <v>67257229.1247354</v>
      </c>
      <c r="P2331" s="29" t="str">
        <f t="shared" si="482"/>
        <v>J=</v>
      </c>
      <c r="Q2331" s="30">
        <f t="shared" si="483"/>
        <v>47232</v>
      </c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</row>
    <row r="2332" spans="1:30" x14ac:dyDescent="0.25">
      <c r="A2332" s="100">
        <f t="shared" si="478"/>
        <v>45165</v>
      </c>
      <c r="B2332" s="114" t="str">
        <f t="shared" ca="1" si="479"/>
        <v>n.d</v>
      </c>
      <c r="C2332" s="114">
        <f t="shared" si="480"/>
        <v>139519858.75</v>
      </c>
      <c r="D2332" s="24">
        <f ca="1">IF(A2332&lt;$B$1,VLOOKUP(A2332,[1]DI!$A$4:$B$15000,2,FALSE),0)</f>
        <v>0</v>
      </c>
      <c r="E2332" s="23">
        <f t="shared" ca="1" si="485"/>
        <v>0</v>
      </c>
      <c r="F2332" s="25">
        <f t="shared" si="484"/>
        <v>1.1499999999999999</v>
      </c>
      <c r="G2332" s="26">
        <f t="shared" ca="1" si="488"/>
        <v>1</v>
      </c>
      <c r="H2332" s="23">
        <f ca="1">TRUNC(PRODUCT(G$16:G2331),15)</f>
        <v>1.48206205431758</v>
      </c>
      <c r="I2332" s="23">
        <f t="shared" si="486"/>
        <v>1</v>
      </c>
      <c r="J2332" s="23">
        <f t="shared" ca="1" si="487"/>
        <v>1.4820620499999999</v>
      </c>
      <c r="K2332" s="114">
        <f t="shared" ca="1" si="476"/>
        <v>67257229.1247354</v>
      </c>
      <c r="L2332" s="27">
        <f>IF(VLOOKUP(A2332,$U$18:$AD$131,8)=VLOOKUP(A2331,$U$18:$AD$131,8),0,VLOOKUP(A2332,U$18:$AD$131,8))</f>
        <v>0</v>
      </c>
      <c r="M2332" s="28">
        <f>IF(L2332&gt;0,VLOOKUP(L2332,T$18:$AC$131,7),0)</f>
        <v>0</v>
      </c>
      <c r="N2332" s="23">
        <f t="shared" si="481"/>
        <v>0</v>
      </c>
      <c r="O2332" s="23">
        <f t="shared" ca="1" si="477"/>
        <v>67257229.1247354</v>
      </c>
      <c r="P2332" s="29" t="str">
        <f t="shared" si="482"/>
        <v>J=</v>
      </c>
      <c r="Q2332" s="30">
        <f t="shared" si="483"/>
        <v>47232</v>
      </c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</row>
    <row r="2333" spans="1:30" x14ac:dyDescent="0.25">
      <c r="A2333" s="100">
        <f t="shared" si="478"/>
        <v>45166</v>
      </c>
      <c r="B2333" s="114" t="str">
        <f t="shared" ca="1" si="479"/>
        <v>n.d</v>
      </c>
      <c r="C2333" s="114">
        <f t="shared" si="480"/>
        <v>139519858.75</v>
      </c>
      <c r="D2333" s="24">
        <f ca="1">IF(A2333&lt;$B$1,VLOOKUP(A2333,[1]DI!$A$4:$B$15000,2,FALSE),0)</f>
        <v>0</v>
      </c>
      <c r="E2333" s="23">
        <f t="shared" ca="1" si="485"/>
        <v>0</v>
      </c>
      <c r="F2333" s="25">
        <f t="shared" si="484"/>
        <v>1.1499999999999999</v>
      </c>
      <c r="G2333" s="26">
        <f t="shared" ca="1" si="488"/>
        <v>1</v>
      </c>
      <c r="H2333" s="23">
        <f ca="1">TRUNC(PRODUCT(G$16:G2332),15)</f>
        <v>1.48206205431758</v>
      </c>
      <c r="I2333" s="23">
        <f t="shared" si="486"/>
        <v>1</v>
      </c>
      <c r="J2333" s="23">
        <f t="shared" ca="1" si="487"/>
        <v>1.4820620499999999</v>
      </c>
      <c r="K2333" s="114">
        <f t="shared" ca="1" si="476"/>
        <v>67257229.1247354</v>
      </c>
      <c r="L2333" s="27">
        <f>IF(VLOOKUP(A2333,$U$18:$AD$131,8)=VLOOKUP(A2332,$U$18:$AD$131,8),0,VLOOKUP(A2333,U$18:$AD$131,8))</f>
        <v>0</v>
      </c>
      <c r="M2333" s="28">
        <f>IF(L2333&gt;0,VLOOKUP(L2333,T$18:$AC$131,7),0)</f>
        <v>0</v>
      </c>
      <c r="N2333" s="23">
        <f t="shared" si="481"/>
        <v>0</v>
      </c>
      <c r="O2333" s="23">
        <f t="shared" ca="1" si="477"/>
        <v>67257229.1247354</v>
      </c>
      <c r="P2333" s="29" t="str">
        <f t="shared" si="482"/>
        <v>J=</v>
      </c>
      <c r="Q2333" s="30">
        <f t="shared" si="483"/>
        <v>47232</v>
      </c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</row>
    <row r="2334" spans="1:30" x14ac:dyDescent="0.25">
      <c r="A2334" s="100">
        <f t="shared" si="478"/>
        <v>45167</v>
      </c>
      <c r="B2334" s="114" t="str">
        <f t="shared" ca="1" si="479"/>
        <v>n.d</v>
      </c>
      <c r="C2334" s="114">
        <f t="shared" si="480"/>
        <v>139519858.75</v>
      </c>
      <c r="D2334" s="24">
        <f ca="1">IF(A2334&lt;$B$1,VLOOKUP(A2334,[1]DI!$A$4:$B$15000,2,FALSE),0)</f>
        <v>0</v>
      </c>
      <c r="E2334" s="23">
        <f t="shared" ca="1" si="485"/>
        <v>0</v>
      </c>
      <c r="F2334" s="25">
        <f t="shared" si="484"/>
        <v>1.1499999999999999</v>
      </c>
      <c r="G2334" s="26">
        <f t="shared" ca="1" si="488"/>
        <v>1</v>
      </c>
      <c r="H2334" s="23">
        <f ca="1">TRUNC(PRODUCT(G$16:G2333),15)</f>
        <v>1.48206205431758</v>
      </c>
      <c r="I2334" s="23">
        <f t="shared" si="486"/>
        <v>1</v>
      </c>
      <c r="J2334" s="23">
        <f t="shared" ca="1" si="487"/>
        <v>1.4820620499999999</v>
      </c>
      <c r="K2334" s="114">
        <f t="shared" ca="1" si="476"/>
        <v>67257229.1247354</v>
      </c>
      <c r="L2334" s="27">
        <f>IF(VLOOKUP(A2334,$U$18:$AD$131,8)=VLOOKUP(A2333,$U$18:$AD$131,8),0,VLOOKUP(A2334,U$18:$AD$131,8))</f>
        <v>0</v>
      </c>
      <c r="M2334" s="28">
        <f>IF(L2334&gt;0,VLOOKUP(L2334,T$18:$AC$131,7),0)</f>
        <v>0</v>
      </c>
      <c r="N2334" s="23">
        <f t="shared" si="481"/>
        <v>0</v>
      </c>
      <c r="O2334" s="23">
        <f t="shared" ca="1" si="477"/>
        <v>67257229.1247354</v>
      </c>
      <c r="P2334" s="29" t="str">
        <f t="shared" si="482"/>
        <v>J=</v>
      </c>
      <c r="Q2334" s="30">
        <f t="shared" si="483"/>
        <v>47232</v>
      </c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</row>
    <row r="2335" spans="1:30" x14ac:dyDescent="0.25">
      <c r="A2335" s="100">
        <f t="shared" si="478"/>
        <v>45168</v>
      </c>
      <c r="B2335" s="114" t="str">
        <f t="shared" ca="1" si="479"/>
        <v>n.d</v>
      </c>
      <c r="C2335" s="114">
        <f t="shared" si="480"/>
        <v>139519858.75</v>
      </c>
      <c r="D2335" s="24">
        <f ca="1">IF(A2335&lt;$B$1,VLOOKUP(A2335,[1]DI!$A$4:$B$15000,2,FALSE),0)</f>
        <v>0</v>
      </c>
      <c r="E2335" s="23">
        <f t="shared" ca="1" si="485"/>
        <v>0</v>
      </c>
      <c r="F2335" s="25">
        <f t="shared" si="484"/>
        <v>1.1499999999999999</v>
      </c>
      <c r="G2335" s="26">
        <f t="shared" ca="1" si="488"/>
        <v>1</v>
      </c>
      <c r="H2335" s="23">
        <f ca="1">TRUNC(PRODUCT(G$16:G2334),15)</f>
        <v>1.48206205431758</v>
      </c>
      <c r="I2335" s="23">
        <f t="shared" si="486"/>
        <v>1</v>
      </c>
      <c r="J2335" s="23">
        <f t="shared" ca="1" si="487"/>
        <v>1.4820620499999999</v>
      </c>
      <c r="K2335" s="114">
        <f t="shared" ca="1" si="476"/>
        <v>67257229.1247354</v>
      </c>
      <c r="L2335" s="27">
        <f>IF(VLOOKUP(A2335,$U$18:$AD$131,8)=VLOOKUP(A2334,$U$18:$AD$131,8),0,VLOOKUP(A2335,U$18:$AD$131,8))</f>
        <v>0</v>
      </c>
      <c r="M2335" s="28">
        <f>IF(L2335&gt;0,VLOOKUP(L2335,T$18:$AC$131,7),0)</f>
        <v>0</v>
      </c>
      <c r="N2335" s="23">
        <f t="shared" si="481"/>
        <v>0</v>
      </c>
      <c r="O2335" s="23">
        <f t="shared" ca="1" si="477"/>
        <v>67257229.1247354</v>
      </c>
      <c r="P2335" s="29" t="str">
        <f t="shared" si="482"/>
        <v>J=</v>
      </c>
      <c r="Q2335" s="30">
        <f t="shared" si="483"/>
        <v>47232</v>
      </c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</row>
    <row r="2336" spans="1:30" x14ac:dyDescent="0.25">
      <c r="A2336" s="100">
        <f t="shared" si="478"/>
        <v>45169</v>
      </c>
      <c r="B2336" s="114" t="str">
        <f t="shared" ca="1" si="479"/>
        <v>n.d</v>
      </c>
      <c r="C2336" s="114">
        <f t="shared" si="480"/>
        <v>139519858.75</v>
      </c>
      <c r="D2336" s="24">
        <f ca="1">IF(A2336&lt;$B$1,VLOOKUP(A2336,[1]DI!$A$4:$B$15000,2,FALSE),0)</f>
        <v>0</v>
      </c>
      <c r="E2336" s="23">
        <f t="shared" ca="1" si="485"/>
        <v>0</v>
      </c>
      <c r="F2336" s="25">
        <f t="shared" si="484"/>
        <v>1.1499999999999999</v>
      </c>
      <c r="G2336" s="26">
        <f t="shared" ca="1" si="488"/>
        <v>1</v>
      </c>
      <c r="H2336" s="23">
        <f ca="1">TRUNC(PRODUCT(G$16:G2335),15)</f>
        <v>1.48206205431758</v>
      </c>
      <c r="I2336" s="23">
        <f t="shared" si="486"/>
        <v>1</v>
      </c>
      <c r="J2336" s="23">
        <f t="shared" ca="1" si="487"/>
        <v>1.4820620499999999</v>
      </c>
      <c r="K2336" s="114">
        <f t="shared" ca="1" si="476"/>
        <v>67257229.1247354</v>
      </c>
      <c r="L2336" s="27">
        <f>IF(VLOOKUP(A2336,$U$18:$AD$131,8)=VLOOKUP(A2335,$U$18:$AD$131,8),0,VLOOKUP(A2336,U$18:$AD$131,8))</f>
        <v>0</v>
      </c>
      <c r="M2336" s="28">
        <f>IF(L2336&gt;0,VLOOKUP(L2336,T$18:$AC$131,7),0)</f>
        <v>0</v>
      </c>
      <c r="N2336" s="23">
        <f t="shared" si="481"/>
        <v>0</v>
      </c>
      <c r="O2336" s="23">
        <f t="shared" ca="1" si="477"/>
        <v>67257229.1247354</v>
      </c>
      <c r="P2336" s="29" t="str">
        <f t="shared" si="482"/>
        <v>J=</v>
      </c>
      <c r="Q2336" s="30">
        <f t="shared" si="483"/>
        <v>47232</v>
      </c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</row>
    <row r="2337" spans="1:30" x14ac:dyDescent="0.25">
      <c r="A2337" s="100">
        <f t="shared" si="478"/>
        <v>45170</v>
      </c>
      <c r="B2337" s="114" t="str">
        <f t="shared" ca="1" si="479"/>
        <v>n.d</v>
      </c>
      <c r="C2337" s="114">
        <f t="shared" si="480"/>
        <v>139519858.75</v>
      </c>
      <c r="D2337" s="24">
        <f ca="1">IF(A2337&lt;$B$1,VLOOKUP(A2337,[1]DI!$A$4:$B$15000,2,FALSE),0)</f>
        <v>0</v>
      </c>
      <c r="E2337" s="23">
        <f t="shared" ca="1" si="485"/>
        <v>0</v>
      </c>
      <c r="F2337" s="25">
        <f t="shared" si="484"/>
        <v>1.1499999999999999</v>
      </c>
      <c r="G2337" s="26">
        <f t="shared" ca="1" si="488"/>
        <v>1</v>
      </c>
      <c r="H2337" s="23">
        <f ca="1">TRUNC(PRODUCT(G$16:G2336),15)</f>
        <v>1.48206205431758</v>
      </c>
      <c r="I2337" s="23">
        <f t="shared" si="486"/>
        <v>1</v>
      </c>
      <c r="J2337" s="23">
        <f t="shared" ca="1" si="487"/>
        <v>1.4820620499999999</v>
      </c>
      <c r="K2337" s="114">
        <f t="shared" ca="1" si="476"/>
        <v>67257229.1247354</v>
      </c>
      <c r="L2337" s="27">
        <f>IF(VLOOKUP(A2337,$U$18:$AD$131,8)=VLOOKUP(A2336,$U$18:$AD$131,8),0,VLOOKUP(A2337,U$18:$AD$131,8))</f>
        <v>0</v>
      </c>
      <c r="M2337" s="28">
        <f>IF(L2337&gt;0,VLOOKUP(L2337,T$18:$AC$131,7),0)</f>
        <v>0</v>
      </c>
      <c r="N2337" s="23">
        <f t="shared" si="481"/>
        <v>0</v>
      </c>
      <c r="O2337" s="23">
        <f t="shared" ca="1" si="477"/>
        <v>67257229.1247354</v>
      </c>
      <c r="P2337" s="29" t="str">
        <f t="shared" si="482"/>
        <v>J=</v>
      </c>
      <c r="Q2337" s="30">
        <f t="shared" si="483"/>
        <v>47232</v>
      </c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</row>
    <row r="2338" spans="1:30" x14ac:dyDescent="0.25">
      <c r="A2338" s="100">
        <f t="shared" si="478"/>
        <v>45171</v>
      </c>
      <c r="B2338" s="114" t="str">
        <f t="shared" ca="1" si="479"/>
        <v>n.d</v>
      </c>
      <c r="C2338" s="114">
        <f t="shared" si="480"/>
        <v>139519858.75</v>
      </c>
      <c r="D2338" s="24">
        <f ca="1">IF(A2338&lt;$B$1,VLOOKUP(A2338,[1]DI!$A$4:$B$15000,2,FALSE),0)</f>
        <v>0</v>
      </c>
      <c r="E2338" s="23">
        <f t="shared" ca="1" si="485"/>
        <v>0</v>
      </c>
      <c r="F2338" s="25">
        <f t="shared" si="484"/>
        <v>1.1499999999999999</v>
      </c>
      <c r="G2338" s="26">
        <f t="shared" ca="1" si="488"/>
        <v>1</v>
      </c>
      <c r="H2338" s="23">
        <f ca="1">TRUNC(PRODUCT(G$16:G2337),15)</f>
        <v>1.48206205431758</v>
      </c>
      <c r="I2338" s="23">
        <f t="shared" si="486"/>
        <v>1</v>
      </c>
      <c r="J2338" s="23">
        <f t="shared" ca="1" si="487"/>
        <v>1.4820620499999999</v>
      </c>
      <c r="K2338" s="114">
        <f t="shared" ca="1" si="476"/>
        <v>67257229.1247354</v>
      </c>
      <c r="L2338" s="27">
        <f>IF(VLOOKUP(A2338,$U$18:$AD$131,8)=VLOOKUP(A2337,$U$18:$AD$131,8),0,VLOOKUP(A2338,U$18:$AD$131,8))</f>
        <v>0</v>
      </c>
      <c r="M2338" s="28">
        <f>IF(L2338&gt;0,VLOOKUP(L2338,T$18:$AC$131,7),0)</f>
        <v>0</v>
      </c>
      <c r="N2338" s="23">
        <f t="shared" si="481"/>
        <v>0</v>
      </c>
      <c r="O2338" s="23">
        <f t="shared" ca="1" si="477"/>
        <v>67257229.1247354</v>
      </c>
      <c r="P2338" s="29" t="str">
        <f t="shared" si="482"/>
        <v>J=</v>
      </c>
      <c r="Q2338" s="30">
        <f t="shared" si="483"/>
        <v>47232</v>
      </c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</row>
    <row r="2339" spans="1:30" x14ac:dyDescent="0.25">
      <c r="A2339" s="100">
        <f t="shared" si="478"/>
        <v>45172</v>
      </c>
      <c r="B2339" s="114" t="str">
        <f t="shared" ca="1" si="479"/>
        <v>n.d</v>
      </c>
      <c r="C2339" s="114">
        <f t="shared" si="480"/>
        <v>139519858.75</v>
      </c>
      <c r="D2339" s="24">
        <f ca="1">IF(A2339&lt;$B$1,VLOOKUP(A2339,[1]DI!$A$4:$B$15000,2,FALSE),0)</f>
        <v>0</v>
      </c>
      <c r="E2339" s="23">
        <f t="shared" ca="1" si="485"/>
        <v>0</v>
      </c>
      <c r="F2339" s="25">
        <f t="shared" si="484"/>
        <v>1.1499999999999999</v>
      </c>
      <c r="G2339" s="26">
        <f t="shared" ca="1" si="488"/>
        <v>1</v>
      </c>
      <c r="H2339" s="23">
        <f ca="1">TRUNC(PRODUCT(G$16:G2338),15)</f>
        <v>1.48206205431758</v>
      </c>
      <c r="I2339" s="23">
        <f t="shared" si="486"/>
        <v>1</v>
      </c>
      <c r="J2339" s="23">
        <f t="shared" ca="1" si="487"/>
        <v>1.4820620499999999</v>
      </c>
      <c r="K2339" s="114">
        <f t="shared" ca="1" si="476"/>
        <v>67257229.1247354</v>
      </c>
      <c r="L2339" s="27">
        <f>IF(VLOOKUP(A2339,$U$18:$AD$131,8)=VLOOKUP(A2338,$U$18:$AD$131,8),0,VLOOKUP(A2339,U$18:$AD$131,8))</f>
        <v>0</v>
      </c>
      <c r="M2339" s="28">
        <f>IF(L2339&gt;0,VLOOKUP(L2339,T$18:$AC$131,7),0)</f>
        <v>0</v>
      </c>
      <c r="N2339" s="23">
        <f t="shared" si="481"/>
        <v>0</v>
      </c>
      <c r="O2339" s="23">
        <f t="shared" ca="1" si="477"/>
        <v>67257229.1247354</v>
      </c>
      <c r="P2339" s="29" t="str">
        <f t="shared" si="482"/>
        <v>J=</v>
      </c>
      <c r="Q2339" s="30">
        <f t="shared" si="483"/>
        <v>47232</v>
      </c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</row>
    <row r="2340" spans="1:30" x14ac:dyDescent="0.25">
      <c r="A2340" s="100">
        <f t="shared" si="478"/>
        <v>45173</v>
      </c>
      <c r="B2340" s="114" t="str">
        <f t="shared" ca="1" si="479"/>
        <v>n.d</v>
      </c>
      <c r="C2340" s="114">
        <f t="shared" si="480"/>
        <v>139519858.75</v>
      </c>
      <c r="D2340" s="24">
        <f ca="1">IF(A2340&lt;$B$1,VLOOKUP(A2340,[1]DI!$A$4:$B$15000,2,FALSE),0)</f>
        <v>0</v>
      </c>
      <c r="E2340" s="23">
        <f t="shared" ca="1" si="485"/>
        <v>0</v>
      </c>
      <c r="F2340" s="25">
        <f t="shared" si="484"/>
        <v>1.1499999999999999</v>
      </c>
      <c r="G2340" s="26">
        <f t="shared" ca="1" si="488"/>
        <v>1</v>
      </c>
      <c r="H2340" s="23">
        <f ca="1">TRUNC(PRODUCT(G$16:G2339),15)</f>
        <v>1.48206205431758</v>
      </c>
      <c r="I2340" s="23">
        <f t="shared" si="486"/>
        <v>1</v>
      </c>
      <c r="J2340" s="23">
        <f t="shared" ca="1" si="487"/>
        <v>1.4820620499999999</v>
      </c>
      <c r="K2340" s="114">
        <f t="shared" ca="1" si="476"/>
        <v>67257229.1247354</v>
      </c>
      <c r="L2340" s="27">
        <f>IF(VLOOKUP(A2340,$U$18:$AD$131,8)=VLOOKUP(A2339,$U$18:$AD$131,8),0,VLOOKUP(A2340,U$18:$AD$131,8))</f>
        <v>0</v>
      </c>
      <c r="M2340" s="28">
        <f>IF(L2340&gt;0,VLOOKUP(L2340,T$18:$AC$131,7),0)</f>
        <v>0</v>
      </c>
      <c r="N2340" s="23">
        <f t="shared" si="481"/>
        <v>0</v>
      </c>
      <c r="O2340" s="23">
        <f t="shared" ca="1" si="477"/>
        <v>67257229.1247354</v>
      </c>
      <c r="P2340" s="29" t="str">
        <f t="shared" si="482"/>
        <v>J=</v>
      </c>
      <c r="Q2340" s="30">
        <f t="shared" si="483"/>
        <v>47232</v>
      </c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</row>
    <row r="2341" spans="1:30" x14ac:dyDescent="0.25">
      <c r="A2341" s="100">
        <f t="shared" si="478"/>
        <v>45174</v>
      </c>
      <c r="B2341" s="114" t="str">
        <f t="shared" ca="1" si="479"/>
        <v>n.d</v>
      </c>
      <c r="C2341" s="114">
        <f t="shared" si="480"/>
        <v>139519858.75</v>
      </c>
      <c r="D2341" s="24">
        <f ca="1">IF(A2341&lt;$B$1,VLOOKUP(A2341,[1]DI!$A$4:$B$15000,2,FALSE),0)</f>
        <v>0</v>
      </c>
      <c r="E2341" s="23">
        <f t="shared" ca="1" si="485"/>
        <v>0</v>
      </c>
      <c r="F2341" s="25">
        <f t="shared" si="484"/>
        <v>1.1499999999999999</v>
      </c>
      <c r="G2341" s="26">
        <f t="shared" ca="1" si="488"/>
        <v>1</v>
      </c>
      <c r="H2341" s="23">
        <f ca="1">TRUNC(PRODUCT(G$16:G2340),15)</f>
        <v>1.48206205431758</v>
      </c>
      <c r="I2341" s="23">
        <f t="shared" si="486"/>
        <v>1</v>
      </c>
      <c r="J2341" s="23">
        <f t="shared" ca="1" si="487"/>
        <v>1.4820620499999999</v>
      </c>
      <c r="K2341" s="114">
        <f t="shared" ca="1" si="476"/>
        <v>67257229.1247354</v>
      </c>
      <c r="L2341" s="27">
        <f>IF(VLOOKUP(A2341,$U$18:$AD$131,8)=VLOOKUP(A2340,$U$18:$AD$131,8),0,VLOOKUP(A2341,U$18:$AD$131,8))</f>
        <v>0</v>
      </c>
      <c r="M2341" s="28">
        <f>IF(L2341&gt;0,VLOOKUP(L2341,T$18:$AC$131,7),0)</f>
        <v>0</v>
      </c>
      <c r="N2341" s="23">
        <f t="shared" si="481"/>
        <v>0</v>
      </c>
      <c r="O2341" s="23">
        <f t="shared" ca="1" si="477"/>
        <v>67257229.1247354</v>
      </c>
      <c r="P2341" s="29" t="str">
        <f t="shared" si="482"/>
        <v>J=</v>
      </c>
      <c r="Q2341" s="30">
        <f t="shared" si="483"/>
        <v>47232</v>
      </c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</row>
    <row r="2342" spans="1:30" x14ac:dyDescent="0.25">
      <c r="A2342" s="100">
        <f t="shared" si="478"/>
        <v>45175</v>
      </c>
      <c r="B2342" s="114" t="str">
        <f t="shared" ca="1" si="479"/>
        <v>n.d</v>
      </c>
      <c r="C2342" s="114">
        <f t="shared" si="480"/>
        <v>139519858.75</v>
      </c>
      <c r="D2342" s="24">
        <f ca="1">IF(A2342&lt;$B$1,VLOOKUP(A2342,[1]DI!$A$4:$B$15000,2,FALSE),0)</f>
        <v>0</v>
      </c>
      <c r="E2342" s="23">
        <f t="shared" ca="1" si="485"/>
        <v>0</v>
      </c>
      <c r="F2342" s="25">
        <f t="shared" si="484"/>
        <v>1.1499999999999999</v>
      </c>
      <c r="G2342" s="26">
        <f t="shared" ca="1" si="488"/>
        <v>1</v>
      </c>
      <c r="H2342" s="23">
        <f ca="1">TRUNC(PRODUCT(G$16:G2341),15)</f>
        <v>1.48206205431758</v>
      </c>
      <c r="I2342" s="23">
        <f t="shared" si="486"/>
        <v>1</v>
      </c>
      <c r="J2342" s="23">
        <f t="shared" ca="1" si="487"/>
        <v>1.4820620499999999</v>
      </c>
      <c r="K2342" s="114">
        <f t="shared" ca="1" si="476"/>
        <v>67257229.1247354</v>
      </c>
      <c r="L2342" s="27">
        <f>IF(VLOOKUP(A2342,$U$18:$AD$131,8)=VLOOKUP(A2341,$U$18:$AD$131,8),0,VLOOKUP(A2342,U$18:$AD$131,8))</f>
        <v>0</v>
      </c>
      <c r="M2342" s="28">
        <f>IF(L2342&gt;0,VLOOKUP(L2342,T$18:$AC$131,7),0)</f>
        <v>0</v>
      </c>
      <c r="N2342" s="23">
        <f t="shared" si="481"/>
        <v>0</v>
      </c>
      <c r="O2342" s="23">
        <f t="shared" ca="1" si="477"/>
        <v>67257229.1247354</v>
      </c>
      <c r="P2342" s="29" t="str">
        <f t="shared" si="482"/>
        <v>J=</v>
      </c>
      <c r="Q2342" s="30">
        <f t="shared" si="483"/>
        <v>47232</v>
      </c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</row>
    <row r="2343" spans="1:30" x14ac:dyDescent="0.25">
      <c r="A2343" s="100">
        <f t="shared" si="478"/>
        <v>45176</v>
      </c>
      <c r="B2343" s="114" t="str">
        <f t="shared" ca="1" si="479"/>
        <v>n.d</v>
      </c>
      <c r="C2343" s="114">
        <f t="shared" si="480"/>
        <v>139519858.75</v>
      </c>
      <c r="D2343" s="24">
        <f ca="1">IF(A2343&lt;$B$1,VLOOKUP(A2343,[1]DI!$A$4:$B$15000,2,FALSE),0)</f>
        <v>0</v>
      </c>
      <c r="E2343" s="23">
        <f t="shared" ca="1" si="485"/>
        <v>0</v>
      </c>
      <c r="F2343" s="25">
        <f t="shared" si="484"/>
        <v>1.1499999999999999</v>
      </c>
      <c r="G2343" s="26">
        <f t="shared" ca="1" si="488"/>
        <v>1</v>
      </c>
      <c r="H2343" s="23">
        <f ca="1">TRUNC(PRODUCT(G$16:G2342),15)</f>
        <v>1.48206205431758</v>
      </c>
      <c r="I2343" s="23">
        <f t="shared" si="486"/>
        <v>1</v>
      </c>
      <c r="J2343" s="23">
        <f t="shared" ca="1" si="487"/>
        <v>1.4820620499999999</v>
      </c>
      <c r="K2343" s="114">
        <f t="shared" ca="1" si="476"/>
        <v>67257229.1247354</v>
      </c>
      <c r="L2343" s="27">
        <f>IF(VLOOKUP(A2343,$U$18:$AD$131,8)=VLOOKUP(A2342,$U$18:$AD$131,8),0,VLOOKUP(A2343,U$18:$AD$131,8))</f>
        <v>0</v>
      </c>
      <c r="M2343" s="28">
        <f>IF(L2343&gt;0,VLOOKUP(L2343,T$18:$AC$131,7),0)</f>
        <v>0</v>
      </c>
      <c r="N2343" s="23">
        <f t="shared" si="481"/>
        <v>0</v>
      </c>
      <c r="O2343" s="23">
        <f t="shared" ca="1" si="477"/>
        <v>67257229.1247354</v>
      </c>
      <c r="P2343" s="29" t="str">
        <f t="shared" si="482"/>
        <v>J=</v>
      </c>
      <c r="Q2343" s="30">
        <f t="shared" si="483"/>
        <v>47232</v>
      </c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</row>
    <row r="2344" spans="1:30" x14ac:dyDescent="0.25">
      <c r="A2344" s="100">
        <f t="shared" si="478"/>
        <v>45177</v>
      </c>
      <c r="B2344" s="114" t="str">
        <f t="shared" ca="1" si="479"/>
        <v>n.d</v>
      </c>
      <c r="C2344" s="114">
        <f t="shared" si="480"/>
        <v>139519858.75</v>
      </c>
      <c r="D2344" s="24">
        <f ca="1">IF(A2344&lt;$B$1,VLOOKUP(A2344,[1]DI!$A$4:$B$15000,2,FALSE),0)</f>
        <v>0</v>
      </c>
      <c r="E2344" s="23">
        <f t="shared" ca="1" si="485"/>
        <v>0</v>
      </c>
      <c r="F2344" s="25">
        <f t="shared" si="484"/>
        <v>1.1499999999999999</v>
      </c>
      <c r="G2344" s="26">
        <f t="shared" ca="1" si="488"/>
        <v>1</v>
      </c>
      <c r="H2344" s="23">
        <f ca="1">TRUNC(PRODUCT(G$16:G2343),15)</f>
        <v>1.48206205431758</v>
      </c>
      <c r="I2344" s="23">
        <f t="shared" si="486"/>
        <v>1</v>
      </c>
      <c r="J2344" s="23">
        <f t="shared" ca="1" si="487"/>
        <v>1.4820620499999999</v>
      </c>
      <c r="K2344" s="114">
        <f t="shared" ca="1" si="476"/>
        <v>67257229.1247354</v>
      </c>
      <c r="L2344" s="27">
        <f>IF(VLOOKUP(A2344,$U$18:$AD$131,8)=VLOOKUP(A2343,$U$18:$AD$131,8),0,VLOOKUP(A2344,U$18:$AD$131,8))</f>
        <v>0</v>
      </c>
      <c r="M2344" s="28">
        <f>IF(L2344&gt;0,VLOOKUP(L2344,T$18:$AC$131,7),0)</f>
        <v>0</v>
      </c>
      <c r="N2344" s="23">
        <f t="shared" si="481"/>
        <v>0</v>
      </c>
      <c r="O2344" s="23">
        <f t="shared" ca="1" si="477"/>
        <v>67257229.1247354</v>
      </c>
      <c r="P2344" s="29" t="str">
        <f t="shared" si="482"/>
        <v>J=</v>
      </c>
      <c r="Q2344" s="30">
        <f t="shared" si="483"/>
        <v>47232</v>
      </c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</row>
    <row r="2345" spans="1:30" x14ac:dyDescent="0.25">
      <c r="A2345" s="100">
        <f t="shared" si="478"/>
        <v>45178</v>
      </c>
      <c r="B2345" s="114" t="str">
        <f t="shared" ca="1" si="479"/>
        <v>n.d</v>
      </c>
      <c r="C2345" s="114">
        <f t="shared" si="480"/>
        <v>139519858.75</v>
      </c>
      <c r="D2345" s="24">
        <f ca="1">IF(A2345&lt;$B$1,VLOOKUP(A2345,[1]DI!$A$4:$B$15000,2,FALSE),0)</f>
        <v>0</v>
      </c>
      <c r="E2345" s="23">
        <f t="shared" ca="1" si="485"/>
        <v>0</v>
      </c>
      <c r="F2345" s="25">
        <f t="shared" si="484"/>
        <v>1.1499999999999999</v>
      </c>
      <c r="G2345" s="26">
        <f t="shared" ca="1" si="488"/>
        <v>1</v>
      </c>
      <c r="H2345" s="23">
        <f ca="1">TRUNC(PRODUCT(G$16:G2344),15)</f>
        <v>1.48206205431758</v>
      </c>
      <c r="I2345" s="23">
        <f t="shared" si="486"/>
        <v>1</v>
      </c>
      <c r="J2345" s="23">
        <f t="shared" ca="1" si="487"/>
        <v>1.4820620499999999</v>
      </c>
      <c r="K2345" s="114">
        <f t="shared" ca="1" si="476"/>
        <v>67257229.1247354</v>
      </c>
      <c r="L2345" s="27">
        <f>IF(VLOOKUP(A2345,$U$18:$AD$131,8)=VLOOKUP(A2344,$U$18:$AD$131,8),0,VLOOKUP(A2345,U$18:$AD$131,8))</f>
        <v>0</v>
      </c>
      <c r="M2345" s="28">
        <f>IF(L2345&gt;0,VLOOKUP(L2345,T$18:$AC$131,7),0)</f>
        <v>0</v>
      </c>
      <c r="N2345" s="23">
        <f t="shared" si="481"/>
        <v>0</v>
      </c>
      <c r="O2345" s="23">
        <f t="shared" ca="1" si="477"/>
        <v>67257229.1247354</v>
      </c>
      <c r="P2345" s="29" t="str">
        <f t="shared" si="482"/>
        <v>J=</v>
      </c>
      <c r="Q2345" s="30">
        <f t="shared" si="483"/>
        <v>47232</v>
      </c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</row>
    <row r="2346" spans="1:30" x14ac:dyDescent="0.25">
      <c r="A2346" s="100">
        <f t="shared" si="478"/>
        <v>45179</v>
      </c>
      <c r="B2346" s="114" t="str">
        <f t="shared" ca="1" si="479"/>
        <v>n.d</v>
      </c>
      <c r="C2346" s="114">
        <f t="shared" si="480"/>
        <v>139519858.75</v>
      </c>
      <c r="D2346" s="24">
        <f ca="1">IF(A2346&lt;$B$1,VLOOKUP(A2346,[1]DI!$A$4:$B$15000,2,FALSE),0)</f>
        <v>0</v>
      </c>
      <c r="E2346" s="23">
        <f t="shared" ca="1" si="485"/>
        <v>0</v>
      </c>
      <c r="F2346" s="25">
        <f t="shared" si="484"/>
        <v>1.1499999999999999</v>
      </c>
      <c r="G2346" s="26">
        <f t="shared" ca="1" si="488"/>
        <v>1</v>
      </c>
      <c r="H2346" s="23">
        <f ca="1">TRUNC(PRODUCT(G$16:G2345),15)</f>
        <v>1.48206205431758</v>
      </c>
      <c r="I2346" s="23">
        <f t="shared" si="486"/>
        <v>1</v>
      </c>
      <c r="J2346" s="23">
        <f t="shared" ca="1" si="487"/>
        <v>1.4820620499999999</v>
      </c>
      <c r="K2346" s="114">
        <f t="shared" ca="1" si="476"/>
        <v>67257229.1247354</v>
      </c>
      <c r="L2346" s="27">
        <f>IF(VLOOKUP(A2346,$U$18:$AD$131,8)=VLOOKUP(A2345,$U$18:$AD$131,8),0,VLOOKUP(A2346,U$18:$AD$131,8))</f>
        <v>0</v>
      </c>
      <c r="M2346" s="28">
        <f>IF(L2346&gt;0,VLOOKUP(L2346,T$18:$AC$131,7),0)</f>
        <v>0</v>
      </c>
      <c r="N2346" s="23">
        <f t="shared" si="481"/>
        <v>0</v>
      </c>
      <c r="O2346" s="23">
        <f t="shared" ca="1" si="477"/>
        <v>67257229.1247354</v>
      </c>
      <c r="P2346" s="29" t="str">
        <f t="shared" si="482"/>
        <v>J=</v>
      </c>
      <c r="Q2346" s="30">
        <f t="shared" si="483"/>
        <v>47232</v>
      </c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</row>
    <row r="2347" spans="1:30" x14ac:dyDescent="0.25">
      <c r="A2347" s="100">
        <f t="shared" si="478"/>
        <v>45180</v>
      </c>
      <c r="B2347" s="114" t="str">
        <f t="shared" ca="1" si="479"/>
        <v>n.d</v>
      </c>
      <c r="C2347" s="114">
        <f t="shared" si="480"/>
        <v>139519858.75</v>
      </c>
      <c r="D2347" s="24">
        <f ca="1">IF(A2347&lt;$B$1,VLOOKUP(A2347,[1]DI!$A$4:$B$15000,2,FALSE),0)</f>
        <v>0</v>
      </c>
      <c r="E2347" s="23">
        <f t="shared" ca="1" si="485"/>
        <v>0</v>
      </c>
      <c r="F2347" s="25">
        <f t="shared" si="484"/>
        <v>1.1499999999999999</v>
      </c>
      <c r="G2347" s="26">
        <f t="shared" ca="1" si="488"/>
        <v>1</v>
      </c>
      <c r="H2347" s="23">
        <f ca="1">TRUNC(PRODUCT(G$16:G2346),15)</f>
        <v>1.48206205431758</v>
      </c>
      <c r="I2347" s="23">
        <f t="shared" si="486"/>
        <v>1</v>
      </c>
      <c r="J2347" s="23">
        <f t="shared" ca="1" si="487"/>
        <v>1.4820620499999999</v>
      </c>
      <c r="K2347" s="114">
        <f t="shared" ca="1" si="476"/>
        <v>67257229.1247354</v>
      </c>
      <c r="L2347" s="27">
        <f>IF(VLOOKUP(A2347,$U$18:$AD$131,8)=VLOOKUP(A2346,$U$18:$AD$131,8),0,VLOOKUP(A2347,U$18:$AD$131,8))</f>
        <v>0</v>
      </c>
      <c r="M2347" s="28">
        <f>IF(L2347&gt;0,VLOOKUP(L2347,T$18:$AC$131,7),0)</f>
        <v>0</v>
      </c>
      <c r="N2347" s="23">
        <f t="shared" si="481"/>
        <v>0</v>
      </c>
      <c r="O2347" s="23">
        <f t="shared" ca="1" si="477"/>
        <v>67257229.1247354</v>
      </c>
      <c r="P2347" s="29" t="str">
        <f t="shared" si="482"/>
        <v>J=</v>
      </c>
      <c r="Q2347" s="30">
        <f t="shared" si="483"/>
        <v>47232</v>
      </c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</row>
    <row r="2348" spans="1:30" x14ac:dyDescent="0.25">
      <c r="A2348" s="100">
        <f t="shared" si="478"/>
        <v>45181</v>
      </c>
      <c r="B2348" s="114" t="str">
        <f t="shared" ca="1" si="479"/>
        <v>n.d</v>
      </c>
      <c r="C2348" s="114">
        <f t="shared" si="480"/>
        <v>139519858.75</v>
      </c>
      <c r="D2348" s="24">
        <f ca="1">IF(A2348&lt;$B$1,VLOOKUP(A2348,[1]DI!$A$4:$B$15000,2,FALSE),0)</f>
        <v>0</v>
      </c>
      <c r="E2348" s="23">
        <f t="shared" ca="1" si="485"/>
        <v>0</v>
      </c>
      <c r="F2348" s="25">
        <f t="shared" si="484"/>
        <v>1.1499999999999999</v>
      </c>
      <c r="G2348" s="26">
        <f t="shared" ca="1" si="488"/>
        <v>1</v>
      </c>
      <c r="H2348" s="23">
        <f ca="1">TRUNC(PRODUCT(G$16:G2347),15)</f>
        <v>1.48206205431758</v>
      </c>
      <c r="I2348" s="23">
        <f t="shared" si="486"/>
        <v>1</v>
      </c>
      <c r="J2348" s="23">
        <f t="shared" ca="1" si="487"/>
        <v>1.4820620499999999</v>
      </c>
      <c r="K2348" s="114">
        <f t="shared" ca="1" si="476"/>
        <v>67257229.1247354</v>
      </c>
      <c r="L2348" s="27">
        <f>IF(VLOOKUP(A2348,$U$18:$AD$131,8)=VLOOKUP(A2347,$U$18:$AD$131,8),0,VLOOKUP(A2348,U$18:$AD$131,8))</f>
        <v>0</v>
      </c>
      <c r="M2348" s="28">
        <f>IF(L2348&gt;0,VLOOKUP(L2348,T$18:$AC$131,7),0)</f>
        <v>0</v>
      </c>
      <c r="N2348" s="23">
        <f t="shared" si="481"/>
        <v>0</v>
      </c>
      <c r="O2348" s="23">
        <f t="shared" ca="1" si="477"/>
        <v>67257229.1247354</v>
      </c>
      <c r="P2348" s="29" t="str">
        <f t="shared" si="482"/>
        <v>J=</v>
      </c>
      <c r="Q2348" s="30">
        <f t="shared" si="483"/>
        <v>47232</v>
      </c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</row>
    <row r="2349" spans="1:30" x14ac:dyDescent="0.25">
      <c r="A2349" s="100">
        <f t="shared" si="478"/>
        <v>45182</v>
      </c>
      <c r="B2349" s="114" t="str">
        <f t="shared" ca="1" si="479"/>
        <v>n.d</v>
      </c>
      <c r="C2349" s="114">
        <f t="shared" si="480"/>
        <v>139519858.75</v>
      </c>
      <c r="D2349" s="24">
        <f ca="1">IF(A2349&lt;$B$1,VLOOKUP(A2349,[1]DI!$A$4:$B$15000,2,FALSE),0)</f>
        <v>0</v>
      </c>
      <c r="E2349" s="23">
        <f t="shared" ca="1" si="485"/>
        <v>0</v>
      </c>
      <c r="F2349" s="25">
        <f t="shared" si="484"/>
        <v>1.1499999999999999</v>
      </c>
      <c r="G2349" s="26">
        <f t="shared" ca="1" si="488"/>
        <v>1</v>
      </c>
      <c r="H2349" s="23">
        <f ca="1">TRUNC(PRODUCT(G$16:G2348),15)</f>
        <v>1.48206205431758</v>
      </c>
      <c r="I2349" s="23">
        <f t="shared" si="486"/>
        <v>1</v>
      </c>
      <c r="J2349" s="23">
        <f t="shared" ca="1" si="487"/>
        <v>1.4820620499999999</v>
      </c>
      <c r="K2349" s="114">
        <f t="shared" ca="1" si="476"/>
        <v>67257229.1247354</v>
      </c>
      <c r="L2349" s="27">
        <f>IF(VLOOKUP(A2349,$U$18:$AD$131,8)=VLOOKUP(A2348,$U$18:$AD$131,8),0,VLOOKUP(A2349,U$18:$AD$131,8))</f>
        <v>0</v>
      </c>
      <c r="M2349" s="28">
        <f>IF(L2349&gt;0,VLOOKUP(L2349,T$18:$AC$131,7),0)</f>
        <v>0</v>
      </c>
      <c r="N2349" s="23">
        <f t="shared" si="481"/>
        <v>0</v>
      </c>
      <c r="O2349" s="23">
        <f t="shared" ca="1" si="477"/>
        <v>67257229.1247354</v>
      </c>
      <c r="P2349" s="29" t="str">
        <f t="shared" si="482"/>
        <v>J=</v>
      </c>
      <c r="Q2349" s="30">
        <f t="shared" si="483"/>
        <v>47232</v>
      </c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</row>
    <row r="2350" spans="1:30" x14ac:dyDescent="0.25">
      <c r="A2350" s="100">
        <f t="shared" si="478"/>
        <v>45183</v>
      </c>
      <c r="B2350" s="114" t="str">
        <f t="shared" ca="1" si="479"/>
        <v>n.d</v>
      </c>
      <c r="C2350" s="114">
        <f t="shared" si="480"/>
        <v>139519858.75</v>
      </c>
      <c r="D2350" s="24">
        <f ca="1">IF(A2350&lt;$B$1,VLOOKUP(A2350,[1]DI!$A$4:$B$15000,2,FALSE),0)</f>
        <v>0</v>
      </c>
      <c r="E2350" s="23">
        <f t="shared" ca="1" si="485"/>
        <v>0</v>
      </c>
      <c r="F2350" s="25">
        <f t="shared" si="484"/>
        <v>1.1499999999999999</v>
      </c>
      <c r="G2350" s="26">
        <f t="shared" ca="1" si="488"/>
        <v>1</v>
      </c>
      <c r="H2350" s="23">
        <f ca="1">TRUNC(PRODUCT(G$16:G2349),15)</f>
        <v>1.48206205431758</v>
      </c>
      <c r="I2350" s="23">
        <f t="shared" si="486"/>
        <v>1</v>
      </c>
      <c r="J2350" s="23">
        <f t="shared" ca="1" si="487"/>
        <v>1.4820620499999999</v>
      </c>
      <c r="K2350" s="114">
        <f t="shared" ca="1" si="476"/>
        <v>67257229.1247354</v>
      </c>
      <c r="L2350" s="27">
        <f>IF(VLOOKUP(A2350,$U$18:$AD$131,8)=VLOOKUP(A2349,$U$18:$AD$131,8),0,VLOOKUP(A2350,U$18:$AD$131,8))</f>
        <v>0</v>
      </c>
      <c r="M2350" s="28">
        <f>IF(L2350&gt;0,VLOOKUP(L2350,T$18:$AC$131,7),0)</f>
        <v>0</v>
      </c>
      <c r="N2350" s="23">
        <f t="shared" si="481"/>
        <v>0</v>
      </c>
      <c r="O2350" s="23">
        <f t="shared" ca="1" si="477"/>
        <v>67257229.1247354</v>
      </c>
      <c r="P2350" s="29" t="str">
        <f t="shared" si="482"/>
        <v>J=</v>
      </c>
      <c r="Q2350" s="30">
        <f t="shared" si="483"/>
        <v>47232</v>
      </c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</row>
    <row r="2351" spans="1:30" x14ac:dyDescent="0.25">
      <c r="A2351" s="100">
        <f t="shared" si="478"/>
        <v>45184</v>
      </c>
      <c r="B2351" s="114" t="str">
        <f t="shared" ca="1" si="479"/>
        <v>n.d</v>
      </c>
      <c r="C2351" s="114">
        <f t="shared" si="480"/>
        <v>139519858.75</v>
      </c>
      <c r="D2351" s="24">
        <f ca="1">IF(A2351&lt;$B$1,VLOOKUP(A2351,[1]DI!$A$4:$B$15000,2,FALSE),0)</f>
        <v>0</v>
      </c>
      <c r="E2351" s="23">
        <f t="shared" ca="1" si="485"/>
        <v>0</v>
      </c>
      <c r="F2351" s="25">
        <f t="shared" si="484"/>
        <v>1.1499999999999999</v>
      </c>
      <c r="G2351" s="26">
        <f t="shared" ca="1" si="488"/>
        <v>1</v>
      </c>
      <c r="H2351" s="23">
        <f ca="1">TRUNC(PRODUCT(G$16:G2350),15)</f>
        <v>1.48206205431758</v>
      </c>
      <c r="I2351" s="23">
        <f t="shared" si="486"/>
        <v>1</v>
      </c>
      <c r="J2351" s="23">
        <f t="shared" ca="1" si="487"/>
        <v>1.4820620499999999</v>
      </c>
      <c r="K2351" s="114">
        <f t="shared" ca="1" si="476"/>
        <v>67257229.1247354</v>
      </c>
      <c r="L2351" s="27">
        <f>IF(VLOOKUP(A2351,$U$18:$AD$131,8)=VLOOKUP(A2350,$U$18:$AD$131,8),0,VLOOKUP(A2351,U$18:$AD$131,8))</f>
        <v>0</v>
      </c>
      <c r="M2351" s="28">
        <f>IF(L2351&gt;0,VLOOKUP(L2351,T$18:$AC$131,7),0)</f>
        <v>0</v>
      </c>
      <c r="N2351" s="23">
        <f t="shared" si="481"/>
        <v>0</v>
      </c>
      <c r="O2351" s="23">
        <f t="shared" ca="1" si="477"/>
        <v>67257229.1247354</v>
      </c>
      <c r="P2351" s="29" t="str">
        <f t="shared" si="482"/>
        <v>J=</v>
      </c>
      <c r="Q2351" s="30">
        <f t="shared" si="483"/>
        <v>47232</v>
      </c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</row>
    <row r="2352" spans="1:30" x14ac:dyDescent="0.25">
      <c r="A2352" s="100">
        <f t="shared" si="478"/>
        <v>45185</v>
      </c>
      <c r="B2352" s="114" t="str">
        <f t="shared" ca="1" si="479"/>
        <v>n.d</v>
      </c>
      <c r="C2352" s="114">
        <f t="shared" si="480"/>
        <v>139519858.75</v>
      </c>
      <c r="D2352" s="24">
        <f ca="1">IF(A2352&lt;$B$1,VLOOKUP(A2352,[1]DI!$A$4:$B$15000,2,FALSE),0)</f>
        <v>0</v>
      </c>
      <c r="E2352" s="23">
        <f t="shared" ca="1" si="485"/>
        <v>0</v>
      </c>
      <c r="F2352" s="25">
        <f t="shared" si="484"/>
        <v>1.1499999999999999</v>
      </c>
      <c r="G2352" s="26">
        <f t="shared" ca="1" si="488"/>
        <v>1</v>
      </c>
      <c r="H2352" s="23">
        <f ca="1">TRUNC(PRODUCT(G$16:G2351),15)</f>
        <v>1.48206205431758</v>
      </c>
      <c r="I2352" s="23">
        <f t="shared" si="486"/>
        <v>1</v>
      </c>
      <c r="J2352" s="23">
        <f t="shared" ca="1" si="487"/>
        <v>1.4820620499999999</v>
      </c>
      <c r="K2352" s="114">
        <f t="shared" ca="1" si="476"/>
        <v>67257229.1247354</v>
      </c>
      <c r="L2352" s="27">
        <f>IF(VLOOKUP(A2352,$U$18:$AD$131,8)=VLOOKUP(A2351,$U$18:$AD$131,8),0,VLOOKUP(A2352,U$18:$AD$131,8))</f>
        <v>0</v>
      </c>
      <c r="M2352" s="28">
        <f>IF(L2352&gt;0,VLOOKUP(L2352,T$18:$AC$131,7),0)</f>
        <v>0</v>
      </c>
      <c r="N2352" s="23">
        <f t="shared" si="481"/>
        <v>0</v>
      </c>
      <c r="O2352" s="23">
        <f t="shared" ca="1" si="477"/>
        <v>67257229.1247354</v>
      </c>
      <c r="P2352" s="29" t="str">
        <f t="shared" si="482"/>
        <v>J=</v>
      </c>
      <c r="Q2352" s="30">
        <f t="shared" si="483"/>
        <v>47232</v>
      </c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</row>
    <row r="2353" spans="1:30" x14ac:dyDescent="0.25">
      <c r="A2353" s="100">
        <f t="shared" si="478"/>
        <v>45186</v>
      </c>
      <c r="B2353" s="114" t="str">
        <f t="shared" ca="1" si="479"/>
        <v>n.d</v>
      </c>
      <c r="C2353" s="114">
        <f t="shared" si="480"/>
        <v>139519858.75</v>
      </c>
      <c r="D2353" s="24">
        <f ca="1">IF(A2353&lt;$B$1,VLOOKUP(A2353,[1]DI!$A$4:$B$15000,2,FALSE),0)</f>
        <v>0</v>
      </c>
      <c r="E2353" s="23">
        <f t="shared" ca="1" si="485"/>
        <v>0</v>
      </c>
      <c r="F2353" s="25">
        <f t="shared" si="484"/>
        <v>1.1499999999999999</v>
      </c>
      <c r="G2353" s="26">
        <f t="shared" ca="1" si="488"/>
        <v>1</v>
      </c>
      <c r="H2353" s="23">
        <f ca="1">TRUNC(PRODUCT(G$16:G2352),15)</f>
        <v>1.48206205431758</v>
      </c>
      <c r="I2353" s="23">
        <f t="shared" si="486"/>
        <v>1</v>
      </c>
      <c r="J2353" s="23">
        <f t="shared" ca="1" si="487"/>
        <v>1.4820620499999999</v>
      </c>
      <c r="K2353" s="114">
        <f t="shared" ca="1" si="476"/>
        <v>67257229.1247354</v>
      </c>
      <c r="L2353" s="27">
        <f>IF(VLOOKUP(A2353,$U$18:$AD$131,8)=VLOOKUP(A2352,$U$18:$AD$131,8),0,VLOOKUP(A2353,U$18:$AD$131,8))</f>
        <v>0</v>
      </c>
      <c r="M2353" s="28">
        <f>IF(L2353&gt;0,VLOOKUP(L2353,T$18:$AC$131,7),0)</f>
        <v>0</v>
      </c>
      <c r="N2353" s="23">
        <f t="shared" si="481"/>
        <v>0</v>
      </c>
      <c r="O2353" s="23">
        <f t="shared" ca="1" si="477"/>
        <v>67257229.1247354</v>
      </c>
      <c r="P2353" s="29" t="str">
        <f t="shared" si="482"/>
        <v>J=</v>
      </c>
      <c r="Q2353" s="30">
        <f t="shared" si="483"/>
        <v>47232</v>
      </c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</row>
    <row r="2354" spans="1:30" x14ac:dyDescent="0.25">
      <c r="A2354" s="100">
        <f t="shared" si="478"/>
        <v>45187</v>
      </c>
      <c r="B2354" s="114" t="str">
        <f t="shared" ca="1" si="479"/>
        <v>n.d</v>
      </c>
      <c r="C2354" s="114">
        <f t="shared" si="480"/>
        <v>139519858.75</v>
      </c>
      <c r="D2354" s="24">
        <f ca="1">IF(A2354&lt;$B$1,VLOOKUP(A2354,[1]DI!$A$4:$B$15000,2,FALSE),0)</f>
        <v>0</v>
      </c>
      <c r="E2354" s="23">
        <f t="shared" ca="1" si="485"/>
        <v>0</v>
      </c>
      <c r="F2354" s="25">
        <f t="shared" si="484"/>
        <v>1.1499999999999999</v>
      </c>
      <c r="G2354" s="26">
        <f t="shared" ca="1" si="488"/>
        <v>1</v>
      </c>
      <c r="H2354" s="23">
        <f ca="1">TRUNC(PRODUCT(G$16:G2353),15)</f>
        <v>1.48206205431758</v>
      </c>
      <c r="I2354" s="23">
        <f t="shared" si="486"/>
        <v>1</v>
      </c>
      <c r="J2354" s="23">
        <f t="shared" ca="1" si="487"/>
        <v>1.4820620499999999</v>
      </c>
      <c r="K2354" s="114">
        <f t="shared" ca="1" si="476"/>
        <v>67257229.1247354</v>
      </c>
      <c r="L2354" s="27">
        <f>IF(VLOOKUP(A2354,$U$18:$AD$131,8)=VLOOKUP(A2353,$U$18:$AD$131,8),0,VLOOKUP(A2354,U$18:$AD$131,8))</f>
        <v>0</v>
      </c>
      <c r="M2354" s="28">
        <f>IF(L2354&gt;0,VLOOKUP(L2354,T$18:$AC$131,7),0)</f>
        <v>0</v>
      </c>
      <c r="N2354" s="23">
        <f t="shared" si="481"/>
        <v>0</v>
      </c>
      <c r="O2354" s="23">
        <f t="shared" ca="1" si="477"/>
        <v>67257229.1247354</v>
      </c>
      <c r="P2354" s="29" t="str">
        <f t="shared" si="482"/>
        <v>J=</v>
      </c>
      <c r="Q2354" s="30">
        <f t="shared" si="483"/>
        <v>47232</v>
      </c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</row>
    <row r="2355" spans="1:30" x14ac:dyDescent="0.25">
      <c r="A2355" s="100">
        <f t="shared" si="478"/>
        <v>45188</v>
      </c>
      <c r="B2355" s="114" t="str">
        <f t="shared" ca="1" si="479"/>
        <v>n.d</v>
      </c>
      <c r="C2355" s="114">
        <f t="shared" si="480"/>
        <v>139519858.75</v>
      </c>
      <c r="D2355" s="24">
        <f ca="1">IF(A2355&lt;$B$1,VLOOKUP(A2355,[1]DI!$A$4:$B$15000,2,FALSE),0)</f>
        <v>0</v>
      </c>
      <c r="E2355" s="23">
        <f t="shared" ca="1" si="485"/>
        <v>0</v>
      </c>
      <c r="F2355" s="25">
        <f t="shared" si="484"/>
        <v>1.1499999999999999</v>
      </c>
      <c r="G2355" s="26">
        <f t="shared" ca="1" si="488"/>
        <v>1</v>
      </c>
      <c r="H2355" s="23">
        <f ca="1">TRUNC(PRODUCT(G$16:G2354),15)</f>
        <v>1.48206205431758</v>
      </c>
      <c r="I2355" s="23">
        <f t="shared" si="486"/>
        <v>1</v>
      </c>
      <c r="J2355" s="23">
        <f t="shared" ca="1" si="487"/>
        <v>1.4820620499999999</v>
      </c>
      <c r="K2355" s="114">
        <f t="shared" ca="1" si="476"/>
        <v>67257229.1247354</v>
      </c>
      <c r="L2355" s="27">
        <f>IF(VLOOKUP(A2355,$U$18:$AD$131,8)=VLOOKUP(A2354,$U$18:$AD$131,8),0,VLOOKUP(A2355,U$18:$AD$131,8))</f>
        <v>0</v>
      </c>
      <c r="M2355" s="28">
        <f>IF(L2355&gt;0,VLOOKUP(L2355,T$18:$AC$131,7),0)</f>
        <v>0</v>
      </c>
      <c r="N2355" s="23">
        <f t="shared" si="481"/>
        <v>0</v>
      </c>
      <c r="O2355" s="23">
        <f t="shared" ca="1" si="477"/>
        <v>67257229.1247354</v>
      </c>
      <c r="P2355" s="29" t="str">
        <f t="shared" si="482"/>
        <v>J=</v>
      </c>
      <c r="Q2355" s="30">
        <f t="shared" si="483"/>
        <v>47232</v>
      </c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</row>
    <row r="2356" spans="1:30" x14ac:dyDescent="0.25">
      <c r="A2356" s="100">
        <f t="shared" si="478"/>
        <v>45189</v>
      </c>
      <c r="B2356" s="114" t="str">
        <f t="shared" ca="1" si="479"/>
        <v>n.d</v>
      </c>
      <c r="C2356" s="114">
        <f t="shared" si="480"/>
        <v>139519858.75</v>
      </c>
      <c r="D2356" s="24">
        <f ca="1">IF(A2356&lt;$B$1,VLOOKUP(A2356,[1]DI!$A$4:$B$15000,2,FALSE),0)</f>
        <v>0</v>
      </c>
      <c r="E2356" s="23">
        <f t="shared" ca="1" si="485"/>
        <v>0</v>
      </c>
      <c r="F2356" s="25">
        <f t="shared" si="484"/>
        <v>1.1499999999999999</v>
      </c>
      <c r="G2356" s="26">
        <f t="shared" ca="1" si="488"/>
        <v>1</v>
      </c>
      <c r="H2356" s="23">
        <f ca="1">TRUNC(PRODUCT(G$16:G2355),15)</f>
        <v>1.48206205431758</v>
      </c>
      <c r="I2356" s="23">
        <f t="shared" si="486"/>
        <v>1</v>
      </c>
      <c r="J2356" s="23">
        <f t="shared" ca="1" si="487"/>
        <v>1.4820620499999999</v>
      </c>
      <c r="K2356" s="114">
        <f t="shared" ca="1" si="476"/>
        <v>67257229.1247354</v>
      </c>
      <c r="L2356" s="27">
        <f>IF(VLOOKUP(A2356,$U$18:$AD$131,8)=VLOOKUP(A2355,$U$18:$AD$131,8),0,VLOOKUP(A2356,U$18:$AD$131,8))</f>
        <v>0</v>
      </c>
      <c r="M2356" s="28">
        <f>IF(L2356&gt;0,VLOOKUP(L2356,T$18:$AC$131,7),0)</f>
        <v>0</v>
      </c>
      <c r="N2356" s="23">
        <f t="shared" si="481"/>
        <v>0</v>
      </c>
      <c r="O2356" s="23">
        <f t="shared" ca="1" si="477"/>
        <v>67257229.1247354</v>
      </c>
      <c r="P2356" s="29" t="str">
        <f t="shared" si="482"/>
        <v>J=</v>
      </c>
      <c r="Q2356" s="30">
        <f t="shared" si="483"/>
        <v>47232</v>
      </c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</row>
    <row r="2357" spans="1:30" x14ac:dyDescent="0.25">
      <c r="A2357" s="100">
        <f t="shared" si="478"/>
        <v>45190</v>
      </c>
      <c r="B2357" s="114" t="str">
        <f t="shared" ca="1" si="479"/>
        <v>n.d</v>
      </c>
      <c r="C2357" s="114">
        <f t="shared" si="480"/>
        <v>139519858.75</v>
      </c>
      <c r="D2357" s="24">
        <f ca="1">IF(A2357&lt;$B$1,VLOOKUP(A2357,[1]DI!$A$4:$B$15000,2,FALSE),0)</f>
        <v>0</v>
      </c>
      <c r="E2357" s="23">
        <f t="shared" ca="1" si="485"/>
        <v>0</v>
      </c>
      <c r="F2357" s="25">
        <f t="shared" si="484"/>
        <v>1.1499999999999999</v>
      </c>
      <c r="G2357" s="26">
        <f t="shared" ca="1" si="488"/>
        <v>1</v>
      </c>
      <c r="H2357" s="23">
        <f ca="1">TRUNC(PRODUCT(G$16:G2356),15)</f>
        <v>1.48206205431758</v>
      </c>
      <c r="I2357" s="23">
        <f t="shared" si="486"/>
        <v>1</v>
      </c>
      <c r="J2357" s="23">
        <f t="shared" ca="1" si="487"/>
        <v>1.4820620499999999</v>
      </c>
      <c r="K2357" s="114">
        <f t="shared" ca="1" si="476"/>
        <v>67257229.1247354</v>
      </c>
      <c r="L2357" s="27">
        <f>IF(VLOOKUP(A2357,$U$18:$AD$131,8)=VLOOKUP(A2356,$U$18:$AD$131,8),0,VLOOKUP(A2357,U$18:$AD$131,8))</f>
        <v>0</v>
      </c>
      <c r="M2357" s="28">
        <f>IF(L2357&gt;0,VLOOKUP(L2357,T$18:$AC$131,7),0)</f>
        <v>0</v>
      </c>
      <c r="N2357" s="23">
        <f t="shared" si="481"/>
        <v>0</v>
      </c>
      <c r="O2357" s="23">
        <f t="shared" ca="1" si="477"/>
        <v>67257229.1247354</v>
      </c>
      <c r="P2357" s="29" t="str">
        <f t="shared" si="482"/>
        <v>J=</v>
      </c>
      <c r="Q2357" s="30">
        <f t="shared" si="483"/>
        <v>47232</v>
      </c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</row>
    <row r="2358" spans="1:30" x14ac:dyDescent="0.25">
      <c r="A2358" s="100">
        <f t="shared" si="478"/>
        <v>45191</v>
      </c>
      <c r="B2358" s="114" t="str">
        <f t="shared" ca="1" si="479"/>
        <v>n.d</v>
      </c>
      <c r="C2358" s="114">
        <f t="shared" si="480"/>
        <v>139519858.75</v>
      </c>
      <c r="D2358" s="24">
        <f ca="1">IF(A2358&lt;$B$1,VLOOKUP(A2358,[1]DI!$A$4:$B$15000,2,FALSE),0)</f>
        <v>0</v>
      </c>
      <c r="E2358" s="23">
        <f t="shared" ca="1" si="485"/>
        <v>0</v>
      </c>
      <c r="F2358" s="25">
        <f t="shared" si="484"/>
        <v>1.1499999999999999</v>
      </c>
      <c r="G2358" s="26">
        <f t="shared" ca="1" si="488"/>
        <v>1</v>
      </c>
      <c r="H2358" s="23">
        <f ca="1">TRUNC(PRODUCT(G$16:G2357),15)</f>
        <v>1.48206205431758</v>
      </c>
      <c r="I2358" s="23">
        <f t="shared" si="486"/>
        <v>1</v>
      </c>
      <c r="J2358" s="23">
        <f t="shared" ca="1" si="487"/>
        <v>1.4820620499999999</v>
      </c>
      <c r="K2358" s="114">
        <f t="shared" ca="1" si="476"/>
        <v>67257229.1247354</v>
      </c>
      <c r="L2358" s="27">
        <f>IF(VLOOKUP(A2358,$U$18:$AD$131,8)=VLOOKUP(A2357,$U$18:$AD$131,8),0,VLOOKUP(A2358,U$18:$AD$131,8))</f>
        <v>0</v>
      </c>
      <c r="M2358" s="28">
        <f>IF(L2358&gt;0,VLOOKUP(L2358,T$18:$AC$131,7),0)</f>
        <v>0</v>
      </c>
      <c r="N2358" s="23">
        <f t="shared" si="481"/>
        <v>0</v>
      </c>
      <c r="O2358" s="23">
        <f t="shared" ca="1" si="477"/>
        <v>67257229.1247354</v>
      </c>
      <c r="P2358" s="29" t="str">
        <f t="shared" si="482"/>
        <v>J=</v>
      </c>
      <c r="Q2358" s="30">
        <f t="shared" si="483"/>
        <v>47232</v>
      </c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</row>
    <row r="2359" spans="1:30" x14ac:dyDescent="0.25">
      <c r="A2359" s="100">
        <f t="shared" si="478"/>
        <v>45192</v>
      </c>
      <c r="B2359" s="114" t="str">
        <f t="shared" ca="1" si="479"/>
        <v>n.d</v>
      </c>
      <c r="C2359" s="114">
        <f t="shared" si="480"/>
        <v>139519858.75</v>
      </c>
      <c r="D2359" s="24">
        <f ca="1">IF(A2359&lt;$B$1,VLOOKUP(A2359,[1]DI!$A$4:$B$15000,2,FALSE),0)</f>
        <v>0</v>
      </c>
      <c r="E2359" s="23">
        <f t="shared" ca="1" si="485"/>
        <v>0</v>
      </c>
      <c r="F2359" s="25">
        <f t="shared" si="484"/>
        <v>1.1499999999999999</v>
      </c>
      <c r="G2359" s="26">
        <f t="shared" ca="1" si="488"/>
        <v>1</v>
      </c>
      <c r="H2359" s="23">
        <f ca="1">TRUNC(PRODUCT(G$16:G2358),15)</f>
        <v>1.48206205431758</v>
      </c>
      <c r="I2359" s="23">
        <f t="shared" si="486"/>
        <v>1</v>
      </c>
      <c r="J2359" s="23">
        <f t="shared" ca="1" si="487"/>
        <v>1.4820620499999999</v>
      </c>
      <c r="K2359" s="114">
        <f t="shared" ca="1" si="476"/>
        <v>67257229.1247354</v>
      </c>
      <c r="L2359" s="27">
        <f>IF(VLOOKUP(A2359,$U$18:$AD$131,8)=VLOOKUP(A2358,$U$18:$AD$131,8),0,VLOOKUP(A2359,U$18:$AD$131,8))</f>
        <v>0</v>
      </c>
      <c r="M2359" s="28">
        <f>IF(L2359&gt;0,VLOOKUP(L2359,T$18:$AC$131,7),0)</f>
        <v>0</v>
      </c>
      <c r="N2359" s="23">
        <f t="shared" si="481"/>
        <v>0</v>
      </c>
      <c r="O2359" s="23">
        <f t="shared" ca="1" si="477"/>
        <v>67257229.1247354</v>
      </c>
      <c r="P2359" s="29" t="str">
        <f t="shared" si="482"/>
        <v>J=</v>
      </c>
      <c r="Q2359" s="30">
        <f t="shared" si="483"/>
        <v>47232</v>
      </c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</row>
    <row r="2360" spans="1:30" x14ac:dyDescent="0.25">
      <c r="A2360" s="100">
        <f t="shared" si="478"/>
        <v>45193</v>
      </c>
      <c r="B2360" s="114" t="str">
        <f t="shared" ca="1" si="479"/>
        <v>n.d</v>
      </c>
      <c r="C2360" s="114">
        <f t="shared" si="480"/>
        <v>139519858.75</v>
      </c>
      <c r="D2360" s="24">
        <f ca="1">IF(A2360&lt;$B$1,VLOOKUP(A2360,[1]DI!$A$4:$B$15000,2,FALSE),0)</f>
        <v>0</v>
      </c>
      <c r="E2360" s="23">
        <f t="shared" ca="1" si="485"/>
        <v>0</v>
      </c>
      <c r="F2360" s="25">
        <f t="shared" si="484"/>
        <v>1.1499999999999999</v>
      </c>
      <c r="G2360" s="26">
        <f t="shared" ca="1" si="488"/>
        <v>1</v>
      </c>
      <c r="H2360" s="23">
        <f ca="1">TRUNC(PRODUCT(G$16:G2359),15)</f>
        <v>1.48206205431758</v>
      </c>
      <c r="I2360" s="23">
        <f t="shared" si="486"/>
        <v>1</v>
      </c>
      <c r="J2360" s="23">
        <f t="shared" ca="1" si="487"/>
        <v>1.4820620499999999</v>
      </c>
      <c r="K2360" s="114">
        <f t="shared" ca="1" si="476"/>
        <v>67257229.1247354</v>
      </c>
      <c r="L2360" s="27">
        <f>IF(VLOOKUP(A2360,$U$18:$AD$131,8)=VLOOKUP(A2359,$U$18:$AD$131,8),0,VLOOKUP(A2360,U$18:$AD$131,8))</f>
        <v>0</v>
      </c>
      <c r="M2360" s="28">
        <f>IF(L2360&gt;0,VLOOKUP(L2360,T$18:$AC$131,7),0)</f>
        <v>0</v>
      </c>
      <c r="N2360" s="23">
        <f t="shared" si="481"/>
        <v>0</v>
      </c>
      <c r="O2360" s="23">
        <f t="shared" ca="1" si="477"/>
        <v>67257229.1247354</v>
      </c>
      <c r="P2360" s="29" t="str">
        <f t="shared" si="482"/>
        <v>J=</v>
      </c>
      <c r="Q2360" s="30">
        <f t="shared" si="483"/>
        <v>47232</v>
      </c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</row>
    <row r="2361" spans="1:30" x14ac:dyDescent="0.25">
      <c r="A2361" s="100">
        <f t="shared" si="478"/>
        <v>45194</v>
      </c>
      <c r="B2361" s="114" t="str">
        <f t="shared" ca="1" si="479"/>
        <v>n.d</v>
      </c>
      <c r="C2361" s="114">
        <f t="shared" si="480"/>
        <v>139519858.75</v>
      </c>
      <c r="D2361" s="24">
        <f ca="1">IF(A2361&lt;$B$1,VLOOKUP(A2361,[1]DI!$A$4:$B$15000,2,FALSE),0)</f>
        <v>0</v>
      </c>
      <c r="E2361" s="23">
        <f t="shared" ca="1" si="485"/>
        <v>0</v>
      </c>
      <c r="F2361" s="25">
        <f t="shared" si="484"/>
        <v>1.1499999999999999</v>
      </c>
      <c r="G2361" s="26">
        <f t="shared" ca="1" si="488"/>
        <v>1</v>
      </c>
      <c r="H2361" s="23">
        <f ca="1">TRUNC(PRODUCT(G$16:G2360),15)</f>
        <v>1.48206205431758</v>
      </c>
      <c r="I2361" s="23">
        <f t="shared" si="486"/>
        <v>1</v>
      </c>
      <c r="J2361" s="23">
        <f t="shared" ca="1" si="487"/>
        <v>1.4820620499999999</v>
      </c>
      <c r="K2361" s="114">
        <f t="shared" ca="1" si="476"/>
        <v>67257229.1247354</v>
      </c>
      <c r="L2361" s="27">
        <f>IF(VLOOKUP(A2361,$U$18:$AD$131,8)=VLOOKUP(A2360,$U$18:$AD$131,8),0,VLOOKUP(A2361,U$18:$AD$131,8))</f>
        <v>0</v>
      </c>
      <c r="M2361" s="28">
        <f>IF(L2361&gt;0,VLOOKUP(L2361,T$18:$AC$131,7),0)</f>
        <v>0</v>
      </c>
      <c r="N2361" s="23">
        <f t="shared" si="481"/>
        <v>0</v>
      </c>
      <c r="O2361" s="23">
        <f t="shared" ca="1" si="477"/>
        <v>67257229.1247354</v>
      </c>
      <c r="P2361" s="29" t="str">
        <f t="shared" si="482"/>
        <v>J=</v>
      </c>
      <c r="Q2361" s="30">
        <f t="shared" si="483"/>
        <v>47232</v>
      </c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</row>
    <row r="2362" spans="1:30" x14ac:dyDescent="0.25">
      <c r="A2362" s="100">
        <f t="shared" si="478"/>
        <v>45195</v>
      </c>
      <c r="B2362" s="114" t="str">
        <f t="shared" ca="1" si="479"/>
        <v>n.d</v>
      </c>
      <c r="C2362" s="114">
        <f t="shared" si="480"/>
        <v>139519858.75</v>
      </c>
      <c r="D2362" s="24">
        <f ca="1">IF(A2362&lt;$B$1,VLOOKUP(A2362,[1]DI!$A$4:$B$15000,2,FALSE),0)</f>
        <v>0</v>
      </c>
      <c r="E2362" s="23">
        <f t="shared" ca="1" si="485"/>
        <v>0</v>
      </c>
      <c r="F2362" s="25">
        <f t="shared" si="484"/>
        <v>1.1499999999999999</v>
      </c>
      <c r="G2362" s="26">
        <f t="shared" ca="1" si="488"/>
        <v>1</v>
      </c>
      <c r="H2362" s="23">
        <f ca="1">TRUNC(PRODUCT(G$16:G2361),15)</f>
        <v>1.48206205431758</v>
      </c>
      <c r="I2362" s="23">
        <f t="shared" si="486"/>
        <v>1</v>
      </c>
      <c r="J2362" s="23">
        <f t="shared" ca="1" si="487"/>
        <v>1.4820620499999999</v>
      </c>
      <c r="K2362" s="114">
        <f t="shared" ca="1" si="476"/>
        <v>67257229.1247354</v>
      </c>
      <c r="L2362" s="27">
        <f>IF(VLOOKUP(A2362,$U$18:$AD$131,8)=VLOOKUP(A2361,$U$18:$AD$131,8),0,VLOOKUP(A2362,U$18:$AD$131,8))</f>
        <v>0</v>
      </c>
      <c r="M2362" s="28">
        <f>IF(L2362&gt;0,VLOOKUP(L2362,T$18:$AC$131,7),0)</f>
        <v>0</v>
      </c>
      <c r="N2362" s="23">
        <f t="shared" si="481"/>
        <v>0</v>
      </c>
      <c r="O2362" s="23">
        <f t="shared" ca="1" si="477"/>
        <v>67257229.1247354</v>
      </c>
      <c r="P2362" s="29" t="str">
        <f t="shared" si="482"/>
        <v>J=</v>
      </c>
      <c r="Q2362" s="30">
        <f t="shared" si="483"/>
        <v>47232</v>
      </c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</row>
    <row r="2363" spans="1:30" x14ac:dyDescent="0.25">
      <c r="A2363" s="100">
        <f t="shared" si="478"/>
        <v>45196</v>
      </c>
      <c r="B2363" s="114" t="str">
        <f t="shared" ca="1" si="479"/>
        <v>n.d</v>
      </c>
      <c r="C2363" s="114">
        <f t="shared" si="480"/>
        <v>139519858.75</v>
      </c>
      <c r="D2363" s="24">
        <f ca="1">IF(A2363&lt;$B$1,VLOOKUP(A2363,[1]DI!$A$4:$B$15000,2,FALSE),0)</f>
        <v>0</v>
      </c>
      <c r="E2363" s="23">
        <f t="shared" ca="1" si="485"/>
        <v>0</v>
      </c>
      <c r="F2363" s="25">
        <f t="shared" si="484"/>
        <v>1.1499999999999999</v>
      </c>
      <c r="G2363" s="26">
        <f t="shared" ca="1" si="488"/>
        <v>1</v>
      </c>
      <c r="H2363" s="23">
        <f ca="1">TRUNC(PRODUCT(G$16:G2362),15)</f>
        <v>1.48206205431758</v>
      </c>
      <c r="I2363" s="23">
        <f t="shared" si="486"/>
        <v>1</v>
      </c>
      <c r="J2363" s="23">
        <f t="shared" ca="1" si="487"/>
        <v>1.4820620499999999</v>
      </c>
      <c r="K2363" s="114">
        <f t="shared" ca="1" si="476"/>
        <v>67257229.1247354</v>
      </c>
      <c r="L2363" s="27">
        <f>IF(VLOOKUP(A2363,$U$18:$AD$131,8)=VLOOKUP(A2362,$U$18:$AD$131,8),0,VLOOKUP(A2363,U$18:$AD$131,8))</f>
        <v>0</v>
      </c>
      <c r="M2363" s="28">
        <f>IF(L2363&gt;0,VLOOKUP(L2363,T$18:$AC$131,7),0)</f>
        <v>0</v>
      </c>
      <c r="N2363" s="23">
        <f t="shared" si="481"/>
        <v>0</v>
      </c>
      <c r="O2363" s="23">
        <f t="shared" ca="1" si="477"/>
        <v>67257229.1247354</v>
      </c>
      <c r="P2363" s="29" t="str">
        <f t="shared" si="482"/>
        <v>J=</v>
      </c>
      <c r="Q2363" s="30">
        <f t="shared" si="483"/>
        <v>47232</v>
      </c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</row>
    <row r="2364" spans="1:30" x14ac:dyDescent="0.25">
      <c r="A2364" s="100">
        <f t="shared" si="478"/>
        <v>45197</v>
      </c>
      <c r="B2364" s="114" t="str">
        <f t="shared" ca="1" si="479"/>
        <v>n.d</v>
      </c>
      <c r="C2364" s="114">
        <f t="shared" si="480"/>
        <v>139519858.75</v>
      </c>
      <c r="D2364" s="24">
        <f ca="1">IF(A2364&lt;$B$1,VLOOKUP(A2364,[1]DI!$A$4:$B$15000,2,FALSE),0)</f>
        <v>0</v>
      </c>
      <c r="E2364" s="23">
        <f t="shared" ca="1" si="485"/>
        <v>0</v>
      </c>
      <c r="F2364" s="25">
        <f t="shared" si="484"/>
        <v>1.1499999999999999</v>
      </c>
      <c r="G2364" s="26">
        <f t="shared" ca="1" si="488"/>
        <v>1</v>
      </c>
      <c r="H2364" s="23">
        <f ca="1">TRUNC(PRODUCT(G$16:G2363),15)</f>
        <v>1.48206205431758</v>
      </c>
      <c r="I2364" s="23">
        <f t="shared" si="486"/>
        <v>1</v>
      </c>
      <c r="J2364" s="23">
        <f t="shared" ca="1" si="487"/>
        <v>1.4820620499999999</v>
      </c>
      <c r="K2364" s="114">
        <f t="shared" ca="1" si="476"/>
        <v>67257229.1247354</v>
      </c>
      <c r="L2364" s="27">
        <f>IF(VLOOKUP(A2364,$U$18:$AD$131,8)=VLOOKUP(A2363,$U$18:$AD$131,8),0,VLOOKUP(A2364,U$18:$AD$131,8))</f>
        <v>0</v>
      </c>
      <c r="M2364" s="28">
        <f>IF(L2364&gt;0,VLOOKUP(L2364,T$18:$AC$131,7),0)</f>
        <v>0</v>
      </c>
      <c r="N2364" s="23">
        <f t="shared" si="481"/>
        <v>0</v>
      </c>
      <c r="O2364" s="23">
        <f t="shared" ca="1" si="477"/>
        <v>67257229.1247354</v>
      </c>
      <c r="P2364" s="29" t="str">
        <f t="shared" si="482"/>
        <v>J=</v>
      </c>
      <c r="Q2364" s="30">
        <f t="shared" si="483"/>
        <v>47232</v>
      </c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</row>
    <row r="2365" spans="1:30" x14ac:dyDescent="0.25">
      <c r="A2365" s="100">
        <f t="shared" si="478"/>
        <v>45198</v>
      </c>
      <c r="B2365" s="114" t="str">
        <f t="shared" ca="1" si="479"/>
        <v>n.d</v>
      </c>
      <c r="C2365" s="114">
        <f t="shared" si="480"/>
        <v>139519858.75</v>
      </c>
      <c r="D2365" s="24">
        <f ca="1">IF(A2365&lt;$B$1,VLOOKUP(A2365,[1]DI!$A$4:$B$15000,2,FALSE),0)</f>
        <v>0</v>
      </c>
      <c r="E2365" s="23">
        <f t="shared" ca="1" si="485"/>
        <v>0</v>
      </c>
      <c r="F2365" s="25">
        <f t="shared" si="484"/>
        <v>1.1499999999999999</v>
      </c>
      <c r="G2365" s="26">
        <f t="shared" ca="1" si="488"/>
        <v>1</v>
      </c>
      <c r="H2365" s="23">
        <f ca="1">TRUNC(PRODUCT(G$16:G2364),15)</f>
        <v>1.48206205431758</v>
      </c>
      <c r="I2365" s="23">
        <f t="shared" si="486"/>
        <v>1</v>
      </c>
      <c r="J2365" s="23">
        <f t="shared" ca="1" si="487"/>
        <v>1.4820620499999999</v>
      </c>
      <c r="K2365" s="114">
        <f t="shared" ca="1" si="476"/>
        <v>67257229.1247354</v>
      </c>
      <c r="L2365" s="27">
        <f>IF(VLOOKUP(A2365,$U$18:$AD$131,8)=VLOOKUP(A2364,$U$18:$AD$131,8),0,VLOOKUP(A2365,U$18:$AD$131,8))</f>
        <v>0</v>
      </c>
      <c r="M2365" s="28">
        <f>IF(L2365&gt;0,VLOOKUP(L2365,T$18:$AC$131,7),0)</f>
        <v>0</v>
      </c>
      <c r="N2365" s="23">
        <f t="shared" si="481"/>
        <v>0</v>
      </c>
      <c r="O2365" s="23">
        <f t="shared" ca="1" si="477"/>
        <v>67257229.1247354</v>
      </c>
      <c r="P2365" s="29" t="str">
        <f t="shared" si="482"/>
        <v>J=</v>
      </c>
      <c r="Q2365" s="30">
        <f t="shared" si="483"/>
        <v>47232</v>
      </c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</row>
    <row r="2366" spans="1:30" x14ac:dyDescent="0.25">
      <c r="A2366" s="100">
        <f t="shared" si="478"/>
        <v>45199</v>
      </c>
      <c r="B2366" s="114" t="str">
        <f t="shared" ca="1" si="479"/>
        <v>n.d</v>
      </c>
      <c r="C2366" s="114">
        <f t="shared" si="480"/>
        <v>139519858.75</v>
      </c>
      <c r="D2366" s="24">
        <f ca="1">IF(A2366&lt;$B$1,VLOOKUP(A2366,[1]DI!$A$4:$B$15000,2,FALSE),0)</f>
        <v>0</v>
      </c>
      <c r="E2366" s="23">
        <f t="shared" ca="1" si="485"/>
        <v>0</v>
      </c>
      <c r="F2366" s="25">
        <f t="shared" si="484"/>
        <v>1.1499999999999999</v>
      </c>
      <c r="G2366" s="26">
        <f t="shared" ca="1" si="488"/>
        <v>1</v>
      </c>
      <c r="H2366" s="23">
        <f ca="1">TRUNC(PRODUCT(G$16:G2365),15)</f>
        <v>1.48206205431758</v>
      </c>
      <c r="I2366" s="23">
        <f t="shared" si="486"/>
        <v>1</v>
      </c>
      <c r="J2366" s="23">
        <f t="shared" ca="1" si="487"/>
        <v>1.4820620499999999</v>
      </c>
      <c r="K2366" s="114">
        <f t="shared" ca="1" si="476"/>
        <v>67257229.1247354</v>
      </c>
      <c r="L2366" s="27">
        <f>IF(VLOOKUP(A2366,$U$18:$AD$131,8)=VLOOKUP(A2365,$U$18:$AD$131,8),0,VLOOKUP(A2366,U$18:$AD$131,8))</f>
        <v>0</v>
      </c>
      <c r="M2366" s="28">
        <f>IF(L2366&gt;0,VLOOKUP(L2366,T$18:$AC$131,7),0)</f>
        <v>0</v>
      </c>
      <c r="N2366" s="23">
        <f t="shared" si="481"/>
        <v>0</v>
      </c>
      <c r="O2366" s="23">
        <f t="shared" ca="1" si="477"/>
        <v>67257229.1247354</v>
      </c>
      <c r="P2366" s="29" t="str">
        <f t="shared" si="482"/>
        <v>J=</v>
      </c>
      <c r="Q2366" s="30">
        <f t="shared" si="483"/>
        <v>47232</v>
      </c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</row>
    <row r="2367" spans="1:30" x14ac:dyDescent="0.25">
      <c r="A2367" s="100">
        <f t="shared" si="478"/>
        <v>45200</v>
      </c>
      <c r="B2367" s="114" t="str">
        <f t="shared" ca="1" si="479"/>
        <v>n.d</v>
      </c>
      <c r="C2367" s="114">
        <f t="shared" si="480"/>
        <v>139519858.75</v>
      </c>
      <c r="D2367" s="24">
        <f ca="1">IF(A2367&lt;$B$1,VLOOKUP(A2367,[1]DI!$A$4:$B$15000,2,FALSE),0)</f>
        <v>0</v>
      </c>
      <c r="E2367" s="23">
        <f t="shared" ca="1" si="485"/>
        <v>0</v>
      </c>
      <c r="F2367" s="25">
        <f t="shared" si="484"/>
        <v>1.1499999999999999</v>
      </c>
      <c r="G2367" s="26">
        <f t="shared" ca="1" si="488"/>
        <v>1</v>
      </c>
      <c r="H2367" s="23">
        <f ca="1">TRUNC(PRODUCT(G$16:G2366),15)</f>
        <v>1.48206205431758</v>
      </c>
      <c r="I2367" s="23">
        <f t="shared" si="486"/>
        <v>1</v>
      </c>
      <c r="J2367" s="23">
        <f t="shared" ca="1" si="487"/>
        <v>1.4820620499999999</v>
      </c>
      <c r="K2367" s="114">
        <f t="shared" ca="1" si="476"/>
        <v>67257229.1247354</v>
      </c>
      <c r="L2367" s="27">
        <f>IF(VLOOKUP(A2367,$U$18:$AD$131,8)=VLOOKUP(A2366,$U$18:$AD$131,8),0,VLOOKUP(A2367,U$18:$AD$131,8))</f>
        <v>0</v>
      </c>
      <c r="M2367" s="28">
        <f>IF(L2367&gt;0,VLOOKUP(L2367,T$18:$AC$131,7),0)</f>
        <v>0</v>
      </c>
      <c r="N2367" s="23">
        <f t="shared" si="481"/>
        <v>0</v>
      </c>
      <c r="O2367" s="23">
        <f t="shared" ca="1" si="477"/>
        <v>67257229.1247354</v>
      </c>
      <c r="P2367" s="29" t="str">
        <f t="shared" si="482"/>
        <v>J=</v>
      </c>
      <c r="Q2367" s="30">
        <f t="shared" si="483"/>
        <v>47232</v>
      </c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</row>
    <row r="2368" spans="1:30" x14ac:dyDescent="0.25">
      <c r="A2368" s="100">
        <f t="shared" si="478"/>
        <v>45201</v>
      </c>
      <c r="B2368" s="114" t="str">
        <f t="shared" ca="1" si="479"/>
        <v>n.d</v>
      </c>
      <c r="C2368" s="114">
        <f t="shared" si="480"/>
        <v>139519858.75</v>
      </c>
      <c r="D2368" s="24">
        <f ca="1">IF(A2368&lt;$B$1,VLOOKUP(A2368,[1]DI!$A$4:$B$15000,2,FALSE),0)</f>
        <v>0</v>
      </c>
      <c r="E2368" s="23">
        <f t="shared" ca="1" si="485"/>
        <v>0</v>
      </c>
      <c r="F2368" s="25">
        <f t="shared" si="484"/>
        <v>1.1499999999999999</v>
      </c>
      <c r="G2368" s="26">
        <f t="shared" ca="1" si="488"/>
        <v>1</v>
      </c>
      <c r="H2368" s="23">
        <f ca="1">TRUNC(PRODUCT(G$16:G2367),15)</f>
        <v>1.48206205431758</v>
      </c>
      <c r="I2368" s="23">
        <f t="shared" si="486"/>
        <v>1</v>
      </c>
      <c r="J2368" s="23">
        <f t="shared" ca="1" si="487"/>
        <v>1.4820620499999999</v>
      </c>
      <c r="K2368" s="114">
        <f t="shared" ca="1" si="476"/>
        <v>67257229.1247354</v>
      </c>
      <c r="L2368" s="27">
        <f>IF(VLOOKUP(A2368,$U$18:$AD$131,8)=VLOOKUP(A2367,$U$18:$AD$131,8),0,VLOOKUP(A2368,U$18:$AD$131,8))</f>
        <v>0</v>
      </c>
      <c r="M2368" s="28">
        <f>IF(L2368&gt;0,VLOOKUP(L2368,T$18:$AC$131,7),0)</f>
        <v>0</v>
      </c>
      <c r="N2368" s="23">
        <f t="shared" si="481"/>
        <v>0</v>
      </c>
      <c r="O2368" s="23">
        <f t="shared" ca="1" si="477"/>
        <v>67257229.1247354</v>
      </c>
      <c r="P2368" s="29" t="str">
        <f t="shared" si="482"/>
        <v>J=</v>
      </c>
      <c r="Q2368" s="30">
        <f t="shared" si="483"/>
        <v>47232</v>
      </c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</row>
    <row r="2369" spans="1:30" x14ac:dyDescent="0.25">
      <c r="A2369" s="100">
        <f t="shared" si="478"/>
        <v>45202</v>
      </c>
      <c r="B2369" s="114" t="str">
        <f t="shared" ca="1" si="479"/>
        <v>n.d</v>
      </c>
      <c r="C2369" s="114">
        <f t="shared" si="480"/>
        <v>139519858.75</v>
      </c>
      <c r="D2369" s="24">
        <f ca="1">IF(A2369&lt;$B$1,VLOOKUP(A2369,[1]DI!$A$4:$B$15000,2,FALSE),0)</f>
        <v>0</v>
      </c>
      <c r="E2369" s="23">
        <f t="shared" ca="1" si="485"/>
        <v>0</v>
      </c>
      <c r="F2369" s="25">
        <f t="shared" si="484"/>
        <v>1.1499999999999999</v>
      </c>
      <c r="G2369" s="26">
        <f t="shared" ca="1" si="488"/>
        <v>1</v>
      </c>
      <c r="H2369" s="23">
        <f ca="1">TRUNC(PRODUCT(G$16:G2368),15)</f>
        <v>1.48206205431758</v>
      </c>
      <c r="I2369" s="23">
        <f t="shared" si="486"/>
        <v>1</v>
      </c>
      <c r="J2369" s="23">
        <f t="shared" ca="1" si="487"/>
        <v>1.4820620499999999</v>
      </c>
      <c r="K2369" s="114">
        <f t="shared" ca="1" si="476"/>
        <v>67257229.1247354</v>
      </c>
      <c r="L2369" s="27">
        <f>IF(VLOOKUP(A2369,$U$18:$AD$131,8)=VLOOKUP(A2368,$U$18:$AD$131,8),0,VLOOKUP(A2369,U$18:$AD$131,8))</f>
        <v>0</v>
      </c>
      <c r="M2369" s="28">
        <f>IF(L2369&gt;0,VLOOKUP(L2369,T$18:$AC$131,7),0)</f>
        <v>0</v>
      </c>
      <c r="N2369" s="23">
        <f t="shared" si="481"/>
        <v>0</v>
      </c>
      <c r="O2369" s="23">
        <f t="shared" ca="1" si="477"/>
        <v>67257229.1247354</v>
      </c>
      <c r="P2369" s="29" t="str">
        <f t="shared" si="482"/>
        <v>J=</v>
      </c>
      <c r="Q2369" s="30">
        <f t="shared" si="483"/>
        <v>47232</v>
      </c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</row>
    <row r="2370" spans="1:30" x14ac:dyDescent="0.25">
      <c r="A2370" s="100">
        <f t="shared" si="478"/>
        <v>45203</v>
      </c>
      <c r="B2370" s="114" t="str">
        <f t="shared" ca="1" si="479"/>
        <v>n.d</v>
      </c>
      <c r="C2370" s="114">
        <f t="shared" si="480"/>
        <v>139519858.75</v>
      </c>
      <c r="D2370" s="24">
        <f ca="1">IF(A2370&lt;$B$1,VLOOKUP(A2370,[1]DI!$A$4:$B$15000,2,FALSE),0)</f>
        <v>0</v>
      </c>
      <c r="E2370" s="23">
        <f t="shared" ca="1" si="485"/>
        <v>0</v>
      </c>
      <c r="F2370" s="25">
        <f t="shared" si="484"/>
        <v>1.1499999999999999</v>
      </c>
      <c r="G2370" s="26">
        <f t="shared" ca="1" si="488"/>
        <v>1</v>
      </c>
      <c r="H2370" s="23">
        <f ca="1">TRUNC(PRODUCT(G$16:G2369),15)</f>
        <v>1.48206205431758</v>
      </c>
      <c r="I2370" s="23">
        <f t="shared" si="486"/>
        <v>1</v>
      </c>
      <c r="J2370" s="23">
        <f t="shared" ca="1" si="487"/>
        <v>1.4820620499999999</v>
      </c>
      <c r="K2370" s="114">
        <f t="shared" ca="1" si="476"/>
        <v>67257229.1247354</v>
      </c>
      <c r="L2370" s="27">
        <f>IF(VLOOKUP(A2370,$U$18:$AD$131,8)=VLOOKUP(A2369,$U$18:$AD$131,8),0,VLOOKUP(A2370,U$18:$AD$131,8))</f>
        <v>0</v>
      </c>
      <c r="M2370" s="28">
        <f>IF(L2370&gt;0,VLOOKUP(L2370,T$18:$AC$131,7),0)</f>
        <v>0</v>
      </c>
      <c r="N2370" s="23">
        <f t="shared" si="481"/>
        <v>0</v>
      </c>
      <c r="O2370" s="23">
        <f t="shared" ca="1" si="477"/>
        <v>67257229.1247354</v>
      </c>
      <c r="P2370" s="29" t="str">
        <f t="shared" si="482"/>
        <v>J=</v>
      </c>
      <c r="Q2370" s="30">
        <f t="shared" si="483"/>
        <v>47232</v>
      </c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</row>
    <row r="2371" spans="1:30" x14ac:dyDescent="0.25">
      <c r="A2371" s="100">
        <f t="shared" si="478"/>
        <v>45204</v>
      </c>
      <c r="B2371" s="114" t="str">
        <f t="shared" ca="1" si="479"/>
        <v>n.d</v>
      </c>
      <c r="C2371" s="114">
        <f t="shared" si="480"/>
        <v>139519858.75</v>
      </c>
      <c r="D2371" s="24">
        <f ca="1">IF(A2371&lt;$B$1,VLOOKUP(A2371,[1]DI!$A$4:$B$15000,2,FALSE),0)</f>
        <v>0</v>
      </c>
      <c r="E2371" s="23">
        <f t="shared" ca="1" si="485"/>
        <v>0</v>
      </c>
      <c r="F2371" s="25">
        <f t="shared" si="484"/>
        <v>1.1499999999999999</v>
      </c>
      <c r="G2371" s="26">
        <f t="shared" ca="1" si="488"/>
        <v>1</v>
      </c>
      <c r="H2371" s="23">
        <f ca="1">TRUNC(PRODUCT(G$16:G2370),15)</f>
        <v>1.48206205431758</v>
      </c>
      <c r="I2371" s="23">
        <f t="shared" si="486"/>
        <v>1</v>
      </c>
      <c r="J2371" s="23">
        <f t="shared" ca="1" si="487"/>
        <v>1.4820620499999999</v>
      </c>
      <c r="K2371" s="114">
        <f t="shared" ca="1" si="476"/>
        <v>67257229.1247354</v>
      </c>
      <c r="L2371" s="27">
        <f>IF(VLOOKUP(A2371,$U$18:$AD$131,8)=VLOOKUP(A2370,$U$18:$AD$131,8),0,VLOOKUP(A2371,U$18:$AD$131,8))</f>
        <v>0</v>
      </c>
      <c r="M2371" s="28">
        <f>IF(L2371&gt;0,VLOOKUP(L2371,T$18:$AC$131,7),0)</f>
        <v>0</v>
      </c>
      <c r="N2371" s="23">
        <f t="shared" si="481"/>
        <v>0</v>
      </c>
      <c r="O2371" s="23">
        <f t="shared" ca="1" si="477"/>
        <v>67257229.1247354</v>
      </c>
      <c r="P2371" s="29" t="str">
        <f t="shared" si="482"/>
        <v>J=</v>
      </c>
      <c r="Q2371" s="30">
        <f t="shared" si="483"/>
        <v>47232</v>
      </c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</row>
    <row r="2372" spans="1:30" x14ac:dyDescent="0.25">
      <c r="A2372" s="100">
        <f t="shared" si="478"/>
        <v>45205</v>
      </c>
      <c r="B2372" s="114" t="str">
        <f t="shared" ca="1" si="479"/>
        <v>n.d</v>
      </c>
      <c r="C2372" s="114">
        <f t="shared" si="480"/>
        <v>139519858.75</v>
      </c>
      <c r="D2372" s="24">
        <f ca="1">IF(A2372&lt;$B$1,VLOOKUP(A2372,[1]DI!$A$4:$B$15000,2,FALSE),0)</f>
        <v>0</v>
      </c>
      <c r="E2372" s="23">
        <f t="shared" ca="1" si="485"/>
        <v>0</v>
      </c>
      <c r="F2372" s="25">
        <f t="shared" si="484"/>
        <v>1.1499999999999999</v>
      </c>
      <c r="G2372" s="26">
        <f t="shared" ca="1" si="488"/>
        <v>1</v>
      </c>
      <c r="H2372" s="23">
        <f ca="1">TRUNC(PRODUCT(G$16:G2371),15)</f>
        <v>1.48206205431758</v>
      </c>
      <c r="I2372" s="23">
        <f t="shared" si="486"/>
        <v>1</v>
      </c>
      <c r="J2372" s="23">
        <f t="shared" ca="1" si="487"/>
        <v>1.4820620499999999</v>
      </c>
      <c r="K2372" s="114">
        <f t="shared" ca="1" si="476"/>
        <v>67257229.1247354</v>
      </c>
      <c r="L2372" s="27">
        <f>IF(VLOOKUP(A2372,$U$18:$AD$131,8)=VLOOKUP(A2371,$U$18:$AD$131,8),0,VLOOKUP(A2372,U$18:$AD$131,8))</f>
        <v>0</v>
      </c>
      <c r="M2372" s="28">
        <f>IF(L2372&gt;0,VLOOKUP(L2372,T$18:$AC$131,7),0)</f>
        <v>0</v>
      </c>
      <c r="N2372" s="23">
        <f t="shared" si="481"/>
        <v>0</v>
      </c>
      <c r="O2372" s="23">
        <f t="shared" ca="1" si="477"/>
        <v>67257229.1247354</v>
      </c>
      <c r="P2372" s="29" t="str">
        <f t="shared" si="482"/>
        <v>J=</v>
      </c>
      <c r="Q2372" s="30">
        <f t="shared" si="483"/>
        <v>47232</v>
      </c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</row>
    <row r="2373" spans="1:30" x14ac:dyDescent="0.25">
      <c r="A2373" s="100">
        <f t="shared" si="478"/>
        <v>45206</v>
      </c>
      <c r="B2373" s="114" t="str">
        <f t="shared" ca="1" si="479"/>
        <v>n.d</v>
      </c>
      <c r="C2373" s="114">
        <f t="shared" si="480"/>
        <v>139519858.75</v>
      </c>
      <c r="D2373" s="24">
        <f ca="1">IF(A2373&lt;$B$1,VLOOKUP(A2373,[1]DI!$A$4:$B$15000,2,FALSE),0)</f>
        <v>0</v>
      </c>
      <c r="E2373" s="23">
        <f t="shared" ca="1" si="485"/>
        <v>0</v>
      </c>
      <c r="F2373" s="25">
        <f t="shared" si="484"/>
        <v>1.1499999999999999</v>
      </c>
      <c r="G2373" s="26">
        <f t="shared" ca="1" si="488"/>
        <v>1</v>
      </c>
      <c r="H2373" s="23">
        <f ca="1">TRUNC(PRODUCT(G$16:G2372),15)</f>
        <v>1.48206205431758</v>
      </c>
      <c r="I2373" s="23">
        <f t="shared" si="486"/>
        <v>1</v>
      </c>
      <c r="J2373" s="23">
        <f t="shared" ca="1" si="487"/>
        <v>1.4820620499999999</v>
      </c>
      <c r="K2373" s="114">
        <f t="shared" ca="1" si="476"/>
        <v>67257229.1247354</v>
      </c>
      <c r="L2373" s="27">
        <f>IF(VLOOKUP(A2373,$U$18:$AD$131,8)=VLOOKUP(A2372,$U$18:$AD$131,8),0,VLOOKUP(A2373,U$18:$AD$131,8))</f>
        <v>0</v>
      </c>
      <c r="M2373" s="28">
        <f>IF(L2373&gt;0,VLOOKUP(L2373,T$18:$AC$131,7),0)</f>
        <v>0</v>
      </c>
      <c r="N2373" s="23">
        <f t="shared" si="481"/>
        <v>0</v>
      </c>
      <c r="O2373" s="23">
        <f t="shared" ca="1" si="477"/>
        <v>67257229.1247354</v>
      </c>
      <c r="P2373" s="29" t="str">
        <f t="shared" si="482"/>
        <v>J=</v>
      </c>
      <c r="Q2373" s="30">
        <f t="shared" si="483"/>
        <v>47232</v>
      </c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</row>
    <row r="2374" spans="1:30" x14ac:dyDescent="0.25">
      <c r="A2374" s="100">
        <f t="shared" si="478"/>
        <v>45207</v>
      </c>
      <c r="B2374" s="114" t="str">
        <f t="shared" ca="1" si="479"/>
        <v>n.d</v>
      </c>
      <c r="C2374" s="114">
        <f t="shared" si="480"/>
        <v>139519858.75</v>
      </c>
      <c r="D2374" s="24">
        <f ca="1">IF(A2374&lt;$B$1,VLOOKUP(A2374,[1]DI!$A$4:$B$15000,2,FALSE),0)</f>
        <v>0</v>
      </c>
      <c r="E2374" s="23">
        <f t="shared" ca="1" si="485"/>
        <v>0</v>
      </c>
      <c r="F2374" s="25">
        <f t="shared" si="484"/>
        <v>1.1499999999999999</v>
      </c>
      <c r="G2374" s="26">
        <f t="shared" ca="1" si="488"/>
        <v>1</v>
      </c>
      <c r="H2374" s="23">
        <f ca="1">TRUNC(PRODUCT(G$16:G2373),15)</f>
        <v>1.48206205431758</v>
      </c>
      <c r="I2374" s="23">
        <f t="shared" si="486"/>
        <v>1</v>
      </c>
      <c r="J2374" s="23">
        <f t="shared" ca="1" si="487"/>
        <v>1.4820620499999999</v>
      </c>
      <c r="K2374" s="114">
        <f t="shared" ca="1" si="476"/>
        <v>67257229.1247354</v>
      </c>
      <c r="L2374" s="27">
        <f>IF(VLOOKUP(A2374,$U$18:$AD$131,8)=VLOOKUP(A2373,$U$18:$AD$131,8),0,VLOOKUP(A2374,U$18:$AD$131,8))</f>
        <v>0</v>
      </c>
      <c r="M2374" s="28">
        <f>IF(L2374&gt;0,VLOOKUP(L2374,T$18:$AC$131,7),0)</f>
        <v>0</v>
      </c>
      <c r="N2374" s="23">
        <f t="shared" si="481"/>
        <v>0</v>
      </c>
      <c r="O2374" s="23">
        <f t="shared" ca="1" si="477"/>
        <v>67257229.1247354</v>
      </c>
      <c r="P2374" s="29" t="str">
        <f t="shared" si="482"/>
        <v>J=</v>
      </c>
      <c r="Q2374" s="30">
        <f t="shared" si="483"/>
        <v>47232</v>
      </c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</row>
    <row r="2375" spans="1:30" x14ac:dyDescent="0.25">
      <c r="A2375" s="100">
        <f t="shared" si="478"/>
        <v>45208</v>
      </c>
      <c r="B2375" s="114" t="str">
        <f t="shared" ca="1" si="479"/>
        <v>n.d</v>
      </c>
      <c r="C2375" s="114">
        <f t="shared" si="480"/>
        <v>139519858.75</v>
      </c>
      <c r="D2375" s="24">
        <f ca="1">IF(A2375&lt;$B$1,VLOOKUP(A2375,[1]DI!$A$4:$B$15000,2,FALSE),0)</f>
        <v>0</v>
      </c>
      <c r="E2375" s="23">
        <f t="shared" ca="1" si="485"/>
        <v>0</v>
      </c>
      <c r="F2375" s="25">
        <f t="shared" si="484"/>
        <v>1.1499999999999999</v>
      </c>
      <c r="G2375" s="26">
        <f t="shared" ca="1" si="488"/>
        <v>1</v>
      </c>
      <c r="H2375" s="23">
        <f ca="1">TRUNC(PRODUCT(G$16:G2374),15)</f>
        <v>1.48206205431758</v>
      </c>
      <c r="I2375" s="23">
        <f t="shared" si="486"/>
        <v>1</v>
      </c>
      <c r="J2375" s="23">
        <f t="shared" ca="1" si="487"/>
        <v>1.4820620499999999</v>
      </c>
      <c r="K2375" s="114">
        <f t="shared" ca="1" si="476"/>
        <v>67257229.1247354</v>
      </c>
      <c r="L2375" s="27">
        <f>IF(VLOOKUP(A2375,$U$18:$AD$131,8)=VLOOKUP(A2374,$U$18:$AD$131,8),0,VLOOKUP(A2375,U$18:$AD$131,8))</f>
        <v>0</v>
      </c>
      <c r="M2375" s="28">
        <f>IF(L2375&gt;0,VLOOKUP(L2375,T$18:$AC$131,7),0)</f>
        <v>0</v>
      </c>
      <c r="N2375" s="23">
        <f t="shared" si="481"/>
        <v>0</v>
      </c>
      <c r="O2375" s="23">
        <f t="shared" ca="1" si="477"/>
        <v>67257229.1247354</v>
      </c>
      <c r="P2375" s="29" t="str">
        <f t="shared" si="482"/>
        <v>J=</v>
      </c>
      <c r="Q2375" s="30">
        <f t="shared" si="483"/>
        <v>47232</v>
      </c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</row>
    <row r="2376" spans="1:30" x14ac:dyDescent="0.25">
      <c r="A2376" s="100">
        <f t="shared" si="478"/>
        <v>45209</v>
      </c>
      <c r="B2376" s="114" t="str">
        <f t="shared" ca="1" si="479"/>
        <v>n.d</v>
      </c>
      <c r="C2376" s="114">
        <f t="shared" si="480"/>
        <v>139519858.75</v>
      </c>
      <c r="D2376" s="24">
        <f ca="1">IF(A2376&lt;$B$1,VLOOKUP(A2376,[1]DI!$A$4:$B$15000,2,FALSE),0)</f>
        <v>0</v>
      </c>
      <c r="E2376" s="23">
        <f t="shared" ca="1" si="485"/>
        <v>0</v>
      </c>
      <c r="F2376" s="25">
        <f t="shared" si="484"/>
        <v>1.1499999999999999</v>
      </c>
      <c r="G2376" s="26">
        <f t="shared" ca="1" si="488"/>
        <v>1</v>
      </c>
      <c r="H2376" s="23">
        <f ca="1">TRUNC(PRODUCT(G$16:G2375),15)</f>
        <v>1.48206205431758</v>
      </c>
      <c r="I2376" s="23">
        <f t="shared" si="486"/>
        <v>1</v>
      </c>
      <c r="J2376" s="23">
        <f t="shared" ca="1" si="487"/>
        <v>1.4820620499999999</v>
      </c>
      <c r="K2376" s="114">
        <f t="shared" ca="1" si="476"/>
        <v>67257229.1247354</v>
      </c>
      <c r="L2376" s="27">
        <f>IF(VLOOKUP(A2376,$U$18:$AD$131,8)=VLOOKUP(A2375,$U$18:$AD$131,8),0,VLOOKUP(A2376,U$18:$AD$131,8))</f>
        <v>0</v>
      </c>
      <c r="M2376" s="28">
        <f>IF(L2376&gt;0,VLOOKUP(L2376,T$18:$AC$131,7),0)</f>
        <v>0</v>
      </c>
      <c r="N2376" s="23">
        <f t="shared" si="481"/>
        <v>0</v>
      </c>
      <c r="O2376" s="23">
        <f t="shared" ca="1" si="477"/>
        <v>67257229.1247354</v>
      </c>
      <c r="P2376" s="29" t="str">
        <f t="shared" si="482"/>
        <v>J=</v>
      </c>
      <c r="Q2376" s="30">
        <f t="shared" si="483"/>
        <v>47232</v>
      </c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</row>
    <row r="2377" spans="1:30" x14ac:dyDescent="0.25">
      <c r="A2377" s="100">
        <f t="shared" si="478"/>
        <v>45210</v>
      </c>
      <c r="B2377" s="114" t="str">
        <f t="shared" ca="1" si="479"/>
        <v>n.d</v>
      </c>
      <c r="C2377" s="114">
        <f t="shared" si="480"/>
        <v>139519858.75</v>
      </c>
      <c r="D2377" s="24">
        <f ca="1">IF(A2377&lt;$B$1,VLOOKUP(A2377,[1]DI!$A$4:$B$15000,2,FALSE),0)</f>
        <v>0</v>
      </c>
      <c r="E2377" s="23">
        <f t="shared" ca="1" si="485"/>
        <v>0</v>
      </c>
      <c r="F2377" s="25">
        <f t="shared" si="484"/>
        <v>1.1499999999999999</v>
      </c>
      <c r="G2377" s="26">
        <f t="shared" ca="1" si="488"/>
        <v>1</v>
      </c>
      <c r="H2377" s="23">
        <f ca="1">TRUNC(PRODUCT(G$16:G2376),15)</f>
        <v>1.48206205431758</v>
      </c>
      <c r="I2377" s="23">
        <f t="shared" si="486"/>
        <v>1</v>
      </c>
      <c r="J2377" s="23">
        <f t="shared" ca="1" si="487"/>
        <v>1.4820620499999999</v>
      </c>
      <c r="K2377" s="114">
        <f t="shared" ca="1" si="476"/>
        <v>67257229.1247354</v>
      </c>
      <c r="L2377" s="27">
        <f>IF(VLOOKUP(A2377,$U$18:$AD$131,8)=VLOOKUP(A2376,$U$18:$AD$131,8),0,VLOOKUP(A2377,U$18:$AD$131,8))</f>
        <v>0</v>
      </c>
      <c r="M2377" s="28">
        <f>IF(L2377&gt;0,VLOOKUP(L2377,T$18:$AC$131,7),0)</f>
        <v>0</v>
      </c>
      <c r="N2377" s="23">
        <f t="shared" si="481"/>
        <v>0</v>
      </c>
      <c r="O2377" s="23">
        <f t="shared" ca="1" si="477"/>
        <v>67257229.1247354</v>
      </c>
      <c r="P2377" s="29" t="str">
        <f t="shared" si="482"/>
        <v>J=</v>
      </c>
      <c r="Q2377" s="30">
        <f t="shared" si="483"/>
        <v>47232</v>
      </c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</row>
    <row r="2378" spans="1:30" x14ac:dyDescent="0.25">
      <c r="A2378" s="100">
        <f t="shared" si="478"/>
        <v>45211</v>
      </c>
      <c r="B2378" s="114" t="str">
        <f t="shared" ca="1" si="479"/>
        <v>n.d</v>
      </c>
      <c r="C2378" s="114">
        <f t="shared" si="480"/>
        <v>139519858.75</v>
      </c>
      <c r="D2378" s="24">
        <f ca="1">IF(A2378&lt;$B$1,VLOOKUP(A2378,[1]DI!$A$4:$B$15000,2,FALSE),0)</f>
        <v>0</v>
      </c>
      <c r="E2378" s="23">
        <f t="shared" ca="1" si="485"/>
        <v>0</v>
      </c>
      <c r="F2378" s="25">
        <f t="shared" si="484"/>
        <v>1.1499999999999999</v>
      </c>
      <c r="G2378" s="26">
        <f t="shared" ca="1" si="488"/>
        <v>1</v>
      </c>
      <c r="H2378" s="23">
        <f ca="1">TRUNC(PRODUCT(G$16:G2377),15)</f>
        <v>1.48206205431758</v>
      </c>
      <c r="I2378" s="23">
        <f t="shared" si="486"/>
        <v>1</v>
      </c>
      <c r="J2378" s="23">
        <f t="shared" ca="1" si="487"/>
        <v>1.4820620499999999</v>
      </c>
      <c r="K2378" s="114">
        <f t="shared" ca="1" si="476"/>
        <v>67257229.1247354</v>
      </c>
      <c r="L2378" s="27">
        <f>IF(VLOOKUP(A2378,$U$18:$AD$131,8)=VLOOKUP(A2377,$U$18:$AD$131,8),0,VLOOKUP(A2378,U$18:$AD$131,8))</f>
        <v>0</v>
      </c>
      <c r="M2378" s="28">
        <f>IF(L2378&gt;0,VLOOKUP(L2378,T$18:$AC$131,7),0)</f>
        <v>0</v>
      </c>
      <c r="N2378" s="23">
        <f t="shared" si="481"/>
        <v>0</v>
      </c>
      <c r="O2378" s="23">
        <f t="shared" ca="1" si="477"/>
        <v>67257229.1247354</v>
      </c>
      <c r="P2378" s="29" t="str">
        <f t="shared" si="482"/>
        <v>J=</v>
      </c>
      <c r="Q2378" s="30">
        <f t="shared" si="483"/>
        <v>47232</v>
      </c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</row>
    <row r="2379" spans="1:30" x14ac:dyDescent="0.25">
      <c r="A2379" s="100">
        <f t="shared" si="478"/>
        <v>45212</v>
      </c>
      <c r="B2379" s="114" t="str">
        <f t="shared" ca="1" si="479"/>
        <v>n.d</v>
      </c>
      <c r="C2379" s="114">
        <f t="shared" si="480"/>
        <v>139519858.75</v>
      </c>
      <c r="D2379" s="24">
        <f ca="1">IF(A2379&lt;$B$1,VLOOKUP(A2379,[1]DI!$A$4:$B$15000,2,FALSE),0)</f>
        <v>0</v>
      </c>
      <c r="E2379" s="23">
        <f t="shared" ca="1" si="485"/>
        <v>0</v>
      </c>
      <c r="F2379" s="25">
        <f t="shared" si="484"/>
        <v>1.1499999999999999</v>
      </c>
      <c r="G2379" s="26">
        <f t="shared" ca="1" si="488"/>
        <v>1</v>
      </c>
      <c r="H2379" s="23">
        <f ca="1">TRUNC(PRODUCT(G$16:G2378),15)</f>
        <v>1.48206205431758</v>
      </c>
      <c r="I2379" s="23">
        <f t="shared" si="486"/>
        <v>1</v>
      </c>
      <c r="J2379" s="23">
        <f t="shared" ca="1" si="487"/>
        <v>1.4820620499999999</v>
      </c>
      <c r="K2379" s="114">
        <f t="shared" ca="1" si="476"/>
        <v>67257229.1247354</v>
      </c>
      <c r="L2379" s="27">
        <f>IF(VLOOKUP(A2379,$U$18:$AD$131,8)=VLOOKUP(A2378,$U$18:$AD$131,8),0,VLOOKUP(A2379,U$18:$AD$131,8))</f>
        <v>0</v>
      </c>
      <c r="M2379" s="28">
        <f>IF(L2379&gt;0,VLOOKUP(L2379,T$18:$AC$131,7),0)</f>
        <v>0</v>
      </c>
      <c r="N2379" s="23">
        <f t="shared" si="481"/>
        <v>0</v>
      </c>
      <c r="O2379" s="23">
        <f t="shared" ca="1" si="477"/>
        <v>67257229.1247354</v>
      </c>
      <c r="P2379" s="29" t="str">
        <f t="shared" si="482"/>
        <v>J=</v>
      </c>
      <c r="Q2379" s="30">
        <f t="shared" si="483"/>
        <v>47232</v>
      </c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</row>
    <row r="2380" spans="1:30" x14ac:dyDescent="0.25">
      <c r="A2380" s="100">
        <f t="shared" si="478"/>
        <v>45213</v>
      </c>
      <c r="B2380" s="114" t="str">
        <f t="shared" ca="1" si="479"/>
        <v>n.d</v>
      </c>
      <c r="C2380" s="114">
        <f t="shared" si="480"/>
        <v>139519858.75</v>
      </c>
      <c r="D2380" s="24">
        <f ca="1">IF(A2380&lt;$B$1,VLOOKUP(A2380,[1]DI!$A$4:$B$15000,2,FALSE),0)</f>
        <v>0</v>
      </c>
      <c r="E2380" s="23">
        <f t="shared" ca="1" si="485"/>
        <v>0</v>
      </c>
      <c r="F2380" s="25">
        <f t="shared" si="484"/>
        <v>1.1499999999999999</v>
      </c>
      <c r="G2380" s="26">
        <f t="shared" ca="1" si="488"/>
        <v>1</v>
      </c>
      <c r="H2380" s="23">
        <f ca="1">TRUNC(PRODUCT(G$16:G2379),15)</f>
        <v>1.48206205431758</v>
      </c>
      <c r="I2380" s="23">
        <f t="shared" si="486"/>
        <v>1</v>
      </c>
      <c r="J2380" s="23">
        <f t="shared" ca="1" si="487"/>
        <v>1.4820620499999999</v>
      </c>
      <c r="K2380" s="114">
        <f t="shared" ca="1" si="476"/>
        <v>67257229.1247354</v>
      </c>
      <c r="L2380" s="27">
        <f>IF(VLOOKUP(A2380,$U$18:$AD$131,8)=VLOOKUP(A2379,$U$18:$AD$131,8),0,VLOOKUP(A2380,U$18:$AD$131,8))</f>
        <v>0</v>
      </c>
      <c r="M2380" s="28">
        <f>IF(L2380&gt;0,VLOOKUP(L2380,T$18:$AC$131,7),0)</f>
        <v>0</v>
      </c>
      <c r="N2380" s="23">
        <f t="shared" si="481"/>
        <v>0</v>
      </c>
      <c r="O2380" s="23">
        <f t="shared" ca="1" si="477"/>
        <v>67257229.1247354</v>
      </c>
      <c r="P2380" s="29" t="str">
        <f t="shared" si="482"/>
        <v>J=</v>
      </c>
      <c r="Q2380" s="30">
        <f t="shared" si="483"/>
        <v>47232</v>
      </c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</row>
    <row r="2381" spans="1:30" x14ac:dyDescent="0.25">
      <c r="A2381" s="100">
        <f t="shared" si="478"/>
        <v>45214</v>
      </c>
      <c r="B2381" s="114" t="str">
        <f t="shared" ca="1" si="479"/>
        <v>n.d</v>
      </c>
      <c r="C2381" s="114">
        <f t="shared" si="480"/>
        <v>139519858.75</v>
      </c>
      <c r="D2381" s="24">
        <f ca="1">IF(A2381&lt;$B$1,VLOOKUP(A2381,[1]DI!$A$4:$B$15000,2,FALSE),0)</f>
        <v>0</v>
      </c>
      <c r="E2381" s="23">
        <f t="shared" ca="1" si="485"/>
        <v>0</v>
      </c>
      <c r="F2381" s="25">
        <f t="shared" si="484"/>
        <v>1.1499999999999999</v>
      </c>
      <c r="G2381" s="26">
        <f t="shared" ca="1" si="488"/>
        <v>1</v>
      </c>
      <c r="H2381" s="23">
        <f ca="1">TRUNC(PRODUCT(G$16:G2380),15)</f>
        <v>1.48206205431758</v>
      </c>
      <c r="I2381" s="23">
        <f t="shared" si="486"/>
        <v>1</v>
      </c>
      <c r="J2381" s="23">
        <f t="shared" ca="1" si="487"/>
        <v>1.4820620499999999</v>
      </c>
      <c r="K2381" s="114">
        <f t="shared" ca="1" si="476"/>
        <v>67257229.1247354</v>
      </c>
      <c r="L2381" s="27">
        <f>IF(VLOOKUP(A2381,$U$18:$AD$131,8)=VLOOKUP(A2380,$U$18:$AD$131,8),0,VLOOKUP(A2381,U$18:$AD$131,8))</f>
        <v>0</v>
      </c>
      <c r="M2381" s="28">
        <f>IF(L2381&gt;0,VLOOKUP(L2381,T$18:$AC$131,7),0)</f>
        <v>0</v>
      </c>
      <c r="N2381" s="23">
        <f t="shared" si="481"/>
        <v>0</v>
      </c>
      <c r="O2381" s="23">
        <f t="shared" ca="1" si="477"/>
        <v>67257229.1247354</v>
      </c>
      <c r="P2381" s="29" t="str">
        <f t="shared" si="482"/>
        <v>J=</v>
      </c>
      <c r="Q2381" s="30">
        <f t="shared" si="483"/>
        <v>47232</v>
      </c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</row>
    <row r="2382" spans="1:30" x14ac:dyDescent="0.25">
      <c r="A2382" s="100">
        <f t="shared" si="478"/>
        <v>45215</v>
      </c>
      <c r="B2382" s="114" t="str">
        <f t="shared" ca="1" si="479"/>
        <v>n.d</v>
      </c>
      <c r="C2382" s="114">
        <f t="shared" si="480"/>
        <v>139519858.75</v>
      </c>
      <c r="D2382" s="24">
        <f ca="1">IF(A2382&lt;$B$1,VLOOKUP(A2382,[1]DI!$A$4:$B$15000,2,FALSE),0)</f>
        <v>0</v>
      </c>
      <c r="E2382" s="23">
        <f t="shared" ca="1" si="485"/>
        <v>0</v>
      </c>
      <c r="F2382" s="25">
        <f t="shared" si="484"/>
        <v>1.1499999999999999</v>
      </c>
      <c r="G2382" s="26">
        <f t="shared" ca="1" si="488"/>
        <v>1</v>
      </c>
      <c r="H2382" s="23">
        <f ca="1">TRUNC(PRODUCT(G$16:G2381),15)</f>
        <v>1.48206205431758</v>
      </c>
      <c r="I2382" s="23">
        <f t="shared" si="486"/>
        <v>1</v>
      </c>
      <c r="J2382" s="23">
        <f t="shared" ca="1" si="487"/>
        <v>1.4820620499999999</v>
      </c>
      <c r="K2382" s="114">
        <f t="shared" ca="1" si="476"/>
        <v>67257229.1247354</v>
      </c>
      <c r="L2382" s="27">
        <f>IF(VLOOKUP(A2382,$U$18:$AD$131,8)=VLOOKUP(A2381,$U$18:$AD$131,8),0,VLOOKUP(A2382,U$18:$AD$131,8))</f>
        <v>0</v>
      </c>
      <c r="M2382" s="28">
        <f>IF(L2382&gt;0,VLOOKUP(L2382,T$18:$AC$131,7),0)</f>
        <v>0</v>
      </c>
      <c r="N2382" s="23">
        <f t="shared" si="481"/>
        <v>0</v>
      </c>
      <c r="O2382" s="23">
        <f t="shared" ca="1" si="477"/>
        <v>67257229.1247354</v>
      </c>
      <c r="P2382" s="29" t="str">
        <f t="shared" si="482"/>
        <v>J=</v>
      </c>
      <c r="Q2382" s="30">
        <f t="shared" si="483"/>
        <v>47232</v>
      </c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</row>
    <row r="2383" spans="1:30" x14ac:dyDescent="0.25">
      <c r="A2383" s="100">
        <f t="shared" si="478"/>
        <v>45216</v>
      </c>
      <c r="B2383" s="114" t="str">
        <f t="shared" ca="1" si="479"/>
        <v>n.d</v>
      </c>
      <c r="C2383" s="114">
        <f t="shared" si="480"/>
        <v>139519858.75</v>
      </c>
      <c r="D2383" s="24">
        <f ca="1">IF(A2383&lt;$B$1,VLOOKUP(A2383,[1]DI!$A$4:$B$15000,2,FALSE),0)</f>
        <v>0</v>
      </c>
      <c r="E2383" s="23">
        <f t="shared" ca="1" si="485"/>
        <v>0</v>
      </c>
      <c r="F2383" s="25">
        <f t="shared" si="484"/>
        <v>1.1499999999999999</v>
      </c>
      <c r="G2383" s="26">
        <f t="shared" ca="1" si="488"/>
        <v>1</v>
      </c>
      <c r="H2383" s="23">
        <f ca="1">TRUNC(PRODUCT(G$16:G2382),15)</f>
        <v>1.48206205431758</v>
      </c>
      <c r="I2383" s="23">
        <f t="shared" si="486"/>
        <v>1</v>
      </c>
      <c r="J2383" s="23">
        <f t="shared" ca="1" si="487"/>
        <v>1.4820620499999999</v>
      </c>
      <c r="K2383" s="114">
        <f t="shared" ca="1" si="476"/>
        <v>67257229.1247354</v>
      </c>
      <c r="L2383" s="27">
        <f>IF(VLOOKUP(A2383,$U$18:$AD$131,8)=VLOOKUP(A2382,$U$18:$AD$131,8),0,VLOOKUP(A2383,U$18:$AD$131,8))</f>
        <v>0</v>
      </c>
      <c r="M2383" s="28">
        <f>IF(L2383&gt;0,VLOOKUP(L2383,T$18:$AC$131,7),0)</f>
        <v>0</v>
      </c>
      <c r="N2383" s="23">
        <f t="shared" si="481"/>
        <v>0</v>
      </c>
      <c r="O2383" s="23">
        <f t="shared" ca="1" si="477"/>
        <v>67257229.1247354</v>
      </c>
      <c r="P2383" s="29" t="str">
        <f t="shared" si="482"/>
        <v>J=</v>
      </c>
      <c r="Q2383" s="30">
        <f t="shared" si="483"/>
        <v>47232</v>
      </c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</row>
    <row r="2384" spans="1:30" x14ac:dyDescent="0.25">
      <c r="A2384" s="100">
        <f t="shared" si="478"/>
        <v>45217</v>
      </c>
      <c r="B2384" s="114" t="str">
        <f t="shared" ca="1" si="479"/>
        <v>n.d</v>
      </c>
      <c r="C2384" s="114">
        <f t="shared" si="480"/>
        <v>139519858.75</v>
      </c>
      <c r="D2384" s="24">
        <f ca="1">IF(A2384&lt;$B$1,VLOOKUP(A2384,[1]DI!$A$4:$B$15000,2,FALSE),0)</f>
        <v>0</v>
      </c>
      <c r="E2384" s="23">
        <f t="shared" ca="1" si="485"/>
        <v>0</v>
      </c>
      <c r="F2384" s="25">
        <f t="shared" si="484"/>
        <v>1.1499999999999999</v>
      </c>
      <c r="G2384" s="26">
        <f t="shared" ca="1" si="488"/>
        <v>1</v>
      </c>
      <c r="H2384" s="23">
        <f ca="1">TRUNC(PRODUCT(G$16:G2383),15)</f>
        <v>1.48206205431758</v>
      </c>
      <c r="I2384" s="23">
        <f t="shared" si="486"/>
        <v>1</v>
      </c>
      <c r="J2384" s="23">
        <f t="shared" ca="1" si="487"/>
        <v>1.4820620499999999</v>
      </c>
      <c r="K2384" s="114">
        <f t="shared" ref="K2384:K2447" ca="1" si="489">TRUNC((C2384*(J2384-1)),8)</f>
        <v>67257229.1247354</v>
      </c>
      <c r="L2384" s="27">
        <f>IF(VLOOKUP(A2384,$U$18:$AD$131,8)=VLOOKUP(A2383,$U$18:$AD$131,8),0,VLOOKUP(A2384,U$18:$AD$131,8))</f>
        <v>0</v>
      </c>
      <c r="M2384" s="28">
        <f>IF(L2384&gt;0,VLOOKUP(L2384,T$18:$AC$131,7),0)</f>
        <v>0</v>
      </c>
      <c r="N2384" s="23">
        <f t="shared" si="481"/>
        <v>0</v>
      </c>
      <c r="O2384" s="23">
        <f t="shared" ref="O2384:O2447" ca="1" si="490">(K2384+N2384)</f>
        <v>67257229.1247354</v>
      </c>
      <c r="P2384" s="29" t="str">
        <f t="shared" si="482"/>
        <v>J=</v>
      </c>
      <c r="Q2384" s="30">
        <f t="shared" si="483"/>
        <v>47232</v>
      </c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</row>
    <row r="2385" spans="1:30" x14ac:dyDescent="0.25">
      <c r="A2385" s="100">
        <f t="shared" ref="A2385:A2448" si="491">(A2384+1)</f>
        <v>45218</v>
      </c>
      <c r="B2385" s="114" t="str">
        <f t="shared" ref="B2385:B2448" ca="1" si="492">IF(A2385&lt;=TODAY(),C2385+K2385,IF(AND(A2385&gt;TODAY(),A2385&lt;=$B$1),IF(VLOOKUP(TODAY(),$A$16:$D$5006,4,FALSE)=0,"n.d",C2385+K2385),"n.d"))</f>
        <v>n.d</v>
      </c>
      <c r="C2385" s="114">
        <f t="shared" ref="C2385:C2448" si="493">TRUNC(C2384-N2384,8)</f>
        <v>139519858.75</v>
      </c>
      <c r="D2385" s="24">
        <f ca="1">IF(A2385&lt;$B$1,VLOOKUP(A2385,[1]DI!$A$4:$B$15000,2,FALSE),0)</f>
        <v>0</v>
      </c>
      <c r="E2385" s="23">
        <f t="shared" ca="1" si="485"/>
        <v>0</v>
      </c>
      <c r="F2385" s="25">
        <f t="shared" si="484"/>
        <v>1.1499999999999999</v>
      </c>
      <c r="G2385" s="26">
        <f t="shared" ca="1" si="488"/>
        <v>1</v>
      </c>
      <c r="H2385" s="23">
        <f ca="1">TRUNC(PRODUCT(G$16:G2384),15)</f>
        <v>1.48206205431758</v>
      </c>
      <c r="I2385" s="23">
        <f t="shared" si="486"/>
        <v>1</v>
      </c>
      <c r="J2385" s="23">
        <f t="shared" ca="1" si="487"/>
        <v>1.4820620499999999</v>
      </c>
      <c r="K2385" s="114">
        <f t="shared" ca="1" si="489"/>
        <v>67257229.1247354</v>
      </c>
      <c r="L2385" s="27">
        <f>IF(VLOOKUP(A2385,$U$18:$AD$131,8)=VLOOKUP(A2384,$U$18:$AD$131,8),0,VLOOKUP(A2385,U$18:$AD$131,8))</f>
        <v>0</v>
      </c>
      <c r="M2385" s="28">
        <f>IF(L2385&gt;0,VLOOKUP(L2385,T$18:$AC$131,7),0)</f>
        <v>0</v>
      </c>
      <c r="N2385" s="23">
        <f t="shared" ref="N2385:N2448" si="494">IF(M2385&gt;0,(C2385*M2385),0)</f>
        <v>0</v>
      </c>
      <c r="O2385" s="23">
        <f t="shared" ca="1" si="490"/>
        <v>67257229.1247354</v>
      </c>
      <c r="P2385" s="29" t="str">
        <f t="shared" ref="P2385:P2448" si="495">IF(L2384&gt;0,VLOOKUP(A2384,$U$18:$AD$131,9),P2384)</f>
        <v>J=</v>
      </c>
      <c r="Q2385" s="30">
        <f t="shared" ref="Q2385:Q2448" si="496">IF(L2384&gt;0,VLOOKUP(A2384,$U$18:$AD$131,10),Q2384)</f>
        <v>47232</v>
      </c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</row>
    <row r="2386" spans="1:30" x14ac:dyDescent="0.25">
      <c r="A2386" s="100">
        <f t="shared" si="491"/>
        <v>45219</v>
      </c>
      <c r="B2386" s="114" t="str">
        <f t="shared" ca="1" si="492"/>
        <v>n.d</v>
      </c>
      <c r="C2386" s="114">
        <f t="shared" si="493"/>
        <v>139519858.75</v>
      </c>
      <c r="D2386" s="24">
        <f ca="1">IF(A2386&lt;$B$1,VLOOKUP(A2386,[1]DI!$A$4:$B$15000,2,FALSE),0)</f>
        <v>0</v>
      </c>
      <c r="E2386" s="23">
        <f t="shared" ca="1" si="485"/>
        <v>0</v>
      </c>
      <c r="F2386" s="25">
        <f t="shared" ref="F2386:F2449" si="497">F2385</f>
        <v>1.1499999999999999</v>
      </c>
      <c r="G2386" s="26">
        <f t="shared" ca="1" si="488"/>
        <v>1</v>
      </c>
      <c r="H2386" s="23">
        <f ca="1">TRUNC(PRODUCT(G$16:G2385),15)</f>
        <v>1.48206205431758</v>
      </c>
      <c r="I2386" s="23">
        <f t="shared" si="486"/>
        <v>1</v>
      </c>
      <c r="J2386" s="23">
        <f t="shared" ca="1" si="487"/>
        <v>1.4820620499999999</v>
      </c>
      <c r="K2386" s="114">
        <f t="shared" ca="1" si="489"/>
        <v>67257229.1247354</v>
      </c>
      <c r="L2386" s="27">
        <f>IF(VLOOKUP(A2386,$U$18:$AD$131,8)=VLOOKUP(A2385,$U$18:$AD$131,8),0,VLOOKUP(A2386,U$18:$AD$131,8))</f>
        <v>0</v>
      </c>
      <c r="M2386" s="28">
        <f>IF(L2386&gt;0,VLOOKUP(L2386,T$18:$AC$131,7),0)</f>
        <v>0</v>
      </c>
      <c r="N2386" s="23">
        <f t="shared" si="494"/>
        <v>0</v>
      </c>
      <c r="O2386" s="23">
        <f t="shared" ca="1" si="490"/>
        <v>67257229.1247354</v>
      </c>
      <c r="P2386" s="29" t="str">
        <f t="shared" si="495"/>
        <v>J=</v>
      </c>
      <c r="Q2386" s="30">
        <f t="shared" si="496"/>
        <v>47232</v>
      </c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</row>
    <row r="2387" spans="1:30" x14ac:dyDescent="0.25">
      <c r="A2387" s="100">
        <f t="shared" si="491"/>
        <v>45220</v>
      </c>
      <c r="B2387" s="114" t="str">
        <f t="shared" ca="1" si="492"/>
        <v>n.d</v>
      </c>
      <c r="C2387" s="114">
        <f t="shared" si="493"/>
        <v>139519858.75</v>
      </c>
      <c r="D2387" s="24">
        <f ca="1">IF(A2387&lt;$B$1,VLOOKUP(A2387,[1]DI!$A$4:$B$15000,2,FALSE),0)</f>
        <v>0</v>
      </c>
      <c r="E2387" s="23">
        <f t="shared" ref="E2387:E2450" ca="1" si="498">ROUND((((1+D2387)^(1/252)-1)),8)</f>
        <v>0</v>
      </c>
      <c r="F2387" s="25">
        <f t="shared" si="497"/>
        <v>1.1499999999999999</v>
      </c>
      <c r="G2387" s="26">
        <f t="shared" ca="1" si="488"/>
        <v>1</v>
      </c>
      <c r="H2387" s="23">
        <f ca="1">TRUNC(PRODUCT(G$16:G2386),15)</f>
        <v>1.48206205431758</v>
      </c>
      <c r="I2387" s="23">
        <f t="shared" ref="I2387:I2450" si="499">IF(OR(L2386&gt;0,L2386="E"),H2386,I2386)</f>
        <v>1</v>
      </c>
      <c r="J2387" s="23">
        <f t="shared" ref="J2387:J2450" ca="1" si="500">ROUND(TRUNC(H2387/I2387,15),8)</f>
        <v>1.4820620499999999</v>
      </c>
      <c r="K2387" s="114">
        <f t="shared" ca="1" si="489"/>
        <v>67257229.1247354</v>
      </c>
      <c r="L2387" s="27">
        <f>IF(VLOOKUP(A2387,$U$18:$AD$131,8)=VLOOKUP(A2386,$U$18:$AD$131,8),0,VLOOKUP(A2387,U$18:$AD$131,8))</f>
        <v>0</v>
      </c>
      <c r="M2387" s="28">
        <f>IF(L2387&gt;0,VLOOKUP(L2387,T$18:$AC$131,7),0)</f>
        <v>0</v>
      </c>
      <c r="N2387" s="23">
        <f t="shared" si="494"/>
        <v>0</v>
      </c>
      <c r="O2387" s="23">
        <f t="shared" ca="1" si="490"/>
        <v>67257229.1247354</v>
      </c>
      <c r="P2387" s="29" t="str">
        <f t="shared" si="495"/>
        <v>J=</v>
      </c>
      <c r="Q2387" s="30">
        <f t="shared" si="496"/>
        <v>47232</v>
      </c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</row>
    <row r="2388" spans="1:30" x14ac:dyDescent="0.25">
      <c r="A2388" s="100">
        <f t="shared" si="491"/>
        <v>45221</v>
      </c>
      <c r="B2388" s="114" t="str">
        <f t="shared" ca="1" si="492"/>
        <v>n.d</v>
      </c>
      <c r="C2388" s="114">
        <f t="shared" si="493"/>
        <v>139519858.75</v>
      </c>
      <c r="D2388" s="24">
        <f ca="1">IF(A2388&lt;$B$1,VLOOKUP(A2388,[1]DI!$A$4:$B$15000,2,FALSE),0)</f>
        <v>0</v>
      </c>
      <c r="E2388" s="23">
        <f t="shared" ca="1" si="498"/>
        <v>0</v>
      </c>
      <c r="F2388" s="25">
        <f t="shared" si="497"/>
        <v>1.1499999999999999</v>
      </c>
      <c r="G2388" s="26">
        <f t="shared" ref="G2388:G2451" ca="1" si="501">TRUNC((1+(E2388*F2388)),15)</f>
        <v>1</v>
      </c>
      <c r="H2388" s="23">
        <f ca="1">TRUNC(PRODUCT(G$16:G2387),15)</f>
        <v>1.48206205431758</v>
      </c>
      <c r="I2388" s="23">
        <f t="shared" si="499"/>
        <v>1</v>
      </c>
      <c r="J2388" s="23">
        <f t="shared" ca="1" si="500"/>
        <v>1.4820620499999999</v>
      </c>
      <c r="K2388" s="114">
        <f t="shared" ca="1" si="489"/>
        <v>67257229.1247354</v>
      </c>
      <c r="L2388" s="27">
        <f>IF(VLOOKUP(A2388,$U$18:$AD$131,8)=VLOOKUP(A2387,$U$18:$AD$131,8),0,VLOOKUP(A2388,U$18:$AD$131,8))</f>
        <v>0</v>
      </c>
      <c r="M2388" s="28">
        <f>IF(L2388&gt;0,VLOOKUP(L2388,T$18:$AC$131,7),0)</f>
        <v>0</v>
      </c>
      <c r="N2388" s="23">
        <f t="shared" si="494"/>
        <v>0</v>
      </c>
      <c r="O2388" s="23">
        <f t="shared" ca="1" si="490"/>
        <v>67257229.1247354</v>
      </c>
      <c r="P2388" s="29" t="str">
        <f t="shared" si="495"/>
        <v>J=</v>
      </c>
      <c r="Q2388" s="30">
        <f t="shared" si="496"/>
        <v>47232</v>
      </c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</row>
    <row r="2389" spans="1:30" x14ac:dyDescent="0.25">
      <c r="A2389" s="100">
        <f t="shared" si="491"/>
        <v>45222</v>
      </c>
      <c r="B2389" s="114" t="str">
        <f t="shared" ca="1" si="492"/>
        <v>n.d</v>
      </c>
      <c r="C2389" s="114">
        <f t="shared" si="493"/>
        <v>139519858.75</v>
      </c>
      <c r="D2389" s="24">
        <f ca="1">IF(A2389&lt;$B$1,VLOOKUP(A2389,[1]DI!$A$4:$B$15000,2,FALSE),0)</f>
        <v>0</v>
      </c>
      <c r="E2389" s="23">
        <f t="shared" ca="1" si="498"/>
        <v>0</v>
      </c>
      <c r="F2389" s="25">
        <f t="shared" si="497"/>
        <v>1.1499999999999999</v>
      </c>
      <c r="G2389" s="26">
        <f t="shared" ca="1" si="501"/>
        <v>1</v>
      </c>
      <c r="H2389" s="23">
        <f ca="1">TRUNC(PRODUCT(G$16:G2388),15)</f>
        <v>1.48206205431758</v>
      </c>
      <c r="I2389" s="23">
        <f t="shared" si="499"/>
        <v>1</v>
      </c>
      <c r="J2389" s="23">
        <f t="shared" ca="1" si="500"/>
        <v>1.4820620499999999</v>
      </c>
      <c r="K2389" s="114">
        <f t="shared" ca="1" si="489"/>
        <v>67257229.1247354</v>
      </c>
      <c r="L2389" s="27">
        <f>IF(VLOOKUP(A2389,$U$18:$AD$131,8)=VLOOKUP(A2388,$U$18:$AD$131,8),0,VLOOKUP(A2389,U$18:$AD$131,8))</f>
        <v>0</v>
      </c>
      <c r="M2389" s="28">
        <f>IF(L2389&gt;0,VLOOKUP(L2389,T$18:$AC$131,7),0)</f>
        <v>0</v>
      </c>
      <c r="N2389" s="23">
        <f t="shared" si="494"/>
        <v>0</v>
      </c>
      <c r="O2389" s="23">
        <f t="shared" ca="1" si="490"/>
        <v>67257229.1247354</v>
      </c>
      <c r="P2389" s="29" t="str">
        <f t="shared" si="495"/>
        <v>J=</v>
      </c>
      <c r="Q2389" s="30">
        <f t="shared" si="496"/>
        <v>47232</v>
      </c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</row>
    <row r="2390" spans="1:30" x14ac:dyDescent="0.25">
      <c r="A2390" s="100">
        <f t="shared" si="491"/>
        <v>45223</v>
      </c>
      <c r="B2390" s="114" t="str">
        <f t="shared" ca="1" si="492"/>
        <v>n.d</v>
      </c>
      <c r="C2390" s="114">
        <f t="shared" si="493"/>
        <v>139519858.75</v>
      </c>
      <c r="D2390" s="24">
        <f ca="1">IF(A2390&lt;$B$1,VLOOKUP(A2390,[1]DI!$A$4:$B$15000,2,FALSE),0)</f>
        <v>0</v>
      </c>
      <c r="E2390" s="23">
        <f t="shared" ca="1" si="498"/>
        <v>0</v>
      </c>
      <c r="F2390" s="25">
        <f t="shared" si="497"/>
        <v>1.1499999999999999</v>
      </c>
      <c r="G2390" s="26">
        <f t="shared" ca="1" si="501"/>
        <v>1</v>
      </c>
      <c r="H2390" s="23">
        <f ca="1">TRUNC(PRODUCT(G$16:G2389),15)</f>
        <v>1.48206205431758</v>
      </c>
      <c r="I2390" s="23">
        <f t="shared" si="499"/>
        <v>1</v>
      </c>
      <c r="J2390" s="23">
        <f t="shared" ca="1" si="500"/>
        <v>1.4820620499999999</v>
      </c>
      <c r="K2390" s="114">
        <f t="shared" ca="1" si="489"/>
        <v>67257229.1247354</v>
      </c>
      <c r="L2390" s="27">
        <f>IF(VLOOKUP(A2390,$U$18:$AD$131,8)=VLOOKUP(A2389,$U$18:$AD$131,8),0,VLOOKUP(A2390,U$18:$AD$131,8))</f>
        <v>0</v>
      </c>
      <c r="M2390" s="28">
        <f>IF(L2390&gt;0,VLOOKUP(L2390,T$18:$AC$131,7),0)</f>
        <v>0</v>
      </c>
      <c r="N2390" s="23">
        <f t="shared" si="494"/>
        <v>0</v>
      </c>
      <c r="O2390" s="23">
        <f t="shared" ca="1" si="490"/>
        <v>67257229.1247354</v>
      </c>
      <c r="P2390" s="29" t="str">
        <f t="shared" si="495"/>
        <v>J=</v>
      </c>
      <c r="Q2390" s="30">
        <f t="shared" si="496"/>
        <v>47232</v>
      </c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</row>
    <row r="2391" spans="1:30" x14ac:dyDescent="0.25">
      <c r="A2391" s="100">
        <f t="shared" si="491"/>
        <v>45224</v>
      </c>
      <c r="B2391" s="114" t="str">
        <f t="shared" ca="1" si="492"/>
        <v>n.d</v>
      </c>
      <c r="C2391" s="114">
        <f t="shared" si="493"/>
        <v>139519858.75</v>
      </c>
      <c r="D2391" s="24">
        <f ca="1">IF(A2391&lt;$B$1,VLOOKUP(A2391,[1]DI!$A$4:$B$15000,2,FALSE),0)</f>
        <v>0</v>
      </c>
      <c r="E2391" s="23">
        <f t="shared" ca="1" si="498"/>
        <v>0</v>
      </c>
      <c r="F2391" s="25">
        <f t="shared" si="497"/>
        <v>1.1499999999999999</v>
      </c>
      <c r="G2391" s="26">
        <f t="shared" ca="1" si="501"/>
        <v>1</v>
      </c>
      <c r="H2391" s="23">
        <f ca="1">TRUNC(PRODUCT(G$16:G2390),15)</f>
        <v>1.48206205431758</v>
      </c>
      <c r="I2391" s="23">
        <f t="shared" si="499"/>
        <v>1</v>
      </c>
      <c r="J2391" s="23">
        <f t="shared" ca="1" si="500"/>
        <v>1.4820620499999999</v>
      </c>
      <c r="K2391" s="114">
        <f t="shared" ca="1" si="489"/>
        <v>67257229.1247354</v>
      </c>
      <c r="L2391" s="27">
        <f>IF(VLOOKUP(A2391,$U$18:$AD$131,8)=VLOOKUP(A2390,$U$18:$AD$131,8),0,VLOOKUP(A2391,U$18:$AD$131,8))</f>
        <v>0</v>
      </c>
      <c r="M2391" s="28">
        <f>IF(L2391&gt;0,VLOOKUP(L2391,T$18:$AC$131,7),0)</f>
        <v>0</v>
      </c>
      <c r="N2391" s="23">
        <f t="shared" si="494"/>
        <v>0</v>
      </c>
      <c r="O2391" s="23">
        <f t="shared" ca="1" si="490"/>
        <v>67257229.1247354</v>
      </c>
      <c r="P2391" s="29" t="str">
        <f t="shared" si="495"/>
        <v>J=</v>
      </c>
      <c r="Q2391" s="30">
        <f t="shared" si="496"/>
        <v>47232</v>
      </c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</row>
    <row r="2392" spans="1:30" x14ac:dyDescent="0.25">
      <c r="A2392" s="100">
        <f t="shared" si="491"/>
        <v>45225</v>
      </c>
      <c r="B2392" s="114" t="str">
        <f t="shared" ca="1" si="492"/>
        <v>n.d</v>
      </c>
      <c r="C2392" s="114">
        <f t="shared" si="493"/>
        <v>139519858.75</v>
      </c>
      <c r="D2392" s="24">
        <f ca="1">IF(A2392&lt;$B$1,VLOOKUP(A2392,[1]DI!$A$4:$B$15000,2,FALSE),0)</f>
        <v>0</v>
      </c>
      <c r="E2392" s="23">
        <f t="shared" ca="1" si="498"/>
        <v>0</v>
      </c>
      <c r="F2392" s="25">
        <f t="shared" si="497"/>
        <v>1.1499999999999999</v>
      </c>
      <c r="G2392" s="26">
        <f t="shared" ca="1" si="501"/>
        <v>1</v>
      </c>
      <c r="H2392" s="23">
        <f ca="1">TRUNC(PRODUCT(G$16:G2391),15)</f>
        <v>1.48206205431758</v>
      </c>
      <c r="I2392" s="23">
        <f t="shared" si="499"/>
        <v>1</v>
      </c>
      <c r="J2392" s="23">
        <f t="shared" ca="1" si="500"/>
        <v>1.4820620499999999</v>
      </c>
      <c r="K2392" s="114">
        <f t="shared" ca="1" si="489"/>
        <v>67257229.1247354</v>
      </c>
      <c r="L2392" s="27">
        <f>IF(VLOOKUP(A2392,$U$18:$AD$131,8)=VLOOKUP(A2391,$U$18:$AD$131,8),0,VLOOKUP(A2392,U$18:$AD$131,8))</f>
        <v>0</v>
      </c>
      <c r="M2392" s="28">
        <f>IF(L2392&gt;0,VLOOKUP(L2392,T$18:$AC$131,7),0)</f>
        <v>0</v>
      </c>
      <c r="N2392" s="23">
        <f t="shared" si="494"/>
        <v>0</v>
      </c>
      <c r="O2392" s="23">
        <f t="shared" ca="1" si="490"/>
        <v>67257229.1247354</v>
      </c>
      <c r="P2392" s="29" t="str">
        <f t="shared" si="495"/>
        <v>J=</v>
      </c>
      <c r="Q2392" s="30">
        <f t="shared" si="496"/>
        <v>47232</v>
      </c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</row>
    <row r="2393" spans="1:30" x14ac:dyDescent="0.25">
      <c r="A2393" s="100">
        <f t="shared" si="491"/>
        <v>45226</v>
      </c>
      <c r="B2393" s="114" t="str">
        <f t="shared" ca="1" si="492"/>
        <v>n.d</v>
      </c>
      <c r="C2393" s="114">
        <f t="shared" si="493"/>
        <v>139519858.75</v>
      </c>
      <c r="D2393" s="24">
        <f ca="1">IF(A2393&lt;$B$1,VLOOKUP(A2393,[1]DI!$A$4:$B$15000,2,FALSE),0)</f>
        <v>0</v>
      </c>
      <c r="E2393" s="23">
        <f t="shared" ca="1" si="498"/>
        <v>0</v>
      </c>
      <c r="F2393" s="25">
        <f t="shared" si="497"/>
        <v>1.1499999999999999</v>
      </c>
      <c r="G2393" s="26">
        <f t="shared" ca="1" si="501"/>
        <v>1</v>
      </c>
      <c r="H2393" s="23">
        <f ca="1">TRUNC(PRODUCT(G$16:G2392),15)</f>
        <v>1.48206205431758</v>
      </c>
      <c r="I2393" s="23">
        <f t="shared" si="499"/>
        <v>1</v>
      </c>
      <c r="J2393" s="23">
        <f t="shared" ca="1" si="500"/>
        <v>1.4820620499999999</v>
      </c>
      <c r="K2393" s="114">
        <f t="shared" ca="1" si="489"/>
        <v>67257229.1247354</v>
      </c>
      <c r="L2393" s="27">
        <f>IF(VLOOKUP(A2393,$U$18:$AD$131,8)=VLOOKUP(A2392,$U$18:$AD$131,8),0,VLOOKUP(A2393,U$18:$AD$131,8))</f>
        <v>0</v>
      </c>
      <c r="M2393" s="28">
        <f>IF(L2393&gt;0,VLOOKUP(L2393,T$18:$AC$131,7),0)</f>
        <v>0</v>
      </c>
      <c r="N2393" s="23">
        <f t="shared" si="494"/>
        <v>0</v>
      </c>
      <c r="O2393" s="23">
        <f t="shared" ca="1" si="490"/>
        <v>67257229.1247354</v>
      </c>
      <c r="P2393" s="29" t="str">
        <f t="shared" si="495"/>
        <v>J=</v>
      </c>
      <c r="Q2393" s="30">
        <f t="shared" si="496"/>
        <v>47232</v>
      </c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</row>
    <row r="2394" spans="1:30" x14ac:dyDescent="0.25">
      <c r="A2394" s="100">
        <f t="shared" si="491"/>
        <v>45227</v>
      </c>
      <c r="B2394" s="114" t="str">
        <f t="shared" ca="1" si="492"/>
        <v>n.d</v>
      </c>
      <c r="C2394" s="114">
        <f t="shared" si="493"/>
        <v>139519858.75</v>
      </c>
      <c r="D2394" s="24">
        <f ca="1">IF(A2394&lt;$B$1,VLOOKUP(A2394,[1]DI!$A$4:$B$15000,2,FALSE),0)</f>
        <v>0</v>
      </c>
      <c r="E2394" s="23">
        <f t="shared" ca="1" si="498"/>
        <v>0</v>
      </c>
      <c r="F2394" s="25">
        <f t="shared" si="497"/>
        <v>1.1499999999999999</v>
      </c>
      <c r="G2394" s="26">
        <f t="shared" ca="1" si="501"/>
        <v>1</v>
      </c>
      <c r="H2394" s="23">
        <f ca="1">TRUNC(PRODUCT(G$16:G2393),15)</f>
        <v>1.48206205431758</v>
      </c>
      <c r="I2394" s="23">
        <f t="shared" si="499"/>
        <v>1</v>
      </c>
      <c r="J2394" s="23">
        <f t="shared" ca="1" si="500"/>
        <v>1.4820620499999999</v>
      </c>
      <c r="K2394" s="114">
        <f t="shared" ca="1" si="489"/>
        <v>67257229.1247354</v>
      </c>
      <c r="L2394" s="27">
        <f>IF(VLOOKUP(A2394,$U$18:$AD$131,8)=VLOOKUP(A2393,$U$18:$AD$131,8),0,VLOOKUP(A2394,U$18:$AD$131,8))</f>
        <v>0</v>
      </c>
      <c r="M2394" s="28">
        <f>IF(L2394&gt;0,VLOOKUP(L2394,T$18:$AC$131,7),0)</f>
        <v>0</v>
      </c>
      <c r="N2394" s="23">
        <f t="shared" si="494"/>
        <v>0</v>
      </c>
      <c r="O2394" s="23">
        <f t="shared" ca="1" si="490"/>
        <v>67257229.1247354</v>
      </c>
      <c r="P2394" s="29" t="str">
        <f t="shared" si="495"/>
        <v>J=</v>
      </c>
      <c r="Q2394" s="30">
        <f t="shared" si="496"/>
        <v>47232</v>
      </c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</row>
    <row r="2395" spans="1:30" x14ac:dyDescent="0.25">
      <c r="A2395" s="100">
        <f t="shared" si="491"/>
        <v>45228</v>
      </c>
      <c r="B2395" s="114" t="str">
        <f t="shared" ca="1" si="492"/>
        <v>n.d</v>
      </c>
      <c r="C2395" s="114">
        <f t="shared" si="493"/>
        <v>139519858.75</v>
      </c>
      <c r="D2395" s="24">
        <f ca="1">IF(A2395&lt;$B$1,VLOOKUP(A2395,[1]DI!$A$4:$B$15000,2,FALSE),0)</f>
        <v>0</v>
      </c>
      <c r="E2395" s="23">
        <f t="shared" ca="1" si="498"/>
        <v>0</v>
      </c>
      <c r="F2395" s="25">
        <f t="shared" si="497"/>
        <v>1.1499999999999999</v>
      </c>
      <c r="G2395" s="26">
        <f t="shared" ca="1" si="501"/>
        <v>1</v>
      </c>
      <c r="H2395" s="23">
        <f ca="1">TRUNC(PRODUCT(G$16:G2394),15)</f>
        <v>1.48206205431758</v>
      </c>
      <c r="I2395" s="23">
        <f t="shared" si="499"/>
        <v>1</v>
      </c>
      <c r="J2395" s="23">
        <f t="shared" ca="1" si="500"/>
        <v>1.4820620499999999</v>
      </c>
      <c r="K2395" s="114">
        <f t="shared" ca="1" si="489"/>
        <v>67257229.1247354</v>
      </c>
      <c r="L2395" s="27">
        <f>IF(VLOOKUP(A2395,$U$18:$AD$131,8)=VLOOKUP(A2394,$U$18:$AD$131,8),0,VLOOKUP(A2395,U$18:$AD$131,8))</f>
        <v>0</v>
      </c>
      <c r="M2395" s="28">
        <f>IF(L2395&gt;0,VLOOKUP(L2395,T$18:$AC$131,7),0)</f>
        <v>0</v>
      </c>
      <c r="N2395" s="23">
        <f t="shared" si="494"/>
        <v>0</v>
      </c>
      <c r="O2395" s="23">
        <f t="shared" ca="1" si="490"/>
        <v>67257229.1247354</v>
      </c>
      <c r="P2395" s="29" t="str">
        <f t="shared" si="495"/>
        <v>J=</v>
      </c>
      <c r="Q2395" s="30">
        <f t="shared" si="496"/>
        <v>47232</v>
      </c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</row>
    <row r="2396" spans="1:30" x14ac:dyDescent="0.25">
      <c r="A2396" s="100">
        <f t="shared" si="491"/>
        <v>45229</v>
      </c>
      <c r="B2396" s="114" t="str">
        <f t="shared" ca="1" si="492"/>
        <v>n.d</v>
      </c>
      <c r="C2396" s="114">
        <f t="shared" si="493"/>
        <v>139519858.75</v>
      </c>
      <c r="D2396" s="24">
        <f ca="1">IF(A2396&lt;$B$1,VLOOKUP(A2396,[1]DI!$A$4:$B$15000,2,FALSE),0)</f>
        <v>0</v>
      </c>
      <c r="E2396" s="23">
        <f t="shared" ca="1" si="498"/>
        <v>0</v>
      </c>
      <c r="F2396" s="25">
        <f t="shared" si="497"/>
        <v>1.1499999999999999</v>
      </c>
      <c r="G2396" s="26">
        <f t="shared" ca="1" si="501"/>
        <v>1</v>
      </c>
      <c r="H2396" s="23">
        <f ca="1">TRUNC(PRODUCT(G$16:G2395),15)</f>
        <v>1.48206205431758</v>
      </c>
      <c r="I2396" s="23">
        <f t="shared" si="499"/>
        <v>1</v>
      </c>
      <c r="J2396" s="23">
        <f t="shared" ca="1" si="500"/>
        <v>1.4820620499999999</v>
      </c>
      <c r="K2396" s="114">
        <f t="shared" ca="1" si="489"/>
        <v>67257229.1247354</v>
      </c>
      <c r="L2396" s="27">
        <f>IF(VLOOKUP(A2396,$U$18:$AD$131,8)=VLOOKUP(A2395,$U$18:$AD$131,8),0,VLOOKUP(A2396,U$18:$AD$131,8))</f>
        <v>0</v>
      </c>
      <c r="M2396" s="28">
        <f>IF(L2396&gt;0,VLOOKUP(L2396,T$18:$AC$131,7),0)</f>
        <v>0</v>
      </c>
      <c r="N2396" s="23">
        <f t="shared" si="494"/>
        <v>0</v>
      </c>
      <c r="O2396" s="23">
        <f t="shared" ca="1" si="490"/>
        <v>67257229.1247354</v>
      </c>
      <c r="P2396" s="29" t="str">
        <f t="shared" si="495"/>
        <v>J=</v>
      </c>
      <c r="Q2396" s="30">
        <f t="shared" si="496"/>
        <v>47232</v>
      </c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</row>
    <row r="2397" spans="1:30" x14ac:dyDescent="0.25">
      <c r="A2397" s="100">
        <f t="shared" si="491"/>
        <v>45230</v>
      </c>
      <c r="B2397" s="114" t="str">
        <f t="shared" ca="1" si="492"/>
        <v>n.d</v>
      </c>
      <c r="C2397" s="114">
        <f t="shared" si="493"/>
        <v>139519858.75</v>
      </c>
      <c r="D2397" s="24">
        <f ca="1">IF(A2397&lt;$B$1,VLOOKUP(A2397,[1]DI!$A$4:$B$15000,2,FALSE),0)</f>
        <v>0</v>
      </c>
      <c r="E2397" s="23">
        <f t="shared" ca="1" si="498"/>
        <v>0</v>
      </c>
      <c r="F2397" s="25">
        <f t="shared" si="497"/>
        <v>1.1499999999999999</v>
      </c>
      <c r="G2397" s="26">
        <f t="shared" ca="1" si="501"/>
        <v>1</v>
      </c>
      <c r="H2397" s="23">
        <f ca="1">TRUNC(PRODUCT(G$16:G2396),15)</f>
        <v>1.48206205431758</v>
      </c>
      <c r="I2397" s="23">
        <f t="shared" si="499"/>
        <v>1</v>
      </c>
      <c r="J2397" s="23">
        <f t="shared" ca="1" si="500"/>
        <v>1.4820620499999999</v>
      </c>
      <c r="K2397" s="114">
        <f t="shared" ca="1" si="489"/>
        <v>67257229.1247354</v>
      </c>
      <c r="L2397" s="27">
        <f>IF(VLOOKUP(A2397,$U$18:$AD$131,8)=VLOOKUP(A2396,$U$18:$AD$131,8),0,VLOOKUP(A2397,U$18:$AD$131,8))</f>
        <v>0</v>
      </c>
      <c r="M2397" s="28">
        <f>IF(L2397&gt;0,VLOOKUP(L2397,T$18:$AC$131,7),0)</f>
        <v>0</v>
      </c>
      <c r="N2397" s="23">
        <f t="shared" si="494"/>
        <v>0</v>
      </c>
      <c r="O2397" s="23">
        <f t="shared" ca="1" si="490"/>
        <v>67257229.1247354</v>
      </c>
      <c r="P2397" s="29" t="str">
        <f t="shared" si="495"/>
        <v>J=</v>
      </c>
      <c r="Q2397" s="30">
        <f t="shared" si="496"/>
        <v>47232</v>
      </c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</row>
    <row r="2398" spans="1:30" x14ac:dyDescent="0.25">
      <c r="A2398" s="100">
        <f t="shared" si="491"/>
        <v>45231</v>
      </c>
      <c r="B2398" s="114" t="str">
        <f t="shared" ca="1" si="492"/>
        <v>n.d</v>
      </c>
      <c r="C2398" s="114">
        <f t="shared" si="493"/>
        <v>139519858.75</v>
      </c>
      <c r="D2398" s="24">
        <f ca="1">IF(A2398&lt;$B$1,VLOOKUP(A2398,[1]DI!$A$4:$B$15000,2,FALSE),0)</f>
        <v>0</v>
      </c>
      <c r="E2398" s="23">
        <f t="shared" ca="1" si="498"/>
        <v>0</v>
      </c>
      <c r="F2398" s="25">
        <f t="shared" si="497"/>
        <v>1.1499999999999999</v>
      </c>
      <c r="G2398" s="26">
        <f t="shared" ca="1" si="501"/>
        <v>1</v>
      </c>
      <c r="H2398" s="23">
        <f ca="1">TRUNC(PRODUCT(G$16:G2397),15)</f>
        <v>1.48206205431758</v>
      </c>
      <c r="I2398" s="23">
        <f t="shared" si="499"/>
        <v>1</v>
      </c>
      <c r="J2398" s="23">
        <f t="shared" ca="1" si="500"/>
        <v>1.4820620499999999</v>
      </c>
      <c r="K2398" s="114">
        <f t="shared" ca="1" si="489"/>
        <v>67257229.1247354</v>
      </c>
      <c r="L2398" s="27">
        <f>IF(VLOOKUP(A2398,$U$18:$AD$131,8)=VLOOKUP(A2397,$U$18:$AD$131,8),0,VLOOKUP(A2398,U$18:$AD$131,8))</f>
        <v>0</v>
      </c>
      <c r="M2398" s="28">
        <f>IF(L2398&gt;0,VLOOKUP(L2398,T$18:$AC$131,7),0)</f>
        <v>0</v>
      </c>
      <c r="N2398" s="23">
        <f t="shared" si="494"/>
        <v>0</v>
      </c>
      <c r="O2398" s="23">
        <f t="shared" ca="1" si="490"/>
        <v>67257229.1247354</v>
      </c>
      <c r="P2398" s="29" t="str">
        <f t="shared" si="495"/>
        <v>J=</v>
      </c>
      <c r="Q2398" s="30">
        <f t="shared" si="496"/>
        <v>47232</v>
      </c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</row>
    <row r="2399" spans="1:30" x14ac:dyDescent="0.25">
      <c r="A2399" s="100">
        <f t="shared" si="491"/>
        <v>45232</v>
      </c>
      <c r="B2399" s="114" t="str">
        <f t="shared" ca="1" si="492"/>
        <v>n.d</v>
      </c>
      <c r="C2399" s="114">
        <f t="shared" si="493"/>
        <v>139519858.75</v>
      </c>
      <c r="D2399" s="24">
        <f ca="1">IF(A2399&lt;$B$1,VLOOKUP(A2399,[1]DI!$A$4:$B$15000,2,FALSE),0)</f>
        <v>0</v>
      </c>
      <c r="E2399" s="23">
        <f t="shared" ca="1" si="498"/>
        <v>0</v>
      </c>
      <c r="F2399" s="25">
        <f t="shared" si="497"/>
        <v>1.1499999999999999</v>
      </c>
      <c r="G2399" s="26">
        <f t="shared" ca="1" si="501"/>
        <v>1</v>
      </c>
      <c r="H2399" s="23">
        <f ca="1">TRUNC(PRODUCT(G$16:G2398),15)</f>
        <v>1.48206205431758</v>
      </c>
      <c r="I2399" s="23">
        <f t="shared" si="499"/>
        <v>1</v>
      </c>
      <c r="J2399" s="23">
        <f t="shared" ca="1" si="500"/>
        <v>1.4820620499999999</v>
      </c>
      <c r="K2399" s="114">
        <f t="shared" ca="1" si="489"/>
        <v>67257229.1247354</v>
      </c>
      <c r="L2399" s="27">
        <f>IF(VLOOKUP(A2399,$U$18:$AD$131,8)=VLOOKUP(A2398,$U$18:$AD$131,8),0,VLOOKUP(A2399,U$18:$AD$131,8))</f>
        <v>0</v>
      </c>
      <c r="M2399" s="28">
        <f>IF(L2399&gt;0,VLOOKUP(L2399,T$18:$AC$131,7),0)</f>
        <v>0</v>
      </c>
      <c r="N2399" s="23">
        <f t="shared" si="494"/>
        <v>0</v>
      </c>
      <c r="O2399" s="23">
        <f t="shared" ca="1" si="490"/>
        <v>67257229.1247354</v>
      </c>
      <c r="P2399" s="29" t="str">
        <f t="shared" si="495"/>
        <v>J=</v>
      </c>
      <c r="Q2399" s="30">
        <f t="shared" si="496"/>
        <v>47232</v>
      </c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</row>
    <row r="2400" spans="1:30" x14ac:dyDescent="0.25">
      <c r="A2400" s="100">
        <f t="shared" si="491"/>
        <v>45233</v>
      </c>
      <c r="B2400" s="114" t="str">
        <f t="shared" ca="1" si="492"/>
        <v>n.d</v>
      </c>
      <c r="C2400" s="114">
        <f t="shared" si="493"/>
        <v>139519858.75</v>
      </c>
      <c r="D2400" s="24">
        <f ca="1">IF(A2400&lt;$B$1,VLOOKUP(A2400,[1]DI!$A$4:$B$15000,2,FALSE),0)</f>
        <v>0</v>
      </c>
      <c r="E2400" s="23">
        <f t="shared" ca="1" si="498"/>
        <v>0</v>
      </c>
      <c r="F2400" s="25">
        <f t="shared" si="497"/>
        <v>1.1499999999999999</v>
      </c>
      <c r="G2400" s="26">
        <f t="shared" ca="1" si="501"/>
        <v>1</v>
      </c>
      <c r="H2400" s="23">
        <f ca="1">TRUNC(PRODUCT(G$16:G2399),15)</f>
        <v>1.48206205431758</v>
      </c>
      <c r="I2400" s="23">
        <f t="shared" si="499"/>
        <v>1</v>
      </c>
      <c r="J2400" s="23">
        <f t="shared" ca="1" si="500"/>
        <v>1.4820620499999999</v>
      </c>
      <c r="K2400" s="114">
        <f t="shared" ca="1" si="489"/>
        <v>67257229.1247354</v>
      </c>
      <c r="L2400" s="27">
        <f>IF(VLOOKUP(A2400,$U$18:$AD$131,8)=VLOOKUP(A2399,$U$18:$AD$131,8),0,VLOOKUP(A2400,U$18:$AD$131,8))</f>
        <v>0</v>
      </c>
      <c r="M2400" s="28">
        <f>IF(L2400&gt;0,VLOOKUP(L2400,T$18:$AC$131,7),0)</f>
        <v>0</v>
      </c>
      <c r="N2400" s="23">
        <f t="shared" si="494"/>
        <v>0</v>
      </c>
      <c r="O2400" s="23">
        <f t="shared" ca="1" si="490"/>
        <v>67257229.1247354</v>
      </c>
      <c r="P2400" s="29" t="str">
        <f t="shared" si="495"/>
        <v>J=</v>
      </c>
      <c r="Q2400" s="30">
        <f t="shared" si="496"/>
        <v>47232</v>
      </c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</row>
    <row r="2401" spans="1:30" x14ac:dyDescent="0.25">
      <c r="A2401" s="100">
        <f t="shared" si="491"/>
        <v>45234</v>
      </c>
      <c r="B2401" s="114" t="str">
        <f t="shared" ca="1" si="492"/>
        <v>n.d</v>
      </c>
      <c r="C2401" s="114">
        <f t="shared" si="493"/>
        <v>139519858.75</v>
      </c>
      <c r="D2401" s="24">
        <f ca="1">IF(A2401&lt;$B$1,VLOOKUP(A2401,[1]DI!$A$4:$B$15000,2,FALSE),0)</f>
        <v>0</v>
      </c>
      <c r="E2401" s="23">
        <f t="shared" ca="1" si="498"/>
        <v>0</v>
      </c>
      <c r="F2401" s="25">
        <f t="shared" si="497"/>
        <v>1.1499999999999999</v>
      </c>
      <c r="G2401" s="26">
        <f t="shared" ca="1" si="501"/>
        <v>1</v>
      </c>
      <c r="H2401" s="23">
        <f ca="1">TRUNC(PRODUCT(G$16:G2400),15)</f>
        <v>1.48206205431758</v>
      </c>
      <c r="I2401" s="23">
        <f t="shared" si="499"/>
        <v>1</v>
      </c>
      <c r="J2401" s="23">
        <f t="shared" ca="1" si="500"/>
        <v>1.4820620499999999</v>
      </c>
      <c r="K2401" s="114">
        <f t="shared" ca="1" si="489"/>
        <v>67257229.1247354</v>
      </c>
      <c r="L2401" s="27">
        <f>IF(VLOOKUP(A2401,$U$18:$AD$131,8)=VLOOKUP(A2400,$U$18:$AD$131,8),0,VLOOKUP(A2401,U$18:$AD$131,8))</f>
        <v>0</v>
      </c>
      <c r="M2401" s="28">
        <f>IF(L2401&gt;0,VLOOKUP(L2401,T$18:$AC$131,7),0)</f>
        <v>0</v>
      </c>
      <c r="N2401" s="23">
        <f t="shared" si="494"/>
        <v>0</v>
      </c>
      <c r="O2401" s="23">
        <f t="shared" ca="1" si="490"/>
        <v>67257229.1247354</v>
      </c>
      <c r="P2401" s="29" t="str">
        <f t="shared" si="495"/>
        <v>J=</v>
      </c>
      <c r="Q2401" s="30">
        <f t="shared" si="496"/>
        <v>47232</v>
      </c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</row>
    <row r="2402" spans="1:30" x14ac:dyDescent="0.25">
      <c r="A2402" s="100">
        <f t="shared" si="491"/>
        <v>45235</v>
      </c>
      <c r="B2402" s="114" t="str">
        <f t="shared" ca="1" si="492"/>
        <v>n.d</v>
      </c>
      <c r="C2402" s="114">
        <f t="shared" si="493"/>
        <v>139519858.75</v>
      </c>
      <c r="D2402" s="24">
        <f ca="1">IF(A2402&lt;$B$1,VLOOKUP(A2402,[1]DI!$A$4:$B$15000,2,FALSE),0)</f>
        <v>0</v>
      </c>
      <c r="E2402" s="23">
        <f t="shared" ca="1" si="498"/>
        <v>0</v>
      </c>
      <c r="F2402" s="25">
        <f t="shared" si="497"/>
        <v>1.1499999999999999</v>
      </c>
      <c r="G2402" s="26">
        <f t="shared" ca="1" si="501"/>
        <v>1</v>
      </c>
      <c r="H2402" s="23">
        <f ca="1">TRUNC(PRODUCT(G$16:G2401),15)</f>
        <v>1.48206205431758</v>
      </c>
      <c r="I2402" s="23">
        <f t="shared" si="499"/>
        <v>1</v>
      </c>
      <c r="J2402" s="23">
        <f t="shared" ca="1" si="500"/>
        <v>1.4820620499999999</v>
      </c>
      <c r="K2402" s="114">
        <f t="shared" ca="1" si="489"/>
        <v>67257229.1247354</v>
      </c>
      <c r="L2402" s="27">
        <f>IF(VLOOKUP(A2402,$U$18:$AD$131,8)=VLOOKUP(A2401,$U$18:$AD$131,8),0,VLOOKUP(A2402,U$18:$AD$131,8))</f>
        <v>0</v>
      </c>
      <c r="M2402" s="28">
        <f>IF(L2402&gt;0,VLOOKUP(L2402,T$18:$AC$131,7),0)</f>
        <v>0</v>
      </c>
      <c r="N2402" s="23">
        <f t="shared" si="494"/>
        <v>0</v>
      </c>
      <c r="O2402" s="23">
        <f t="shared" ca="1" si="490"/>
        <v>67257229.1247354</v>
      </c>
      <c r="P2402" s="29" t="str">
        <f t="shared" si="495"/>
        <v>J=</v>
      </c>
      <c r="Q2402" s="30">
        <f t="shared" si="496"/>
        <v>47232</v>
      </c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</row>
    <row r="2403" spans="1:30" x14ac:dyDescent="0.25">
      <c r="A2403" s="100">
        <f t="shared" si="491"/>
        <v>45236</v>
      </c>
      <c r="B2403" s="114" t="str">
        <f t="shared" ca="1" si="492"/>
        <v>n.d</v>
      </c>
      <c r="C2403" s="114">
        <f t="shared" si="493"/>
        <v>139519858.75</v>
      </c>
      <c r="D2403" s="24">
        <f ca="1">IF(A2403&lt;$B$1,VLOOKUP(A2403,[1]DI!$A$4:$B$15000,2,FALSE),0)</f>
        <v>0</v>
      </c>
      <c r="E2403" s="23">
        <f t="shared" ca="1" si="498"/>
        <v>0</v>
      </c>
      <c r="F2403" s="25">
        <f t="shared" si="497"/>
        <v>1.1499999999999999</v>
      </c>
      <c r="G2403" s="26">
        <f t="shared" ca="1" si="501"/>
        <v>1</v>
      </c>
      <c r="H2403" s="23">
        <f ca="1">TRUNC(PRODUCT(G$16:G2402),15)</f>
        <v>1.48206205431758</v>
      </c>
      <c r="I2403" s="23">
        <f t="shared" si="499"/>
        <v>1</v>
      </c>
      <c r="J2403" s="23">
        <f t="shared" ca="1" si="500"/>
        <v>1.4820620499999999</v>
      </c>
      <c r="K2403" s="114">
        <f t="shared" ca="1" si="489"/>
        <v>67257229.1247354</v>
      </c>
      <c r="L2403" s="27">
        <f>IF(VLOOKUP(A2403,$U$18:$AD$131,8)=VLOOKUP(A2402,$U$18:$AD$131,8),0,VLOOKUP(A2403,U$18:$AD$131,8))</f>
        <v>0</v>
      </c>
      <c r="M2403" s="28">
        <f>IF(L2403&gt;0,VLOOKUP(L2403,T$18:$AC$131,7),0)</f>
        <v>0</v>
      </c>
      <c r="N2403" s="23">
        <f t="shared" si="494"/>
        <v>0</v>
      </c>
      <c r="O2403" s="23">
        <f t="shared" ca="1" si="490"/>
        <v>67257229.1247354</v>
      </c>
      <c r="P2403" s="29" t="str">
        <f t="shared" si="495"/>
        <v>J=</v>
      </c>
      <c r="Q2403" s="30">
        <f t="shared" si="496"/>
        <v>47232</v>
      </c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</row>
    <row r="2404" spans="1:30" x14ac:dyDescent="0.25">
      <c r="A2404" s="100">
        <f t="shared" si="491"/>
        <v>45237</v>
      </c>
      <c r="B2404" s="114" t="str">
        <f t="shared" ca="1" si="492"/>
        <v>n.d</v>
      </c>
      <c r="C2404" s="114">
        <f t="shared" si="493"/>
        <v>139519858.75</v>
      </c>
      <c r="D2404" s="24">
        <f ca="1">IF(A2404&lt;$B$1,VLOOKUP(A2404,[1]DI!$A$4:$B$15000,2,FALSE),0)</f>
        <v>0</v>
      </c>
      <c r="E2404" s="23">
        <f t="shared" ca="1" si="498"/>
        <v>0</v>
      </c>
      <c r="F2404" s="25">
        <f t="shared" si="497"/>
        <v>1.1499999999999999</v>
      </c>
      <c r="G2404" s="26">
        <f t="shared" ca="1" si="501"/>
        <v>1</v>
      </c>
      <c r="H2404" s="23">
        <f ca="1">TRUNC(PRODUCT(G$16:G2403),15)</f>
        <v>1.48206205431758</v>
      </c>
      <c r="I2404" s="23">
        <f t="shared" si="499"/>
        <v>1</v>
      </c>
      <c r="J2404" s="23">
        <f t="shared" ca="1" si="500"/>
        <v>1.4820620499999999</v>
      </c>
      <c r="K2404" s="114">
        <f t="shared" ca="1" si="489"/>
        <v>67257229.1247354</v>
      </c>
      <c r="L2404" s="27">
        <f>IF(VLOOKUP(A2404,$U$18:$AD$131,8)=VLOOKUP(A2403,$U$18:$AD$131,8),0,VLOOKUP(A2404,U$18:$AD$131,8))</f>
        <v>0</v>
      </c>
      <c r="M2404" s="28">
        <f>IF(L2404&gt;0,VLOOKUP(L2404,T$18:$AC$131,7),0)</f>
        <v>0</v>
      </c>
      <c r="N2404" s="23">
        <f t="shared" si="494"/>
        <v>0</v>
      </c>
      <c r="O2404" s="23">
        <f t="shared" ca="1" si="490"/>
        <v>67257229.1247354</v>
      </c>
      <c r="P2404" s="29" t="str">
        <f t="shared" si="495"/>
        <v>J=</v>
      </c>
      <c r="Q2404" s="30">
        <f t="shared" si="496"/>
        <v>47232</v>
      </c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</row>
    <row r="2405" spans="1:30" x14ac:dyDescent="0.25">
      <c r="A2405" s="100">
        <f t="shared" si="491"/>
        <v>45238</v>
      </c>
      <c r="B2405" s="114" t="str">
        <f t="shared" ca="1" si="492"/>
        <v>n.d</v>
      </c>
      <c r="C2405" s="114">
        <f t="shared" si="493"/>
        <v>139519858.75</v>
      </c>
      <c r="D2405" s="24">
        <f ca="1">IF(A2405&lt;$B$1,VLOOKUP(A2405,[1]DI!$A$4:$B$15000,2,FALSE),0)</f>
        <v>0</v>
      </c>
      <c r="E2405" s="23">
        <f t="shared" ca="1" si="498"/>
        <v>0</v>
      </c>
      <c r="F2405" s="25">
        <f t="shared" si="497"/>
        <v>1.1499999999999999</v>
      </c>
      <c r="G2405" s="26">
        <f t="shared" ca="1" si="501"/>
        <v>1</v>
      </c>
      <c r="H2405" s="23">
        <f ca="1">TRUNC(PRODUCT(G$16:G2404),15)</f>
        <v>1.48206205431758</v>
      </c>
      <c r="I2405" s="23">
        <f t="shared" si="499"/>
        <v>1</v>
      </c>
      <c r="J2405" s="23">
        <f t="shared" ca="1" si="500"/>
        <v>1.4820620499999999</v>
      </c>
      <c r="K2405" s="114">
        <f t="shared" ca="1" si="489"/>
        <v>67257229.1247354</v>
      </c>
      <c r="L2405" s="27">
        <f>IF(VLOOKUP(A2405,$U$18:$AD$131,8)=VLOOKUP(A2404,$U$18:$AD$131,8),0,VLOOKUP(A2405,U$18:$AD$131,8))</f>
        <v>0</v>
      </c>
      <c r="M2405" s="28">
        <f>IF(L2405&gt;0,VLOOKUP(L2405,T$18:$AC$131,7),0)</f>
        <v>0</v>
      </c>
      <c r="N2405" s="23">
        <f t="shared" si="494"/>
        <v>0</v>
      </c>
      <c r="O2405" s="23">
        <f t="shared" ca="1" si="490"/>
        <v>67257229.1247354</v>
      </c>
      <c r="P2405" s="29" t="str">
        <f t="shared" si="495"/>
        <v>J=</v>
      </c>
      <c r="Q2405" s="30">
        <f t="shared" si="496"/>
        <v>47232</v>
      </c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</row>
    <row r="2406" spans="1:30" x14ac:dyDescent="0.25">
      <c r="A2406" s="100">
        <f t="shared" si="491"/>
        <v>45239</v>
      </c>
      <c r="B2406" s="114" t="str">
        <f t="shared" ca="1" si="492"/>
        <v>n.d</v>
      </c>
      <c r="C2406" s="114">
        <f t="shared" si="493"/>
        <v>139519858.75</v>
      </c>
      <c r="D2406" s="24">
        <f ca="1">IF(A2406&lt;$B$1,VLOOKUP(A2406,[1]DI!$A$4:$B$15000,2,FALSE),0)</f>
        <v>0</v>
      </c>
      <c r="E2406" s="23">
        <f t="shared" ca="1" si="498"/>
        <v>0</v>
      </c>
      <c r="F2406" s="25">
        <f t="shared" si="497"/>
        <v>1.1499999999999999</v>
      </c>
      <c r="G2406" s="26">
        <f t="shared" ca="1" si="501"/>
        <v>1</v>
      </c>
      <c r="H2406" s="23">
        <f ca="1">TRUNC(PRODUCT(G$16:G2405),15)</f>
        <v>1.48206205431758</v>
      </c>
      <c r="I2406" s="23">
        <f t="shared" si="499"/>
        <v>1</v>
      </c>
      <c r="J2406" s="23">
        <f t="shared" ca="1" si="500"/>
        <v>1.4820620499999999</v>
      </c>
      <c r="K2406" s="114">
        <f t="shared" ca="1" si="489"/>
        <v>67257229.1247354</v>
      </c>
      <c r="L2406" s="27">
        <f>IF(VLOOKUP(A2406,$U$18:$AD$131,8)=VLOOKUP(A2405,$U$18:$AD$131,8),0,VLOOKUP(A2406,U$18:$AD$131,8))</f>
        <v>0</v>
      </c>
      <c r="M2406" s="28">
        <f>IF(L2406&gt;0,VLOOKUP(L2406,T$18:$AC$131,7),0)</f>
        <v>0</v>
      </c>
      <c r="N2406" s="23">
        <f t="shared" si="494"/>
        <v>0</v>
      </c>
      <c r="O2406" s="23">
        <f t="shared" ca="1" si="490"/>
        <v>67257229.1247354</v>
      </c>
      <c r="P2406" s="29" t="str">
        <f t="shared" si="495"/>
        <v>J=</v>
      </c>
      <c r="Q2406" s="30">
        <f t="shared" si="496"/>
        <v>47232</v>
      </c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</row>
    <row r="2407" spans="1:30" x14ac:dyDescent="0.25">
      <c r="A2407" s="100">
        <f t="shared" si="491"/>
        <v>45240</v>
      </c>
      <c r="B2407" s="114" t="str">
        <f t="shared" ca="1" si="492"/>
        <v>n.d</v>
      </c>
      <c r="C2407" s="114">
        <f t="shared" si="493"/>
        <v>139519858.75</v>
      </c>
      <c r="D2407" s="24">
        <f ca="1">IF(A2407&lt;$B$1,VLOOKUP(A2407,[1]DI!$A$4:$B$15000,2,FALSE),0)</f>
        <v>0</v>
      </c>
      <c r="E2407" s="23">
        <f t="shared" ca="1" si="498"/>
        <v>0</v>
      </c>
      <c r="F2407" s="25">
        <f t="shared" si="497"/>
        <v>1.1499999999999999</v>
      </c>
      <c r="G2407" s="26">
        <f t="shared" ca="1" si="501"/>
        <v>1</v>
      </c>
      <c r="H2407" s="23">
        <f ca="1">TRUNC(PRODUCT(G$16:G2406),15)</f>
        <v>1.48206205431758</v>
      </c>
      <c r="I2407" s="23">
        <f t="shared" si="499"/>
        <v>1</v>
      </c>
      <c r="J2407" s="23">
        <f t="shared" ca="1" si="500"/>
        <v>1.4820620499999999</v>
      </c>
      <c r="K2407" s="114">
        <f t="shared" ca="1" si="489"/>
        <v>67257229.1247354</v>
      </c>
      <c r="L2407" s="27">
        <f>IF(VLOOKUP(A2407,$U$18:$AD$131,8)=VLOOKUP(A2406,$U$18:$AD$131,8),0,VLOOKUP(A2407,U$18:$AD$131,8))</f>
        <v>0</v>
      </c>
      <c r="M2407" s="28">
        <f>IF(L2407&gt;0,VLOOKUP(L2407,T$18:$AC$131,7),0)</f>
        <v>0</v>
      </c>
      <c r="N2407" s="23">
        <f t="shared" si="494"/>
        <v>0</v>
      </c>
      <c r="O2407" s="23">
        <f t="shared" ca="1" si="490"/>
        <v>67257229.1247354</v>
      </c>
      <c r="P2407" s="29" t="str">
        <f t="shared" si="495"/>
        <v>J=</v>
      </c>
      <c r="Q2407" s="30">
        <f t="shared" si="496"/>
        <v>47232</v>
      </c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</row>
    <row r="2408" spans="1:30" x14ac:dyDescent="0.25">
      <c r="A2408" s="100">
        <f t="shared" si="491"/>
        <v>45241</v>
      </c>
      <c r="B2408" s="114" t="str">
        <f t="shared" ca="1" si="492"/>
        <v>n.d</v>
      </c>
      <c r="C2408" s="114">
        <f t="shared" si="493"/>
        <v>139519858.75</v>
      </c>
      <c r="D2408" s="24">
        <f ca="1">IF(A2408&lt;$B$1,VLOOKUP(A2408,[1]DI!$A$4:$B$15000,2,FALSE),0)</f>
        <v>0</v>
      </c>
      <c r="E2408" s="23">
        <f t="shared" ca="1" si="498"/>
        <v>0</v>
      </c>
      <c r="F2408" s="25">
        <f t="shared" si="497"/>
        <v>1.1499999999999999</v>
      </c>
      <c r="G2408" s="26">
        <f t="shared" ca="1" si="501"/>
        <v>1</v>
      </c>
      <c r="H2408" s="23">
        <f ca="1">TRUNC(PRODUCT(G$16:G2407),15)</f>
        <v>1.48206205431758</v>
      </c>
      <c r="I2408" s="23">
        <f t="shared" si="499"/>
        <v>1</v>
      </c>
      <c r="J2408" s="23">
        <f t="shared" ca="1" si="500"/>
        <v>1.4820620499999999</v>
      </c>
      <c r="K2408" s="114">
        <f t="shared" ca="1" si="489"/>
        <v>67257229.1247354</v>
      </c>
      <c r="L2408" s="27">
        <f>IF(VLOOKUP(A2408,$U$18:$AD$131,8)=VLOOKUP(A2407,$U$18:$AD$131,8),0,VLOOKUP(A2408,U$18:$AD$131,8))</f>
        <v>0</v>
      </c>
      <c r="M2408" s="28">
        <f>IF(L2408&gt;0,VLOOKUP(L2408,T$18:$AC$131,7),0)</f>
        <v>0</v>
      </c>
      <c r="N2408" s="23">
        <f t="shared" si="494"/>
        <v>0</v>
      </c>
      <c r="O2408" s="23">
        <f t="shared" ca="1" si="490"/>
        <v>67257229.1247354</v>
      </c>
      <c r="P2408" s="29" t="str">
        <f t="shared" si="495"/>
        <v>J=</v>
      </c>
      <c r="Q2408" s="30">
        <f t="shared" si="496"/>
        <v>47232</v>
      </c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</row>
    <row r="2409" spans="1:30" x14ac:dyDescent="0.25">
      <c r="A2409" s="100">
        <f t="shared" si="491"/>
        <v>45242</v>
      </c>
      <c r="B2409" s="114" t="str">
        <f t="shared" ca="1" si="492"/>
        <v>n.d</v>
      </c>
      <c r="C2409" s="114">
        <f t="shared" si="493"/>
        <v>139519858.75</v>
      </c>
      <c r="D2409" s="24">
        <f ca="1">IF(A2409&lt;$B$1,VLOOKUP(A2409,[1]DI!$A$4:$B$15000,2,FALSE),0)</f>
        <v>0</v>
      </c>
      <c r="E2409" s="23">
        <f t="shared" ca="1" si="498"/>
        <v>0</v>
      </c>
      <c r="F2409" s="25">
        <f t="shared" si="497"/>
        <v>1.1499999999999999</v>
      </c>
      <c r="G2409" s="26">
        <f t="shared" ca="1" si="501"/>
        <v>1</v>
      </c>
      <c r="H2409" s="23">
        <f ca="1">TRUNC(PRODUCT(G$16:G2408),15)</f>
        <v>1.48206205431758</v>
      </c>
      <c r="I2409" s="23">
        <f t="shared" si="499"/>
        <v>1</v>
      </c>
      <c r="J2409" s="23">
        <f t="shared" ca="1" si="500"/>
        <v>1.4820620499999999</v>
      </c>
      <c r="K2409" s="114">
        <f t="shared" ca="1" si="489"/>
        <v>67257229.1247354</v>
      </c>
      <c r="L2409" s="27">
        <f>IF(VLOOKUP(A2409,$U$18:$AD$131,8)=VLOOKUP(A2408,$U$18:$AD$131,8),0,VLOOKUP(A2409,U$18:$AD$131,8))</f>
        <v>0</v>
      </c>
      <c r="M2409" s="28">
        <f>IF(L2409&gt;0,VLOOKUP(L2409,T$18:$AC$131,7),0)</f>
        <v>0</v>
      </c>
      <c r="N2409" s="23">
        <f t="shared" si="494"/>
        <v>0</v>
      </c>
      <c r="O2409" s="23">
        <f t="shared" ca="1" si="490"/>
        <v>67257229.1247354</v>
      </c>
      <c r="P2409" s="29" t="str">
        <f t="shared" si="495"/>
        <v>J=</v>
      </c>
      <c r="Q2409" s="30">
        <f t="shared" si="496"/>
        <v>47232</v>
      </c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</row>
    <row r="2410" spans="1:30" x14ac:dyDescent="0.25">
      <c r="A2410" s="100">
        <f t="shared" si="491"/>
        <v>45243</v>
      </c>
      <c r="B2410" s="114" t="str">
        <f t="shared" ca="1" si="492"/>
        <v>n.d</v>
      </c>
      <c r="C2410" s="114">
        <f t="shared" si="493"/>
        <v>139519858.75</v>
      </c>
      <c r="D2410" s="24">
        <f ca="1">IF(A2410&lt;$B$1,VLOOKUP(A2410,[1]DI!$A$4:$B$15000,2,FALSE),0)</f>
        <v>0</v>
      </c>
      <c r="E2410" s="23">
        <f t="shared" ca="1" si="498"/>
        <v>0</v>
      </c>
      <c r="F2410" s="25">
        <f t="shared" si="497"/>
        <v>1.1499999999999999</v>
      </c>
      <c r="G2410" s="26">
        <f t="shared" ca="1" si="501"/>
        <v>1</v>
      </c>
      <c r="H2410" s="23">
        <f ca="1">TRUNC(PRODUCT(G$16:G2409),15)</f>
        <v>1.48206205431758</v>
      </c>
      <c r="I2410" s="23">
        <f t="shared" si="499"/>
        <v>1</v>
      </c>
      <c r="J2410" s="23">
        <f t="shared" ca="1" si="500"/>
        <v>1.4820620499999999</v>
      </c>
      <c r="K2410" s="114">
        <f t="shared" ca="1" si="489"/>
        <v>67257229.1247354</v>
      </c>
      <c r="L2410" s="27">
        <f>IF(VLOOKUP(A2410,$U$18:$AD$131,8)=VLOOKUP(A2409,$U$18:$AD$131,8),0,VLOOKUP(A2410,U$18:$AD$131,8))</f>
        <v>0</v>
      </c>
      <c r="M2410" s="28">
        <f>IF(L2410&gt;0,VLOOKUP(L2410,T$18:$AC$131,7),0)</f>
        <v>0</v>
      </c>
      <c r="N2410" s="23">
        <f t="shared" si="494"/>
        <v>0</v>
      </c>
      <c r="O2410" s="23">
        <f t="shared" ca="1" si="490"/>
        <v>67257229.1247354</v>
      </c>
      <c r="P2410" s="29" t="str">
        <f t="shared" si="495"/>
        <v>J=</v>
      </c>
      <c r="Q2410" s="30">
        <f t="shared" si="496"/>
        <v>47232</v>
      </c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</row>
    <row r="2411" spans="1:30" x14ac:dyDescent="0.25">
      <c r="A2411" s="100">
        <f t="shared" si="491"/>
        <v>45244</v>
      </c>
      <c r="B2411" s="114" t="str">
        <f t="shared" ca="1" si="492"/>
        <v>n.d</v>
      </c>
      <c r="C2411" s="114">
        <f t="shared" si="493"/>
        <v>139519858.75</v>
      </c>
      <c r="D2411" s="24">
        <f ca="1">IF(A2411&lt;$B$1,VLOOKUP(A2411,[1]DI!$A$4:$B$15000,2,FALSE),0)</f>
        <v>0</v>
      </c>
      <c r="E2411" s="23">
        <f t="shared" ca="1" si="498"/>
        <v>0</v>
      </c>
      <c r="F2411" s="25">
        <f t="shared" si="497"/>
        <v>1.1499999999999999</v>
      </c>
      <c r="G2411" s="26">
        <f t="shared" ca="1" si="501"/>
        <v>1</v>
      </c>
      <c r="H2411" s="23">
        <f ca="1">TRUNC(PRODUCT(G$16:G2410),15)</f>
        <v>1.48206205431758</v>
      </c>
      <c r="I2411" s="23">
        <f t="shared" si="499"/>
        <v>1</v>
      </c>
      <c r="J2411" s="23">
        <f t="shared" ca="1" si="500"/>
        <v>1.4820620499999999</v>
      </c>
      <c r="K2411" s="114">
        <f t="shared" ca="1" si="489"/>
        <v>67257229.1247354</v>
      </c>
      <c r="L2411" s="27">
        <f>IF(VLOOKUP(A2411,$U$18:$AD$131,8)=VLOOKUP(A2410,$U$18:$AD$131,8),0,VLOOKUP(A2411,U$18:$AD$131,8))</f>
        <v>0</v>
      </c>
      <c r="M2411" s="28">
        <f>IF(L2411&gt;0,VLOOKUP(L2411,T$18:$AC$131,7),0)</f>
        <v>0</v>
      </c>
      <c r="N2411" s="23">
        <f t="shared" si="494"/>
        <v>0</v>
      </c>
      <c r="O2411" s="23">
        <f t="shared" ca="1" si="490"/>
        <v>67257229.1247354</v>
      </c>
      <c r="P2411" s="29" t="str">
        <f t="shared" si="495"/>
        <v>J=</v>
      </c>
      <c r="Q2411" s="30">
        <f t="shared" si="496"/>
        <v>47232</v>
      </c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</row>
    <row r="2412" spans="1:30" x14ac:dyDescent="0.25">
      <c r="A2412" s="100">
        <f t="shared" si="491"/>
        <v>45245</v>
      </c>
      <c r="B2412" s="114" t="str">
        <f t="shared" ca="1" si="492"/>
        <v>n.d</v>
      </c>
      <c r="C2412" s="114">
        <f t="shared" si="493"/>
        <v>139519858.75</v>
      </c>
      <c r="D2412" s="24">
        <f ca="1">IF(A2412&lt;$B$1,VLOOKUP(A2412,[1]DI!$A$4:$B$15000,2,FALSE),0)</f>
        <v>0</v>
      </c>
      <c r="E2412" s="23">
        <f t="shared" ca="1" si="498"/>
        <v>0</v>
      </c>
      <c r="F2412" s="25">
        <f t="shared" si="497"/>
        <v>1.1499999999999999</v>
      </c>
      <c r="G2412" s="26">
        <f t="shared" ca="1" si="501"/>
        <v>1</v>
      </c>
      <c r="H2412" s="23">
        <f ca="1">TRUNC(PRODUCT(G$16:G2411),15)</f>
        <v>1.48206205431758</v>
      </c>
      <c r="I2412" s="23">
        <f t="shared" si="499"/>
        <v>1</v>
      </c>
      <c r="J2412" s="23">
        <f t="shared" ca="1" si="500"/>
        <v>1.4820620499999999</v>
      </c>
      <c r="K2412" s="114">
        <f t="shared" ca="1" si="489"/>
        <v>67257229.1247354</v>
      </c>
      <c r="L2412" s="27">
        <f>IF(VLOOKUP(A2412,$U$18:$AD$131,8)=VLOOKUP(A2411,$U$18:$AD$131,8),0,VLOOKUP(A2412,U$18:$AD$131,8))</f>
        <v>0</v>
      </c>
      <c r="M2412" s="28">
        <f>IF(L2412&gt;0,VLOOKUP(L2412,T$18:$AC$131,7),0)</f>
        <v>0</v>
      </c>
      <c r="N2412" s="23">
        <f t="shared" si="494"/>
        <v>0</v>
      </c>
      <c r="O2412" s="23">
        <f t="shared" ca="1" si="490"/>
        <v>67257229.1247354</v>
      </c>
      <c r="P2412" s="29" t="str">
        <f t="shared" si="495"/>
        <v>J=</v>
      </c>
      <c r="Q2412" s="30">
        <f t="shared" si="496"/>
        <v>47232</v>
      </c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</row>
    <row r="2413" spans="1:30" x14ac:dyDescent="0.25">
      <c r="A2413" s="100">
        <f t="shared" si="491"/>
        <v>45246</v>
      </c>
      <c r="B2413" s="114" t="str">
        <f t="shared" ca="1" si="492"/>
        <v>n.d</v>
      </c>
      <c r="C2413" s="114">
        <f t="shared" si="493"/>
        <v>139519858.75</v>
      </c>
      <c r="D2413" s="24">
        <f ca="1">IF(A2413&lt;$B$1,VLOOKUP(A2413,[1]DI!$A$4:$B$15000,2,FALSE),0)</f>
        <v>0</v>
      </c>
      <c r="E2413" s="23">
        <f t="shared" ca="1" si="498"/>
        <v>0</v>
      </c>
      <c r="F2413" s="25">
        <f t="shared" si="497"/>
        <v>1.1499999999999999</v>
      </c>
      <c r="G2413" s="26">
        <f t="shared" ca="1" si="501"/>
        <v>1</v>
      </c>
      <c r="H2413" s="23">
        <f ca="1">TRUNC(PRODUCT(G$16:G2412),15)</f>
        <v>1.48206205431758</v>
      </c>
      <c r="I2413" s="23">
        <f t="shared" si="499"/>
        <v>1</v>
      </c>
      <c r="J2413" s="23">
        <f t="shared" ca="1" si="500"/>
        <v>1.4820620499999999</v>
      </c>
      <c r="K2413" s="114">
        <f t="shared" ca="1" si="489"/>
        <v>67257229.1247354</v>
      </c>
      <c r="L2413" s="27">
        <f>IF(VLOOKUP(A2413,$U$18:$AD$131,8)=VLOOKUP(A2412,$U$18:$AD$131,8),0,VLOOKUP(A2413,U$18:$AD$131,8))</f>
        <v>0</v>
      </c>
      <c r="M2413" s="28">
        <f>IF(L2413&gt;0,VLOOKUP(L2413,T$18:$AC$131,7),0)</f>
        <v>0</v>
      </c>
      <c r="N2413" s="23">
        <f t="shared" si="494"/>
        <v>0</v>
      </c>
      <c r="O2413" s="23">
        <f t="shared" ca="1" si="490"/>
        <v>67257229.1247354</v>
      </c>
      <c r="P2413" s="29" t="str">
        <f t="shared" si="495"/>
        <v>J=</v>
      </c>
      <c r="Q2413" s="30">
        <f t="shared" si="496"/>
        <v>47232</v>
      </c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</row>
    <row r="2414" spans="1:30" x14ac:dyDescent="0.25">
      <c r="A2414" s="100">
        <f t="shared" si="491"/>
        <v>45247</v>
      </c>
      <c r="B2414" s="114" t="str">
        <f t="shared" ca="1" si="492"/>
        <v>n.d</v>
      </c>
      <c r="C2414" s="114">
        <f t="shared" si="493"/>
        <v>139519858.75</v>
      </c>
      <c r="D2414" s="24">
        <f ca="1">IF(A2414&lt;$B$1,VLOOKUP(A2414,[1]DI!$A$4:$B$15000,2,FALSE),0)</f>
        <v>0</v>
      </c>
      <c r="E2414" s="23">
        <f t="shared" ca="1" si="498"/>
        <v>0</v>
      </c>
      <c r="F2414" s="25">
        <f t="shared" si="497"/>
        <v>1.1499999999999999</v>
      </c>
      <c r="G2414" s="26">
        <f t="shared" ca="1" si="501"/>
        <v>1</v>
      </c>
      <c r="H2414" s="23">
        <f ca="1">TRUNC(PRODUCT(G$16:G2413),15)</f>
        <v>1.48206205431758</v>
      </c>
      <c r="I2414" s="23">
        <f t="shared" si="499"/>
        <v>1</v>
      </c>
      <c r="J2414" s="23">
        <f t="shared" ca="1" si="500"/>
        <v>1.4820620499999999</v>
      </c>
      <c r="K2414" s="114">
        <f t="shared" ca="1" si="489"/>
        <v>67257229.1247354</v>
      </c>
      <c r="L2414" s="27">
        <f>IF(VLOOKUP(A2414,$U$18:$AD$131,8)=VLOOKUP(A2413,$U$18:$AD$131,8),0,VLOOKUP(A2414,U$18:$AD$131,8))</f>
        <v>0</v>
      </c>
      <c r="M2414" s="28">
        <f>IF(L2414&gt;0,VLOOKUP(L2414,T$18:$AC$131,7),0)</f>
        <v>0</v>
      </c>
      <c r="N2414" s="23">
        <f t="shared" si="494"/>
        <v>0</v>
      </c>
      <c r="O2414" s="23">
        <f t="shared" ca="1" si="490"/>
        <v>67257229.1247354</v>
      </c>
      <c r="P2414" s="29" t="str">
        <f t="shared" si="495"/>
        <v>J=</v>
      </c>
      <c r="Q2414" s="30">
        <f t="shared" si="496"/>
        <v>47232</v>
      </c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</row>
    <row r="2415" spans="1:30" x14ac:dyDescent="0.25">
      <c r="A2415" s="100">
        <f t="shared" si="491"/>
        <v>45248</v>
      </c>
      <c r="B2415" s="114" t="str">
        <f t="shared" ca="1" si="492"/>
        <v>n.d</v>
      </c>
      <c r="C2415" s="114">
        <f t="shared" si="493"/>
        <v>139519858.75</v>
      </c>
      <c r="D2415" s="24">
        <f ca="1">IF(A2415&lt;$B$1,VLOOKUP(A2415,[1]DI!$A$4:$B$15000,2,FALSE),0)</f>
        <v>0</v>
      </c>
      <c r="E2415" s="23">
        <f t="shared" ca="1" si="498"/>
        <v>0</v>
      </c>
      <c r="F2415" s="25">
        <f t="shared" si="497"/>
        <v>1.1499999999999999</v>
      </c>
      <c r="G2415" s="26">
        <f t="shared" ca="1" si="501"/>
        <v>1</v>
      </c>
      <c r="H2415" s="23">
        <f ca="1">TRUNC(PRODUCT(G$16:G2414),15)</f>
        <v>1.48206205431758</v>
      </c>
      <c r="I2415" s="23">
        <f t="shared" si="499"/>
        <v>1</v>
      </c>
      <c r="J2415" s="23">
        <f t="shared" ca="1" si="500"/>
        <v>1.4820620499999999</v>
      </c>
      <c r="K2415" s="114">
        <f t="shared" ca="1" si="489"/>
        <v>67257229.1247354</v>
      </c>
      <c r="L2415" s="27">
        <f>IF(VLOOKUP(A2415,$U$18:$AD$131,8)=VLOOKUP(A2414,$U$18:$AD$131,8),0,VLOOKUP(A2415,U$18:$AD$131,8))</f>
        <v>0</v>
      </c>
      <c r="M2415" s="28">
        <f>IF(L2415&gt;0,VLOOKUP(L2415,T$18:$AC$131,7),0)</f>
        <v>0</v>
      </c>
      <c r="N2415" s="23">
        <f t="shared" si="494"/>
        <v>0</v>
      </c>
      <c r="O2415" s="23">
        <f t="shared" ca="1" si="490"/>
        <v>67257229.1247354</v>
      </c>
      <c r="P2415" s="29" t="str">
        <f t="shared" si="495"/>
        <v>J=</v>
      </c>
      <c r="Q2415" s="30">
        <f t="shared" si="496"/>
        <v>47232</v>
      </c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</row>
    <row r="2416" spans="1:30" x14ac:dyDescent="0.25">
      <c r="A2416" s="100">
        <f t="shared" si="491"/>
        <v>45249</v>
      </c>
      <c r="B2416" s="114" t="str">
        <f t="shared" ca="1" si="492"/>
        <v>n.d</v>
      </c>
      <c r="C2416" s="114">
        <f t="shared" si="493"/>
        <v>139519858.75</v>
      </c>
      <c r="D2416" s="24">
        <f ca="1">IF(A2416&lt;$B$1,VLOOKUP(A2416,[1]DI!$A$4:$B$15000,2,FALSE),0)</f>
        <v>0</v>
      </c>
      <c r="E2416" s="23">
        <f t="shared" ca="1" si="498"/>
        <v>0</v>
      </c>
      <c r="F2416" s="25">
        <f t="shared" si="497"/>
        <v>1.1499999999999999</v>
      </c>
      <c r="G2416" s="26">
        <f t="shared" ca="1" si="501"/>
        <v>1</v>
      </c>
      <c r="H2416" s="23">
        <f ca="1">TRUNC(PRODUCT(G$16:G2415),15)</f>
        <v>1.48206205431758</v>
      </c>
      <c r="I2416" s="23">
        <f t="shared" si="499"/>
        <v>1</v>
      </c>
      <c r="J2416" s="23">
        <f t="shared" ca="1" si="500"/>
        <v>1.4820620499999999</v>
      </c>
      <c r="K2416" s="114">
        <f t="shared" ca="1" si="489"/>
        <v>67257229.1247354</v>
      </c>
      <c r="L2416" s="27">
        <f>IF(VLOOKUP(A2416,$U$18:$AD$131,8)=VLOOKUP(A2415,$U$18:$AD$131,8),0,VLOOKUP(A2416,U$18:$AD$131,8))</f>
        <v>0</v>
      </c>
      <c r="M2416" s="28">
        <f>IF(L2416&gt;0,VLOOKUP(L2416,T$18:$AC$131,7),0)</f>
        <v>0</v>
      </c>
      <c r="N2416" s="23">
        <f t="shared" si="494"/>
        <v>0</v>
      </c>
      <c r="O2416" s="23">
        <f t="shared" ca="1" si="490"/>
        <v>67257229.1247354</v>
      </c>
      <c r="P2416" s="29" t="str">
        <f t="shared" si="495"/>
        <v>J=</v>
      </c>
      <c r="Q2416" s="30">
        <f t="shared" si="496"/>
        <v>47232</v>
      </c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</row>
    <row r="2417" spans="1:30" x14ac:dyDescent="0.25">
      <c r="A2417" s="100">
        <f t="shared" si="491"/>
        <v>45250</v>
      </c>
      <c r="B2417" s="114" t="str">
        <f t="shared" ca="1" si="492"/>
        <v>n.d</v>
      </c>
      <c r="C2417" s="114">
        <f t="shared" si="493"/>
        <v>139519858.75</v>
      </c>
      <c r="D2417" s="24">
        <f ca="1">IF(A2417&lt;$B$1,VLOOKUP(A2417,[1]DI!$A$4:$B$15000,2,FALSE),0)</f>
        <v>0</v>
      </c>
      <c r="E2417" s="23">
        <f t="shared" ca="1" si="498"/>
        <v>0</v>
      </c>
      <c r="F2417" s="25">
        <f t="shared" si="497"/>
        <v>1.1499999999999999</v>
      </c>
      <c r="G2417" s="26">
        <f t="shared" ca="1" si="501"/>
        <v>1</v>
      </c>
      <c r="H2417" s="23">
        <f ca="1">TRUNC(PRODUCT(G$16:G2416),15)</f>
        <v>1.48206205431758</v>
      </c>
      <c r="I2417" s="23">
        <f t="shared" si="499"/>
        <v>1</v>
      </c>
      <c r="J2417" s="23">
        <f t="shared" ca="1" si="500"/>
        <v>1.4820620499999999</v>
      </c>
      <c r="K2417" s="114">
        <f t="shared" ca="1" si="489"/>
        <v>67257229.1247354</v>
      </c>
      <c r="L2417" s="27">
        <f>IF(VLOOKUP(A2417,$U$18:$AD$131,8)=VLOOKUP(A2416,$U$18:$AD$131,8),0,VLOOKUP(A2417,U$18:$AD$131,8))</f>
        <v>0</v>
      </c>
      <c r="M2417" s="28">
        <f>IF(L2417&gt;0,VLOOKUP(L2417,T$18:$AC$131,7),0)</f>
        <v>0</v>
      </c>
      <c r="N2417" s="23">
        <f t="shared" si="494"/>
        <v>0</v>
      </c>
      <c r="O2417" s="23">
        <f t="shared" ca="1" si="490"/>
        <v>67257229.1247354</v>
      </c>
      <c r="P2417" s="29" t="str">
        <f t="shared" si="495"/>
        <v>J=</v>
      </c>
      <c r="Q2417" s="30">
        <f t="shared" si="496"/>
        <v>47232</v>
      </c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</row>
    <row r="2418" spans="1:30" x14ac:dyDescent="0.25">
      <c r="A2418" s="100">
        <f t="shared" si="491"/>
        <v>45251</v>
      </c>
      <c r="B2418" s="114" t="str">
        <f t="shared" ca="1" si="492"/>
        <v>n.d</v>
      </c>
      <c r="C2418" s="114">
        <f t="shared" si="493"/>
        <v>139519858.75</v>
      </c>
      <c r="D2418" s="24">
        <f ca="1">IF(A2418&lt;$B$1,VLOOKUP(A2418,[1]DI!$A$4:$B$15000,2,FALSE),0)</f>
        <v>0</v>
      </c>
      <c r="E2418" s="23">
        <f t="shared" ca="1" si="498"/>
        <v>0</v>
      </c>
      <c r="F2418" s="25">
        <f t="shared" si="497"/>
        <v>1.1499999999999999</v>
      </c>
      <c r="G2418" s="26">
        <f t="shared" ca="1" si="501"/>
        <v>1</v>
      </c>
      <c r="H2418" s="23">
        <f ca="1">TRUNC(PRODUCT(G$16:G2417),15)</f>
        <v>1.48206205431758</v>
      </c>
      <c r="I2418" s="23">
        <f t="shared" si="499"/>
        <v>1</v>
      </c>
      <c r="J2418" s="23">
        <f t="shared" ca="1" si="500"/>
        <v>1.4820620499999999</v>
      </c>
      <c r="K2418" s="114">
        <f t="shared" ca="1" si="489"/>
        <v>67257229.1247354</v>
      </c>
      <c r="L2418" s="27">
        <f>IF(VLOOKUP(A2418,$U$18:$AD$131,8)=VLOOKUP(A2417,$U$18:$AD$131,8),0,VLOOKUP(A2418,U$18:$AD$131,8))</f>
        <v>0</v>
      </c>
      <c r="M2418" s="28">
        <f>IF(L2418&gt;0,VLOOKUP(L2418,T$18:$AC$131,7),0)</f>
        <v>0</v>
      </c>
      <c r="N2418" s="23">
        <f t="shared" si="494"/>
        <v>0</v>
      </c>
      <c r="O2418" s="23">
        <f t="shared" ca="1" si="490"/>
        <v>67257229.1247354</v>
      </c>
      <c r="P2418" s="29" t="str">
        <f t="shared" si="495"/>
        <v>J=</v>
      </c>
      <c r="Q2418" s="30">
        <f t="shared" si="496"/>
        <v>47232</v>
      </c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</row>
    <row r="2419" spans="1:30" x14ac:dyDescent="0.25">
      <c r="A2419" s="100">
        <f t="shared" si="491"/>
        <v>45252</v>
      </c>
      <c r="B2419" s="114" t="str">
        <f t="shared" ca="1" si="492"/>
        <v>n.d</v>
      </c>
      <c r="C2419" s="114">
        <f t="shared" si="493"/>
        <v>139519858.75</v>
      </c>
      <c r="D2419" s="24">
        <f ca="1">IF(A2419&lt;$B$1,VLOOKUP(A2419,[1]DI!$A$4:$B$15000,2,FALSE),0)</f>
        <v>0</v>
      </c>
      <c r="E2419" s="23">
        <f t="shared" ca="1" si="498"/>
        <v>0</v>
      </c>
      <c r="F2419" s="25">
        <f t="shared" si="497"/>
        <v>1.1499999999999999</v>
      </c>
      <c r="G2419" s="26">
        <f t="shared" ca="1" si="501"/>
        <v>1</v>
      </c>
      <c r="H2419" s="23">
        <f ca="1">TRUNC(PRODUCT(G$16:G2418),15)</f>
        <v>1.48206205431758</v>
      </c>
      <c r="I2419" s="23">
        <f t="shared" si="499"/>
        <v>1</v>
      </c>
      <c r="J2419" s="23">
        <f t="shared" ca="1" si="500"/>
        <v>1.4820620499999999</v>
      </c>
      <c r="K2419" s="114">
        <f t="shared" ca="1" si="489"/>
        <v>67257229.1247354</v>
      </c>
      <c r="L2419" s="27">
        <f>IF(VLOOKUP(A2419,$U$18:$AD$131,8)=VLOOKUP(A2418,$U$18:$AD$131,8),0,VLOOKUP(A2419,U$18:$AD$131,8))</f>
        <v>0</v>
      </c>
      <c r="M2419" s="28">
        <f>IF(L2419&gt;0,VLOOKUP(L2419,T$18:$AC$131,7),0)</f>
        <v>0</v>
      </c>
      <c r="N2419" s="23">
        <f t="shared" si="494"/>
        <v>0</v>
      </c>
      <c r="O2419" s="23">
        <f t="shared" ca="1" si="490"/>
        <v>67257229.1247354</v>
      </c>
      <c r="P2419" s="29" t="str">
        <f t="shared" si="495"/>
        <v>J=</v>
      </c>
      <c r="Q2419" s="30">
        <f t="shared" si="496"/>
        <v>47232</v>
      </c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</row>
    <row r="2420" spans="1:30" x14ac:dyDescent="0.25">
      <c r="A2420" s="100">
        <f t="shared" si="491"/>
        <v>45253</v>
      </c>
      <c r="B2420" s="114" t="str">
        <f t="shared" ca="1" si="492"/>
        <v>n.d</v>
      </c>
      <c r="C2420" s="114">
        <f t="shared" si="493"/>
        <v>139519858.75</v>
      </c>
      <c r="D2420" s="24">
        <f ca="1">IF(A2420&lt;$B$1,VLOOKUP(A2420,[1]DI!$A$4:$B$15000,2,FALSE),0)</f>
        <v>0</v>
      </c>
      <c r="E2420" s="23">
        <f t="shared" ca="1" si="498"/>
        <v>0</v>
      </c>
      <c r="F2420" s="25">
        <f t="shared" si="497"/>
        <v>1.1499999999999999</v>
      </c>
      <c r="G2420" s="26">
        <f t="shared" ca="1" si="501"/>
        <v>1</v>
      </c>
      <c r="H2420" s="23">
        <f ca="1">TRUNC(PRODUCT(G$16:G2419),15)</f>
        <v>1.48206205431758</v>
      </c>
      <c r="I2420" s="23">
        <f t="shared" si="499"/>
        <v>1</v>
      </c>
      <c r="J2420" s="23">
        <f t="shared" ca="1" si="500"/>
        <v>1.4820620499999999</v>
      </c>
      <c r="K2420" s="114">
        <f t="shared" ca="1" si="489"/>
        <v>67257229.1247354</v>
      </c>
      <c r="L2420" s="27">
        <f>IF(VLOOKUP(A2420,$U$18:$AD$131,8)=VLOOKUP(A2419,$U$18:$AD$131,8),0,VLOOKUP(A2420,U$18:$AD$131,8))</f>
        <v>0</v>
      </c>
      <c r="M2420" s="28">
        <f>IF(L2420&gt;0,VLOOKUP(L2420,T$18:$AC$131,7),0)</f>
        <v>0</v>
      </c>
      <c r="N2420" s="23">
        <f t="shared" si="494"/>
        <v>0</v>
      </c>
      <c r="O2420" s="23">
        <f t="shared" ca="1" si="490"/>
        <v>67257229.1247354</v>
      </c>
      <c r="P2420" s="29" t="str">
        <f t="shared" si="495"/>
        <v>J=</v>
      </c>
      <c r="Q2420" s="30">
        <f t="shared" si="496"/>
        <v>47232</v>
      </c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</row>
    <row r="2421" spans="1:30" x14ac:dyDescent="0.25">
      <c r="A2421" s="100">
        <f t="shared" si="491"/>
        <v>45254</v>
      </c>
      <c r="B2421" s="114" t="str">
        <f t="shared" ca="1" si="492"/>
        <v>n.d</v>
      </c>
      <c r="C2421" s="114">
        <f t="shared" si="493"/>
        <v>139519858.75</v>
      </c>
      <c r="D2421" s="24">
        <f ca="1">IF(A2421&lt;$B$1,VLOOKUP(A2421,[1]DI!$A$4:$B$15000,2,FALSE),0)</f>
        <v>0</v>
      </c>
      <c r="E2421" s="23">
        <f t="shared" ca="1" si="498"/>
        <v>0</v>
      </c>
      <c r="F2421" s="25">
        <f t="shared" si="497"/>
        <v>1.1499999999999999</v>
      </c>
      <c r="G2421" s="26">
        <f t="shared" ca="1" si="501"/>
        <v>1</v>
      </c>
      <c r="H2421" s="23">
        <f ca="1">TRUNC(PRODUCT(G$16:G2420),15)</f>
        <v>1.48206205431758</v>
      </c>
      <c r="I2421" s="23">
        <f t="shared" si="499"/>
        <v>1</v>
      </c>
      <c r="J2421" s="23">
        <f t="shared" ca="1" si="500"/>
        <v>1.4820620499999999</v>
      </c>
      <c r="K2421" s="114">
        <f t="shared" ca="1" si="489"/>
        <v>67257229.1247354</v>
      </c>
      <c r="L2421" s="27">
        <f>IF(VLOOKUP(A2421,$U$18:$AD$131,8)=VLOOKUP(A2420,$U$18:$AD$131,8),0,VLOOKUP(A2421,U$18:$AD$131,8))</f>
        <v>0</v>
      </c>
      <c r="M2421" s="28">
        <f>IF(L2421&gt;0,VLOOKUP(L2421,T$18:$AC$131,7),0)</f>
        <v>0</v>
      </c>
      <c r="N2421" s="23">
        <f t="shared" si="494"/>
        <v>0</v>
      </c>
      <c r="O2421" s="23">
        <f t="shared" ca="1" si="490"/>
        <v>67257229.1247354</v>
      </c>
      <c r="P2421" s="29" t="str">
        <f t="shared" si="495"/>
        <v>J=</v>
      </c>
      <c r="Q2421" s="30">
        <f t="shared" si="496"/>
        <v>47232</v>
      </c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</row>
    <row r="2422" spans="1:30" x14ac:dyDescent="0.25">
      <c r="A2422" s="100">
        <f t="shared" si="491"/>
        <v>45255</v>
      </c>
      <c r="B2422" s="114" t="str">
        <f t="shared" ca="1" si="492"/>
        <v>n.d</v>
      </c>
      <c r="C2422" s="114">
        <f t="shared" si="493"/>
        <v>139519858.75</v>
      </c>
      <c r="D2422" s="24">
        <f ca="1">IF(A2422&lt;$B$1,VLOOKUP(A2422,[1]DI!$A$4:$B$15000,2,FALSE),0)</f>
        <v>0</v>
      </c>
      <c r="E2422" s="23">
        <f t="shared" ca="1" si="498"/>
        <v>0</v>
      </c>
      <c r="F2422" s="25">
        <f t="shared" si="497"/>
        <v>1.1499999999999999</v>
      </c>
      <c r="G2422" s="26">
        <f t="shared" ca="1" si="501"/>
        <v>1</v>
      </c>
      <c r="H2422" s="23">
        <f ca="1">TRUNC(PRODUCT(G$16:G2421),15)</f>
        <v>1.48206205431758</v>
      </c>
      <c r="I2422" s="23">
        <f t="shared" si="499"/>
        <v>1</v>
      </c>
      <c r="J2422" s="23">
        <f t="shared" ca="1" si="500"/>
        <v>1.4820620499999999</v>
      </c>
      <c r="K2422" s="114">
        <f t="shared" ca="1" si="489"/>
        <v>67257229.1247354</v>
      </c>
      <c r="L2422" s="27">
        <f>IF(VLOOKUP(A2422,$U$18:$AD$131,8)=VLOOKUP(A2421,$U$18:$AD$131,8),0,VLOOKUP(A2422,U$18:$AD$131,8))</f>
        <v>0</v>
      </c>
      <c r="M2422" s="28">
        <f>IF(L2422&gt;0,VLOOKUP(L2422,T$18:$AC$131,7),0)</f>
        <v>0</v>
      </c>
      <c r="N2422" s="23">
        <f t="shared" si="494"/>
        <v>0</v>
      </c>
      <c r="O2422" s="23">
        <f t="shared" ca="1" si="490"/>
        <v>67257229.1247354</v>
      </c>
      <c r="P2422" s="29" t="str">
        <f t="shared" si="495"/>
        <v>J=</v>
      </c>
      <c r="Q2422" s="30">
        <f t="shared" si="496"/>
        <v>47232</v>
      </c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</row>
    <row r="2423" spans="1:30" x14ac:dyDescent="0.25">
      <c r="A2423" s="100">
        <f t="shared" si="491"/>
        <v>45256</v>
      </c>
      <c r="B2423" s="114" t="str">
        <f t="shared" ca="1" si="492"/>
        <v>n.d</v>
      </c>
      <c r="C2423" s="114">
        <f t="shared" si="493"/>
        <v>139519858.75</v>
      </c>
      <c r="D2423" s="24">
        <f ca="1">IF(A2423&lt;$B$1,VLOOKUP(A2423,[1]DI!$A$4:$B$15000,2,FALSE),0)</f>
        <v>0</v>
      </c>
      <c r="E2423" s="23">
        <f t="shared" ca="1" si="498"/>
        <v>0</v>
      </c>
      <c r="F2423" s="25">
        <f t="shared" si="497"/>
        <v>1.1499999999999999</v>
      </c>
      <c r="G2423" s="26">
        <f t="shared" ca="1" si="501"/>
        <v>1</v>
      </c>
      <c r="H2423" s="23">
        <f ca="1">TRUNC(PRODUCT(G$16:G2422),15)</f>
        <v>1.48206205431758</v>
      </c>
      <c r="I2423" s="23">
        <f t="shared" si="499"/>
        <v>1</v>
      </c>
      <c r="J2423" s="23">
        <f t="shared" ca="1" si="500"/>
        <v>1.4820620499999999</v>
      </c>
      <c r="K2423" s="114">
        <f t="shared" ca="1" si="489"/>
        <v>67257229.1247354</v>
      </c>
      <c r="L2423" s="27">
        <f>IF(VLOOKUP(A2423,$U$18:$AD$131,8)=VLOOKUP(A2422,$U$18:$AD$131,8),0,VLOOKUP(A2423,U$18:$AD$131,8))</f>
        <v>0</v>
      </c>
      <c r="M2423" s="28">
        <f>IF(L2423&gt;0,VLOOKUP(L2423,T$18:$AC$131,7),0)</f>
        <v>0</v>
      </c>
      <c r="N2423" s="23">
        <f t="shared" si="494"/>
        <v>0</v>
      </c>
      <c r="O2423" s="23">
        <f t="shared" ca="1" si="490"/>
        <v>67257229.1247354</v>
      </c>
      <c r="P2423" s="29" t="str">
        <f t="shared" si="495"/>
        <v>J=</v>
      </c>
      <c r="Q2423" s="30">
        <f t="shared" si="496"/>
        <v>47232</v>
      </c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</row>
    <row r="2424" spans="1:30" x14ac:dyDescent="0.25">
      <c r="A2424" s="100">
        <f t="shared" si="491"/>
        <v>45257</v>
      </c>
      <c r="B2424" s="114" t="str">
        <f t="shared" ca="1" si="492"/>
        <v>n.d</v>
      </c>
      <c r="C2424" s="114">
        <f t="shared" si="493"/>
        <v>139519858.75</v>
      </c>
      <c r="D2424" s="24">
        <f ca="1">IF(A2424&lt;$B$1,VLOOKUP(A2424,[1]DI!$A$4:$B$15000,2,FALSE),0)</f>
        <v>0</v>
      </c>
      <c r="E2424" s="23">
        <f t="shared" ca="1" si="498"/>
        <v>0</v>
      </c>
      <c r="F2424" s="25">
        <f t="shared" si="497"/>
        <v>1.1499999999999999</v>
      </c>
      <c r="G2424" s="26">
        <f t="shared" ca="1" si="501"/>
        <v>1</v>
      </c>
      <c r="H2424" s="23">
        <f ca="1">TRUNC(PRODUCT(G$16:G2423),15)</f>
        <v>1.48206205431758</v>
      </c>
      <c r="I2424" s="23">
        <f t="shared" si="499"/>
        <v>1</v>
      </c>
      <c r="J2424" s="23">
        <f t="shared" ca="1" si="500"/>
        <v>1.4820620499999999</v>
      </c>
      <c r="K2424" s="114">
        <f t="shared" ca="1" si="489"/>
        <v>67257229.1247354</v>
      </c>
      <c r="L2424" s="27">
        <f>IF(VLOOKUP(A2424,$U$18:$AD$131,8)=VLOOKUP(A2423,$U$18:$AD$131,8),0,VLOOKUP(A2424,U$18:$AD$131,8))</f>
        <v>0</v>
      </c>
      <c r="M2424" s="28">
        <f>IF(L2424&gt;0,VLOOKUP(L2424,T$18:$AC$131,7),0)</f>
        <v>0</v>
      </c>
      <c r="N2424" s="23">
        <f t="shared" si="494"/>
        <v>0</v>
      </c>
      <c r="O2424" s="23">
        <f t="shared" ca="1" si="490"/>
        <v>67257229.1247354</v>
      </c>
      <c r="P2424" s="29" t="str">
        <f t="shared" si="495"/>
        <v>J=</v>
      </c>
      <c r="Q2424" s="30">
        <f t="shared" si="496"/>
        <v>47232</v>
      </c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</row>
    <row r="2425" spans="1:30" x14ac:dyDescent="0.25">
      <c r="A2425" s="100">
        <f t="shared" si="491"/>
        <v>45258</v>
      </c>
      <c r="B2425" s="114" t="str">
        <f t="shared" ca="1" si="492"/>
        <v>n.d</v>
      </c>
      <c r="C2425" s="114">
        <f t="shared" si="493"/>
        <v>139519858.75</v>
      </c>
      <c r="D2425" s="24">
        <f ca="1">IF(A2425&lt;$B$1,VLOOKUP(A2425,[1]DI!$A$4:$B$15000,2,FALSE),0)</f>
        <v>0</v>
      </c>
      <c r="E2425" s="23">
        <f t="shared" ca="1" si="498"/>
        <v>0</v>
      </c>
      <c r="F2425" s="25">
        <f t="shared" si="497"/>
        <v>1.1499999999999999</v>
      </c>
      <c r="G2425" s="26">
        <f t="shared" ca="1" si="501"/>
        <v>1</v>
      </c>
      <c r="H2425" s="23">
        <f ca="1">TRUNC(PRODUCT(G$16:G2424),15)</f>
        <v>1.48206205431758</v>
      </c>
      <c r="I2425" s="23">
        <f t="shared" si="499"/>
        <v>1</v>
      </c>
      <c r="J2425" s="23">
        <f t="shared" ca="1" si="500"/>
        <v>1.4820620499999999</v>
      </c>
      <c r="K2425" s="114">
        <f t="shared" ca="1" si="489"/>
        <v>67257229.1247354</v>
      </c>
      <c r="L2425" s="27">
        <f>IF(VLOOKUP(A2425,$U$18:$AD$131,8)=VLOOKUP(A2424,$U$18:$AD$131,8),0,VLOOKUP(A2425,U$18:$AD$131,8))</f>
        <v>0</v>
      </c>
      <c r="M2425" s="28">
        <f>IF(L2425&gt;0,VLOOKUP(L2425,T$18:$AC$131,7),0)</f>
        <v>0</v>
      </c>
      <c r="N2425" s="23">
        <f t="shared" si="494"/>
        <v>0</v>
      </c>
      <c r="O2425" s="23">
        <f t="shared" ca="1" si="490"/>
        <v>67257229.1247354</v>
      </c>
      <c r="P2425" s="29" t="str">
        <f t="shared" si="495"/>
        <v>J=</v>
      </c>
      <c r="Q2425" s="30">
        <f t="shared" si="496"/>
        <v>47232</v>
      </c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</row>
    <row r="2426" spans="1:30" x14ac:dyDescent="0.25">
      <c r="A2426" s="100">
        <f t="shared" si="491"/>
        <v>45259</v>
      </c>
      <c r="B2426" s="114" t="str">
        <f t="shared" ca="1" si="492"/>
        <v>n.d</v>
      </c>
      <c r="C2426" s="114">
        <f t="shared" si="493"/>
        <v>139519858.75</v>
      </c>
      <c r="D2426" s="24">
        <f ca="1">IF(A2426&lt;$B$1,VLOOKUP(A2426,[1]DI!$A$4:$B$15000,2,FALSE),0)</f>
        <v>0</v>
      </c>
      <c r="E2426" s="23">
        <f t="shared" ca="1" si="498"/>
        <v>0</v>
      </c>
      <c r="F2426" s="25">
        <f t="shared" si="497"/>
        <v>1.1499999999999999</v>
      </c>
      <c r="G2426" s="26">
        <f t="shared" ca="1" si="501"/>
        <v>1</v>
      </c>
      <c r="H2426" s="23">
        <f ca="1">TRUNC(PRODUCT(G$16:G2425),15)</f>
        <v>1.48206205431758</v>
      </c>
      <c r="I2426" s="23">
        <f t="shared" si="499"/>
        <v>1</v>
      </c>
      <c r="J2426" s="23">
        <f t="shared" ca="1" si="500"/>
        <v>1.4820620499999999</v>
      </c>
      <c r="K2426" s="114">
        <f t="shared" ca="1" si="489"/>
        <v>67257229.1247354</v>
      </c>
      <c r="L2426" s="27">
        <f>IF(VLOOKUP(A2426,$U$18:$AD$131,8)=VLOOKUP(A2425,$U$18:$AD$131,8),0,VLOOKUP(A2426,U$18:$AD$131,8))</f>
        <v>0</v>
      </c>
      <c r="M2426" s="28">
        <f>IF(L2426&gt;0,VLOOKUP(L2426,T$18:$AC$131,7),0)</f>
        <v>0</v>
      </c>
      <c r="N2426" s="23">
        <f t="shared" si="494"/>
        <v>0</v>
      </c>
      <c r="O2426" s="23">
        <f t="shared" ca="1" si="490"/>
        <v>67257229.1247354</v>
      </c>
      <c r="P2426" s="29" t="str">
        <f t="shared" si="495"/>
        <v>J=</v>
      </c>
      <c r="Q2426" s="30">
        <f t="shared" si="496"/>
        <v>47232</v>
      </c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</row>
    <row r="2427" spans="1:30" x14ac:dyDescent="0.25">
      <c r="A2427" s="100">
        <f t="shared" si="491"/>
        <v>45260</v>
      </c>
      <c r="B2427" s="114" t="str">
        <f t="shared" ca="1" si="492"/>
        <v>n.d</v>
      </c>
      <c r="C2427" s="114">
        <f t="shared" si="493"/>
        <v>139519858.75</v>
      </c>
      <c r="D2427" s="24">
        <f ca="1">IF(A2427&lt;$B$1,VLOOKUP(A2427,[1]DI!$A$4:$B$15000,2,FALSE),0)</f>
        <v>0</v>
      </c>
      <c r="E2427" s="23">
        <f t="shared" ca="1" si="498"/>
        <v>0</v>
      </c>
      <c r="F2427" s="25">
        <f t="shared" si="497"/>
        <v>1.1499999999999999</v>
      </c>
      <c r="G2427" s="26">
        <f t="shared" ca="1" si="501"/>
        <v>1</v>
      </c>
      <c r="H2427" s="23">
        <f ca="1">TRUNC(PRODUCT(G$16:G2426),15)</f>
        <v>1.48206205431758</v>
      </c>
      <c r="I2427" s="23">
        <f t="shared" si="499"/>
        <v>1</v>
      </c>
      <c r="J2427" s="23">
        <f t="shared" ca="1" si="500"/>
        <v>1.4820620499999999</v>
      </c>
      <c r="K2427" s="114">
        <f t="shared" ca="1" si="489"/>
        <v>67257229.1247354</v>
      </c>
      <c r="L2427" s="27">
        <f>IF(VLOOKUP(A2427,$U$18:$AD$131,8)=VLOOKUP(A2426,$U$18:$AD$131,8),0,VLOOKUP(A2427,U$18:$AD$131,8))</f>
        <v>0</v>
      </c>
      <c r="M2427" s="28">
        <f>IF(L2427&gt;0,VLOOKUP(L2427,T$18:$AC$131,7),0)</f>
        <v>0</v>
      </c>
      <c r="N2427" s="23">
        <f t="shared" si="494"/>
        <v>0</v>
      </c>
      <c r="O2427" s="23">
        <f t="shared" ca="1" si="490"/>
        <v>67257229.1247354</v>
      </c>
      <c r="P2427" s="29" t="str">
        <f t="shared" si="495"/>
        <v>J=</v>
      </c>
      <c r="Q2427" s="30">
        <f t="shared" si="496"/>
        <v>47232</v>
      </c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</row>
    <row r="2428" spans="1:30" x14ac:dyDescent="0.25">
      <c r="A2428" s="100">
        <f t="shared" si="491"/>
        <v>45261</v>
      </c>
      <c r="B2428" s="114" t="str">
        <f t="shared" ca="1" si="492"/>
        <v>n.d</v>
      </c>
      <c r="C2428" s="114">
        <f t="shared" si="493"/>
        <v>139519858.75</v>
      </c>
      <c r="D2428" s="24">
        <f ca="1">IF(A2428&lt;$B$1,VLOOKUP(A2428,[1]DI!$A$4:$B$15000,2,FALSE),0)</f>
        <v>0</v>
      </c>
      <c r="E2428" s="23">
        <f t="shared" ca="1" si="498"/>
        <v>0</v>
      </c>
      <c r="F2428" s="25">
        <f t="shared" si="497"/>
        <v>1.1499999999999999</v>
      </c>
      <c r="G2428" s="26">
        <f t="shared" ca="1" si="501"/>
        <v>1</v>
      </c>
      <c r="H2428" s="23">
        <f ca="1">TRUNC(PRODUCT(G$16:G2427),15)</f>
        <v>1.48206205431758</v>
      </c>
      <c r="I2428" s="23">
        <f t="shared" si="499"/>
        <v>1</v>
      </c>
      <c r="J2428" s="23">
        <f t="shared" ca="1" si="500"/>
        <v>1.4820620499999999</v>
      </c>
      <c r="K2428" s="114">
        <f t="shared" ca="1" si="489"/>
        <v>67257229.1247354</v>
      </c>
      <c r="L2428" s="27">
        <f>IF(VLOOKUP(A2428,$U$18:$AD$131,8)=VLOOKUP(A2427,$U$18:$AD$131,8),0,VLOOKUP(A2428,U$18:$AD$131,8))</f>
        <v>0</v>
      </c>
      <c r="M2428" s="28">
        <f>IF(L2428&gt;0,VLOOKUP(L2428,T$18:$AC$131,7),0)</f>
        <v>0</v>
      </c>
      <c r="N2428" s="23">
        <f t="shared" si="494"/>
        <v>0</v>
      </c>
      <c r="O2428" s="23">
        <f t="shared" ca="1" si="490"/>
        <v>67257229.1247354</v>
      </c>
      <c r="P2428" s="29" t="str">
        <f t="shared" si="495"/>
        <v>J=</v>
      </c>
      <c r="Q2428" s="30">
        <f t="shared" si="496"/>
        <v>47232</v>
      </c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</row>
    <row r="2429" spans="1:30" x14ac:dyDescent="0.25">
      <c r="A2429" s="100">
        <f t="shared" si="491"/>
        <v>45262</v>
      </c>
      <c r="B2429" s="114" t="str">
        <f t="shared" ca="1" si="492"/>
        <v>n.d</v>
      </c>
      <c r="C2429" s="114">
        <f t="shared" si="493"/>
        <v>139519858.75</v>
      </c>
      <c r="D2429" s="24">
        <f ca="1">IF(A2429&lt;$B$1,VLOOKUP(A2429,[1]DI!$A$4:$B$15000,2,FALSE),0)</f>
        <v>0</v>
      </c>
      <c r="E2429" s="23">
        <f t="shared" ca="1" si="498"/>
        <v>0</v>
      </c>
      <c r="F2429" s="25">
        <f t="shared" si="497"/>
        <v>1.1499999999999999</v>
      </c>
      <c r="G2429" s="26">
        <f t="shared" ca="1" si="501"/>
        <v>1</v>
      </c>
      <c r="H2429" s="23">
        <f ca="1">TRUNC(PRODUCT(G$16:G2428),15)</f>
        <v>1.48206205431758</v>
      </c>
      <c r="I2429" s="23">
        <f t="shared" si="499"/>
        <v>1</v>
      </c>
      <c r="J2429" s="23">
        <f t="shared" ca="1" si="500"/>
        <v>1.4820620499999999</v>
      </c>
      <c r="K2429" s="114">
        <f t="shared" ca="1" si="489"/>
        <v>67257229.1247354</v>
      </c>
      <c r="L2429" s="27">
        <f>IF(VLOOKUP(A2429,$U$18:$AD$131,8)=VLOOKUP(A2428,$U$18:$AD$131,8),0,VLOOKUP(A2429,U$18:$AD$131,8))</f>
        <v>0</v>
      </c>
      <c r="M2429" s="28">
        <f>IF(L2429&gt;0,VLOOKUP(L2429,T$18:$AC$131,7),0)</f>
        <v>0</v>
      </c>
      <c r="N2429" s="23">
        <f t="shared" si="494"/>
        <v>0</v>
      </c>
      <c r="O2429" s="23">
        <f t="shared" ca="1" si="490"/>
        <v>67257229.1247354</v>
      </c>
      <c r="P2429" s="29" t="str">
        <f t="shared" si="495"/>
        <v>J=</v>
      </c>
      <c r="Q2429" s="30">
        <f t="shared" si="496"/>
        <v>47232</v>
      </c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</row>
    <row r="2430" spans="1:30" x14ac:dyDescent="0.25">
      <c r="A2430" s="100">
        <f t="shared" si="491"/>
        <v>45263</v>
      </c>
      <c r="B2430" s="114" t="str">
        <f t="shared" ca="1" si="492"/>
        <v>n.d</v>
      </c>
      <c r="C2430" s="114">
        <f t="shared" si="493"/>
        <v>139519858.75</v>
      </c>
      <c r="D2430" s="24">
        <f ca="1">IF(A2430&lt;$B$1,VLOOKUP(A2430,[1]DI!$A$4:$B$15000,2,FALSE),0)</f>
        <v>0</v>
      </c>
      <c r="E2430" s="23">
        <f t="shared" ca="1" si="498"/>
        <v>0</v>
      </c>
      <c r="F2430" s="25">
        <f t="shared" si="497"/>
        <v>1.1499999999999999</v>
      </c>
      <c r="G2430" s="26">
        <f t="shared" ca="1" si="501"/>
        <v>1</v>
      </c>
      <c r="H2430" s="23">
        <f ca="1">TRUNC(PRODUCT(G$16:G2429),15)</f>
        <v>1.48206205431758</v>
      </c>
      <c r="I2430" s="23">
        <f t="shared" si="499"/>
        <v>1</v>
      </c>
      <c r="J2430" s="23">
        <f t="shared" ca="1" si="500"/>
        <v>1.4820620499999999</v>
      </c>
      <c r="K2430" s="114">
        <f t="shared" ca="1" si="489"/>
        <v>67257229.1247354</v>
      </c>
      <c r="L2430" s="27">
        <f>IF(VLOOKUP(A2430,$U$18:$AD$131,8)=VLOOKUP(A2429,$U$18:$AD$131,8),0,VLOOKUP(A2430,U$18:$AD$131,8))</f>
        <v>0</v>
      </c>
      <c r="M2430" s="28">
        <f>IF(L2430&gt;0,VLOOKUP(L2430,T$18:$AC$131,7),0)</f>
        <v>0</v>
      </c>
      <c r="N2430" s="23">
        <f t="shared" si="494"/>
        <v>0</v>
      </c>
      <c r="O2430" s="23">
        <f t="shared" ca="1" si="490"/>
        <v>67257229.1247354</v>
      </c>
      <c r="P2430" s="29" t="str">
        <f t="shared" si="495"/>
        <v>J=</v>
      </c>
      <c r="Q2430" s="30">
        <f t="shared" si="496"/>
        <v>47232</v>
      </c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</row>
    <row r="2431" spans="1:30" x14ac:dyDescent="0.25">
      <c r="A2431" s="100">
        <f t="shared" si="491"/>
        <v>45264</v>
      </c>
      <c r="B2431" s="114" t="str">
        <f t="shared" ca="1" si="492"/>
        <v>n.d</v>
      </c>
      <c r="C2431" s="114">
        <f t="shared" si="493"/>
        <v>139519858.75</v>
      </c>
      <c r="D2431" s="24">
        <f ca="1">IF(A2431&lt;$B$1,VLOOKUP(A2431,[1]DI!$A$4:$B$15000,2,FALSE),0)</f>
        <v>0</v>
      </c>
      <c r="E2431" s="23">
        <f t="shared" ca="1" si="498"/>
        <v>0</v>
      </c>
      <c r="F2431" s="25">
        <f t="shared" si="497"/>
        <v>1.1499999999999999</v>
      </c>
      <c r="G2431" s="26">
        <f t="shared" ca="1" si="501"/>
        <v>1</v>
      </c>
      <c r="H2431" s="23">
        <f ca="1">TRUNC(PRODUCT(G$16:G2430),15)</f>
        <v>1.48206205431758</v>
      </c>
      <c r="I2431" s="23">
        <f t="shared" si="499"/>
        <v>1</v>
      </c>
      <c r="J2431" s="23">
        <f t="shared" ca="1" si="500"/>
        <v>1.4820620499999999</v>
      </c>
      <c r="K2431" s="114">
        <f t="shared" ca="1" si="489"/>
        <v>67257229.1247354</v>
      </c>
      <c r="L2431" s="27">
        <f>IF(VLOOKUP(A2431,$U$18:$AD$131,8)=VLOOKUP(A2430,$U$18:$AD$131,8),0,VLOOKUP(A2431,U$18:$AD$131,8))</f>
        <v>0</v>
      </c>
      <c r="M2431" s="28">
        <f>IF(L2431&gt;0,VLOOKUP(L2431,T$18:$AC$131,7),0)</f>
        <v>0</v>
      </c>
      <c r="N2431" s="23">
        <f t="shared" si="494"/>
        <v>0</v>
      </c>
      <c r="O2431" s="23">
        <f t="shared" ca="1" si="490"/>
        <v>67257229.1247354</v>
      </c>
      <c r="P2431" s="29" t="str">
        <f t="shared" si="495"/>
        <v>J=</v>
      </c>
      <c r="Q2431" s="30">
        <f t="shared" si="496"/>
        <v>47232</v>
      </c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</row>
    <row r="2432" spans="1:30" x14ac:dyDescent="0.25">
      <c r="A2432" s="100">
        <f t="shared" si="491"/>
        <v>45265</v>
      </c>
      <c r="B2432" s="114" t="str">
        <f t="shared" ca="1" si="492"/>
        <v>n.d</v>
      </c>
      <c r="C2432" s="114">
        <f t="shared" si="493"/>
        <v>139519858.75</v>
      </c>
      <c r="D2432" s="24">
        <f ca="1">IF(A2432&lt;$B$1,VLOOKUP(A2432,[1]DI!$A$4:$B$15000,2,FALSE),0)</f>
        <v>0</v>
      </c>
      <c r="E2432" s="23">
        <f t="shared" ca="1" si="498"/>
        <v>0</v>
      </c>
      <c r="F2432" s="25">
        <f t="shared" si="497"/>
        <v>1.1499999999999999</v>
      </c>
      <c r="G2432" s="26">
        <f t="shared" ca="1" si="501"/>
        <v>1</v>
      </c>
      <c r="H2432" s="23">
        <f ca="1">TRUNC(PRODUCT(G$16:G2431),15)</f>
        <v>1.48206205431758</v>
      </c>
      <c r="I2432" s="23">
        <f t="shared" si="499"/>
        <v>1</v>
      </c>
      <c r="J2432" s="23">
        <f t="shared" ca="1" si="500"/>
        <v>1.4820620499999999</v>
      </c>
      <c r="K2432" s="114">
        <f t="shared" ca="1" si="489"/>
        <v>67257229.1247354</v>
      </c>
      <c r="L2432" s="27">
        <f>IF(VLOOKUP(A2432,$U$18:$AD$131,8)=VLOOKUP(A2431,$U$18:$AD$131,8),0,VLOOKUP(A2432,U$18:$AD$131,8))</f>
        <v>0</v>
      </c>
      <c r="M2432" s="28">
        <f>IF(L2432&gt;0,VLOOKUP(L2432,T$18:$AC$131,7),0)</f>
        <v>0</v>
      </c>
      <c r="N2432" s="23">
        <f t="shared" si="494"/>
        <v>0</v>
      </c>
      <c r="O2432" s="23">
        <f t="shared" ca="1" si="490"/>
        <v>67257229.1247354</v>
      </c>
      <c r="P2432" s="29" t="str">
        <f t="shared" si="495"/>
        <v>J=</v>
      </c>
      <c r="Q2432" s="30">
        <f t="shared" si="496"/>
        <v>47232</v>
      </c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</row>
    <row r="2433" spans="1:30" x14ac:dyDescent="0.25">
      <c r="A2433" s="100">
        <f t="shared" si="491"/>
        <v>45266</v>
      </c>
      <c r="B2433" s="114" t="str">
        <f t="shared" ca="1" si="492"/>
        <v>n.d</v>
      </c>
      <c r="C2433" s="114">
        <f t="shared" si="493"/>
        <v>139519858.75</v>
      </c>
      <c r="D2433" s="24">
        <f ca="1">IF(A2433&lt;$B$1,VLOOKUP(A2433,[1]DI!$A$4:$B$15000,2,FALSE),0)</f>
        <v>0</v>
      </c>
      <c r="E2433" s="23">
        <f t="shared" ca="1" si="498"/>
        <v>0</v>
      </c>
      <c r="F2433" s="25">
        <f t="shared" si="497"/>
        <v>1.1499999999999999</v>
      </c>
      <c r="G2433" s="26">
        <f t="shared" ca="1" si="501"/>
        <v>1</v>
      </c>
      <c r="H2433" s="23">
        <f ca="1">TRUNC(PRODUCT(G$16:G2432),15)</f>
        <v>1.48206205431758</v>
      </c>
      <c r="I2433" s="23">
        <f t="shared" si="499"/>
        <v>1</v>
      </c>
      <c r="J2433" s="23">
        <f t="shared" ca="1" si="500"/>
        <v>1.4820620499999999</v>
      </c>
      <c r="K2433" s="114">
        <f t="shared" ca="1" si="489"/>
        <v>67257229.1247354</v>
      </c>
      <c r="L2433" s="27">
        <f>IF(VLOOKUP(A2433,$U$18:$AD$131,8)=VLOOKUP(A2432,$U$18:$AD$131,8),0,VLOOKUP(A2433,U$18:$AD$131,8))</f>
        <v>0</v>
      </c>
      <c r="M2433" s="28">
        <f>IF(L2433&gt;0,VLOOKUP(L2433,T$18:$AC$131,7),0)</f>
        <v>0</v>
      </c>
      <c r="N2433" s="23">
        <f t="shared" si="494"/>
        <v>0</v>
      </c>
      <c r="O2433" s="23">
        <f t="shared" ca="1" si="490"/>
        <v>67257229.1247354</v>
      </c>
      <c r="P2433" s="29" t="str">
        <f t="shared" si="495"/>
        <v>J=</v>
      </c>
      <c r="Q2433" s="30">
        <f t="shared" si="496"/>
        <v>47232</v>
      </c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</row>
    <row r="2434" spans="1:30" x14ac:dyDescent="0.25">
      <c r="A2434" s="100">
        <f t="shared" si="491"/>
        <v>45267</v>
      </c>
      <c r="B2434" s="114" t="str">
        <f t="shared" ca="1" si="492"/>
        <v>n.d</v>
      </c>
      <c r="C2434" s="114">
        <f t="shared" si="493"/>
        <v>139519858.75</v>
      </c>
      <c r="D2434" s="24">
        <f ca="1">IF(A2434&lt;$B$1,VLOOKUP(A2434,[1]DI!$A$4:$B$15000,2,FALSE),0)</f>
        <v>0</v>
      </c>
      <c r="E2434" s="23">
        <f t="shared" ca="1" si="498"/>
        <v>0</v>
      </c>
      <c r="F2434" s="25">
        <f t="shared" si="497"/>
        <v>1.1499999999999999</v>
      </c>
      <c r="G2434" s="26">
        <f t="shared" ca="1" si="501"/>
        <v>1</v>
      </c>
      <c r="H2434" s="23">
        <f ca="1">TRUNC(PRODUCT(G$16:G2433),15)</f>
        <v>1.48206205431758</v>
      </c>
      <c r="I2434" s="23">
        <f t="shared" si="499"/>
        <v>1</v>
      </c>
      <c r="J2434" s="23">
        <f t="shared" ca="1" si="500"/>
        <v>1.4820620499999999</v>
      </c>
      <c r="K2434" s="114">
        <f t="shared" ca="1" si="489"/>
        <v>67257229.1247354</v>
      </c>
      <c r="L2434" s="27">
        <f>IF(VLOOKUP(A2434,$U$18:$AD$131,8)=VLOOKUP(A2433,$U$18:$AD$131,8),0,VLOOKUP(A2434,U$18:$AD$131,8))</f>
        <v>0</v>
      </c>
      <c r="M2434" s="28">
        <f>IF(L2434&gt;0,VLOOKUP(L2434,T$18:$AC$131,7),0)</f>
        <v>0</v>
      </c>
      <c r="N2434" s="23">
        <f t="shared" si="494"/>
        <v>0</v>
      </c>
      <c r="O2434" s="23">
        <f t="shared" ca="1" si="490"/>
        <v>67257229.1247354</v>
      </c>
      <c r="P2434" s="29" t="str">
        <f t="shared" si="495"/>
        <v>J=</v>
      </c>
      <c r="Q2434" s="30">
        <f t="shared" si="496"/>
        <v>47232</v>
      </c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</row>
    <row r="2435" spans="1:30" x14ac:dyDescent="0.25">
      <c r="A2435" s="100">
        <f t="shared" si="491"/>
        <v>45268</v>
      </c>
      <c r="B2435" s="114" t="str">
        <f t="shared" ca="1" si="492"/>
        <v>n.d</v>
      </c>
      <c r="C2435" s="114">
        <f t="shared" si="493"/>
        <v>139519858.75</v>
      </c>
      <c r="D2435" s="24">
        <f ca="1">IF(A2435&lt;$B$1,VLOOKUP(A2435,[1]DI!$A$4:$B$15000,2,FALSE),0)</f>
        <v>0</v>
      </c>
      <c r="E2435" s="23">
        <f t="shared" ca="1" si="498"/>
        <v>0</v>
      </c>
      <c r="F2435" s="25">
        <f t="shared" si="497"/>
        <v>1.1499999999999999</v>
      </c>
      <c r="G2435" s="26">
        <f t="shared" ca="1" si="501"/>
        <v>1</v>
      </c>
      <c r="H2435" s="23">
        <f ca="1">TRUNC(PRODUCT(G$16:G2434),15)</f>
        <v>1.48206205431758</v>
      </c>
      <c r="I2435" s="23">
        <f t="shared" si="499"/>
        <v>1</v>
      </c>
      <c r="J2435" s="23">
        <f t="shared" ca="1" si="500"/>
        <v>1.4820620499999999</v>
      </c>
      <c r="K2435" s="114">
        <f t="shared" ca="1" si="489"/>
        <v>67257229.1247354</v>
      </c>
      <c r="L2435" s="27">
        <f>IF(VLOOKUP(A2435,$U$18:$AD$131,8)=VLOOKUP(A2434,$U$18:$AD$131,8),0,VLOOKUP(A2435,U$18:$AD$131,8))</f>
        <v>0</v>
      </c>
      <c r="M2435" s="28">
        <f>IF(L2435&gt;0,VLOOKUP(L2435,T$18:$AC$131,7),0)</f>
        <v>0</v>
      </c>
      <c r="N2435" s="23">
        <f t="shared" si="494"/>
        <v>0</v>
      </c>
      <c r="O2435" s="23">
        <f t="shared" ca="1" si="490"/>
        <v>67257229.1247354</v>
      </c>
      <c r="P2435" s="29" t="str">
        <f t="shared" si="495"/>
        <v>J=</v>
      </c>
      <c r="Q2435" s="30">
        <f t="shared" si="496"/>
        <v>47232</v>
      </c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</row>
    <row r="2436" spans="1:30" x14ac:dyDescent="0.25">
      <c r="A2436" s="100">
        <f t="shared" si="491"/>
        <v>45269</v>
      </c>
      <c r="B2436" s="114" t="str">
        <f t="shared" ca="1" si="492"/>
        <v>n.d</v>
      </c>
      <c r="C2436" s="114">
        <f t="shared" si="493"/>
        <v>139519858.75</v>
      </c>
      <c r="D2436" s="24">
        <f ca="1">IF(A2436&lt;$B$1,VLOOKUP(A2436,[1]DI!$A$4:$B$15000,2,FALSE),0)</f>
        <v>0</v>
      </c>
      <c r="E2436" s="23">
        <f t="shared" ca="1" si="498"/>
        <v>0</v>
      </c>
      <c r="F2436" s="25">
        <f t="shared" si="497"/>
        <v>1.1499999999999999</v>
      </c>
      <c r="G2436" s="26">
        <f t="shared" ca="1" si="501"/>
        <v>1</v>
      </c>
      <c r="H2436" s="23">
        <f ca="1">TRUNC(PRODUCT(G$16:G2435),15)</f>
        <v>1.48206205431758</v>
      </c>
      <c r="I2436" s="23">
        <f t="shared" si="499"/>
        <v>1</v>
      </c>
      <c r="J2436" s="23">
        <f t="shared" ca="1" si="500"/>
        <v>1.4820620499999999</v>
      </c>
      <c r="K2436" s="114">
        <f t="shared" ca="1" si="489"/>
        <v>67257229.1247354</v>
      </c>
      <c r="L2436" s="27">
        <f>IF(VLOOKUP(A2436,$U$18:$AD$131,8)=VLOOKUP(A2435,$U$18:$AD$131,8),0,VLOOKUP(A2436,U$18:$AD$131,8))</f>
        <v>0</v>
      </c>
      <c r="M2436" s="28">
        <f>IF(L2436&gt;0,VLOOKUP(L2436,T$18:$AC$131,7),0)</f>
        <v>0</v>
      </c>
      <c r="N2436" s="23">
        <f t="shared" si="494"/>
        <v>0</v>
      </c>
      <c r="O2436" s="23">
        <f t="shared" ca="1" si="490"/>
        <v>67257229.1247354</v>
      </c>
      <c r="P2436" s="29" t="str">
        <f t="shared" si="495"/>
        <v>J=</v>
      </c>
      <c r="Q2436" s="30">
        <f t="shared" si="496"/>
        <v>47232</v>
      </c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</row>
    <row r="2437" spans="1:30" x14ac:dyDescent="0.25">
      <c r="A2437" s="100">
        <f t="shared" si="491"/>
        <v>45270</v>
      </c>
      <c r="B2437" s="114" t="str">
        <f t="shared" ca="1" si="492"/>
        <v>n.d</v>
      </c>
      <c r="C2437" s="114">
        <f t="shared" si="493"/>
        <v>139519858.75</v>
      </c>
      <c r="D2437" s="24">
        <f ca="1">IF(A2437&lt;$B$1,VLOOKUP(A2437,[1]DI!$A$4:$B$15000,2,FALSE),0)</f>
        <v>0</v>
      </c>
      <c r="E2437" s="23">
        <f t="shared" ca="1" si="498"/>
        <v>0</v>
      </c>
      <c r="F2437" s="25">
        <f t="shared" si="497"/>
        <v>1.1499999999999999</v>
      </c>
      <c r="G2437" s="26">
        <f t="shared" ca="1" si="501"/>
        <v>1</v>
      </c>
      <c r="H2437" s="23">
        <f ca="1">TRUNC(PRODUCT(G$16:G2436),15)</f>
        <v>1.48206205431758</v>
      </c>
      <c r="I2437" s="23">
        <f t="shared" si="499"/>
        <v>1</v>
      </c>
      <c r="J2437" s="23">
        <f t="shared" ca="1" si="500"/>
        <v>1.4820620499999999</v>
      </c>
      <c r="K2437" s="114">
        <f t="shared" ca="1" si="489"/>
        <v>67257229.1247354</v>
      </c>
      <c r="L2437" s="27">
        <f>IF(VLOOKUP(A2437,$U$18:$AD$131,8)=VLOOKUP(A2436,$U$18:$AD$131,8),0,VLOOKUP(A2437,U$18:$AD$131,8))</f>
        <v>0</v>
      </c>
      <c r="M2437" s="28">
        <f>IF(L2437&gt;0,VLOOKUP(L2437,T$18:$AC$131,7),0)</f>
        <v>0</v>
      </c>
      <c r="N2437" s="23">
        <f t="shared" si="494"/>
        <v>0</v>
      </c>
      <c r="O2437" s="23">
        <f t="shared" ca="1" si="490"/>
        <v>67257229.1247354</v>
      </c>
      <c r="P2437" s="29" t="str">
        <f t="shared" si="495"/>
        <v>J=</v>
      </c>
      <c r="Q2437" s="30">
        <f t="shared" si="496"/>
        <v>47232</v>
      </c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</row>
    <row r="2438" spans="1:30" x14ac:dyDescent="0.25">
      <c r="A2438" s="100">
        <f t="shared" si="491"/>
        <v>45271</v>
      </c>
      <c r="B2438" s="114" t="str">
        <f t="shared" ca="1" si="492"/>
        <v>n.d</v>
      </c>
      <c r="C2438" s="114">
        <f t="shared" si="493"/>
        <v>139519858.75</v>
      </c>
      <c r="D2438" s="24">
        <f ca="1">IF(A2438&lt;$B$1,VLOOKUP(A2438,[1]DI!$A$4:$B$15000,2,FALSE),0)</f>
        <v>0</v>
      </c>
      <c r="E2438" s="23">
        <f t="shared" ca="1" si="498"/>
        <v>0</v>
      </c>
      <c r="F2438" s="25">
        <f t="shared" si="497"/>
        <v>1.1499999999999999</v>
      </c>
      <c r="G2438" s="26">
        <f t="shared" ca="1" si="501"/>
        <v>1</v>
      </c>
      <c r="H2438" s="23">
        <f ca="1">TRUNC(PRODUCT(G$16:G2437),15)</f>
        <v>1.48206205431758</v>
      </c>
      <c r="I2438" s="23">
        <f t="shared" si="499"/>
        <v>1</v>
      </c>
      <c r="J2438" s="23">
        <f t="shared" ca="1" si="500"/>
        <v>1.4820620499999999</v>
      </c>
      <c r="K2438" s="114">
        <f t="shared" ca="1" si="489"/>
        <v>67257229.1247354</v>
      </c>
      <c r="L2438" s="27">
        <f>IF(VLOOKUP(A2438,$U$18:$AD$131,8)=VLOOKUP(A2437,$U$18:$AD$131,8),0,VLOOKUP(A2438,U$18:$AD$131,8))</f>
        <v>0</v>
      </c>
      <c r="M2438" s="28">
        <f>IF(L2438&gt;0,VLOOKUP(L2438,T$18:$AC$131,7),0)</f>
        <v>0</v>
      </c>
      <c r="N2438" s="23">
        <f t="shared" si="494"/>
        <v>0</v>
      </c>
      <c r="O2438" s="23">
        <f t="shared" ca="1" si="490"/>
        <v>67257229.1247354</v>
      </c>
      <c r="P2438" s="29" t="str">
        <f t="shared" si="495"/>
        <v>J=</v>
      </c>
      <c r="Q2438" s="30">
        <f t="shared" si="496"/>
        <v>47232</v>
      </c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</row>
    <row r="2439" spans="1:30" x14ac:dyDescent="0.25">
      <c r="A2439" s="100">
        <f t="shared" si="491"/>
        <v>45272</v>
      </c>
      <c r="B2439" s="114" t="str">
        <f t="shared" ca="1" si="492"/>
        <v>n.d</v>
      </c>
      <c r="C2439" s="114">
        <f t="shared" si="493"/>
        <v>139519858.75</v>
      </c>
      <c r="D2439" s="24">
        <f ca="1">IF(A2439&lt;$B$1,VLOOKUP(A2439,[1]DI!$A$4:$B$15000,2,FALSE),0)</f>
        <v>0</v>
      </c>
      <c r="E2439" s="23">
        <f t="shared" ca="1" si="498"/>
        <v>0</v>
      </c>
      <c r="F2439" s="25">
        <f t="shared" si="497"/>
        <v>1.1499999999999999</v>
      </c>
      <c r="G2439" s="26">
        <f t="shared" ca="1" si="501"/>
        <v>1</v>
      </c>
      <c r="H2439" s="23">
        <f ca="1">TRUNC(PRODUCT(G$16:G2438),15)</f>
        <v>1.48206205431758</v>
      </c>
      <c r="I2439" s="23">
        <f t="shared" si="499"/>
        <v>1</v>
      </c>
      <c r="J2439" s="23">
        <f t="shared" ca="1" si="500"/>
        <v>1.4820620499999999</v>
      </c>
      <c r="K2439" s="114">
        <f t="shared" ca="1" si="489"/>
        <v>67257229.1247354</v>
      </c>
      <c r="L2439" s="27">
        <f>IF(VLOOKUP(A2439,$U$18:$AD$131,8)=VLOOKUP(A2438,$U$18:$AD$131,8),0,VLOOKUP(A2439,U$18:$AD$131,8))</f>
        <v>0</v>
      </c>
      <c r="M2439" s="28">
        <f>IF(L2439&gt;0,VLOOKUP(L2439,T$18:$AC$131,7),0)</f>
        <v>0</v>
      </c>
      <c r="N2439" s="23">
        <f t="shared" si="494"/>
        <v>0</v>
      </c>
      <c r="O2439" s="23">
        <f t="shared" ca="1" si="490"/>
        <v>67257229.1247354</v>
      </c>
      <c r="P2439" s="29" t="str">
        <f t="shared" si="495"/>
        <v>J=</v>
      </c>
      <c r="Q2439" s="30">
        <f t="shared" si="496"/>
        <v>47232</v>
      </c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</row>
    <row r="2440" spans="1:30" x14ac:dyDescent="0.25">
      <c r="A2440" s="100">
        <f t="shared" si="491"/>
        <v>45273</v>
      </c>
      <c r="B2440" s="114" t="str">
        <f t="shared" ca="1" si="492"/>
        <v>n.d</v>
      </c>
      <c r="C2440" s="114">
        <f t="shared" si="493"/>
        <v>139519858.75</v>
      </c>
      <c r="D2440" s="24">
        <f ca="1">IF(A2440&lt;$B$1,VLOOKUP(A2440,[1]DI!$A$4:$B$15000,2,FALSE),0)</f>
        <v>0</v>
      </c>
      <c r="E2440" s="23">
        <f t="shared" ca="1" si="498"/>
        <v>0</v>
      </c>
      <c r="F2440" s="25">
        <f t="shared" si="497"/>
        <v>1.1499999999999999</v>
      </c>
      <c r="G2440" s="26">
        <f t="shared" ca="1" si="501"/>
        <v>1</v>
      </c>
      <c r="H2440" s="23">
        <f ca="1">TRUNC(PRODUCT(G$16:G2439),15)</f>
        <v>1.48206205431758</v>
      </c>
      <c r="I2440" s="23">
        <f t="shared" si="499"/>
        <v>1</v>
      </c>
      <c r="J2440" s="23">
        <f t="shared" ca="1" si="500"/>
        <v>1.4820620499999999</v>
      </c>
      <c r="K2440" s="114">
        <f t="shared" ca="1" si="489"/>
        <v>67257229.1247354</v>
      </c>
      <c r="L2440" s="27">
        <f>IF(VLOOKUP(A2440,$U$18:$AD$131,8)=VLOOKUP(A2439,$U$18:$AD$131,8),0,VLOOKUP(A2440,U$18:$AD$131,8))</f>
        <v>0</v>
      </c>
      <c r="M2440" s="28">
        <f>IF(L2440&gt;0,VLOOKUP(L2440,T$18:$AC$131,7),0)</f>
        <v>0</v>
      </c>
      <c r="N2440" s="23">
        <f t="shared" si="494"/>
        <v>0</v>
      </c>
      <c r="O2440" s="23">
        <f t="shared" ca="1" si="490"/>
        <v>67257229.1247354</v>
      </c>
      <c r="P2440" s="29" t="str">
        <f t="shared" si="495"/>
        <v>J=</v>
      </c>
      <c r="Q2440" s="30">
        <f t="shared" si="496"/>
        <v>47232</v>
      </c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</row>
    <row r="2441" spans="1:30" x14ac:dyDescent="0.25">
      <c r="A2441" s="100">
        <f t="shared" si="491"/>
        <v>45274</v>
      </c>
      <c r="B2441" s="114" t="str">
        <f t="shared" ca="1" si="492"/>
        <v>n.d</v>
      </c>
      <c r="C2441" s="114">
        <f t="shared" si="493"/>
        <v>139519858.75</v>
      </c>
      <c r="D2441" s="24">
        <f ca="1">IF(A2441&lt;$B$1,VLOOKUP(A2441,[1]DI!$A$4:$B$15000,2,FALSE),0)</f>
        <v>0</v>
      </c>
      <c r="E2441" s="23">
        <f t="shared" ca="1" si="498"/>
        <v>0</v>
      </c>
      <c r="F2441" s="25">
        <f t="shared" si="497"/>
        <v>1.1499999999999999</v>
      </c>
      <c r="G2441" s="26">
        <f t="shared" ca="1" si="501"/>
        <v>1</v>
      </c>
      <c r="H2441" s="23">
        <f ca="1">TRUNC(PRODUCT(G$16:G2440),15)</f>
        <v>1.48206205431758</v>
      </c>
      <c r="I2441" s="23">
        <f t="shared" si="499"/>
        <v>1</v>
      </c>
      <c r="J2441" s="23">
        <f t="shared" ca="1" si="500"/>
        <v>1.4820620499999999</v>
      </c>
      <c r="K2441" s="114">
        <f t="shared" ca="1" si="489"/>
        <v>67257229.1247354</v>
      </c>
      <c r="L2441" s="27">
        <f>IF(VLOOKUP(A2441,$U$18:$AD$131,8)=VLOOKUP(A2440,$U$18:$AD$131,8),0,VLOOKUP(A2441,U$18:$AD$131,8))</f>
        <v>0</v>
      </c>
      <c r="M2441" s="28">
        <f>IF(L2441&gt;0,VLOOKUP(L2441,T$18:$AC$131,7),0)</f>
        <v>0</v>
      </c>
      <c r="N2441" s="23">
        <f t="shared" si="494"/>
        <v>0</v>
      </c>
      <c r="O2441" s="23">
        <f t="shared" ca="1" si="490"/>
        <v>67257229.1247354</v>
      </c>
      <c r="P2441" s="29" t="str">
        <f t="shared" si="495"/>
        <v>J=</v>
      </c>
      <c r="Q2441" s="30">
        <f t="shared" si="496"/>
        <v>47232</v>
      </c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</row>
    <row r="2442" spans="1:30" x14ac:dyDescent="0.25">
      <c r="A2442" s="100">
        <f t="shared" si="491"/>
        <v>45275</v>
      </c>
      <c r="B2442" s="114" t="str">
        <f t="shared" ca="1" si="492"/>
        <v>n.d</v>
      </c>
      <c r="C2442" s="114">
        <f t="shared" si="493"/>
        <v>139519858.75</v>
      </c>
      <c r="D2442" s="24">
        <f ca="1">IF(A2442&lt;$B$1,VLOOKUP(A2442,[1]DI!$A$4:$B$15000,2,FALSE),0)</f>
        <v>0</v>
      </c>
      <c r="E2442" s="23">
        <f t="shared" ca="1" si="498"/>
        <v>0</v>
      </c>
      <c r="F2442" s="25">
        <f t="shared" si="497"/>
        <v>1.1499999999999999</v>
      </c>
      <c r="G2442" s="26">
        <f t="shared" ca="1" si="501"/>
        <v>1</v>
      </c>
      <c r="H2442" s="23">
        <f ca="1">TRUNC(PRODUCT(G$16:G2441),15)</f>
        <v>1.48206205431758</v>
      </c>
      <c r="I2442" s="23">
        <f t="shared" si="499"/>
        <v>1</v>
      </c>
      <c r="J2442" s="23">
        <f t="shared" ca="1" si="500"/>
        <v>1.4820620499999999</v>
      </c>
      <c r="K2442" s="114">
        <f t="shared" ca="1" si="489"/>
        <v>67257229.1247354</v>
      </c>
      <c r="L2442" s="27">
        <f>IF(VLOOKUP(A2442,$U$18:$AD$131,8)=VLOOKUP(A2441,$U$18:$AD$131,8),0,VLOOKUP(A2442,U$18:$AD$131,8))</f>
        <v>0</v>
      </c>
      <c r="M2442" s="28">
        <f>IF(L2442&gt;0,VLOOKUP(L2442,T$18:$AC$131,7),0)</f>
        <v>0</v>
      </c>
      <c r="N2442" s="23">
        <f t="shared" si="494"/>
        <v>0</v>
      </c>
      <c r="O2442" s="23">
        <f t="shared" ca="1" si="490"/>
        <v>67257229.1247354</v>
      </c>
      <c r="P2442" s="29" t="str">
        <f t="shared" si="495"/>
        <v>J=</v>
      </c>
      <c r="Q2442" s="30">
        <f t="shared" si="496"/>
        <v>47232</v>
      </c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</row>
    <row r="2443" spans="1:30" x14ac:dyDescent="0.25">
      <c r="A2443" s="100">
        <f t="shared" si="491"/>
        <v>45276</v>
      </c>
      <c r="B2443" s="114" t="str">
        <f t="shared" ca="1" si="492"/>
        <v>n.d</v>
      </c>
      <c r="C2443" s="114">
        <f t="shared" si="493"/>
        <v>139519858.75</v>
      </c>
      <c r="D2443" s="24">
        <f ca="1">IF(A2443&lt;$B$1,VLOOKUP(A2443,[1]DI!$A$4:$B$15000,2,FALSE),0)</f>
        <v>0</v>
      </c>
      <c r="E2443" s="23">
        <f t="shared" ca="1" si="498"/>
        <v>0</v>
      </c>
      <c r="F2443" s="25">
        <f t="shared" si="497"/>
        <v>1.1499999999999999</v>
      </c>
      <c r="G2443" s="26">
        <f t="shared" ca="1" si="501"/>
        <v>1</v>
      </c>
      <c r="H2443" s="23">
        <f ca="1">TRUNC(PRODUCT(G$16:G2442),15)</f>
        <v>1.48206205431758</v>
      </c>
      <c r="I2443" s="23">
        <f t="shared" si="499"/>
        <v>1</v>
      </c>
      <c r="J2443" s="23">
        <f t="shared" ca="1" si="500"/>
        <v>1.4820620499999999</v>
      </c>
      <c r="K2443" s="114">
        <f t="shared" ca="1" si="489"/>
        <v>67257229.1247354</v>
      </c>
      <c r="L2443" s="27">
        <f>IF(VLOOKUP(A2443,$U$18:$AD$131,8)=VLOOKUP(A2442,$U$18:$AD$131,8),0,VLOOKUP(A2443,U$18:$AD$131,8))</f>
        <v>0</v>
      </c>
      <c r="M2443" s="28">
        <f>IF(L2443&gt;0,VLOOKUP(L2443,T$18:$AC$131,7),0)</f>
        <v>0</v>
      </c>
      <c r="N2443" s="23">
        <f t="shared" si="494"/>
        <v>0</v>
      </c>
      <c r="O2443" s="23">
        <f t="shared" ca="1" si="490"/>
        <v>67257229.1247354</v>
      </c>
      <c r="P2443" s="29" t="str">
        <f t="shared" si="495"/>
        <v>J=</v>
      </c>
      <c r="Q2443" s="30">
        <f t="shared" si="496"/>
        <v>47232</v>
      </c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</row>
    <row r="2444" spans="1:30" x14ac:dyDescent="0.25">
      <c r="A2444" s="100">
        <f t="shared" si="491"/>
        <v>45277</v>
      </c>
      <c r="B2444" s="114" t="str">
        <f t="shared" ca="1" si="492"/>
        <v>n.d</v>
      </c>
      <c r="C2444" s="114">
        <f t="shared" si="493"/>
        <v>139519858.75</v>
      </c>
      <c r="D2444" s="24">
        <f ca="1">IF(A2444&lt;$B$1,VLOOKUP(A2444,[1]DI!$A$4:$B$15000,2,FALSE),0)</f>
        <v>0</v>
      </c>
      <c r="E2444" s="23">
        <f t="shared" ca="1" si="498"/>
        <v>0</v>
      </c>
      <c r="F2444" s="25">
        <f t="shared" si="497"/>
        <v>1.1499999999999999</v>
      </c>
      <c r="G2444" s="26">
        <f t="shared" ca="1" si="501"/>
        <v>1</v>
      </c>
      <c r="H2444" s="23">
        <f ca="1">TRUNC(PRODUCT(G$16:G2443),15)</f>
        <v>1.48206205431758</v>
      </c>
      <c r="I2444" s="23">
        <f t="shared" si="499"/>
        <v>1</v>
      </c>
      <c r="J2444" s="23">
        <f t="shared" ca="1" si="500"/>
        <v>1.4820620499999999</v>
      </c>
      <c r="K2444" s="114">
        <f t="shared" ca="1" si="489"/>
        <v>67257229.1247354</v>
      </c>
      <c r="L2444" s="27">
        <f>IF(VLOOKUP(A2444,$U$18:$AD$131,8)=VLOOKUP(A2443,$U$18:$AD$131,8),0,VLOOKUP(A2444,U$18:$AD$131,8))</f>
        <v>0</v>
      </c>
      <c r="M2444" s="28">
        <f>IF(L2444&gt;0,VLOOKUP(L2444,T$18:$AC$131,7),0)</f>
        <v>0</v>
      </c>
      <c r="N2444" s="23">
        <f t="shared" si="494"/>
        <v>0</v>
      </c>
      <c r="O2444" s="23">
        <f t="shared" ca="1" si="490"/>
        <v>67257229.1247354</v>
      </c>
      <c r="P2444" s="29" t="str">
        <f t="shared" si="495"/>
        <v>J=</v>
      </c>
      <c r="Q2444" s="30">
        <f t="shared" si="496"/>
        <v>47232</v>
      </c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</row>
    <row r="2445" spans="1:30" x14ac:dyDescent="0.25">
      <c r="A2445" s="100">
        <f t="shared" si="491"/>
        <v>45278</v>
      </c>
      <c r="B2445" s="114" t="str">
        <f t="shared" ca="1" si="492"/>
        <v>n.d</v>
      </c>
      <c r="C2445" s="114">
        <f t="shared" si="493"/>
        <v>139519858.75</v>
      </c>
      <c r="D2445" s="24">
        <f ca="1">IF(A2445&lt;$B$1,VLOOKUP(A2445,[1]DI!$A$4:$B$15000,2,FALSE),0)</f>
        <v>0</v>
      </c>
      <c r="E2445" s="23">
        <f t="shared" ca="1" si="498"/>
        <v>0</v>
      </c>
      <c r="F2445" s="25">
        <f t="shared" si="497"/>
        <v>1.1499999999999999</v>
      </c>
      <c r="G2445" s="26">
        <f t="shared" ca="1" si="501"/>
        <v>1</v>
      </c>
      <c r="H2445" s="23">
        <f ca="1">TRUNC(PRODUCT(G$16:G2444),15)</f>
        <v>1.48206205431758</v>
      </c>
      <c r="I2445" s="23">
        <f t="shared" si="499"/>
        <v>1</v>
      </c>
      <c r="J2445" s="23">
        <f t="shared" ca="1" si="500"/>
        <v>1.4820620499999999</v>
      </c>
      <c r="K2445" s="114">
        <f t="shared" ca="1" si="489"/>
        <v>67257229.1247354</v>
      </c>
      <c r="L2445" s="27">
        <f>IF(VLOOKUP(A2445,$U$18:$AD$131,8)=VLOOKUP(A2444,$U$18:$AD$131,8),0,VLOOKUP(A2445,U$18:$AD$131,8))</f>
        <v>0</v>
      </c>
      <c r="M2445" s="28">
        <f>IF(L2445&gt;0,VLOOKUP(L2445,T$18:$AC$131,7),0)</f>
        <v>0</v>
      </c>
      <c r="N2445" s="23">
        <f t="shared" si="494"/>
        <v>0</v>
      </c>
      <c r="O2445" s="23">
        <f t="shared" ca="1" si="490"/>
        <v>67257229.1247354</v>
      </c>
      <c r="P2445" s="29" t="str">
        <f t="shared" si="495"/>
        <v>J=</v>
      </c>
      <c r="Q2445" s="30">
        <f t="shared" si="496"/>
        <v>47232</v>
      </c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</row>
    <row r="2446" spans="1:30" x14ac:dyDescent="0.25">
      <c r="A2446" s="100">
        <f t="shared" si="491"/>
        <v>45279</v>
      </c>
      <c r="B2446" s="114" t="str">
        <f t="shared" ca="1" si="492"/>
        <v>n.d</v>
      </c>
      <c r="C2446" s="114">
        <f t="shared" si="493"/>
        <v>139519858.75</v>
      </c>
      <c r="D2446" s="24">
        <f ca="1">IF(A2446&lt;$B$1,VLOOKUP(A2446,[1]DI!$A$4:$B$15000,2,FALSE),0)</f>
        <v>0</v>
      </c>
      <c r="E2446" s="23">
        <f t="shared" ca="1" si="498"/>
        <v>0</v>
      </c>
      <c r="F2446" s="25">
        <f t="shared" si="497"/>
        <v>1.1499999999999999</v>
      </c>
      <c r="G2446" s="26">
        <f t="shared" ca="1" si="501"/>
        <v>1</v>
      </c>
      <c r="H2446" s="23">
        <f ca="1">TRUNC(PRODUCT(G$16:G2445),15)</f>
        <v>1.48206205431758</v>
      </c>
      <c r="I2446" s="23">
        <f t="shared" si="499"/>
        <v>1</v>
      </c>
      <c r="J2446" s="23">
        <f t="shared" ca="1" si="500"/>
        <v>1.4820620499999999</v>
      </c>
      <c r="K2446" s="114">
        <f t="shared" ca="1" si="489"/>
        <v>67257229.1247354</v>
      </c>
      <c r="L2446" s="27">
        <f>IF(VLOOKUP(A2446,$U$18:$AD$131,8)=VLOOKUP(A2445,$U$18:$AD$131,8),0,VLOOKUP(A2446,U$18:$AD$131,8))</f>
        <v>0</v>
      </c>
      <c r="M2446" s="28">
        <f>IF(L2446&gt;0,VLOOKUP(L2446,T$18:$AC$131,7),0)</f>
        <v>0</v>
      </c>
      <c r="N2446" s="23">
        <f t="shared" si="494"/>
        <v>0</v>
      </c>
      <c r="O2446" s="23">
        <f t="shared" ca="1" si="490"/>
        <v>67257229.1247354</v>
      </c>
      <c r="P2446" s="29" t="str">
        <f t="shared" si="495"/>
        <v>J=</v>
      </c>
      <c r="Q2446" s="30">
        <f t="shared" si="496"/>
        <v>47232</v>
      </c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</row>
    <row r="2447" spans="1:30" x14ac:dyDescent="0.25">
      <c r="A2447" s="100">
        <f t="shared" si="491"/>
        <v>45280</v>
      </c>
      <c r="B2447" s="114" t="str">
        <f t="shared" ca="1" si="492"/>
        <v>n.d</v>
      </c>
      <c r="C2447" s="114">
        <f t="shared" si="493"/>
        <v>139519858.75</v>
      </c>
      <c r="D2447" s="24">
        <f ca="1">IF(A2447&lt;$B$1,VLOOKUP(A2447,[1]DI!$A$4:$B$15000,2,FALSE),0)</f>
        <v>0</v>
      </c>
      <c r="E2447" s="23">
        <f t="shared" ca="1" si="498"/>
        <v>0</v>
      </c>
      <c r="F2447" s="25">
        <f t="shared" si="497"/>
        <v>1.1499999999999999</v>
      </c>
      <c r="G2447" s="26">
        <f t="shared" ca="1" si="501"/>
        <v>1</v>
      </c>
      <c r="H2447" s="23">
        <f ca="1">TRUNC(PRODUCT(G$16:G2446),15)</f>
        <v>1.48206205431758</v>
      </c>
      <c r="I2447" s="23">
        <f t="shared" si="499"/>
        <v>1</v>
      </c>
      <c r="J2447" s="23">
        <f t="shared" ca="1" si="500"/>
        <v>1.4820620499999999</v>
      </c>
      <c r="K2447" s="114">
        <f t="shared" ca="1" si="489"/>
        <v>67257229.1247354</v>
      </c>
      <c r="L2447" s="27">
        <f>IF(VLOOKUP(A2447,$U$18:$AD$131,8)=VLOOKUP(A2446,$U$18:$AD$131,8),0,VLOOKUP(A2447,U$18:$AD$131,8))</f>
        <v>0</v>
      </c>
      <c r="M2447" s="28">
        <f>IF(L2447&gt;0,VLOOKUP(L2447,T$18:$AC$131,7),0)</f>
        <v>0</v>
      </c>
      <c r="N2447" s="23">
        <f t="shared" si="494"/>
        <v>0</v>
      </c>
      <c r="O2447" s="23">
        <f t="shared" ca="1" si="490"/>
        <v>67257229.1247354</v>
      </c>
      <c r="P2447" s="29" t="str">
        <f t="shared" si="495"/>
        <v>J=</v>
      </c>
      <c r="Q2447" s="30">
        <f t="shared" si="496"/>
        <v>47232</v>
      </c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</row>
    <row r="2448" spans="1:30" x14ac:dyDescent="0.25">
      <c r="A2448" s="100">
        <f t="shared" si="491"/>
        <v>45281</v>
      </c>
      <c r="B2448" s="114" t="str">
        <f t="shared" ca="1" si="492"/>
        <v>n.d</v>
      </c>
      <c r="C2448" s="114">
        <f t="shared" si="493"/>
        <v>139519858.75</v>
      </c>
      <c r="D2448" s="24">
        <f ca="1">IF(A2448&lt;$B$1,VLOOKUP(A2448,[1]DI!$A$4:$B$15000,2,FALSE),0)</f>
        <v>0</v>
      </c>
      <c r="E2448" s="23">
        <f t="shared" ca="1" si="498"/>
        <v>0</v>
      </c>
      <c r="F2448" s="25">
        <f t="shared" si="497"/>
        <v>1.1499999999999999</v>
      </c>
      <c r="G2448" s="26">
        <f t="shared" ca="1" si="501"/>
        <v>1</v>
      </c>
      <c r="H2448" s="23">
        <f ca="1">TRUNC(PRODUCT(G$16:G2447),15)</f>
        <v>1.48206205431758</v>
      </c>
      <c r="I2448" s="23">
        <f t="shared" si="499"/>
        <v>1</v>
      </c>
      <c r="J2448" s="23">
        <f t="shared" ca="1" si="500"/>
        <v>1.4820620499999999</v>
      </c>
      <c r="K2448" s="114">
        <f t="shared" ref="K2448:K2511" ca="1" si="502">TRUNC((C2448*(J2448-1)),8)</f>
        <v>67257229.1247354</v>
      </c>
      <c r="L2448" s="27">
        <f>IF(VLOOKUP(A2448,$U$18:$AD$131,8)=VLOOKUP(A2447,$U$18:$AD$131,8),0,VLOOKUP(A2448,U$18:$AD$131,8))</f>
        <v>0</v>
      </c>
      <c r="M2448" s="28">
        <f>IF(L2448&gt;0,VLOOKUP(L2448,T$18:$AC$131,7),0)</f>
        <v>0</v>
      </c>
      <c r="N2448" s="23">
        <f t="shared" si="494"/>
        <v>0</v>
      </c>
      <c r="O2448" s="23">
        <f t="shared" ref="O2448:O2511" ca="1" si="503">(K2448+N2448)</f>
        <v>67257229.1247354</v>
      </c>
      <c r="P2448" s="29" t="str">
        <f t="shared" si="495"/>
        <v>J=</v>
      </c>
      <c r="Q2448" s="30">
        <f t="shared" si="496"/>
        <v>47232</v>
      </c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</row>
    <row r="2449" spans="1:30" x14ac:dyDescent="0.25">
      <c r="A2449" s="100">
        <f t="shared" ref="A2449:A2512" si="504">(A2448+1)</f>
        <v>45282</v>
      </c>
      <c r="B2449" s="114" t="str">
        <f t="shared" ref="B2449:B2512" ca="1" si="505">IF(A2449&lt;=TODAY(),C2449+K2449,IF(AND(A2449&gt;TODAY(),A2449&lt;=$B$1),IF(VLOOKUP(TODAY(),$A$16:$D$5006,4,FALSE)=0,"n.d",C2449+K2449),"n.d"))</f>
        <v>n.d</v>
      </c>
      <c r="C2449" s="114">
        <f t="shared" ref="C2449:C2512" si="506">TRUNC(C2448-N2448,8)</f>
        <v>139519858.75</v>
      </c>
      <c r="D2449" s="24">
        <f ca="1">IF(A2449&lt;$B$1,VLOOKUP(A2449,[1]DI!$A$4:$B$15000,2,FALSE),0)</f>
        <v>0</v>
      </c>
      <c r="E2449" s="23">
        <f t="shared" ca="1" si="498"/>
        <v>0</v>
      </c>
      <c r="F2449" s="25">
        <f t="shared" si="497"/>
        <v>1.1499999999999999</v>
      </c>
      <c r="G2449" s="26">
        <f t="shared" ca="1" si="501"/>
        <v>1</v>
      </c>
      <c r="H2449" s="23">
        <f ca="1">TRUNC(PRODUCT(G$16:G2448),15)</f>
        <v>1.48206205431758</v>
      </c>
      <c r="I2449" s="23">
        <f t="shared" si="499"/>
        <v>1</v>
      </c>
      <c r="J2449" s="23">
        <f t="shared" ca="1" si="500"/>
        <v>1.4820620499999999</v>
      </c>
      <c r="K2449" s="114">
        <f t="shared" ca="1" si="502"/>
        <v>67257229.1247354</v>
      </c>
      <c r="L2449" s="27">
        <f>IF(VLOOKUP(A2449,$U$18:$AD$131,8)=VLOOKUP(A2448,$U$18:$AD$131,8),0,VLOOKUP(A2449,U$18:$AD$131,8))</f>
        <v>0</v>
      </c>
      <c r="M2449" s="28">
        <f>IF(L2449&gt;0,VLOOKUP(L2449,T$18:$AC$131,7),0)</f>
        <v>0</v>
      </c>
      <c r="N2449" s="23">
        <f t="shared" ref="N2449:N2512" si="507">IF(M2449&gt;0,(C2449*M2449),0)</f>
        <v>0</v>
      </c>
      <c r="O2449" s="23">
        <f t="shared" ca="1" si="503"/>
        <v>67257229.1247354</v>
      </c>
      <c r="P2449" s="29" t="str">
        <f t="shared" ref="P2449:P2512" si="508">IF(L2448&gt;0,VLOOKUP(A2448,$U$18:$AD$131,9),P2448)</f>
        <v>J=</v>
      </c>
      <c r="Q2449" s="30">
        <f t="shared" ref="Q2449:Q2512" si="509">IF(L2448&gt;0,VLOOKUP(A2448,$U$18:$AD$131,10),Q2448)</f>
        <v>47232</v>
      </c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</row>
    <row r="2450" spans="1:30" x14ac:dyDescent="0.25">
      <c r="A2450" s="100">
        <f t="shared" si="504"/>
        <v>45283</v>
      </c>
      <c r="B2450" s="114" t="str">
        <f t="shared" ca="1" si="505"/>
        <v>n.d</v>
      </c>
      <c r="C2450" s="114">
        <f t="shared" si="506"/>
        <v>139519858.75</v>
      </c>
      <c r="D2450" s="24">
        <f ca="1">IF(A2450&lt;$B$1,VLOOKUP(A2450,[1]DI!$A$4:$B$15000,2,FALSE),0)</f>
        <v>0</v>
      </c>
      <c r="E2450" s="23">
        <f t="shared" ca="1" si="498"/>
        <v>0</v>
      </c>
      <c r="F2450" s="25">
        <f t="shared" ref="F2450:F2513" si="510">F2449</f>
        <v>1.1499999999999999</v>
      </c>
      <c r="G2450" s="26">
        <f t="shared" ca="1" si="501"/>
        <v>1</v>
      </c>
      <c r="H2450" s="23">
        <f ca="1">TRUNC(PRODUCT(G$16:G2449),15)</f>
        <v>1.48206205431758</v>
      </c>
      <c r="I2450" s="23">
        <f t="shared" si="499"/>
        <v>1</v>
      </c>
      <c r="J2450" s="23">
        <f t="shared" ca="1" si="500"/>
        <v>1.4820620499999999</v>
      </c>
      <c r="K2450" s="114">
        <f t="shared" ca="1" si="502"/>
        <v>67257229.1247354</v>
      </c>
      <c r="L2450" s="27">
        <f>IF(VLOOKUP(A2450,$U$18:$AD$131,8)=VLOOKUP(A2449,$U$18:$AD$131,8),0,VLOOKUP(A2450,U$18:$AD$131,8))</f>
        <v>0</v>
      </c>
      <c r="M2450" s="28">
        <f>IF(L2450&gt;0,VLOOKUP(L2450,T$18:$AC$131,7),0)</f>
        <v>0</v>
      </c>
      <c r="N2450" s="23">
        <f t="shared" si="507"/>
        <v>0</v>
      </c>
      <c r="O2450" s="23">
        <f t="shared" ca="1" si="503"/>
        <v>67257229.1247354</v>
      </c>
      <c r="P2450" s="29" t="str">
        <f t="shared" si="508"/>
        <v>J=</v>
      </c>
      <c r="Q2450" s="30">
        <f t="shared" si="509"/>
        <v>47232</v>
      </c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</row>
    <row r="2451" spans="1:30" x14ac:dyDescent="0.25">
      <c r="A2451" s="100">
        <f t="shared" si="504"/>
        <v>45284</v>
      </c>
      <c r="B2451" s="114" t="str">
        <f t="shared" ca="1" si="505"/>
        <v>n.d</v>
      </c>
      <c r="C2451" s="114">
        <f t="shared" si="506"/>
        <v>139519858.75</v>
      </c>
      <c r="D2451" s="24">
        <f ca="1">IF(A2451&lt;$B$1,VLOOKUP(A2451,[1]DI!$A$4:$B$15000,2,FALSE),0)</f>
        <v>0</v>
      </c>
      <c r="E2451" s="23">
        <f t="shared" ref="E2451:E2514" ca="1" si="511">ROUND((((1+D2451)^(1/252)-1)),8)</f>
        <v>0</v>
      </c>
      <c r="F2451" s="25">
        <f t="shared" si="510"/>
        <v>1.1499999999999999</v>
      </c>
      <c r="G2451" s="26">
        <f t="shared" ca="1" si="501"/>
        <v>1</v>
      </c>
      <c r="H2451" s="23">
        <f ca="1">TRUNC(PRODUCT(G$16:G2450),15)</f>
        <v>1.48206205431758</v>
      </c>
      <c r="I2451" s="23">
        <f t="shared" ref="I2451:I2514" si="512">IF(OR(L2450&gt;0,L2450="E"),H2450,I2450)</f>
        <v>1</v>
      </c>
      <c r="J2451" s="23">
        <f t="shared" ref="J2451:J2514" ca="1" si="513">ROUND(TRUNC(H2451/I2451,15),8)</f>
        <v>1.4820620499999999</v>
      </c>
      <c r="K2451" s="114">
        <f t="shared" ca="1" si="502"/>
        <v>67257229.1247354</v>
      </c>
      <c r="L2451" s="27">
        <f>IF(VLOOKUP(A2451,$U$18:$AD$131,8)=VLOOKUP(A2450,$U$18:$AD$131,8),0,VLOOKUP(A2451,U$18:$AD$131,8))</f>
        <v>0</v>
      </c>
      <c r="M2451" s="28">
        <f>IF(L2451&gt;0,VLOOKUP(L2451,T$18:$AC$131,7),0)</f>
        <v>0</v>
      </c>
      <c r="N2451" s="23">
        <f t="shared" si="507"/>
        <v>0</v>
      </c>
      <c r="O2451" s="23">
        <f t="shared" ca="1" si="503"/>
        <v>67257229.1247354</v>
      </c>
      <c r="P2451" s="29" t="str">
        <f t="shared" si="508"/>
        <v>J=</v>
      </c>
      <c r="Q2451" s="30">
        <f t="shared" si="509"/>
        <v>47232</v>
      </c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</row>
    <row r="2452" spans="1:30" x14ac:dyDescent="0.25">
      <c r="A2452" s="100">
        <f t="shared" si="504"/>
        <v>45285</v>
      </c>
      <c r="B2452" s="114" t="str">
        <f t="shared" ca="1" si="505"/>
        <v>n.d</v>
      </c>
      <c r="C2452" s="114">
        <f t="shared" si="506"/>
        <v>139519858.75</v>
      </c>
      <c r="D2452" s="24">
        <f ca="1">IF(A2452&lt;$B$1,VLOOKUP(A2452,[1]DI!$A$4:$B$15000,2,FALSE),0)</f>
        <v>0</v>
      </c>
      <c r="E2452" s="23">
        <f t="shared" ca="1" si="511"/>
        <v>0</v>
      </c>
      <c r="F2452" s="25">
        <f t="shared" si="510"/>
        <v>1.1499999999999999</v>
      </c>
      <c r="G2452" s="26">
        <f t="shared" ref="G2452:G2515" ca="1" si="514">TRUNC((1+(E2452*F2452)),15)</f>
        <v>1</v>
      </c>
      <c r="H2452" s="23">
        <f ca="1">TRUNC(PRODUCT(G$16:G2451),15)</f>
        <v>1.48206205431758</v>
      </c>
      <c r="I2452" s="23">
        <f t="shared" si="512"/>
        <v>1</v>
      </c>
      <c r="J2452" s="23">
        <f t="shared" ca="1" si="513"/>
        <v>1.4820620499999999</v>
      </c>
      <c r="K2452" s="114">
        <f t="shared" ca="1" si="502"/>
        <v>67257229.1247354</v>
      </c>
      <c r="L2452" s="27">
        <f>IF(VLOOKUP(A2452,$U$18:$AD$131,8)=VLOOKUP(A2451,$U$18:$AD$131,8),0,VLOOKUP(A2452,U$18:$AD$131,8))</f>
        <v>0</v>
      </c>
      <c r="M2452" s="28">
        <f>IF(L2452&gt;0,VLOOKUP(L2452,T$18:$AC$131,7),0)</f>
        <v>0</v>
      </c>
      <c r="N2452" s="23">
        <f t="shared" si="507"/>
        <v>0</v>
      </c>
      <c r="O2452" s="23">
        <f t="shared" ca="1" si="503"/>
        <v>67257229.1247354</v>
      </c>
      <c r="P2452" s="29" t="str">
        <f t="shared" si="508"/>
        <v>J=</v>
      </c>
      <c r="Q2452" s="30">
        <f t="shared" si="509"/>
        <v>47232</v>
      </c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</row>
    <row r="2453" spans="1:30" x14ac:dyDescent="0.25">
      <c r="A2453" s="100">
        <f t="shared" si="504"/>
        <v>45286</v>
      </c>
      <c r="B2453" s="114" t="str">
        <f t="shared" ca="1" si="505"/>
        <v>n.d</v>
      </c>
      <c r="C2453" s="114">
        <f t="shared" si="506"/>
        <v>139519858.75</v>
      </c>
      <c r="D2453" s="24">
        <f ca="1">IF(A2453&lt;$B$1,VLOOKUP(A2453,[1]DI!$A$4:$B$15000,2,FALSE),0)</f>
        <v>0</v>
      </c>
      <c r="E2453" s="23">
        <f t="shared" ca="1" si="511"/>
        <v>0</v>
      </c>
      <c r="F2453" s="25">
        <f t="shared" si="510"/>
        <v>1.1499999999999999</v>
      </c>
      <c r="G2453" s="26">
        <f t="shared" ca="1" si="514"/>
        <v>1</v>
      </c>
      <c r="H2453" s="23">
        <f ca="1">TRUNC(PRODUCT(G$16:G2452),15)</f>
        <v>1.48206205431758</v>
      </c>
      <c r="I2453" s="23">
        <f t="shared" si="512"/>
        <v>1</v>
      </c>
      <c r="J2453" s="23">
        <f t="shared" ca="1" si="513"/>
        <v>1.4820620499999999</v>
      </c>
      <c r="K2453" s="114">
        <f t="shared" ca="1" si="502"/>
        <v>67257229.1247354</v>
      </c>
      <c r="L2453" s="27">
        <f>IF(VLOOKUP(A2453,$U$18:$AD$131,8)=VLOOKUP(A2452,$U$18:$AD$131,8),0,VLOOKUP(A2453,U$18:$AD$131,8))</f>
        <v>0</v>
      </c>
      <c r="M2453" s="28">
        <f>IF(L2453&gt;0,VLOOKUP(L2453,T$18:$AC$131,7),0)</f>
        <v>0</v>
      </c>
      <c r="N2453" s="23">
        <f t="shared" si="507"/>
        <v>0</v>
      </c>
      <c r="O2453" s="23">
        <f t="shared" ca="1" si="503"/>
        <v>67257229.1247354</v>
      </c>
      <c r="P2453" s="29" t="str">
        <f t="shared" si="508"/>
        <v>J=</v>
      </c>
      <c r="Q2453" s="30">
        <f t="shared" si="509"/>
        <v>47232</v>
      </c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</row>
    <row r="2454" spans="1:30" x14ac:dyDescent="0.25">
      <c r="A2454" s="100">
        <f t="shared" si="504"/>
        <v>45287</v>
      </c>
      <c r="B2454" s="114" t="str">
        <f t="shared" ca="1" si="505"/>
        <v>n.d</v>
      </c>
      <c r="C2454" s="114">
        <f t="shared" si="506"/>
        <v>139519858.75</v>
      </c>
      <c r="D2454" s="24">
        <f ca="1">IF(A2454&lt;$B$1,VLOOKUP(A2454,[1]DI!$A$4:$B$15000,2,FALSE),0)</f>
        <v>0</v>
      </c>
      <c r="E2454" s="23">
        <f t="shared" ca="1" si="511"/>
        <v>0</v>
      </c>
      <c r="F2454" s="25">
        <f t="shared" si="510"/>
        <v>1.1499999999999999</v>
      </c>
      <c r="G2454" s="26">
        <f t="shared" ca="1" si="514"/>
        <v>1</v>
      </c>
      <c r="H2454" s="23">
        <f ca="1">TRUNC(PRODUCT(G$16:G2453),15)</f>
        <v>1.48206205431758</v>
      </c>
      <c r="I2454" s="23">
        <f t="shared" si="512"/>
        <v>1</v>
      </c>
      <c r="J2454" s="23">
        <f t="shared" ca="1" si="513"/>
        <v>1.4820620499999999</v>
      </c>
      <c r="K2454" s="114">
        <f t="shared" ca="1" si="502"/>
        <v>67257229.1247354</v>
      </c>
      <c r="L2454" s="27">
        <f>IF(VLOOKUP(A2454,$U$18:$AD$131,8)=VLOOKUP(A2453,$U$18:$AD$131,8),0,VLOOKUP(A2454,U$18:$AD$131,8))</f>
        <v>0</v>
      </c>
      <c r="M2454" s="28">
        <f>IF(L2454&gt;0,VLOOKUP(L2454,T$18:$AC$131,7),0)</f>
        <v>0</v>
      </c>
      <c r="N2454" s="23">
        <f t="shared" si="507"/>
        <v>0</v>
      </c>
      <c r="O2454" s="23">
        <f t="shared" ca="1" si="503"/>
        <v>67257229.1247354</v>
      </c>
      <c r="P2454" s="29" t="str">
        <f t="shared" si="508"/>
        <v>J=</v>
      </c>
      <c r="Q2454" s="30">
        <f t="shared" si="509"/>
        <v>47232</v>
      </c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</row>
    <row r="2455" spans="1:30" x14ac:dyDescent="0.25">
      <c r="A2455" s="100">
        <f t="shared" si="504"/>
        <v>45288</v>
      </c>
      <c r="B2455" s="114" t="str">
        <f t="shared" ca="1" si="505"/>
        <v>n.d</v>
      </c>
      <c r="C2455" s="114">
        <f t="shared" si="506"/>
        <v>139519858.75</v>
      </c>
      <c r="D2455" s="24">
        <f ca="1">IF(A2455&lt;$B$1,VLOOKUP(A2455,[1]DI!$A$4:$B$15000,2,FALSE),0)</f>
        <v>0</v>
      </c>
      <c r="E2455" s="23">
        <f t="shared" ca="1" si="511"/>
        <v>0</v>
      </c>
      <c r="F2455" s="25">
        <f t="shared" si="510"/>
        <v>1.1499999999999999</v>
      </c>
      <c r="G2455" s="26">
        <f t="shared" ca="1" si="514"/>
        <v>1</v>
      </c>
      <c r="H2455" s="23">
        <f ca="1">TRUNC(PRODUCT(G$16:G2454),15)</f>
        <v>1.48206205431758</v>
      </c>
      <c r="I2455" s="23">
        <f t="shared" si="512"/>
        <v>1</v>
      </c>
      <c r="J2455" s="23">
        <f t="shared" ca="1" si="513"/>
        <v>1.4820620499999999</v>
      </c>
      <c r="K2455" s="114">
        <f t="shared" ca="1" si="502"/>
        <v>67257229.1247354</v>
      </c>
      <c r="L2455" s="27">
        <f>IF(VLOOKUP(A2455,$U$18:$AD$131,8)=VLOOKUP(A2454,$U$18:$AD$131,8),0,VLOOKUP(A2455,U$18:$AD$131,8))</f>
        <v>0</v>
      </c>
      <c r="M2455" s="28">
        <f>IF(L2455&gt;0,VLOOKUP(L2455,T$18:$AC$131,7),0)</f>
        <v>0</v>
      </c>
      <c r="N2455" s="23">
        <f t="shared" si="507"/>
        <v>0</v>
      </c>
      <c r="O2455" s="23">
        <f t="shared" ca="1" si="503"/>
        <v>67257229.1247354</v>
      </c>
      <c r="P2455" s="29" t="str">
        <f t="shared" si="508"/>
        <v>J=</v>
      </c>
      <c r="Q2455" s="30">
        <f t="shared" si="509"/>
        <v>47232</v>
      </c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</row>
    <row r="2456" spans="1:30" x14ac:dyDescent="0.25">
      <c r="A2456" s="100">
        <f t="shared" si="504"/>
        <v>45289</v>
      </c>
      <c r="B2456" s="114" t="str">
        <f t="shared" ca="1" si="505"/>
        <v>n.d</v>
      </c>
      <c r="C2456" s="114">
        <f t="shared" si="506"/>
        <v>139519858.75</v>
      </c>
      <c r="D2456" s="24">
        <f ca="1">IF(A2456&lt;$B$1,VLOOKUP(A2456,[1]DI!$A$4:$B$15000,2,FALSE),0)</f>
        <v>0</v>
      </c>
      <c r="E2456" s="23">
        <f t="shared" ca="1" si="511"/>
        <v>0</v>
      </c>
      <c r="F2456" s="25">
        <f t="shared" si="510"/>
        <v>1.1499999999999999</v>
      </c>
      <c r="G2456" s="26">
        <f t="shared" ca="1" si="514"/>
        <v>1</v>
      </c>
      <c r="H2456" s="23">
        <f ca="1">TRUNC(PRODUCT(G$16:G2455),15)</f>
        <v>1.48206205431758</v>
      </c>
      <c r="I2456" s="23">
        <f t="shared" si="512"/>
        <v>1</v>
      </c>
      <c r="J2456" s="23">
        <f t="shared" ca="1" si="513"/>
        <v>1.4820620499999999</v>
      </c>
      <c r="K2456" s="114">
        <f t="shared" ca="1" si="502"/>
        <v>67257229.1247354</v>
      </c>
      <c r="L2456" s="27">
        <f>IF(VLOOKUP(A2456,$U$18:$AD$131,8)=VLOOKUP(A2455,$U$18:$AD$131,8),0,VLOOKUP(A2456,U$18:$AD$131,8))</f>
        <v>0</v>
      </c>
      <c r="M2456" s="28">
        <f>IF(L2456&gt;0,VLOOKUP(L2456,T$18:$AC$131,7),0)</f>
        <v>0</v>
      </c>
      <c r="N2456" s="23">
        <f t="shared" si="507"/>
        <v>0</v>
      </c>
      <c r="O2456" s="23">
        <f t="shared" ca="1" si="503"/>
        <v>67257229.1247354</v>
      </c>
      <c r="P2456" s="29" t="str">
        <f t="shared" si="508"/>
        <v>J=</v>
      </c>
      <c r="Q2456" s="30">
        <f t="shared" si="509"/>
        <v>47232</v>
      </c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</row>
    <row r="2457" spans="1:30" x14ac:dyDescent="0.25">
      <c r="A2457" s="100">
        <f t="shared" si="504"/>
        <v>45290</v>
      </c>
      <c r="B2457" s="114" t="str">
        <f t="shared" ca="1" si="505"/>
        <v>n.d</v>
      </c>
      <c r="C2457" s="114">
        <f t="shared" si="506"/>
        <v>139519858.75</v>
      </c>
      <c r="D2457" s="24">
        <f ca="1">IF(A2457&lt;$B$1,VLOOKUP(A2457,[1]DI!$A$4:$B$15000,2,FALSE),0)</f>
        <v>0</v>
      </c>
      <c r="E2457" s="23">
        <f t="shared" ca="1" si="511"/>
        <v>0</v>
      </c>
      <c r="F2457" s="25">
        <f t="shared" si="510"/>
        <v>1.1499999999999999</v>
      </c>
      <c r="G2457" s="26">
        <f t="shared" ca="1" si="514"/>
        <v>1</v>
      </c>
      <c r="H2457" s="23">
        <f ca="1">TRUNC(PRODUCT(G$16:G2456),15)</f>
        <v>1.48206205431758</v>
      </c>
      <c r="I2457" s="23">
        <f t="shared" si="512"/>
        <v>1</v>
      </c>
      <c r="J2457" s="23">
        <f t="shared" ca="1" si="513"/>
        <v>1.4820620499999999</v>
      </c>
      <c r="K2457" s="114">
        <f t="shared" ca="1" si="502"/>
        <v>67257229.1247354</v>
      </c>
      <c r="L2457" s="27">
        <f>IF(VLOOKUP(A2457,$U$18:$AD$131,8)=VLOOKUP(A2456,$U$18:$AD$131,8),0,VLOOKUP(A2457,U$18:$AD$131,8))</f>
        <v>0</v>
      </c>
      <c r="M2457" s="28">
        <f>IF(L2457&gt;0,VLOOKUP(L2457,T$18:$AC$131,7),0)</f>
        <v>0</v>
      </c>
      <c r="N2457" s="23">
        <f t="shared" si="507"/>
        <v>0</v>
      </c>
      <c r="O2457" s="23">
        <f t="shared" ca="1" si="503"/>
        <v>67257229.1247354</v>
      </c>
      <c r="P2457" s="29" t="str">
        <f t="shared" si="508"/>
        <v>J=</v>
      </c>
      <c r="Q2457" s="30">
        <f t="shared" si="509"/>
        <v>47232</v>
      </c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</row>
    <row r="2458" spans="1:30" x14ac:dyDescent="0.25">
      <c r="A2458" s="100">
        <f t="shared" si="504"/>
        <v>45291</v>
      </c>
      <c r="B2458" s="114" t="str">
        <f t="shared" ca="1" si="505"/>
        <v>n.d</v>
      </c>
      <c r="C2458" s="114">
        <f t="shared" si="506"/>
        <v>139519858.75</v>
      </c>
      <c r="D2458" s="24">
        <f ca="1">IF(A2458&lt;$B$1,VLOOKUP(A2458,[1]DI!$A$4:$B$15000,2,FALSE),0)</f>
        <v>0</v>
      </c>
      <c r="E2458" s="23">
        <f t="shared" ca="1" si="511"/>
        <v>0</v>
      </c>
      <c r="F2458" s="25">
        <f t="shared" si="510"/>
        <v>1.1499999999999999</v>
      </c>
      <c r="G2458" s="26">
        <f t="shared" ca="1" si="514"/>
        <v>1</v>
      </c>
      <c r="H2458" s="23">
        <f ca="1">TRUNC(PRODUCT(G$16:G2457),15)</f>
        <v>1.48206205431758</v>
      </c>
      <c r="I2458" s="23">
        <f t="shared" si="512"/>
        <v>1</v>
      </c>
      <c r="J2458" s="23">
        <f t="shared" ca="1" si="513"/>
        <v>1.4820620499999999</v>
      </c>
      <c r="K2458" s="114">
        <f t="shared" ca="1" si="502"/>
        <v>67257229.1247354</v>
      </c>
      <c r="L2458" s="27">
        <f>IF(VLOOKUP(A2458,$U$18:$AD$131,8)=VLOOKUP(A2457,$U$18:$AD$131,8),0,VLOOKUP(A2458,U$18:$AD$131,8))</f>
        <v>0</v>
      </c>
      <c r="M2458" s="28">
        <f>IF(L2458&gt;0,VLOOKUP(L2458,T$18:$AC$131,7),0)</f>
        <v>0</v>
      </c>
      <c r="N2458" s="23">
        <f t="shared" si="507"/>
        <v>0</v>
      </c>
      <c r="O2458" s="23">
        <f t="shared" ca="1" si="503"/>
        <v>67257229.1247354</v>
      </c>
      <c r="P2458" s="29" t="str">
        <f t="shared" si="508"/>
        <v>J=</v>
      </c>
      <c r="Q2458" s="30">
        <f t="shared" si="509"/>
        <v>47232</v>
      </c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</row>
    <row r="2459" spans="1:30" x14ac:dyDescent="0.25">
      <c r="A2459" s="100">
        <f t="shared" si="504"/>
        <v>45292</v>
      </c>
      <c r="B2459" s="114" t="str">
        <f t="shared" ca="1" si="505"/>
        <v>n.d</v>
      </c>
      <c r="C2459" s="114">
        <f t="shared" si="506"/>
        <v>139519858.75</v>
      </c>
      <c r="D2459" s="24">
        <f ca="1">IF(A2459&lt;$B$1,VLOOKUP(A2459,[1]DI!$A$4:$B$15000,2,FALSE),0)</f>
        <v>0</v>
      </c>
      <c r="E2459" s="23">
        <f t="shared" ca="1" si="511"/>
        <v>0</v>
      </c>
      <c r="F2459" s="25">
        <f t="shared" si="510"/>
        <v>1.1499999999999999</v>
      </c>
      <c r="G2459" s="26">
        <f t="shared" ca="1" si="514"/>
        <v>1</v>
      </c>
      <c r="H2459" s="23">
        <f ca="1">TRUNC(PRODUCT(G$16:G2458),15)</f>
        <v>1.48206205431758</v>
      </c>
      <c r="I2459" s="23">
        <f t="shared" si="512"/>
        <v>1</v>
      </c>
      <c r="J2459" s="23">
        <f t="shared" ca="1" si="513"/>
        <v>1.4820620499999999</v>
      </c>
      <c r="K2459" s="114">
        <f t="shared" ca="1" si="502"/>
        <v>67257229.1247354</v>
      </c>
      <c r="L2459" s="27">
        <f>IF(VLOOKUP(A2459,$U$18:$AD$131,8)=VLOOKUP(A2458,$U$18:$AD$131,8),0,VLOOKUP(A2459,U$18:$AD$131,8))</f>
        <v>0</v>
      </c>
      <c r="M2459" s="28">
        <f>IF(L2459&gt;0,VLOOKUP(L2459,T$18:$AC$131,7),0)</f>
        <v>0</v>
      </c>
      <c r="N2459" s="23">
        <f t="shared" si="507"/>
        <v>0</v>
      </c>
      <c r="O2459" s="23">
        <f t="shared" ca="1" si="503"/>
        <v>67257229.1247354</v>
      </c>
      <c r="P2459" s="29" t="str">
        <f t="shared" si="508"/>
        <v>J=</v>
      </c>
      <c r="Q2459" s="30">
        <f t="shared" si="509"/>
        <v>47232</v>
      </c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</row>
    <row r="2460" spans="1:30" x14ac:dyDescent="0.25">
      <c r="A2460" s="100">
        <f t="shared" si="504"/>
        <v>45293</v>
      </c>
      <c r="B2460" s="114" t="str">
        <f t="shared" ca="1" si="505"/>
        <v>n.d</v>
      </c>
      <c r="C2460" s="114">
        <f t="shared" si="506"/>
        <v>139519858.75</v>
      </c>
      <c r="D2460" s="24">
        <f ca="1">IF(A2460&lt;$B$1,VLOOKUP(A2460,[1]DI!$A$4:$B$15000,2,FALSE),0)</f>
        <v>0</v>
      </c>
      <c r="E2460" s="23">
        <f t="shared" ca="1" si="511"/>
        <v>0</v>
      </c>
      <c r="F2460" s="25">
        <f t="shared" si="510"/>
        <v>1.1499999999999999</v>
      </c>
      <c r="G2460" s="26">
        <f t="shared" ca="1" si="514"/>
        <v>1</v>
      </c>
      <c r="H2460" s="23">
        <f ca="1">TRUNC(PRODUCT(G$16:G2459),15)</f>
        <v>1.48206205431758</v>
      </c>
      <c r="I2460" s="23">
        <f t="shared" si="512"/>
        <v>1</v>
      </c>
      <c r="J2460" s="23">
        <f t="shared" ca="1" si="513"/>
        <v>1.4820620499999999</v>
      </c>
      <c r="K2460" s="114">
        <f t="shared" ca="1" si="502"/>
        <v>67257229.1247354</v>
      </c>
      <c r="L2460" s="27">
        <f>IF(VLOOKUP(A2460,$U$18:$AD$131,8)=VLOOKUP(A2459,$U$18:$AD$131,8),0,VLOOKUP(A2460,U$18:$AD$131,8))</f>
        <v>0</v>
      </c>
      <c r="M2460" s="28">
        <f>IF(L2460&gt;0,VLOOKUP(L2460,T$18:$AC$131,7),0)</f>
        <v>0</v>
      </c>
      <c r="N2460" s="23">
        <f t="shared" si="507"/>
        <v>0</v>
      </c>
      <c r="O2460" s="23">
        <f t="shared" ca="1" si="503"/>
        <v>67257229.1247354</v>
      </c>
      <c r="P2460" s="29" t="str">
        <f t="shared" si="508"/>
        <v>J=</v>
      </c>
      <c r="Q2460" s="30">
        <f t="shared" si="509"/>
        <v>47232</v>
      </c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</row>
    <row r="2461" spans="1:30" x14ac:dyDescent="0.25">
      <c r="A2461" s="100">
        <f t="shared" si="504"/>
        <v>45294</v>
      </c>
      <c r="B2461" s="114" t="str">
        <f t="shared" ca="1" si="505"/>
        <v>n.d</v>
      </c>
      <c r="C2461" s="114">
        <f t="shared" si="506"/>
        <v>139519858.75</v>
      </c>
      <c r="D2461" s="24">
        <f ca="1">IF(A2461&lt;$B$1,VLOOKUP(A2461,[1]DI!$A$4:$B$15000,2,FALSE),0)</f>
        <v>0</v>
      </c>
      <c r="E2461" s="23">
        <f t="shared" ca="1" si="511"/>
        <v>0</v>
      </c>
      <c r="F2461" s="25">
        <f t="shared" si="510"/>
        <v>1.1499999999999999</v>
      </c>
      <c r="G2461" s="26">
        <f t="shared" ca="1" si="514"/>
        <v>1</v>
      </c>
      <c r="H2461" s="23">
        <f ca="1">TRUNC(PRODUCT(G$16:G2460),15)</f>
        <v>1.48206205431758</v>
      </c>
      <c r="I2461" s="23">
        <f t="shared" si="512"/>
        <v>1</v>
      </c>
      <c r="J2461" s="23">
        <f t="shared" ca="1" si="513"/>
        <v>1.4820620499999999</v>
      </c>
      <c r="K2461" s="114">
        <f t="shared" ca="1" si="502"/>
        <v>67257229.1247354</v>
      </c>
      <c r="L2461" s="27">
        <f>IF(VLOOKUP(A2461,$U$18:$AD$131,8)=VLOOKUP(A2460,$U$18:$AD$131,8),0,VLOOKUP(A2461,U$18:$AD$131,8))</f>
        <v>0</v>
      </c>
      <c r="M2461" s="28">
        <f>IF(L2461&gt;0,VLOOKUP(L2461,T$18:$AC$131,7),0)</f>
        <v>0</v>
      </c>
      <c r="N2461" s="23">
        <f t="shared" si="507"/>
        <v>0</v>
      </c>
      <c r="O2461" s="23">
        <f t="shared" ca="1" si="503"/>
        <v>67257229.1247354</v>
      </c>
      <c r="P2461" s="29" t="str">
        <f t="shared" si="508"/>
        <v>J=</v>
      </c>
      <c r="Q2461" s="30">
        <f t="shared" si="509"/>
        <v>47232</v>
      </c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</row>
    <row r="2462" spans="1:30" x14ac:dyDescent="0.25">
      <c r="A2462" s="100">
        <f t="shared" si="504"/>
        <v>45295</v>
      </c>
      <c r="B2462" s="114" t="str">
        <f t="shared" ca="1" si="505"/>
        <v>n.d</v>
      </c>
      <c r="C2462" s="114">
        <f t="shared" si="506"/>
        <v>139519858.75</v>
      </c>
      <c r="D2462" s="24">
        <f ca="1">IF(A2462&lt;$B$1,VLOOKUP(A2462,[1]DI!$A$4:$B$15000,2,FALSE),0)</f>
        <v>0</v>
      </c>
      <c r="E2462" s="23">
        <f t="shared" ca="1" si="511"/>
        <v>0</v>
      </c>
      <c r="F2462" s="25">
        <f t="shared" si="510"/>
        <v>1.1499999999999999</v>
      </c>
      <c r="G2462" s="26">
        <f t="shared" ca="1" si="514"/>
        <v>1</v>
      </c>
      <c r="H2462" s="23">
        <f ca="1">TRUNC(PRODUCT(G$16:G2461),15)</f>
        <v>1.48206205431758</v>
      </c>
      <c r="I2462" s="23">
        <f t="shared" si="512"/>
        <v>1</v>
      </c>
      <c r="J2462" s="23">
        <f t="shared" ca="1" si="513"/>
        <v>1.4820620499999999</v>
      </c>
      <c r="K2462" s="114">
        <f t="shared" ca="1" si="502"/>
        <v>67257229.1247354</v>
      </c>
      <c r="L2462" s="27">
        <f>IF(VLOOKUP(A2462,$U$18:$AD$131,8)=VLOOKUP(A2461,$U$18:$AD$131,8),0,VLOOKUP(A2462,U$18:$AD$131,8))</f>
        <v>0</v>
      </c>
      <c r="M2462" s="28">
        <f>IF(L2462&gt;0,VLOOKUP(L2462,T$18:$AC$131,7),0)</f>
        <v>0</v>
      </c>
      <c r="N2462" s="23">
        <f t="shared" si="507"/>
        <v>0</v>
      </c>
      <c r="O2462" s="23">
        <f t="shared" ca="1" si="503"/>
        <v>67257229.1247354</v>
      </c>
      <c r="P2462" s="29" t="str">
        <f t="shared" si="508"/>
        <v>J=</v>
      </c>
      <c r="Q2462" s="30">
        <f t="shared" si="509"/>
        <v>47232</v>
      </c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</row>
    <row r="2463" spans="1:30" x14ac:dyDescent="0.25">
      <c r="A2463" s="100">
        <f t="shared" si="504"/>
        <v>45296</v>
      </c>
      <c r="B2463" s="114" t="str">
        <f t="shared" ca="1" si="505"/>
        <v>n.d</v>
      </c>
      <c r="C2463" s="114">
        <f t="shared" si="506"/>
        <v>139519858.75</v>
      </c>
      <c r="D2463" s="24">
        <f ca="1">IF(A2463&lt;$B$1,VLOOKUP(A2463,[1]DI!$A$4:$B$15000,2,FALSE),0)</f>
        <v>0</v>
      </c>
      <c r="E2463" s="23">
        <f t="shared" ca="1" si="511"/>
        <v>0</v>
      </c>
      <c r="F2463" s="25">
        <f t="shared" si="510"/>
        <v>1.1499999999999999</v>
      </c>
      <c r="G2463" s="26">
        <f t="shared" ca="1" si="514"/>
        <v>1</v>
      </c>
      <c r="H2463" s="23">
        <f ca="1">TRUNC(PRODUCT(G$16:G2462),15)</f>
        <v>1.48206205431758</v>
      </c>
      <c r="I2463" s="23">
        <f t="shared" si="512"/>
        <v>1</v>
      </c>
      <c r="J2463" s="23">
        <f t="shared" ca="1" si="513"/>
        <v>1.4820620499999999</v>
      </c>
      <c r="K2463" s="114">
        <f t="shared" ca="1" si="502"/>
        <v>67257229.1247354</v>
      </c>
      <c r="L2463" s="27">
        <f>IF(VLOOKUP(A2463,$U$18:$AD$131,8)=VLOOKUP(A2462,$U$18:$AD$131,8),0,VLOOKUP(A2463,U$18:$AD$131,8))</f>
        <v>0</v>
      </c>
      <c r="M2463" s="28">
        <f>IF(L2463&gt;0,VLOOKUP(L2463,T$18:$AC$131,7),0)</f>
        <v>0</v>
      </c>
      <c r="N2463" s="23">
        <f t="shared" si="507"/>
        <v>0</v>
      </c>
      <c r="O2463" s="23">
        <f t="shared" ca="1" si="503"/>
        <v>67257229.1247354</v>
      </c>
      <c r="P2463" s="29" t="str">
        <f t="shared" si="508"/>
        <v>J=</v>
      </c>
      <c r="Q2463" s="30">
        <f t="shared" si="509"/>
        <v>47232</v>
      </c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</row>
    <row r="2464" spans="1:30" x14ac:dyDescent="0.25">
      <c r="A2464" s="100">
        <f t="shared" si="504"/>
        <v>45297</v>
      </c>
      <c r="B2464" s="114" t="str">
        <f t="shared" ca="1" si="505"/>
        <v>n.d</v>
      </c>
      <c r="C2464" s="114">
        <f t="shared" si="506"/>
        <v>139519858.75</v>
      </c>
      <c r="D2464" s="24">
        <f ca="1">IF(A2464&lt;$B$1,VLOOKUP(A2464,[1]DI!$A$4:$B$15000,2,FALSE),0)</f>
        <v>0</v>
      </c>
      <c r="E2464" s="23">
        <f t="shared" ca="1" si="511"/>
        <v>0</v>
      </c>
      <c r="F2464" s="25">
        <f t="shared" si="510"/>
        <v>1.1499999999999999</v>
      </c>
      <c r="G2464" s="26">
        <f t="shared" ca="1" si="514"/>
        <v>1</v>
      </c>
      <c r="H2464" s="23">
        <f ca="1">TRUNC(PRODUCT(G$16:G2463),15)</f>
        <v>1.48206205431758</v>
      </c>
      <c r="I2464" s="23">
        <f t="shared" si="512"/>
        <v>1</v>
      </c>
      <c r="J2464" s="23">
        <f t="shared" ca="1" si="513"/>
        <v>1.4820620499999999</v>
      </c>
      <c r="K2464" s="114">
        <f t="shared" ca="1" si="502"/>
        <v>67257229.1247354</v>
      </c>
      <c r="L2464" s="27">
        <f>IF(VLOOKUP(A2464,$U$18:$AD$131,8)=VLOOKUP(A2463,$U$18:$AD$131,8),0,VLOOKUP(A2464,U$18:$AD$131,8))</f>
        <v>0</v>
      </c>
      <c r="M2464" s="28">
        <f>IF(L2464&gt;0,VLOOKUP(L2464,T$18:$AC$131,7),0)</f>
        <v>0</v>
      </c>
      <c r="N2464" s="23">
        <f t="shared" si="507"/>
        <v>0</v>
      </c>
      <c r="O2464" s="23">
        <f t="shared" ca="1" si="503"/>
        <v>67257229.1247354</v>
      </c>
      <c r="P2464" s="29" t="str">
        <f t="shared" si="508"/>
        <v>J=</v>
      </c>
      <c r="Q2464" s="30">
        <f t="shared" si="509"/>
        <v>47232</v>
      </c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</row>
    <row r="2465" spans="1:30" x14ac:dyDescent="0.25">
      <c r="A2465" s="100">
        <f t="shared" si="504"/>
        <v>45298</v>
      </c>
      <c r="B2465" s="114" t="str">
        <f t="shared" ca="1" si="505"/>
        <v>n.d</v>
      </c>
      <c r="C2465" s="114">
        <f t="shared" si="506"/>
        <v>139519858.75</v>
      </c>
      <c r="D2465" s="24">
        <f ca="1">IF(A2465&lt;$B$1,VLOOKUP(A2465,[1]DI!$A$4:$B$15000,2,FALSE),0)</f>
        <v>0</v>
      </c>
      <c r="E2465" s="23">
        <f t="shared" ca="1" si="511"/>
        <v>0</v>
      </c>
      <c r="F2465" s="25">
        <f t="shared" si="510"/>
        <v>1.1499999999999999</v>
      </c>
      <c r="G2465" s="26">
        <f t="shared" ca="1" si="514"/>
        <v>1</v>
      </c>
      <c r="H2465" s="23">
        <f ca="1">TRUNC(PRODUCT(G$16:G2464),15)</f>
        <v>1.48206205431758</v>
      </c>
      <c r="I2465" s="23">
        <f t="shared" si="512"/>
        <v>1</v>
      </c>
      <c r="J2465" s="23">
        <f t="shared" ca="1" si="513"/>
        <v>1.4820620499999999</v>
      </c>
      <c r="K2465" s="114">
        <f t="shared" ca="1" si="502"/>
        <v>67257229.1247354</v>
      </c>
      <c r="L2465" s="27">
        <f>IF(VLOOKUP(A2465,$U$18:$AD$131,8)=VLOOKUP(A2464,$U$18:$AD$131,8),0,VLOOKUP(A2465,U$18:$AD$131,8))</f>
        <v>0</v>
      </c>
      <c r="M2465" s="28">
        <f>IF(L2465&gt;0,VLOOKUP(L2465,T$18:$AC$131,7),0)</f>
        <v>0</v>
      </c>
      <c r="N2465" s="23">
        <f t="shared" si="507"/>
        <v>0</v>
      </c>
      <c r="O2465" s="23">
        <f t="shared" ca="1" si="503"/>
        <v>67257229.1247354</v>
      </c>
      <c r="P2465" s="29" t="str">
        <f t="shared" si="508"/>
        <v>J=</v>
      </c>
      <c r="Q2465" s="30">
        <f t="shared" si="509"/>
        <v>47232</v>
      </c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</row>
    <row r="2466" spans="1:30" x14ac:dyDescent="0.25">
      <c r="A2466" s="100">
        <f t="shared" si="504"/>
        <v>45299</v>
      </c>
      <c r="B2466" s="114" t="str">
        <f t="shared" ca="1" si="505"/>
        <v>n.d</v>
      </c>
      <c r="C2466" s="114">
        <f t="shared" si="506"/>
        <v>139519858.75</v>
      </c>
      <c r="D2466" s="24">
        <f ca="1">IF(A2466&lt;$B$1,VLOOKUP(A2466,[1]DI!$A$4:$B$15000,2,FALSE),0)</f>
        <v>0</v>
      </c>
      <c r="E2466" s="23">
        <f t="shared" ca="1" si="511"/>
        <v>0</v>
      </c>
      <c r="F2466" s="25">
        <f t="shared" si="510"/>
        <v>1.1499999999999999</v>
      </c>
      <c r="G2466" s="26">
        <f t="shared" ca="1" si="514"/>
        <v>1</v>
      </c>
      <c r="H2466" s="23">
        <f ca="1">TRUNC(PRODUCT(G$16:G2465),15)</f>
        <v>1.48206205431758</v>
      </c>
      <c r="I2466" s="23">
        <f t="shared" si="512"/>
        <v>1</v>
      </c>
      <c r="J2466" s="23">
        <f t="shared" ca="1" si="513"/>
        <v>1.4820620499999999</v>
      </c>
      <c r="K2466" s="114">
        <f t="shared" ca="1" si="502"/>
        <v>67257229.1247354</v>
      </c>
      <c r="L2466" s="27">
        <f>IF(VLOOKUP(A2466,$U$18:$AD$131,8)=VLOOKUP(A2465,$U$18:$AD$131,8),0,VLOOKUP(A2466,U$18:$AD$131,8))</f>
        <v>0</v>
      </c>
      <c r="M2466" s="28">
        <f>IF(L2466&gt;0,VLOOKUP(L2466,T$18:$AC$131,7),0)</f>
        <v>0</v>
      </c>
      <c r="N2466" s="23">
        <f t="shared" si="507"/>
        <v>0</v>
      </c>
      <c r="O2466" s="23">
        <f t="shared" ca="1" si="503"/>
        <v>67257229.1247354</v>
      </c>
      <c r="P2466" s="29" t="str">
        <f t="shared" si="508"/>
        <v>J=</v>
      </c>
      <c r="Q2466" s="30">
        <f t="shared" si="509"/>
        <v>47232</v>
      </c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</row>
    <row r="2467" spans="1:30" x14ac:dyDescent="0.25">
      <c r="A2467" s="100">
        <f t="shared" si="504"/>
        <v>45300</v>
      </c>
      <c r="B2467" s="114" t="str">
        <f t="shared" ca="1" si="505"/>
        <v>n.d</v>
      </c>
      <c r="C2467" s="114">
        <f t="shared" si="506"/>
        <v>139519858.75</v>
      </c>
      <c r="D2467" s="24">
        <f ca="1">IF(A2467&lt;$B$1,VLOOKUP(A2467,[1]DI!$A$4:$B$15000,2,FALSE),0)</f>
        <v>0</v>
      </c>
      <c r="E2467" s="23">
        <f t="shared" ca="1" si="511"/>
        <v>0</v>
      </c>
      <c r="F2467" s="25">
        <f t="shared" si="510"/>
        <v>1.1499999999999999</v>
      </c>
      <c r="G2467" s="26">
        <f t="shared" ca="1" si="514"/>
        <v>1</v>
      </c>
      <c r="H2467" s="23">
        <f ca="1">TRUNC(PRODUCT(G$16:G2466),15)</f>
        <v>1.48206205431758</v>
      </c>
      <c r="I2467" s="23">
        <f t="shared" si="512"/>
        <v>1</v>
      </c>
      <c r="J2467" s="23">
        <f t="shared" ca="1" si="513"/>
        <v>1.4820620499999999</v>
      </c>
      <c r="K2467" s="114">
        <f t="shared" ca="1" si="502"/>
        <v>67257229.1247354</v>
      </c>
      <c r="L2467" s="27">
        <f>IF(VLOOKUP(A2467,$U$18:$AD$131,8)=VLOOKUP(A2466,$U$18:$AD$131,8),0,VLOOKUP(A2467,U$18:$AD$131,8))</f>
        <v>0</v>
      </c>
      <c r="M2467" s="28">
        <f>IF(L2467&gt;0,VLOOKUP(L2467,T$18:$AC$131,7),0)</f>
        <v>0</v>
      </c>
      <c r="N2467" s="23">
        <f t="shared" si="507"/>
        <v>0</v>
      </c>
      <c r="O2467" s="23">
        <f t="shared" ca="1" si="503"/>
        <v>67257229.1247354</v>
      </c>
      <c r="P2467" s="29" t="str">
        <f t="shared" si="508"/>
        <v>J=</v>
      </c>
      <c r="Q2467" s="30">
        <f t="shared" si="509"/>
        <v>47232</v>
      </c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</row>
    <row r="2468" spans="1:30" x14ac:dyDescent="0.25">
      <c r="A2468" s="100">
        <f t="shared" si="504"/>
        <v>45301</v>
      </c>
      <c r="B2468" s="114" t="str">
        <f t="shared" ca="1" si="505"/>
        <v>n.d</v>
      </c>
      <c r="C2468" s="114">
        <f t="shared" si="506"/>
        <v>139519858.75</v>
      </c>
      <c r="D2468" s="24">
        <f ca="1">IF(A2468&lt;$B$1,VLOOKUP(A2468,[1]DI!$A$4:$B$15000,2,FALSE),0)</f>
        <v>0</v>
      </c>
      <c r="E2468" s="23">
        <f t="shared" ca="1" si="511"/>
        <v>0</v>
      </c>
      <c r="F2468" s="25">
        <f t="shared" si="510"/>
        <v>1.1499999999999999</v>
      </c>
      <c r="G2468" s="26">
        <f t="shared" ca="1" si="514"/>
        <v>1</v>
      </c>
      <c r="H2468" s="23">
        <f ca="1">TRUNC(PRODUCT(G$16:G2467),15)</f>
        <v>1.48206205431758</v>
      </c>
      <c r="I2468" s="23">
        <f t="shared" si="512"/>
        <v>1</v>
      </c>
      <c r="J2468" s="23">
        <f t="shared" ca="1" si="513"/>
        <v>1.4820620499999999</v>
      </c>
      <c r="K2468" s="114">
        <f t="shared" ca="1" si="502"/>
        <v>67257229.1247354</v>
      </c>
      <c r="L2468" s="27">
        <f>IF(VLOOKUP(A2468,$U$18:$AD$131,8)=VLOOKUP(A2467,$U$18:$AD$131,8),0,VLOOKUP(A2468,U$18:$AD$131,8))</f>
        <v>0</v>
      </c>
      <c r="M2468" s="28">
        <f>IF(L2468&gt;0,VLOOKUP(L2468,T$18:$AC$131,7),0)</f>
        <v>0</v>
      </c>
      <c r="N2468" s="23">
        <f t="shared" si="507"/>
        <v>0</v>
      </c>
      <c r="O2468" s="23">
        <f t="shared" ca="1" si="503"/>
        <v>67257229.1247354</v>
      </c>
      <c r="P2468" s="29" t="str">
        <f t="shared" si="508"/>
        <v>J=</v>
      </c>
      <c r="Q2468" s="30">
        <f t="shared" si="509"/>
        <v>47232</v>
      </c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</row>
    <row r="2469" spans="1:30" x14ac:dyDescent="0.25">
      <c r="A2469" s="100">
        <f t="shared" si="504"/>
        <v>45302</v>
      </c>
      <c r="B2469" s="114" t="str">
        <f t="shared" ca="1" si="505"/>
        <v>n.d</v>
      </c>
      <c r="C2469" s="114">
        <f t="shared" si="506"/>
        <v>139519858.75</v>
      </c>
      <c r="D2469" s="24">
        <f ca="1">IF(A2469&lt;$B$1,VLOOKUP(A2469,[1]DI!$A$4:$B$15000,2,FALSE),0)</f>
        <v>0</v>
      </c>
      <c r="E2469" s="23">
        <f t="shared" ca="1" si="511"/>
        <v>0</v>
      </c>
      <c r="F2469" s="25">
        <f t="shared" si="510"/>
        <v>1.1499999999999999</v>
      </c>
      <c r="G2469" s="26">
        <f t="shared" ca="1" si="514"/>
        <v>1</v>
      </c>
      <c r="H2469" s="23">
        <f ca="1">TRUNC(PRODUCT(G$16:G2468),15)</f>
        <v>1.48206205431758</v>
      </c>
      <c r="I2469" s="23">
        <f t="shared" si="512"/>
        <v>1</v>
      </c>
      <c r="J2469" s="23">
        <f t="shared" ca="1" si="513"/>
        <v>1.4820620499999999</v>
      </c>
      <c r="K2469" s="114">
        <f t="shared" ca="1" si="502"/>
        <v>67257229.1247354</v>
      </c>
      <c r="L2469" s="27">
        <f>IF(VLOOKUP(A2469,$U$18:$AD$131,8)=VLOOKUP(A2468,$U$18:$AD$131,8),0,VLOOKUP(A2469,U$18:$AD$131,8))</f>
        <v>0</v>
      </c>
      <c r="M2469" s="28">
        <f>IF(L2469&gt;0,VLOOKUP(L2469,T$18:$AC$131,7),0)</f>
        <v>0</v>
      </c>
      <c r="N2469" s="23">
        <f t="shared" si="507"/>
        <v>0</v>
      </c>
      <c r="O2469" s="23">
        <f t="shared" ca="1" si="503"/>
        <v>67257229.1247354</v>
      </c>
      <c r="P2469" s="29" t="str">
        <f t="shared" si="508"/>
        <v>J=</v>
      </c>
      <c r="Q2469" s="30">
        <f t="shared" si="509"/>
        <v>47232</v>
      </c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</row>
    <row r="2470" spans="1:30" x14ac:dyDescent="0.25">
      <c r="A2470" s="100">
        <f t="shared" si="504"/>
        <v>45303</v>
      </c>
      <c r="B2470" s="114" t="str">
        <f t="shared" ca="1" si="505"/>
        <v>n.d</v>
      </c>
      <c r="C2470" s="114">
        <f t="shared" si="506"/>
        <v>139519858.75</v>
      </c>
      <c r="D2470" s="24">
        <f ca="1">IF(A2470&lt;$B$1,VLOOKUP(A2470,[1]DI!$A$4:$B$15000,2,FALSE),0)</f>
        <v>0</v>
      </c>
      <c r="E2470" s="23">
        <f t="shared" ca="1" si="511"/>
        <v>0</v>
      </c>
      <c r="F2470" s="25">
        <f t="shared" si="510"/>
        <v>1.1499999999999999</v>
      </c>
      <c r="G2470" s="26">
        <f t="shared" ca="1" si="514"/>
        <v>1</v>
      </c>
      <c r="H2470" s="23">
        <f ca="1">TRUNC(PRODUCT(G$16:G2469),15)</f>
        <v>1.48206205431758</v>
      </c>
      <c r="I2470" s="23">
        <f t="shared" si="512"/>
        <v>1</v>
      </c>
      <c r="J2470" s="23">
        <f t="shared" ca="1" si="513"/>
        <v>1.4820620499999999</v>
      </c>
      <c r="K2470" s="114">
        <f t="shared" ca="1" si="502"/>
        <v>67257229.1247354</v>
      </c>
      <c r="L2470" s="27">
        <f>IF(VLOOKUP(A2470,$U$18:$AD$131,8)=VLOOKUP(A2469,$U$18:$AD$131,8),0,VLOOKUP(A2470,U$18:$AD$131,8))</f>
        <v>0</v>
      </c>
      <c r="M2470" s="28">
        <f>IF(L2470&gt;0,VLOOKUP(L2470,T$18:$AC$131,7),0)</f>
        <v>0</v>
      </c>
      <c r="N2470" s="23">
        <f t="shared" si="507"/>
        <v>0</v>
      </c>
      <c r="O2470" s="23">
        <f t="shared" ca="1" si="503"/>
        <v>67257229.1247354</v>
      </c>
      <c r="P2470" s="29" t="str">
        <f t="shared" si="508"/>
        <v>J=</v>
      </c>
      <c r="Q2470" s="30">
        <f t="shared" si="509"/>
        <v>47232</v>
      </c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</row>
    <row r="2471" spans="1:30" x14ac:dyDescent="0.25">
      <c r="A2471" s="100">
        <f t="shared" si="504"/>
        <v>45304</v>
      </c>
      <c r="B2471" s="114" t="str">
        <f t="shared" ca="1" si="505"/>
        <v>n.d</v>
      </c>
      <c r="C2471" s="114">
        <f t="shared" si="506"/>
        <v>139519858.75</v>
      </c>
      <c r="D2471" s="24">
        <f ca="1">IF(A2471&lt;$B$1,VLOOKUP(A2471,[1]DI!$A$4:$B$15000,2,FALSE),0)</f>
        <v>0</v>
      </c>
      <c r="E2471" s="23">
        <f t="shared" ca="1" si="511"/>
        <v>0</v>
      </c>
      <c r="F2471" s="25">
        <f t="shared" si="510"/>
        <v>1.1499999999999999</v>
      </c>
      <c r="G2471" s="26">
        <f t="shared" ca="1" si="514"/>
        <v>1</v>
      </c>
      <c r="H2471" s="23">
        <f ca="1">TRUNC(PRODUCT(G$16:G2470),15)</f>
        <v>1.48206205431758</v>
      </c>
      <c r="I2471" s="23">
        <f t="shared" si="512"/>
        <v>1</v>
      </c>
      <c r="J2471" s="23">
        <f t="shared" ca="1" si="513"/>
        <v>1.4820620499999999</v>
      </c>
      <c r="K2471" s="114">
        <f t="shared" ca="1" si="502"/>
        <v>67257229.1247354</v>
      </c>
      <c r="L2471" s="27">
        <f>IF(VLOOKUP(A2471,$U$18:$AD$131,8)=VLOOKUP(A2470,$U$18:$AD$131,8),0,VLOOKUP(A2471,U$18:$AD$131,8))</f>
        <v>0</v>
      </c>
      <c r="M2471" s="28">
        <f>IF(L2471&gt;0,VLOOKUP(L2471,T$18:$AC$131,7),0)</f>
        <v>0</v>
      </c>
      <c r="N2471" s="23">
        <f t="shared" si="507"/>
        <v>0</v>
      </c>
      <c r="O2471" s="23">
        <f t="shared" ca="1" si="503"/>
        <v>67257229.1247354</v>
      </c>
      <c r="P2471" s="29" t="str">
        <f t="shared" si="508"/>
        <v>J=</v>
      </c>
      <c r="Q2471" s="30">
        <f t="shared" si="509"/>
        <v>47232</v>
      </c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</row>
    <row r="2472" spans="1:30" x14ac:dyDescent="0.25">
      <c r="A2472" s="100">
        <f t="shared" si="504"/>
        <v>45305</v>
      </c>
      <c r="B2472" s="114" t="str">
        <f t="shared" ca="1" si="505"/>
        <v>n.d</v>
      </c>
      <c r="C2472" s="114">
        <f t="shared" si="506"/>
        <v>139519858.75</v>
      </c>
      <c r="D2472" s="24">
        <f ca="1">IF(A2472&lt;$B$1,VLOOKUP(A2472,[1]DI!$A$4:$B$15000,2,FALSE),0)</f>
        <v>0</v>
      </c>
      <c r="E2472" s="23">
        <f t="shared" ca="1" si="511"/>
        <v>0</v>
      </c>
      <c r="F2472" s="25">
        <f t="shared" si="510"/>
        <v>1.1499999999999999</v>
      </c>
      <c r="G2472" s="26">
        <f t="shared" ca="1" si="514"/>
        <v>1</v>
      </c>
      <c r="H2472" s="23">
        <f ca="1">TRUNC(PRODUCT(G$16:G2471),15)</f>
        <v>1.48206205431758</v>
      </c>
      <c r="I2472" s="23">
        <f t="shared" si="512"/>
        <v>1</v>
      </c>
      <c r="J2472" s="23">
        <f t="shared" ca="1" si="513"/>
        <v>1.4820620499999999</v>
      </c>
      <c r="K2472" s="114">
        <f t="shared" ca="1" si="502"/>
        <v>67257229.1247354</v>
      </c>
      <c r="L2472" s="27">
        <f>IF(VLOOKUP(A2472,$U$18:$AD$131,8)=VLOOKUP(A2471,$U$18:$AD$131,8),0,VLOOKUP(A2472,U$18:$AD$131,8))</f>
        <v>0</v>
      </c>
      <c r="M2472" s="28">
        <f>IF(L2472&gt;0,VLOOKUP(L2472,T$18:$AC$131,7),0)</f>
        <v>0</v>
      </c>
      <c r="N2472" s="23">
        <f t="shared" si="507"/>
        <v>0</v>
      </c>
      <c r="O2472" s="23">
        <f t="shared" ca="1" si="503"/>
        <v>67257229.1247354</v>
      </c>
      <c r="P2472" s="29" t="str">
        <f t="shared" si="508"/>
        <v>J=</v>
      </c>
      <c r="Q2472" s="30">
        <f t="shared" si="509"/>
        <v>47232</v>
      </c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</row>
    <row r="2473" spans="1:30" x14ac:dyDescent="0.25">
      <c r="A2473" s="100">
        <f t="shared" si="504"/>
        <v>45306</v>
      </c>
      <c r="B2473" s="114" t="str">
        <f t="shared" ca="1" si="505"/>
        <v>n.d</v>
      </c>
      <c r="C2473" s="114">
        <f t="shared" si="506"/>
        <v>139519858.75</v>
      </c>
      <c r="D2473" s="24">
        <f ca="1">IF(A2473&lt;$B$1,VLOOKUP(A2473,[1]DI!$A$4:$B$15000,2,FALSE),0)</f>
        <v>0</v>
      </c>
      <c r="E2473" s="23">
        <f t="shared" ca="1" si="511"/>
        <v>0</v>
      </c>
      <c r="F2473" s="25">
        <f t="shared" si="510"/>
        <v>1.1499999999999999</v>
      </c>
      <c r="G2473" s="26">
        <f t="shared" ca="1" si="514"/>
        <v>1</v>
      </c>
      <c r="H2473" s="23">
        <f ca="1">TRUNC(PRODUCT(G$16:G2472),15)</f>
        <v>1.48206205431758</v>
      </c>
      <c r="I2473" s="23">
        <f t="shared" si="512"/>
        <v>1</v>
      </c>
      <c r="J2473" s="23">
        <f t="shared" ca="1" si="513"/>
        <v>1.4820620499999999</v>
      </c>
      <c r="K2473" s="114">
        <f t="shared" ca="1" si="502"/>
        <v>67257229.1247354</v>
      </c>
      <c r="L2473" s="27">
        <f>IF(VLOOKUP(A2473,$U$18:$AD$131,8)=VLOOKUP(A2472,$U$18:$AD$131,8),0,VLOOKUP(A2473,U$18:$AD$131,8))</f>
        <v>0</v>
      </c>
      <c r="M2473" s="28">
        <f>IF(L2473&gt;0,VLOOKUP(L2473,T$18:$AC$131,7),0)</f>
        <v>0</v>
      </c>
      <c r="N2473" s="23">
        <f t="shared" si="507"/>
        <v>0</v>
      </c>
      <c r="O2473" s="23">
        <f t="shared" ca="1" si="503"/>
        <v>67257229.1247354</v>
      </c>
      <c r="P2473" s="29" t="str">
        <f t="shared" si="508"/>
        <v>J=</v>
      </c>
      <c r="Q2473" s="30">
        <f t="shared" si="509"/>
        <v>47232</v>
      </c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</row>
    <row r="2474" spans="1:30" x14ac:dyDescent="0.25">
      <c r="A2474" s="100">
        <f t="shared" si="504"/>
        <v>45307</v>
      </c>
      <c r="B2474" s="114" t="str">
        <f t="shared" ca="1" si="505"/>
        <v>n.d</v>
      </c>
      <c r="C2474" s="114">
        <f t="shared" si="506"/>
        <v>139519858.75</v>
      </c>
      <c r="D2474" s="24">
        <f ca="1">IF(A2474&lt;$B$1,VLOOKUP(A2474,[1]DI!$A$4:$B$15000,2,FALSE),0)</f>
        <v>0</v>
      </c>
      <c r="E2474" s="23">
        <f t="shared" ca="1" si="511"/>
        <v>0</v>
      </c>
      <c r="F2474" s="25">
        <f t="shared" si="510"/>
        <v>1.1499999999999999</v>
      </c>
      <c r="G2474" s="26">
        <f t="shared" ca="1" si="514"/>
        <v>1</v>
      </c>
      <c r="H2474" s="23">
        <f ca="1">TRUNC(PRODUCT(G$16:G2473),15)</f>
        <v>1.48206205431758</v>
      </c>
      <c r="I2474" s="23">
        <f t="shared" si="512"/>
        <v>1</v>
      </c>
      <c r="J2474" s="23">
        <f t="shared" ca="1" si="513"/>
        <v>1.4820620499999999</v>
      </c>
      <c r="K2474" s="114">
        <f t="shared" ca="1" si="502"/>
        <v>67257229.1247354</v>
      </c>
      <c r="L2474" s="27">
        <f>IF(VLOOKUP(A2474,$U$18:$AD$131,8)=VLOOKUP(A2473,$U$18:$AD$131,8),0,VLOOKUP(A2474,U$18:$AD$131,8))</f>
        <v>0</v>
      </c>
      <c r="M2474" s="28">
        <f>IF(L2474&gt;0,VLOOKUP(L2474,T$18:$AC$131,7),0)</f>
        <v>0</v>
      </c>
      <c r="N2474" s="23">
        <f t="shared" si="507"/>
        <v>0</v>
      </c>
      <c r="O2474" s="23">
        <f t="shared" ca="1" si="503"/>
        <v>67257229.1247354</v>
      </c>
      <c r="P2474" s="29" t="str">
        <f t="shared" si="508"/>
        <v>J=</v>
      </c>
      <c r="Q2474" s="30">
        <f t="shared" si="509"/>
        <v>47232</v>
      </c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</row>
    <row r="2475" spans="1:30" x14ac:dyDescent="0.25">
      <c r="A2475" s="100">
        <f t="shared" si="504"/>
        <v>45308</v>
      </c>
      <c r="B2475" s="114" t="str">
        <f t="shared" ca="1" si="505"/>
        <v>n.d</v>
      </c>
      <c r="C2475" s="114">
        <f t="shared" si="506"/>
        <v>139519858.75</v>
      </c>
      <c r="D2475" s="24">
        <f ca="1">IF(A2475&lt;$B$1,VLOOKUP(A2475,[1]DI!$A$4:$B$15000,2,FALSE),0)</f>
        <v>0</v>
      </c>
      <c r="E2475" s="23">
        <f t="shared" ca="1" si="511"/>
        <v>0</v>
      </c>
      <c r="F2475" s="25">
        <f t="shared" si="510"/>
        <v>1.1499999999999999</v>
      </c>
      <c r="G2475" s="26">
        <f t="shared" ca="1" si="514"/>
        <v>1</v>
      </c>
      <c r="H2475" s="23">
        <f ca="1">TRUNC(PRODUCT(G$16:G2474),15)</f>
        <v>1.48206205431758</v>
      </c>
      <c r="I2475" s="23">
        <f t="shared" si="512"/>
        <v>1</v>
      </c>
      <c r="J2475" s="23">
        <f t="shared" ca="1" si="513"/>
        <v>1.4820620499999999</v>
      </c>
      <c r="K2475" s="114">
        <f t="shared" ca="1" si="502"/>
        <v>67257229.1247354</v>
      </c>
      <c r="L2475" s="27">
        <f>IF(VLOOKUP(A2475,$U$18:$AD$131,8)=VLOOKUP(A2474,$U$18:$AD$131,8),0,VLOOKUP(A2475,U$18:$AD$131,8))</f>
        <v>0</v>
      </c>
      <c r="M2475" s="28">
        <f>IF(L2475&gt;0,VLOOKUP(L2475,T$18:$AC$131,7),0)</f>
        <v>0</v>
      </c>
      <c r="N2475" s="23">
        <f t="shared" si="507"/>
        <v>0</v>
      </c>
      <c r="O2475" s="23">
        <f t="shared" ca="1" si="503"/>
        <v>67257229.1247354</v>
      </c>
      <c r="P2475" s="29" t="str">
        <f t="shared" si="508"/>
        <v>J=</v>
      </c>
      <c r="Q2475" s="30">
        <f t="shared" si="509"/>
        <v>47232</v>
      </c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</row>
    <row r="2476" spans="1:30" x14ac:dyDescent="0.25">
      <c r="A2476" s="100">
        <f t="shared" si="504"/>
        <v>45309</v>
      </c>
      <c r="B2476" s="114" t="str">
        <f t="shared" ca="1" si="505"/>
        <v>n.d</v>
      </c>
      <c r="C2476" s="114">
        <f t="shared" si="506"/>
        <v>139519858.75</v>
      </c>
      <c r="D2476" s="24">
        <f ca="1">IF(A2476&lt;$B$1,VLOOKUP(A2476,[1]DI!$A$4:$B$15000,2,FALSE),0)</f>
        <v>0</v>
      </c>
      <c r="E2476" s="23">
        <f t="shared" ca="1" si="511"/>
        <v>0</v>
      </c>
      <c r="F2476" s="25">
        <f t="shared" si="510"/>
        <v>1.1499999999999999</v>
      </c>
      <c r="G2476" s="26">
        <f t="shared" ca="1" si="514"/>
        <v>1</v>
      </c>
      <c r="H2476" s="23">
        <f ca="1">TRUNC(PRODUCT(G$16:G2475),15)</f>
        <v>1.48206205431758</v>
      </c>
      <c r="I2476" s="23">
        <f t="shared" si="512"/>
        <v>1</v>
      </c>
      <c r="J2476" s="23">
        <f t="shared" ca="1" si="513"/>
        <v>1.4820620499999999</v>
      </c>
      <c r="K2476" s="114">
        <f t="shared" ca="1" si="502"/>
        <v>67257229.1247354</v>
      </c>
      <c r="L2476" s="27">
        <f>IF(VLOOKUP(A2476,$U$18:$AD$131,8)=VLOOKUP(A2475,$U$18:$AD$131,8),0,VLOOKUP(A2476,U$18:$AD$131,8))</f>
        <v>0</v>
      </c>
      <c r="M2476" s="28">
        <f>IF(L2476&gt;0,VLOOKUP(L2476,T$18:$AC$131,7),0)</f>
        <v>0</v>
      </c>
      <c r="N2476" s="23">
        <f t="shared" si="507"/>
        <v>0</v>
      </c>
      <c r="O2476" s="23">
        <f t="shared" ca="1" si="503"/>
        <v>67257229.1247354</v>
      </c>
      <c r="P2476" s="29" t="str">
        <f t="shared" si="508"/>
        <v>J=</v>
      </c>
      <c r="Q2476" s="30">
        <f t="shared" si="509"/>
        <v>47232</v>
      </c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</row>
    <row r="2477" spans="1:30" x14ac:dyDescent="0.25">
      <c r="A2477" s="100">
        <f t="shared" si="504"/>
        <v>45310</v>
      </c>
      <c r="B2477" s="114" t="str">
        <f t="shared" ca="1" si="505"/>
        <v>n.d</v>
      </c>
      <c r="C2477" s="114">
        <f t="shared" si="506"/>
        <v>139519858.75</v>
      </c>
      <c r="D2477" s="24">
        <f ca="1">IF(A2477&lt;$B$1,VLOOKUP(A2477,[1]DI!$A$4:$B$15000,2,FALSE),0)</f>
        <v>0</v>
      </c>
      <c r="E2477" s="23">
        <f t="shared" ca="1" si="511"/>
        <v>0</v>
      </c>
      <c r="F2477" s="25">
        <f t="shared" si="510"/>
        <v>1.1499999999999999</v>
      </c>
      <c r="G2477" s="26">
        <f t="shared" ca="1" si="514"/>
        <v>1</v>
      </c>
      <c r="H2477" s="23">
        <f ca="1">TRUNC(PRODUCT(G$16:G2476),15)</f>
        <v>1.48206205431758</v>
      </c>
      <c r="I2477" s="23">
        <f t="shared" si="512"/>
        <v>1</v>
      </c>
      <c r="J2477" s="23">
        <f t="shared" ca="1" si="513"/>
        <v>1.4820620499999999</v>
      </c>
      <c r="K2477" s="114">
        <f t="shared" ca="1" si="502"/>
        <v>67257229.1247354</v>
      </c>
      <c r="L2477" s="27">
        <f>IF(VLOOKUP(A2477,$U$18:$AD$131,8)=VLOOKUP(A2476,$U$18:$AD$131,8),0,VLOOKUP(A2477,U$18:$AD$131,8))</f>
        <v>0</v>
      </c>
      <c r="M2477" s="28">
        <f>IF(L2477&gt;0,VLOOKUP(L2477,T$18:$AC$131,7),0)</f>
        <v>0</v>
      </c>
      <c r="N2477" s="23">
        <f t="shared" si="507"/>
        <v>0</v>
      </c>
      <c r="O2477" s="23">
        <f t="shared" ca="1" si="503"/>
        <v>67257229.1247354</v>
      </c>
      <c r="P2477" s="29" t="str">
        <f t="shared" si="508"/>
        <v>J=</v>
      </c>
      <c r="Q2477" s="30">
        <f t="shared" si="509"/>
        <v>47232</v>
      </c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</row>
    <row r="2478" spans="1:30" x14ac:dyDescent="0.25">
      <c r="A2478" s="100">
        <f t="shared" si="504"/>
        <v>45311</v>
      </c>
      <c r="B2478" s="114" t="str">
        <f t="shared" ca="1" si="505"/>
        <v>n.d</v>
      </c>
      <c r="C2478" s="114">
        <f t="shared" si="506"/>
        <v>139519858.75</v>
      </c>
      <c r="D2478" s="24">
        <f ca="1">IF(A2478&lt;$B$1,VLOOKUP(A2478,[1]DI!$A$4:$B$15000,2,FALSE),0)</f>
        <v>0</v>
      </c>
      <c r="E2478" s="23">
        <f t="shared" ca="1" si="511"/>
        <v>0</v>
      </c>
      <c r="F2478" s="25">
        <f t="shared" si="510"/>
        <v>1.1499999999999999</v>
      </c>
      <c r="G2478" s="26">
        <f t="shared" ca="1" si="514"/>
        <v>1</v>
      </c>
      <c r="H2478" s="23">
        <f ca="1">TRUNC(PRODUCT(G$16:G2477),15)</f>
        <v>1.48206205431758</v>
      </c>
      <c r="I2478" s="23">
        <f t="shared" si="512"/>
        <v>1</v>
      </c>
      <c r="J2478" s="23">
        <f t="shared" ca="1" si="513"/>
        <v>1.4820620499999999</v>
      </c>
      <c r="K2478" s="114">
        <f t="shared" ca="1" si="502"/>
        <v>67257229.1247354</v>
      </c>
      <c r="L2478" s="27">
        <f>IF(VLOOKUP(A2478,$U$18:$AD$131,8)=VLOOKUP(A2477,$U$18:$AD$131,8),0,VLOOKUP(A2478,U$18:$AD$131,8))</f>
        <v>0</v>
      </c>
      <c r="M2478" s="28">
        <f>IF(L2478&gt;0,VLOOKUP(L2478,T$18:$AC$131,7),0)</f>
        <v>0</v>
      </c>
      <c r="N2478" s="23">
        <f t="shared" si="507"/>
        <v>0</v>
      </c>
      <c r="O2478" s="23">
        <f t="shared" ca="1" si="503"/>
        <v>67257229.1247354</v>
      </c>
      <c r="P2478" s="29" t="str">
        <f t="shared" si="508"/>
        <v>J=</v>
      </c>
      <c r="Q2478" s="30">
        <f t="shared" si="509"/>
        <v>47232</v>
      </c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</row>
    <row r="2479" spans="1:30" x14ac:dyDescent="0.25">
      <c r="A2479" s="100">
        <f t="shared" si="504"/>
        <v>45312</v>
      </c>
      <c r="B2479" s="114" t="str">
        <f t="shared" ca="1" si="505"/>
        <v>n.d</v>
      </c>
      <c r="C2479" s="114">
        <f t="shared" si="506"/>
        <v>139519858.75</v>
      </c>
      <c r="D2479" s="24">
        <f ca="1">IF(A2479&lt;$B$1,VLOOKUP(A2479,[1]DI!$A$4:$B$15000,2,FALSE),0)</f>
        <v>0</v>
      </c>
      <c r="E2479" s="23">
        <f t="shared" ca="1" si="511"/>
        <v>0</v>
      </c>
      <c r="F2479" s="25">
        <f t="shared" si="510"/>
        <v>1.1499999999999999</v>
      </c>
      <c r="G2479" s="26">
        <f t="shared" ca="1" si="514"/>
        <v>1</v>
      </c>
      <c r="H2479" s="23">
        <f ca="1">TRUNC(PRODUCT(G$16:G2478),15)</f>
        <v>1.48206205431758</v>
      </c>
      <c r="I2479" s="23">
        <f t="shared" si="512"/>
        <v>1</v>
      </c>
      <c r="J2479" s="23">
        <f t="shared" ca="1" si="513"/>
        <v>1.4820620499999999</v>
      </c>
      <c r="K2479" s="114">
        <f t="shared" ca="1" si="502"/>
        <v>67257229.1247354</v>
      </c>
      <c r="L2479" s="27">
        <f>IF(VLOOKUP(A2479,$U$18:$AD$131,8)=VLOOKUP(A2478,$U$18:$AD$131,8),0,VLOOKUP(A2479,U$18:$AD$131,8))</f>
        <v>0</v>
      </c>
      <c r="M2479" s="28">
        <f>IF(L2479&gt;0,VLOOKUP(L2479,T$18:$AC$131,7),0)</f>
        <v>0</v>
      </c>
      <c r="N2479" s="23">
        <f t="shared" si="507"/>
        <v>0</v>
      </c>
      <c r="O2479" s="23">
        <f t="shared" ca="1" si="503"/>
        <v>67257229.1247354</v>
      </c>
      <c r="P2479" s="29" t="str">
        <f t="shared" si="508"/>
        <v>J=</v>
      </c>
      <c r="Q2479" s="30">
        <f t="shared" si="509"/>
        <v>47232</v>
      </c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</row>
    <row r="2480" spans="1:30" x14ac:dyDescent="0.25">
      <c r="A2480" s="100">
        <f t="shared" si="504"/>
        <v>45313</v>
      </c>
      <c r="B2480" s="114" t="str">
        <f t="shared" ca="1" si="505"/>
        <v>n.d</v>
      </c>
      <c r="C2480" s="114">
        <f t="shared" si="506"/>
        <v>139519858.75</v>
      </c>
      <c r="D2480" s="24">
        <f ca="1">IF(A2480&lt;$B$1,VLOOKUP(A2480,[1]DI!$A$4:$B$15000,2,FALSE),0)</f>
        <v>0</v>
      </c>
      <c r="E2480" s="23">
        <f t="shared" ca="1" si="511"/>
        <v>0</v>
      </c>
      <c r="F2480" s="25">
        <f t="shared" si="510"/>
        <v>1.1499999999999999</v>
      </c>
      <c r="G2480" s="26">
        <f t="shared" ca="1" si="514"/>
        <v>1</v>
      </c>
      <c r="H2480" s="23">
        <f ca="1">TRUNC(PRODUCT(G$16:G2479),15)</f>
        <v>1.48206205431758</v>
      </c>
      <c r="I2480" s="23">
        <f t="shared" si="512"/>
        <v>1</v>
      </c>
      <c r="J2480" s="23">
        <f t="shared" ca="1" si="513"/>
        <v>1.4820620499999999</v>
      </c>
      <c r="K2480" s="114">
        <f t="shared" ca="1" si="502"/>
        <v>67257229.1247354</v>
      </c>
      <c r="L2480" s="27">
        <f>IF(VLOOKUP(A2480,$U$18:$AD$131,8)=VLOOKUP(A2479,$U$18:$AD$131,8),0,VLOOKUP(A2480,U$18:$AD$131,8))</f>
        <v>0</v>
      </c>
      <c r="M2480" s="28">
        <f>IF(L2480&gt;0,VLOOKUP(L2480,T$18:$AC$131,7),0)</f>
        <v>0</v>
      </c>
      <c r="N2480" s="23">
        <f t="shared" si="507"/>
        <v>0</v>
      </c>
      <c r="O2480" s="23">
        <f t="shared" ca="1" si="503"/>
        <v>67257229.1247354</v>
      </c>
      <c r="P2480" s="29" t="str">
        <f t="shared" si="508"/>
        <v>J=</v>
      </c>
      <c r="Q2480" s="30">
        <f t="shared" si="509"/>
        <v>47232</v>
      </c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</row>
    <row r="2481" spans="1:30" x14ac:dyDescent="0.25">
      <c r="A2481" s="100">
        <f t="shared" si="504"/>
        <v>45314</v>
      </c>
      <c r="B2481" s="114" t="str">
        <f t="shared" ca="1" si="505"/>
        <v>n.d</v>
      </c>
      <c r="C2481" s="114">
        <f t="shared" si="506"/>
        <v>139519858.75</v>
      </c>
      <c r="D2481" s="24">
        <f ca="1">IF(A2481&lt;$B$1,VLOOKUP(A2481,[1]DI!$A$4:$B$15000,2,FALSE),0)</f>
        <v>0</v>
      </c>
      <c r="E2481" s="23">
        <f t="shared" ca="1" si="511"/>
        <v>0</v>
      </c>
      <c r="F2481" s="25">
        <f t="shared" si="510"/>
        <v>1.1499999999999999</v>
      </c>
      <c r="G2481" s="26">
        <f t="shared" ca="1" si="514"/>
        <v>1</v>
      </c>
      <c r="H2481" s="23">
        <f ca="1">TRUNC(PRODUCT(G$16:G2480),15)</f>
        <v>1.48206205431758</v>
      </c>
      <c r="I2481" s="23">
        <f t="shared" si="512"/>
        <v>1</v>
      </c>
      <c r="J2481" s="23">
        <f t="shared" ca="1" si="513"/>
        <v>1.4820620499999999</v>
      </c>
      <c r="K2481" s="114">
        <f t="shared" ca="1" si="502"/>
        <v>67257229.1247354</v>
      </c>
      <c r="L2481" s="27">
        <f>IF(VLOOKUP(A2481,$U$18:$AD$131,8)=VLOOKUP(A2480,$U$18:$AD$131,8),0,VLOOKUP(A2481,U$18:$AD$131,8))</f>
        <v>0</v>
      </c>
      <c r="M2481" s="28">
        <f>IF(L2481&gt;0,VLOOKUP(L2481,T$18:$AC$131,7),0)</f>
        <v>0</v>
      </c>
      <c r="N2481" s="23">
        <f t="shared" si="507"/>
        <v>0</v>
      </c>
      <c r="O2481" s="23">
        <f t="shared" ca="1" si="503"/>
        <v>67257229.1247354</v>
      </c>
      <c r="P2481" s="29" t="str">
        <f t="shared" si="508"/>
        <v>J=</v>
      </c>
      <c r="Q2481" s="30">
        <f t="shared" si="509"/>
        <v>47232</v>
      </c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</row>
    <row r="2482" spans="1:30" x14ac:dyDescent="0.25">
      <c r="A2482" s="100">
        <f t="shared" si="504"/>
        <v>45315</v>
      </c>
      <c r="B2482" s="114" t="str">
        <f t="shared" ca="1" si="505"/>
        <v>n.d</v>
      </c>
      <c r="C2482" s="114">
        <f t="shared" si="506"/>
        <v>139519858.75</v>
      </c>
      <c r="D2482" s="24">
        <f ca="1">IF(A2482&lt;$B$1,VLOOKUP(A2482,[1]DI!$A$4:$B$15000,2,FALSE),0)</f>
        <v>0</v>
      </c>
      <c r="E2482" s="23">
        <f t="shared" ca="1" si="511"/>
        <v>0</v>
      </c>
      <c r="F2482" s="25">
        <f t="shared" si="510"/>
        <v>1.1499999999999999</v>
      </c>
      <c r="G2482" s="26">
        <f t="shared" ca="1" si="514"/>
        <v>1</v>
      </c>
      <c r="H2482" s="23">
        <f ca="1">TRUNC(PRODUCT(G$16:G2481),15)</f>
        <v>1.48206205431758</v>
      </c>
      <c r="I2482" s="23">
        <f t="shared" si="512"/>
        <v>1</v>
      </c>
      <c r="J2482" s="23">
        <f t="shared" ca="1" si="513"/>
        <v>1.4820620499999999</v>
      </c>
      <c r="K2482" s="114">
        <f t="shared" ca="1" si="502"/>
        <v>67257229.1247354</v>
      </c>
      <c r="L2482" s="27">
        <f>IF(VLOOKUP(A2482,$U$18:$AD$131,8)=VLOOKUP(A2481,$U$18:$AD$131,8),0,VLOOKUP(A2482,U$18:$AD$131,8))</f>
        <v>0</v>
      </c>
      <c r="M2482" s="28">
        <f>IF(L2482&gt;0,VLOOKUP(L2482,T$18:$AC$131,7),0)</f>
        <v>0</v>
      </c>
      <c r="N2482" s="23">
        <f t="shared" si="507"/>
        <v>0</v>
      </c>
      <c r="O2482" s="23">
        <f t="shared" ca="1" si="503"/>
        <v>67257229.1247354</v>
      </c>
      <c r="P2482" s="29" t="str">
        <f t="shared" si="508"/>
        <v>J=</v>
      </c>
      <c r="Q2482" s="30">
        <f t="shared" si="509"/>
        <v>47232</v>
      </c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</row>
    <row r="2483" spans="1:30" x14ac:dyDescent="0.25">
      <c r="A2483" s="100">
        <f t="shared" si="504"/>
        <v>45316</v>
      </c>
      <c r="B2483" s="114" t="str">
        <f t="shared" ca="1" si="505"/>
        <v>n.d</v>
      </c>
      <c r="C2483" s="114">
        <f t="shared" si="506"/>
        <v>139519858.75</v>
      </c>
      <c r="D2483" s="24">
        <f ca="1">IF(A2483&lt;$B$1,VLOOKUP(A2483,[1]DI!$A$4:$B$15000,2,FALSE),0)</f>
        <v>0</v>
      </c>
      <c r="E2483" s="23">
        <f t="shared" ca="1" si="511"/>
        <v>0</v>
      </c>
      <c r="F2483" s="25">
        <f t="shared" si="510"/>
        <v>1.1499999999999999</v>
      </c>
      <c r="G2483" s="26">
        <f t="shared" ca="1" si="514"/>
        <v>1</v>
      </c>
      <c r="H2483" s="23">
        <f ca="1">TRUNC(PRODUCT(G$16:G2482),15)</f>
        <v>1.48206205431758</v>
      </c>
      <c r="I2483" s="23">
        <f t="shared" si="512"/>
        <v>1</v>
      </c>
      <c r="J2483" s="23">
        <f t="shared" ca="1" si="513"/>
        <v>1.4820620499999999</v>
      </c>
      <c r="K2483" s="114">
        <f t="shared" ca="1" si="502"/>
        <v>67257229.1247354</v>
      </c>
      <c r="L2483" s="27">
        <f>IF(VLOOKUP(A2483,$U$18:$AD$131,8)=VLOOKUP(A2482,$U$18:$AD$131,8),0,VLOOKUP(A2483,U$18:$AD$131,8))</f>
        <v>0</v>
      </c>
      <c r="M2483" s="28">
        <f>IF(L2483&gt;0,VLOOKUP(L2483,T$18:$AC$131,7),0)</f>
        <v>0</v>
      </c>
      <c r="N2483" s="23">
        <f t="shared" si="507"/>
        <v>0</v>
      </c>
      <c r="O2483" s="23">
        <f t="shared" ca="1" si="503"/>
        <v>67257229.1247354</v>
      </c>
      <c r="P2483" s="29" t="str">
        <f t="shared" si="508"/>
        <v>J=</v>
      </c>
      <c r="Q2483" s="30">
        <f t="shared" si="509"/>
        <v>47232</v>
      </c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</row>
    <row r="2484" spans="1:30" x14ac:dyDescent="0.25">
      <c r="A2484" s="100">
        <f t="shared" si="504"/>
        <v>45317</v>
      </c>
      <c r="B2484" s="114" t="str">
        <f t="shared" ca="1" si="505"/>
        <v>n.d</v>
      </c>
      <c r="C2484" s="114">
        <f t="shared" si="506"/>
        <v>139519858.75</v>
      </c>
      <c r="D2484" s="24">
        <f ca="1">IF(A2484&lt;$B$1,VLOOKUP(A2484,[1]DI!$A$4:$B$15000,2,FALSE),0)</f>
        <v>0</v>
      </c>
      <c r="E2484" s="23">
        <f t="shared" ca="1" si="511"/>
        <v>0</v>
      </c>
      <c r="F2484" s="25">
        <f t="shared" si="510"/>
        <v>1.1499999999999999</v>
      </c>
      <c r="G2484" s="26">
        <f t="shared" ca="1" si="514"/>
        <v>1</v>
      </c>
      <c r="H2484" s="23">
        <f ca="1">TRUNC(PRODUCT(G$16:G2483),15)</f>
        <v>1.48206205431758</v>
      </c>
      <c r="I2484" s="23">
        <f t="shared" si="512"/>
        <v>1</v>
      </c>
      <c r="J2484" s="23">
        <f t="shared" ca="1" si="513"/>
        <v>1.4820620499999999</v>
      </c>
      <c r="K2484" s="114">
        <f t="shared" ca="1" si="502"/>
        <v>67257229.1247354</v>
      </c>
      <c r="L2484" s="27">
        <f>IF(VLOOKUP(A2484,$U$18:$AD$131,8)=VLOOKUP(A2483,$U$18:$AD$131,8),0,VLOOKUP(A2484,U$18:$AD$131,8))</f>
        <v>0</v>
      </c>
      <c r="M2484" s="28">
        <f>IF(L2484&gt;0,VLOOKUP(L2484,T$18:$AC$131,7),0)</f>
        <v>0</v>
      </c>
      <c r="N2484" s="23">
        <f t="shared" si="507"/>
        <v>0</v>
      </c>
      <c r="O2484" s="23">
        <f t="shared" ca="1" si="503"/>
        <v>67257229.1247354</v>
      </c>
      <c r="P2484" s="29" t="str">
        <f t="shared" si="508"/>
        <v>J=</v>
      </c>
      <c r="Q2484" s="30">
        <f t="shared" si="509"/>
        <v>47232</v>
      </c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</row>
    <row r="2485" spans="1:30" x14ac:dyDescent="0.25">
      <c r="A2485" s="100">
        <f t="shared" si="504"/>
        <v>45318</v>
      </c>
      <c r="B2485" s="114" t="str">
        <f t="shared" ca="1" si="505"/>
        <v>n.d</v>
      </c>
      <c r="C2485" s="114">
        <f t="shared" si="506"/>
        <v>139519858.75</v>
      </c>
      <c r="D2485" s="24">
        <f ca="1">IF(A2485&lt;$B$1,VLOOKUP(A2485,[1]DI!$A$4:$B$15000,2,FALSE),0)</f>
        <v>0</v>
      </c>
      <c r="E2485" s="23">
        <f t="shared" ca="1" si="511"/>
        <v>0</v>
      </c>
      <c r="F2485" s="25">
        <f t="shared" si="510"/>
        <v>1.1499999999999999</v>
      </c>
      <c r="G2485" s="26">
        <f t="shared" ca="1" si="514"/>
        <v>1</v>
      </c>
      <c r="H2485" s="23">
        <f ca="1">TRUNC(PRODUCT(G$16:G2484),15)</f>
        <v>1.48206205431758</v>
      </c>
      <c r="I2485" s="23">
        <f t="shared" si="512"/>
        <v>1</v>
      </c>
      <c r="J2485" s="23">
        <f t="shared" ca="1" si="513"/>
        <v>1.4820620499999999</v>
      </c>
      <c r="K2485" s="114">
        <f t="shared" ca="1" si="502"/>
        <v>67257229.1247354</v>
      </c>
      <c r="L2485" s="27">
        <f>IF(VLOOKUP(A2485,$U$18:$AD$131,8)=VLOOKUP(A2484,$U$18:$AD$131,8),0,VLOOKUP(A2485,U$18:$AD$131,8))</f>
        <v>0</v>
      </c>
      <c r="M2485" s="28">
        <f>IF(L2485&gt;0,VLOOKUP(L2485,T$18:$AC$131,7),0)</f>
        <v>0</v>
      </c>
      <c r="N2485" s="23">
        <f t="shared" si="507"/>
        <v>0</v>
      </c>
      <c r="O2485" s="23">
        <f t="shared" ca="1" si="503"/>
        <v>67257229.1247354</v>
      </c>
      <c r="P2485" s="29" t="str">
        <f t="shared" si="508"/>
        <v>J=</v>
      </c>
      <c r="Q2485" s="30">
        <f t="shared" si="509"/>
        <v>47232</v>
      </c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</row>
    <row r="2486" spans="1:30" x14ac:dyDescent="0.25">
      <c r="A2486" s="100">
        <f t="shared" si="504"/>
        <v>45319</v>
      </c>
      <c r="B2486" s="114" t="str">
        <f t="shared" ca="1" si="505"/>
        <v>n.d</v>
      </c>
      <c r="C2486" s="114">
        <f t="shared" si="506"/>
        <v>139519858.75</v>
      </c>
      <c r="D2486" s="24">
        <f ca="1">IF(A2486&lt;$B$1,VLOOKUP(A2486,[1]DI!$A$4:$B$15000,2,FALSE),0)</f>
        <v>0</v>
      </c>
      <c r="E2486" s="23">
        <f t="shared" ca="1" si="511"/>
        <v>0</v>
      </c>
      <c r="F2486" s="25">
        <f t="shared" si="510"/>
        <v>1.1499999999999999</v>
      </c>
      <c r="G2486" s="26">
        <f t="shared" ca="1" si="514"/>
        <v>1</v>
      </c>
      <c r="H2486" s="23">
        <f ca="1">TRUNC(PRODUCT(G$16:G2485),15)</f>
        <v>1.48206205431758</v>
      </c>
      <c r="I2486" s="23">
        <f t="shared" si="512"/>
        <v>1</v>
      </c>
      <c r="J2486" s="23">
        <f t="shared" ca="1" si="513"/>
        <v>1.4820620499999999</v>
      </c>
      <c r="K2486" s="114">
        <f t="shared" ca="1" si="502"/>
        <v>67257229.1247354</v>
      </c>
      <c r="L2486" s="27">
        <f>IF(VLOOKUP(A2486,$U$18:$AD$131,8)=VLOOKUP(A2485,$U$18:$AD$131,8),0,VLOOKUP(A2486,U$18:$AD$131,8))</f>
        <v>0</v>
      </c>
      <c r="M2486" s="28">
        <f>IF(L2486&gt;0,VLOOKUP(L2486,T$18:$AC$131,7),0)</f>
        <v>0</v>
      </c>
      <c r="N2486" s="23">
        <f t="shared" si="507"/>
        <v>0</v>
      </c>
      <c r="O2486" s="23">
        <f t="shared" ca="1" si="503"/>
        <v>67257229.1247354</v>
      </c>
      <c r="P2486" s="29" t="str">
        <f t="shared" si="508"/>
        <v>J=</v>
      </c>
      <c r="Q2486" s="30">
        <f t="shared" si="509"/>
        <v>47232</v>
      </c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</row>
    <row r="2487" spans="1:30" x14ac:dyDescent="0.25">
      <c r="A2487" s="100">
        <f t="shared" si="504"/>
        <v>45320</v>
      </c>
      <c r="B2487" s="114" t="str">
        <f t="shared" ca="1" si="505"/>
        <v>n.d</v>
      </c>
      <c r="C2487" s="114">
        <f t="shared" si="506"/>
        <v>139519858.75</v>
      </c>
      <c r="D2487" s="24">
        <f ca="1">IF(A2487&lt;$B$1,VLOOKUP(A2487,[1]DI!$A$4:$B$15000,2,FALSE),0)</f>
        <v>0</v>
      </c>
      <c r="E2487" s="23">
        <f t="shared" ca="1" si="511"/>
        <v>0</v>
      </c>
      <c r="F2487" s="25">
        <f t="shared" si="510"/>
        <v>1.1499999999999999</v>
      </c>
      <c r="G2487" s="26">
        <f t="shared" ca="1" si="514"/>
        <v>1</v>
      </c>
      <c r="H2487" s="23">
        <f ca="1">TRUNC(PRODUCT(G$16:G2486),15)</f>
        <v>1.48206205431758</v>
      </c>
      <c r="I2487" s="23">
        <f t="shared" si="512"/>
        <v>1</v>
      </c>
      <c r="J2487" s="23">
        <f t="shared" ca="1" si="513"/>
        <v>1.4820620499999999</v>
      </c>
      <c r="K2487" s="114">
        <f t="shared" ca="1" si="502"/>
        <v>67257229.1247354</v>
      </c>
      <c r="L2487" s="27">
        <f>IF(VLOOKUP(A2487,$U$18:$AD$131,8)=VLOOKUP(A2486,$U$18:$AD$131,8),0,VLOOKUP(A2487,U$18:$AD$131,8))</f>
        <v>0</v>
      </c>
      <c r="M2487" s="28">
        <f>IF(L2487&gt;0,VLOOKUP(L2487,T$18:$AC$131,7),0)</f>
        <v>0</v>
      </c>
      <c r="N2487" s="23">
        <f t="shared" si="507"/>
        <v>0</v>
      </c>
      <c r="O2487" s="23">
        <f t="shared" ca="1" si="503"/>
        <v>67257229.1247354</v>
      </c>
      <c r="P2487" s="29" t="str">
        <f t="shared" si="508"/>
        <v>J=</v>
      </c>
      <c r="Q2487" s="30">
        <f t="shared" si="509"/>
        <v>47232</v>
      </c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</row>
    <row r="2488" spans="1:30" x14ac:dyDescent="0.25">
      <c r="A2488" s="100">
        <f t="shared" si="504"/>
        <v>45321</v>
      </c>
      <c r="B2488" s="114" t="str">
        <f t="shared" ca="1" si="505"/>
        <v>n.d</v>
      </c>
      <c r="C2488" s="114">
        <f t="shared" si="506"/>
        <v>139519858.75</v>
      </c>
      <c r="D2488" s="24">
        <f ca="1">IF(A2488&lt;$B$1,VLOOKUP(A2488,[1]DI!$A$4:$B$15000,2,FALSE),0)</f>
        <v>0</v>
      </c>
      <c r="E2488" s="23">
        <f t="shared" ca="1" si="511"/>
        <v>0</v>
      </c>
      <c r="F2488" s="25">
        <f t="shared" si="510"/>
        <v>1.1499999999999999</v>
      </c>
      <c r="G2488" s="26">
        <f t="shared" ca="1" si="514"/>
        <v>1</v>
      </c>
      <c r="H2488" s="23">
        <f ca="1">TRUNC(PRODUCT(G$16:G2487),15)</f>
        <v>1.48206205431758</v>
      </c>
      <c r="I2488" s="23">
        <f t="shared" si="512"/>
        <v>1</v>
      </c>
      <c r="J2488" s="23">
        <f t="shared" ca="1" si="513"/>
        <v>1.4820620499999999</v>
      </c>
      <c r="K2488" s="114">
        <f t="shared" ca="1" si="502"/>
        <v>67257229.1247354</v>
      </c>
      <c r="L2488" s="27">
        <f>IF(VLOOKUP(A2488,$U$18:$AD$131,8)=VLOOKUP(A2487,$U$18:$AD$131,8),0,VLOOKUP(A2488,U$18:$AD$131,8))</f>
        <v>0</v>
      </c>
      <c r="M2488" s="28">
        <f>IF(L2488&gt;0,VLOOKUP(L2488,T$18:$AC$131,7),0)</f>
        <v>0</v>
      </c>
      <c r="N2488" s="23">
        <f t="shared" si="507"/>
        <v>0</v>
      </c>
      <c r="O2488" s="23">
        <f t="shared" ca="1" si="503"/>
        <v>67257229.1247354</v>
      </c>
      <c r="P2488" s="29" t="str">
        <f t="shared" si="508"/>
        <v>J=</v>
      </c>
      <c r="Q2488" s="30">
        <f t="shared" si="509"/>
        <v>47232</v>
      </c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</row>
    <row r="2489" spans="1:30" x14ac:dyDescent="0.25">
      <c r="A2489" s="100">
        <f t="shared" si="504"/>
        <v>45322</v>
      </c>
      <c r="B2489" s="114" t="str">
        <f t="shared" ca="1" si="505"/>
        <v>n.d</v>
      </c>
      <c r="C2489" s="114">
        <f t="shared" si="506"/>
        <v>139519858.75</v>
      </c>
      <c r="D2489" s="24">
        <f ca="1">IF(A2489&lt;$B$1,VLOOKUP(A2489,[1]DI!$A$4:$B$15000,2,FALSE),0)</f>
        <v>0</v>
      </c>
      <c r="E2489" s="23">
        <f t="shared" ca="1" si="511"/>
        <v>0</v>
      </c>
      <c r="F2489" s="25">
        <f t="shared" si="510"/>
        <v>1.1499999999999999</v>
      </c>
      <c r="G2489" s="26">
        <f t="shared" ca="1" si="514"/>
        <v>1</v>
      </c>
      <c r="H2489" s="23">
        <f ca="1">TRUNC(PRODUCT(G$16:G2488),15)</f>
        <v>1.48206205431758</v>
      </c>
      <c r="I2489" s="23">
        <f t="shared" si="512"/>
        <v>1</v>
      </c>
      <c r="J2489" s="23">
        <f t="shared" ca="1" si="513"/>
        <v>1.4820620499999999</v>
      </c>
      <c r="K2489" s="114">
        <f t="shared" ca="1" si="502"/>
        <v>67257229.1247354</v>
      </c>
      <c r="L2489" s="27">
        <f>IF(VLOOKUP(A2489,$U$18:$AD$131,8)=VLOOKUP(A2488,$U$18:$AD$131,8),0,VLOOKUP(A2489,U$18:$AD$131,8))</f>
        <v>0</v>
      </c>
      <c r="M2489" s="28">
        <f>IF(L2489&gt;0,VLOOKUP(L2489,T$18:$AC$131,7),0)</f>
        <v>0</v>
      </c>
      <c r="N2489" s="23">
        <f t="shared" si="507"/>
        <v>0</v>
      </c>
      <c r="O2489" s="23">
        <f t="shared" ca="1" si="503"/>
        <v>67257229.1247354</v>
      </c>
      <c r="P2489" s="29" t="str">
        <f t="shared" si="508"/>
        <v>J=</v>
      </c>
      <c r="Q2489" s="30">
        <f t="shared" si="509"/>
        <v>47232</v>
      </c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</row>
    <row r="2490" spans="1:30" x14ac:dyDescent="0.25">
      <c r="A2490" s="100">
        <f t="shared" si="504"/>
        <v>45323</v>
      </c>
      <c r="B2490" s="114" t="str">
        <f t="shared" ca="1" si="505"/>
        <v>n.d</v>
      </c>
      <c r="C2490" s="114">
        <f t="shared" si="506"/>
        <v>139519858.75</v>
      </c>
      <c r="D2490" s="24">
        <f ca="1">IF(A2490&lt;$B$1,VLOOKUP(A2490,[1]DI!$A$4:$B$15000,2,FALSE),0)</f>
        <v>0</v>
      </c>
      <c r="E2490" s="23">
        <f t="shared" ca="1" si="511"/>
        <v>0</v>
      </c>
      <c r="F2490" s="25">
        <f t="shared" si="510"/>
        <v>1.1499999999999999</v>
      </c>
      <c r="G2490" s="26">
        <f t="shared" ca="1" si="514"/>
        <v>1</v>
      </c>
      <c r="H2490" s="23">
        <f ca="1">TRUNC(PRODUCT(G$16:G2489),15)</f>
        <v>1.48206205431758</v>
      </c>
      <c r="I2490" s="23">
        <f t="shared" si="512"/>
        <v>1</v>
      </c>
      <c r="J2490" s="23">
        <f t="shared" ca="1" si="513"/>
        <v>1.4820620499999999</v>
      </c>
      <c r="K2490" s="114">
        <f t="shared" ca="1" si="502"/>
        <v>67257229.1247354</v>
      </c>
      <c r="L2490" s="27">
        <f>IF(VLOOKUP(A2490,$U$18:$AD$131,8)=VLOOKUP(A2489,$U$18:$AD$131,8),0,VLOOKUP(A2490,U$18:$AD$131,8))</f>
        <v>0</v>
      </c>
      <c r="M2490" s="28">
        <f>IF(L2490&gt;0,VLOOKUP(L2490,T$18:$AC$131,7),0)</f>
        <v>0</v>
      </c>
      <c r="N2490" s="23">
        <f t="shared" si="507"/>
        <v>0</v>
      </c>
      <c r="O2490" s="23">
        <f t="shared" ca="1" si="503"/>
        <v>67257229.1247354</v>
      </c>
      <c r="P2490" s="29" t="str">
        <f t="shared" si="508"/>
        <v>J=</v>
      </c>
      <c r="Q2490" s="30">
        <f t="shared" si="509"/>
        <v>47232</v>
      </c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</row>
    <row r="2491" spans="1:30" x14ac:dyDescent="0.25">
      <c r="A2491" s="100">
        <f t="shared" si="504"/>
        <v>45324</v>
      </c>
      <c r="B2491" s="114" t="str">
        <f t="shared" ca="1" si="505"/>
        <v>n.d</v>
      </c>
      <c r="C2491" s="114">
        <f t="shared" si="506"/>
        <v>139519858.75</v>
      </c>
      <c r="D2491" s="24">
        <f ca="1">IF(A2491&lt;$B$1,VLOOKUP(A2491,[1]DI!$A$4:$B$15000,2,FALSE),0)</f>
        <v>0</v>
      </c>
      <c r="E2491" s="23">
        <f t="shared" ca="1" si="511"/>
        <v>0</v>
      </c>
      <c r="F2491" s="25">
        <f t="shared" si="510"/>
        <v>1.1499999999999999</v>
      </c>
      <c r="G2491" s="26">
        <f t="shared" ca="1" si="514"/>
        <v>1</v>
      </c>
      <c r="H2491" s="23">
        <f ca="1">TRUNC(PRODUCT(G$16:G2490),15)</f>
        <v>1.48206205431758</v>
      </c>
      <c r="I2491" s="23">
        <f t="shared" si="512"/>
        <v>1</v>
      </c>
      <c r="J2491" s="23">
        <f t="shared" ca="1" si="513"/>
        <v>1.4820620499999999</v>
      </c>
      <c r="K2491" s="114">
        <f t="shared" ca="1" si="502"/>
        <v>67257229.1247354</v>
      </c>
      <c r="L2491" s="27">
        <f>IF(VLOOKUP(A2491,$U$18:$AD$131,8)=VLOOKUP(A2490,$U$18:$AD$131,8),0,VLOOKUP(A2491,U$18:$AD$131,8))</f>
        <v>0</v>
      </c>
      <c r="M2491" s="28">
        <f>IF(L2491&gt;0,VLOOKUP(L2491,T$18:$AC$131,7),0)</f>
        <v>0</v>
      </c>
      <c r="N2491" s="23">
        <f t="shared" si="507"/>
        <v>0</v>
      </c>
      <c r="O2491" s="23">
        <f t="shared" ca="1" si="503"/>
        <v>67257229.1247354</v>
      </c>
      <c r="P2491" s="29" t="str">
        <f t="shared" si="508"/>
        <v>J=</v>
      </c>
      <c r="Q2491" s="30">
        <f t="shared" si="509"/>
        <v>47232</v>
      </c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</row>
    <row r="2492" spans="1:30" x14ac:dyDescent="0.25">
      <c r="A2492" s="100">
        <f t="shared" si="504"/>
        <v>45325</v>
      </c>
      <c r="B2492" s="114" t="str">
        <f t="shared" ca="1" si="505"/>
        <v>n.d</v>
      </c>
      <c r="C2492" s="114">
        <f t="shared" si="506"/>
        <v>139519858.75</v>
      </c>
      <c r="D2492" s="24">
        <f ca="1">IF(A2492&lt;$B$1,VLOOKUP(A2492,[1]DI!$A$4:$B$15000,2,FALSE),0)</f>
        <v>0</v>
      </c>
      <c r="E2492" s="23">
        <f t="shared" ca="1" si="511"/>
        <v>0</v>
      </c>
      <c r="F2492" s="25">
        <f t="shared" si="510"/>
        <v>1.1499999999999999</v>
      </c>
      <c r="G2492" s="26">
        <f t="shared" ca="1" si="514"/>
        <v>1</v>
      </c>
      <c r="H2492" s="23">
        <f ca="1">TRUNC(PRODUCT(G$16:G2491),15)</f>
        <v>1.48206205431758</v>
      </c>
      <c r="I2492" s="23">
        <f t="shared" si="512"/>
        <v>1</v>
      </c>
      <c r="J2492" s="23">
        <f t="shared" ca="1" si="513"/>
        <v>1.4820620499999999</v>
      </c>
      <c r="K2492" s="114">
        <f t="shared" ca="1" si="502"/>
        <v>67257229.1247354</v>
      </c>
      <c r="L2492" s="27">
        <f>IF(VLOOKUP(A2492,$U$18:$AD$131,8)=VLOOKUP(A2491,$U$18:$AD$131,8),0,VLOOKUP(A2492,U$18:$AD$131,8))</f>
        <v>0</v>
      </c>
      <c r="M2492" s="28">
        <f>IF(L2492&gt;0,VLOOKUP(L2492,T$18:$AC$131,7),0)</f>
        <v>0</v>
      </c>
      <c r="N2492" s="23">
        <f t="shared" si="507"/>
        <v>0</v>
      </c>
      <c r="O2492" s="23">
        <f t="shared" ca="1" si="503"/>
        <v>67257229.1247354</v>
      </c>
      <c r="P2492" s="29" t="str">
        <f t="shared" si="508"/>
        <v>J=</v>
      </c>
      <c r="Q2492" s="30">
        <f t="shared" si="509"/>
        <v>47232</v>
      </c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</row>
    <row r="2493" spans="1:30" x14ac:dyDescent="0.25">
      <c r="A2493" s="100">
        <f t="shared" si="504"/>
        <v>45326</v>
      </c>
      <c r="B2493" s="114" t="str">
        <f t="shared" ca="1" si="505"/>
        <v>n.d</v>
      </c>
      <c r="C2493" s="114">
        <f t="shared" si="506"/>
        <v>139519858.75</v>
      </c>
      <c r="D2493" s="24">
        <f ca="1">IF(A2493&lt;$B$1,VLOOKUP(A2493,[1]DI!$A$4:$B$15000,2,FALSE),0)</f>
        <v>0</v>
      </c>
      <c r="E2493" s="23">
        <f t="shared" ca="1" si="511"/>
        <v>0</v>
      </c>
      <c r="F2493" s="25">
        <f t="shared" si="510"/>
        <v>1.1499999999999999</v>
      </c>
      <c r="G2493" s="26">
        <f t="shared" ca="1" si="514"/>
        <v>1</v>
      </c>
      <c r="H2493" s="23">
        <f ca="1">TRUNC(PRODUCT(G$16:G2492),15)</f>
        <v>1.48206205431758</v>
      </c>
      <c r="I2493" s="23">
        <f t="shared" si="512"/>
        <v>1</v>
      </c>
      <c r="J2493" s="23">
        <f t="shared" ca="1" si="513"/>
        <v>1.4820620499999999</v>
      </c>
      <c r="K2493" s="114">
        <f t="shared" ca="1" si="502"/>
        <v>67257229.1247354</v>
      </c>
      <c r="L2493" s="27">
        <f>IF(VLOOKUP(A2493,$U$18:$AD$131,8)=VLOOKUP(A2492,$U$18:$AD$131,8),0,VLOOKUP(A2493,U$18:$AD$131,8))</f>
        <v>0</v>
      </c>
      <c r="M2493" s="28">
        <f>IF(L2493&gt;0,VLOOKUP(L2493,T$18:$AC$131,7),0)</f>
        <v>0</v>
      </c>
      <c r="N2493" s="23">
        <f t="shared" si="507"/>
        <v>0</v>
      </c>
      <c r="O2493" s="23">
        <f t="shared" ca="1" si="503"/>
        <v>67257229.1247354</v>
      </c>
      <c r="P2493" s="29" t="str">
        <f t="shared" si="508"/>
        <v>J=</v>
      </c>
      <c r="Q2493" s="30">
        <f t="shared" si="509"/>
        <v>47232</v>
      </c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</row>
    <row r="2494" spans="1:30" x14ac:dyDescent="0.25">
      <c r="A2494" s="100">
        <f t="shared" si="504"/>
        <v>45327</v>
      </c>
      <c r="B2494" s="114" t="str">
        <f t="shared" ca="1" si="505"/>
        <v>n.d</v>
      </c>
      <c r="C2494" s="114">
        <f t="shared" si="506"/>
        <v>139519858.75</v>
      </c>
      <c r="D2494" s="24">
        <f ca="1">IF(A2494&lt;$B$1,VLOOKUP(A2494,[1]DI!$A$4:$B$15000,2,FALSE),0)</f>
        <v>0</v>
      </c>
      <c r="E2494" s="23">
        <f t="shared" ca="1" si="511"/>
        <v>0</v>
      </c>
      <c r="F2494" s="25">
        <f t="shared" si="510"/>
        <v>1.1499999999999999</v>
      </c>
      <c r="G2494" s="26">
        <f t="shared" ca="1" si="514"/>
        <v>1</v>
      </c>
      <c r="H2494" s="23">
        <f ca="1">TRUNC(PRODUCT(G$16:G2493),15)</f>
        <v>1.48206205431758</v>
      </c>
      <c r="I2494" s="23">
        <f t="shared" si="512"/>
        <v>1</v>
      </c>
      <c r="J2494" s="23">
        <f t="shared" ca="1" si="513"/>
        <v>1.4820620499999999</v>
      </c>
      <c r="K2494" s="114">
        <f t="shared" ca="1" si="502"/>
        <v>67257229.1247354</v>
      </c>
      <c r="L2494" s="27">
        <f>IF(VLOOKUP(A2494,$U$18:$AD$131,8)=VLOOKUP(A2493,$U$18:$AD$131,8),0,VLOOKUP(A2494,U$18:$AD$131,8))</f>
        <v>0</v>
      </c>
      <c r="M2494" s="28">
        <f>IF(L2494&gt;0,VLOOKUP(L2494,T$18:$AC$131,7),0)</f>
        <v>0</v>
      </c>
      <c r="N2494" s="23">
        <f t="shared" si="507"/>
        <v>0</v>
      </c>
      <c r="O2494" s="23">
        <f t="shared" ca="1" si="503"/>
        <v>67257229.1247354</v>
      </c>
      <c r="P2494" s="29" t="str">
        <f t="shared" si="508"/>
        <v>J=</v>
      </c>
      <c r="Q2494" s="30">
        <f t="shared" si="509"/>
        <v>47232</v>
      </c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</row>
    <row r="2495" spans="1:30" x14ac:dyDescent="0.25">
      <c r="A2495" s="100">
        <f t="shared" si="504"/>
        <v>45328</v>
      </c>
      <c r="B2495" s="114" t="str">
        <f t="shared" ca="1" si="505"/>
        <v>n.d</v>
      </c>
      <c r="C2495" s="114">
        <f t="shared" si="506"/>
        <v>139519858.75</v>
      </c>
      <c r="D2495" s="24">
        <f ca="1">IF(A2495&lt;$B$1,VLOOKUP(A2495,[1]DI!$A$4:$B$15000,2,FALSE),0)</f>
        <v>0</v>
      </c>
      <c r="E2495" s="23">
        <f t="shared" ca="1" si="511"/>
        <v>0</v>
      </c>
      <c r="F2495" s="25">
        <f t="shared" si="510"/>
        <v>1.1499999999999999</v>
      </c>
      <c r="G2495" s="26">
        <f t="shared" ca="1" si="514"/>
        <v>1</v>
      </c>
      <c r="H2495" s="23">
        <f ca="1">TRUNC(PRODUCT(G$16:G2494),15)</f>
        <v>1.48206205431758</v>
      </c>
      <c r="I2495" s="23">
        <f t="shared" si="512"/>
        <v>1</v>
      </c>
      <c r="J2495" s="23">
        <f t="shared" ca="1" si="513"/>
        <v>1.4820620499999999</v>
      </c>
      <c r="K2495" s="114">
        <f t="shared" ca="1" si="502"/>
        <v>67257229.1247354</v>
      </c>
      <c r="L2495" s="27">
        <f>IF(VLOOKUP(A2495,$U$18:$AD$131,8)=VLOOKUP(A2494,$U$18:$AD$131,8),0,VLOOKUP(A2495,U$18:$AD$131,8))</f>
        <v>0</v>
      </c>
      <c r="M2495" s="28">
        <f>IF(L2495&gt;0,VLOOKUP(L2495,T$18:$AC$131,7),0)</f>
        <v>0</v>
      </c>
      <c r="N2495" s="23">
        <f t="shared" si="507"/>
        <v>0</v>
      </c>
      <c r="O2495" s="23">
        <f t="shared" ca="1" si="503"/>
        <v>67257229.1247354</v>
      </c>
      <c r="P2495" s="29" t="str">
        <f t="shared" si="508"/>
        <v>J=</v>
      </c>
      <c r="Q2495" s="30">
        <f t="shared" si="509"/>
        <v>47232</v>
      </c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</row>
    <row r="2496" spans="1:30" x14ac:dyDescent="0.25">
      <c r="A2496" s="100">
        <f t="shared" si="504"/>
        <v>45329</v>
      </c>
      <c r="B2496" s="114" t="str">
        <f t="shared" ca="1" si="505"/>
        <v>n.d</v>
      </c>
      <c r="C2496" s="114">
        <f t="shared" si="506"/>
        <v>139519858.75</v>
      </c>
      <c r="D2496" s="24">
        <f ca="1">IF(A2496&lt;$B$1,VLOOKUP(A2496,[1]DI!$A$4:$B$15000,2,FALSE),0)</f>
        <v>0</v>
      </c>
      <c r="E2496" s="23">
        <f t="shared" ca="1" si="511"/>
        <v>0</v>
      </c>
      <c r="F2496" s="25">
        <f t="shared" si="510"/>
        <v>1.1499999999999999</v>
      </c>
      <c r="G2496" s="26">
        <f t="shared" ca="1" si="514"/>
        <v>1</v>
      </c>
      <c r="H2496" s="23">
        <f ca="1">TRUNC(PRODUCT(G$16:G2495),15)</f>
        <v>1.48206205431758</v>
      </c>
      <c r="I2496" s="23">
        <f t="shared" si="512"/>
        <v>1</v>
      </c>
      <c r="J2496" s="23">
        <f t="shared" ca="1" si="513"/>
        <v>1.4820620499999999</v>
      </c>
      <c r="K2496" s="114">
        <f t="shared" ca="1" si="502"/>
        <v>67257229.1247354</v>
      </c>
      <c r="L2496" s="27">
        <f>IF(VLOOKUP(A2496,$U$18:$AD$131,8)=VLOOKUP(A2495,$U$18:$AD$131,8),0,VLOOKUP(A2496,U$18:$AD$131,8))</f>
        <v>0</v>
      </c>
      <c r="M2496" s="28">
        <f>IF(L2496&gt;0,VLOOKUP(L2496,T$18:$AC$131,7),0)</f>
        <v>0</v>
      </c>
      <c r="N2496" s="23">
        <f t="shared" si="507"/>
        <v>0</v>
      </c>
      <c r="O2496" s="23">
        <f t="shared" ca="1" si="503"/>
        <v>67257229.1247354</v>
      </c>
      <c r="P2496" s="29" t="str">
        <f t="shared" si="508"/>
        <v>J=</v>
      </c>
      <c r="Q2496" s="30">
        <f t="shared" si="509"/>
        <v>47232</v>
      </c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</row>
    <row r="2497" spans="1:30" x14ac:dyDescent="0.25">
      <c r="A2497" s="100">
        <f t="shared" si="504"/>
        <v>45330</v>
      </c>
      <c r="B2497" s="114" t="str">
        <f t="shared" ca="1" si="505"/>
        <v>n.d</v>
      </c>
      <c r="C2497" s="114">
        <f t="shared" si="506"/>
        <v>139519858.75</v>
      </c>
      <c r="D2497" s="24">
        <f ca="1">IF(A2497&lt;$B$1,VLOOKUP(A2497,[1]DI!$A$4:$B$15000,2,FALSE),0)</f>
        <v>0</v>
      </c>
      <c r="E2497" s="23">
        <f t="shared" ca="1" si="511"/>
        <v>0</v>
      </c>
      <c r="F2497" s="25">
        <f t="shared" si="510"/>
        <v>1.1499999999999999</v>
      </c>
      <c r="G2497" s="26">
        <f t="shared" ca="1" si="514"/>
        <v>1</v>
      </c>
      <c r="H2497" s="23">
        <f ca="1">TRUNC(PRODUCT(G$16:G2496),15)</f>
        <v>1.48206205431758</v>
      </c>
      <c r="I2497" s="23">
        <f t="shared" si="512"/>
        <v>1</v>
      </c>
      <c r="J2497" s="23">
        <f t="shared" ca="1" si="513"/>
        <v>1.4820620499999999</v>
      </c>
      <c r="K2497" s="114">
        <f t="shared" ca="1" si="502"/>
        <v>67257229.1247354</v>
      </c>
      <c r="L2497" s="27">
        <f>IF(VLOOKUP(A2497,$U$18:$AD$131,8)=VLOOKUP(A2496,$U$18:$AD$131,8),0,VLOOKUP(A2497,U$18:$AD$131,8))</f>
        <v>0</v>
      </c>
      <c r="M2497" s="28">
        <f>IF(L2497&gt;0,VLOOKUP(L2497,T$18:$AC$131,7),0)</f>
        <v>0</v>
      </c>
      <c r="N2497" s="23">
        <f t="shared" si="507"/>
        <v>0</v>
      </c>
      <c r="O2497" s="23">
        <f t="shared" ca="1" si="503"/>
        <v>67257229.1247354</v>
      </c>
      <c r="P2497" s="29" t="str">
        <f t="shared" si="508"/>
        <v>J=</v>
      </c>
      <c r="Q2497" s="30">
        <f t="shared" si="509"/>
        <v>47232</v>
      </c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</row>
    <row r="2498" spans="1:30" x14ac:dyDescent="0.25">
      <c r="A2498" s="100">
        <f t="shared" si="504"/>
        <v>45331</v>
      </c>
      <c r="B2498" s="114" t="str">
        <f t="shared" ca="1" si="505"/>
        <v>n.d</v>
      </c>
      <c r="C2498" s="114">
        <f t="shared" si="506"/>
        <v>139519858.75</v>
      </c>
      <c r="D2498" s="24">
        <f ca="1">IF(A2498&lt;$B$1,VLOOKUP(A2498,[1]DI!$A$4:$B$15000,2,FALSE),0)</f>
        <v>0</v>
      </c>
      <c r="E2498" s="23">
        <f t="shared" ca="1" si="511"/>
        <v>0</v>
      </c>
      <c r="F2498" s="25">
        <f t="shared" si="510"/>
        <v>1.1499999999999999</v>
      </c>
      <c r="G2498" s="26">
        <f t="shared" ca="1" si="514"/>
        <v>1</v>
      </c>
      <c r="H2498" s="23">
        <f ca="1">TRUNC(PRODUCT(G$16:G2497),15)</f>
        <v>1.48206205431758</v>
      </c>
      <c r="I2498" s="23">
        <f t="shared" si="512"/>
        <v>1</v>
      </c>
      <c r="J2498" s="23">
        <f t="shared" ca="1" si="513"/>
        <v>1.4820620499999999</v>
      </c>
      <c r="K2498" s="114">
        <f t="shared" ca="1" si="502"/>
        <v>67257229.1247354</v>
      </c>
      <c r="L2498" s="27">
        <f>IF(VLOOKUP(A2498,$U$18:$AD$131,8)=VLOOKUP(A2497,$U$18:$AD$131,8),0,VLOOKUP(A2498,U$18:$AD$131,8))</f>
        <v>0</v>
      </c>
      <c r="M2498" s="28">
        <f>IF(L2498&gt;0,VLOOKUP(L2498,T$18:$AC$131,7),0)</f>
        <v>0</v>
      </c>
      <c r="N2498" s="23">
        <f t="shared" si="507"/>
        <v>0</v>
      </c>
      <c r="O2498" s="23">
        <f t="shared" ca="1" si="503"/>
        <v>67257229.1247354</v>
      </c>
      <c r="P2498" s="29" t="str">
        <f t="shared" si="508"/>
        <v>J=</v>
      </c>
      <c r="Q2498" s="30">
        <f t="shared" si="509"/>
        <v>47232</v>
      </c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</row>
    <row r="2499" spans="1:30" x14ac:dyDescent="0.25">
      <c r="A2499" s="100">
        <f t="shared" si="504"/>
        <v>45332</v>
      </c>
      <c r="B2499" s="114" t="str">
        <f t="shared" ca="1" si="505"/>
        <v>n.d</v>
      </c>
      <c r="C2499" s="114">
        <f t="shared" si="506"/>
        <v>139519858.75</v>
      </c>
      <c r="D2499" s="24">
        <f ca="1">IF(A2499&lt;$B$1,VLOOKUP(A2499,[1]DI!$A$4:$B$15000,2,FALSE),0)</f>
        <v>0</v>
      </c>
      <c r="E2499" s="23">
        <f t="shared" ca="1" si="511"/>
        <v>0</v>
      </c>
      <c r="F2499" s="25">
        <f t="shared" si="510"/>
        <v>1.1499999999999999</v>
      </c>
      <c r="G2499" s="26">
        <f t="shared" ca="1" si="514"/>
        <v>1</v>
      </c>
      <c r="H2499" s="23">
        <f ca="1">TRUNC(PRODUCT(G$16:G2498),15)</f>
        <v>1.48206205431758</v>
      </c>
      <c r="I2499" s="23">
        <f t="shared" si="512"/>
        <v>1</v>
      </c>
      <c r="J2499" s="23">
        <f t="shared" ca="1" si="513"/>
        <v>1.4820620499999999</v>
      </c>
      <c r="K2499" s="114">
        <f t="shared" ca="1" si="502"/>
        <v>67257229.1247354</v>
      </c>
      <c r="L2499" s="27">
        <f>IF(VLOOKUP(A2499,$U$18:$AD$131,8)=VLOOKUP(A2498,$U$18:$AD$131,8),0,VLOOKUP(A2499,U$18:$AD$131,8))</f>
        <v>0</v>
      </c>
      <c r="M2499" s="28">
        <f>IF(L2499&gt;0,VLOOKUP(L2499,T$18:$AC$131,7),0)</f>
        <v>0</v>
      </c>
      <c r="N2499" s="23">
        <f t="shared" si="507"/>
        <v>0</v>
      </c>
      <c r="O2499" s="23">
        <f t="shared" ca="1" si="503"/>
        <v>67257229.1247354</v>
      </c>
      <c r="P2499" s="29" t="str">
        <f t="shared" si="508"/>
        <v>J=</v>
      </c>
      <c r="Q2499" s="30">
        <f t="shared" si="509"/>
        <v>47232</v>
      </c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</row>
    <row r="2500" spans="1:30" x14ac:dyDescent="0.25">
      <c r="A2500" s="100">
        <f t="shared" si="504"/>
        <v>45333</v>
      </c>
      <c r="B2500" s="114" t="str">
        <f t="shared" ca="1" si="505"/>
        <v>n.d</v>
      </c>
      <c r="C2500" s="114">
        <f t="shared" si="506"/>
        <v>139519858.75</v>
      </c>
      <c r="D2500" s="24">
        <f ca="1">IF(A2500&lt;$B$1,VLOOKUP(A2500,[1]DI!$A$4:$B$15000,2,FALSE),0)</f>
        <v>0</v>
      </c>
      <c r="E2500" s="23">
        <f t="shared" ca="1" si="511"/>
        <v>0</v>
      </c>
      <c r="F2500" s="25">
        <f t="shared" si="510"/>
        <v>1.1499999999999999</v>
      </c>
      <c r="G2500" s="26">
        <f t="shared" ca="1" si="514"/>
        <v>1</v>
      </c>
      <c r="H2500" s="23">
        <f ca="1">TRUNC(PRODUCT(G$16:G2499),15)</f>
        <v>1.48206205431758</v>
      </c>
      <c r="I2500" s="23">
        <f t="shared" si="512"/>
        <v>1</v>
      </c>
      <c r="J2500" s="23">
        <f t="shared" ca="1" si="513"/>
        <v>1.4820620499999999</v>
      </c>
      <c r="K2500" s="114">
        <f t="shared" ca="1" si="502"/>
        <v>67257229.1247354</v>
      </c>
      <c r="L2500" s="27">
        <f>IF(VLOOKUP(A2500,$U$18:$AD$131,8)=VLOOKUP(A2499,$U$18:$AD$131,8),0,VLOOKUP(A2500,U$18:$AD$131,8))</f>
        <v>0</v>
      </c>
      <c r="M2500" s="28">
        <f>IF(L2500&gt;0,VLOOKUP(L2500,T$18:$AC$131,7),0)</f>
        <v>0</v>
      </c>
      <c r="N2500" s="23">
        <f t="shared" si="507"/>
        <v>0</v>
      </c>
      <c r="O2500" s="23">
        <f t="shared" ca="1" si="503"/>
        <v>67257229.1247354</v>
      </c>
      <c r="P2500" s="29" t="str">
        <f t="shared" si="508"/>
        <v>J=</v>
      </c>
      <c r="Q2500" s="30">
        <f t="shared" si="509"/>
        <v>47232</v>
      </c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</row>
    <row r="2501" spans="1:30" x14ac:dyDescent="0.25">
      <c r="A2501" s="100">
        <f t="shared" si="504"/>
        <v>45334</v>
      </c>
      <c r="B2501" s="114" t="str">
        <f t="shared" ca="1" si="505"/>
        <v>n.d</v>
      </c>
      <c r="C2501" s="114">
        <f t="shared" si="506"/>
        <v>139519858.75</v>
      </c>
      <c r="D2501" s="24">
        <f ca="1">IF(A2501&lt;$B$1,VLOOKUP(A2501,[1]DI!$A$4:$B$15000,2,FALSE),0)</f>
        <v>0</v>
      </c>
      <c r="E2501" s="23">
        <f t="shared" ca="1" si="511"/>
        <v>0</v>
      </c>
      <c r="F2501" s="25">
        <f t="shared" si="510"/>
        <v>1.1499999999999999</v>
      </c>
      <c r="G2501" s="26">
        <f t="shared" ca="1" si="514"/>
        <v>1</v>
      </c>
      <c r="H2501" s="23">
        <f ca="1">TRUNC(PRODUCT(G$16:G2500),15)</f>
        <v>1.48206205431758</v>
      </c>
      <c r="I2501" s="23">
        <f t="shared" si="512"/>
        <v>1</v>
      </c>
      <c r="J2501" s="23">
        <f t="shared" ca="1" si="513"/>
        <v>1.4820620499999999</v>
      </c>
      <c r="K2501" s="114">
        <f t="shared" ca="1" si="502"/>
        <v>67257229.1247354</v>
      </c>
      <c r="L2501" s="27">
        <f>IF(VLOOKUP(A2501,$U$18:$AD$131,8)=VLOOKUP(A2500,$U$18:$AD$131,8),0,VLOOKUP(A2501,U$18:$AD$131,8))</f>
        <v>0</v>
      </c>
      <c r="M2501" s="28">
        <f>IF(L2501&gt;0,VLOOKUP(L2501,T$18:$AC$131,7),0)</f>
        <v>0</v>
      </c>
      <c r="N2501" s="23">
        <f t="shared" si="507"/>
        <v>0</v>
      </c>
      <c r="O2501" s="23">
        <f t="shared" ca="1" si="503"/>
        <v>67257229.1247354</v>
      </c>
      <c r="P2501" s="29" t="str">
        <f t="shared" si="508"/>
        <v>J=</v>
      </c>
      <c r="Q2501" s="30">
        <f t="shared" si="509"/>
        <v>47232</v>
      </c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</row>
    <row r="2502" spans="1:30" x14ac:dyDescent="0.25">
      <c r="A2502" s="100">
        <f t="shared" si="504"/>
        <v>45335</v>
      </c>
      <c r="B2502" s="114" t="str">
        <f t="shared" ca="1" si="505"/>
        <v>n.d</v>
      </c>
      <c r="C2502" s="114">
        <f t="shared" si="506"/>
        <v>139519858.75</v>
      </c>
      <c r="D2502" s="24">
        <f ca="1">IF(A2502&lt;$B$1,VLOOKUP(A2502,[1]DI!$A$4:$B$15000,2,FALSE),0)</f>
        <v>0</v>
      </c>
      <c r="E2502" s="23">
        <f t="shared" ca="1" si="511"/>
        <v>0</v>
      </c>
      <c r="F2502" s="25">
        <f t="shared" si="510"/>
        <v>1.1499999999999999</v>
      </c>
      <c r="G2502" s="26">
        <f t="shared" ca="1" si="514"/>
        <v>1</v>
      </c>
      <c r="H2502" s="23">
        <f ca="1">TRUNC(PRODUCT(G$16:G2501),15)</f>
        <v>1.48206205431758</v>
      </c>
      <c r="I2502" s="23">
        <f t="shared" si="512"/>
        <v>1</v>
      </c>
      <c r="J2502" s="23">
        <f t="shared" ca="1" si="513"/>
        <v>1.4820620499999999</v>
      </c>
      <c r="K2502" s="114">
        <f t="shared" ca="1" si="502"/>
        <v>67257229.1247354</v>
      </c>
      <c r="L2502" s="27">
        <f>IF(VLOOKUP(A2502,$U$18:$AD$131,8)=VLOOKUP(A2501,$U$18:$AD$131,8),0,VLOOKUP(A2502,U$18:$AD$131,8))</f>
        <v>0</v>
      </c>
      <c r="M2502" s="28">
        <f>IF(L2502&gt;0,VLOOKUP(L2502,T$18:$AC$131,7),0)</f>
        <v>0</v>
      </c>
      <c r="N2502" s="23">
        <f t="shared" si="507"/>
        <v>0</v>
      </c>
      <c r="O2502" s="23">
        <f t="shared" ca="1" si="503"/>
        <v>67257229.1247354</v>
      </c>
      <c r="P2502" s="29" t="str">
        <f t="shared" si="508"/>
        <v>J=</v>
      </c>
      <c r="Q2502" s="30">
        <f t="shared" si="509"/>
        <v>47232</v>
      </c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</row>
    <row r="2503" spans="1:30" x14ac:dyDescent="0.25">
      <c r="A2503" s="100">
        <f t="shared" si="504"/>
        <v>45336</v>
      </c>
      <c r="B2503" s="114" t="str">
        <f t="shared" ca="1" si="505"/>
        <v>n.d</v>
      </c>
      <c r="C2503" s="114">
        <f t="shared" si="506"/>
        <v>139519858.75</v>
      </c>
      <c r="D2503" s="24">
        <f ca="1">IF(A2503&lt;$B$1,VLOOKUP(A2503,[1]DI!$A$4:$B$15000,2,FALSE),0)</f>
        <v>0</v>
      </c>
      <c r="E2503" s="23">
        <f t="shared" ca="1" si="511"/>
        <v>0</v>
      </c>
      <c r="F2503" s="25">
        <f t="shared" si="510"/>
        <v>1.1499999999999999</v>
      </c>
      <c r="G2503" s="26">
        <f t="shared" ca="1" si="514"/>
        <v>1</v>
      </c>
      <c r="H2503" s="23">
        <f ca="1">TRUNC(PRODUCT(G$16:G2502),15)</f>
        <v>1.48206205431758</v>
      </c>
      <c r="I2503" s="23">
        <f t="shared" si="512"/>
        <v>1</v>
      </c>
      <c r="J2503" s="23">
        <f t="shared" ca="1" si="513"/>
        <v>1.4820620499999999</v>
      </c>
      <c r="K2503" s="114">
        <f t="shared" ca="1" si="502"/>
        <v>67257229.1247354</v>
      </c>
      <c r="L2503" s="27">
        <f>IF(VLOOKUP(A2503,$U$18:$AD$131,8)=VLOOKUP(A2502,$U$18:$AD$131,8),0,VLOOKUP(A2503,U$18:$AD$131,8))</f>
        <v>0</v>
      </c>
      <c r="M2503" s="28">
        <f>IF(L2503&gt;0,VLOOKUP(L2503,T$18:$AC$131,7),0)</f>
        <v>0</v>
      </c>
      <c r="N2503" s="23">
        <f t="shared" si="507"/>
        <v>0</v>
      </c>
      <c r="O2503" s="23">
        <f t="shared" ca="1" si="503"/>
        <v>67257229.1247354</v>
      </c>
      <c r="P2503" s="29" t="str">
        <f t="shared" si="508"/>
        <v>J=</v>
      </c>
      <c r="Q2503" s="30">
        <f t="shared" si="509"/>
        <v>47232</v>
      </c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</row>
    <row r="2504" spans="1:30" x14ac:dyDescent="0.25">
      <c r="A2504" s="100">
        <f t="shared" si="504"/>
        <v>45337</v>
      </c>
      <c r="B2504" s="114" t="str">
        <f t="shared" ca="1" si="505"/>
        <v>n.d</v>
      </c>
      <c r="C2504" s="114">
        <f t="shared" si="506"/>
        <v>139519858.75</v>
      </c>
      <c r="D2504" s="24">
        <f ca="1">IF(A2504&lt;$B$1,VLOOKUP(A2504,[1]DI!$A$4:$B$15000,2,FALSE),0)</f>
        <v>0</v>
      </c>
      <c r="E2504" s="23">
        <f t="shared" ca="1" si="511"/>
        <v>0</v>
      </c>
      <c r="F2504" s="25">
        <f t="shared" si="510"/>
        <v>1.1499999999999999</v>
      </c>
      <c r="G2504" s="26">
        <f t="shared" ca="1" si="514"/>
        <v>1</v>
      </c>
      <c r="H2504" s="23">
        <f ca="1">TRUNC(PRODUCT(G$16:G2503),15)</f>
        <v>1.48206205431758</v>
      </c>
      <c r="I2504" s="23">
        <f t="shared" si="512"/>
        <v>1</v>
      </c>
      <c r="J2504" s="23">
        <f t="shared" ca="1" si="513"/>
        <v>1.4820620499999999</v>
      </c>
      <c r="K2504" s="114">
        <f t="shared" ca="1" si="502"/>
        <v>67257229.1247354</v>
      </c>
      <c r="L2504" s="27">
        <f>IF(VLOOKUP(A2504,$U$18:$AD$131,8)=VLOOKUP(A2503,$U$18:$AD$131,8),0,VLOOKUP(A2504,U$18:$AD$131,8))</f>
        <v>0</v>
      </c>
      <c r="M2504" s="28">
        <f>IF(L2504&gt;0,VLOOKUP(L2504,T$18:$AC$131,7),0)</f>
        <v>0</v>
      </c>
      <c r="N2504" s="23">
        <f t="shared" si="507"/>
        <v>0</v>
      </c>
      <c r="O2504" s="23">
        <f t="shared" ca="1" si="503"/>
        <v>67257229.1247354</v>
      </c>
      <c r="P2504" s="29" t="str">
        <f t="shared" si="508"/>
        <v>J=</v>
      </c>
      <c r="Q2504" s="30">
        <f t="shared" si="509"/>
        <v>47232</v>
      </c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</row>
    <row r="2505" spans="1:30" x14ac:dyDescent="0.25">
      <c r="A2505" s="100">
        <f t="shared" si="504"/>
        <v>45338</v>
      </c>
      <c r="B2505" s="114" t="str">
        <f t="shared" ca="1" si="505"/>
        <v>n.d</v>
      </c>
      <c r="C2505" s="114">
        <f t="shared" si="506"/>
        <v>139519858.75</v>
      </c>
      <c r="D2505" s="24">
        <f ca="1">IF(A2505&lt;$B$1,VLOOKUP(A2505,[1]DI!$A$4:$B$15000,2,FALSE),0)</f>
        <v>0</v>
      </c>
      <c r="E2505" s="23">
        <f t="shared" ca="1" si="511"/>
        <v>0</v>
      </c>
      <c r="F2505" s="25">
        <f t="shared" si="510"/>
        <v>1.1499999999999999</v>
      </c>
      <c r="G2505" s="26">
        <f t="shared" ca="1" si="514"/>
        <v>1</v>
      </c>
      <c r="H2505" s="23">
        <f ca="1">TRUNC(PRODUCT(G$16:G2504),15)</f>
        <v>1.48206205431758</v>
      </c>
      <c r="I2505" s="23">
        <f t="shared" si="512"/>
        <v>1</v>
      </c>
      <c r="J2505" s="23">
        <f t="shared" ca="1" si="513"/>
        <v>1.4820620499999999</v>
      </c>
      <c r="K2505" s="114">
        <f t="shared" ca="1" si="502"/>
        <v>67257229.1247354</v>
      </c>
      <c r="L2505" s="27">
        <f>IF(VLOOKUP(A2505,$U$18:$AD$131,8)=VLOOKUP(A2504,$U$18:$AD$131,8),0,VLOOKUP(A2505,U$18:$AD$131,8))</f>
        <v>0</v>
      </c>
      <c r="M2505" s="28">
        <f>IF(L2505&gt;0,VLOOKUP(L2505,T$18:$AC$131,7),0)</f>
        <v>0</v>
      </c>
      <c r="N2505" s="23">
        <f t="shared" si="507"/>
        <v>0</v>
      </c>
      <c r="O2505" s="23">
        <f t="shared" ca="1" si="503"/>
        <v>67257229.1247354</v>
      </c>
      <c r="P2505" s="29" t="str">
        <f t="shared" si="508"/>
        <v>J=</v>
      </c>
      <c r="Q2505" s="30">
        <f t="shared" si="509"/>
        <v>47232</v>
      </c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</row>
    <row r="2506" spans="1:30" x14ac:dyDescent="0.25">
      <c r="A2506" s="100">
        <f t="shared" si="504"/>
        <v>45339</v>
      </c>
      <c r="B2506" s="114" t="str">
        <f t="shared" ca="1" si="505"/>
        <v>n.d</v>
      </c>
      <c r="C2506" s="114">
        <f t="shared" si="506"/>
        <v>139519858.75</v>
      </c>
      <c r="D2506" s="24">
        <f ca="1">IF(A2506&lt;$B$1,VLOOKUP(A2506,[1]DI!$A$4:$B$15000,2,FALSE),0)</f>
        <v>0</v>
      </c>
      <c r="E2506" s="23">
        <f t="shared" ca="1" si="511"/>
        <v>0</v>
      </c>
      <c r="F2506" s="25">
        <f t="shared" si="510"/>
        <v>1.1499999999999999</v>
      </c>
      <c r="G2506" s="26">
        <f t="shared" ca="1" si="514"/>
        <v>1</v>
      </c>
      <c r="H2506" s="23">
        <f ca="1">TRUNC(PRODUCT(G$16:G2505),15)</f>
        <v>1.48206205431758</v>
      </c>
      <c r="I2506" s="23">
        <f t="shared" si="512"/>
        <v>1</v>
      </c>
      <c r="J2506" s="23">
        <f t="shared" ca="1" si="513"/>
        <v>1.4820620499999999</v>
      </c>
      <c r="K2506" s="114">
        <f t="shared" ca="1" si="502"/>
        <v>67257229.1247354</v>
      </c>
      <c r="L2506" s="27">
        <f>IF(VLOOKUP(A2506,$U$18:$AD$131,8)=VLOOKUP(A2505,$U$18:$AD$131,8),0,VLOOKUP(A2506,U$18:$AD$131,8))</f>
        <v>0</v>
      </c>
      <c r="M2506" s="28">
        <f>IF(L2506&gt;0,VLOOKUP(L2506,T$18:$AC$131,7),0)</f>
        <v>0</v>
      </c>
      <c r="N2506" s="23">
        <f t="shared" si="507"/>
        <v>0</v>
      </c>
      <c r="O2506" s="23">
        <f t="shared" ca="1" si="503"/>
        <v>67257229.1247354</v>
      </c>
      <c r="P2506" s="29" t="str">
        <f t="shared" si="508"/>
        <v>J=</v>
      </c>
      <c r="Q2506" s="30">
        <f t="shared" si="509"/>
        <v>47232</v>
      </c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</row>
    <row r="2507" spans="1:30" x14ac:dyDescent="0.25">
      <c r="A2507" s="100">
        <f t="shared" si="504"/>
        <v>45340</v>
      </c>
      <c r="B2507" s="114" t="str">
        <f t="shared" ca="1" si="505"/>
        <v>n.d</v>
      </c>
      <c r="C2507" s="114">
        <f t="shared" si="506"/>
        <v>139519858.75</v>
      </c>
      <c r="D2507" s="24">
        <f ca="1">IF(A2507&lt;$B$1,VLOOKUP(A2507,[1]DI!$A$4:$B$15000,2,FALSE),0)</f>
        <v>0</v>
      </c>
      <c r="E2507" s="23">
        <f t="shared" ca="1" si="511"/>
        <v>0</v>
      </c>
      <c r="F2507" s="25">
        <f t="shared" si="510"/>
        <v>1.1499999999999999</v>
      </c>
      <c r="G2507" s="26">
        <f t="shared" ca="1" si="514"/>
        <v>1</v>
      </c>
      <c r="H2507" s="23">
        <f ca="1">TRUNC(PRODUCT(G$16:G2506),15)</f>
        <v>1.48206205431758</v>
      </c>
      <c r="I2507" s="23">
        <f t="shared" si="512"/>
        <v>1</v>
      </c>
      <c r="J2507" s="23">
        <f t="shared" ca="1" si="513"/>
        <v>1.4820620499999999</v>
      </c>
      <c r="K2507" s="114">
        <f t="shared" ca="1" si="502"/>
        <v>67257229.1247354</v>
      </c>
      <c r="L2507" s="27">
        <f>IF(VLOOKUP(A2507,$U$18:$AD$131,8)=VLOOKUP(A2506,$U$18:$AD$131,8),0,VLOOKUP(A2507,U$18:$AD$131,8))</f>
        <v>0</v>
      </c>
      <c r="M2507" s="28">
        <f>IF(L2507&gt;0,VLOOKUP(L2507,T$18:$AC$131,7),0)</f>
        <v>0</v>
      </c>
      <c r="N2507" s="23">
        <f t="shared" si="507"/>
        <v>0</v>
      </c>
      <c r="O2507" s="23">
        <f t="shared" ca="1" si="503"/>
        <v>67257229.1247354</v>
      </c>
      <c r="P2507" s="29" t="str">
        <f t="shared" si="508"/>
        <v>J=</v>
      </c>
      <c r="Q2507" s="30">
        <f t="shared" si="509"/>
        <v>47232</v>
      </c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</row>
    <row r="2508" spans="1:30" x14ac:dyDescent="0.25">
      <c r="A2508" s="100">
        <f t="shared" si="504"/>
        <v>45341</v>
      </c>
      <c r="B2508" s="114" t="str">
        <f t="shared" ca="1" si="505"/>
        <v>n.d</v>
      </c>
      <c r="C2508" s="114">
        <f t="shared" si="506"/>
        <v>139519858.75</v>
      </c>
      <c r="D2508" s="24">
        <f ca="1">IF(A2508&lt;$B$1,VLOOKUP(A2508,[1]DI!$A$4:$B$15000,2,FALSE),0)</f>
        <v>0</v>
      </c>
      <c r="E2508" s="23">
        <f t="shared" ca="1" si="511"/>
        <v>0</v>
      </c>
      <c r="F2508" s="25">
        <f t="shared" si="510"/>
        <v>1.1499999999999999</v>
      </c>
      <c r="G2508" s="26">
        <f t="shared" ca="1" si="514"/>
        <v>1</v>
      </c>
      <c r="H2508" s="23">
        <f ca="1">TRUNC(PRODUCT(G$16:G2507),15)</f>
        <v>1.48206205431758</v>
      </c>
      <c r="I2508" s="23">
        <f t="shared" si="512"/>
        <v>1</v>
      </c>
      <c r="J2508" s="23">
        <f t="shared" ca="1" si="513"/>
        <v>1.4820620499999999</v>
      </c>
      <c r="K2508" s="114">
        <f t="shared" ca="1" si="502"/>
        <v>67257229.1247354</v>
      </c>
      <c r="L2508" s="27">
        <f>IF(VLOOKUP(A2508,$U$18:$AD$131,8)=VLOOKUP(A2507,$U$18:$AD$131,8),0,VLOOKUP(A2508,U$18:$AD$131,8))</f>
        <v>0</v>
      </c>
      <c r="M2508" s="28">
        <f>IF(L2508&gt;0,VLOOKUP(L2508,T$18:$AC$131,7),0)</f>
        <v>0</v>
      </c>
      <c r="N2508" s="23">
        <f t="shared" si="507"/>
        <v>0</v>
      </c>
      <c r="O2508" s="23">
        <f t="shared" ca="1" si="503"/>
        <v>67257229.1247354</v>
      </c>
      <c r="P2508" s="29" t="str">
        <f t="shared" si="508"/>
        <v>J=</v>
      </c>
      <c r="Q2508" s="30">
        <f t="shared" si="509"/>
        <v>47232</v>
      </c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</row>
    <row r="2509" spans="1:30" x14ac:dyDescent="0.25">
      <c r="A2509" s="100">
        <f t="shared" si="504"/>
        <v>45342</v>
      </c>
      <c r="B2509" s="114" t="str">
        <f t="shared" ca="1" si="505"/>
        <v>n.d</v>
      </c>
      <c r="C2509" s="114">
        <f t="shared" si="506"/>
        <v>139519858.75</v>
      </c>
      <c r="D2509" s="24">
        <f ca="1">IF(A2509&lt;$B$1,VLOOKUP(A2509,[1]DI!$A$4:$B$15000,2,FALSE),0)</f>
        <v>0</v>
      </c>
      <c r="E2509" s="23">
        <f t="shared" ca="1" si="511"/>
        <v>0</v>
      </c>
      <c r="F2509" s="25">
        <f t="shared" si="510"/>
        <v>1.1499999999999999</v>
      </c>
      <c r="G2509" s="26">
        <f t="shared" ca="1" si="514"/>
        <v>1</v>
      </c>
      <c r="H2509" s="23">
        <f ca="1">TRUNC(PRODUCT(G$16:G2508),15)</f>
        <v>1.48206205431758</v>
      </c>
      <c r="I2509" s="23">
        <f t="shared" si="512"/>
        <v>1</v>
      </c>
      <c r="J2509" s="23">
        <f t="shared" ca="1" si="513"/>
        <v>1.4820620499999999</v>
      </c>
      <c r="K2509" s="114">
        <f t="shared" ca="1" si="502"/>
        <v>67257229.1247354</v>
      </c>
      <c r="L2509" s="27">
        <f>IF(VLOOKUP(A2509,$U$18:$AD$131,8)=VLOOKUP(A2508,$U$18:$AD$131,8),0,VLOOKUP(A2509,U$18:$AD$131,8))</f>
        <v>0</v>
      </c>
      <c r="M2509" s="28">
        <f>IF(L2509&gt;0,VLOOKUP(L2509,T$18:$AC$131,7),0)</f>
        <v>0</v>
      </c>
      <c r="N2509" s="23">
        <f t="shared" si="507"/>
        <v>0</v>
      </c>
      <c r="O2509" s="23">
        <f t="shared" ca="1" si="503"/>
        <v>67257229.1247354</v>
      </c>
      <c r="P2509" s="29" t="str">
        <f t="shared" si="508"/>
        <v>J=</v>
      </c>
      <c r="Q2509" s="30">
        <f t="shared" si="509"/>
        <v>47232</v>
      </c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</row>
    <row r="2510" spans="1:30" x14ac:dyDescent="0.25">
      <c r="A2510" s="100">
        <f t="shared" si="504"/>
        <v>45343</v>
      </c>
      <c r="B2510" s="114" t="str">
        <f t="shared" ca="1" si="505"/>
        <v>n.d</v>
      </c>
      <c r="C2510" s="114">
        <f t="shared" si="506"/>
        <v>139519858.75</v>
      </c>
      <c r="D2510" s="24">
        <f ca="1">IF(A2510&lt;$B$1,VLOOKUP(A2510,[1]DI!$A$4:$B$15000,2,FALSE),0)</f>
        <v>0</v>
      </c>
      <c r="E2510" s="23">
        <f t="shared" ca="1" si="511"/>
        <v>0</v>
      </c>
      <c r="F2510" s="25">
        <f t="shared" si="510"/>
        <v>1.1499999999999999</v>
      </c>
      <c r="G2510" s="26">
        <f t="shared" ca="1" si="514"/>
        <v>1</v>
      </c>
      <c r="H2510" s="23">
        <f ca="1">TRUNC(PRODUCT(G$16:G2509),15)</f>
        <v>1.48206205431758</v>
      </c>
      <c r="I2510" s="23">
        <f t="shared" si="512"/>
        <v>1</v>
      </c>
      <c r="J2510" s="23">
        <f t="shared" ca="1" si="513"/>
        <v>1.4820620499999999</v>
      </c>
      <c r="K2510" s="114">
        <f t="shared" ca="1" si="502"/>
        <v>67257229.1247354</v>
      </c>
      <c r="L2510" s="27">
        <f>IF(VLOOKUP(A2510,$U$18:$AD$131,8)=VLOOKUP(A2509,$U$18:$AD$131,8),0,VLOOKUP(A2510,U$18:$AD$131,8))</f>
        <v>0</v>
      </c>
      <c r="M2510" s="28">
        <f>IF(L2510&gt;0,VLOOKUP(L2510,T$18:$AC$131,7),0)</f>
        <v>0</v>
      </c>
      <c r="N2510" s="23">
        <f t="shared" si="507"/>
        <v>0</v>
      </c>
      <c r="O2510" s="23">
        <f t="shared" ca="1" si="503"/>
        <v>67257229.1247354</v>
      </c>
      <c r="P2510" s="29" t="str">
        <f t="shared" si="508"/>
        <v>J=</v>
      </c>
      <c r="Q2510" s="30">
        <f t="shared" si="509"/>
        <v>47232</v>
      </c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</row>
    <row r="2511" spans="1:30" x14ac:dyDescent="0.25">
      <c r="A2511" s="100">
        <f t="shared" si="504"/>
        <v>45344</v>
      </c>
      <c r="B2511" s="114" t="str">
        <f t="shared" ca="1" si="505"/>
        <v>n.d</v>
      </c>
      <c r="C2511" s="114">
        <f t="shared" si="506"/>
        <v>139519858.75</v>
      </c>
      <c r="D2511" s="24">
        <f ca="1">IF(A2511&lt;$B$1,VLOOKUP(A2511,[1]DI!$A$4:$B$15000,2,FALSE),0)</f>
        <v>0</v>
      </c>
      <c r="E2511" s="23">
        <f t="shared" ca="1" si="511"/>
        <v>0</v>
      </c>
      <c r="F2511" s="25">
        <f t="shared" si="510"/>
        <v>1.1499999999999999</v>
      </c>
      <c r="G2511" s="26">
        <f t="shared" ca="1" si="514"/>
        <v>1</v>
      </c>
      <c r="H2511" s="23">
        <f ca="1">TRUNC(PRODUCT(G$16:G2510),15)</f>
        <v>1.48206205431758</v>
      </c>
      <c r="I2511" s="23">
        <f t="shared" si="512"/>
        <v>1</v>
      </c>
      <c r="J2511" s="23">
        <f t="shared" ca="1" si="513"/>
        <v>1.4820620499999999</v>
      </c>
      <c r="K2511" s="114">
        <f t="shared" ca="1" si="502"/>
        <v>67257229.1247354</v>
      </c>
      <c r="L2511" s="27">
        <f>IF(VLOOKUP(A2511,$U$18:$AD$131,8)=VLOOKUP(A2510,$U$18:$AD$131,8),0,VLOOKUP(A2511,U$18:$AD$131,8))</f>
        <v>0</v>
      </c>
      <c r="M2511" s="28">
        <f>IF(L2511&gt;0,VLOOKUP(L2511,T$18:$AC$131,7),0)</f>
        <v>0</v>
      </c>
      <c r="N2511" s="23">
        <f t="shared" si="507"/>
        <v>0</v>
      </c>
      <c r="O2511" s="23">
        <f t="shared" ca="1" si="503"/>
        <v>67257229.1247354</v>
      </c>
      <c r="P2511" s="29" t="str">
        <f t="shared" si="508"/>
        <v>J=</v>
      </c>
      <c r="Q2511" s="30">
        <f t="shared" si="509"/>
        <v>47232</v>
      </c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</row>
    <row r="2512" spans="1:30" x14ac:dyDescent="0.25">
      <c r="A2512" s="100">
        <f t="shared" si="504"/>
        <v>45345</v>
      </c>
      <c r="B2512" s="114" t="str">
        <f t="shared" ca="1" si="505"/>
        <v>n.d</v>
      </c>
      <c r="C2512" s="114">
        <f t="shared" si="506"/>
        <v>139519858.75</v>
      </c>
      <c r="D2512" s="24">
        <f ca="1">IF(A2512&lt;$B$1,VLOOKUP(A2512,[1]DI!$A$4:$B$15000,2,FALSE),0)</f>
        <v>0</v>
      </c>
      <c r="E2512" s="23">
        <f t="shared" ca="1" si="511"/>
        <v>0</v>
      </c>
      <c r="F2512" s="25">
        <f t="shared" si="510"/>
        <v>1.1499999999999999</v>
      </c>
      <c r="G2512" s="26">
        <f t="shared" ca="1" si="514"/>
        <v>1</v>
      </c>
      <c r="H2512" s="23">
        <f ca="1">TRUNC(PRODUCT(G$16:G2511),15)</f>
        <v>1.48206205431758</v>
      </c>
      <c r="I2512" s="23">
        <f t="shared" si="512"/>
        <v>1</v>
      </c>
      <c r="J2512" s="23">
        <f t="shared" ca="1" si="513"/>
        <v>1.4820620499999999</v>
      </c>
      <c r="K2512" s="114">
        <f t="shared" ref="K2512:K2575" ca="1" si="515">TRUNC((C2512*(J2512-1)),8)</f>
        <v>67257229.1247354</v>
      </c>
      <c r="L2512" s="27">
        <f>IF(VLOOKUP(A2512,$U$18:$AD$131,8)=VLOOKUP(A2511,$U$18:$AD$131,8),0,VLOOKUP(A2512,U$18:$AD$131,8))</f>
        <v>0</v>
      </c>
      <c r="M2512" s="28">
        <f>IF(L2512&gt;0,VLOOKUP(L2512,T$18:$AC$131,7),0)</f>
        <v>0</v>
      </c>
      <c r="N2512" s="23">
        <f t="shared" si="507"/>
        <v>0</v>
      </c>
      <c r="O2512" s="23">
        <f t="shared" ref="O2512:O2575" ca="1" si="516">(K2512+N2512)</f>
        <v>67257229.1247354</v>
      </c>
      <c r="P2512" s="29" t="str">
        <f t="shared" si="508"/>
        <v>J=</v>
      </c>
      <c r="Q2512" s="30">
        <f t="shared" si="509"/>
        <v>47232</v>
      </c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</row>
    <row r="2513" spans="1:30" x14ac:dyDescent="0.25">
      <c r="A2513" s="100">
        <f t="shared" ref="A2513:A2576" si="517">(A2512+1)</f>
        <v>45346</v>
      </c>
      <c r="B2513" s="114" t="str">
        <f t="shared" ref="B2513:B2576" ca="1" si="518">IF(A2513&lt;=TODAY(),C2513+K2513,IF(AND(A2513&gt;TODAY(),A2513&lt;=$B$1),IF(VLOOKUP(TODAY(),$A$16:$D$5006,4,FALSE)=0,"n.d",C2513+K2513),"n.d"))</f>
        <v>n.d</v>
      </c>
      <c r="C2513" s="114">
        <f t="shared" ref="C2513:C2576" si="519">TRUNC(C2512-N2512,8)</f>
        <v>139519858.75</v>
      </c>
      <c r="D2513" s="24">
        <f ca="1">IF(A2513&lt;$B$1,VLOOKUP(A2513,[1]DI!$A$4:$B$15000,2,FALSE),0)</f>
        <v>0</v>
      </c>
      <c r="E2513" s="23">
        <f t="shared" ca="1" si="511"/>
        <v>0</v>
      </c>
      <c r="F2513" s="25">
        <f t="shared" si="510"/>
        <v>1.1499999999999999</v>
      </c>
      <c r="G2513" s="26">
        <f t="shared" ca="1" si="514"/>
        <v>1</v>
      </c>
      <c r="H2513" s="23">
        <f ca="1">TRUNC(PRODUCT(G$16:G2512),15)</f>
        <v>1.48206205431758</v>
      </c>
      <c r="I2513" s="23">
        <f t="shared" si="512"/>
        <v>1</v>
      </c>
      <c r="J2513" s="23">
        <f t="shared" ca="1" si="513"/>
        <v>1.4820620499999999</v>
      </c>
      <c r="K2513" s="114">
        <f t="shared" ca="1" si="515"/>
        <v>67257229.1247354</v>
      </c>
      <c r="L2513" s="27">
        <f>IF(VLOOKUP(A2513,$U$18:$AD$131,8)=VLOOKUP(A2512,$U$18:$AD$131,8),0,VLOOKUP(A2513,U$18:$AD$131,8))</f>
        <v>0</v>
      </c>
      <c r="M2513" s="28">
        <f>IF(L2513&gt;0,VLOOKUP(L2513,T$18:$AC$131,7),0)</f>
        <v>0</v>
      </c>
      <c r="N2513" s="23">
        <f t="shared" ref="N2513:N2576" si="520">IF(M2513&gt;0,(C2513*M2513),0)</f>
        <v>0</v>
      </c>
      <c r="O2513" s="23">
        <f t="shared" ca="1" si="516"/>
        <v>67257229.1247354</v>
      </c>
      <c r="P2513" s="29" t="str">
        <f t="shared" ref="P2513:P2576" si="521">IF(L2512&gt;0,VLOOKUP(A2512,$U$18:$AD$131,9),P2512)</f>
        <v>J=</v>
      </c>
      <c r="Q2513" s="30">
        <f t="shared" ref="Q2513:Q2576" si="522">IF(L2512&gt;0,VLOOKUP(A2512,$U$18:$AD$131,10),Q2512)</f>
        <v>47232</v>
      </c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</row>
    <row r="2514" spans="1:30" x14ac:dyDescent="0.25">
      <c r="A2514" s="100">
        <f t="shared" si="517"/>
        <v>45347</v>
      </c>
      <c r="B2514" s="114" t="str">
        <f t="shared" ca="1" si="518"/>
        <v>n.d</v>
      </c>
      <c r="C2514" s="114">
        <f t="shared" si="519"/>
        <v>139519858.75</v>
      </c>
      <c r="D2514" s="24">
        <f ca="1">IF(A2514&lt;$B$1,VLOOKUP(A2514,[1]DI!$A$4:$B$15000,2,FALSE),0)</f>
        <v>0</v>
      </c>
      <c r="E2514" s="23">
        <f t="shared" ca="1" si="511"/>
        <v>0</v>
      </c>
      <c r="F2514" s="25">
        <f t="shared" ref="F2514:F2577" si="523">F2513</f>
        <v>1.1499999999999999</v>
      </c>
      <c r="G2514" s="26">
        <f t="shared" ca="1" si="514"/>
        <v>1</v>
      </c>
      <c r="H2514" s="23">
        <f ca="1">TRUNC(PRODUCT(G$16:G2513),15)</f>
        <v>1.48206205431758</v>
      </c>
      <c r="I2514" s="23">
        <f t="shared" si="512"/>
        <v>1</v>
      </c>
      <c r="J2514" s="23">
        <f t="shared" ca="1" si="513"/>
        <v>1.4820620499999999</v>
      </c>
      <c r="K2514" s="114">
        <f t="shared" ca="1" si="515"/>
        <v>67257229.1247354</v>
      </c>
      <c r="L2514" s="27">
        <f>IF(VLOOKUP(A2514,$U$18:$AD$131,8)=VLOOKUP(A2513,$U$18:$AD$131,8),0,VLOOKUP(A2514,U$18:$AD$131,8))</f>
        <v>0</v>
      </c>
      <c r="M2514" s="28">
        <f>IF(L2514&gt;0,VLOOKUP(L2514,T$18:$AC$131,7),0)</f>
        <v>0</v>
      </c>
      <c r="N2514" s="23">
        <f t="shared" si="520"/>
        <v>0</v>
      </c>
      <c r="O2514" s="23">
        <f t="shared" ca="1" si="516"/>
        <v>67257229.1247354</v>
      </c>
      <c r="P2514" s="29" t="str">
        <f t="shared" si="521"/>
        <v>J=</v>
      </c>
      <c r="Q2514" s="30">
        <f t="shared" si="522"/>
        <v>47232</v>
      </c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</row>
    <row r="2515" spans="1:30" x14ac:dyDescent="0.25">
      <c r="A2515" s="100">
        <f t="shared" si="517"/>
        <v>45348</v>
      </c>
      <c r="B2515" s="114" t="str">
        <f t="shared" ca="1" si="518"/>
        <v>n.d</v>
      </c>
      <c r="C2515" s="114">
        <f t="shared" si="519"/>
        <v>139519858.75</v>
      </c>
      <c r="D2515" s="24">
        <f ca="1">IF(A2515&lt;$B$1,VLOOKUP(A2515,[1]DI!$A$4:$B$15000,2,FALSE),0)</f>
        <v>0</v>
      </c>
      <c r="E2515" s="23">
        <f t="shared" ref="E2515:E2578" ca="1" si="524">ROUND((((1+D2515)^(1/252)-1)),8)</f>
        <v>0</v>
      </c>
      <c r="F2515" s="25">
        <f t="shared" si="523"/>
        <v>1.1499999999999999</v>
      </c>
      <c r="G2515" s="26">
        <f t="shared" ca="1" si="514"/>
        <v>1</v>
      </c>
      <c r="H2515" s="23">
        <f ca="1">TRUNC(PRODUCT(G$16:G2514),15)</f>
        <v>1.48206205431758</v>
      </c>
      <c r="I2515" s="23">
        <f t="shared" ref="I2515:I2578" si="525">IF(OR(L2514&gt;0,L2514="E"),H2514,I2514)</f>
        <v>1</v>
      </c>
      <c r="J2515" s="23">
        <f t="shared" ref="J2515:J2578" ca="1" si="526">ROUND(TRUNC(H2515/I2515,15),8)</f>
        <v>1.4820620499999999</v>
      </c>
      <c r="K2515" s="114">
        <f t="shared" ca="1" si="515"/>
        <v>67257229.1247354</v>
      </c>
      <c r="L2515" s="27">
        <f>IF(VLOOKUP(A2515,$U$18:$AD$131,8)=VLOOKUP(A2514,$U$18:$AD$131,8),0,VLOOKUP(A2515,U$18:$AD$131,8))</f>
        <v>0</v>
      </c>
      <c r="M2515" s="28">
        <f>IF(L2515&gt;0,VLOOKUP(L2515,T$18:$AC$131,7),0)</f>
        <v>0</v>
      </c>
      <c r="N2515" s="23">
        <f t="shared" si="520"/>
        <v>0</v>
      </c>
      <c r="O2515" s="23">
        <f t="shared" ca="1" si="516"/>
        <v>67257229.1247354</v>
      </c>
      <c r="P2515" s="29" t="str">
        <f t="shared" si="521"/>
        <v>J=</v>
      </c>
      <c r="Q2515" s="30">
        <f t="shared" si="522"/>
        <v>47232</v>
      </c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</row>
    <row r="2516" spans="1:30" x14ac:dyDescent="0.25">
      <c r="A2516" s="100">
        <f t="shared" si="517"/>
        <v>45349</v>
      </c>
      <c r="B2516" s="114" t="str">
        <f t="shared" ca="1" si="518"/>
        <v>n.d</v>
      </c>
      <c r="C2516" s="114">
        <f t="shared" si="519"/>
        <v>139519858.75</v>
      </c>
      <c r="D2516" s="24">
        <f ca="1">IF(A2516&lt;$B$1,VLOOKUP(A2516,[1]DI!$A$4:$B$15000,2,FALSE),0)</f>
        <v>0</v>
      </c>
      <c r="E2516" s="23">
        <f t="shared" ca="1" si="524"/>
        <v>0</v>
      </c>
      <c r="F2516" s="25">
        <f t="shared" si="523"/>
        <v>1.1499999999999999</v>
      </c>
      <c r="G2516" s="26">
        <f t="shared" ref="G2516:G2579" ca="1" si="527">TRUNC((1+(E2516*F2516)),15)</f>
        <v>1</v>
      </c>
      <c r="H2516" s="23">
        <f ca="1">TRUNC(PRODUCT(G$16:G2515),15)</f>
        <v>1.48206205431758</v>
      </c>
      <c r="I2516" s="23">
        <f t="shared" si="525"/>
        <v>1</v>
      </c>
      <c r="J2516" s="23">
        <f t="shared" ca="1" si="526"/>
        <v>1.4820620499999999</v>
      </c>
      <c r="K2516" s="114">
        <f t="shared" ca="1" si="515"/>
        <v>67257229.1247354</v>
      </c>
      <c r="L2516" s="27">
        <f>IF(VLOOKUP(A2516,$U$18:$AD$131,8)=VLOOKUP(A2515,$U$18:$AD$131,8),0,VLOOKUP(A2516,U$18:$AD$131,8))</f>
        <v>0</v>
      </c>
      <c r="M2516" s="28">
        <f>IF(L2516&gt;0,VLOOKUP(L2516,T$18:$AC$131,7),0)</f>
        <v>0</v>
      </c>
      <c r="N2516" s="23">
        <f t="shared" si="520"/>
        <v>0</v>
      </c>
      <c r="O2516" s="23">
        <f t="shared" ca="1" si="516"/>
        <v>67257229.1247354</v>
      </c>
      <c r="P2516" s="29" t="str">
        <f t="shared" si="521"/>
        <v>J=</v>
      </c>
      <c r="Q2516" s="30">
        <f t="shared" si="522"/>
        <v>47232</v>
      </c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</row>
    <row r="2517" spans="1:30" x14ac:dyDescent="0.25">
      <c r="A2517" s="100">
        <f t="shared" si="517"/>
        <v>45350</v>
      </c>
      <c r="B2517" s="114" t="str">
        <f t="shared" ca="1" si="518"/>
        <v>n.d</v>
      </c>
      <c r="C2517" s="114">
        <f t="shared" si="519"/>
        <v>139519858.75</v>
      </c>
      <c r="D2517" s="24">
        <f ca="1">IF(A2517&lt;$B$1,VLOOKUP(A2517,[1]DI!$A$4:$B$15000,2,FALSE),0)</f>
        <v>0</v>
      </c>
      <c r="E2517" s="23">
        <f t="shared" ca="1" si="524"/>
        <v>0</v>
      </c>
      <c r="F2517" s="25">
        <f t="shared" si="523"/>
        <v>1.1499999999999999</v>
      </c>
      <c r="G2517" s="26">
        <f t="shared" ca="1" si="527"/>
        <v>1</v>
      </c>
      <c r="H2517" s="23">
        <f ca="1">TRUNC(PRODUCT(G$16:G2516),15)</f>
        <v>1.48206205431758</v>
      </c>
      <c r="I2517" s="23">
        <f t="shared" si="525"/>
        <v>1</v>
      </c>
      <c r="J2517" s="23">
        <f t="shared" ca="1" si="526"/>
        <v>1.4820620499999999</v>
      </c>
      <c r="K2517" s="114">
        <f t="shared" ca="1" si="515"/>
        <v>67257229.1247354</v>
      </c>
      <c r="L2517" s="27">
        <f>IF(VLOOKUP(A2517,$U$18:$AD$131,8)=VLOOKUP(A2516,$U$18:$AD$131,8),0,VLOOKUP(A2517,U$18:$AD$131,8))</f>
        <v>0</v>
      </c>
      <c r="M2517" s="28">
        <f>IF(L2517&gt;0,VLOOKUP(L2517,T$18:$AC$131,7),0)</f>
        <v>0</v>
      </c>
      <c r="N2517" s="23">
        <f t="shared" si="520"/>
        <v>0</v>
      </c>
      <c r="O2517" s="23">
        <f t="shared" ca="1" si="516"/>
        <v>67257229.1247354</v>
      </c>
      <c r="P2517" s="29" t="str">
        <f t="shared" si="521"/>
        <v>J=</v>
      </c>
      <c r="Q2517" s="30">
        <f t="shared" si="522"/>
        <v>47232</v>
      </c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</row>
    <row r="2518" spans="1:30" x14ac:dyDescent="0.25">
      <c r="A2518" s="100">
        <f t="shared" si="517"/>
        <v>45351</v>
      </c>
      <c r="B2518" s="114" t="str">
        <f t="shared" ca="1" si="518"/>
        <v>n.d</v>
      </c>
      <c r="C2518" s="114">
        <f t="shared" si="519"/>
        <v>139519858.75</v>
      </c>
      <c r="D2518" s="24">
        <f ca="1">IF(A2518&lt;$B$1,VLOOKUP(A2518,[1]DI!$A$4:$B$15000,2,FALSE),0)</f>
        <v>0</v>
      </c>
      <c r="E2518" s="23">
        <f t="shared" ca="1" si="524"/>
        <v>0</v>
      </c>
      <c r="F2518" s="25">
        <f t="shared" si="523"/>
        <v>1.1499999999999999</v>
      </c>
      <c r="G2518" s="26">
        <f t="shared" ca="1" si="527"/>
        <v>1</v>
      </c>
      <c r="H2518" s="23">
        <f ca="1">TRUNC(PRODUCT(G$16:G2517),15)</f>
        <v>1.48206205431758</v>
      </c>
      <c r="I2518" s="23">
        <f t="shared" si="525"/>
        <v>1</v>
      </c>
      <c r="J2518" s="23">
        <f t="shared" ca="1" si="526"/>
        <v>1.4820620499999999</v>
      </c>
      <c r="K2518" s="114">
        <f t="shared" ca="1" si="515"/>
        <v>67257229.1247354</v>
      </c>
      <c r="L2518" s="27">
        <f>IF(VLOOKUP(A2518,$U$18:$AD$131,8)=VLOOKUP(A2517,$U$18:$AD$131,8),0,VLOOKUP(A2518,U$18:$AD$131,8))</f>
        <v>0</v>
      </c>
      <c r="M2518" s="28">
        <f>IF(L2518&gt;0,VLOOKUP(L2518,T$18:$AC$131,7),0)</f>
        <v>0</v>
      </c>
      <c r="N2518" s="23">
        <f t="shared" si="520"/>
        <v>0</v>
      </c>
      <c r="O2518" s="23">
        <f t="shared" ca="1" si="516"/>
        <v>67257229.1247354</v>
      </c>
      <c r="P2518" s="29" t="str">
        <f t="shared" si="521"/>
        <v>J=</v>
      </c>
      <c r="Q2518" s="30">
        <f t="shared" si="522"/>
        <v>47232</v>
      </c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</row>
    <row r="2519" spans="1:30" x14ac:dyDescent="0.25">
      <c r="A2519" s="100">
        <f t="shared" si="517"/>
        <v>45352</v>
      </c>
      <c r="B2519" s="114" t="str">
        <f t="shared" ca="1" si="518"/>
        <v>n.d</v>
      </c>
      <c r="C2519" s="114">
        <f t="shared" si="519"/>
        <v>139519858.75</v>
      </c>
      <c r="D2519" s="24">
        <f ca="1">IF(A2519&lt;$B$1,VLOOKUP(A2519,[1]DI!$A$4:$B$15000,2,FALSE),0)</f>
        <v>0</v>
      </c>
      <c r="E2519" s="23">
        <f t="shared" ca="1" si="524"/>
        <v>0</v>
      </c>
      <c r="F2519" s="25">
        <f t="shared" si="523"/>
        <v>1.1499999999999999</v>
      </c>
      <c r="G2519" s="26">
        <f t="shared" ca="1" si="527"/>
        <v>1</v>
      </c>
      <c r="H2519" s="23">
        <f ca="1">TRUNC(PRODUCT(G$16:G2518),15)</f>
        <v>1.48206205431758</v>
      </c>
      <c r="I2519" s="23">
        <f t="shared" si="525"/>
        <v>1</v>
      </c>
      <c r="J2519" s="23">
        <f t="shared" ca="1" si="526"/>
        <v>1.4820620499999999</v>
      </c>
      <c r="K2519" s="114">
        <f t="shared" ca="1" si="515"/>
        <v>67257229.1247354</v>
      </c>
      <c r="L2519" s="27">
        <f>IF(VLOOKUP(A2519,$U$18:$AD$131,8)=VLOOKUP(A2518,$U$18:$AD$131,8),0,VLOOKUP(A2519,U$18:$AD$131,8))</f>
        <v>0</v>
      </c>
      <c r="M2519" s="28">
        <f>IF(L2519&gt;0,VLOOKUP(L2519,T$18:$AC$131,7),0)</f>
        <v>0</v>
      </c>
      <c r="N2519" s="23">
        <f t="shared" si="520"/>
        <v>0</v>
      </c>
      <c r="O2519" s="23">
        <f t="shared" ca="1" si="516"/>
        <v>67257229.1247354</v>
      </c>
      <c r="P2519" s="29" t="str">
        <f t="shared" si="521"/>
        <v>J=</v>
      </c>
      <c r="Q2519" s="30">
        <f t="shared" si="522"/>
        <v>47232</v>
      </c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</row>
    <row r="2520" spans="1:30" x14ac:dyDescent="0.25">
      <c r="A2520" s="100">
        <f t="shared" si="517"/>
        <v>45353</v>
      </c>
      <c r="B2520" s="114" t="str">
        <f t="shared" ca="1" si="518"/>
        <v>n.d</v>
      </c>
      <c r="C2520" s="114">
        <f t="shared" si="519"/>
        <v>139519858.75</v>
      </c>
      <c r="D2520" s="24">
        <f ca="1">IF(A2520&lt;$B$1,VLOOKUP(A2520,[1]DI!$A$4:$B$15000,2,FALSE),0)</f>
        <v>0</v>
      </c>
      <c r="E2520" s="23">
        <f t="shared" ca="1" si="524"/>
        <v>0</v>
      </c>
      <c r="F2520" s="25">
        <f t="shared" si="523"/>
        <v>1.1499999999999999</v>
      </c>
      <c r="G2520" s="26">
        <f t="shared" ca="1" si="527"/>
        <v>1</v>
      </c>
      <c r="H2520" s="23">
        <f ca="1">TRUNC(PRODUCT(G$16:G2519),15)</f>
        <v>1.48206205431758</v>
      </c>
      <c r="I2520" s="23">
        <f t="shared" si="525"/>
        <v>1</v>
      </c>
      <c r="J2520" s="23">
        <f t="shared" ca="1" si="526"/>
        <v>1.4820620499999999</v>
      </c>
      <c r="K2520" s="114">
        <f t="shared" ca="1" si="515"/>
        <v>67257229.1247354</v>
      </c>
      <c r="L2520" s="27">
        <f>IF(VLOOKUP(A2520,$U$18:$AD$131,8)=VLOOKUP(A2519,$U$18:$AD$131,8),0,VLOOKUP(A2520,U$18:$AD$131,8))</f>
        <v>0</v>
      </c>
      <c r="M2520" s="28">
        <f>IF(L2520&gt;0,VLOOKUP(L2520,T$18:$AC$131,7),0)</f>
        <v>0</v>
      </c>
      <c r="N2520" s="23">
        <f t="shared" si="520"/>
        <v>0</v>
      </c>
      <c r="O2520" s="23">
        <f t="shared" ca="1" si="516"/>
        <v>67257229.1247354</v>
      </c>
      <c r="P2520" s="29" t="str">
        <f t="shared" si="521"/>
        <v>J=</v>
      </c>
      <c r="Q2520" s="30">
        <f t="shared" si="522"/>
        <v>47232</v>
      </c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</row>
    <row r="2521" spans="1:30" x14ac:dyDescent="0.25">
      <c r="A2521" s="100">
        <f t="shared" si="517"/>
        <v>45354</v>
      </c>
      <c r="B2521" s="114" t="str">
        <f t="shared" ca="1" si="518"/>
        <v>n.d</v>
      </c>
      <c r="C2521" s="114">
        <f t="shared" si="519"/>
        <v>139519858.75</v>
      </c>
      <c r="D2521" s="24">
        <f ca="1">IF(A2521&lt;$B$1,VLOOKUP(A2521,[1]DI!$A$4:$B$15000,2,FALSE),0)</f>
        <v>0</v>
      </c>
      <c r="E2521" s="23">
        <f t="shared" ca="1" si="524"/>
        <v>0</v>
      </c>
      <c r="F2521" s="25">
        <f t="shared" si="523"/>
        <v>1.1499999999999999</v>
      </c>
      <c r="G2521" s="26">
        <f t="shared" ca="1" si="527"/>
        <v>1</v>
      </c>
      <c r="H2521" s="23">
        <f ca="1">TRUNC(PRODUCT(G$16:G2520),15)</f>
        <v>1.48206205431758</v>
      </c>
      <c r="I2521" s="23">
        <f t="shared" si="525"/>
        <v>1</v>
      </c>
      <c r="J2521" s="23">
        <f t="shared" ca="1" si="526"/>
        <v>1.4820620499999999</v>
      </c>
      <c r="K2521" s="114">
        <f t="shared" ca="1" si="515"/>
        <v>67257229.1247354</v>
      </c>
      <c r="L2521" s="27">
        <f>IF(VLOOKUP(A2521,$U$18:$AD$131,8)=VLOOKUP(A2520,$U$18:$AD$131,8),0,VLOOKUP(A2521,U$18:$AD$131,8))</f>
        <v>0</v>
      </c>
      <c r="M2521" s="28">
        <f>IF(L2521&gt;0,VLOOKUP(L2521,T$18:$AC$131,7),0)</f>
        <v>0</v>
      </c>
      <c r="N2521" s="23">
        <f t="shared" si="520"/>
        <v>0</v>
      </c>
      <c r="O2521" s="23">
        <f t="shared" ca="1" si="516"/>
        <v>67257229.1247354</v>
      </c>
      <c r="P2521" s="29" t="str">
        <f t="shared" si="521"/>
        <v>J=</v>
      </c>
      <c r="Q2521" s="30">
        <f t="shared" si="522"/>
        <v>47232</v>
      </c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</row>
    <row r="2522" spans="1:30" x14ac:dyDescent="0.25">
      <c r="A2522" s="100">
        <f t="shared" si="517"/>
        <v>45355</v>
      </c>
      <c r="B2522" s="114" t="str">
        <f t="shared" ca="1" si="518"/>
        <v>n.d</v>
      </c>
      <c r="C2522" s="114">
        <f t="shared" si="519"/>
        <v>139519858.75</v>
      </c>
      <c r="D2522" s="24">
        <f ca="1">IF(A2522&lt;$B$1,VLOOKUP(A2522,[1]DI!$A$4:$B$15000,2,FALSE),0)</f>
        <v>0</v>
      </c>
      <c r="E2522" s="23">
        <f t="shared" ca="1" si="524"/>
        <v>0</v>
      </c>
      <c r="F2522" s="25">
        <f t="shared" si="523"/>
        <v>1.1499999999999999</v>
      </c>
      <c r="G2522" s="26">
        <f t="shared" ca="1" si="527"/>
        <v>1</v>
      </c>
      <c r="H2522" s="23">
        <f ca="1">TRUNC(PRODUCT(G$16:G2521),15)</f>
        <v>1.48206205431758</v>
      </c>
      <c r="I2522" s="23">
        <f t="shared" si="525"/>
        <v>1</v>
      </c>
      <c r="J2522" s="23">
        <f t="shared" ca="1" si="526"/>
        <v>1.4820620499999999</v>
      </c>
      <c r="K2522" s="114">
        <f t="shared" ca="1" si="515"/>
        <v>67257229.1247354</v>
      </c>
      <c r="L2522" s="27">
        <f>IF(VLOOKUP(A2522,$U$18:$AD$131,8)=VLOOKUP(A2521,$U$18:$AD$131,8),0,VLOOKUP(A2522,U$18:$AD$131,8))</f>
        <v>0</v>
      </c>
      <c r="M2522" s="28">
        <f>IF(L2522&gt;0,VLOOKUP(L2522,T$18:$AC$131,7),0)</f>
        <v>0</v>
      </c>
      <c r="N2522" s="23">
        <f t="shared" si="520"/>
        <v>0</v>
      </c>
      <c r="O2522" s="23">
        <f t="shared" ca="1" si="516"/>
        <v>67257229.1247354</v>
      </c>
      <c r="P2522" s="29" t="str">
        <f t="shared" si="521"/>
        <v>J=</v>
      </c>
      <c r="Q2522" s="30">
        <f t="shared" si="522"/>
        <v>47232</v>
      </c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</row>
    <row r="2523" spans="1:30" x14ac:dyDescent="0.25">
      <c r="A2523" s="100">
        <f t="shared" si="517"/>
        <v>45356</v>
      </c>
      <c r="B2523" s="114" t="str">
        <f t="shared" ca="1" si="518"/>
        <v>n.d</v>
      </c>
      <c r="C2523" s="114">
        <f t="shared" si="519"/>
        <v>139519858.75</v>
      </c>
      <c r="D2523" s="24">
        <f ca="1">IF(A2523&lt;$B$1,VLOOKUP(A2523,[1]DI!$A$4:$B$15000,2,FALSE),0)</f>
        <v>0</v>
      </c>
      <c r="E2523" s="23">
        <f t="shared" ca="1" si="524"/>
        <v>0</v>
      </c>
      <c r="F2523" s="25">
        <f t="shared" si="523"/>
        <v>1.1499999999999999</v>
      </c>
      <c r="G2523" s="26">
        <f t="shared" ca="1" si="527"/>
        <v>1</v>
      </c>
      <c r="H2523" s="23">
        <f ca="1">TRUNC(PRODUCT(G$16:G2522),15)</f>
        <v>1.48206205431758</v>
      </c>
      <c r="I2523" s="23">
        <f t="shared" si="525"/>
        <v>1</v>
      </c>
      <c r="J2523" s="23">
        <f t="shared" ca="1" si="526"/>
        <v>1.4820620499999999</v>
      </c>
      <c r="K2523" s="114">
        <f t="shared" ca="1" si="515"/>
        <v>67257229.1247354</v>
      </c>
      <c r="L2523" s="27">
        <f>IF(VLOOKUP(A2523,$U$18:$AD$131,8)=VLOOKUP(A2522,$U$18:$AD$131,8),0,VLOOKUP(A2523,U$18:$AD$131,8))</f>
        <v>0</v>
      </c>
      <c r="M2523" s="28">
        <f>IF(L2523&gt;0,VLOOKUP(L2523,T$18:$AC$131,7),0)</f>
        <v>0</v>
      </c>
      <c r="N2523" s="23">
        <f t="shared" si="520"/>
        <v>0</v>
      </c>
      <c r="O2523" s="23">
        <f t="shared" ca="1" si="516"/>
        <v>67257229.1247354</v>
      </c>
      <c r="P2523" s="29" t="str">
        <f t="shared" si="521"/>
        <v>J=</v>
      </c>
      <c r="Q2523" s="30">
        <f t="shared" si="522"/>
        <v>47232</v>
      </c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</row>
    <row r="2524" spans="1:30" x14ac:dyDescent="0.25">
      <c r="A2524" s="100">
        <f t="shared" si="517"/>
        <v>45357</v>
      </c>
      <c r="B2524" s="114" t="str">
        <f t="shared" ca="1" si="518"/>
        <v>n.d</v>
      </c>
      <c r="C2524" s="114">
        <f t="shared" si="519"/>
        <v>139519858.75</v>
      </c>
      <c r="D2524" s="24">
        <f ca="1">IF(A2524&lt;$B$1,VLOOKUP(A2524,[1]DI!$A$4:$B$15000,2,FALSE),0)</f>
        <v>0</v>
      </c>
      <c r="E2524" s="23">
        <f t="shared" ca="1" si="524"/>
        <v>0</v>
      </c>
      <c r="F2524" s="25">
        <f t="shared" si="523"/>
        <v>1.1499999999999999</v>
      </c>
      <c r="G2524" s="26">
        <f t="shared" ca="1" si="527"/>
        <v>1</v>
      </c>
      <c r="H2524" s="23">
        <f ca="1">TRUNC(PRODUCT(G$16:G2523),15)</f>
        <v>1.48206205431758</v>
      </c>
      <c r="I2524" s="23">
        <f t="shared" si="525"/>
        <v>1</v>
      </c>
      <c r="J2524" s="23">
        <f t="shared" ca="1" si="526"/>
        <v>1.4820620499999999</v>
      </c>
      <c r="K2524" s="114">
        <f t="shared" ca="1" si="515"/>
        <v>67257229.1247354</v>
      </c>
      <c r="L2524" s="27">
        <f>IF(VLOOKUP(A2524,$U$18:$AD$131,8)=VLOOKUP(A2523,$U$18:$AD$131,8),0,VLOOKUP(A2524,U$18:$AD$131,8))</f>
        <v>0</v>
      </c>
      <c r="M2524" s="28">
        <f>IF(L2524&gt;0,VLOOKUP(L2524,T$18:$AC$131,7),0)</f>
        <v>0</v>
      </c>
      <c r="N2524" s="23">
        <f t="shared" si="520"/>
        <v>0</v>
      </c>
      <c r="O2524" s="23">
        <f t="shared" ca="1" si="516"/>
        <v>67257229.1247354</v>
      </c>
      <c r="P2524" s="29" t="str">
        <f t="shared" si="521"/>
        <v>J=</v>
      </c>
      <c r="Q2524" s="30">
        <f t="shared" si="522"/>
        <v>47232</v>
      </c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</row>
    <row r="2525" spans="1:30" x14ac:dyDescent="0.25">
      <c r="A2525" s="100">
        <f t="shared" si="517"/>
        <v>45358</v>
      </c>
      <c r="B2525" s="114" t="str">
        <f t="shared" ca="1" si="518"/>
        <v>n.d</v>
      </c>
      <c r="C2525" s="114">
        <f t="shared" si="519"/>
        <v>139519858.75</v>
      </c>
      <c r="D2525" s="24">
        <f ca="1">IF(A2525&lt;$B$1,VLOOKUP(A2525,[1]DI!$A$4:$B$15000,2,FALSE),0)</f>
        <v>0</v>
      </c>
      <c r="E2525" s="23">
        <f t="shared" ca="1" si="524"/>
        <v>0</v>
      </c>
      <c r="F2525" s="25">
        <f t="shared" si="523"/>
        <v>1.1499999999999999</v>
      </c>
      <c r="G2525" s="26">
        <f t="shared" ca="1" si="527"/>
        <v>1</v>
      </c>
      <c r="H2525" s="23">
        <f ca="1">TRUNC(PRODUCT(G$16:G2524),15)</f>
        <v>1.48206205431758</v>
      </c>
      <c r="I2525" s="23">
        <f t="shared" si="525"/>
        <v>1</v>
      </c>
      <c r="J2525" s="23">
        <f t="shared" ca="1" si="526"/>
        <v>1.4820620499999999</v>
      </c>
      <c r="K2525" s="114">
        <f t="shared" ca="1" si="515"/>
        <v>67257229.1247354</v>
      </c>
      <c r="L2525" s="27">
        <f>IF(VLOOKUP(A2525,$U$18:$AD$131,8)=VLOOKUP(A2524,$U$18:$AD$131,8),0,VLOOKUP(A2525,U$18:$AD$131,8))</f>
        <v>0</v>
      </c>
      <c r="M2525" s="28">
        <f>IF(L2525&gt;0,VLOOKUP(L2525,T$18:$AC$131,7),0)</f>
        <v>0</v>
      </c>
      <c r="N2525" s="23">
        <f t="shared" si="520"/>
        <v>0</v>
      </c>
      <c r="O2525" s="23">
        <f t="shared" ca="1" si="516"/>
        <v>67257229.1247354</v>
      </c>
      <c r="P2525" s="29" t="str">
        <f t="shared" si="521"/>
        <v>J=</v>
      </c>
      <c r="Q2525" s="30">
        <f t="shared" si="522"/>
        <v>47232</v>
      </c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</row>
    <row r="2526" spans="1:30" x14ac:dyDescent="0.25">
      <c r="A2526" s="100">
        <f t="shared" si="517"/>
        <v>45359</v>
      </c>
      <c r="B2526" s="114" t="str">
        <f t="shared" ca="1" si="518"/>
        <v>n.d</v>
      </c>
      <c r="C2526" s="114">
        <f t="shared" si="519"/>
        <v>139519858.75</v>
      </c>
      <c r="D2526" s="24">
        <f ca="1">IF(A2526&lt;$B$1,VLOOKUP(A2526,[1]DI!$A$4:$B$15000,2,FALSE),0)</f>
        <v>0</v>
      </c>
      <c r="E2526" s="23">
        <f t="shared" ca="1" si="524"/>
        <v>0</v>
      </c>
      <c r="F2526" s="25">
        <f t="shared" si="523"/>
        <v>1.1499999999999999</v>
      </c>
      <c r="G2526" s="26">
        <f t="shared" ca="1" si="527"/>
        <v>1</v>
      </c>
      <c r="H2526" s="23">
        <f ca="1">TRUNC(PRODUCT(G$16:G2525),15)</f>
        <v>1.48206205431758</v>
      </c>
      <c r="I2526" s="23">
        <f t="shared" si="525"/>
        <v>1</v>
      </c>
      <c r="J2526" s="23">
        <f t="shared" ca="1" si="526"/>
        <v>1.4820620499999999</v>
      </c>
      <c r="K2526" s="114">
        <f t="shared" ca="1" si="515"/>
        <v>67257229.1247354</v>
      </c>
      <c r="L2526" s="27">
        <f>IF(VLOOKUP(A2526,$U$18:$AD$131,8)=VLOOKUP(A2525,$U$18:$AD$131,8),0,VLOOKUP(A2526,U$18:$AD$131,8))</f>
        <v>0</v>
      </c>
      <c r="M2526" s="28">
        <f>IF(L2526&gt;0,VLOOKUP(L2526,T$18:$AC$131,7),0)</f>
        <v>0</v>
      </c>
      <c r="N2526" s="23">
        <f t="shared" si="520"/>
        <v>0</v>
      </c>
      <c r="O2526" s="23">
        <f t="shared" ca="1" si="516"/>
        <v>67257229.1247354</v>
      </c>
      <c r="P2526" s="29" t="str">
        <f t="shared" si="521"/>
        <v>J=</v>
      </c>
      <c r="Q2526" s="30">
        <f t="shared" si="522"/>
        <v>47232</v>
      </c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</row>
    <row r="2527" spans="1:30" x14ac:dyDescent="0.25">
      <c r="A2527" s="100">
        <f t="shared" si="517"/>
        <v>45360</v>
      </c>
      <c r="B2527" s="114" t="str">
        <f t="shared" ca="1" si="518"/>
        <v>n.d</v>
      </c>
      <c r="C2527" s="114">
        <f t="shared" si="519"/>
        <v>139519858.75</v>
      </c>
      <c r="D2527" s="24">
        <f ca="1">IF(A2527&lt;$B$1,VLOOKUP(A2527,[1]DI!$A$4:$B$15000,2,FALSE),0)</f>
        <v>0</v>
      </c>
      <c r="E2527" s="23">
        <f t="shared" ca="1" si="524"/>
        <v>0</v>
      </c>
      <c r="F2527" s="25">
        <f t="shared" si="523"/>
        <v>1.1499999999999999</v>
      </c>
      <c r="G2527" s="26">
        <f t="shared" ca="1" si="527"/>
        <v>1</v>
      </c>
      <c r="H2527" s="23">
        <f ca="1">TRUNC(PRODUCT(G$16:G2526),15)</f>
        <v>1.48206205431758</v>
      </c>
      <c r="I2527" s="23">
        <f t="shared" si="525"/>
        <v>1</v>
      </c>
      <c r="J2527" s="23">
        <f t="shared" ca="1" si="526"/>
        <v>1.4820620499999999</v>
      </c>
      <c r="K2527" s="114">
        <f t="shared" ca="1" si="515"/>
        <v>67257229.1247354</v>
      </c>
      <c r="L2527" s="27">
        <f>IF(VLOOKUP(A2527,$U$18:$AD$131,8)=VLOOKUP(A2526,$U$18:$AD$131,8),0,VLOOKUP(A2527,U$18:$AD$131,8))</f>
        <v>0</v>
      </c>
      <c r="M2527" s="28">
        <f>IF(L2527&gt;0,VLOOKUP(L2527,T$18:$AC$131,7),0)</f>
        <v>0</v>
      </c>
      <c r="N2527" s="23">
        <f t="shared" si="520"/>
        <v>0</v>
      </c>
      <c r="O2527" s="23">
        <f t="shared" ca="1" si="516"/>
        <v>67257229.1247354</v>
      </c>
      <c r="P2527" s="29" t="str">
        <f t="shared" si="521"/>
        <v>J=</v>
      </c>
      <c r="Q2527" s="30">
        <f t="shared" si="522"/>
        <v>47232</v>
      </c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</row>
    <row r="2528" spans="1:30" x14ac:dyDescent="0.25">
      <c r="A2528" s="100">
        <f t="shared" si="517"/>
        <v>45361</v>
      </c>
      <c r="B2528" s="114" t="str">
        <f t="shared" ca="1" si="518"/>
        <v>n.d</v>
      </c>
      <c r="C2528" s="114">
        <f t="shared" si="519"/>
        <v>139519858.75</v>
      </c>
      <c r="D2528" s="24">
        <f ca="1">IF(A2528&lt;$B$1,VLOOKUP(A2528,[1]DI!$A$4:$B$15000,2,FALSE),0)</f>
        <v>0</v>
      </c>
      <c r="E2528" s="23">
        <f t="shared" ca="1" si="524"/>
        <v>0</v>
      </c>
      <c r="F2528" s="25">
        <f t="shared" si="523"/>
        <v>1.1499999999999999</v>
      </c>
      <c r="G2528" s="26">
        <f t="shared" ca="1" si="527"/>
        <v>1</v>
      </c>
      <c r="H2528" s="23">
        <f ca="1">TRUNC(PRODUCT(G$16:G2527),15)</f>
        <v>1.48206205431758</v>
      </c>
      <c r="I2528" s="23">
        <f t="shared" si="525"/>
        <v>1</v>
      </c>
      <c r="J2528" s="23">
        <f t="shared" ca="1" si="526"/>
        <v>1.4820620499999999</v>
      </c>
      <c r="K2528" s="114">
        <f t="shared" ca="1" si="515"/>
        <v>67257229.1247354</v>
      </c>
      <c r="L2528" s="27">
        <f>IF(VLOOKUP(A2528,$U$18:$AD$131,8)=VLOOKUP(A2527,$U$18:$AD$131,8),0,VLOOKUP(A2528,U$18:$AD$131,8))</f>
        <v>0</v>
      </c>
      <c r="M2528" s="28">
        <f>IF(L2528&gt;0,VLOOKUP(L2528,T$18:$AC$131,7),0)</f>
        <v>0</v>
      </c>
      <c r="N2528" s="23">
        <f t="shared" si="520"/>
        <v>0</v>
      </c>
      <c r="O2528" s="23">
        <f t="shared" ca="1" si="516"/>
        <v>67257229.1247354</v>
      </c>
      <c r="P2528" s="29" t="str">
        <f t="shared" si="521"/>
        <v>J=</v>
      </c>
      <c r="Q2528" s="30">
        <f t="shared" si="522"/>
        <v>47232</v>
      </c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</row>
    <row r="2529" spans="1:30" x14ac:dyDescent="0.25">
      <c r="A2529" s="100">
        <f t="shared" si="517"/>
        <v>45362</v>
      </c>
      <c r="B2529" s="114" t="str">
        <f t="shared" ca="1" si="518"/>
        <v>n.d</v>
      </c>
      <c r="C2529" s="114">
        <f t="shared" si="519"/>
        <v>139519858.75</v>
      </c>
      <c r="D2529" s="24">
        <f ca="1">IF(A2529&lt;$B$1,VLOOKUP(A2529,[1]DI!$A$4:$B$15000,2,FALSE),0)</f>
        <v>0</v>
      </c>
      <c r="E2529" s="23">
        <f t="shared" ca="1" si="524"/>
        <v>0</v>
      </c>
      <c r="F2529" s="25">
        <f t="shared" si="523"/>
        <v>1.1499999999999999</v>
      </c>
      <c r="G2529" s="26">
        <f t="shared" ca="1" si="527"/>
        <v>1</v>
      </c>
      <c r="H2529" s="23">
        <f ca="1">TRUNC(PRODUCT(G$16:G2528),15)</f>
        <v>1.48206205431758</v>
      </c>
      <c r="I2529" s="23">
        <f t="shared" si="525"/>
        <v>1</v>
      </c>
      <c r="J2529" s="23">
        <f t="shared" ca="1" si="526"/>
        <v>1.4820620499999999</v>
      </c>
      <c r="K2529" s="114">
        <f t="shared" ca="1" si="515"/>
        <v>67257229.1247354</v>
      </c>
      <c r="L2529" s="27">
        <f>IF(VLOOKUP(A2529,$U$18:$AD$131,8)=VLOOKUP(A2528,$U$18:$AD$131,8),0,VLOOKUP(A2529,U$18:$AD$131,8))</f>
        <v>0</v>
      </c>
      <c r="M2529" s="28">
        <f>IF(L2529&gt;0,VLOOKUP(L2529,T$18:$AC$131,7),0)</f>
        <v>0</v>
      </c>
      <c r="N2529" s="23">
        <f t="shared" si="520"/>
        <v>0</v>
      </c>
      <c r="O2529" s="23">
        <f t="shared" ca="1" si="516"/>
        <v>67257229.1247354</v>
      </c>
      <c r="P2529" s="29" t="str">
        <f t="shared" si="521"/>
        <v>J=</v>
      </c>
      <c r="Q2529" s="30">
        <f t="shared" si="522"/>
        <v>47232</v>
      </c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</row>
    <row r="2530" spans="1:30" x14ac:dyDescent="0.25">
      <c r="A2530" s="100">
        <f t="shared" si="517"/>
        <v>45363</v>
      </c>
      <c r="B2530" s="114" t="str">
        <f t="shared" ca="1" si="518"/>
        <v>n.d</v>
      </c>
      <c r="C2530" s="114">
        <f t="shared" si="519"/>
        <v>139519858.75</v>
      </c>
      <c r="D2530" s="24">
        <f ca="1">IF(A2530&lt;$B$1,VLOOKUP(A2530,[1]DI!$A$4:$B$15000,2,FALSE),0)</f>
        <v>0</v>
      </c>
      <c r="E2530" s="23">
        <f t="shared" ca="1" si="524"/>
        <v>0</v>
      </c>
      <c r="F2530" s="25">
        <f t="shared" si="523"/>
        <v>1.1499999999999999</v>
      </c>
      <c r="G2530" s="26">
        <f t="shared" ca="1" si="527"/>
        <v>1</v>
      </c>
      <c r="H2530" s="23">
        <f ca="1">TRUNC(PRODUCT(G$16:G2529),15)</f>
        <v>1.48206205431758</v>
      </c>
      <c r="I2530" s="23">
        <f t="shared" si="525"/>
        <v>1</v>
      </c>
      <c r="J2530" s="23">
        <f t="shared" ca="1" si="526"/>
        <v>1.4820620499999999</v>
      </c>
      <c r="K2530" s="114">
        <f t="shared" ca="1" si="515"/>
        <v>67257229.1247354</v>
      </c>
      <c r="L2530" s="27">
        <f>IF(VLOOKUP(A2530,$U$18:$AD$131,8)=VLOOKUP(A2529,$U$18:$AD$131,8),0,VLOOKUP(A2530,U$18:$AD$131,8))</f>
        <v>0</v>
      </c>
      <c r="M2530" s="28">
        <f>IF(L2530&gt;0,VLOOKUP(L2530,T$18:$AC$131,7),0)</f>
        <v>0</v>
      </c>
      <c r="N2530" s="23">
        <f t="shared" si="520"/>
        <v>0</v>
      </c>
      <c r="O2530" s="23">
        <f t="shared" ca="1" si="516"/>
        <v>67257229.1247354</v>
      </c>
      <c r="P2530" s="29" t="str">
        <f t="shared" si="521"/>
        <v>J=</v>
      </c>
      <c r="Q2530" s="30">
        <f t="shared" si="522"/>
        <v>47232</v>
      </c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</row>
    <row r="2531" spans="1:30" x14ac:dyDescent="0.25">
      <c r="A2531" s="100">
        <f t="shared" si="517"/>
        <v>45364</v>
      </c>
      <c r="B2531" s="114" t="str">
        <f t="shared" ca="1" si="518"/>
        <v>n.d</v>
      </c>
      <c r="C2531" s="114">
        <f t="shared" si="519"/>
        <v>139519858.75</v>
      </c>
      <c r="D2531" s="24">
        <f ca="1">IF(A2531&lt;$B$1,VLOOKUP(A2531,[1]DI!$A$4:$B$15000,2,FALSE),0)</f>
        <v>0</v>
      </c>
      <c r="E2531" s="23">
        <f t="shared" ca="1" si="524"/>
        <v>0</v>
      </c>
      <c r="F2531" s="25">
        <f t="shared" si="523"/>
        <v>1.1499999999999999</v>
      </c>
      <c r="G2531" s="26">
        <f t="shared" ca="1" si="527"/>
        <v>1</v>
      </c>
      <c r="H2531" s="23">
        <f ca="1">TRUNC(PRODUCT(G$16:G2530),15)</f>
        <v>1.48206205431758</v>
      </c>
      <c r="I2531" s="23">
        <f t="shared" si="525"/>
        <v>1</v>
      </c>
      <c r="J2531" s="23">
        <f t="shared" ca="1" si="526"/>
        <v>1.4820620499999999</v>
      </c>
      <c r="K2531" s="114">
        <f t="shared" ca="1" si="515"/>
        <v>67257229.1247354</v>
      </c>
      <c r="L2531" s="27">
        <f>IF(VLOOKUP(A2531,$U$18:$AD$131,8)=VLOOKUP(A2530,$U$18:$AD$131,8),0,VLOOKUP(A2531,U$18:$AD$131,8))</f>
        <v>0</v>
      </c>
      <c r="M2531" s="28">
        <f>IF(L2531&gt;0,VLOOKUP(L2531,T$18:$AC$131,7),0)</f>
        <v>0</v>
      </c>
      <c r="N2531" s="23">
        <f t="shared" si="520"/>
        <v>0</v>
      </c>
      <c r="O2531" s="23">
        <f t="shared" ca="1" si="516"/>
        <v>67257229.1247354</v>
      </c>
      <c r="P2531" s="29" t="str">
        <f t="shared" si="521"/>
        <v>J=</v>
      </c>
      <c r="Q2531" s="30">
        <f t="shared" si="522"/>
        <v>47232</v>
      </c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</row>
    <row r="2532" spans="1:30" x14ac:dyDescent="0.25">
      <c r="A2532" s="100">
        <f t="shared" si="517"/>
        <v>45365</v>
      </c>
      <c r="B2532" s="114" t="str">
        <f t="shared" ca="1" si="518"/>
        <v>n.d</v>
      </c>
      <c r="C2532" s="114">
        <f t="shared" si="519"/>
        <v>139519858.75</v>
      </c>
      <c r="D2532" s="24">
        <f ca="1">IF(A2532&lt;$B$1,VLOOKUP(A2532,[1]DI!$A$4:$B$15000,2,FALSE),0)</f>
        <v>0</v>
      </c>
      <c r="E2532" s="23">
        <f t="shared" ca="1" si="524"/>
        <v>0</v>
      </c>
      <c r="F2532" s="25">
        <f t="shared" si="523"/>
        <v>1.1499999999999999</v>
      </c>
      <c r="G2532" s="26">
        <f t="shared" ca="1" si="527"/>
        <v>1</v>
      </c>
      <c r="H2532" s="23">
        <f ca="1">TRUNC(PRODUCT(G$16:G2531),15)</f>
        <v>1.48206205431758</v>
      </c>
      <c r="I2532" s="23">
        <f t="shared" si="525"/>
        <v>1</v>
      </c>
      <c r="J2532" s="23">
        <f t="shared" ca="1" si="526"/>
        <v>1.4820620499999999</v>
      </c>
      <c r="K2532" s="114">
        <f t="shared" ca="1" si="515"/>
        <v>67257229.1247354</v>
      </c>
      <c r="L2532" s="27">
        <f>IF(VLOOKUP(A2532,$U$18:$AD$131,8)=VLOOKUP(A2531,$U$18:$AD$131,8),0,VLOOKUP(A2532,U$18:$AD$131,8))</f>
        <v>0</v>
      </c>
      <c r="M2532" s="28">
        <f>IF(L2532&gt;0,VLOOKUP(L2532,T$18:$AC$131,7),0)</f>
        <v>0</v>
      </c>
      <c r="N2532" s="23">
        <f t="shared" si="520"/>
        <v>0</v>
      </c>
      <c r="O2532" s="23">
        <f t="shared" ca="1" si="516"/>
        <v>67257229.1247354</v>
      </c>
      <c r="P2532" s="29" t="str">
        <f t="shared" si="521"/>
        <v>J=</v>
      </c>
      <c r="Q2532" s="30">
        <f t="shared" si="522"/>
        <v>47232</v>
      </c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</row>
    <row r="2533" spans="1:30" x14ac:dyDescent="0.25">
      <c r="A2533" s="100">
        <f t="shared" si="517"/>
        <v>45366</v>
      </c>
      <c r="B2533" s="114" t="str">
        <f t="shared" ca="1" si="518"/>
        <v>n.d</v>
      </c>
      <c r="C2533" s="114">
        <f t="shared" si="519"/>
        <v>139519858.75</v>
      </c>
      <c r="D2533" s="24">
        <f ca="1">IF(A2533&lt;$B$1,VLOOKUP(A2533,[1]DI!$A$4:$B$15000,2,FALSE),0)</f>
        <v>0</v>
      </c>
      <c r="E2533" s="23">
        <f t="shared" ca="1" si="524"/>
        <v>0</v>
      </c>
      <c r="F2533" s="25">
        <f t="shared" si="523"/>
        <v>1.1499999999999999</v>
      </c>
      <c r="G2533" s="26">
        <f t="shared" ca="1" si="527"/>
        <v>1</v>
      </c>
      <c r="H2533" s="23">
        <f ca="1">TRUNC(PRODUCT(G$16:G2532),15)</f>
        <v>1.48206205431758</v>
      </c>
      <c r="I2533" s="23">
        <f t="shared" si="525"/>
        <v>1</v>
      </c>
      <c r="J2533" s="23">
        <f t="shared" ca="1" si="526"/>
        <v>1.4820620499999999</v>
      </c>
      <c r="K2533" s="114">
        <f t="shared" ca="1" si="515"/>
        <v>67257229.1247354</v>
      </c>
      <c r="L2533" s="27">
        <f>IF(VLOOKUP(A2533,$U$18:$AD$131,8)=VLOOKUP(A2532,$U$18:$AD$131,8),0,VLOOKUP(A2533,U$18:$AD$131,8))</f>
        <v>0</v>
      </c>
      <c r="M2533" s="28">
        <f>IF(L2533&gt;0,VLOOKUP(L2533,T$18:$AC$131,7),0)</f>
        <v>0</v>
      </c>
      <c r="N2533" s="23">
        <f t="shared" si="520"/>
        <v>0</v>
      </c>
      <c r="O2533" s="23">
        <f t="shared" ca="1" si="516"/>
        <v>67257229.1247354</v>
      </c>
      <c r="P2533" s="29" t="str">
        <f t="shared" si="521"/>
        <v>J=</v>
      </c>
      <c r="Q2533" s="30">
        <f t="shared" si="522"/>
        <v>47232</v>
      </c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</row>
    <row r="2534" spans="1:30" x14ac:dyDescent="0.25">
      <c r="A2534" s="100">
        <f t="shared" si="517"/>
        <v>45367</v>
      </c>
      <c r="B2534" s="114" t="str">
        <f t="shared" ca="1" si="518"/>
        <v>n.d</v>
      </c>
      <c r="C2534" s="114">
        <f t="shared" si="519"/>
        <v>139519858.75</v>
      </c>
      <c r="D2534" s="24">
        <f ca="1">IF(A2534&lt;$B$1,VLOOKUP(A2534,[1]DI!$A$4:$B$15000,2,FALSE),0)</f>
        <v>0</v>
      </c>
      <c r="E2534" s="23">
        <f t="shared" ca="1" si="524"/>
        <v>0</v>
      </c>
      <c r="F2534" s="25">
        <f t="shared" si="523"/>
        <v>1.1499999999999999</v>
      </c>
      <c r="G2534" s="26">
        <f t="shared" ca="1" si="527"/>
        <v>1</v>
      </c>
      <c r="H2534" s="23">
        <f ca="1">TRUNC(PRODUCT(G$16:G2533),15)</f>
        <v>1.48206205431758</v>
      </c>
      <c r="I2534" s="23">
        <f t="shared" si="525"/>
        <v>1</v>
      </c>
      <c r="J2534" s="23">
        <f t="shared" ca="1" si="526"/>
        <v>1.4820620499999999</v>
      </c>
      <c r="K2534" s="114">
        <f t="shared" ca="1" si="515"/>
        <v>67257229.1247354</v>
      </c>
      <c r="L2534" s="27">
        <f>IF(VLOOKUP(A2534,$U$18:$AD$131,8)=VLOOKUP(A2533,$U$18:$AD$131,8),0,VLOOKUP(A2534,U$18:$AD$131,8))</f>
        <v>0</v>
      </c>
      <c r="M2534" s="28">
        <f>IF(L2534&gt;0,VLOOKUP(L2534,T$18:$AC$131,7),0)</f>
        <v>0</v>
      </c>
      <c r="N2534" s="23">
        <f t="shared" si="520"/>
        <v>0</v>
      </c>
      <c r="O2534" s="23">
        <f t="shared" ca="1" si="516"/>
        <v>67257229.1247354</v>
      </c>
      <c r="P2534" s="29" t="str">
        <f t="shared" si="521"/>
        <v>J=</v>
      </c>
      <c r="Q2534" s="30">
        <f t="shared" si="522"/>
        <v>47232</v>
      </c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</row>
    <row r="2535" spans="1:30" x14ac:dyDescent="0.25">
      <c r="A2535" s="100">
        <f t="shared" si="517"/>
        <v>45368</v>
      </c>
      <c r="B2535" s="114" t="str">
        <f t="shared" ca="1" si="518"/>
        <v>n.d</v>
      </c>
      <c r="C2535" s="114">
        <f t="shared" si="519"/>
        <v>139519858.75</v>
      </c>
      <c r="D2535" s="24">
        <f ca="1">IF(A2535&lt;$B$1,VLOOKUP(A2535,[1]DI!$A$4:$B$15000,2,FALSE),0)</f>
        <v>0</v>
      </c>
      <c r="E2535" s="23">
        <f t="shared" ca="1" si="524"/>
        <v>0</v>
      </c>
      <c r="F2535" s="25">
        <f t="shared" si="523"/>
        <v>1.1499999999999999</v>
      </c>
      <c r="G2535" s="26">
        <f t="shared" ca="1" si="527"/>
        <v>1</v>
      </c>
      <c r="H2535" s="23">
        <f ca="1">TRUNC(PRODUCT(G$16:G2534),15)</f>
        <v>1.48206205431758</v>
      </c>
      <c r="I2535" s="23">
        <f t="shared" si="525"/>
        <v>1</v>
      </c>
      <c r="J2535" s="23">
        <f t="shared" ca="1" si="526"/>
        <v>1.4820620499999999</v>
      </c>
      <c r="K2535" s="114">
        <f t="shared" ca="1" si="515"/>
        <v>67257229.1247354</v>
      </c>
      <c r="L2535" s="27">
        <f>IF(VLOOKUP(A2535,$U$18:$AD$131,8)=VLOOKUP(A2534,$U$18:$AD$131,8),0,VLOOKUP(A2535,U$18:$AD$131,8))</f>
        <v>0</v>
      </c>
      <c r="M2535" s="28">
        <f>IF(L2535&gt;0,VLOOKUP(L2535,T$18:$AC$131,7),0)</f>
        <v>0</v>
      </c>
      <c r="N2535" s="23">
        <f t="shared" si="520"/>
        <v>0</v>
      </c>
      <c r="O2535" s="23">
        <f t="shared" ca="1" si="516"/>
        <v>67257229.1247354</v>
      </c>
      <c r="P2535" s="29" t="str">
        <f t="shared" si="521"/>
        <v>J=</v>
      </c>
      <c r="Q2535" s="30">
        <f t="shared" si="522"/>
        <v>47232</v>
      </c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</row>
    <row r="2536" spans="1:30" x14ac:dyDescent="0.25">
      <c r="A2536" s="100">
        <f t="shared" si="517"/>
        <v>45369</v>
      </c>
      <c r="B2536" s="114" t="str">
        <f t="shared" ca="1" si="518"/>
        <v>n.d</v>
      </c>
      <c r="C2536" s="114">
        <f t="shared" si="519"/>
        <v>139519858.75</v>
      </c>
      <c r="D2536" s="24">
        <f ca="1">IF(A2536&lt;$B$1,VLOOKUP(A2536,[1]DI!$A$4:$B$15000,2,FALSE),0)</f>
        <v>0</v>
      </c>
      <c r="E2536" s="23">
        <f t="shared" ca="1" si="524"/>
        <v>0</v>
      </c>
      <c r="F2536" s="25">
        <f t="shared" si="523"/>
        <v>1.1499999999999999</v>
      </c>
      <c r="G2536" s="26">
        <f t="shared" ca="1" si="527"/>
        <v>1</v>
      </c>
      <c r="H2536" s="23">
        <f ca="1">TRUNC(PRODUCT(G$16:G2535),15)</f>
        <v>1.48206205431758</v>
      </c>
      <c r="I2536" s="23">
        <f t="shared" si="525"/>
        <v>1</v>
      </c>
      <c r="J2536" s="23">
        <f t="shared" ca="1" si="526"/>
        <v>1.4820620499999999</v>
      </c>
      <c r="K2536" s="114">
        <f t="shared" ca="1" si="515"/>
        <v>67257229.1247354</v>
      </c>
      <c r="L2536" s="27">
        <f>IF(VLOOKUP(A2536,$U$18:$AD$131,8)=VLOOKUP(A2535,$U$18:$AD$131,8),0,VLOOKUP(A2536,U$18:$AD$131,8))</f>
        <v>0</v>
      </c>
      <c r="M2536" s="28">
        <f>IF(L2536&gt;0,VLOOKUP(L2536,T$18:$AC$131,7),0)</f>
        <v>0</v>
      </c>
      <c r="N2536" s="23">
        <f t="shared" si="520"/>
        <v>0</v>
      </c>
      <c r="O2536" s="23">
        <f t="shared" ca="1" si="516"/>
        <v>67257229.1247354</v>
      </c>
      <c r="P2536" s="29" t="str">
        <f t="shared" si="521"/>
        <v>J=</v>
      </c>
      <c r="Q2536" s="30">
        <f t="shared" si="522"/>
        <v>47232</v>
      </c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</row>
    <row r="2537" spans="1:30" x14ac:dyDescent="0.25">
      <c r="A2537" s="100">
        <f t="shared" si="517"/>
        <v>45370</v>
      </c>
      <c r="B2537" s="114" t="str">
        <f t="shared" ca="1" si="518"/>
        <v>n.d</v>
      </c>
      <c r="C2537" s="114">
        <f t="shared" si="519"/>
        <v>139519858.75</v>
      </c>
      <c r="D2537" s="24">
        <f ca="1">IF(A2537&lt;$B$1,VLOOKUP(A2537,[1]DI!$A$4:$B$15000,2,FALSE),0)</f>
        <v>0</v>
      </c>
      <c r="E2537" s="23">
        <f t="shared" ca="1" si="524"/>
        <v>0</v>
      </c>
      <c r="F2537" s="25">
        <f t="shared" si="523"/>
        <v>1.1499999999999999</v>
      </c>
      <c r="G2537" s="26">
        <f t="shared" ca="1" si="527"/>
        <v>1</v>
      </c>
      <c r="H2537" s="23">
        <f ca="1">TRUNC(PRODUCT(G$16:G2536),15)</f>
        <v>1.48206205431758</v>
      </c>
      <c r="I2537" s="23">
        <f t="shared" si="525"/>
        <v>1</v>
      </c>
      <c r="J2537" s="23">
        <f t="shared" ca="1" si="526"/>
        <v>1.4820620499999999</v>
      </c>
      <c r="K2537" s="114">
        <f t="shared" ca="1" si="515"/>
        <v>67257229.1247354</v>
      </c>
      <c r="L2537" s="27">
        <f>IF(VLOOKUP(A2537,$U$18:$AD$131,8)=VLOOKUP(A2536,$U$18:$AD$131,8),0,VLOOKUP(A2537,U$18:$AD$131,8))</f>
        <v>0</v>
      </c>
      <c r="M2537" s="28">
        <f>IF(L2537&gt;0,VLOOKUP(L2537,T$18:$AC$131,7),0)</f>
        <v>0</v>
      </c>
      <c r="N2537" s="23">
        <f t="shared" si="520"/>
        <v>0</v>
      </c>
      <c r="O2537" s="23">
        <f t="shared" ca="1" si="516"/>
        <v>67257229.1247354</v>
      </c>
      <c r="P2537" s="29" t="str">
        <f t="shared" si="521"/>
        <v>J=</v>
      </c>
      <c r="Q2537" s="30">
        <f t="shared" si="522"/>
        <v>47232</v>
      </c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</row>
    <row r="2538" spans="1:30" x14ac:dyDescent="0.25">
      <c r="A2538" s="100">
        <f t="shared" si="517"/>
        <v>45371</v>
      </c>
      <c r="B2538" s="114" t="str">
        <f t="shared" ca="1" si="518"/>
        <v>n.d</v>
      </c>
      <c r="C2538" s="114">
        <f t="shared" si="519"/>
        <v>139519858.75</v>
      </c>
      <c r="D2538" s="24">
        <f ca="1">IF(A2538&lt;$B$1,VLOOKUP(A2538,[1]DI!$A$4:$B$15000,2,FALSE),0)</f>
        <v>0</v>
      </c>
      <c r="E2538" s="23">
        <f t="shared" ca="1" si="524"/>
        <v>0</v>
      </c>
      <c r="F2538" s="25">
        <f t="shared" si="523"/>
        <v>1.1499999999999999</v>
      </c>
      <c r="G2538" s="26">
        <f t="shared" ca="1" si="527"/>
        <v>1</v>
      </c>
      <c r="H2538" s="23">
        <f ca="1">TRUNC(PRODUCT(G$16:G2537),15)</f>
        <v>1.48206205431758</v>
      </c>
      <c r="I2538" s="23">
        <f t="shared" si="525"/>
        <v>1</v>
      </c>
      <c r="J2538" s="23">
        <f t="shared" ca="1" si="526"/>
        <v>1.4820620499999999</v>
      </c>
      <c r="K2538" s="114">
        <f t="shared" ca="1" si="515"/>
        <v>67257229.1247354</v>
      </c>
      <c r="L2538" s="27">
        <f>IF(VLOOKUP(A2538,$U$18:$AD$131,8)=VLOOKUP(A2537,$U$18:$AD$131,8),0,VLOOKUP(A2538,U$18:$AD$131,8))</f>
        <v>0</v>
      </c>
      <c r="M2538" s="28">
        <f>IF(L2538&gt;0,VLOOKUP(L2538,T$18:$AC$131,7),0)</f>
        <v>0</v>
      </c>
      <c r="N2538" s="23">
        <f t="shared" si="520"/>
        <v>0</v>
      </c>
      <c r="O2538" s="23">
        <f t="shared" ca="1" si="516"/>
        <v>67257229.1247354</v>
      </c>
      <c r="P2538" s="29" t="str">
        <f t="shared" si="521"/>
        <v>J=</v>
      </c>
      <c r="Q2538" s="30">
        <f t="shared" si="522"/>
        <v>47232</v>
      </c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</row>
    <row r="2539" spans="1:30" x14ac:dyDescent="0.25">
      <c r="A2539" s="100">
        <f t="shared" si="517"/>
        <v>45372</v>
      </c>
      <c r="B2539" s="114" t="str">
        <f t="shared" ca="1" si="518"/>
        <v>n.d</v>
      </c>
      <c r="C2539" s="114">
        <f t="shared" si="519"/>
        <v>139519858.75</v>
      </c>
      <c r="D2539" s="24">
        <f ca="1">IF(A2539&lt;$B$1,VLOOKUP(A2539,[1]DI!$A$4:$B$15000,2,FALSE),0)</f>
        <v>0</v>
      </c>
      <c r="E2539" s="23">
        <f t="shared" ca="1" si="524"/>
        <v>0</v>
      </c>
      <c r="F2539" s="25">
        <f t="shared" si="523"/>
        <v>1.1499999999999999</v>
      </c>
      <c r="G2539" s="26">
        <f t="shared" ca="1" si="527"/>
        <v>1</v>
      </c>
      <c r="H2539" s="23">
        <f ca="1">TRUNC(PRODUCT(G$16:G2538),15)</f>
        <v>1.48206205431758</v>
      </c>
      <c r="I2539" s="23">
        <f t="shared" si="525"/>
        <v>1</v>
      </c>
      <c r="J2539" s="23">
        <f t="shared" ca="1" si="526"/>
        <v>1.4820620499999999</v>
      </c>
      <c r="K2539" s="114">
        <f t="shared" ca="1" si="515"/>
        <v>67257229.1247354</v>
      </c>
      <c r="L2539" s="27">
        <f>IF(VLOOKUP(A2539,$U$18:$AD$131,8)=VLOOKUP(A2538,$U$18:$AD$131,8),0,VLOOKUP(A2539,U$18:$AD$131,8))</f>
        <v>0</v>
      </c>
      <c r="M2539" s="28">
        <f>IF(L2539&gt;0,VLOOKUP(L2539,T$18:$AC$131,7),0)</f>
        <v>0</v>
      </c>
      <c r="N2539" s="23">
        <f t="shared" si="520"/>
        <v>0</v>
      </c>
      <c r="O2539" s="23">
        <f t="shared" ca="1" si="516"/>
        <v>67257229.1247354</v>
      </c>
      <c r="P2539" s="29" t="str">
        <f t="shared" si="521"/>
        <v>J=</v>
      </c>
      <c r="Q2539" s="30">
        <f t="shared" si="522"/>
        <v>47232</v>
      </c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</row>
    <row r="2540" spans="1:30" x14ac:dyDescent="0.25">
      <c r="A2540" s="100">
        <f t="shared" si="517"/>
        <v>45373</v>
      </c>
      <c r="B2540" s="114" t="str">
        <f t="shared" ca="1" si="518"/>
        <v>n.d</v>
      </c>
      <c r="C2540" s="114">
        <f t="shared" si="519"/>
        <v>139519858.75</v>
      </c>
      <c r="D2540" s="24">
        <f ca="1">IF(A2540&lt;$B$1,VLOOKUP(A2540,[1]DI!$A$4:$B$15000,2,FALSE),0)</f>
        <v>0</v>
      </c>
      <c r="E2540" s="23">
        <f t="shared" ca="1" si="524"/>
        <v>0</v>
      </c>
      <c r="F2540" s="25">
        <f t="shared" si="523"/>
        <v>1.1499999999999999</v>
      </c>
      <c r="G2540" s="26">
        <f t="shared" ca="1" si="527"/>
        <v>1</v>
      </c>
      <c r="H2540" s="23">
        <f ca="1">TRUNC(PRODUCT(G$16:G2539),15)</f>
        <v>1.48206205431758</v>
      </c>
      <c r="I2540" s="23">
        <f t="shared" si="525"/>
        <v>1</v>
      </c>
      <c r="J2540" s="23">
        <f t="shared" ca="1" si="526"/>
        <v>1.4820620499999999</v>
      </c>
      <c r="K2540" s="114">
        <f t="shared" ca="1" si="515"/>
        <v>67257229.1247354</v>
      </c>
      <c r="L2540" s="27">
        <f>IF(VLOOKUP(A2540,$U$18:$AD$131,8)=VLOOKUP(A2539,$U$18:$AD$131,8),0,VLOOKUP(A2540,U$18:$AD$131,8))</f>
        <v>0</v>
      </c>
      <c r="M2540" s="28">
        <f>IF(L2540&gt;0,VLOOKUP(L2540,T$18:$AC$131,7),0)</f>
        <v>0</v>
      </c>
      <c r="N2540" s="23">
        <f t="shared" si="520"/>
        <v>0</v>
      </c>
      <c r="O2540" s="23">
        <f t="shared" ca="1" si="516"/>
        <v>67257229.1247354</v>
      </c>
      <c r="P2540" s="29" t="str">
        <f t="shared" si="521"/>
        <v>J=</v>
      </c>
      <c r="Q2540" s="30">
        <f t="shared" si="522"/>
        <v>47232</v>
      </c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</row>
    <row r="2541" spans="1:30" x14ac:dyDescent="0.25">
      <c r="A2541" s="100">
        <f t="shared" si="517"/>
        <v>45374</v>
      </c>
      <c r="B2541" s="114" t="str">
        <f t="shared" ca="1" si="518"/>
        <v>n.d</v>
      </c>
      <c r="C2541" s="114">
        <f t="shared" si="519"/>
        <v>139519858.75</v>
      </c>
      <c r="D2541" s="24">
        <f ca="1">IF(A2541&lt;$B$1,VLOOKUP(A2541,[1]DI!$A$4:$B$15000,2,FALSE),0)</f>
        <v>0</v>
      </c>
      <c r="E2541" s="23">
        <f t="shared" ca="1" si="524"/>
        <v>0</v>
      </c>
      <c r="F2541" s="25">
        <f t="shared" si="523"/>
        <v>1.1499999999999999</v>
      </c>
      <c r="G2541" s="26">
        <f t="shared" ca="1" si="527"/>
        <v>1</v>
      </c>
      <c r="H2541" s="23">
        <f ca="1">TRUNC(PRODUCT(G$16:G2540),15)</f>
        <v>1.48206205431758</v>
      </c>
      <c r="I2541" s="23">
        <f t="shared" si="525"/>
        <v>1</v>
      </c>
      <c r="J2541" s="23">
        <f t="shared" ca="1" si="526"/>
        <v>1.4820620499999999</v>
      </c>
      <c r="K2541" s="114">
        <f t="shared" ca="1" si="515"/>
        <v>67257229.1247354</v>
      </c>
      <c r="L2541" s="27">
        <f>IF(VLOOKUP(A2541,$U$18:$AD$131,8)=VLOOKUP(A2540,$U$18:$AD$131,8),0,VLOOKUP(A2541,U$18:$AD$131,8))</f>
        <v>0</v>
      </c>
      <c r="M2541" s="28">
        <f>IF(L2541&gt;0,VLOOKUP(L2541,T$18:$AC$131,7),0)</f>
        <v>0</v>
      </c>
      <c r="N2541" s="23">
        <f t="shared" si="520"/>
        <v>0</v>
      </c>
      <c r="O2541" s="23">
        <f t="shared" ca="1" si="516"/>
        <v>67257229.1247354</v>
      </c>
      <c r="P2541" s="29" t="str">
        <f t="shared" si="521"/>
        <v>J=</v>
      </c>
      <c r="Q2541" s="30">
        <f t="shared" si="522"/>
        <v>47232</v>
      </c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</row>
    <row r="2542" spans="1:30" x14ac:dyDescent="0.25">
      <c r="A2542" s="100">
        <f t="shared" si="517"/>
        <v>45375</v>
      </c>
      <c r="B2542" s="114" t="str">
        <f t="shared" ca="1" si="518"/>
        <v>n.d</v>
      </c>
      <c r="C2542" s="114">
        <f t="shared" si="519"/>
        <v>139519858.75</v>
      </c>
      <c r="D2542" s="24">
        <f ca="1">IF(A2542&lt;$B$1,VLOOKUP(A2542,[1]DI!$A$4:$B$15000,2,FALSE),0)</f>
        <v>0</v>
      </c>
      <c r="E2542" s="23">
        <f t="shared" ca="1" si="524"/>
        <v>0</v>
      </c>
      <c r="F2542" s="25">
        <f t="shared" si="523"/>
        <v>1.1499999999999999</v>
      </c>
      <c r="G2542" s="26">
        <f t="shared" ca="1" si="527"/>
        <v>1</v>
      </c>
      <c r="H2542" s="23">
        <f ca="1">TRUNC(PRODUCT(G$16:G2541),15)</f>
        <v>1.48206205431758</v>
      </c>
      <c r="I2542" s="23">
        <f t="shared" si="525"/>
        <v>1</v>
      </c>
      <c r="J2542" s="23">
        <f t="shared" ca="1" si="526"/>
        <v>1.4820620499999999</v>
      </c>
      <c r="K2542" s="114">
        <f t="shared" ca="1" si="515"/>
        <v>67257229.1247354</v>
      </c>
      <c r="L2542" s="27">
        <f>IF(VLOOKUP(A2542,$U$18:$AD$131,8)=VLOOKUP(A2541,$U$18:$AD$131,8),0,VLOOKUP(A2542,U$18:$AD$131,8))</f>
        <v>0</v>
      </c>
      <c r="M2542" s="28">
        <f>IF(L2542&gt;0,VLOOKUP(L2542,T$18:$AC$131,7),0)</f>
        <v>0</v>
      </c>
      <c r="N2542" s="23">
        <f t="shared" si="520"/>
        <v>0</v>
      </c>
      <c r="O2542" s="23">
        <f t="shared" ca="1" si="516"/>
        <v>67257229.1247354</v>
      </c>
      <c r="P2542" s="29" t="str">
        <f t="shared" si="521"/>
        <v>J=</v>
      </c>
      <c r="Q2542" s="30">
        <f t="shared" si="522"/>
        <v>47232</v>
      </c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</row>
    <row r="2543" spans="1:30" x14ac:dyDescent="0.25">
      <c r="A2543" s="100">
        <f t="shared" si="517"/>
        <v>45376</v>
      </c>
      <c r="B2543" s="114" t="str">
        <f t="shared" ca="1" si="518"/>
        <v>n.d</v>
      </c>
      <c r="C2543" s="114">
        <f t="shared" si="519"/>
        <v>139519858.75</v>
      </c>
      <c r="D2543" s="24">
        <f ca="1">IF(A2543&lt;$B$1,VLOOKUP(A2543,[1]DI!$A$4:$B$15000,2,FALSE),0)</f>
        <v>0</v>
      </c>
      <c r="E2543" s="23">
        <f t="shared" ca="1" si="524"/>
        <v>0</v>
      </c>
      <c r="F2543" s="25">
        <f t="shared" si="523"/>
        <v>1.1499999999999999</v>
      </c>
      <c r="G2543" s="26">
        <f t="shared" ca="1" si="527"/>
        <v>1</v>
      </c>
      <c r="H2543" s="23">
        <f ca="1">TRUNC(PRODUCT(G$16:G2542),15)</f>
        <v>1.48206205431758</v>
      </c>
      <c r="I2543" s="23">
        <f t="shared" si="525"/>
        <v>1</v>
      </c>
      <c r="J2543" s="23">
        <f t="shared" ca="1" si="526"/>
        <v>1.4820620499999999</v>
      </c>
      <c r="K2543" s="114">
        <f t="shared" ca="1" si="515"/>
        <v>67257229.1247354</v>
      </c>
      <c r="L2543" s="27">
        <f>IF(VLOOKUP(A2543,$U$18:$AD$131,8)=VLOOKUP(A2542,$U$18:$AD$131,8),0,VLOOKUP(A2543,U$18:$AD$131,8))</f>
        <v>0</v>
      </c>
      <c r="M2543" s="28">
        <f>IF(L2543&gt;0,VLOOKUP(L2543,T$18:$AC$131,7),0)</f>
        <v>0</v>
      </c>
      <c r="N2543" s="23">
        <f t="shared" si="520"/>
        <v>0</v>
      </c>
      <c r="O2543" s="23">
        <f t="shared" ca="1" si="516"/>
        <v>67257229.1247354</v>
      </c>
      <c r="P2543" s="29" t="str">
        <f t="shared" si="521"/>
        <v>J=</v>
      </c>
      <c r="Q2543" s="30">
        <f t="shared" si="522"/>
        <v>47232</v>
      </c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</row>
    <row r="2544" spans="1:30" x14ac:dyDescent="0.25">
      <c r="A2544" s="100">
        <f t="shared" si="517"/>
        <v>45377</v>
      </c>
      <c r="B2544" s="114" t="str">
        <f t="shared" ca="1" si="518"/>
        <v>n.d</v>
      </c>
      <c r="C2544" s="114">
        <f t="shared" si="519"/>
        <v>139519858.75</v>
      </c>
      <c r="D2544" s="24">
        <f ca="1">IF(A2544&lt;$B$1,VLOOKUP(A2544,[1]DI!$A$4:$B$15000,2,FALSE),0)</f>
        <v>0</v>
      </c>
      <c r="E2544" s="23">
        <f t="shared" ca="1" si="524"/>
        <v>0</v>
      </c>
      <c r="F2544" s="25">
        <f t="shared" si="523"/>
        <v>1.1499999999999999</v>
      </c>
      <c r="G2544" s="26">
        <f t="shared" ca="1" si="527"/>
        <v>1</v>
      </c>
      <c r="H2544" s="23">
        <f ca="1">TRUNC(PRODUCT(G$16:G2543),15)</f>
        <v>1.48206205431758</v>
      </c>
      <c r="I2544" s="23">
        <f t="shared" si="525"/>
        <v>1</v>
      </c>
      <c r="J2544" s="23">
        <f t="shared" ca="1" si="526"/>
        <v>1.4820620499999999</v>
      </c>
      <c r="K2544" s="114">
        <f t="shared" ca="1" si="515"/>
        <v>67257229.1247354</v>
      </c>
      <c r="L2544" s="27">
        <f>IF(VLOOKUP(A2544,$U$18:$AD$131,8)=VLOOKUP(A2543,$U$18:$AD$131,8),0,VLOOKUP(A2544,U$18:$AD$131,8))</f>
        <v>0</v>
      </c>
      <c r="M2544" s="28">
        <f>IF(L2544&gt;0,VLOOKUP(L2544,T$18:$AC$131,7),0)</f>
        <v>0</v>
      </c>
      <c r="N2544" s="23">
        <f t="shared" si="520"/>
        <v>0</v>
      </c>
      <c r="O2544" s="23">
        <f t="shared" ca="1" si="516"/>
        <v>67257229.1247354</v>
      </c>
      <c r="P2544" s="29" t="str">
        <f t="shared" si="521"/>
        <v>J=</v>
      </c>
      <c r="Q2544" s="30">
        <f t="shared" si="522"/>
        <v>47232</v>
      </c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</row>
    <row r="2545" spans="1:30" x14ac:dyDescent="0.25">
      <c r="A2545" s="100">
        <f t="shared" si="517"/>
        <v>45378</v>
      </c>
      <c r="B2545" s="114" t="str">
        <f t="shared" ca="1" si="518"/>
        <v>n.d</v>
      </c>
      <c r="C2545" s="114">
        <f t="shared" si="519"/>
        <v>139519858.75</v>
      </c>
      <c r="D2545" s="24">
        <f ca="1">IF(A2545&lt;$B$1,VLOOKUP(A2545,[1]DI!$A$4:$B$15000,2,FALSE),0)</f>
        <v>0</v>
      </c>
      <c r="E2545" s="23">
        <f t="shared" ca="1" si="524"/>
        <v>0</v>
      </c>
      <c r="F2545" s="25">
        <f t="shared" si="523"/>
        <v>1.1499999999999999</v>
      </c>
      <c r="G2545" s="26">
        <f t="shared" ca="1" si="527"/>
        <v>1</v>
      </c>
      <c r="H2545" s="23">
        <f ca="1">TRUNC(PRODUCT(G$16:G2544),15)</f>
        <v>1.48206205431758</v>
      </c>
      <c r="I2545" s="23">
        <f t="shared" si="525"/>
        <v>1</v>
      </c>
      <c r="J2545" s="23">
        <f t="shared" ca="1" si="526"/>
        <v>1.4820620499999999</v>
      </c>
      <c r="K2545" s="114">
        <f t="shared" ca="1" si="515"/>
        <v>67257229.1247354</v>
      </c>
      <c r="L2545" s="27">
        <f>IF(VLOOKUP(A2545,$U$18:$AD$131,8)=VLOOKUP(A2544,$U$18:$AD$131,8),0,VLOOKUP(A2545,U$18:$AD$131,8))</f>
        <v>0</v>
      </c>
      <c r="M2545" s="28">
        <f>IF(L2545&gt;0,VLOOKUP(L2545,T$18:$AC$131,7),0)</f>
        <v>0</v>
      </c>
      <c r="N2545" s="23">
        <f t="shared" si="520"/>
        <v>0</v>
      </c>
      <c r="O2545" s="23">
        <f t="shared" ca="1" si="516"/>
        <v>67257229.1247354</v>
      </c>
      <c r="P2545" s="29" t="str">
        <f t="shared" si="521"/>
        <v>J=</v>
      </c>
      <c r="Q2545" s="30">
        <f t="shared" si="522"/>
        <v>47232</v>
      </c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</row>
    <row r="2546" spans="1:30" x14ac:dyDescent="0.25">
      <c r="A2546" s="100">
        <f t="shared" si="517"/>
        <v>45379</v>
      </c>
      <c r="B2546" s="114" t="str">
        <f t="shared" ca="1" si="518"/>
        <v>n.d</v>
      </c>
      <c r="C2546" s="114">
        <f t="shared" si="519"/>
        <v>139519858.75</v>
      </c>
      <c r="D2546" s="24">
        <f ca="1">IF(A2546&lt;$B$1,VLOOKUP(A2546,[1]DI!$A$4:$B$15000,2,FALSE),0)</f>
        <v>0</v>
      </c>
      <c r="E2546" s="23">
        <f t="shared" ca="1" si="524"/>
        <v>0</v>
      </c>
      <c r="F2546" s="25">
        <f t="shared" si="523"/>
        <v>1.1499999999999999</v>
      </c>
      <c r="G2546" s="26">
        <f t="shared" ca="1" si="527"/>
        <v>1</v>
      </c>
      <c r="H2546" s="23">
        <f ca="1">TRUNC(PRODUCT(G$16:G2545),15)</f>
        <v>1.48206205431758</v>
      </c>
      <c r="I2546" s="23">
        <f t="shared" si="525"/>
        <v>1</v>
      </c>
      <c r="J2546" s="23">
        <f t="shared" ca="1" si="526"/>
        <v>1.4820620499999999</v>
      </c>
      <c r="K2546" s="114">
        <f t="shared" ca="1" si="515"/>
        <v>67257229.1247354</v>
      </c>
      <c r="L2546" s="27">
        <f>IF(VLOOKUP(A2546,$U$18:$AD$131,8)=VLOOKUP(A2545,$U$18:$AD$131,8),0,VLOOKUP(A2546,U$18:$AD$131,8))</f>
        <v>0</v>
      </c>
      <c r="M2546" s="28">
        <f>IF(L2546&gt;0,VLOOKUP(L2546,T$18:$AC$131,7),0)</f>
        <v>0</v>
      </c>
      <c r="N2546" s="23">
        <f t="shared" si="520"/>
        <v>0</v>
      </c>
      <c r="O2546" s="23">
        <f t="shared" ca="1" si="516"/>
        <v>67257229.1247354</v>
      </c>
      <c r="P2546" s="29" t="str">
        <f t="shared" si="521"/>
        <v>J=</v>
      </c>
      <c r="Q2546" s="30">
        <f t="shared" si="522"/>
        <v>47232</v>
      </c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</row>
    <row r="2547" spans="1:30" x14ac:dyDescent="0.25">
      <c r="A2547" s="100">
        <f t="shared" si="517"/>
        <v>45380</v>
      </c>
      <c r="B2547" s="114" t="str">
        <f t="shared" ca="1" si="518"/>
        <v>n.d</v>
      </c>
      <c r="C2547" s="114">
        <f t="shared" si="519"/>
        <v>139519858.75</v>
      </c>
      <c r="D2547" s="24">
        <f ca="1">IF(A2547&lt;$B$1,VLOOKUP(A2547,[1]DI!$A$4:$B$15000,2,FALSE),0)</f>
        <v>0</v>
      </c>
      <c r="E2547" s="23">
        <f t="shared" ca="1" si="524"/>
        <v>0</v>
      </c>
      <c r="F2547" s="25">
        <f t="shared" si="523"/>
        <v>1.1499999999999999</v>
      </c>
      <c r="G2547" s="26">
        <f t="shared" ca="1" si="527"/>
        <v>1</v>
      </c>
      <c r="H2547" s="23">
        <f ca="1">TRUNC(PRODUCT(G$16:G2546),15)</f>
        <v>1.48206205431758</v>
      </c>
      <c r="I2547" s="23">
        <f t="shared" si="525"/>
        <v>1</v>
      </c>
      <c r="J2547" s="23">
        <f t="shared" ca="1" si="526"/>
        <v>1.4820620499999999</v>
      </c>
      <c r="K2547" s="114">
        <f t="shared" ca="1" si="515"/>
        <v>67257229.1247354</v>
      </c>
      <c r="L2547" s="27">
        <f>IF(VLOOKUP(A2547,$U$18:$AD$131,8)=VLOOKUP(A2546,$U$18:$AD$131,8),0,VLOOKUP(A2547,U$18:$AD$131,8))</f>
        <v>0</v>
      </c>
      <c r="M2547" s="28">
        <f>IF(L2547&gt;0,VLOOKUP(L2547,T$18:$AC$131,7),0)</f>
        <v>0</v>
      </c>
      <c r="N2547" s="23">
        <f t="shared" si="520"/>
        <v>0</v>
      </c>
      <c r="O2547" s="23">
        <f t="shared" ca="1" si="516"/>
        <v>67257229.1247354</v>
      </c>
      <c r="P2547" s="29" t="str">
        <f t="shared" si="521"/>
        <v>J=</v>
      </c>
      <c r="Q2547" s="30">
        <f t="shared" si="522"/>
        <v>47232</v>
      </c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</row>
    <row r="2548" spans="1:30" x14ac:dyDescent="0.25">
      <c r="A2548" s="100">
        <f t="shared" si="517"/>
        <v>45381</v>
      </c>
      <c r="B2548" s="114" t="str">
        <f t="shared" ca="1" si="518"/>
        <v>n.d</v>
      </c>
      <c r="C2548" s="114">
        <f t="shared" si="519"/>
        <v>139519858.75</v>
      </c>
      <c r="D2548" s="24">
        <f ca="1">IF(A2548&lt;$B$1,VLOOKUP(A2548,[1]DI!$A$4:$B$15000,2,FALSE),0)</f>
        <v>0</v>
      </c>
      <c r="E2548" s="23">
        <f t="shared" ca="1" si="524"/>
        <v>0</v>
      </c>
      <c r="F2548" s="25">
        <f t="shared" si="523"/>
        <v>1.1499999999999999</v>
      </c>
      <c r="G2548" s="26">
        <f t="shared" ca="1" si="527"/>
        <v>1</v>
      </c>
      <c r="H2548" s="23">
        <f ca="1">TRUNC(PRODUCT(G$16:G2547),15)</f>
        <v>1.48206205431758</v>
      </c>
      <c r="I2548" s="23">
        <f t="shared" si="525"/>
        <v>1</v>
      </c>
      <c r="J2548" s="23">
        <f t="shared" ca="1" si="526"/>
        <v>1.4820620499999999</v>
      </c>
      <c r="K2548" s="114">
        <f t="shared" ca="1" si="515"/>
        <v>67257229.1247354</v>
      </c>
      <c r="L2548" s="27">
        <f>IF(VLOOKUP(A2548,$U$18:$AD$131,8)=VLOOKUP(A2547,$U$18:$AD$131,8),0,VLOOKUP(A2548,U$18:$AD$131,8))</f>
        <v>0</v>
      </c>
      <c r="M2548" s="28">
        <f>IF(L2548&gt;0,VLOOKUP(L2548,T$18:$AC$131,7),0)</f>
        <v>0</v>
      </c>
      <c r="N2548" s="23">
        <f t="shared" si="520"/>
        <v>0</v>
      </c>
      <c r="O2548" s="23">
        <f t="shared" ca="1" si="516"/>
        <v>67257229.1247354</v>
      </c>
      <c r="P2548" s="29" t="str">
        <f t="shared" si="521"/>
        <v>J=</v>
      </c>
      <c r="Q2548" s="30">
        <f t="shared" si="522"/>
        <v>47232</v>
      </c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</row>
    <row r="2549" spans="1:30" x14ac:dyDescent="0.25">
      <c r="A2549" s="100">
        <f t="shared" si="517"/>
        <v>45382</v>
      </c>
      <c r="B2549" s="114" t="str">
        <f t="shared" ca="1" si="518"/>
        <v>n.d</v>
      </c>
      <c r="C2549" s="114">
        <f t="shared" si="519"/>
        <v>139519858.75</v>
      </c>
      <c r="D2549" s="24">
        <f ca="1">IF(A2549&lt;$B$1,VLOOKUP(A2549,[1]DI!$A$4:$B$15000,2,FALSE),0)</f>
        <v>0</v>
      </c>
      <c r="E2549" s="23">
        <f t="shared" ca="1" si="524"/>
        <v>0</v>
      </c>
      <c r="F2549" s="25">
        <f t="shared" si="523"/>
        <v>1.1499999999999999</v>
      </c>
      <c r="G2549" s="26">
        <f t="shared" ca="1" si="527"/>
        <v>1</v>
      </c>
      <c r="H2549" s="23">
        <f ca="1">TRUNC(PRODUCT(G$16:G2548),15)</f>
        <v>1.48206205431758</v>
      </c>
      <c r="I2549" s="23">
        <f t="shared" si="525"/>
        <v>1</v>
      </c>
      <c r="J2549" s="23">
        <f t="shared" ca="1" si="526"/>
        <v>1.4820620499999999</v>
      </c>
      <c r="K2549" s="114">
        <f t="shared" ca="1" si="515"/>
        <v>67257229.1247354</v>
      </c>
      <c r="L2549" s="27">
        <f>IF(VLOOKUP(A2549,$U$18:$AD$131,8)=VLOOKUP(A2548,$U$18:$AD$131,8),0,VLOOKUP(A2549,U$18:$AD$131,8))</f>
        <v>0</v>
      </c>
      <c r="M2549" s="28">
        <f>IF(L2549&gt;0,VLOOKUP(L2549,T$18:$AC$131,7),0)</f>
        <v>0</v>
      </c>
      <c r="N2549" s="23">
        <f t="shared" si="520"/>
        <v>0</v>
      </c>
      <c r="O2549" s="23">
        <f t="shared" ca="1" si="516"/>
        <v>67257229.1247354</v>
      </c>
      <c r="P2549" s="29" t="str">
        <f t="shared" si="521"/>
        <v>J=</v>
      </c>
      <c r="Q2549" s="30">
        <f t="shared" si="522"/>
        <v>47232</v>
      </c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</row>
    <row r="2550" spans="1:30" x14ac:dyDescent="0.25">
      <c r="A2550" s="100">
        <f t="shared" si="517"/>
        <v>45383</v>
      </c>
      <c r="B2550" s="114" t="str">
        <f t="shared" ca="1" si="518"/>
        <v>n.d</v>
      </c>
      <c r="C2550" s="114">
        <f t="shared" si="519"/>
        <v>139519858.75</v>
      </c>
      <c r="D2550" s="24">
        <f ca="1">IF(A2550&lt;$B$1,VLOOKUP(A2550,[1]DI!$A$4:$B$15000,2,FALSE),0)</f>
        <v>0</v>
      </c>
      <c r="E2550" s="23">
        <f t="shared" ca="1" si="524"/>
        <v>0</v>
      </c>
      <c r="F2550" s="25">
        <f t="shared" si="523"/>
        <v>1.1499999999999999</v>
      </c>
      <c r="G2550" s="26">
        <f t="shared" ca="1" si="527"/>
        <v>1</v>
      </c>
      <c r="H2550" s="23">
        <f ca="1">TRUNC(PRODUCT(G$16:G2549),15)</f>
        <v>1.48206205431758</v>
      </c>
      <c r="I2550" s="23">
        <f t="shared" si="525"/>
        <v>1</v>
      </c>
      <c r="J2550" s="23">
        <f t="shared" ca="1" si="526"/>
        <v>1.4820620499999999</v>
      </c>
      <c r="K2550" s="114">
        <f t="shared" ca="1" si="515"/>
        <v>67257229.1247354</v>
      </c>
      <c r="L2550" s="27">
        <f>IF(VLOOKUP(A2550,$U$18:$AD$131,8)=VLOOKUP(A2549,$U$18:$AD$131,8),0,VLOOKUP(A2550,U$18:$AD$131,8))</f>
        <v>0</v>
      </c>
      <c r="M2550" s="28">
        <f>IF(L2550&gt;0,VLOOKUP(L2550,T$18:$AC$131,7),0)</f>
        <v>0</v>
      </c>
      <c r="N2550" s="23">
        <f t="shared" si="520"/>
        <v>0</v>
      </c>
      <c r="O2550" s="23">
        <f t="shared" ca="1" si="516"/>
        <v>67257229.1247354</v>
      </c>
      <c r="P2550" s="29" t="str">
        <f t="shared" si="521"/>
        <v>J=</v>
      </c>
      <c r="Q2550" s="30">
        <f t="shared" si="522"/>
        <v>47232</v>
      </c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</row>
    <row r="2551" spans="1:30" x14ac:dyDescent="0.25">
      <c r="A2551" s="100">
        <f t="shared" si="517"/>
        <v>45384</v>
      </c>
      <c r="B2551" s="114" t="str">
        <f t="shared" ca="1" si="518"/>
        <v>n.d</v>
      </c>
      <c r="C2551" s="114">
        <f t="shared" si="519"/>
        <v>139519858.75</v>
      </c>
      <c r="D2551" s="24">
        <f ca="1">IF(A2551&lt;$B$1,VLOOKUP(A2551,[1]DI!$A$4:$B$15000,2,FALSE),0)</f>
        <v>0</v>
      </c>
      <c r="E2551" s="23">
        <f t="shared" ca="1" si="524"/>
        <v>0</v>
      </c>
      <c r="F2551" s="25">
        <f t="shared" si="523"/>
        <v>1.1499999999999999</v>
      </c>
      <c r="G2551" s="26">
        <f t="shared" ca="1" si="527"/>
        <v>1</v>
      </c>
      <c r="H2551" s="23">
        <f ca="1">TRUNC(PRODUCT(G$16:G2550),15)</f>
        <v>1.48206205431758</v>
      </c>
      <c r="I2551" s="23">
        <f t="shared" si="525"/>
        <v>1</v>
      </c>
      <c r="J2551" s="23">
        <f t="shared" ca="1" si="526"/>
        <v>1.4820620499999999</v>
      </c>
      <c r="K2551" s="114">
        <f t="shared" ca="1" si="515"/>
        <v>67257229.1247354</v>
      </c>
      <c r="L2551" s="27">
        <f>IF(VLOOKUP(A2551,$U$18:$AD$131,8)=VLOOKUP(A2550,$U$18:$AD$131,8),0,VLOOKUP(A2551,U$18:$AD$131,8))</f>
        <v>0</v>
      </c>
      <c r="M2551" s="28">
        <f>IF(L2551&gt;0,VLOOKUP(L2551,T$18:$AC$131,7),0)</f>
        <v>0</v>
      </c>
      <c r="N2551" s="23">
        <f t="shared" si="520"/>
        <v>0</v>
      </c>
      <c r="O2551" s="23">
        <f t="shared" ca="1" si="516"/>
        <v>67257229.1247354</v>
      </c>
      <c r="P2551" s="29" t="str">
        <f t="shared" si="521"/>
        <v>J=</v>
      </c>
      <c r="Q2551" s="30">
        <f t="shared" si="522"/>
        <v>47232</v>
      </c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</row>
    <row r="2552" spans="1:30" x14ac:dyDescent="0.25">
      <c r="A2552" s="100">
        <f t="shared" si="517"/>
        <v>45385</v>
      </c>
      <c r="B2552" s="114" t="str">
        <f t="shared" ca="1" si="518"/>
        <v>n.d</v>
      </c>
      <c r="C2552" s="114">
        <f t="shared" si="519"/>
        <v>139519858.75</v>
      </c>
      <c r="D2552" s="24">
        <f ca="1">IF(A2552&lt;$B$1,VLOOKUP(A2552,[1]DI!$A$4:$B$15000,2,FALSE),0)</f>
        <v>0</v>
      </c>
      <c r="E2552" s="23">
        <f t="shared" ca="1" si="524"/>
        <v>0</v>
      </c>
      <c r="F2552" s="25">
        <f t="shared" si="523"/>
        <v>1.1499999999999999</v>
      </c>
      <c r="G2552" s="26">
        <f t="shared" ca="1" si="527"/>
        <v>1</v>
      </c>
      <c r="H2552" s="23">
        <f ca="1">TRUNC(PRODUCT(G$16:G2551),15)</f>
        <v>1.48206205431758</v>
      </c>
      <c r="I2552" s="23">
        <f t="shared" si="525"/>
        <v>1</v>
      </c>
      <c r="J2552" s="23">
        <f t="shared" ca="1" si="526"/>
        <v>1.4820620499999999</v>
      </c>
      <c r="K2552" s="114">
        <f t="shared" ca="1" si="515"/>
        <v>67257229.1247354</v>
      </c>
      <c r="L2552" s="27">
        <f>IF(VLOOKUP(A2552,$U$18:$AD$131,8)=VLOOKUP(A2551,$U$18:$AD$131,8),0,VLOOKUP(A2552,U$18:$AD$131,8))</f>
        <v>0</v>
      </c>
      <c r="M2552" s="28">
        <f>IF(L2552&gt;0,VLOOKUP(L2552,T$18:$AC$131,7),0)</f>
        <v>0</v>
      </c>
      <c r="N2552" s="23">
        <f t="shared" si="520"/>
        <v>0</v>
      </c>
      <c r="O2552" s="23">
        <f t="shared" ca="1" si="516"/>
        <v>67257229.1247354</v>
      </c>
      <c r="P2552" s="29" t="str">
        <f t="shared" si="521"/>
        <v>J=</v>
      </c>
      <c r="Q2552" s="30">
        <f t="shared" si="522"/>
        <v>47232</v>
      </c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</row>
    <row r="2553" spans="1:30" x14ac:dyDescent="0.25">
      <c r="A2553" s="100">
        <f t="shared" si="517"/>
        <v>45386</v>
      </c>
      <c r="B2553" s="114" t="str">
        <f t="shared" ca="1" si="518"/>
        <v>n.d</v>
      </c>
      <c r="C2553" s="114">
        <f t="shared" si="519"/>
        <v>139519858.75</v>
      </c>
      <c r="D2553" s="24">
        <f ca="1">IF(A2553&lt;$B$1,VLOOKUP(A2553,[1]DI!$A$4:$B$15000,2,FALSE),0)</f>
        <v>0</v>
      </c>
      <c r="E2553" s="23">
        <f t="shared" ca="1" si="524"/>
        <v>0</v>
      </c>
      <c r="F2553" s="25">
        <f t="shared" si="523"/>
        <v>1.1499999999999999</v>
      </c>
      <c r="G2553" s="26">
        <f t="shared" ca="1" si="527"/>
        <v>1</v>
      </c>
      <c r="H2553" s="23">
        <f ca="1">TRUNC(PRODUCT(G$16:G2552),15)</f>
        <v>1.48206205431758</v>
      </c>
      <c r="I2553" s="23">
        <f t="shared" si="525"/>
        <v>1</v>
      </c>
      <c r="J2553" s="23">
        <f t="shared" ca="1" si="526"/>
        <v>1.4820620499999999</v>
      </c>
      <c r="K2553" s="114">
        <f t="shared" ca="1" si="515"/>
        <v>67257229.1247354</v>
      </c>
      <c r="L2553" s="27">
        <f>IF(VLOOKUP(A2553,$U$18:$AD$131,8)=VLOOKUP(A2552,$U$18:$AD$131,8),0,VLOOKUP(A2553,U$18:$AD$131,8))</f>
        <v>0</v>
      </c>
      <c r="M2553" s="28">
        <f>IF(L2553&gt;0,VLOOKUP(L2553,T$18:$AC$131,7),0)</f>
        <v>0</v>
      </c>
      <c r="N2553" s="23">
        <f t="shared" si="520"/>
        <v>0</v>
      </c>
      <c r="O2553" s="23">
        <f t="shared" ca="1" si="516"/>
        <v>67257229.1247354</v>
      </c>
      <c r="P2553" s="29" t="str">
        <f t="shared" si="521"/>
        <v>J=</v>
      </c>
      <c r="Q2553" s="30">
        <f t="shared" si="522"/>
        <v>47232</v>
      </c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</row>
    <row r="2554" spans="1:30" x14ac:dyDescent="0.25">
      <c r="A2554" s="100">
        <f t="shared" si="517"/>
        <v>45387</v>
      </c>
      <c r="B2554" s="114" t="str">
        <f t="shared" ca="1" si="518"/>
        <v>n.d</v>
      </c>
      <c r="C2554" s="114">
        <f t="shared" si="519"/>
        <v>139519858.75</v>
      </c>
      <c r="D2554" s="24">
        <f ca="1">IF(A2554&lt;$B$1,VLOOKUP(A2554,[1]DI!$A$4:$B$15000,2,FALSE),0)</f>
        <v>0</v>
      </c>
      <c r="E2554" s="23">
        <f t="shared" ca="1" si="524"/>
        <v>0</v>
      </c>
      <c r="F2554" s="25">
        <f t="shared" si="523"/>
        <v>1.1499999999999999</v>
      </c>
      <c r="G2554" s="26">
        <f t="shared" ca="1" si="527"/>
        <v>1</v>
      </c>
      <c r="H2554" s="23">
        <f ca="1">TRUNC(PRODUCT(G$16:G2553),15)</f>
        <v>1.48206205431758</v>
      </c>
      <c r="I2554" s="23">
        <f t="shared" si="525"/>
        <v>1</v>
      </c>
      <c r="J2554" s="23">
        <f t="shared" ca="1" si="526"/>
        <v>1.4820620499999999</v>
      </c>
      <c r="K2554" s="114">
        <f t="shared" ca="1" si="515"/>
        <v>67257229.1247354</v>
      </c>
      <c r="L2554" s="27">
        <f>IF(VLOOKUP(A2554,$U$18:$AD$131,8)=VLOOKUP(A2553,$U$18:$AD$131,8),0,VLOOKUP(A2554,U$18:$AD$131,8))</f>
        <v>0</v>
      </c>
      <c r="M2554" s="28">
        <f>IF(L2554&gt;0,VLOOKUP(L2554,T$18:$AC$131,7),0)</f>
        <v>0</v>
      </c>
      <c r="N2554" s="23">
        <f t="shared" si="520"/>
        <v>0</v>
      </c>
      <c r="O2554" s="23">
        <f t="shared" ca="1" si="516"/>
        <v>67257229.1247354</v>
      </c>
      <c r="P2554" s="29" t="str">
        <f t="shared" si="521"/>
        <v>J=</v>
      </c>
      <c r="Q2554" s="30">
        <f t="shared" si="522"/>
        <v>47232</v>
      </c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</row>
    <row r="2555" spans="1:30" x14ac:dyDescent="0.25">
      <c r="A2555" s="100">
        <f t="shared" si="517"/>
        <v>45388</v>
      </c>
      <c r="B2555" s="114" t="str">
        <f t="shared" ca="1" si="518"/>
        <v>n.d</v>
      </c>
      <c r="C2555" s="114">
        <f t="shared" si="519"/>
        <v>139519858.75</v>
      </c>
      <c r="D2555" s="24">
        <f ca="1">IF(A2555&lt;$B$1,VLOOKUP(A2555,[1]DI!$A$4:$B$15000,2,FALSE),0)</f>
        <v>0</v>
      </c>
      <c r="E2555" s="23">
        <f t="shared" ca="1" si="524"/>
        <v>0</v>
      </c>
      <c r="F2555" s="25">
        <f t="shared" si="523"/>
        <v>1.1499999999999999</v>
      </c>
      <c r="G2555" s="26">
        <f t="shared" ca="1" si="527"/>
        <v>1</v>
      </c>
      <c r="H2555" s="23">
        <f ca="1">TRUNC(PRODUCT(G$16:G2554),15)</f>
        <v>1.48206205431758</v>
      </c>
      <c r="I2555" s="23">
        <f t="shared" si="525"/>
        <v>1</v>
      </c>
      <c r="J2555" s="23">
        <f t="shared" ca="1" si="526"/>
        <v>1.4820620499999999</v>
      </c>
      <c r="K2555" s="114">
        <f t="shared" ca="1" si="515"/>
        <v>67257229.1247354</v>
      </c>
      <c r="L2555" s="27">
        <f>IF(VLOOKUP(A2555,$U$18:$AD$131,8)=VLOOKUP(A2554,$U$18:$AD$131,8),0,VLOOKUP(A2555,U$18:$AD$131,8))</f>
        <v>0</v>
      </c>
      <c r="M2555" s="28">
        <f>IF(L2555&gt;0,VLOOKUP(L2555,T$18:$AC$131,7),0)</f>
        <v>0</v>
      </c>
      <c r="N2555" s="23">
        <f t="shared" si="520"/>
        <v>0</v>
      </c>
      <c r="O2555" s="23">
        <f t="shared" ca="1" si="516"/>
        <v>67257229.1247354</v>
      </c>
      <c r="P2555" s="29" t="str">
        <f t="shared" si="521"/>
        <v>J=</v>
      </c>
      <c r="Q2555" s="30">
        <f t="shared" si="522"/>
        <v>47232</v>
      </c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</row>
    <row r="2556" spans="1:30" x14ac:dyDescent="0.25">
      <c r="A2556" s="100">
        <f t="shared" si="517"/>
        <v>45389</v>
      </c>
      <c r="B2556" s="114" t="str">
        <f t="shared" ca="1" si="518"/>
        <v>n.d</v>
      </c>
      <c r="C2556" s="114">
        <f t="shared" si="519"/>
        <v>139519858.75</v>
      </c>
      <c r="D2556" s="24">
        <f ca="1">IF(A2556&lt;$B$1,VLOOKUP(A2556,[1]DI!$A$4:$B$15000,2,FALSE),0)</f>
        <v>0</v>
      </c>
      <c r="E2556" s="23">
        <f t="shared" ca="1" si="524"/>
        <v>0</v>
      </c>
      <c r="F2556" s="25">
        <f t="shared" si="523"/>
        <v>1.1499999999999999</v>
      </c>
      <c r="G2556" s="26">
        <f t="shared" ca="1" si="527"/>
        <v>1</v>
      </c>
      <c r="H2556" s="23">
        <f ca="1">TRUNC(PRODUCT(G$16:G2555),15)</f>
        <v>1.48206205431758</v>
      </c>
      <c r="I2556" s="23">
        <f t="shared" si="525"/>
        <v>1</v>
      </c>
      <c r="J2556" s="23">
        <f t="shared" ca="1" si="526"/>
        <v>1.4820620499999999</v>
      </c>
      <c r="K2556" s="114">
        <f t="shared" ca="1" si="515"/>
        <v>67257229.1247354</v>
      </c>
      <c r="L2556" s="27">
        <f>IF(VLOOKUP(A2556,$U$18:$AD$131,8)=VLOOKUP(A2555,$U$18:$AD$131,8),0,VLOOKUP(A2556,U$18:$AD$131,8))</f>
        <v>0</v>
      </c>
      <c r="M2556" s="28">
        <f>IF(L2556&gt;0,VLOOKUP(L2556,T$18:$AC$131,7),0)</f>
        <v>0</v>
      </c>
      <c r="N2556" s="23">
        <f t="shared" si="520"/>
        <v>0</v>
      </c>
      <c r="O2556" s="23">
        <f t="shared" ca="1" si="516"/>
        <v>67257229.1247354</v>
      </c>
      <c r="P2556" s="29" t="str">
        <f t="shared" si="521"/>
        <v>J=</v>
      </c>
      <c r="Q2556" s="30">
        <f t="shared" si="522"/>
        <v>47232</v>
      </c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</row>
    <row r="2557" spans="1:30" x14ac:dyDescent="0.25">
      <c r="A2557" s="100">
        <f t="shared" si="517"/>
        <v>45390</v>
      </c>
      <c r="B2557" s="114" t="str">
        <f t="shared" ca="1" si="518"/>
        <v>n.d</v>
      </c>
      <c r="C2557" s="114">
        <f t="shared" si="519"/>
        <v>139519858.75</v>
      </c>
      <c r="D2557" s="24">
        <f ca="1">IF(A2557&lt;$B$1,VLOOKUP(A2557,[1]DI!$A$4:$B$15000,2,FALSE),0)</f>
        <v>0</v>
      </c>
      <c r="E2557" s="23">
        <f t="shared" ca="1" si="524"/>
        <v>0</v>
      </c>
      <c r="F2557" s="25">
        <f t="shared" si="523"/>
        <v>1.1499999999999999</v>
      </c>
      <c r="G2557" s="26">
        <f t="shared" ca="1" si="527"/>
        <v>1</v>
      </c>
      <c r="H2557" s="23">
        <f ca="1">TRUNC(PRODUCT(G$16:G2556),15)</f>
        <v>1.48206205431758</v>
      </c>
      <c r="I2557" s="23">
        <f t="shared" si="525"/>
        <v>1</v>
      </c>
      <c r="J2557" s="23">
        <f t="shared" ca="1" si="526"/>
        <v>1.4820620499999999</v>
      </c>
      <c r="K2557" s="114">
        <f t="shared" ca="1" si="515"/>
        <v>67257229.1247354</v>
      </c>
      <c r="L2557" s="27">
        <f>IF(VLOOKUP(A2557,$U$18:$AD$131,8)=VLOOKUP(A2556,$U$18:$AD$131,8),0,VLOOKUP(A2557,U$18:$AD$131,8))</f>
        <v>0</v>
      </c>
      <c r="M2557" s="28">
        <f>IF(L2557&gt;0,VLOOKUP(L2557,T$18:$AC$131,7),0)</f>
        <v>0</v>
      </c>
      <c r="N2557" s="23">
        <f t="shared" si="520"/>
        <v>0</v>
      </c>
      <c r="O2557" s="23">
        <f t="shared" ca="1" si="516"/>
        <v>67257229.1247354</v>
      </c>
      <c r="P2557" s="29" t="str">
        <f t="shared" si="521"/>
        <v>J=</v>
      </c>
      <c r="Q2557" s="30">
        <f t="shared" si="522"/>
        <v>47232</v>
      </c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</row>
    <row r="2558" spans="1:30" x14ac:dyDescent="0.25">
      <c r="A2558" s="100">
        <f t="shared" si="517"/>
        <v>45391</v>
      </c>
      <c r="B2558" s="114" t="str">
        <f t="shared" ca="1" si="518"/>
        <v>n.d</v>
      </c>
      <c r="C2558" s="114">
        <f t="shared" si="519"/>
        <v>139519858.75</v>
      </c>
      <c r="D2558" s="24">
        <f ca="1">IF(A2558&lt;$B$1,VLOOKUP(A2558,[1]DI!$A$4:$B$15000,2,FALSE),0)</f>
        <v>0</v>
      </c>
      <c r="E2558" s="23">
        <f t="shared" ca="1" si="524"/>
        <v>0</v>
      </c>
      <c r="F2558" s="25">
        <f t="shared" si="523"/>
        <v>1.1499999999999999</v>
      </c>
      <c r="G2558" s="26">
        <f t="shared" ca="1" si="527"/>
        <v>1</v>
      </c>
      <c r="H2558" s="23">
        <f ca="1">TRUNC(PRODUCT(G$16:G2557),15)</f>
        <v>1.48206205431758</v>
      </c>
      <c r="I2558" s="23">
        <f t="shared" si="525"/>
        <v>1</v>
      </c>
      <c r="J2558" s="23">
        <f t="shared" ca="1" si="526"/>
        <v>1.4820620499999999</v>
      </c>
      <c r="K2558" s="114">
        <f t="shared" ca="1" si="515"/>
        <v>67257229.1247354</v>
      </c>
      <c r="L2558" s="27">
        <f>IF(VLOOKUP(A2558,$U$18:$AD$131,8)=VLOOKUP(A2557,$U$18:$AD$131,8),0,VLOOKUP(A2558,U$18:$AD$131,8))</f>
        <v>0</v>
      </c>
      <c r="M2558" s="28">
        <f>IF(L2558&gt;0,VLOOKUP(L2558,T$18:$AC$131,7),0)</f>
        <v>0</v>
      </c>
      <c r="N2558" s="23">
        <f t="shared" si="520"/>
        <v>0</v>
      </c>
      <c r="O2558" s="23">
        <f t="shared" ca="1" si="516"/>
        <v>67257229.1247354</v>
      </c>
      <c r="P2558" s="29" t="str">
        <f t="shared" si="521"/>
        <v>J=</v>
      </c>
      <c r="Q2558" s="30">
        <f t="shared" si="522"/>
        <v>47232</v>
      </c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</row>
    <row r="2559" spans="1:30" x14ac:dyDescent="0.25">
      <c r="A2559" s="100">
        <f t="shared" si="517"/>
        <v>45392</v>
      </c>
      <c r="B2559" s="114" t="str">
        <f t="shared" ca="1" si="518"/>
        <v>n.d</v>
      </c>
      <c r="C2559" s="114">
        <f t="shared" si="519"/>
        <v>139519858.75</v>
      </c>
      <c r="D2559" s="24">
        <f ca="1">IF(A2559&lt;$B$1,VLOOKUP(A2559,[1]DI!$A$4:$B$15000,2,FALSE),0)</f>
        <v>0</v>
      </c>
      <c r="E2559" s="23">
        <f t="shared" ca="1" si="524"/>
        <v>0</v>
      </c>
      <c r="F2559" s="25">
        <f t="shared" si="523"/>
        <v>1.1499999999999999</v>
      </c>
      <c r="G2559" s="26">
        <f t="shared" ca="1" si="527"/>
        <v>1</v>
      </c>
      <c r="H2559" s="23">
        <f ca="1">TRUNC(PRODUCT(G$16:G2558),15)</f>
        <v>1.48206205431758</v>
      </c>
      <c r="I2559" s="23">
        <f t="shared" si="525"/>
        <v>1</v>
      </c>
      <c r="J2559" s="23">
        <f t="shared" ca="1" si="526"/>
        <v>1.4820620499999999</v>
      </c>
      <c r="K2559" s="114">
        <f t="shared" ca="1" si="515"/>
        <v>67257229.1247354</v>
      </c>
      <c r="L2559" s="27">
        <f>IF(VLOOKUP(A2559,$U$18:$AD$131,8)=VLOOKUP(A2558,$U$18:$AD$131,8),0,VLOOKUP(A2559,U$18:$AD$131,8))</f>
        <v>0</v>
      </c>
      <c r="M2559" s="28">
        <f>IF(L2559&gt;0,VLOOKUP(L2559,T$18:$AC$131,7),0)</f>
        <v>0</v>
      </c>
      <c r="N2559" s="23">
        <f t="shared" si="520"/>
        <v>0</v>
      </c>
      <c r="O2559" s="23">
        <f t="shared" ca="1" si="516"/>
        <v>67257229.1247354</v>
      </c>
      <c r="P2559" s="29" t="str">
        <f t="shared" si="521"/>
        <v>J=</v>
      </c>
      <c r="Q2559" s="30">
        <f t="shared" si="522"/>
        <v>47232</v>
      </c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</row>
    <row r="2560" spans="1:30" x14ac:dyDescent="0.25">
      <c r="A2560" s="100">
        <f t="shared" si="517"/>
        <v>45393</v>
      </c>
      <c r="B2560" s="114" t="str">
        <f t="shared" ca="1" si="518"/>
        <v>n.d</v>
      </c>
      <c r="C2560" s="114">
        <f t="shared" si="519"/>
        <v>139519858.75</v>
      </c>
      <c r="D2560" s="24">
        <f ca="1">IF(A2560&lt;$B$1,VLOOKUP(A2560,[1]DI!$A$4:$B$15000,2,FALSE),0)</f>
        <v>0</v>
      </c>
      <c r="E2560" s="23">
        <f t="shared" ca="1" si="524"/>
        <v>0</v>
      </c>
      <c r="F2560" s="25">
        <f t="shared" si="523"/>
        <v>1.1499999999999999</v>
      </c>
      <c r="G2560" s="26">
        <f t="shared" ca="1" si="527"/>
        <v>1</v>
      </c>
      <c r="H2560" s="23">
        <f ca="1">TRUNC(PRODUCT(G$16:G2559),15)</f>
        <v>1.48206205431758</v>
      </c>
      <c r="I2560" s="23">
        <f t="shared" si="525"/>
        <v>1</v>
      </c>
      <c r="J2560" s="23">
        <f t="shared" ca="1" si="526"/>
        <v>1.4820620499999999</v>
      </c>
      <c r="K2560" s="114">
        <f t="shared" ca="1" si="515"/>
        <v>67257229.1247354</v>
      </c>
      <c r="L2560" s="27">
        <f>IF(VLOOKUP(A2560,$U$18:$AD$131,8)=VLOOKUP(A2559,$U$18:$AD$131,8),0,VLOOKUP(A2560,U$18:$AD$131,8))</f>
        <v>0</v>
      </c>
      <c r="M2560" s="28">
        <f>IF(L2560&gt;0,VLOOKUP(L2560,T$18:$AC$131,7),0)</f>
        <v>0</v>
      </c>
      <c r="N2560" s="23">
        <f t="shared" si="520"/>
        <v>0</v>
      </c>
      <c r="O2560" s="23">
        <f t="shared" ca="1" si="516"/>
        <v>67257229.1247354</v>
      </c>
      <c r="P2560" s="29" t="str">
        <f t="shared" si="521"/>
        <v>J=</v>
      </c>
      <c r="Q2560" s="30">
        <f t="shared" si="522"/>
        <v>47232</v>
      </c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</row>
    <row r="2561" spans="1:30" x14ac:dyDescent="0.25">
      <c r="A2561" s="100">
        <f t="shared" si="517"/>
        <v>45394</v>
      </c>
      <c r="B2561" s="114" t="str">
        <f t="shared" ca="1" si="518"/>
        <v>n.d</v>
      </c>
      <c r="C2561" s="114">
        <f t="shared" si="519"/>
        <v>139519858.75</v>
      </c>
      <c r="D2561" s="24">
        <f ca="1">IF(A2561&lt;$B$1,VLOOKUP(A2561,[1]DI!$A$4:$B$15000,2,FALSE),0)</f>
        <v>0</v>
      </c>
      <c r="E2561" s="23">
        <f t="shared" ca="1" si="524"/>
        <v>0</v>
      </c>
      <c r="F2561" s="25">
        <f t="shared" si="523"/>
        <v>1.1499999999999999</v>
      </c>
      <c r="G2561" s="26">
        <f t="shared" ca="1" si="527"/>
        <v>1</v>
      </c>
      <c r="H2561" s="23">
        <f ca="1">TRUNC(PRODUCT(G$16:G2560),15)</f>
        <v>1.48206205431758</v>
      </c>
      <c r="I2561" s="23">
        <f t="shared" si="525"/>
        <v>1</v>
      </c>
      <c r="J2561" s="23">
        <f t="shared" ca="1" si="526"/>
        <v>1.4820620499999999</v>
      </c>
      <c r="K2561" s="114">
        <f t="shared" ca="1" si="515"/>
        <v>67257229.1247354</v>
      </c>
      <c r="L2561" s="27">
        <f>IF(VLOOKUP(A2561,$U$18:$AD$131,8)=VLOOKUP(A2560,$U$18:$AD$131,8),0,VLOOKUP(A2561,U$18:$AD$131,8))</f>
        <v>0</v>
      </c>
      <c r="M2561" s="28">
        <f>IF(L2561&gt;0,VLOOKUP(L2561,T$18:$AC$131,7),0)</f>
        <v>0</v>
      </c>
      <c r="N2561" s="23">
        <f t="shared" si="520"/>
        <v>0</v>
      </c>
      <c r="O2561" s="23">
        <f t="shared" ca="1" si="516"/>
        <v>67257229.1247354</v>
      </c>
      <c r="P2561" s="29" t="str">
        <f t="shared" si="521"/>
        <v>J=</v>
      </c>
      <c r="Q2561" s="30">
        <f t="shared" si="522"/>
        <v>47232</v>
      </c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</row>
    <row r="2562" spans="1:30" x14ac:dyDescent="0.25">
      <c r="A2562" s="100">
        <f t="shared" si="517"/>
        <v>45395</v>
      </c>
      <c r="B2562" s="114" t="str">
        <f t="shared" ca="1" si="518"/>
        <v>n.d</v>
      </c>
      <c r="C2562" s="114">
        <f t="shared" si="519"/>
        <v>139519858.75</v>
      </c>
      <c r="D2562" s="24">
        <f ca="1">IF(A2562&lt;$B$1,VLOOKUP(A2562,[1]DI!$A$4:$B$15000,2,FALSE),0)</f>
        <v>0</v>
      </c>
      <c r="E2562" s="23">
        <f t="shared" ca="1" si="524"/>
        <v>0</v>
      </c>
      <c r="F2562" s="25">
        <f t="shared" si="523"/>
        <v>1.1499999999999999</v>
      </c>
      <c r="G2562" s="26">
        <f t="shared" ca="1" si="527"/>
        <v>1</v>
      </c>
      <c r="H2562" s="23">
        <f ca="1">TRUNC(PRODUCT(G$16:G2561),15)</f>
        <v>1.48206205431758</v>
      </c>
      <c r="I2562" s="23">
        <f t="shared" si="525"/>
        <v>1</v>
      </c>
      <c r="J2562" s="23">
        <f t="shared" ca="1" si="526"/>
        <v>1.4820620499999999</v>
      </c>
      <c r="K2562" s="114">
        <f t="shared" ca="1" si="515"/>
        <v>67257229.1247354</v>
      </c>
      <c r="L2562" s="27">
        <f>IF(VLOOKUP(A2562,$U$18:$AD$131,8)=VLOOKUP(A2561,$U$18:$AD$131,8),0,VLOOKUP(A2562,U$18:$AD$131,8))</f>
        <v>0</v>
      </c>
      <c r="M2562" s="28">
        <f>IF(L2562&gt;0,VLOOKUP(L2562,T$18:$AC$131,7),0)</f>
        <v>0</v>
      </c>
      <c r="N2562" s="23">
        <f t="shared" si="520"/>
        <v>0</v>
      </c>
      <c r="O2562" s="23">
        <f t="shared" ca="1" si="516"/>
        <v>67257229.1247354</v>
      </c>
      <c r="P2562" s="29" t="str">
        <f t="shared" si="521"/>
        <v>J=</v>
      </c>
      <c r="Q2562" s="30">
        <f t="shared" si="522"/>
        <v>47232</v>
      </c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</row>
    <row r="2563" spans="1:30" x14ac:dyDescent="0.25">
      <c r="A2563" s="100">
        <f t="shared" si="517"/>
        <v>45396</v>
      </c>
      <c r="B2563" s="114" t="str">
        <f t="shared" ca="1" si="518"/>
        <v>n.d</v>
      </c>
      <c r="C2563" s="114">
        <f t="shared" si="519"/>
        <v>139519858.75</v>
      </c>
      <c r="D2563" s="24">
        <f ca="1">IF(A2563&lt;$B$1,VLOOKUP(A2563,[1]DI!$A$4:$B$15000,2,FALSE),0)</f>
        <v>0</v>
      </c>
      <c r="E2563" s="23">
        <f t="shared" ca="1" si="524"/>
        <v>0</v>
      </c>
      <c r="F2563" s="25">
        <f t="shared" si="523"/>
        <v>1.1499999999999999</v>
      </c>
      <c r="G2563" s="26">
        <f t="shared" ca="1" si="527"/>
        <v>1</v>
      </c>
      <c r="H2563" s="23">
        <f ca="1">TRUNC(PRODUCT(G$16:G2562),15)</f>
        <v>1.48206205431758</v>
      </c>
      <c r="I2563" s="23">
        <f t="shared" si="525"/>
        <v>1</v>
      </c>
      <c r="J2563" s="23">
        <f t="shared" ca="1" si="526"/>
        <v>1.4820620499999999</v>
      </c>
      <c r="K2563" s="114">
        <f t="shared" ca="1" si="515"/>
        <v>67257229.1247354</v>
      </c>
      <c r="L2563" s="27">
        <f>IF(VLOOKUP(A2563,$U$18:$AD$131,8)=VLOOKUP(A2562,$U$18:$AD$131,8),0,VLOOKUP(A2563,U$18:$AD$131,8))</f>
        <v>0</v>
      </c>
      <c r="M2563" s="28">
        <f>IF(L2563&gt;0,VLOOKUP(L2563,T$18:$AC$131,7),0)</f>
        <v>0</v>
      </c>
      <c r="N2563" s="23">
        <f t="shared" si="520"/>
        <v>0</v>
      </c>
      <c r="O2563" s="23">
        <f t="shared" ca="1" si="516"/>
        <v>67257229.1247354</v>
      </c>
      <c r="P2563" s="29" t="str">
        <f t="shared" si="521"/>
        <v>J=</v>
      </c>
      <c r="Q2563" s="30">
        <f t="shared" si="522"/>
        <v>47232</v>
      </c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</row>
    <row r="2564" spans="1:30" x14ac:dyDescent="0.25">
      <c r="A2564" s="100">
        <f t="shared" si="517"/>
        <v>45397</v>
      </c>
      <c r="B2564" s="114" t="str">
        <f t="shared" ca="1" si="518"/>
        <v>n.d</v>
      </c>
      <c r="C2564" s="114">
        <f t="shared" si="519"/>
        <v>139519858.75</v>
      </c>
      <c r="D2564" s="24">
        <f ca="1">IF(A2564&lt;$B$1,VLOOKUP(A2564,[1]DI!$A$4:$B$15000,2,FALSE),0)</f>
        <v>0</v>
      </c>
      <c r="E2564" s="23">
        <f t="shared" ca="1" si="524"/>
        <v>0</v>
      </c>
      <c r="F2564" s="25">
        <f t="shared" si="523"/>
        <v>1.1499999999999999</v>
      </c>
      <c r="G2564" s="26">
        <f t="shared" ca="1" si="527"/>
        <v>1</v>
      </c>
      <c r="H2564" s="23">
        <f ca="1">TRUNC(PRODUCT(G$16:G2563),15)</f>
        <v>1.48206205431758</v>
      </c>
      <c r="I2564" s="23">
        <f t="shared" si="525"/>
        <v>1</v>
      </c>
      <c r="J2564" s="23">
        <f t="shared" ca="1" si="526"/>
        <v>1.4820620499999999</v>
      </c>
      <c r="K2564" s="114">
        <f t="shared" ca="1" si="515"/>
        <v>67257229.1247354</v>
      </c>
      <c r="L2564" s="27">
        <f>IF(VLOOKUP(A2564,$U$18:$AD$131,8)=VLOOKUP(A2563,$U$18:$AD$131,8),0,VLOOKUP(A2564,U$18:$AD$131,8))</f>
        <v>0</v>
      </c>
      <c r="M2564" s="28">
        <f>IF(L2564&gt;0,VLOOKUP(L2564,T$18:$AC$131,7),0)</f>
        <v>0</v>
      </c>
      <c r="N2564" s="23">
        <f t="shared" si="520"/>
        <v>0</v>
      </c>
      <c r="O2564" s="23">
        <f t="shared" ca="1" si="516"/>
        <v>67257229.1247354</v>
      </c>
      <c r="P2564" s="29" t="str">
        <f t="shared" si="521"/>
        <v>J=</v>
      </c>
      <c r="Q2564" s="30">
        <f t="shared" si="522"/>
        <v>47232</v>
      </c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</row>
    <row r="2565" spans="1:30" x14ac:dyDescent="0.25">
      <c r="A2565" s="100">
        <f t="shared" si="517"/>
        <v>45398</v>
      </c>
      <c r="B2565" s="114" t="str">
        <f t="shared" ca="1" si="518"/>
        <v>n.d</v>
      </c>
      <c r="C2565" s="114">
        <f t="shared" si="519"/>
        <v>139519858.75</v>
      </c>
      <c r="D2565" s="24">
        <f ca="1">IF(A2565&lt;$B$1,VLOOKUP(A2565,[1]DI!$A$4:$B$15000,2,FALSE),0)</f>
        <v>0</v>
      </c>
      <c r="E2565" s="23">
        <f t="shared" ca="1" si="524"/>
        <v>0</v>
      </c>
      <c r="F2565" s="25">
        <f t="shared" si="523"/>
        <v>1.1499999999999999</v>
      </c>
      <c r="G2565" s="26">
        <f t="shared" ca="1" si="527"/>
        <v>1</v>
      </c>
      <c r="H2565" s="23">
        <f ca="1">TRUNC(PRODUCT(G$16:G2564),15)</f>
        <v>1.48206205431758</v>
      </c>
      <c r="I2565" s="23">
        <f t="shared" si="525"/>
        <v>1</v>
      </c>
      <c r="J2565" s="23">
        <f t="shared" ca="1" si="526"/>
        <v>1.4820620499999999</v>
      </c>
      <c r="K2565" s="114">
        <f t="shared" ca="1" si="515"/>
        <v>67257229.1247354</v>
      </c>
      <c r="L2565" s="27">
        <f>IF(VLOOKUP(A2565,$U$18:$AD$131,8)=VLOOKUP(A2564,$U$18:$AD$131,8),0,VLOOKUP(A2565,U$18:$AD$131,8))</f>
        <v>0</v>
      </c>
      <c r="M2565" s="28">
        <f>IF(L2565&gt;0,VLOOKUP(L2565,T$18:$AC$131,7),0)</f>
        <v>0</v>
      </c>
      <c r="N2565" s="23">
        <f t="shared" si="520"/>
        <v>0</v>
      </c>
      <c r="O2565" s="23">
        <f t="shared" ca="1" si="516"/>
        <v>67257229.1247354</v>
      </c>
      <c r="P2565" s="29" t="str">
        <f t="shared" si="521"/>
        <v>J=</v>
      </c>
      <c r="Q2565" s="30">
        <f t="shared" si="522"/>
        <v>47232</v>
      </c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</row>
    <row r="2566" spans="1:30" x14ac:dyDescent="0.25">
      <c r="A2566" s="100">
        <f t="shared" si="517"/>
        <v>45399</v>
      </c>
      <c r="B2566" s="114" t="str">
        <f t="shared" ca="1" si="518"/>
        <v>n.d</v>
      </c>
      <c r="C2566" s="114">
        <f t="shared" si="519"/>
        <v>139519858.75</v>
      </c>
      <c r="D2566" s="24">
        <f ca="1">IF(A2566&lt;$B$1,VLOOKUP(A2566,[1]DI!$A$4:$B$15000,2,FALSE),0)</f>
        <v>0</v>
      </c>
      <c r="E2566" s="23">
        <f t="shared" ca="1" si="524"/>
        <v>0</v>
      </c>
      <c r="F2566" s="25">
        <f t="shared" si="523"/>
        <v>1.1499999999999999</v>
      </c>
      <c r="G2566" s="26">
        <f t="shared" ca="1" si="527"/>
        <v>1</v>
      </c>
      <c r="H2566" s="23">
        <f ca="1">TRUNC(PRODUCT(G$16:G2565),15)</f>
        <v>1.48206205431758</v>
      </c>
      <c r="I2566" s="23">
        <f t="shared" si="525"/>
        <v>1</v>
      </c>
      <c r="J2566" s="23">
        <f t="shared" ca="1" si="526"/>
        <v>1.4820620499999999</v>
      </c>
      <c r="K2566" s="114">
        <f t="shared" ca="1" si="515"/>
        <v>67257229.1247354</v>
      </c>
      <c r="L2566" s="27">
        <f>IF(VLOOKUP(A2566,$U$18:$AD$131,8)=VLOOKUP(A2565,$U$18:$AD$131,8),0,VLOOKUP(A2566,U$18:$AD$131,8))</f>
        <v>0</v>
      </c>
      <c r="M2566" s="28">
        <f>IF(L2566&gt;0,VLOOKUP(L2566,T$18:$AC$131,7),0)</f>
        <v>0</v>
      </c>
      <c r="N2566" s="23">
        <f t="shared" si="520"/>
        <v>0</v>
      </c>
      <c r="O2566" s="23">
        <f t="shared" ca="1" si="516"/>
        <v>67257229.1247354</v>
      </c>
      <c r="P2566" s="29" t="str">
        <f t="shared" si="521"/>
        <v>J=</v>
      </c>
      <c r="Q2566" s="30">
        <f t="shared" si="522"/>
        <v>47232</v>
      </c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</row>
    <row r="2567" spans="1:30" x14ac:dyDescent="0.25">
      <c r="A2567" s="100">
        <f t="shared" si="517"/>
        <v>45400</v>
      </c>
      <c r="B2567" s="114" t="str">
        <f t="shared" ca="1" si="518"/>
        <v>n.d</v>
      </c>
      <c r="C2567" s="114">
        <f t="shared" si="519"/>
        <v>139519858.75</v>
      </c>
      <c r="D2567" s="24">
        <f ca="1">IF(A2567&lt;$B$1,VLOOKUP(A2567,[1]DI!$A$4:$B$15000,2,FALSE),0)</f>
        <v>0</v>
      </c>
      <c r="E2567" s="23">
        <f t="shared" ca="1" si="524"/>
        <v>0</v>
      </c>
      <c r="F2567" s="25">
        <f t="shared" si="523"/>
        <v>1.1499999999999999</v>
      </c>
      <c r="G2567" s="26">
        <f t="shared" ca="1" si="527"/>
        <v>1</v>
      </c>
      <c r="H2567" s="23">
        <f ca="1">TRUNC(PRODUCT(G$16:G2566),15)</f>
        <v>1.48206205431758</v>
      </c>
      <c r="I2567" s="23">
        <f t="shared" si="525"/>
        <v>1</v>
      </c>
      <c r="J2567" s="23">
        <f t="shared" ca="1" si="526"/>
        <v>1.4820620499999999</v>
      </c>
      <c r="K2567" s="114">
        <f t="shared" ca="1" si="515"/>
        <v>67257229.1247354</v>
      </c>
      <c r="L2567" s="27">
        <f>IF(VLOOKUP(A2567,$U$18:$AD$131,8)=VLOOKUP(A2566,$U$18:$AD$131,8),0,VLOOKUP(A2567,U$18:$AD$131,8))</f>
        <v>0</v>
      </c>
      <c r="M2567" s="28">
        <f>IF(L2567&gt;0,VLOOKUP(L2567,T$18:$AC$131,7),0)</f>
        <v>0</v>
      </c>
      <c r="N2567" s="23">
        <f t="shared" si="520"/>
        <v>0</v>
      </c>
      <c r="O2567" s="23">
        <f t="shared" ca="1" si="516"/>
        <v>67257229.1247354</v>
      </c>
      <c r="P2567" s="29" t="str">
        <f t="shared" si="521"/>
        <v>J=</v>
      </c>
      <c r="Q2567" s="30">
        <f t="shared" si="522"/>
        <v>47232</v>
      </c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</row>
    <row r="2568" spans="1:30" x14ac:dyDescent="0.25">
      <c r="A2568" s="100">
        <f t="shared" si="517"/>
        <v>45401</v>
      </c>
      <c r="B2568" s="114" t="str">
        <f t="shared" ca="1" si="518"/>
        <v>n.d</v>
      </c>
      <c r="C2568" s="114">
        <f t="shared" si="519"/>
        <v>139519858.75</v>
      </c>
      <c r="D2568" s="24">
        <f ca="1">IF(A2568&lt;$B$1,VLOOKUP(A2568,[1]DI!$A$4:$B$15000,2,FALSE),0)</f>
        <v>0</v>
      </c>
      <c r="E2568" s="23">
        <f t="shared" ca="1" si="524"/>
        <v>0</v>
      </c>
      <c r="F2568" s="25">
        <f t="shared" si="523"/>
        <v>1.1499999999999999</v>
      </c>
      <c r="G2568" s="26">
        <f t="shared" ca="1" si="527"/>
        <v>1</v>
      </c>
      <c r="H2568" s="23">
        <f ca="1">TRUNC(PRODUCT(G$16:G2567),15)</f>
        <v>1.48206205431758</v>
      </c>
      <c r="I2568" s="23">
        <f t="shared" si="525"/>
        <v>1</v>
      </c>
      <c r="J2568" s="23">
        <f t="shared" ca="1" si="526"/>
        <v>1.4820620499999999</v>
      </c>
      <c r="K2568" s="114">
        <f t="shared" ca="1" si="515"/>
        <v>67257229.1247354</v>
      </c>
      <c r="L2568" s="27">
        <f>IF(VLOOKUP(A2568,$U$18:$AD$131,8)=VLOOKUP(A2567,$U$18:$AD$131,8),0,VLOOKUP(A2568,U$18:$AD$131,8))</f>
        <v>0</v>
      </c>
      <c r="M2568" s="28">
        <f>IF(L2568&gt;0,VLOOKUP(L2568,T$18:$AC$131,7),0)</f>
        <v>0</v>
      </c>
      <c r="N2568" s="23">
        <f t="shared" si="520"/>
        <v>0</v>
      </c>
      <c r="O2568" s="23">
        <f t="shared" ca="1" si="516"/>
        <v>67257229.1247354</v>
      </c>
      <c r="P2568" s="29" t="str">
        <f t="shared" si="521"/>
        <v>J=</v>
      </c>
      <c r="Q2568" s="30">
        <f t="shared" si="522"/>
        <v>47232</v>
      </c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</row>
    <row r="2569" spans="1:30" x14ac:dyDescent="0.25">
      <c r="A2569" s="100">
        <f t="shared" si="517"/>
        <v>45402</v>
      </c>
      <c r="B2569" s="114" t="str">
        <f t="shared" ca="1" si="518"/>
        <v>n.d</v>
      </c>
      <c r="C2569" s="114">
        <f t="shared" si="519"/>
        <v>139519858.75</v>
      </c>
      <c r="D2569" s="24">
        <f ca="1">IF(A2569&lt;$B$1,VLOOKUP(A2569,[1]DI!$A$4:$B$15000,2,FALSE),0)</f>
        <v>0</v>
      </c>
      <c r="E2569" s="23">
        <f t="shared" ca="1" si="524"/>
        <v>0</v>
      </c>
      <c r="F2569" s="25">
        <f t="shared" si="523"/>
        <v>1.1499999999999999</v>
      </c>
      <c r="G2569" s="26">
        <f t="shared" ca="1" si="527"/>
        <v>1</v>
      </c>
      <c r="H2569" s="23">
        <f ca="1">TRUNC(PRODUCT(G$16:G2568),15)</f>
        <v>1.48206205431758</v>
      </c>
      <c r="I2569" s="23">
        <f t="shared" si="525"/>
        <v>1</v>
      </c>
      <c r="J2569" s="23">
        <f t="shared" ca="1" si="526"/>
        <v>1.4820620499999999</v>
      </c>
      <c r="K2569" s="114">
        <f t="shared" ca="1" si="515"/>
        <v>67257229.1247354</v>
      </c>
      <c r="L2569" s="27">
        <f>IF(VLOOKUP(A2569,$U$18:$AD$131,8)=VLOOKUP(A2568,$U$18:$AD$131,8),0,VLOOKUP(A2569,U$18:$AD$131,8))</f>
        <v>0</v>
      </c>
      <c r="M2569" s="28">
        <f>IF(L2569&gt;0,VLOOKUP(L2569,T$18:$AC$131,7),0)</f>
        <v>0</v>
      </c>
      <c r="N2569" s="23">
        <f t="shared" si="520"/>
        <v>0</v>
      </c>
      <c r="O2569" s="23">
        <f t="shared" ca="1" si="516"/>
        <v>67257229.1247354</v>
      </c>
      <c r="P2569" s="29" t="str">
        <f t="shared" si="521"/>
        <v>J=</v>
      </c>
      <c r="Q2569" s="30">
        <f t="shared" si="522"/>
        <v>47232</v>
      </c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</row>
    <row r="2570" spans="1:30" x14ac:dyDescent="0.25">
      <c r="A2570" s="100">
        <f t="shared" si="517"/>
        <v>45403</v>
      </c>
      <c r="B2570" s="114" t="str">
        <f t="shared" ca="1" si="518"/>
        <v>n.d</v>
      </c>
      <c r="C2570" s="114">
        <f t="shared" si="519"/>
        <v>139519858.75</v>
      </c>
      <c r="D2570" s="24">
        <f ca="1">IF(A2570&lt;$B$1,VLOOKUP(A2570,[1]DI!$A$4:$B$15000,2,FALSE),0)</f>
        <v>0</v>
      </c>
      <c r="E2570" s="23">
        <f t="shared" ca="1" si="524"/>
        <v>0</v>
      </c>
      <c r="F2570" s="25">
        <f t="shared" si="523"/>
        <v>1.1499999999999999</v>
      </c>
      <c r="G2570" s="26">
        <f t="shared" ca="1" si="527"/>
        <v>1</v>
      </c>
      <c r="H2570" s="23">
        <f ca="1">TRUNC(PRODUCT(G$16:G2569),15)</f>
        <v>1.48206205431758</v>
      </c>
      <c r="I2570" s="23">
        <f t="shared" si="525"/>
        <v>1</v>
      </c>
      <c r="J2570" s="23">
        <f t="shared" ca="1" si="526"/>
        <v>1.4820620499999999</v>
      </c>
      <c r="K2570" s="114">
        <f t="shared" ca="1" si="515"/>
        <v>67257229.1247354</v>
      </c>
      <c r="L2570" s="27">
        <f>IF(VLOOKUP(A2570,$U$18:$AD$131,8)=VLOOKUP(A2569,$U$18:$AD$131,8),0,VLOOKUP(A2570,U$18:$AD$131,8))</f>
        <v>0</v>
      </c>
      <c r="M2570" s="28">
        <f>IF(L2570&gt;0,VLOOKUP(L2570,T$18:$AC$131,7),0)</f>
        <v>0</v>
      </c>
      <c r="N2570" s="23">
        <f t="shared" si="520"/>
        <v>0</v>
      </c>
      <c r="O2570" s="23">
        <f t="shared" ca="1" si="516"/>
        <v>67257229.1247354</v>
      </c>
      <c r="P2570" s="29" t="str">
        <f t="shared" si="521"/>
        <v>J=</v>
      </c>
      <c r="Q2570" s="30">
        <f t="shared" si="522"/>
        <v>47232</v>
      </c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</row>
    <row r="2571" spans="1:30" x14ac:dyDescent="0.25">
      <c r="A2571" s="100">
        <f t="shared" si="517"/>
        <v>45404</v>
      </c>
      <c r="B2571" s="114" t="str">
        <f t="shared" ca="1" si="518"/>
        <v>n.d</v>
      </c>
      <c r="C2571" s="114">
        <f t="shared" si="519"/>
        <v>139519858.75</v>
      </c>
      <c r="D2571" s="24">
        <f ca="1">IF(A2571&lt;$B$1,VLOOKUP(A2571,[1]DI!$A$4:$B$15000,2,FALSE),0)</f>
        <v>0</v>
      </c>
      <c r="E2571" s="23">
        <f t="shared" ca="1" si="524"/>
        <v>0</v>
      </c>
      <c r="F2571" s="25">
        <f t="shared" si="523"/>
        <v>1.1499999999999999</v>
      </c>
      <c r="G2571" s="26">
        <f t="shared" ca="1" si="527"/>
        <v>1</v>
      </c>
      <c r="H2571" s="23">
        <f ca="1">TRUNC(PRODUCT(G$16:G2570),15)</f>
        <v>1.48206205431758</v>
      </c>
      <c r="I2571" s="23">
        <f t="shared" si="525"/>
        <v>1</v>
      </c>
      <c r="J2571" s="23">
        <f t="shared" ca="1" si="526"/>
        <v>1.4820620499999999</v>
      </c>
      <c r="K2571" s="114">
        <f t="shared" ca="1" si="515"/>
        <v>67257229.1247354</v>
      </c>
      <c r="L2571" s="27">
        <f>IF(VLOOKUP(A2571,$U$18:$AD$131,8)=VLOOKUP(A2570,$U$18:$AD$131,8),0,VLOOKUP(A2571,U$18:$AD$131,8))</f>
        <v>0</v>
      </c>
      <c r="M2571" s="28">
        <f>IF(L2571&gt;0,VLOOKUP(L2571,T$18:$AC$131,7),0)</f>
        <v>0</v>
      </c>
      <c r="N2571" s="23">
        <f t="shared" si="520"/>
        <v>0</v>
      </c>
      <c r="O2571" s="23">
        <f t="shared" ca="1" si="516"/>
        <v>67257229.1247354</v>
      </c>
      <c r="P2571" s="29" t="str">
        <f t="shared" si="521"/>
        <v>J=</v>
      </c>
      <c r="Q2571" s="30">
        <f t="shared" si="522"/>
        <v>47232</v>
      </c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</row>
    <row r="2572" spans="1:30" x14ac:dyDescent="0.25">
      <c r="A2572" s="100">
        <f t="shared" si="517"/>
        <v>45405</v>
      </c>
      <c r="B2572" s="114" t="str">
        <f t="shared" ca="1" si="518"/>
        <v>n.d</v>
      </c>
      <c r="C2572" s="114">
        <f t="shared" si="519"/>
        <v>139519858.75</v>
      </c>
      <c r="D2572" s="24">
        <f ca="1">IF(A2572&lt;$B$1,VLOOKUP(A2572,[1]DI!$A$4:$B$15000,2,FALSE),0)</f>
        <v>0</v>
      </c>
      <c r="E2572" s="23">
        <f t="shared" ca="1" si="524"/>
        <v>0</v>
      </c>
      <c r="F2572" s="25">
        <f t="shared" si="523"/>
        <v>1.1499999999999999</v>
      </c>
      <c r="G2572" s="26">
        <f t="shared" ca="1" si="527"/>
        <v>1</v>
      </c>
      <c r="H2572" s="23">
        <f ca="1">TRUNC(PRODUCT(G$16:G2571),15)</f>
        <v>1.48206205431758</v>
      </c>
      <c r="I2572" s="23">
        <f t="shared" si="525"/>
        <v>1</v>
      </c>
      <c r="J2572" s="23">
        <f t="shared" ca="1" si="526"/>
        <v>1.4820620499999999</v>
      </c>
      <c r="K2572" s="114">
        <f t="shared" ca="1" si="515"/>
        <v>67257229.1247354</v>
      </c>
      <c r="L2572" s="27">
        <f>IF(VLOOKUP(A2572,$U$18:$AD$131,8)=VLOOKUP(A2571,$U$18:$AD$131,8),0,VLOOKUP(A2572,U$18:$AD$131,8))</f>
        <v>0</v>
      </c>
      <c r="M2572" s="28">
        <f>IF(L2572&gt;0,VLOOKUP(L2572,T$18:$AC$131,7),0)</f>
        <v>0</v>
      </c>
      <c r="N2572" s="23">
        <f t="shared" si="520"/>
        <v>0</v>
      </c>
      <c r="O2572" s="23">
        <f t="shared" ca="1" si="516"/>
        <v>67257229.1247354</v>
      </c>
      <c r="P2572" s="29" t="str">
        <f t="shared" si="521"/>
        <v>J=</v>
      </c>
      <c r="Q2572" s="30">
        <f t="shared" si="522"/>
        <v>47232</v>
      </c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</row>
    <row r="2573" spans="1:30" x14ac:dyDescent="0.25">
      <c r="A2573" s="100">
        <f t="shared" si="517"/>
        <v>45406</v>
      </c>
      <c r="B2573" s="114" t="str">
        <f t="shared" ca="1" si="518"/>
        <v>n.d</v>
      </c>
      <c r="C2573" s="114">
        <f t="shared" si="519"/>
        <v>139519858.75</v>
      </c>
      <c r="D2573" s="24">
        <f ca="1">IF(A2573&lt;$B$1,VLOOKUP(A2573,[1]DI!$A$4:$B$15000,2,FALSE),0)</f>
        <v>0</v>
      </c>
      <c r="E2573" s="23">
        <f t="shared" ca="1" si="524"/>
        <v>0</v>
      </c>
      <c r="F2573" s="25">
        <f t="shared" si="523"/>
        <v>1.1499999999999999</v>
      </c>
      <c r="G2573" s="26">
        <f t="shared" ca="1" si="527"/>
        <v>1</v>
      </c>
      <c r="H2573" s="23">
        <f ca="1">TRUNC(PRODUCT(G$16:G2572),15)</f>
        <v>1.48206205431758</v>
      </c>
      <c r="I2573" s="23">
        <f t="shared" si="525"/>
        <v>1</v>
      </c>
      <c r="J2573" s="23">
        <f t="shared" ca="1" si="526"/>
        <v>1.4820620499999999</v>
      </c>
      <c r="K2573" s="114">
        <f t="shared" ca="1" si="515"/>
        <v>67257229.1247354</v>
      </c>
      <c r="L2573" s="27">
        <f>IF(VLOOKUP(A2573,$U$18:$AD$131,8)=VLOOKUP(A2572,$U$18:$AD$131,8),0,VLOOKUP(A2573,U$18:$AD$131,8))</f>
        <v>0</v>
      </c>
      <c r="M2573" s="28">
        <f>IF(L2573&gt;0,VLOOKUP(L2573,T$18:$AC$131,7),0)</f>
        <v>0</v>
      </c>
      <c r="N2573" s="23">
        <f t="shared" si="520"/>
        <v>0</v>
      </c>
      <c r="O2573" s="23">
        <f t="shared" ca="1" si="516"/>
        <v>67257229.1247354</v>
      </c>
      <c r="P2573" s="29" t="str">
        <f t="shared" si="521"/>
        <v>J=</v>
      </c>
      <c r="Q2573" s="30">
        <f t="shared" si="522"/>
        <v>47232</v>
      </c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</row>
    <row r="2574" spans="1:30" x14ac:dyDescent="0.25">
      <c r="A2574" s="100">
        <f t="shared" si="517"/>
        <v>45407</v>
      </c>
      <c r="B2574" s="114" t="str">
        <f t="shared" ca="1" si="518"/>
        <v>n.d</v>
      </c>
      <c r="C2574" s="114">
        <f t="shared" si="519"/>
        <v>139519858.75</v>
      </c>
      <c r="D2574" s="24">
        <f ca="1">IF(A2574&lt;$B$1,VLOOKUP(A2574,[1]DI!$A$4:$B$15000,2,FALSE),0)</f>
        <v>0</v>
      </c>
      <c r="E2574" s="23">
        <f t="shared" ca="1" si="524"/>
        <v>0</v>
      </c>
      <c r="F2574" s="25">
        <f t="shared" si="523"/>
        <v>1.1499999999999999</v>
      </c>
      <c r="G2574" s="26">
        <f t="shared" ca="1" si="527"/>
        <v>1</v>
      </c>
      <c r="H2574" s="23">
        <f ca="1">TRUNC(PRODUCT(G$16:G2573),15)</f>
        <v>1.48206205431758</v>
      </c>
      <c r="I2574" s="23">
        <f t="shared" si="525"/>
        <v>1</v>
      </c>
      <c r="J2574" s="23">
        <f t="shared" ca="1" si="526"/>
        <v>1.4820620499999999</v>
      </c>
      <c r="K2574" s="114">
        <f t="shared" ca="1" si="515"/>
        <v>67257229.1247354</v>
      </c>
      <c r="L2574" s="27">
        <f>IF(VLOOKUP(A2574,$U$18:$AD$131,8)=VLOOKUP(A2573,$U$18:$AD$131,8),0,VLOOKUP(A2574,U$18:$AD$131,8))</f>
        <v>0</v>
      </c>
      <c r="M2574" s="28">
        <f>IF(L2574&gt;0,VLOOKUP(L2574,T$18:$AC$131,7),0)</f>
        <v>0</v>
      </c>
      <c r="N2574" s="23">
        <f t="shared" si="520"/>
        <v>0</v>
      </c>
      <c r="O2574" s="23">
        <f t="shared" ca="1" si="516"/>
        <v>67257229.1247354</v>
      </c>
      <c r="P2574" s="29" t="str">
        <f t="shared" si="521"/>
        <v>J=</v>
      </c>
      <c r="Q2574" s="30">
        <f t="shared" si="522"/>
        <v>47232</v>
      </c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</row>
    <row r="2575" spans="1:30" x14ac:dyDescent="0.25">
      <c r="A2575" s="100">
        <f t="shared" si="517"/>
        <v>45408</v>
      </c>
      <c r="B2575" s="114" t="str">
        <f t="shared" ca="1" si="518"/>
        <v>n.d</v>
      </c>
      <c r="C2575" s="114">
        <f t="shared" si="519"/>
        <v>139519858.75</v>
      </c>
      <c r="D2575" s="24">
        <f ca="1">IF(A2575&lt;$B$1,VLOOKUP(A2575,[1]DI!$A$4:$B$15000,2,FALSE),0)</f>
        <v>0</v>
      </c>
      <c r="E2575" s="23">
        <f t="shared" ca="1" si="524"/>
        <v>0</v>
      </c>
      <c r="F2575" s="25">
        <f t="shared" si="523"/>
        <v>1.1499999999999999</v>
      </c>
      <c r="G2575" s="26">
        <f t="shared" ca="1" si="527"/>
        <v>1</v>
      </c>
      <c r="H2575" s="23">
        <f ca="1">TRUNC(PRODUCT(G$16:G2574),15)</f>
        <v>1.48206205431758</v>
      </c>
      <c r="I2575" s="23">
        <f t="shared" si="525"/>
        <v>1</v>
      </c>
      <c r="J2575" s="23">
        <f t="shared" ca="1" si="526"/>
        <v>1.4820620499999999</v>
      </c>
      <c r="K2575" s="114">
        <f t="shared" ca="1" si="515"/>
        <v>67257229.1247354</v>
      </c>
      <c r="L2575" s="27">
        <f>IF(VLOOKUP(A2575,$U$18:$AD$131,8)=VLOOKUP(A2574,$U$18:$AD$131,8),0,VLOOKUP(A2575,U$18:$AD$131,8))</f>
        <v>0</v>
      </c>
      <c r="M2575" s="28">
        <f>IF(L2575&gt;0,VLOOKUP(L2575,T$18:$AC$131,7),0)</f>
        <v>0</v>
      </c>
      <c r="N2575" s="23">
        <f t="shared" si="520"/>
        <v>0</v>
      </c>
      <c r="O2575" s="23">
        <f t="shared" ca="1" si="516"/>
        <v>67257229.1247354</v>
      </c>
      <c r="P2575" s="29" t="str">
        <f t="shared" si="521"/>
        <v>J=</v>
      </c>
      <c r="Q2575" s="30">
        <f t="shared" si="522"/>
        <v>47232</v>
      </c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</row>
    <row r="2576" spans="1:30" x14ac:dyDescent="0.25">
      <c r="A2576" s="100">
        <f t="shared" si="517"/>
        <v>45409</v>
      </c>
      <c r="B2576" s="114" t="str">
        <f t="shared" ca="1" si="518"/>
        <v>n.d</v>
      </c>
      <c r="C2576" s="114">
        <f t="shared" si="519"/>
        <v>139519858.75</v>
      </c>
      <c r="D2576" s="24">
        <f ca="1">IF(A2576&lt;$B$1,VLOOKUP(A2576,[1]DI!$A$4:$B$15000,2,FALSE),0)</f>
        <v>0</v>
      </c>
      <c r="E2576" s="23">
        <f t="shared" ca="1" si="524"/>
        <v>0</v>
      </c>
      <c r="F2576" s="25">
        <f t="shared" si="523"/>
        <v>1.1499999999999999</v>
      </c>
      <c r="G2576" s="26">
        <f t="shared" ca="1" si="527"/>
        <v>1</v>
      </c>
      <c r="H2576" s="23">
        <f ca="1">TRUNC(PRODUCT(G$16:G2575),15)</f>
        <v>1.48206205431758</v>
      </c>
      <c r="I2576" s="23">
        <f t="shared" si="525"/>
        <v>1</v>
      </c>
      <c r="J2576" s="23">
        <f t="shared" ca="1" si="526"/>
        <v>1.4820620499999999</v>
      </c>
      <c r="K2576" s="114">
        <f t="shared" ref="K2576:K2639" ca="1" si="528">TRUNC((C2576*(J2576-1)),8)</f>
        <v>67257229.1247354</v>
      </c>
      <c r="L2576" s="27">
        <f>IF(VLOOKUP(A2576,$U$18:$AD$131,8)=VLOOKUP(A2575,$U$18:$AD$131,8),0,VLOOKUP(A2576,U$18:$AD$131,8))</f>
        <v>0</v>
      </c>
      <c r="M2576" s="28">
        <f>IF(L2576&gt;0,VLOOKUP(L2576,T$18:$AC$131,7),0)</f>
        <v>0</v>
      </c>
      <c r="N2576" s="23">
        <f t="shared" si="520"/>
        <v>0</v>
      </c>
      <c r="O2576" s="23">
        <f t="shared" ref="O2576:O2639" ca="1" si="529">(K2576+N2576)</f>
        <v>67257229.1247354</v>
      </c>
      <c r="P2576" s="29" t="str">
        <f t="shared" si="521"/>
        <v>J=</v>
      </c>
      <c r="Q2576" s="30">
        <f t="shared" si="522"/>
        <v>47232</v>
      </c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</row>
    <row r="2577" spans="1:30" x14ac:dyDescent="0.25">
      <c r="A2577" s="100">
        <f t="shared" ref="A2577:A2640" si="530">(A2576+1)</f>
        <v>45410</v>
      </c>
      <c r="B2577" s="114" t="str">
        <f t="shared" ref="B2577:B2640" ca="1" si="531">IF(A2577&lt;=TODAY(),C2577+K2577,IF(AND(A2577&gt;TODAY(),A2577&lt;=$B$1),IF(VLOOKUP(TODAY(),$A$16:$D$5006,4,FALSE)=0,"n.d",C2577+K2577),"n.d"))</f>
        <v>n.d</v>
      </c>
      <c r="C2577" s="114">
        <f t="shared" ref="C2577:C2640" si="532">TRUNC(C2576-N2576,8)</f>
        <v>139519858.75</v>
      </c>
      <c r="D2577" s="24">
        <f ca="1">IF(A2577&lt;$B$1,VLOOKUP(A2577,[1]DI!$A$4:$B$15000,2,FALSE),0)</f>
        <v>0</v>
      </c>
      <c r="E2577" s="23">
        <f t="shared" ca="1" si="524"/>
        <v>0</v>
      </c>
      <c r="F2577" s="25">
        <f t="shared" si="523"/>
        <v>1.1499999999999999</v>
      </c>
      <c r="G2577" s="26">
        <f t="shared" ca="1" si="527"/>
        <v>1</v>
      </c>
      <c r="H2577" s="23">
        <f ca="1">TRUNC(PRODUCT(G$16:G2576),15)</f>
        <v>1.48206205431758</v>
      </c>
      <c r="I2577" s="23">
        <f t="shared" si="525"/>
        <v>1</v>
      </c>
      <c r="J2577" s="23">
        <f t="shared" ca="1" si="526"/>
        <v>1.4820620499999999</v>
      </c>
      <c r="K2577" s="114">
        <f t="shared" ca="1" si="528"/>
        <v>67257229.1247354</v>
      </c>
      <c r="L2577" s="27">
        <f>IF(VLOOKUP(A2577,$U$18:$AD$131,8)=VLOOKUP(A2576,$U$18:$AD$131,8),0,VLOOKUP(A2577,U$18:$AD$131,8))</f>
        <v>0</v>
      </c>
      <c r="M2577" s="28">
        <f>IF(L2577&gt;0,VLOOKUP(L2577,T$18:$AC$131,7),0)</f>
        <v>0</v>
      </c>
      <c r="N2577" s="23">
        <f t="shared" ref="N2577:N2640" si="533">IF(M2577&gt;0,(C2577*M2577),0)</f>
        <v>0</v>
      </c>
      <c r="O2577" s="23">
        <f t="shared" ca="1" si="529"/>
        <v>67257229.1247354</v>
      </c>
      <c r="P2577" s="29" t="str">
        <f t="shared" ref="P2577:P2640" si="534">IF(L2576&gt;0,VLOOKUP(A2576,$U$18:$AD$131,9),P2576)</f>
        <v>J=</v>
      </c>
      <c r="Q2577" s="30">
        <f t="shared" ref="Q2577:Q2640" si="535">IF(L2576&gt;0,VLOOKUP(A2576,$U$18:$AD$131,10),Q2576)</f>
        <v>47232</v>
      </c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</row>
    <row r="2578" spans="1:30" x14ac:dyDescent="0.25">
      <c r="A2578" s="100">
        <f t="shared" si="530"/>
        <v>45411</v>
      </c>
      <c r="B2578" s="114" t="str">
        <f t="shared" ca="1" si="531"/>
        <v>n.d</v>
      </c>
      <c r="C2578" s="114">
        <f t="shared" si="532"/>
        <v>139519858.75</v>
      </c>
      <c r="D2578" s="24">
        <f ca="1">IF(A2578&lt;$B$1,VLOOKUP(A2578,[1]DI!$A$4:$B$15000,2,FALSE),0)</f>
        <v>0</v>
      </c>
      <c r="E2578" s="23">
        <f t="shared" ca="1" si="524"/>
        <v>0</v>
      </c>
      <c r="F2578" s="25">
        <f t="shared" ref="F2578:F2641" si="536">F2577</f>
        <v>1.1499999999999999</v>
      </c>
      <c r="G2578" s="26">
        <f t="shared" ca="1" si="527"/>
        <v>1</v>
      </c>
      <c r="H2578" s="23">
        <f ca="1">TRUNC(PRODUCT(G$16:G2577),15)</f>
        <v>1.48206205431758</v>
      </c>
      <c r="I2578" s="23">
        <f t="shared" si="525"/>
        <v>1</v>
      </c>
      <c r="J2578" s="23">
        <f t="shared" ca="1" si="526"/>
        <v>1.4820620499999999</v>
      </c>
      <c r="K2578" s="114">
        <f t="shared" ca="1" si="528"/>
        <v>67257229.1247354</v>
      </c>
      <c r="L2578" s="27">
        <f>IF(VLOOKUP(A2578,$U$18:$AD$131,8)=VLOOKUP(A2577,$U$18:$AD$131,8),0,VLOOKUP(A2578,U$18:$AD$131,8))</f>
        <v>0</v>
      </c>
      <c r="M2578" s="28">
        <f>IF(L2578&gt;0,VLOOKUP(L2578,T$18:$AC$131,7),0)</f>
        <v>0</v>
      </c>
      <c r="N2578" s="23">
        <f t="shared" si="533"/>
        <v>0</v>
      </c>
      <c r="O2578" s="23">
        <f t="shared" ca="1" si="529"/>
        <v>67257229.1247354</v>
      </c>
      <c r="P2578" s="29" t="str">
        <f t="shared" si="534"/>
        <v>J=</v>
      </c>
      <c r="Q2578" s="30">
        <f t="shared" si="535"/>
        <v>47232</v>
      </c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</row>
    <row r="2579" spans="1:30" x14ac:dyDescent="0.25">
      <c r="A2579" s="100">
        <f t="shared" si="530"/>
        <v>45412</v>
      </c>
      <c r="B2579" s="114" t="str">
        <f t="shared" ca="1" si="531"/>
        <v>n.d</v>
      </c>
      <c r="C2579" s="114">
        <f t="shared" si="532"/>
        <v>139519858.75</v>
      </c>
      <c r="D2579" s="24">
        <f ca="1">IF(A2579&lt;$B$1,VLOOKUP(A2579,[1]DI!$A$4:$B$15000,2,FALSE),0)</f>
        <v>0</v>
      </c>
      <c r="E2579" s="23">
        <f t="shared" ref="E2579:E2642" ca="1" si="537">ROUND((((1+D2579)^(1/252)-1)),8)</f>
        <v>0</v>
      </c>
      <c r="F2579" s="25">
        <f t="shared" si="536"/>
        <v>1.1499999999999999</v>
      </c>
      <c r="G2579" s="26">
        <f t="shared" ca="1" si="527"/>
        <v>1</v>
      </c>
      <c r="H2579" s="23">
        <f ca="1">TRUNC(PRODUCT(G$16:G2578),15)</f>
        <v>1.48206205431758</v>
      </c>
      <c r="I2579" s="23">
        <f t="shared" ref="I2579:I2642" si="538">IF(OR(L2578&gt;0,L2578="E"),H2578,I2578)</f>
        <v>1</v>
      </c>
      <c r="J2579" s="23">
        <f t="shared" ref="J2579:J2642" ca="1" si="539">ROUND(TRUNC(H2579/I2579,15),8)</f>
        <v>1.4820620499999999</v>
      </c>
      <c r="K2579" s="114">
        <f t="shared" ca="1" si="528"/>
        <v>67257229.1247354</v>
      </c>
      <c r="L2579" s="27">
        <f>IF(VLOOKUP(A2579,$U$18:$AD$131,8)=VLOOKUP(A2578,$U$18:$AD$131,8),0,VLOOKUP(A2579,U$18:$AD$131,8))</f>
        <v>0</v>
      </c>
      <c r="M2579" s="28">
        <f>IF(L2579&gt;0,VLOOKUP(L2579,T$18:$AC$131,7),0)</f>
        <v>0</v>
      </c>
      <c r="N2579" s="23">
        <f t="shared" si="533"/>
        <v>0</v>
      </c>
      <c r="O2579" s="23">
        <f t="shared" ca="1" si="529"/>
        <v>67257229.1247354</v>
      </c>
      <c r="P2579" s="29" t="str">
        <f t="shared" si="534"/>
        <v>J=</v>
      </c>
      <c r="Q2579" s="30">
        <f t="shared" si="535"/>
        <v>47232</v>
      </c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</row>
    <row r="2580" spans="1:30" x14ac:dyDescent="0.25">
      <c r="A2580" s="100">
        <f t="shared" si="530"/>
        <v>45413</v>
      </c>
      <c r="B2580" s="114" t="str">
        <f t="shared" ca="1" si="531"/>
        <v>n.d</v>
      </c>
      <c r="C2580" s="114">
        <f t="shared" si="532"/>
        <v>139519858.75</v>
      </c>
      <c r="D2580" s="24">
        <f ca="1">IF(A2580&lt;$B$1,VLOOKUP(A2580,[1]DI!$A$4:$B$15000,2,FALSE),0)</f>
        <v>0</v>
      </c>
      <c r="E2580" s="23">
        <f t="shared" ca="1" si="537"/>
        <v>0</v>
      </c>
      <c r="F2580" s="25">
        <f t="shared" si="536"/>
        <v>1.1499999999999999</v>
      </c>
      <c r="G2580" s="26">
        <f t="shared" ref="G2580:G2643" ca="1" si="540">TRUNC((1+(E2580*F2580)),15)</f>
        <v>1</v>
      </c>
      <c r="H2580" s="23">
        <f ca="1">TRUNC(PRODUCT(G$16:G2579),15)</f>
        <v>1.48206205431758</v>
      </c>
      <c r="I2580" s="23">
        <f t="shared" si="538"/>
        <v>1</v>
      </c>
      <c r="J2580" s="23">
        <f t="shared" ca="1" si="539"/>
        <v>1.4820620499999999</v>
      </c>
      <c r="K2580" s="114">
        <f t="shared" ca="1" si="528"/>
        <v>67257229.1247354</v>
      </c>
      <c r="L2580" s="27">
        <f>IF(VLOOKUP(A2580,$U$18:$AD$131,8)=VLOOKUP(A2579,$U$18:$AD$131,8),0,VLOOKUP(A2580,U$18:$AD$131,8))</f>
        <v>0</v>
      </c>
      <c r="M2580" s="28">
        <f>IF(L2580&gt;0,VLOOKUP(L2580,T$18:$AC$131,7),0)</f>
        <v>0</v>
      </c>
      <c r="N2580" s="23">
        <f t="shared" si="533"/>
        <v>0</v>
      </c>
      <c r="O2580" s="23">
        <f t="shared" ca="1" si="529"/>
        <v>67257229.1247354</v>
      </c>
      <c r="P2580" s="29" t="str">
        <f t="shared" si="534"/>
        <v>J=</v>
      </c>
      <c r="Q2580" s="30">
        <f t="shared" si="535"/>
        <v>47232</v>
      </c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</row>
    <row r="2581" spans="1:30" x14ac:dyDescent="0.25">
      <c r="A2581" s="100">
        <f t="shared" si="530"/>
        <v>45414</v>
      </c>
      <c r="B2581" s="114" t="str">
        <f t="shared" ca="1" si="531"/>
        <v>n.d</v>
      </c>
      <c r="C2581" s="114">
        <f t="shared" si="532"/>
        <v>139519858.75</v>
      </c>
      <c r="D2581" s="24">
        <f ca="1">IF(A2581&lt;$B$1,VLOOKUP(A2581,[1]DI!$A$4:$B$15000,2,FALSE),0)</f>
        <v>0</v>
      </c>
      <c r="E2581" s="23">
        <f t="shared" ca="1" si="537"/>
        <v>0</v>
      </c>
      <c r="F2581" s="25">
        <f t="shared" si="536"/>
        <v>1.1499999999999999</v>
      </c>
      <c r="G2581" s="26">
        <f t="shared" ca="1" si="540"/>
        <v>1</v>
      </c>
      <c r="H2581" s="23">
        <f ca="1">TRUNC(PRODUCT(G$16:G2580),15)</f>
        <v>1.48206205431758</v>
      </c>
      <c r="I2581" s="23">
        <f t="shared" si="538"/>
        <v>1</v>
      </c>
      <c r="J2581" s="23">
        <f t="shared" ca="1" si="539"/>
        <v>1.4820620499999999</v>
      </c>
      <c r="K2581" s="114">
        <f t="shared" ca="1" si="528"/>
        <v>67257229.1247354</v>
      </c>
      <c r="L2581" s="27">
        <f>IF(VLOOKUP(A2581,$U$18:$AD$131,8)=VLOOKUP(A2580,$U$18:$AD$131,8),0,VLOOKUP(A2581,U$18:$AD$131,8))</f>
        <v>0</v>
      </c>
      <c r="M2581" s="28">
        <f>IF(L2581&gt;0,VLOOKUP(L2581,T$18:$AC$131,7),0)</f>
        <v>0</v>
      </c>
      <c r="N2581" s="23">
        <f t="shared" si="533"/>
        <v>0</v>
      </c>
      <c r="O2581" s="23">
        <f t="shared" ca="1" si="529"/>
        <v>67257229.1247354</v>
      </c>
      <c r="P2581" s="29" t="str">
        <f t="shared" si="534"/>
        <v>J=</v>
      </c>
      <c r="Q2581" s="30">
        <f t="shared" si="535"/>
        <v>47232</v>
      </c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</row>
    <row r="2582" spans="1:30" x14ac:dyDescent="0.25">
      <c r="A2582" s="100">
        <f t="shared" si="530"/>
        <v>45415</v>
      </c>
      <c r="B2582" s="114" t="str">
        <f t="shared" ca="1" si="531"/>
        <v>n.d</v>
      </c>
      <c r="C2582" s="114">
        <f t="shared" si="532"/>
        <v>139519858.75</v>
      </c>
      <c r="D2582" s="24">
        <f ca="1">IF(A2582&lt;$B$1,VLOOKUP(A2582,[1]DI!$A$4:$B$15000,2,FALSE),0)</f>
        <v>0</v>
      </c>
      <c r="E2582" s="23">
        <f t="shared" ca="1" si="537"/>
        <v>0</v>
      </c>
      <c r="F2582" s="25">
        <f t="shared" si="536"/>
        <v>1.1499999999999999</v>
      </c>
      <c r="G2582" s="26">
        <f t="shared" ca="1" si="540"/>
        <v>1</v>
      </c>
      <c r="H2582" s="23">
        <f ca="1">TRUNC(PRODUCT(G$16:G2581),15)</f>
        <v>1.48206205431758</v>
      </c>
      <c r="I2582" s="23">
        <f t="shared" si="538"/>
        <v>1</v>
      </c>
      <c r="J2582" s="23">
        <f t="shared" ca="1" si="539"/>
        <v>1.4820620499999999</v>
      </c>
      <c r="K2582" s="114">
        <f t="shared" ca="1" si="528"/>
        <v>67257229.1247354</v>
      </c>
      <c r="L2582" s="27">
        <f>IF(VLOOKUP(A2582,$U$18:$AD$131,8)=VLOOKUP(A2581,$U$18:$AD$131,8),0,VLOOKUP(A2582,U$18:$AD$131,8))</f>
        <v>0</v>
      </c>
      <c r="M2582" s="28">
        <f>IF(L2582&gt;0,VLOOKUP(L2582,T$18:$AC$131,7),0)</f>
        <v>0</v>
      </c>
      <c r="N2582" s="23">
        <f t="shared" si="533"/>
        <v>0</v>
      </c>
      <c r="O2582" s="23">
        <f t="shared" ca="1" si="529"/>
        <v>67257229.1247354</v>
      </c>
      <c r="P2582" s="29" t="str">
        <f t="shared" si="534"/>
        <v>J=</v>
      </c>
      <c r="Q2582" s="30">
        <f t="shared" si="535"/>
        <v>47232</v>
      </c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</row>
    <row r="2583" spans="1:30" x14ac:dyDescent="0.25">
      <c r="A2583" s="100">
        <f t="shared" si="530"/>
        <v>45416</v>
      </c>
      <c r="B2583" s="114" t="str">
        <f t="shared" ca="1" si="531"/>
        <v>n.d</v>
      </c>
      <c r="C2583" s="114">
        <f t="shared" si="532"/>
        <v>139519858.75</v>
      </c>
      <c r="D2583" s="24">
        <f ca="1">IF(A2583&lt;$B$1,VLOOKUP(A2583,[1]DI!$A$4:$B$15000,2,FALSE),0)</f>
        <v>0</v>
      </c>
      <c r="E2583" s="23">
        <f t="shared" ca="1" si="537"/>
        <v>0</v>
      </c>
      <c r="F2583" s="25">
        <f t="shared" si="536"/>
        <v>1.1499999999999999</v>
      </c>
      <c r="G2583" s="26">
        <f t="shared" ca="1" si="540"/>
        <v>1</v>
      </c>
      <c r="H2583" s="23">
        <f ca="1">TRUNC(PRODUCT(G$16:G2582),15)</f>
        <v>1.48206205431758</v>
      </c>
      <c r="I2583" s="23">
        <f t="shared" si="538"/>
        <v>1</v>
      </c>
      <c r="J2583" s="23">
        <f t="shared" ca="1" si="539"/>
        <v>1.4820620499999999</v>
      </c>
      <c r="K2583" s="114">
        <f t="shared" ca="1" si="528"/>
        <v>67257229.1247354</v>
      </c>
      <c r="L2583" s="27">
        <f>IF(VLOOKUP(A2583,$U$18:$AD$131,8)=VLOOKUP(A2582,$U$18:$AD$131,8),0,VLOOKUP(A2583,U$18:$AD$131,8))</f>
        <v>0</v>
      </c>
      <c r="M2583" s="28">
        <f>IF(L2583&gt;0,VLOOKUP(L2583,T$18:$AC$131,7),0)</f>
        <v>0</v>
      </c>
      <c r="N2583" s="23">
        <f t="shared" si="533"/>
        <v>0</v>
      </c>
      <c r="O2583" s="23">
        <f t="shared" ca="1" si="529"/>
        <v>67257229.1247354</v>
      </c>
      <c r="P2583" s="29" t="str">
        <f t="shared" si="534"/>
        <v>J=</v>
      </c>
      <c r="Q2583" s="30">
        <f t="shared" si="535"/>
        <v>47232</v>
      </c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</row>
    <row r="2584" spans="1:30" x14ac:dyDescent="0.25">
      <c r="A2584" s="100">
        <f t="shared" si="530"/>
        <v>45417</v>
      </c>
      <c r="B2584" s="114" t="str">
        <f t="shared" ca="1" si="531"/>
        <v>n.d</v>
      </c>
      <c r="C2584" s="114">
        <f t="shared" si="532"/>
        <v>139519858.75</v>
      </c>
      <c r="D2584" s="24">
        <f ca="1">IF(A2584&lt;$B$1,VLOOKUP(A2584,[1]DI!$A$4:$B$15000,2,FALSE),0)</f>
        <v>0</v>
      </c>
      <c r="E2584" s="23">
        <f t="shared" ca="1" si="537"/>
        <v>0</v>
      </c>
      <c r="F2584" s="25">
        <f t="shared" si="536"/>
        <v>1.1499999999999999</v>
      </c>
      <c r="G2584" s="26">
        <f t="shared" ca="1" si="540"/>
        <v>1</v>
      </c>
      <c r="H2584" s="23">
        <f ca="1">TRUNC(PRODUCT(G$16:G2583),15)</f>
        <v>1.48206205431758</v>
      </c>
      <c r="I2584" s="23">
        <f t="shared" si="538"/>
        <v>1</v>
      </c>
      <c r="J2584" s="23">
        <f t="shared" ca="1" si="539"/>
        <v>1.4820620499999999</v>
      </c>
      <c r="K2584" s="114">
        <f t="shared" ca="1" si="528"/>
        <v>67257229.1247354</v>
      </c>
      <c r="L2584" s="27">
        <f>IF(VLOOKUP(A2584,$U$18:$AD$131,8)=VLOOKUP(A2583,$U$18:$AD$131,8),0,VLOOKUP(A2584,U$18:$AD$131,8))</f>
        <v>0</v>
      </c>
      <c r="M2584" s="28">
        <f>IF(L2584&gt;0,VLOOKUP(L2584,T$18:$AC$131,7),0)</f>
        <v>0</v>
      </c>
      <c r="N2584" s="23">
        <f t="shared" si="533"/>
        <v>0</v>
      </c>
      <c r="O2584" s="23">
        <f t="shared" ca="1" si="529"/>
        <v>67257229.1247354</v>
      </c>
      <c r="P2584" s="29" t="str">
        <f t="shared" si="534"/>
        <v>J=</v>
      </c>
      <c r="Q2584" s="30">
        <f t="shared" si="535"/>
        <v>47232</v>
      </c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</row>
    <row r="2585" spans="1:30" x14ac:dyDescent="0.25">
      <c r="A2585" s="100">
        <f t="shared" si="530"/>
        <v>45418</v>
      </c>
      <c r="B2585" s="114" t="str">
        <f t="shared" ca="1" si="531"/>
        <v>n.d</v>
      </c>
      <c r="C2585" s="114">
        <f t="shared" si="532"/>
        <v>139519858.75</v>
      </c>
      <c r="D2585" s="24">
        <f ca="1">IF(A2585&lt;$B$1,VLOOKUP(A2585,[1]DI!$A$4:$B$15000,2,FALSE),0)</f>
        <v>0</v>
      </c>
      <c r="E2585" s="23">
        <f t="shared" ca="1" si="537"/>
        <v>0</v>
      </c>
      <c r="F2585" s="25">
        <f t="shared" si="536"/>
        <v>1.1499999999999999</v>
      </c>
      <c r="G2585" s="26">
        <f t="shared" ca="1" si="540"/>
        <v>1</v>
      </c>
      <c r="H2585" s="23">
        <f ca="1">TRUNC(PRODUCT(G$16:G2584),15)</f>
        <v>1.48206205431758</v>
      </c>
      <c r="I2585" s="23">
        <f t="shared" si="538"/>
        <v>1</v>
      </c>
      <c r="J2585" s="23">
        <f t="shared" ca="1" si="539"/>
        <v>1.4820620499999999</v>
      </c>
      <c r="K2585" s="114">
        <f t="shared" ca="1" si="528"/>
        <v>67257229.1247354</v>
      </c>
      <c r="L2585" s="27">
        <f>IF(VLOOKUP(A2585,$U$18:$AD$131,8)=VLOOKUP(A2584,$U$18:$AD$131,8),0,VLOOKUP(A2585,U$18:$AD$131,8))</f>
        <v>0</v>
      </c>
      <c r="M2585" s="28">
        <f>IF(L2585&gt;0,VLOOKUP(L2585,T$18:$AC$131,7),0)</f>
        <v>0</v>
      </c>
      <c r="N2585" s="23">
        <f t="shared" si="533"/>
        <v>0</v>
      </c>
      <c r="O2585" s="23">
        <f t="shared" ca="1" si="529"/>
        <v>67257229.1247354</v>
      </c>
      <c r="P2585" s="29" t="str">
        <f t="shared" si="534"/>
        <v>J=</v>
      </c>
      <c r="Q2585" s="30">
        <f t="shared" si="535"/>
        <v>47232</v>
      </c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</row>
    <row r="2586" spans="1:30" x14ac:dyDescent="0.25">
      <c r="A2586" s="100">
        <f t="shared" si="530"/>
        <v>45419</v>
      </c>
      <c r="B2586" s="114" t="str">
        <f t="shared" ca="1" si="531"/>
        <v>n.d</v>
      </c>
      <c r="C2586" s="114">
        <f t="shared" si="532"/>
        <v>139519858.75</v>
      </c>
      <c r="D2586" s="24">
        <f ca="1">IF(A2586&lt;$B$1,VLOOKUP(A2586,[1]DI!$A$4:$B$15000,2,FALSE),0)</f>
        <v>0</v>
      </c>
      <c r="E2586" s="23">
        <f t="shared" ca="1" si="537"/>
        <v>0</v>
      </c>
      <c r="F2586" s="25">
        <f t="shared" si="536"/>
        <v>1.1499999999999999</v>
      </c>
      <c r="G2586" s="26">
        <f t="shared" ca="1" si="540"/>
        <v>1</v>
      </c>
      <c r="H2586" s="23">
        <f ca="1">TRUNC(PRODUCT(G$16:G2585),15)</f>
        <v>1.48206205431758</v>
      </c>
      <c r="I2586" s="23">
        <f t="shared" si="538"/>
        <v>1</v>
      </c>
      <c r="J2586" s="23">
        <f t="shared" ca="1" si="539"/>
        <v>1.4820620499999999</v>
      </c>
      <c r="K2586" s="114">
        <f t="shared" ca="1" si="528"/>
        <v>67257229.1247354</v>
      </c>
      <c r="L2586" s="27">
        <f>IF(VLOOKUP(A2586,$U$18:$AD$131,8)=VLOOKUP(A2585,$U$18:$AD$131,8),0,VLOOKUP(A2586,U$18:$AD$131,8))</f>
        <v>0</v>
      </c>
      <c r="M2586" s="28">
        <f>IF(L2586&gt;0,VLOOKUP(L2586,T$18:$AC$131,7),0)</f>
        <v>0</v>
      </c>
      <c r="N2586" s="23">
        <f t="shared" si="533"/>
        <v>0</v>
      </c>
      <c r="O2586" s="23">
        <f t="shared" ca="1" si="529"/>
        <v>67257229.1247354</v>
      </c>
      <c r="P2586" s="29" t="str">
        <f t="shared" si="534"/>
        <v>J=</v>
      </c>
      <c r="Q2586" s="30">
        <f t="shared" si="535"/>
        <v>47232</v>
      </c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</row>
    <row r="2587" spans="1:30" x14ac:dyDescent="0.25">
      <c r="A2587" s="100">
        <f t="shared" si="530"/>
        <v>45420</v>
      </c>
      <c r="B2587" s="114" t="str">
        <f t="shared" ca="1" si="531"/>
        <v>n.d</v>
      </c>
      <c r="C2587" s="114">
        <f t="shared" si="532"/>
        <v>139519858.75</v>
      </c>
      <c r="D2587" s="24">
        <f ca="1">IF(A2587&lt;$B$1,VLOOKUP(A2587,[1]DI!$A$4:$B$15000,2,FALSE),0)</f>
        <v>0</v>
      </c>
      <c r="E2587" s="23">
        <f t="shared" ca="1" si="537"/>
        <v>0</v>
      </c>
      <c r="F2587" s="25">
        <f t="shared" si="536"/>
        <v>1.1499999999999999</v>
      </c>
      <c r="G2587" s="26">
        <f t="shared" ca="1" si="540"/>
        <v>1</v>
      </c>
      <c r="H2587" s="23">
        <f ca="1">TRUNC(PRODUCT(G$16:G2586),15)</f>
        <v>1.48206205431758</v>
      </c>
      <c r="I2587" s="23">
        <f t="shared" si="538"/>
        <v>1</v>
      </c>
      <c r="J2587" s="23">
        <f t="shared" ca="1" si="539"/>
        <v>1.4820620499999999</v>
      </c>
      <c r="K2587" s="114">
        <f t="shared" ca="1" si="528"/>
        <v>67257229.1247354</v>
      </c>
      <c r="L2587" s="27">
        <f>IF(VLOOKUP(A2587,$U$18:$AD$131,8)=VLOOKUP(A2586,$U$18:$AD$131,8),0,VLOOKUP(A2587,U$18:$AD$131,8))</f>
        <v>0</v>
      </c>
      <c r="M2587" s="28">
        <f>IF(L2587&gt;0,VLOOKUP(L2587,T$18:$AC$131,7),0)</f>
        <v>0</v>
      </c>
      <c r="N2587" s="23">
        <f t="shared" si="533"/>
        <v>0</v>
      </c>
      <c r="O2587" s="23">
        <f t="shared" ca="1" si="529"/>
        <v>67257229.1247354</v>
      </c>
      <c r="P2587" s="29" t="str">
        <f t="shared" si="534"/>
        <v>J=</v>
      </c>
      <c r="Q2587" s="30">
        <f t="shared" si="535"/>
        <v>47232</v>
      </c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</row>
    <row r="2588" spans="1:30" x14ac:dyDescent="0.25">
      <c r="A2588" s="100">
        <f t="shared" si="530"/>
        <v>45421</v>
      </c>
      <c r="B2588" s="114" t="str">
        <f t="shared" ca="1" si="531"/>
        <v>n.d</v>
      </c>
      <c r="C2588" s="114">
        <f t="shared" si="532"/>
        <v>139519858.75</v>
      </c>
      <c r="D2588" s="24">
        <f ca="1">IF(A2588&lt;$B$1,VLOOKUP(A2588,[1]DI!$A$4:$B$15000,2,FALSE),0)</f>
        <v>0</v>
      </c>
      <c r="E2588" s="23">
        <f t="shared" ca="1" si="537"/>
        <v>0</v>
      </c>
      <c r="F2588" s="25">
        <f t="shared" si="536"/>
        <v>1.1499999999999999</v>
      </c>
      <c r="G2588" s="26">
        <f t="shared" ca="1" si="540"/>
        <v>1</v>
      </c>
      <c r="H2588" s="23">
        <f ca="1">TRUNC(PRODUCT(G$16:G2587),15)</f>
        <v>1.48206205431758</v>
      </c>
      <c r="I2588" s="23">
        <f t="shared" si="538"/>
        <v>1</v>
      </c>
      <c r="J2588" s="23">
        <f t="shared" ca="1" si="539"/>
        <v>1.4820620499999999</v>
      </c>
      <c r="K2588" s="114">
        <f t="shared" ca="1" si="528"/>
        <v>67257229.1247354</v>
      </c>
      <c r="L2588" s="27">
        <f>IF(VLOOKUP(A2588,$U$18:$AD$131,8)=VLOOKUP(A2587,$U$18:$AD$131,8),0,VLOOKUP(A2588,U$18:$AD$131,8))</f>
        <v>0</v>
      </c>
      <c r="M2588" s="28">
        <f>IF(L2588&gt;0,VLOOKUP(L2588,T$18:$AC$131,7),0)</f>
        <v>0</v>
      </c>
      <c r="N2588" s="23">
        <f t="shared" si="533"/>
        <v>0</v>
      </c>
      <c r="O2588" s="23">
        <f t="shared" ca="1" si="529"/>
        <v>67257229.1247354</v>
      </c>
      <c r="P2588" s="29" t="str">
        <f t="shared" si="534"/>
        <v>J=</v>
      </c>
      <c r="Q2588" s="30">
        <f t="shared" si="535"/>
        <v>47232</v>
      </c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</row>
    <row r="2589" spans="1:30" x14ac:dyDescent="0.25">
      <c r="A2589" s="100">
        <f t="shared" si="530"/>
        <v>45422</v>
      </c>
      <c r="B2589" s="114" t="str">
        <f t="shared" ca="1" si="531"/>
        <v>n.d</v>
      </c>
      <c r="C2589" s="114">
        <f t="shared" si="532"/>
        <v>139519858.75</v>
      </c>
      <c r="D2589" s="24">
        <f ca="1">IF(A2589&lt;$B$1,VLOOKUP(A2589,[1]DI!$A$4:$B$15000,2,FALSE),0)</f>
        <v>0</v>
      </c>
      <c r="E2589" s="23">
        <f t="shared" ca="1" si="537"/>
        <v>0</v>
      </c>
      <c r="F2589" s="25">
        <f t="shared" si="536"/>
        <v>1.1499999999999999</v>
      </c>
      <c r="G2589" s="26">
        <f t="shared" ca="1" si="540"/>
        <v>1</v>
      </c>
      <c r="H2589" s="23">
        <f ca="1">TRUNC(PRODUCT(G$16:G2588),15)</f>
        <v>1.48206205431758</v>
      </c>
      <c r="I2589" s="23">
        <f t="shared" si="538"/>
        <v>1</v>
      </c>
      <c r="J2589" s="23">
        <f t="shared" ca="1" si="539"/>
        <v>1.4820620499999999</v>
      </c>
      <c r="K2589" s="114">
        <f t="shared" ca="1" si="528"/>
        <v>67257229.1247354</v>
      </c>
      <c r="L2589" s="27">
        <f>IF(VLOOKUP(A2589,$U$18:$AD$131,8)=VLOOKUP(A2588,$U$18:$AD$131,8),0,VLOOKUP(A2589,U$18:$AD$131,8))</f>
        <v>0</v>
      </c>
      <c r="M2589" s="28">
        <f>IF(L2589&gt;0,VLOOKUP(L2589,T$18:$AC$131,7),0)</f>
        <v>0</v>
      </c>
      <c r="N2589" s="23">
        <f t="shared" si="533"/>
        <v>0</v>
      </c>
      <c r="O2589" s="23">
        <f t="shared" ca="1" si="529"/>
        <v>67257229.1247354</v>
      </c>
      <c r="P2589" s="29" t="str">
        <f t="shared" si="534"/>
        <v>J=</v>
      </c>
      <c r="Q2589" s="30">
        <f t="shared" si="535"/>
        <v>47232</v>
      </c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</row>
    <row r="2590" spans="1:30" x14ac:dyDescent="0.25">
      <c r="A2590" s="100">
        <f t="shared" si="530"/>
        <v>45423</v>
      </c>
      <c r="B2590" s="114" t="str">
        <f t="shared" ca="1" si="531"/>
        <v>n.d</v>
      </c>
      <c r="C2590" s="114">
        <f t="shared" si="532"/>
        <v>139519858.75</v>
      </c>
      <c r="D2590" s="24">
        <f ca="1">IF(A2590&lt;$B$1,VLOOKUP(A2590,[1]DI!$A$4:$B$15000,2,FALSE),0)</f>
        <v>0</v>
      </c>
      <c r="E2590" s="23">
        <f t="shared" ca="1" si="537"/>
        <v>0</v>
      </c>
      <c r="F2590" s="25">
        <f t="shared" si="536"/>
        <v>1.1499999999999999</v>
      </c>
      <c r="G2590" s="26">
        <f t="shared" ca="1" si="540"/>
        <v>1</v>
      </c>
      <c r="H2590" s="23">
        <f ca="1">TRUNC(PRODUCT(G$16:G2589),15)</f>
        <v>1.48206205431758</v>
      </c>
      <c r="I2590" s="23">
        <f t="shared" si="538"/>
        <v>1</v>
      </c>
      <c r="J2590" s="23">
        <f t="shared" ca="1" si="539"/>
        <v>1.4820620499999999</v>
      </c>
      <c r="K2590" s="114">
        <f t="shared" ca="1" si="528"/>
        <v>67257229.1247354</v>
      </c>
      <c r="L2590" s="27">
        <f>IF(VLOOKUP(A2590,$U$18:$AD$131,8)=VLOOKUP(A2589,$U$18:$AD$131,8),0,VLOOKUP(A2590,U$18:$AD$131,8))</f>
        <v>0</v>
      </c>
      <c r="M2590" s="28">
        <f>IF(L2590&gt;0,VLOOKUP(L2590,T$18:$AC$131,7),0)</f>
        <v>0</v>
      </c>
      <c r="N2590" s="23">
        <f t="shared" si="533"/>
        <v>0</v>
      </c>
      <c r="O2590" s="23">
        <f t="shared" ca="1" si="529"/>
        <v>67257229.1247354</v>
      </c>
      <c r="P2590" s="29" t="str">
        <f t="shared" si="534"/>
        <v>J=</v>
      </c>
      <c r="Q2590" s="30">
        <f t="shared" si="535"/>
        <v>47232</v>
      </c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</row>
    <row r="2591" spans="1:30" x14ac:dyDescent="0.25">
      <c r="A2591" s="100">
        <f t="shared" si="530"/>
        <v>45424</v>
      </c>
      <c r="B2591" s="114" t="str">
        <f t="shared" ca="1" si="531"/>
        <v>n.d</v>
      </c>
      <c r="C2591" s="114">
        <f t="shared" si="532"/>
        <v>139519858.75</v>
      </c>
      <c r="D2591" s="24">
        <f ca="1">IF(A2591&lt;$B$1,VLOOKUP(A2591,[1]DI!$A$4:$B$15000,2,FALSE),0)</f>
        <v>0</v>
      </c>
      <c r="E2591" s="23">
        <f t="shared" ca="1" si="537"/>
        <v>0</v>
      </c>
      <c r="F2591" s="25">
        <f t="shared" si="536"/>
        <v>1.1499999999999999</v>
      </c>
      <c r="G2591" s="26">
        <f t="shared" ca="1" si="540"/>
        <v>1</v>
      </c>
      <c r="H2591" s="23">
        <f ca="1">TRUNC(PRODUCT(G$16:G2590),15)</f>
        <v>1.48206205431758</v>
      </c>
      <c r="I2591" s="23">
        <f t="shared" si="538"/>
        <v>1</v>
      </c>
      <c r="J2591" s="23">
        <f t="shared" ca="1" si="539"/>
        <v>1.4820620499999999</v>
      </c>
      <c r="K2591" s="114">
        <f t="shared" ca="1" si="528"/>
        <v>67257229.1247354</v>
      </c>
      <c r="L2591" s="27">
        <f>IF(VLOOKUP(A2591,$U$18:$AD$131,8)=VLOOKUP(A2590,$U$18:$AD$131,8),0,VLOOKUP(A2591,U$18:$AD$131,8))</f>
        <v>0</v>
      </c>
      <c r="M2591" s="28">
        <f>IF(L2591&gt;0,VLOOKUP(L2591,T$18:$AC$131,7),0)</f>
        <v>0</v>
      </c>
      <c r="N2591" s="23">
        <f t="shared" si="533"/>
        <v>0</v>
      </c>
      <c r="O2591" s="23">
        <f t="shared" ca="1" si="529"/>
        <v>67257229.1247354</v>
      </c>
      <c r="P2591" s="29" t="str">
        <f t="shared" si="534"/>
        <v>J=</v>
      </c>
      <c r="Q2591" s="30">
        <f t="shared" si="535"/>
        <v>47232</v>
      </c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</row>
    <row r="2592" spans="1:30" x14ac:dyDescent="0.25">
      <c r="A2592" s="100">
        <f t="shared" si="530"/>
        <v>45425</v>
      </c>
      <c r="B2592" s="114" t="str">
        <f t="shared" ca="1" si="531"/>
        <v>n.d</v>
      </c>
      <c r="C2592" s="114">
        <f t="shared" si="532"/>
        <v>139519858.75</v>
      </c>
      <c r="D2592" s="24">
        <f ca="1">IF(A2592&lt;$B$1,VLOOKUP(A2592,[1]DI!$A$4:$B$15000,2,FALSE),0)</f>
        <v>0</v>
      </c>
      <c r="E2592" s="23">
        <f t="shared" ca="1" si="537"/>
        <v>0</v>
      </c>
      <c r="F2592" s="25">
        <f t="shared" si="536"/>
        <v>1.1499999999999999</v>
      </c>
      <c r="G2592" s="26">
        <f t="shared" ca="1" si="540"/>
        <v>1</v>
      </c>
      <c r="H2592" s="23">
        <f ca="1">TRUNC(PRODUCT(G$16:G2591),15)</f>
        <v>1.48206205431758</v>
      </c>
      <c r="I2592" s="23">
        <f t="shared" si="538"/>
        <v>1</v>
      </c>
      <c r="J2592" s="23">
        <f t="shared" ca="1" si="539"/>
        <v>1.4820620499999999</v>
      </c>
      <c r="K2592" s="114">
        <f t="shared" ca="1" si="528"/>
        <v>67257229.1247354</v>
      </c>
      <c r="L2592" s="27">
        <f>IF(VLOOKUP(A2592,$U$18:$AD$131,8)=VLOOKUP(A2591,$U$18:$AD$131,8),0,VLOOKUP(A2592,U$18:$AD$131,8))</f>
        <v>0</v>
      </c>
      <c r="M2592" s="28">
        <f>IF(L2592&gt;0,VLOOKUP(L2592,T$18:$AC$131,7),0)</f>
        <v>0</v>
      </c>
      <c r="N2592" s="23">
        <f t="shared" si="533"/>
        <v>0</v>
      </c>
      <c r="O2592" s="23">
        <f t="shared" ca="1" si="529"/>
        <v>67257229.1247354</v>
      </c>
      <c r="P2592" s="29" t="str">
        <f t="shared" si="534"/>
        <v>J=</v>
      </c>
      <c r="Q2592" s="30">
        <f t="shared" si="535"/>
        <v>47232</v>
      </c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</row>
    <row r="2593" spans="1:30" x14ac:dyDescent="0.25">
      <c r="A2593" s="100">
        <f t="shared" si="530"/>
        <v>45426</v>
      </c>
      <c r="B2593" s="114" t="str">
        <f t="shared" ca="1" si="531"/>
        <v>n.d</v>
      </c>
      <c r="C2593" s="114">
        <f t="shared" si="532"/>
        <v>139519858.75</v>
      </c>
      <c r="D2593" s="24">
        <f ca="1">IF(A2593&lt;$B$1,VLOOKUP(A2593,[1]DI!$A$4:$B$15000,2,FALSE),0)</f>
        <v>0</v>
      </c>
      <c r="E2593" s="23">
        <f t="shared" ca="1" si="537"/>
        <v>0</v>
      </c>
      <c r="F2593" s="25">
        <f t="shared" si="536"/>
        <v>1.1499999999999999</v>
      </c>
      <c r="G2593" s="26">
        <f t="shared" ca="1" si="540"/>
        <v>1</v>
      </c>
      <c r="H2593" s="23">
        <f ca="1">TRUNC(PRODUCT(G$16:G2592),15)</f>
        <v>1.48206205431758</v>
      </c>
      <c r="I2593" s="23">
        <f t="shared" si="538"/>
        <v>1</v>
      </c>
      <c r="J2593" s="23">
        <f t="shared" ca="1" si="539"/>
        <v>1.4820620499999999</v>
      </c>
      <c r="K2593" s="114">
        <f t="shared" ca="1" si="528"/>
        <v>67257229.1247354</v>
      </c>
      <c r="L2593" s="27">
        <f>IF(VLOOKUP(A2593,$U$18:$AD$131,8)=VLOOKUP(A2592,$U$18:$AD$131,8),0,VLOOKUP(A2593,U$18:$AD$131,8))</f>
        <v>0</v>
      </c>
      <c r="M2593" s="28">
        <f>IF(L2593&gt;0,VLOOKUP(L2593,T$18:$AC$131,7),0)</f>
        <v>0</v>
      </c>
      <c r="N2593" s="23">
        <f t="shared" si="533"/>
        <v>0</v>
      </c>
      <c r="O2593" s="23">
        <f t="shared" ca="1" si="529"/>
        <v>67257229.1247354</v>
      </c>
      <c r="P2593" s="29" t="str">
        <f t="shared" si="534"/>
        <v>J=</v>
      </c>
      <c r="Q2593" s="30">
        <f t="shared" si="535"/>
        <v>47232</v>
      </c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</row>
    <row r="2594" spans="1:30" x14ac:dyDescent="0.25">
      <c r="A2594" s="100">
        <f t="shared" si="530"/>
        <v>45427</v>
      </c>
      <c r="B2594" s="114" t="str">
        <f t="shared" ca="1" si="531"/>
        <v>n.d</v>
      </c>
      <c r="C2594" s="114">
        <f t="shared" si="532"/>
        <v>139519858.75</v>
      </c>
      <c r="D2594" s="24">
        <f ca="1">IF(A2594&lt;$B$1,VLOOKUP(A2594,[1]DI!$A$4:$B$15000,2,FALSE),0)</f>
        <v>0</v>
      </c>
      <c r="E2594" s="23">
        <f t="shared" ca="1" si="537"/>
        <v>0</v>
      </c>
      <c r="F2594" s="25">
        <f t="shared" si="536"/>
        <v>1.1499999999999999</v>
      </c>
      <c r="G2594" s="26">
        <f t="shared" ca="1" si="540"/>
        <v>1</v>
      </c>
      <c r="H2594" s="23">
        <f ca="1">TRUNC(PRODUCT(G$16:G2593),15)</f>
        <v>1.48206205431758</v>
      </c>
      <c r="I2594" s="23">
        <f t="shared" si="538"/>
        <v>1</v>
      </c>
      <c r="J2594" s="23">
        <f t="shared" ca="1" si="539"/>
        <v>1.4820620499999999</v>
      </c>
      <c r="K2594" s="114">
        <f t="shared" ca="1" si="528"/>
        <v>67257229.1247354</v>
      </c>
      <c r="L2594" s="27">
        <f>IF(VLOOKUP(A2594,$U$18:$AD$131,8)=VLOOKUP(A2593,$U$18:$AD$131,8),0,VLOOKUP(A2594,U$18:$AD$131,8))</f>
        <v>0</v>
      </c>
      <c r="M2594" s="28">
        <f>IF(L2594&gt;0,VLOOKUP(L2594,T$18:$AC$131,7),0)</f>
        <v>0</v>
      </c>
      <c r="N2594" s="23">
        <f t="shared" si="533"/>
        <v>0</v>
      </c>
      <c r="O2594" s="23">
        <f t="shared" ca="1" si="529"/>
        <v>67257229.1247354</v>
      </c>
      <c r="P2594" s="29" t="str">
        <f t="shared" si="534"/>
        <v>J=</v>
      </c>
      <c r="Q2594" s="30">
        <f t="shared" si="535"/>
        <v>47232</v>
      </c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</row>
    <row r="2595" spans="1:30" x14ac:dyDescent="0.25">
      <c r="A2595" s="100">
        <f t="shared" si="530"/>
        <v>45428</v>
      </c>
      <c r="B2595" s="114" t="str">
        <f t="shared" ca="1" si="531"/>
        <v>n.d</v>
      </c>
      <c r="C2595" s="114">
        <f t="shared" si="532"/>
        <v>139519858.75</v>
      </c>
      <c r="D2595" s="24">
        <f ca="1">IF(A2595&lt;$B$1,VLOOKUP(A2595,[1]DI!$A$4:$B$15000,2,FALSE),0)</f>
        <v>0</v>
      </c>
      <c r="E2595" s="23">
        <f t="shared" ca="1" si="537"/>
        <v>0</v>
      </c>
      <c r="F2595" s="25">
        <f t="shared" si="536"/>
        <v>1.1499999999999999</v>
      </c>
      <c r="G2595" s="26">
        <f t="shared" ca="1" si="540"/>
        <v>1</v>
      </c>
      <c r="H2595" s="23">
        <f ca="1">TRUNC(PRODUCT(G$16:G2594),15)</f>
        <v>1.48206205431758</v>
      </c>
      <c r="I2595" s="23">
        <f t="shared" si="538"/>
        <v>1</v>
      </c>
      <c r="J2595" s="23">
        <f t="shared" ca="1" si="539"/>
        <v>1.4820620499999999</v>
      </c>
      <c r="K2595" s="114">
        <f t="shared" ca="1" si="528"/>
        <v>67257229.1247354</v>
      </c>
      <c r="L2595" s="27">
        <f>IF(VLOOKUP(A2595,$U$18:$AD$131,8)=VLOOKUP(A2594,$U$18:$AD$131,8),0,VLOOKUP(A2595,U$18:$AD$131,8))</f>
        <v>0</v>
      </c>
      <c r="M2595" s="28">
        <f>IF(L2595&gt;0,VLOOKUP(L2595,T$18:$AC$131,7),0)</f>
        <v>0</v>
      </c>
      <c r="N2595" s="23">
        <f t="shared" si="533"/>
        <v>0</v>
      </c>
      <c r="O2595" s="23">
        <f t="shared" ca="1" si="529"/>
        <v>67257229.1247354</v>
      </c>
      <c r="P2595" s="29" t="str">
        <f t="shared" si="534"/>
        <v>J=</v>
      </c>
      <c r="Q2595" s="30">
        <f t="shared" si="535"/>
        <v>47232</v>
      </c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</row>
    <row r="2596" spans="1:30" x14ac:dyDescent="0.25">
      <c r="A2596" s="100">
        <f t="shared" si="530"/>
        <v>45429</v>
      </c>
      <c r="B2596" s="114" t="str">
        <f t="shared" ca="1" si="531"/>
        <v>n.d</v>
      </c>
      <c r="C2596" s="114">
        <f t="shared" si="532"/>
        <v>139519858.75</v>
      </c>
      <c r="D2596" s="24">
        <f ca="1">IF(A2596&lt;$B$1,VLOOKUP(A2596,[1]DI!$A$4:$B$15000,2,FALSE),0)</f>
        <v>0</v>
      </c>
      <c r="E2596" s="23">
        <f t="shared" ca="1" si="537"/>
        <v>0</v>
      </c>
      <c r="F2596" s="25">
        <f t="shared" si="536"/>
        <v>1.1499999999999999</v>
      </c>
      <c r="G2596" s="26">
        <f t="shared" ca="1" si="540"/>
        <v>1</v>
      </c>
      <c r="H2596" s="23">
        <f ca="1">TRUNC(PRODUCT(G$16:G2595),15)</f>
        <v>1.48206205431758</v>
      </c>
      <c r="I2596" s="23">
        <f t="shared" si="538"/>
        <v>1</v>
      </c>
      <c r="J2596" s="23">
        <f t="shared" ca="1" si="539"/>
        <v>1.4820620499999999</v>
      </c>
      <c r="K2596" s="114">
        <f t="shared" ca="1" si="528"/>
        <v>67257229.1247354</v>
      </c>
      <c r="L2596" s="27">
        <f>IF(VLOOKUP(A2596,$U$18:$AD$131,8)=VLOOKUP(A2595,$U$18:$AD$131,8),0,VLOOKUP(A2596,U$18:$AD$131,8))</f>
        <v>0</v>
      </c>
      <c r="M2596" s="28">
        <f>IF(L2596&gt;0,VLOOKUP(L2596,T$18:$AC$131,7),0)</f>
        <v>0</v>
      </c>
      <c r="N2596" s="23">
        <f t="shared" si="533"/>
        <v>0</v>
      </c>
      <c r="O2596" s="23">
        <f t="shared" ca="1" si="529"/>
        <v>67257229.1247354</v>
      </c>
      <c r="P2596" s="29" t="str">
        <f t="shared" si="534"/>
        <v>J=</v>
      </c>
      <c r="Q2596" s="30">
        <f t="shared" si="535"/>
        <v>47232</v>
      </c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</row>
    <row r="2597" spans="1:30" x14ac:dyDescent="0.25">
      <c r="A2597" s="100">
        <f t="shared" si="530"/>
        <v>45430</v>
      </c>
      <c r="B2597" s="114" t="str">
        <f t="shared" ca="1" si="531"/>
        <v>n.d</v>
      </c>
      <c r="C2597" s="114">
        <f t="shared" si="532"/>
        <v>139519858.75</v>
      </c>
      <c r="D2597" s="24">
        <f ca="1">IF(A2597&lt;$B$1,VLOOKUP(A2597,[1]DI!$A$4:$B$15000,2,FALSE),0)</f>
        <v>0</v>
      </c>
      <c r="E2597" s="23">
        <f t="shared" ca="1" si="537"/>
        <v>0</v>
      </c>
      <c r="F2597" s="25">
        <f t="shared" si="536"/>
        <v>1.1499999999999999</v>
      </c>
      <c r="G2597" s="26">
        <f t="shared" ca="1" si="540"/>
        <v>1</v>
      </c>
      <c r="H2597" s="23">
        <f ca="1">TRUNC(PRODUCT(G$16:G2596),15)</f>
        <v>1.48206205431758</v>
      </c>
      <c r="I2597" s="23">
        <f t="shared" si="538"/>
        <v>1</v>
      </c>
      <c r="J2597" s="23">
        <f t="shared" ca="1" si="539"/>
        <v>1.4820620499999999</v>
      </c>
      <c r="K2597" s="114">
        <f t="shared" ca="1" si="528"/>
        <v>67257229.1247354</v>
      </c>
      <c r="L2597" s="27">
        <f>IF(VLOOKUP(A2597,$U$18:$AD$131,8)=VLOOKUP(A2596,$U$18:$AD$131,8),0,VLOOKUP(A2597,U$18:$AD$131,8))</f>
        <v>0</v>
      </c>
      <c r="M2597" s="28">
        <f>IF(L2597&gt;0,VLOOKUP(L2597,T$18:$AC$131,7),0)</f>
        <v>0</v>
      </c>
      <c r="N2597" s="23">
        <f t="shared" si="533"/>
        <v>0</v>
      </c>
      <c r="O2597" s="23">
        <f t="shared" ca="1" si="529"/>
        <v>67257229.1247354</v>
      </c>
      <c r="P2597" s="29" t="str">
        <f t="shared" si="534"/>
        <v>J=</v>
      </c>
      <c r="Q2597" s="30">
        <f t="shared" si="535"/>
        <v>47232</v>
      </c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</row>
    <row r="2598" spans="1:30" x14ac:dyDescent="0.25">
      <c r="A2598" s="100">
        <f t="shared" si="530"/>
        <v>45431</v>
      </c>
      <c r="B2598" s="114" t="str">
        <f t="shared" ca="1" si="531"/>
        <v>n.d</v>
      </c>
      <c r="C2598" s="114">
        <f t="shared" si="532"/>
        <v>139519858.75</v>
      </c>
      <c r="D2598" s="24">
        <f ca="1">IF(A2598&lt;$B$1,VLOOKUP(A2598,[1]DI!$A$4:$B$15000,2,FALSE),0)</f>
        <v>0</v>
      </c>
      <c r="E2598" s="23">
        <f t="shared" ca="1" si="537"/>
        <v>0</v>
      </c>
      <c r="F2598" s="25">
        <f t="shared" si="536"/>
        <v>1.1499999999999999</v>
      </c>
      <c r="G2598" s="26">
        <f t="shared" ca="1" si="540"/>
        <v>1</v>
      </c>
      <c r="H2598" s="23">
        <f ca="1">TRUNC(PRODUCT(G$16:G2597),15)</f>
        <v>1.48206205431758</v>
      </c>
      <c r="I2598" s="23">
        <f t="shared" si="538"/>
        <v>1</v>
      </c>
      <c r="J2598" s="23">
        <f t="shared" ca="1" si="539"/>
        <v>1.4820620499999999</v>
      </c>
      <c r="K2598" s="114">
        <f t="shared" ca="1" si="528"/>
        <v>67257229.1247354</v>
      </c>
      <c r="L2598" s="27">
        <f>IF(VLOOKUP(A2598,$U$18:$AD$131,8)=VLOOKUP(A2597,$U$18:$AD$131,8),0,VLOOKUP(A2598,U$18:$AD$131,8))</f>
        <v>0</v>
      </c>
      <c r="M2598" s="28">
        <f>IF(L2598&gt;0,VLOOKUP(L2598,T$18:$AC$131,7),0)</f>
        <v>0</v>
      </c>
      <c r="N2598" s="23">
        <f t="shared" si="533"/>
        <v>0</v>
      </c>
      <c r="O2598" s="23">
        <f t="shared" ca="1" si="529"/>
        <v>67257229.1247354</v>
      </c>
      <c r="P2598" s="29" t="str">
        <f t="shared" si="534"/>
        <v>J=</v>
      </c>
      <c r="Q2598" s="30">
        <f t="shared" si="535"/>
        <v>47232</v>
      </c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</row>
    <row r="2599" spans="1:30" x14ac:dyDescent="0.25">
      <c r="A2599" s="100">
        <f t="shared" si="530"/>
        <v>45432</v>
      </c>
      <c r="B2599" s="114" t="str">
        <f t="shared" ca="1" si="531"/>
        <v>n.d</v>
      </c>
      <c r="C2599" s="114">
        <f t="shared" si="532"/>
        <v>139519858.75</v>
      </c>
      <c r="D2599" s="24">
        <f ca="1">IF(A2599&lt;$B$1,VLOOKUP(A2599,[1]DI!$A$4:$B$15000,2,FALSE),0)</f>
        <v>0</v>
      </c>
      <c r="E2599" s="23">
        <f t="shared" ca="1" si="537"/>
        <v>0</v>
      </c>
      <c r="F2599" s="25">
        <f t="shared" si="536"/>
        <v>1.1499999999999999</v>
      </c>
      <c r="G2599" s="26">
        <f t="shared" ca="1" si="540"/>
        <v>1</v>
      </c>
      <c r="H2599" s="23">
        <f ca="1">TRUNC(PRODUCT(G$16:G2598),15)</f>
        <v>1.48206205431758</v>
      </c>
      <c r="I2599" s="23">
        <f t="shared" si="538"/>
        <v>1</v>
      </c>
      <c r="J2599" s="23">
        <f t="shared" ca="1" si="539"/>
        <v>1.4820620499999999</v>
      </c>
      <c r="K2599" s="114">
        <f t="shared" ca="1" si="528"/>
        <v>67257229.1247354</v>
      </c>
      <c r="L2599" s="27">
        <f>IF(VLOOKUP(A2599,$U$18:$AD$131,8)=VLOOKUP(A2598,$U$18:$AD$131,8),0,VLOOKUP(A2599,U$18:$AD$131,8))</f>
        <v>0</v>
      </c>
      <c r="M2599" s="28">
        <f>IF(L2599&gt;0,VLOOKUP(L2599,T$18:$AC$131,7),0)</f>
        <v>0</v>
      </c>
      <c r="N2599" s="23">
        <f t="shared" si="533"/>
        <v>0</v>
      </c>
      <c r="O2599" s="23">
        <f t="shared" ca="1" si="529"/>
        <v>67257229.1247354</v>
      </c>
      <c r="P2599" s="29" t="str">
        <f t="shared" si="534"/>
        <v>J=</v>
      </c>
      <c r="Q2599" s="30">
        <f t="shared" si="535"/>
        <v>47232</v>
      </c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</row>
    <row r="2600" spans="1:30" x14ac:dyDescent="0.25">
      <c r="A2600" s="100">
        <f t="shared" si="530"/>
        <v>45433</v>
      </c>
      <c r="B2600" s="114" t="str">
        <f t="shared" ca="1" si="531"/>
        <v>n.d</v>
      </c>
      <c r="C2600" s="114">
        <f t="shared" si="532"/>
        <v>139519858.75</v>
      </c>
      <c r="D2600" s="24">
        <f ca="1">IF(A2600&lt;$B$1,VLOOKUP(A2600,[1]DI!$A$4:$B$15000,2,FALSE),0)</f>
        <v>0</v>
      </c>
      <c r="E2600" s="23">
        <f t="shared" ca="1" si="537"/>
        <v>0</v>
      </c>
      <c r="F2600" s="25">
        <f t="shared" si="536"/>
        <v>1.1499999999999999</v>
      </c>
      <c r="G2600" s="26">
        <f t="shared" ca="1" si="540"/>
        <v>1</v>
      </c>
      <c r="H2600" s="23">
        <f ca="1">TRUNC(PRODUCT(G$16:G2599),15)</f>
        <v>1.48206205431758</v>
      </c>
      <c r="I2600" s="23">
        <f t="shared" si="538"/>
        <v>1</v>
      </c>
      <c r="J2600" s="23">
        <f t="shared" ca="1" si="539"/>
        <v>1.4820620499999999</v>
      </c>
      <c r="K2600" s="114">
        <f t="shared" ca="1" si="528"/>
        <v>67257229.1247354</v>
      </c>
      <c r="L2600" s="27">
        <f>IF(VLOOKUP(A2600,$U$18:$AD$131,8)=VLOOKUP(A2599,$U$18:$AD$131,8),0,VLOOKUP(A2600,U$18:$AD$131,8))</f>
        <v>0</v>
      </c>
      <c r="M2600" s="28">
        <f>IF(L2600&gt;0,VLOOKUP(L2600,T$18:$AC$131,7),0)</f>
        <v>0</v>
      </c>
      <c r="N2600" s="23">
        <f t="shared" si="533"/>
        <v>0</v>
      </c>
      <c r="O2600" s="23">
        <f t="shared" ca="1" si="529"/>
        <v>67257229.1247354</v>
      </c>
      <c r="P2600" s="29" t="str">
        <f t="shared" si="534"/>
        <v>J=</v>
      </c>
      <c r="Q2600" s="30">
        <f t="shared" si="535"/>
        <v>47232</v>
      </c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</row>
    <row r="2601" spans="1:30" x14ac:dyDescent="0.25">
      <c r="A2601" s="100">
        <f t="shared" si="530"/>
        <v>45434</v>
      </c>
      <c r="B2601" s="114" t="str">
        <f t="shared" ca="1" si="531"/>
        <v>n.d</v>
      </c>
      <c r="C2601" s="114">
        <f t="shared" si="532"/>
        <v>139519858.75</v>
      </c>
      <c r="D2601" s="24">
        <f ca="1">IF(A2601&lt;$B$1,VLOOKUP(A2601,[1]DI!$A$4:$B$15000,2,FALSE),0)</f>
        <v>0</v>
      </c>
      <c r="E2601" s="23">
        <f t="shared" ca="1" si="537"/>
        <v>0</v>
      </c>
      <c r="F2601" s="25">
        <f t="shared" si="536"/>
        <v>1.1499999999999999</v>
      </c>
      <c r="G2601" s="26">
        <f t="shared" ca="1" si="540"/>
        <v>1</v>
      </c>
      <c r="H2601" s="23">
        <f ca="1">TRUNC(PRODUCT(G$16:G2600),15)</f>
        <v>1.48206205431758</v>
      </c>
      <c r="I2601" s="23">
        <f t="shared" si="538"/>
        <v>1</v>
      </c>
      <c r="J2601" s="23">
        <f t="shared" ca="1" si="539"/>
        <v>1.4820620499999999</v>
      </c>
      <c r="K2601" s="114">
        <f t="shared" ca="1" si="528"/>
        <v>67257229.1247354</v>
      </c>
      <c r="L2601" s="27">
        <f>IF(VLOOKUP(A2601,$U$18:$AD$131,8)=VLOOKUP(A2600,$U$18:$AD$131,8),0,VLOOKUP(A2601,U$18:$AD$131,8))</f>
        <v>0</v>
      </c>
      <c r="M2601" s="28">
        <f>IF(L2601&gt;0,VLOOKUP(L2601,T$18:$AC$131,7),0)</f>
        <v>0</v>
      </c>
      <c r="N2601" s="23">
        <f t="shared" si="533"/>
        <v>0</v>
      </c>
      <c r="O2601" s="23">
        <f t="shared" ca="1" si="529"/>
        <v>67257229.1247354</v>
      </c>
      <c r="P2601" s="29" t="str">
        <f t="shared" si="534"/>
        <v>J=</v>
      </c>
      <c r="Q2601" s="30">
        <f t="shared" si="535"/>
        <v>47232</v>
      </c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</row>
    <row r="2602" spans="1:30" x14ac:dyDescent="0.25">
      <c r="A2602" s="100">
        <f t="shared" si="530"/>
        <v>45435</v>
      </c>
      <c r="B2602" s="114" t="str">
        <f t="shared" ca="1" si="531"/>
        <v>n.d</v>
      </c>
      <c r="C2602" s="114">
        <f t="shared" si="532"/>
        <v>139519858.75</v>
      </c>
      <c r="D2602" s="24">
        <f ca="1">IF(A2602&lt;$B$1,VLOOKUP(A2602,[1]DI!$A$4:$B$15000,2,FALSE),0)</f>
        <v>0</v>
      </c>
      <c r="E2602" s="23">
        <f t="shared" ca="1" si="537"/>
        <v>0</v>
      </c>
      <c r="F2602" s="25">
        <f t="shared" si="536"/>
        <v>1.1499999999999999</v>
      </c>
      <c r="G2602" s="26">
        <f t="shared" ca="1" si="540"/>
        <v>1</v>
      </c>
      <c r="H2602" s="23">
        <f ca="1">TRUNC(PRODUCT(G$16:G2601),15)</f>
        <v>1.48206205431758</v>
      </c>
      <c r="I2602" s="23">
        <f t="shared" si="538"/>
        <v>1</v>
      </c>
      <c r="J2602" s="23">
        <f t="shared" ca="1" si="539"/>
        <v>1.4820620499999999</v>
      </c>
      <c r="K2602" s="114">
        <f t="shared" ca="1" si="528"/>
        <v>67257229.1247354</v>
      </c>
      <c r="L2602" s="27">
        <f>IF(VLOOKUP(A2602,$U$18:$AD$131,8)=VLOOKUP(A2601,$U$18:$AD$131,8),0,VLOOKUP(A2602,U$18:$AD$131,8))</f>
        <v>0</v>
      </c>
      <c r="M2602" s="28">
        <f>IF(L2602&gt;0,VLOOKUP(L2602,T$18:$AC$131,7),0)</f>
        <v>0</v>
      </c>
      <c r="N2602" s="23">
        <f t="shared" si="533"/>
        <v>0</v>
      </c>
      <c r="O2602" s="23">
        <f t="shared" ca="1" si="529"/>
        <v>67257229.1247354</v>
      </c>
      <c r="P2602" s="29" t="str">
        <f t="shared" si="534"/>
        <v>J=</v>
      </c>
      <c r="Q2602" s="30">
        <f t="shared" si="535"/>
        <v>47232</v>
      </c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</row>
    <row r="2603" spans="1:30" x14ac:dyDescent="0.25">
      <c r="A2603" s="100">
        <f t="shared" si="530"/>
        <v>45436</v>
      </c>
      <c r="B2603" s="114" t="str">
        <f t="shared" ca="1" si="531"/>
        <v>n.d</v>
      </c>
      <c r="C2603" s="114">
        <f t="shared" si="532"/>
        <v>139519858.75</v>
      </c>
      <c r="D2603" s="24">
        <f ca="1">IF(A2603&lt;$B$1,VLOOKUP(A2603,[1]DI!$A$4:$B$15000,2,FALSE),0)</f>
        <v>0</v>
      </c>
      <c r="E2603" s="23">
        <f t="shared" ca="1" si="537"/>
        <v>0</v>
      </c>
      <c r="F2603" s="25">
        <f t="shared" si="536"/>
        <v>1.1499999999999999</v>
      </c>
      <c r="G2603" s="26">
        <f t="shared" ca="1" si="540"/>
        <v>1</v>
      </c>
      <c r="H2603" s="23">
        <f ca="1">TRUNC(PRODUCT(G$16:G2602),15)</f>
        <v>1.48206205431758</v>
      </c>
      <c r="I2603" s="23">
        <f t="shared" si="538"/>
        <v>1</v>
      </c>
      <c r="J2603" s="23">
        <f t="shared" ca="1" si="539"/>
        <v>1.4820620499999999</v>
      </c>
      <c r="K2603" s="114">
        <f t="shared" ca="1" si="528"/>
        <v>67257229.1247354</v>
      </c>
      <c r="L2603" s="27">
        <f>IF(VLOOKUP(A2603,$U$18:$AD$131,8)=VLOOKUP(A2602,$U$18:$AD$131,8),0,VLOOKUP(A2603,U$18:$AD$131,8))</f>
        <v>0</v>
      </c>
      <c r="M2603" s="28">
        <f>IF(L2603&gt;0,VLOOKUP(L2603,T$18:$AC$131,7),0)</f>
        <v>0</v>
      </c>
      <c r="N2603" s="23">
        <f t="shared" si="533"/>
        <v>0</v>
      </c>
      <c r="O2603" s="23">
        <f t="shared" ca="1" si="529"/>
        <v>67257229.1247354</v>
      </c>
      <c r="P2603" s="29" t="str">
        <f t="shared" si="534"/>
        <v>J=</v>
      </c>
      <c r="Q2603" s="30">
        <f t="shared" si="535"/>
        <v>47232</v>
      </c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</row>
    <row r="2604" spans="1:30" x14ac:dyDescent="0.25">
      <c r="A2604" s="100">
        <f t="shared" si="530"/>
        <v>45437</v>
      </c>
      <c r="B2604" s="114" t="str">
        <f t="shared" ca="1" si="531"/>
        <v>n.d</v>
      </c>
      <c r="C2604" s="114">
        <f t="shared" si="532"/>
        <v>139519858.75</v>
      </c>
      <c r="D2604" s="24">
        <f ca="1">IF(A2604&lt;$B$1,VLOOKUP(A2604,[1]DI!$A$4:$B$15000,2,FALSE),0)</f>
        <v>0</v>
      </c>
      <c r="E2604" s="23">
        <f t="shared" ca="1" si="537"/>
        <v>0</v>
      </c>
      <c r="F2604" s="25">
        <f t="shared" si="536"/>
        <v>1.1499999999999999</v>
      </c>
      <c r="G2604" s="26">
        <f t="shared" ca="1" si="540"/>
        <v>1</v>
      </c>
      <c r="H2604" s="23">
        <f ca="1">TRUNC(PRODUCT(G$16:G2603),15)</f>
        <v>1.48206205431758</v>
      </c>
      <c r="I2604" s="23">
        <f t="shared" si="538"/>
        <v>1</v>
      </c>
      <c r="J2604" s="23">
        <f t="shared" ca="1" si="539"/>
        <v>1.4820620499999999</v>
      </c>
      <c r="K2604" s="114">
        <f t="shared" ca="1" si="528"/>
        <v>67257229.1247354</v>
      </c>
      <c r="L2604" s="27">
        <f>IF(VLOOKUP(A2604,$U$18:$AD$131,8)=VLOOKUP(A2603,$U$18:$AD$131,8),0,VLOOKUP(A2604,U$18:$AD$131,8))</f>
        <v>0</v>
      </c>
      <c r="M2604" s="28">
        <f>IF(L2604&gt;0,VLOOKUP(L2604,T$18:$AC$131,7),0)</f>
        <v>0</v>
      </c>
      <c r="N2604" s="23">
        <f t="shared" si="533"/>
        <v>0</v>
      </c>
      <c r="O2604" s="23">
        <f t="shared" ca="1" si="529"/>
        <v>67257229.1247354</v>
      </c>
      <c r="P2604" s="29" t="str">
        <f t="shared" si="534"/>
        <v>J=</v>
      </c>
      <c r="Q2604" s="30">
        <f t="shared" si="535"/>
        <v>47232</v>
      </c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</row>
    <row r="2605" spans="1:30" x14ac:dyDescent="0.25">
      <c r="A2605" s="100">
        <f t="shared" si="530"/>
        <v>45438</v>
      </c>
      <c r="B2605" s="114" t="str">
        <f t="shared" ca="1" si="531"/>
        <v>n.d</v>
      </c>
      <c r="C2605" s="114">
        <f t="shared" si="532"/>
        <v>139519858.75</v>
      </c>
      <c r="D2605" s="24">
        <f ca="1">IF(A2605&lt;$B$1,VLOOKUP(A2605,[1]DI!$A$4:$B$15000,2,FALSE),0)</f>
        <v>0</v>
      </c>
      <c r="E2605" s="23">
        <f t="shared" ca="1" si="537"/>
        <v>0</v>
      </c>
      <c r="F2605" s="25">
        <f t="shared" si="536"/>
        <v>1.1499999999999999</v>
      </c>
      <c r="G2605" s="26">
        <f t="shared" ca="1" si="540"/>
        <v>1</v>
      </c>
      <c r="H2605" s="23">
        <f ca="1">TRUNC(PRODUCT(G$16:G2604),15)</f>
        <v>1.48206205431758</v>
      </c>
      <c r="I2605" s="23">
        <f t="shared" si="538"/>
        <v>1</v>
      </c>
      <c r="J2605" s="23">
        <f t="shared" ca="1" si="539"/>
        <v>1.4820620499999999</v>
      </c>
      <c r="K2605" s="114">
        <f t="shared" ca="1" si="528"/>
        <v>67257229.1247354</v>
      </c>
      <c r="L2605" s="27">
        <f>IF(VLOOKUP(A2605,$U$18:$AD$131,8)=VLOOKUP(A2604,$U$18:$AD$131,8),0,VLOOKUP(A2605,U$18:$AD$131,8))</f>
        <v>0</v>
      </c>
      <c r="M2605" s="28">
        <f>IF(L2605&gt;0,VLOOKUP(L2605,T$18:$AC$131,7),0)</f>
        <v>0</v>
      </c>
      <c r="N2605" s="23">
        <f t="shared" si="533"/>
        <v>0</v>
      </c>
      <c r="O2605" s="23">
        <f t="shared" ca="1" si="529"/>
        <v>67257229.1247354</v>
      </c>
      <c r="P2605" s="29" t="str">
        <f t="shared" si="534"/>
        <v>J=</v>
      </c>
      <c r="Q2605" s="30">
        <f t="shared" si="535"/>
        <v>47232</v>
      </c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</row>
    <row r="2606" spans="1:30" x14ac:dyDescent="0.25">
      <c r="A2606" s="100">
        <f t="shared" si="530"/>
        <v>45439</v>
      </c>
      <c r="B2606" s="114" t="str">
        <f t="shared" ca="1" si="531"/>
        <v>n.d</v>
      </c>
      <c r="C2606" s="114">
        <f t="shared" si="532"/>
        <v>139519858.75</v>
      </c>
      <c r="D2606" s="24">
        <f ca="1">IF(A2606&lt;$B$1,VLOOKUP(A2606,[1]DI!$A$4:$B$15000,2,FALSE),0)</f>
        <v>0</v>
      </c>
      <c r="E2606" s="23">
        <f t="shared" ca="1" si="537"/>
        <v>0</v>
      </c>
      <c r="F2606" s="25">
        <f t="shared" si="536"/>
        <v>1.1499999999999999</v>
      </c>
      <c r="G2606" s="26">
        <f t="shared" ca="1" si="540"/>
        <v>1</v>
      </c>
      <c r="H2606" s="23">
        <f ca="1">TRUNC(PRODUCT(G$16:G2605),15)</f>
        <v>1.48206205431758</v>
      </c>
      <c r="I2606" s="23">
        <f t="shared" si="538"/>
        <v>1</v>
      </c>
      <c r="J2606" s="23">
        <f t="shared" ca="1" si="539"/>
        <v>1.4820620499999999</v>
      </c>
      <c r="K2606" s="114">
        <f t="shared" ca="1" si="528"/>
        <v>67257229.1247354</v>
      </c>
      <c r="L2606" s="27">
        <f>IF(VLOOKUP(A2606,$U$18:$AD$131,8)=VLOOKUP(A2605,$U$18:$AD$131,8),0,VLOOKUP(A2606,U$18:$AD$131,8))</f>
        <v>0</v>
      </c>
      <c r="M2606" s="28">
        <f>IF(L2606&gt;0,VLOOKUP(L2606,T$18:$AC$131,7),0)</f>
        <v>0</v>
      </c>
      <c r="N2606" s="23">
        <f t="shared" si="533"/>
        <v>0</v>
      </c>
      <c r="O2606" s="23">
        <f t="shared" ca="1" si="529"/>
        <v>67257229.1247354</v>
      </c>
      <c r="P2606" s="29" t="str">
        <f t="shared" si="534"/>
        <v>J=</v>
      </c>
      <c r="Q2606" s="30">
        <f t="shared" si="535"/>
        <v>47232</v>
      </c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</row>
    <row r="2607" spans="1:30" x14ac:dyDescent="0.25">
      <c r="A2607" s="100">
        <f t="shared" si="530"/>
        <v>45440</v>
      </c>
      <c r="B2607" s="114" t="str">
        <f t="shared" ca="1" si="531"/>
        <v>n.d</v>
      </c>
      <c r="C2607" s="114">
        <f t="shared" si="532"/>
        <v>139519858.75</v>
      </c>
      <c r="D2607" s="24">
        <f ca="1">IF(A2607&lt;$B$1,VLOOKUP(A2607,[1]DI!$A$4:$B$15000,2,FALSE),0)</f>
        <v>0</v>
      </c>
      <c r="E2607" s="23">
        <f t="shared" ca="1" si="537"/>
        <v>0</v>
      </c>
      <c r="F2607" s="25">
        <f t="shared" si="536"/>
        <v>1.1499999999999999</v>
      </c>
      <c r="G2607" s="26">
        <f t="shared" ca="1" si="540"/>
        <v>1</v>
      </c>
      <c r="H2607" s="23">
        <f ca="1">TRUNC(PRODUCT(G$16:G2606),15)</f>
        <v>1.48206205431758</v>
      </c>
      <c r="I2607" s="23">
        <f t="shared" si="538"/>
        <v>1</v>
      </c>
      <c r="J2607" s="23">
        <f t="shared" ca="1" si="539"/>
        <v>1.4820620499999999</v>
      </c>
      <c r="K2607" s="114">
        <f t="shared" ca="1" si="528"/>
        <v>67257229.1247354</v>
      </c>
      <c r="L2607" s="27">
        <f>IF(VLOOKUP(A2607,$U$18:$AD$131,8)=VLOOKUP(A2606,$U$18:$AD$131,8),0,VLOOKUP(A2607,U$18:$AD$131,8))</f>
        <v>0</v>
      </c>
      <c r="M2607" s="28">
        <f>IF(L2607&gt;0,VLOOKUP(L2607,T$18:$AC$131,7),0)</f>
        <v>0</v>
      </c>
      <c r="N2607" s="23">
        <f t="shared" si="533"/>
        <v>0</v>
      </c>
      <c r="O2607" s="23">
        <f t="shared" ca="1" si="529"/>
        <v>67257229.1247354</v>
      </c>
      <c r="P2607" s="29" t="str">
        <f t="shared" si="534"/>
        <v>J=</v>
      </c>
      <c r="Q2607" s="30">
        <f t="shared" si="535"/>
        <v>47232</v>
      </c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</row>
    <row r="2608" spans="1:30" x14ac:dyDescent="0.25">
      <c r="A2608" s="100">
        <f t="shared" si="530"/>
        <v>45441</v>
      </c>
      <c r="B2608" s="114" t="str">
        <f t="shared" ca="1" si="531"/>
        <v>n.d</v>
      </c>
      <c r="C2608" s="114">
        <f t="shared" si="532"/>
        <v>139519858.75</v>
      </c>
      <c r="D2608" s="24">
        <f ca="1">IF(A2608&lt;$B$1,VLOOKUP(A2608,[1]DI!$A$4:$B$15000,2,FALSE),0)</f>
        <v>0</v>
      </c>
      <c r="E2608" s="23">
        <f t="shared" ca="1" si="537"/>
        <v>0</v>
      </c>
      <c r="F2608" s="25">
        <f t="shared" si="536"/>
        <v>1.1499999999999999</v>
      </c>
      <c r="G2608" s="26">
        <f t="shared" ca="1" si="540"/>
        <v>1</v>
      </c>
      <c r="H2608" s="23">
        <f ca="1">TRUNC(PRODUCT(G$16:G2607),15)</f>
        <v>1.48206205431758</v>
      </c>
      <c r="I2608" s="23">
        <f t="shared" si="538"/>
        <v>1</v>
      </c>
      <c r="J2608" s="23">
        <f t="shared" ca="1" si="539"/>
        <v>1.4820620499999999</v>
      </c>
      <c r="K2608" s="114">
        <f t="shared" ca="1" si="528"/>
        <v>67257229.1247354</v>
      </c>
      <c r="L2608" s="27">
        <f>IF(VLOOKUP(A2608,$U$18:$AD$131,8)=VLOOKUP(A2607,$U$18:$AD$131,8),0,VLOOKUP(A2608,U$18:$AD$131,8))</f>
        <v>0</v>
      </c>
      <c r="M2608" s="28">
        <f>IF(L2608&gt;0,VLOOKUP(L2608,T$18:$AC$131,7),0)</f>
        <v>0</v>
      </c>
      <c r="N2608" s="23">
        <f t="shared" si="533"/>
        <v>0</v>
      </c>
      <c r="O2608" s="23">
        <f t="shared" ca="1" si="529"/>
        <v>67257229.1247354</v>
      </c>
      <c r="P2608" s="29" t="str">
        <f t="shared" si="534"/>
        <v>J=</v>
      </c>
      <c r="Q2608" s="30">
        <f t="shared" si="535"/>
        <v>47232</v>
      </c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</row>
    <row r="2609" spans="1:30" x14ac:dyDescent="0.25">
      <c r="A2609" s="100">
        <f t="shared" si="530"/>
        <v>45442</v>
      </c>
      <c r="B2609" s="114" t="str">
        <f t="shared" ca="1" si="531"/>
        <v>n.d</v>
      </c>
      <c r="C2609" s="114">
        <f t="shared" si="532"/>
        <v>139519858.75</v>
      </c>
      <c r="D2609" s="24">
        <f ca="1">IF(A2609&lt;$B$1,VLOOKUP(A2609,[1]DI!$A$4:$B$15000,2,FALSE),0)</f>
        <v>0</v>
      </c>
      <c r="E2609" s="23">
        <f t="shared" ca="1" si="537"/>
        <v>0</v>
      </c>
      <c r="F2609" s="25">
        <f t="shared" si="536"/>
        <v>1.1499999999999999</v>
      </c>
      <c r="G2609" s="26">
        <f t="shared" ca="1" si="540"/>
        <v>1</v>
      </c>
      <c r="H2609" s="23">
        <f ca="1">TRUNC(PRODUCT(G$16:G2608),15)</f>
        <v>1.48206205431758</v>
      </c>
      <c r="I2609" s="23">
        <f t="shared" si="538"/>
        <v>1</v>
      </c>
      <c r="J2609" s="23">
        <f t="shared" ca="1" si="539"/>
        <v>1.4820620499999999</v>
      </c>
      <c r="K2609" s="114">
        <f t="shared" ca="1" si="528"/>
        <v>67257229.1247354</v>
      </c>
      <c r="L2609" s="27">
        <f>IF(VLOOKUP(A2609,$U$18:$AD$131,8)=VLOOKUP(A2608,$U$18:$AD$131,8),0,VLOOKUP(A2609,U$18:$AD$131,8))</f>
        <v>0</v>
      </c>
      <c r="M2609" s="28">
        <f>IF(L2609&gt;0,VLOOKUP(L2609,T$18:$AC$131,7),0)</f>
        <v>0</v>
      </c>
      <c r="N2609" s="23">
        <f t="shared" si="533"/>
        <v>0</v>
      </c>
      <c r="O2609" s="23">
        <f t="shared" ca="1" si="529"/>
        <v>67257229.1247354</v>
      </c>
      <c r="P2609" s="29" t="str">
        <f t="shared" si="534"/>
        <v>J=</v>
      </c>
      <c r="Q2609" s="30">
        <f t="shared" si="535"/>
        <v>47232</v>
      </c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</row>
    <row r="2610" spans="1:30" x14ac:dyDescent="0.25">
      <c r="A2610" s="100">
        <f t="shared" si="530"/>
        <v>45443</v>
      </c>
      <c r="B2610" s="114" t="str">
        <f t="shared" ca="1" si="531"/>
        <v>n.d</v>
      </c>
      <c r="C2610" s="114">
        <f t="shared" si="532"/>
        <v>139519858.75</v>
      </c>
      <c r="D2610" s="24">
        <f ca="1">IF(A2610&lt;$B$1,VLOOKUP(A2610,[1]DI!$A$4:$B$15000,2,FALSE),0)</f>
        <v>0</v>
      </c>
      <c r="E2610" s="23">
        <f t="shared" ca="1" si="537"/>
        <v>0</v>
      </c>
      <c r="F2610" s="25">
        <f t="shared" si="536"/>
        <v>1.1499999999999999</v>
      </c>
      <c r="G2610" s="26">
        <f t="shared" ca="1" si="540"/>
        <v>1</v>
      </c>
      <c r="H2610" s="23">
        <f ca="1">TRUNC(PRODUCT(G$16:G2609),15)</f>
        <v>1.48206205431758</v>
      </c>
      <c r="I2610" s="23">
        <f t="shared" si="538"/>
        <v>1</v>
      </c>
      <c r="J2610" s="23">
        <f t="shared" ca="1" si="539"/>
        <v>1.4820620499999999</v>
      </c>
      <c r="K2610" s="114">
        <f t="shared" ca="1" si="528"/>
        <v>67257229.1247354</v>
      </c>
      <c r="L2610" s="27">
        <f>IF(VLOOKUP(A2610,$U$18:$AD$131,8)=VLOOKUP(A2609,$U$18:$AD$131,8),0,VLOOKUP(A2610,U$18:$AD$131,8))</f>
        <v>0</v>
      </c>
      <c r="M2610" s="28">
        <f>IF(L2610&gt;0,VLOOKUP(L2610,T$18:$AC$131,7),0)</f>
        <v>0</v>
      </c>
      <c r="N2610" s="23">
        <f t="shared" si="533"/>
        <v>0</v>
      </c>
      <c r="O2610" s="23">
        <f t="shared" ca="1" si="529"/>
        <v>67257229.1247354</v>
      </c>
      <c r="P2610" s="29" t="str">
        <f t="shared" si="534"/>
        <v>J=</v>
      </c>
      <c r="Q2610" s="30">
        <f t="shared" si="535"/>
        <v>47232</v>
      </c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</row>
    <row r="2611" spans="1:30" ht="18.75" x14ac:dyDescent="0.3">
      <c r="A2611" s="103">
        <f t="shared" si="530"/>
        <v>45444</v>
      </c>
      <c r="B2611" s="113" t="str">
        <f t="shared" ca="1" si="531"/>
        <v>n.d</v>
      </c>
      <c r="C2611" s="113">
        <f t="shared" si="532"/>
        <v>139519858.75</v>
      </c>
      <c r="D2611" s="104">
        <f ca="1">IF(A2611&lt;$B$1,VLOOKUP(A2611,[1]DI!$A$4:$B$15000,2,FALSE),0)</f>
        <v>0</v>
      </c>
      <c r="E2611" s="97">
        <f t="shared" ca="1" si="537"/>
        <v>0</v>
      </c>
      <c r="F2611" s="102">
        <v>1.2</v>
      </c>
      <c r="G2611" s="105">
        <f t="shared" ca="1" si="540"/>
        <v>1</v>
      </c>
      <c r="H2611" s="97">
        <f ca="1">TRUNC(PRODUCT(G$16:G2610),15)</f>
        <v>1.48206205431758</v>
      </c>
      <c r="I2611" s="97">
        <f t="shared" si="538"/>
        <v>1</v>
      </c>
      <c r="J2611" s="97">
        <f t="shared" ca="1" si="539"/>
        <v>1.4820620499999999</v>
      </c>
      <c r="K2611" s="113">
        <f t="shared" ca="1" si="528"/>
        <v>67257229.1247354</v>
      </c>
      <c r="L2611" s="106">
        <f>IF(VLOOKUP(A2611,$U$18:$AD$131,8)=VLOOKUP(A2610,$U$18:$AD$131,8),0,VLOOKUP(A2611,U$18:$AD$131,8))</f>
        <v>0</v>
      </c>
      <c r="M2611" s="107">
        <f>IF(L2611&gt;0,VLOOKUP(L2611,T$18:$AC$131,7),0)</f>
        <v>0</v>
      </c>
      <c r="N2611" s="97">
        <f t="shared" si="533"/>
        <v>0</v>
      </c>
      <c r="O2611" s="97">
        <f t="shared" ca="1" si="529"/>
        <v>67257229.1247354</v>
      </c>
      <c r="P2611" s="108" t="str">
        <f t="shared" si="534"/>
        <v>J=</v>
      </c>
      <c r="Q2611" s="109">
        <f t="shared" si="535"/>
        <v>47232</v>
      </c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</row>
    <row r="2612" spans="1:30" x14ac:dyDescent="0.25">
      <c r="A2612" s="100">
        <f t="shared" si="530"/>
        <v>45445</v>
      </c>
      <c r="B2612" s="114" t="str">
        <f t="shared" ca="1" si="531"/>
        <v>n.d</v>
      </c>
      <c r="C2612" s="114">
        <f t="shared" si="532"/>
        <v>139519858.75</v>
      </c>
      <c r="D2612" s="24">
        <f ca="1">IF(A2612&lt;$B$1,VLOOKUP(A2612,[1]DI!$A$4:$B$15000,2,FALSE),0)</f>
        <v>0</v>
      </c>
      <c r="E2612" s="23">
        <f t="shared" ca="1" si="537"/>
        <v>0</v>
      </c>
      <c r="F2612" s="25">
        <f t="shared" si="536"/>
        <v>1.2</v>
      </c>
      <c r="G2612" s="26">
        <f t="shared" ca="1" si="540"/>
        <v>1</v>
      </c>
      <c r="H2612" s="23">
        <f ca="1">TRUNC(PRODUCT(G$16:G2611),15)</f>
        <v>1.48206205431758</v>
      </c>
      <c r="I2612" s="23">
        <f t="shared" si="538"/>
        <v>1</v>
      </c>
      <c r="J2612" s="23">
        <f t="shared" ca="1" si="539"/>
        <v>1.4820620499999999</v>
      </c>
      <c r="K2612" s="114">
        <f t="shared" ca="1" si="528"/>
        <v>67257229.1247354</v>
      </c>
      <c r="L2612" s="27">
        <f>IF(VLOOKUP(A2612,$U$18:$AD$131,8)=VLOOKUP(A2611,$U$18:$AD$131,8),0,VLOOKUP(A2612,U$18:$AD$131,8))</f>
        <v>0</v>
      </c>
      <c r="M2612" s="28">
        <f>IF(L2612&gt;0,VLOOKUP(L2612,T$18:$AC$131,7),0)</f>
        <v>0</v>
      </c>
      <c r="N2612" s="23">
        <f t="shared" si="533"/>
        <v>0</v>
      </c>
      <c r="O2612" s="23">
        <f t="shared" ca="1" si="529"/>
        <v>67257229.1247354</v>
      </c>
      <c r="P2612" s="29" t="str">
        <f t="shared" si="534"/>
        <v>J=</v>
      </c>
      <c r="Q2612" s="30">
        <f t="shared" si="535"/>
        <v>47232</v>
      </c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</row>
    <row r="2613" spans="1:30" x14ac:dyDescent="0.25">
      <c r="A2613" s="100">
        <f t="shared" si="530"/>
        <v>45446</v>
      </c>
      <c r="B2613" s="114" t="str">
        <f t="shared" ca="1" si="531"/>
        <v>n.d</v>
      </c>
      <c r="C2613" s="114">
        <f t="shared" si="532"/>
        <v>139519858.75</v>
      </c>
      <c r="D2613" s="24">
        <f ca="1">IF(A2613&lt;$B$1,VLOOKUP(A2613,[1]DI!$A$4:$B$15000,2,FALSE),0)</f>
        <v>0</v>
      </c>
      <c r="E2613" s="23">
        <f t="shared" ca="1" si="537"/>
        <v>0</v>
      </c>
      <c r="F2613" s="25">
        <f t="shared" si="536"/>
        <v>1.2</v>
      </c>
      <c r="G2613" s="26">
        <f t="shared" ca="1" si="540"/>
        <v>1</v>
      </c>
      <c r="H2613" s="23">
        <f ca="1">TRUNC(PRODUCT(G$16:G2612),15)</f>
        <v>1.48206205431758</v>
      </c>
      <c r="I2613" s="23">
        <f t="shared" si="538"/>
        <v>1</v>
      </c>
      <c r="J2613" s="23">
        <f t="shared" ca="1" si="539"/>
        <v>1.4820620499999999</v>
      </c>
      <c r="K2613" s="114">
        <f t="shared" ca="1" si="528"/>
        <v>67257229.1247354</v>
      </c>
      <c r="L2613" s="27">
        <f>IF(VLOOKUP(A2613,$U$18:$AD$131,8)=VLOOKUP(A2612,$U$18:$AD$131,8),0,VLOOKUP(A2613,U$18:$AD$131,8))</f>
        <v>0</v>
      </c>
      <c r="M2613" s="28">
        <f>IF(L2613&gt;0,VLOOKUP(L2613,T$18:$AC$131,7),0)</f>
        <v>0</v>
      </c>
      <c r="N2613" s="23">
        <f t="shared" si="533"/>
        <v>0</v>
      </c>
      <c r="O2613" s="23">
        <f t="shared" ca="1" si="529"/>
        <v>67257229.1247354</v>
      </c>
      <c r="P2613" s="29" t="str">
        <f t="shared" si="534"/>
        <v>J=</v>
      </c>
      <c r="Q2613" s="30">
        <f t="shared" si="535"/>
        <v>47232</v>
      </c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</row>
    <row r="2614" spans="1:30" x14ac:dyDescent="0.25">
      <c r="A2614" s="100">
        <f t="shared" si="530"/>
        <v>45447</v>
      </c>
      <c r="B2614" s="114" t="str">
        <f t="shared" ca="1" si="531"/>
        <v>n.d</v>
      </c>
      <c r="C2614" s="114">
        <f t="shared" si="532"/>
        <v>139519858.75</v>
      </c>
      <c r="D2614" s="24">
        <f ca="1">IF(A2614&lt;$B$1,VLOOKUP(A2614,[1]DI!$A$4:$B$15000,2,FALSE),0)</f>
        <v>0</v>
      </c>
      <c r="E2614" s="23">
        <f t="shared" ca="1" si="537"/>
        <v>0</v>
      </c>
      <c r="F2614" s="25">
        <f t="shared" si="536"/>
        <v>1.2</v>
      </c>
      <c r="G2614" s="26">
        <f t="shared" ca="1" si="540"/>
        <v>1</v>
      </c>
      <c r="H2614" s="23">
        <f ca="1">TRUNC(PRODUCT(G$16:G2613),15)</f>
        <v>1.48206205431758</v>
      </c>
      <c r="I2614" s="23">
        <f t="shared" si="538"/>
        <v>1</v>
      </c>
      <c r="J2614" s="23">
        <f t="shared" ca="1" si="539"/>
        <v>1.4820620499999999</v>
      </c>
      <c r="K2614" s="114">
        <f t="shared" ca="1" si="528"/>
        <v>67257229.1247354</v>
      </c>
      <c r="L2614" s="27">
        <f>IF(VLOOKUP(A2614,$U$18:$AD$131,8)=VLOOKUP(A2613,$U$18:$AD$131,8),0,VLOOKUP(A2614,U$18:$AD$131,8))</f>
        <v>0</v>
      </c>
      <c r="M2614" s="28">
        <f>IF(L2614&gt;0,VLOOKUP(L2614,T$18:$AC$131,7),0)</f>
        <v>0</v>
      </c>
      <c r="N2614" s="23">
        <f t="shared" si="533"/>
        <v>0</v>
      </c>
      <c r="O2614" s="23">
        <f t="shared" ca="1" si="529"/>
        <v>67257229.1247354</v>
      </c>
      <c r="P2614" s="29" t="str">
        <f t="shared" si="534"/>
        <v>J=</v>
      </c>
      <c r="Q2614" s="30">
        <f t="shared" si="535"/>
        <v>47232</v>
      </c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</row>
    <row r="2615" spans="1:30" x14ac:dyDescent="0.25">
      <c r="A2615" s="100">
        <f t="shared" si="530"/>
        <v>45448</v>
      </c>
      <c r="B2615" s="114" t="str">
        <f t="shared" ca="1" si="531"/>
        <v>n.d</v>
      </c>
      <c r="C2615" s="114">
        <f t="shared" si="532"/>
        <v>139519858.75</v>
      </c>
      <c r="D2615" s="24">
        <f ca="1">IF(A2615&lt;$B$1,VLOOKUP(A2615,[1]DI!$A$4:$B$15000,2,FALSE),0)</f>
        <v>0</v>
      </c>
      <c r="E2615" s="23">
        <f t="shared" ca="1" si="537"/>
        <v>0</v>
      </c>
      <c r="F2615" s="25">
        <f t="shared" si="536"/>
        <v>1.2</v>
      </c>
      <c r="G2615" s="26">
        <f t="shared" ca="1" si="540"/>
        <v>1</v>
      </c>
      <c r="H2615" s="23">
        <f ca="1">TRUNC(PRODUCT(G$16:G2614),15)</f>
        <v>1.48206205431758</v>
      </c>
      <c r="I2615" s="23">
        <f t="shared" si="538"/>
        <v>1</v>
      </c>
      <c r="J2615" s="23">
        <f t="shared" ca="1" si="539"/>
        <v>1.4820620499999999</v>
      </c>
      <c r="K2615" s="114">
        <f t="shared" ca="1" si="528"/>
        <v>67257229.1247354</v>
      </c>
      <c r="L2615" s="27">
        <f>IF(VLOOKUP(A2615,$U$18:$AD$131,8)=VLOOKUP(A2614,$U$18:$AD$131,8),0,VLOOKUP(A2615,U$18:$AD$131,8))</f>
        <v>0</v>
      </c>
      <c r="M2615" s="28">
        <f>IF(L2615&gt;0,VLOOKUP(L2615,T$18:$AC$131,7),0)</f>
        <v>0</v>
      </c>
      <c r="N2615" s="23">
        <f t="shared" si="533"/>
        <v>0</v>
      </c>
      <c r="O2615" s="23">
        <f t="shared" ca="1" si="529"/>
        <v>67257229.1247354</v>
      </c>
      <c r="P2615" s="29" t="str">
        <f t="shared" si="534"/>
        <v>J=</v>
      </c>
      <c r="Q2615" s="30">
        <f t="shared" si="535"/>
        <v>47232</v>
      </c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</row>
    <row r="2616" spans="1:30" x14ac:dyDescent="0.25">
      <c r="A2616" s="100">
        <f t="shared" si="530"/>
        <v>45449</v>
      </c>
      <c r="B2616" s="114" t="str">
        <f t="shared" ca="1" si="531"/>
        <v>n.d</v>
      </c>
      <c r="C2616" s="114">
        <f t="shared" si="532"/>
        <v>139519858.75</v>
      </c>
      <c r="D2616" s="24">
        <f ca="1">IF(A2616&lt;$B$1,VLOOKUP(A2616,[1]DI!$A$4:$B$15000,2,FALSE),0)</f>
        <v>0</v>
      </c>
      <c r="E2616" s="23">
        <f t="shared" ca="1" si="537"/>
        <v>0</v>
      </c>
      <c r="F2616" s="25">
        <f t="shared" si="536"/>
        <v>1.2</v>
      </c>
      <c r="G2616" s="26">
        <f t="shared" ca="1" si="540"/>
        <v>1</v>
      </c>
      <c r="H2616" s="23">
        <f ca="1">TRUNC(PRODUCT(G$16:G2615),15)</f>
        <v>1.48206205431758</v>
      </c>
      <c r="I2616" s="23">
        <f t="shared" si="538"/>
        <v>1</v>
      </c>
      <c r="J2616" s="23">
        <f t="shared" ca="1" si="539"/>
        <v>1.4820620499999999</v>
      </c>
      <c r="K2616" s="114">
        <f t="shared" ca="1" si="528"/>
        <v>67257229.1247354</v>
      </c>
      <c r="L2616" s="27">
        <f>IF(VLOOKUP(A2616,$U$18:$AD$131,8)=VLOOKUP(A2615,$U$18:$AD$131,8),0,VLOOKUP(A2616,U$18:$AD$131,8))</f>
        <v>0</v>
      </c>
      <c r="M2616" s="28">
        <f>IF(L2616&gt;0,VLOOKUP(L2616,T$18:$AC$131,7),0)</f>
        <v>0</v>
      </c>
      <c r="N2616" s="23">
        <f t="shared" si="533"/>
        <v>0</v>
      </c>
      <c r="O2616" s="23">
        <f t="shared" ca="1" si="529"/>
        <v>67257229.1247354</v>
      </c>
      <c r="P2616" s="29" t="str">
        <f t="shared" si="534"/>
        <v>J=</v>
      </c>
      <c r="Q2616" s="30">
        <f t="shared" si="535"/>
        <v>47232</v>
      </c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</row>
    <row r="2617" spans="1:30" x14ac:dyDescent="0.25">
      <c r="A2617" s="100">
        <f t="shared" si="530"/>
        <v>45450</v>
      </c>
      <c r="B2617" s="114" t="str">
        <f t="shared" ca="1" si="531"/>
        <v>n.d</v>
      </c>
      <c r="C2617" s="114">
        <f t="shared" si="532"/>
        <v>139519858.75</v>
      </c>
      <c r="D2617" s="24">
        <f ca="1">IF(A2617&lt;$B$1,VLOOKUP(A2617,[1]DI!$A$4:$B$15000,2,FALSE),0)</f>
        <v>0</v>
      </c>
      <c r="E2617" s="23">
        <f t="shared" ca="1" si="537"/>
        <v>0</v>
      </c>
      <c r="F2617" s="25">
        <f t="shared" si="536"/>
        <v>1.2</v>
      </c>
      <c r="G2617" s="26">
        <f t="shared" ca="1" si="540"/>
        <v>1</v>
      </c>
      <c r="H2617" s="23">
        <f ca="1">TRUNC(PRODUCT(G$16:G2616),15)</f>
        <v>1.48206205431758</v>
      </c>
      <c r="I2617" s="23">
        <f t="shared" si="538"/>
        <v>1</v>
      </c>
      <c r="J2617" s="23">
        <f t="shared" ca="1" si="539"/>
        <v>1.4820620499999999</v>
      </c>
      <c r="K2617" s="114">
        <f t="shared" ca="1" si="528"/>
        <v>67257229.1247354</v>
      </c>
      <c r="L2617" s="27">
        <f>IF(VLOOKUP(A2617,$U$18:$AD$131,8)=VLOOKUP(A2616,$U$18:$AD$131,8),0,VLOOKUP(A2617,U$18:$AD$131,8))</f>
        <v>0</v>
      </c>
      <c r="M2617" s="28">
        <f>IF(L2617&gt;0,VLOOKUP(L2617,T$18:$AC$131,7),0)</f>
        <v>0</v>
      </c>
      <c r="N2617" s="23">
        <f t="shared" si="533"/>
        <v>0</v>
      </c>
      <c r="O2617" s="23">
        <f t="shared" ca="1" si="529"/>
        <v>67257229.1247354</v>
      </c>
      <c r="P2617" s="29" t="str">
        <f t="shared" si="534"/>
        <v>J=</v>
      </c>
      <c r="Q2617" s="30">
        <f t="shared" si="535"/>
        <v>47232</v>
      </c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</row>
    <row r="2618" spans="1:30" x14ac:dyDescent="0.25">
      <c r="A2618" s="100">
        <f t="shared" si="530"/>
        <v>45451</v>
      </c>
      <c r="B2618" s="114" t="str">
        <f t="shared" ca="1" si="531"/>
        <v>n.d</v>
      </c>
      <c r="C2618" s="114">
        <f t="shared" si="532"/>
        <v>139519858.75</v>
      </c>
      <c r="D2618" s="24">
        <f ca="1">IF(A2618&lt;$B$1,VLOOKUP(A2618,[1]DI!$A$4:$B$15000,2,FALSE),0)</f>
        <v>0</v>
      </c>
      <c r="E2618" s="23">
        <f t="shared" ca="1" si="537"/>
        <v>0</v>
      </c>
      <c r="F2618" s="25">
        <f t="shared" si="536"/>
        <v>1.2</v>
      </c>
      <c r="G2618" s="26">
        <f t="shared" ca="1" si="540"/>
        <v>1</v>
      </c>
      <c r="H2618" s="23">
        <f ca="1">TRUNC(PRODUCT(G$16:G2617),15)</f>
        <v>1.48206205431758</v>
      </c>
      <c r="I2618" s="23">
        <f t="shared" si="538"/>
        <v>1</v>
      </c>
      <c r="J2618" s="23">
        <f t="shared" ca="1" si="539"/>
        <v>1.4820620499999999</v>
      </c>
      <c r="K2618" s="114">
        <f t="shared" ca="1" si="528"/>
        <v>67257229.1247354</v>
      </c>
      <c r="L2618" s="27">
        <f>IF(VLOOKUP(A2618,$U$18:$AD$131,8)=VLOOKUP(A2617,$U$18:$AD$131,8),0,VLOOKUP(A2618,U$18:$AD$131,8))</f>
        <v>0</v>
      </c>
      <c r="M2618" s="28">
        <f>IF(L2618&gt;0,VLOOKUP(L2618,T$18:$AC$131,7),0)</f>
        <v>0</v>
      </c>
      <c r="N2618" s="23">
        <f t="shared" si="533"/>
        <v>0</v>
      </c>
      <c r="O2618" s="23">
        <f t="shared" ca="1" si="529"/>
        <v>67257229.1247354</v>
      </c>
      <c r="P2618" s="29" t="str">
        <f t="shared" si="534"/>
        <v>J=</v>
      </c>
      <c r="Q2618" s="30">
        <f t="shared" si="535"/>
        <v>47232</v>
      </c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</row>
    <row r="2619" spans="1:30" x14ac:dyDescent="0.25">
      <c r="A2619" s="100">
        <f t="shared" si="530"/>
        <v>45452</v>
      </c>
      <c r="B2619" s="114" t="str">
        <f t="shared" ca="1" si="531"/>
        <v>n.d</v>
      </c>
      <c r="C2619" s="114">
        <f t="shared" si="532"/>
        <v>139519858.75</v>
      </c>
      <c r="D2619" s="24">
        <f ca="1">IF(A2619&lt;$B$1,VLOOKUP(A2619,[1]DI!$A$4:$B$15000,2,FALSE),0)</f>
        <v>0</v>
      </c>
      <c r="E2619" s="23">
        <f t="shared" ca="1" si="537"/>
        <v>0</v>
      </c>
      <c r="F2619" s="25">
        <f t="shared" si="536"/>
        <v>1.2</v>
      </c>
      <c r="G2619" s="26">
        <f t="shared" ca="1" si="540"/>
        <v>1</v>
      </c>
      <c r="H2619" s="23">
        <f ca="1">TRUNC(PRODUCT(G$16:G2618),15)</f>
        <v>1.48206205431758</v>
      </c>
      <c r="I2619" s="23">
        <f t="shared" si="538"/>
        <v>1</v>
      </c>
      <c r="J2619" s="23">
        <f t="shared" ca="1" si="539"/>
        <v>1.4820620499999999</v>
      </c>
      <c r="K2619" s="114">
        <f t="shared" ca="1" si="528"/>
        <v>67257229.1247354</v>
      </c>
      <c r="L2619" s="27">
        <f>IF(VLOOKUP(A2619,$U$18:$AD$131,8)=VLOOKUP(A2618,$U$18:$AD$131,8),0,VLOOKUP(A2619,U$18:$AD$131,8))</f>
        <v>0</v>
      </c>
      <c r="M2619" s="28">
        <f>IF(L2619&gt;0,VLOOKUP(L2619,T$18:$AC$131,7),0)</f>
        <v>0</v>
      </c>
      <c r="N2619" s="23">
        <f t="shared" si="533"/>
        <v>0</v>
      </c>
      <c r="O2619" s="23">
        <f t="shared" ca="1" si="529"/>
        <v>67257229.1247354</v>
      </c>
      <c r="P2619" s="29" t="str">
        <f t="shared" si="534"/>
        <v>J=</v>
      </c>
      <c r="Q2619" s="30">
        <f t="shared" si="535"/>
        <v>47232</v>
      </c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</row>
    <row r="2620" spans="1:30" x14ac:dyDescent="0.25">
      <c r="A2620" s="100">
        <f t="shared" si="530"/>
        <v>45453</v>
      </c>
      <c r="B2620" s="114" t="str">
        <f t="shared" ca="1" si="531"/>
        <v>n.d</v>
      </c>
      <c r="C2620" s="114">
        <f t="shared" si="532"/>
        <v>139519858.75</v>
      </c>
      <c r="D2620" s="24">
        <f ca="1">IF(A2620&lt;$B$1,VLOOKUP(A2620,[1]DI!$A$4:$B$15000,2,FALSE),0)</f>
        <v>0</v>
      </c>
      <c r="E2620" s="23">
        <f t="shared" ca="1" si="537"/>
        <v>0</v>
      </c>
      <c r="F2620" s="25">
        <f t="shared" si="536"/>
        <v>1.2</v>
      </c>
      <c r="G2620" s="26">
        <f t="shared" ca="1" si="540"/>
        <v>1</v>
      </c>
      <c r="H2620" s="23">
        <f ca="1">TRUNC(PRODUCT(G$16:G2619),15)</f>
        <v>1.48206205431758</v>
      </c>
      <c r="I2620" s="23">
        <f t="shared" si="538"/>
        <v>1</v>
      </c>
      <c r="J2620" s="23">
        <f t="shared" ca="1" si="539"/>
        <v>1.4820620499999999</v>
      </c>
      <c r="K2620" s="114">
        <f t="shared" ca="1" si="528"/>
        <v>67257229.1247354</v>
      </c>
      <c r="L2620" s="27">
        <f>IF(VLOOKUP(A2620,$U$18:$AD$131,8)=VLOOKUP(A2619,$U$18:$AD$131,8),0,VLOOKUP(A2620,U$18:$AD$131,8))</f>
        <v>0</v>
      </c>
      <c r="M2620" s="28">
        <f>IF(L2620&gt;0,VLOOKUP(L2620,T$18:$AC$131,7),0)</f>
        <v>0</v>
      </c>
      <c r="N2620" s="23">
        <f t="shared" si="533"/>
        <v>0</v>
      </c>
      <c r="O2620" s="23">
        <f t="shared" ca="1" si="529"/>
        <v>67257229.1247354</v>
      </c>
      <c r="P2620" s="29" t="str">
        <f t="shared" si="534"/>
        <v>J=</v>
      </c>
      <c r="Q2620" s="30">
        <f t="shared" si="535"/>
        <v>47232</v>
      </c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</row>
    <row r="2621" spans="1:30" x14ac:dyDescent="0.25">
      <c r="A2621" s="100">
        <f t="shared" si="530"/>
        <v>45454</v>
      </c>
      <c r="B2621" s="114" t="str">
        <f t="shared" ca="1" si="531"/>
        <v>n.d</v>
      </c>
      <c r="C2621" s="114">
        <f t="shared" si="532"/>
        <v>139519858.75</v>
      </c>
      <c r="D2621" s="24">
        <f ca="1">IF(A2621&lt;$B$1,VLOOKUP(A2621,[1]DI!$A$4:$B$15000,2,FALSE),0)</f>
        <v>0</v>
      </c>
      <c r="E2621" s="23">
        <f t="shared" ca="1" si="537"/>
        <v>0</v>
      </c>
      <c r="F2621" s="25">
        <f t="shared" si="536"/>
        <v>1.2</v>
      </c>
      <c r="G2621" s="26">
        <f t="shared" ca="1" si="540"/>
        <v>1</v>
      </c>
      <c r="H2621" s="23">
        <f ca="1">TRUNC(PRODUCT(G$16:G2620),15)</f>
        <v>1.48206205431758</v>
      </c>
      <c r="I2621" s="23">
        <f t="shared" si="538"/>
        <v>1</v>
      </c>
      <c r="J2621" s="23">
        <f t="shared" ca="1" si="539"/>
        <v>1.4820620499999999</v>
      </c>
      <c r="K2621" s="114">
        <f t="shared" ca="1" si="528"/>
        <v>67257229.1247354</v>
      </c>
      <c r="L2621" s="27">
        <f>IF(VLOOKUP(A2621,$U$18:$AD$131,8)=VLOOKUP(A2620,$U$18:$AD$131,8),0,VLOOKUP(A2621,U$18:$AD$131,8))</f>
        <v>0</v>
      </c>
      <c r="M2621" s="28">
        <f>IF(L2621&gt;0,VLOOKUP(L2621,T$18:$AC$131,7),0)</f>
        <v>0</v>
      </c>
      <c r="N2621" s="23">
        <f t="shared" si="533"/>
        <v>0</v>
      </c>
      <c r="O2621" s="23">
        <f t="shared" ca="1" si="529"/>
        <v>67257229.1247354</v>
      </c>
      <c r="P2621" s="29" t="str">
        <f t="shared" si="534"/>
        <v>J=</v>
      </c>
      <c r="Q2621" s="30">
        <f t="shared" si="535"/>
        <v>47232</v>
      </c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</row>
    <row r="2622" spans="1:30" x14ac:dyDescent="0.25">
      <c r="A2622" s="100">
        <f t="shared" si="530"/>
        <v>45455</v>
      </c>
      <c r="B2622" s="114" t="str">
        <f t="shared" ca="1" si="531"/>
        <v>n.d</v>
      </c>
      <c r="C2622" s="114">
        <f t="shared" si="532"/>
        <v>139519858.75</v>
      </c>
      <c r="D2622" s="24">
        <f ca="1">IF(A2622&lt;$B$1,VLOOKUP(A2622,[1]DI!$A$4:$B$15000,2,FALSE),0)</f>
        <v>0</v>
      </c>
      <c r="E2622" s="23">
        <f t="shared" ca="1" si="537"/>
        <v>0</v>
      </c>
      <c r="F2622" s="25">
        <f t="shared" si="536"/>
        <v>1.2</v>
      </c>
      <c r="G2622" s="26">
        <f t="shared" ca="1" si="540"/>
        <v>1</v>
      </c>
      <c r="H2622" s="23">
        <f ca="1">TRUNC(PRODUCT(G$16:G2621),15)</f>
        <v>1.48206205431758</v>
      </c>
      <c r="I2622" s="23">
        <f t="shared" si="538"/>
        <v>1</v>
      </c>
      <c r="J2622" s="23">
        <f t="shared" ca="1" si="539"/>
        <v>1.4820620499999999</v>
      </c>
      <c r="K2622" s="114">
        <f t="shared" ca="1" si="528"/>
        <v>67257229.1247354</v>
      </c>
      <c r="L2622" s="27">
        <f>IF(VLOOKUP(A2622,$U$18:$AD$131,8)=VLOOKUP(A2621,$U$18:$AD$131,8),0,VLOOKUP(A2622,U$18:$AD$131,8))</f>
        <v>0</v>
      </c>
      <c r="M2622" s="28">
        <f>IF(L2622&gt;0,VLOOKUP(L2622,T$18:$AC$131,7),0)</f>
        <v>0</v>
      </c>
      <c r="N2622" s="23">
        <f t="shared" si="533"/>
        <v>0</v>
      </c>
      <c r="O2622" s="23">
        <f t="shared" ca="1" si="529"/>
        <v>67257229.1247354</v>
      </c>
      <c r="P2622" s="29" t="str">
        <f t="shared" si="534"/>
        <v>J=</v>
      </c>
      <c r="Q2622" s="30">
        <f t="shared" si="535"/>
        <v>47232</v>
      </c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</row>
    <row r="2623" spans="1:30" x14ac:dyDescent="0.25">
      <c r="A2623" s="100">
        <f t="shared" si="530"/>
        <v>45456</v>
      </c>
      <c r="B2623" s="114" t="str">
        <f t="shared" ca="1" si="531"/>
        <v>n.d</v>
      </c>
      <c r="C2623" s="114">
        <f t="shared" si="532"/>
        <v>139519858.75</v>
      </c>
      <c r="D2623" s="24">
        <f ca="1">IF(A2623&lt;$B$1,VLOOKUP(A2623,[1]DI!$A$4:$B$15000,2,FALSE),0)</f>
        <v>0</v>
      </c>
      <c r="E2623" s="23">
        <f t="shared" ca="1" si="537"/>
        <v>0</v>
      </c>
      <c r="F2623" s="25">
        <f t="shared" si="536"/>
        <v>1.2</v>
      </c>
      <c r="G2623" s="26">
        <f t="shared" ca="1" si="540"/>
        <v>1</v>
      </c>
      <c r="H2623" s="23">
        <f ca="1">TRUNC(PRODUCT(G$16:G2622),15)</f>
        <v>1.48206205431758</v>
      </c>
      <c r="I2623" s="23">
        <f t="shared" si="538"/>
        <v>1</v>
      </c>
      <c r="J2623" s="23">
        <f t="shared" ca="1" si="539"/>
        <v>1.4820620499999999</v>
      </c>
      <c r="K2623" s="114">
        <f t="shared" ca="1" si="528"/>
        <v>67257229.1247354</v>
      </c>
      <c r="L2623" s="27">
        <f>IF(VLOOKUP(A2623,$U$18:$AD$131,8)=VLOOKUP(A2622,$U$18:$AD$131,8),0,VLOOKUP(A2623,U$18:$AD$131,8))</f>
        <v>0</v>
      </c>
      <c r="M2623" s="28">
        <f>IF(L2623&gt;0,VLOOKUP(L2623,T$18:$AC$131,7),0)</f>
        <v>0</v>
      </c>
      <c r="N2623" s="23">
        <f t="shared" si="533"/>
        <v>0</v>
      </c>
      <c r="O2623" s="23">
        <f t="shared" ca="1" si="529"/>
        <v>67257229.1247354</v>
      </c>
      <c r="P2623" s="29" t="str">
        <f t="shared" si="534"/>
        <v>J=</v>
      </c>
      <c r="Q2623" s="30">
        <f t="shared" si="535"/>
        <v>47232</v>
      </c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</row>
    <row r="2624" spans="1:30" x14ac:dyDescent="0.25">
      <c r="A2624" s="100">
        <f t="shared" si="530"/>
        <v>45457</v>
      </c>
      <c r="B2624" s="114" t="str">
        <f t="shared" ca="1" si="531"/>
        <v>n.d</v>
      </c>
      <c r="C2624" s="114">
        <f t="shared" si="532"/>
        <v>139519858.75</v>
      </c>
      <c r="D2624" s="24">
        <f ca="1">IF(A2624&lt;$B$1,VLOOKUP(A2624,[1]DI!$A$4:$B$15000,2,FALSE),0)</f>
        <v>0</v>
      </c>
      <c r="E2624" s="23">
        <f t="shared" ca="1" si="537"/>
        <v>0</v>
      </c>
      <c r="F2624" s="25">
        <f t="shared" si="536"/>
        <v>1.2</v>
      </c>
      <c r="G2624" s="26">
        <f t="shared" ca="1" si="540"/>
        <v>1</v>
      </c>
      <c r="H2624" s="23">
        <f ca="1">TRUNC(PRODUCT(G$16:G2623),15)</f>
        <v>1.48206205431758</v>
      </c>
      <c r="I2624" s="23">
        <f t="shared" si="538"/>
        <v>1</v>
      </c>
      <c r="J2624" s="23">
        <f t="shared" ca="1" si="539"/>
        <v>1.4820620499999999</v>
      </c>
      <c r="K2624" s="114">
        <f t="shared" ca="1" si="528"/>
        <v>67257229.1247354</v>
      </c>
      <c r="L2624" s="27">
        <f>IF(VLOOKUP(A2624,$U$18:$AD$131,8)=VLOOKUP(A2623,$U$18:$AD$131,8),0,VLOOKUP(A2624,U$18:$AD$131,8))</f>
        <v>0</v>
      </c>
      <c r="M2624" s="28">
        <f>IF(L2624&gt;0,VLOOKUP(L2624,T$18:$AC$131,7),0)</f>
        <v>0</v>
      </c>
      <c r="N2624" s="23">
        <f t="shared" si="533"/>
        <v>0</v>
      </c>
      <c r="O2624" s="23">
        <f t="shared" ca="1" si="529"/>
        <v>67257229.1247354</v>
      </c>
      <c r="P2624" s="29" t="str">
        <f t="shared" si="534"/>
        <v>J=</v>
      </c>
      <c r="Q2624" s="30">
        <f t="shared" si="535"/>
        <v>47232</v>
      </c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</row>
    <row r="2625" spans="1:30" x14ac:dyDescent="0.25">
      <c r="A2625" s="100">
        <f t="shared" si="530"/>
        <v>45458</v>
      </c>
      <c r="B2625" s="114" t="str">
        <f t="shared" ca="1" si="531"/>
        <v>n.d</v>
      </c>
      <c r="C2625" s="114">
        <f t="shared" si="532"/>
        <v>139519858.75</v>
      </c>
      <c r="D2625" s="24">
        <f ca="1">IF(A2625&lt;$B$1,VLOOKUP(A2625,[1]DI!$A$4:$B$15000,2,FALSE),0)</f>
        <v>0</v>
      </c>
      <c r="E2625" s="23">
        <f t="shared" ca="1" si="537"/>
        <v>0</v>
      </c>
      <c r="F2625" s="25">
        <f t="shared" si="536"/>
        <v>1.2</v>
      </c>
      <c r="G2625" s="26">
        <f t="shared" ca="1" si="540"/>
        <v>1</v>
      </c>
      <c r="H2625" s="23">
        <f ca="1">TRUNC(PRODUCT(G$16:G2624),15)</f>
        <v>1.48206205431758</v>
      </c>
      <c r="I2625" s="23">
        <f t="shared" si="538"/>
        <v>1</v>
      </c>
      <c r="J2625" s="23">
        <f t="shared" ca="1" si="539"/>
        <v>1.4820620499999999</v>
      </c>
      <c r="K2625" s="114">
        <f t="shared" ca="1" si="528"/>
        <v>67257229.1247354</v>
      </c>
      <c r="L2625" s="27">
        <f>IF(VLOOKUP(A2625,$U$18:$AD$131,8)=VLOOKUP(A2624,$U$18:$AD$131,8),0,VLOOKUP(A2625,U$18:$AD$131,8))</f>
        <v>0</v>
      </c>
      <c r="M2625" s="28">
        <f>IF(L2625&gt;0,VLOOKUP(L2625,T$18:$AC$131,7),0)</f>
        <v>0</v>
      </c>
      <c r="N2625" s="23">
        <f t="shared" si="533"/>
        <v>0</v>
      </c>
      <c r="O2625" s="23">
        <f t="shared" ca="1" si="529"/>
        <v>67257229.1247354</v>
      </c>
      <c r="P2625" s="29" t="str">
        <f t="shared" si="534"/>
        <v>J=</v>
      </c>
      <c r="Q2625" s="30">
        <f t="shared" si="535"/>
        <v>47232</v>
      </c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</row>
    <row r="2626" spans="1:30" x14ac:dyDescent="0.25">
      <c r="A2626" s="100">
        <f t="shared" si="530"/>
        <v>45459</v>
      </c>
      <c r="B2626" s="114" t="str">
        <f t="shared" ca="1" si="531"/>
        <v>n.d</v>
      </c>
      <c r="C2626" s="114">
        <f t="shared" si="532"/>
        <v>139519858.75</v>
      </c>
      <c r="D2626" s="24">
        <f ca="1">IF(A2626&lt;$B$1,VLOOKUP(A2626,[1]DI!$A$4:$B$15000,2,FALSE),0)</f>
        <v>0</v>
      </c>
      <c r="E2626" s="23">
        <f t="shared" ca="1" si="537"/>
        <v>0</v>
      </c>
      <c r="F2626" s="25">
        <f t="shared" si="536"/>
        <v>1.2</v>
      </c>
      <c r="G2626" s="26">
        <f t="shared" ca="1" si="540"/>
        <v>1</v>
      </c>
      <c r="H2626" s="23">
        <f ca="1">TRUNC(PRODUCT(G$16:G2625),15)</f>
        <v>1.48206205431758</v>
      </c>
      <c r="I2626" s="23">
        <f t="shared" si="538"/>
        <v>1</v>
      </c>
      <c r="J2626" s="23">
        <f t="shared" ca="1" si="539"/>
        <v>1.4820620499999999</v>
      </c>
      <c r="K2626" s="114">
        <f t="shared" ca="1" si="528"/>
        <v>67257229.1247354</v>
      </c>
      <c r="L2626" s="27">
        <f>IF(VLOOKUP(A2626,$U$18:$AD$131,8)=VLOOKUP(A2625,$U$18:$AD$131,8),0,VLOOKUP(A2626,U$18:$AD$131,8))</f>
        <v>0</v>
      </c>
      <c r="M2626" s="28">
        <f>IF(L2626&gt;0,VLOOKUP(L2626,T$18:$AC$131,7),0)</f>
        <v>0</v>
      </c>
      <c r="N2626" s="23">
        <f t="shared" si="533"/>
        <v>0</v>
      </c>
      <c r="O2626" s="23">
        <f t="shared" ca="1" si="529"/>
        <v>67257229.1247354</v>
      </c>
      <c r="P2626" s="29" t="str">
        <f t="shared" si="534"/>
        <v>J=</v>
      </c>
      <c r="Q2626" s="30">
        <f t="shared" si="535"/>
        <v>47232</v>
      </c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</row>
    <row r="2627" spans="1:30" x14ac:dyDescent="0.25">
      <c r="A2627" s="100">
        <f t="shared" si="530"/>
        <v>45460</v>
      </c>
      <c r="B2627" s="114" t="str">
        <f t="shared" ca="1" si="531"/>
        <v>n.d</v>
      </c>
      <c r="C2627" s="114">
        <f t="shared" si="532"/>
        <v>139519858.75</v>
      </c>
      <c r="D2627" s="24">
        <f ca="1">IF(A2627&lt;$B$1,VLOOKUP(A2627,[1]DI!$A$4:$B$15000,2,FALSE),0)</f>
        <v>0</v>
      </c>
      <c r="E2627" s="23">
        <f t="shared" ca="1" si="537"/>
        <v>0</v>
      </c>
      <c r="F2627" s="25">
        <f t="shared" si="536"/>
        <v>1.2</v>
      </c>
      <c r="G2627" s="26">
        <f t="shared" ca="1" si="540"/>
        <v>1</v>
      </c>
      <c r="H2627" s="23">
        <f ca="1">TRUNC(PRODUCT(G$16:G2626),15)</f>
        <v>1.48206205431758</v>
      </c>
      <c r="I2627" s="23">
        <f t="shared" si="538"/>
        <v>1</v>
      </c>
      <c r="J2627" s="23">
        <f t="shared" ca="1" si="539"/>
        <v>1.4820620499999999</v>
      </c>
      <c r="K2627" s="114">
        <f t="shared" ca="1" si="528"/>
        <v>67257229.1247354</v>
      </c>
      <c r="L2627" s="27">
        <f>IF(VLOOKUP(A2627,$U$18:$AD$131,8)=VLOOKUP(A2626,$U$18:$AD$131,8),0,VLOOKUP(A2627,U$18:$AD$131,8))</f>
        <v>0</v>
      </c>
      <c r="M2627" s="28">
        <f>IF(L2627&gt;0,VLOOKUP(L2627,T$18:$AC$131,7),0)</f>
        <v>0</v>
      </c>
      <c r="N2627" s="23">
        <f t="shared" si="533"/>
        <v>0</v>
      </c>
      <c r="O2627" s="23">
        <f t="shared" ca="1" si="529"/>
        <v>67257229.1247354</v>
      </c>
      <c r="P2627" s="29" t="str">
        <f t="shared" si="534"/>
        <v>J=</v>
      </c>
      <c r="Q2627" s="30">
        <f t="shared" si="535"/>
        <v>47232</v>
      </c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</row>
    <row r="2628" spans="1:30" x14ac:dyDescent="0.25">
      <c r="A2628" s="100">
        <f t="shared" si="530"/>
        <v>45461</v>
      </c>
      <c r="B2628" s="114" t="str">
        <f t="shared" ca="1" si="531"/>
        <v>n.d</v>
      </c>
      <c r="C2628" s="114">
        <f t="shared" si="532"/>
        <v>139519858.75</v>
      </c>
      <c r="D2628" s="24">
        <f ca="1">IF(A2628&lt;$B$1,VLOOKUP(A2628,[1]DI!$A$4:$B$15000,2,FALSE),0)</f>
        <v>0</v>
      </c>
      <c r="E2628" s="23">
        <f t="shared" ca="1" si="537"/>
        <v>0</v>
      </c>
      <c r="F2628" s="25">
        <f t="shared" si="536"/>
        <v>1.2</v>
      </c>
      <c r="G2628" s="26">
        <f t="shared" ca="1" si="540"/>
        <v>1</v>
      </c>
      <c r="H2628" s="23">
        <f ca="1">TRUNC(PRODUCT(G$16:G2627),15)</f>
        <v>1.48206205431758</v>
      </c>
      <c r="I2628" s="23">
        <f t="shared" si="538"/>
        <v>1</v>
      </c>
      <c r="J2628" s="23">
        <f t="shared" ca="1" si="539"/>
        <v>1.4820620499999999</v>
      </c>
      <c r="K2628" s="114">
        <f t="shared" ca="1" si="528"/>
        <v>67257229.1247354</v>
      </c>
      <c r="L2628" s="27">
        <f>IF(VLOOKUP(A2628,$U$18:$AD$131,8)=VLOOKUP(A2627,$U$18:$AD$131,8),0,VLOOKUP(A2628,U$18:$AD$131,8))</f>
        <v>0</v>
      </c>
      <c r="M2628" s="28">
        <f>IF(L2628&gt;0,VLOOKUP(L2628,T$18:$AC$131,7),0)</f>
        <v>0</v>
      </c>
      <c r="N2628" s="23">
        <f t="shared" si="533"/>
        <v>0</v>
      </c>
      <c r="O2628" s="23">
        <f t="shared" ca="1" si="529"/>
        <v>67257229.1247354</v>
      </c>
      <c r="P2628" s="29" t="str">
        <f t="shared" si="534"/>
        <v>J=</v>
      </c>
      <c r="Q2628" s="30">
        <f t="shared" si="535"/>
        <v>47232</v>
      </c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</row>
    <row r="2629" spans="1:30" x14ac:dyDescent="0.25">
      <c r="A2629" s="100">
        <f t="shared" si="530"/>
        <v>45462</v>
      </c>
      <c r="B2629" s="114" t="str">
        <f t="shared" ca="1" si="531"/>
        <v>n.d</v>
      </c>
      <c r="C2629" s="114">
        <f t="shared" si="532"/>
        <v>139519858.75</v>
      </c>
      <c r="D2629" s="24">
        <f ca="1">IF(A2629&lt;$B$1,VLOOKUP(A2629,[1]DI!$A$4:$B$15000,2,FALSE),0)</f>
        <v>0</v>
      </c>
      <c r="E2629" s="23">
        <f t="shared" ca="1" si="537"/>
        <v>0</v>
      </c>
      <c r="F2629" s="25">
        <f t="shared" si="536"/>
        <v>1.2</v>
      </c>
      <c r="G2629" s="26">
        <f t="shared" ca="1" si="540"/>
        <v>1</v>
      </c>
      <c r="H2629" s="23">
        <f ca="1">TRUNC(PRODUCT(G$16:G2628),15)</f>
        <v>1.48206205431758</v>
      </c>
      <c r="I2629" s="23">
        <f t="shared" si="538"/>
        <v>1</v>
      </c>
      <c r="J2629" s="23">
        <f t="shared" ca="1" si="539"/>
        <v>1.4820620499999999</v>
      </c>
      <c r="K2629" s="114">
        <f t="shared" ca="1" si="528"/>
        <v>67257229.1247354</v>
      </c>
      <c r="L2629" s="27">
        <f>IF(VLOOKUP(A2629,$U$18:$AD$131,8)=VLOOKUP(A2628,$U$18:$AD$131,8),0,VLOOKUP(A2629,U$18:$AD$131,8))</f>
        <v>0</v>
      </c>
      <c r="M2629" s="28">
        <f>IF(L2629&gt;0,VLOOKUP(L2629,T$18:$AC$131,7),0)</f>
        <v>0</v>
      </c>
      <c r="N2629" s="23">
        <f t="shared" si="533"/>
        <v>0</v>
      </c>
      <c r="O2629" s="23">
        <f t="shared" ca="1" si="529"/>
        <v>67257229.1247354</v>
      </c>
      <c r="P2629" s="29" t="str">
        <f t="shared" si="534"/>
        <v>J=</v>
      </c>
      <c r="Q2629" s="30">
        <f t="shared" si="535"/>
        <v>47232</v>
      </c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</row>
    <row r="2630" spans="1:30" x14ac:dyDescent="0.25">
      <c r="A2630" s="100">
        <f t="shared" si="530"/>
        <v>45463</v>
      </c>
      <c r="B2630" s="114" t="str">
        <f t="shared" ca="1" si="531"/>
        <v>n.d</v>
      </c>
      <c r="C2630" s="114">
        <f t="shared" si="532"/>
        <v>139519858.75</v>
      </c>
      <c r="D2630" s="24">
        <f ca="1">IF(A2630&lt;$B$1,VLOOKUP(A2630,[1]DI!$A$4:$B$15000,2,FALSE),0)</f>
        <v>0</v>
      </c>
      <c r="E2630" s="23">
        <f t="shared" ca="1" si="537"/>
        <v>0</v>
      </c>
      <c r="F2630" s="25">
        <f t="shared" si="536"/>
        <v>1.2</v>
      </c>
      <c r="G2630" s="26">
        <f t="shared" ca="1" si="540"/>
        <v>1</v>
      </c>
      <c r="H2630" s="23">
        <f ca="1">TRUNC(PRODUCT(G$16:G2629),15)</f>
        <v>1.48206205431758</v>
      </c>
      <c r="I2630" s="23">
        <f t="shared" si="538"/>
        <v>1</v>
      </c>
      <c r="J2630" s="23">
        <f t="shared" ca="1" si="539"/>
        <v>1.4820620499999999</v>
      </c>
      <c r="K2630" s="114">
        <f t="shared" ca="1" si="528"/>
        <v>67257229.1247354</v>
      </c>
      <c r="L2630" s="27">
        <f>IF(VLOOKUP(A2630,$U$18:$AD$131,8)=VLOOKUP(A2629,$U$18:$AD$131,8),0,VLOOKUP(A2630,U$18:$AD$131,8))</f>
        <v>0</v>
      </c>
      <c r="M2630" s="28">
        <f>IF(L2630&gt;0,VLOOKUP(L2630,T$18:$AC$131,7),0)</f>
        <v>0</v>
      </c>
      <c r="N2630" s="23">
        <f t="shared" si="533"/>
        <v>0</v>
      </c>
      <c r="O2630" s="23">
        <f t="shared" ca="1" si="529"/>
        <v>67257229.1247354</v>
      </c>
      <c r="P2630" s="29" t="str">
        <f t="shared" si="534"/>
        <v>J=</v>
      </c>
      <c r="Q2630" s="30">
        <f t="shared" si="535"/>
        <v>47232</v>
      </c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</row>
    <row r="2631" spans="1:30" x14ac:dyDescent="0.25">
      <c r="A2631" s="100">
        <f t="shared" si="530"/>
        <v>45464</v>
      </c>
      <c r="B2631" s="114" t="str">
        <f t="shared" ca="1" si="531"/>
        <v>n.d</v>
      </c>
      <c r="C2631" s="114">
        <f t="shared" si="532"/>
        <v>139519858.75</v>
      </c>
      <c r="D2631" s="24">
        <f ca="1">IF(A2631&lt;$B$1,VLOOKUP(A2631,[1]DI!$A$4:$B$15000,2,FALSE),0)</f>
        <v>0</v>
      </c>
      <c r="E2631" s="23">
        <f t="shared" ca="1" si="537"/>
        <v>0</v>
      </c>
      <c r="F2631" s="25">
        <f t="shared" si="536"/>
        <v>1.2</v>
      </c>
      <c r="G2631" s="26">
        <f t="shared" ca="1" si="540"/>
        <v>1</v>
      </c>
      <c r="H2631" s="23">
        <f ca="1">TRUNC(PRODUCT(G$16:G2630),15)</f>
        <v>1.48206205431758</v>
      </c>
      <c r="I2631" s="23">
        <f t="shared" si="538"/>
        <v>1</v>
      </c>
      <c r="J2631" s="23">
        <f t="shared" ca="1" si="539"/>
        <v>1.4820620499999999</v>
      </c>
      <c r="K2631" s="114">
        <f t="shared" ca="1" si="528"/>
        <v>67257229.1247354</v>
      </c>
      <c r="L2631" s="27">
        <f>IF(VLOOKUP(A2631,$U$18:$AD$131,8)=VLOOKUP(A2630,$U$18:$AD$131,8),0,VLOOKUP(A2631,U$18:$AD$131,8))</f>
        <v>0</v>
      </c>
      <c r="M2631" s="28">
        <f>IF(L2631&gt;0,VLOOKUP(L2631,T$18:$AC$131,7),0)</f>
        <v>0</v>
      </c>
      <c r="N2631" s="23">
        <f t="shared" si="533"/>
        <v>0</v>
      </c>
      <c r="O2631" s="23">
        <f t="shared" ca="1" si="529"/>
        <v>67257229.1247354</v>
      </c>
      <c r="P2631" s="29" t="str">
        <f t="shared" si="534"/>
        <v>J=</v>
      </c>
      <c r="Q2631" s="30">
        <f t="shared" si="535"/>
        <v>47232</v>
      </c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</row>
    <row r="2632" spans="1:30" x14ac:dyDescent="0.25">
      <c r="A2632" s="100">
        <f t="shared" si="530"/>
        <v>45465</v>
      </c>
      <c r="B2632" s="114" t="str">
        <f t="shared" ca="1" si="531"/>
        <v>n.d</v>
      </c>
      <c r="C2632" s="114">
        <f t="shared" si="532"/>
        <v>139519858.75</v>
      </c>
      <c r="D2632" s="24">
        <f ca="1">IF(A2632&lt;$B$1,VLOOKUP(A2632,[1]DI!$A$4:$B$15000,2,FALSE),0)</f>
        <v>0</v>
      </c>
      <c r="E2632" s="23">
        <f t="shared" ca="1" si="537"/>
        <v>0</v>
      </c>
      <c r="F2632" s="25">
        <f t="shared" si="536"/>
        <v>1.2</v>
      </c>
      <c r="G2632" s="26">
        <f t="shared" ca="1" si="540"/>
        <v>1</v>
      </c>
      <c r="H2632" s="23">
        <f ca="1">TRUNC(PRODUCT(G$16:G2631),15)</f>
        <v>1.48206205431758</v>
      </c>
      <c r="I2632" s="23">
        <f t="shared" si="538"/>
        <v>1</v>
      </c>
      <c r="J2632" s="23">
        <f t="shared" ca="1" si="539"/>
        <v>1.4820620499999999</v>
      </c>
      <c r="K2632" s="114">
        <f t="shared" ca="1" si="528"/>
        <v>67257229.1247354</v>
      </c>
      <c r="L2632" s="27">
        <f>IF(VLOOKUP(A2632,$U$18:$AD$131,8)=VLOOKUP(A2631,$U$18:$AD$131,8),0,VLOOKUP(A2632,U$18:$AD$131,8))</f>
        <v>0</v>
      </c>
      <c r="M2632" s="28">
        <f>IF(L2632&gt;0,VLOOKUP(L2632,T$18:$AC$131,7),0)</f>
        <v>0</v>
      </c>
      <c r="N2632" s="23">
        <f t="shared" si="533"/>
        <v>0</v>
      </c>
      <c r="O2632" s="23">
        <f t="shared" ca="1" si="529"/>
        <v>67257229.1247354</v>
      </c>
      <c r="P2632" s="29" t="str">
        <f t="shared" si="534"/>
        <v>J=</v>
      </c>
      <c r="Q2632" s="30">
        <f t="shared" si="535"/>
        <v>47232</v>
      </c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</row>
    <row r="2633" spans="1:30" x14ac:dyDescent="0.25">
      <c r="A2633" s="100">
        <f t="shared" si="530"/>
        <v>45466</v>
      </c>
      <c r="B2633" s="114" t="str">
        <f t="shared" ca="1" si="531"/>
        <v>n.d</v>
      </c>
      <c r="C2633" s="114">
        <f t="shared" si="532"/>
        <v>139519858.75</v>
      </c>
      <c r="D2633" s="24">
        <f ca="1">IF(A2633&lt;$B$1,VLOOKUP(A2633,[1]DI!$A$4:$B$15000,2,FALSE),0)</f>
        <v>0</v>
      </c>
      <c r="E2633" s="23">
        <f t="shared" ca="1" si="537"/>
        <v>0</v>
      </c>
      <c r="F2633" s="25">
        <f t="shared" si="536"/>
        <v>1.2</v>
      </c>
      <c r="G2633" s="26">
        <f t="shared" ca="1" si="540"/>
        <v>1</v>
      </c>
      <c r="H2633" s="23">
        <f ca="1">TRUNC(PRODUCT(G$16:G2632),15)</f>
        <v>1.48206205431758</v>
      </c>
      <c r="I2633" s="23">
        <f t="shared" si="538"/>
        <v>1</v>
      </c>
      <c r="J2633" s="23">
        <f t="shared" ca="1" si="539"/>
        <v>1.4820620499999999</v>
      </c>
      <c r="K2633" s="114">
        <f t="shared" ca="1" si="528"/>
        <v>67257229.1247354</v>
      </c>
      <c r="L2633" s="27">
        <f>IF(VLOOKUP(A2633,$U$18:$AD$131,8)=VLOOKUP(A2632,$U$18:$AD$131,8),0,VLOOKUP(A2633,U$18:$AD$131,8))</f>
        <v>0</v>
      </c>
      <c r="M2633" s="28">
        <f>IF(L2633&gt;0,VLOOKUP(L2633,T$18:$AC$131,7),0)</f>
        <v>0</v>
      </c>
      <c r="N2633" s="23">
        <f t="shared" si="533"/>
        <v>0</v>
      </c>
      <c r="O2633" s="23">
        <f t="shared" ca="1" si="529"/>
        <v>67257229.1247354</v>
      </c>
      <c r="P2633" s="29" t="str">
        <f t="shared" si="534"/>
        <v>J=</v>
      </c>
      <c r="Q2633" s="30">
        <f t="shared" si="535"/>
        <v>47232</v>
      </c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</row>
    <row r="2634" spans="1:30" x14ac:dyDescent="0.25">
      <c r="A2634" s="100">
        <f t="shared" si="530"/>
        <v>45467</v>
      </c>
      <c r="B2634" s="114" t="str">
        <f t="shared" ca="1" si="531"/>
        <v>n.d</v>
      </c>
      <c r="C2634" s="114">
        <f t="shared" si="532"/>
        <v>139519858.75</v>
      </c>
      <c r="D2634" s="24">
        <f ca="1">IF(A2634&lt;$B$1,VLOOKUP(A2634,[1]DI!$A$4:$B$15000,2,FALSE),0)</f>
        <v>0</v>
      </c>
      <c r="E2634" s="23">
        <f t="shared" ca="1" si="537"/>
        <v>0</v>
      </c>
      <c r="F2634" s="25">
        <f t="shared" si="536"/>
        <v>1.2</v>
      </c>
      <c r="G2634" s="26">
        <f t="shared" ca="1" si="540"/>
        <v>1</v>
      </c>
      <c r="H2634" s="23">
        <f ca="1">TRUNC(PRODUCT(G$16:G2633),15)</f>
        <v>1.48206205431758</v>
      </c>
      <c r="I2634" s="23">
        <f t="shared" si="538"/>
        <v>1</v>
      </c>
      <c r="J2634" s="23">
        <f t="shared" ca="1" si="539"/>
        <v>1.4820620499999999</v>
      </c>
      <c r="K2634" s="114">
        <f t="shared" ca="1" si="528"/>
        <v>67257229.1247354</v>
      </c>
      <c r="L2634" s="27">
        <f>IF(VLOOKUP(A2634,$U$18:$AD$131,8)=VLOOKUP(A2633,$U$18:$AD$131,8),0,VLOOKUP(A2634,U$18:$AD$131,8))</f>
        <v>0</v>
      </c>
      <c r="M2634" s="28">
        <f>IF(L2634&gt;0,VLOOKUP(L2634,T$18:$AC$131,7),0)</f>
        <v>0</v>
      </c>
      <c r="N2634" s="23">
        <f t="shared" si="533"/>
        <v>0</v>
      </c>
      <c r="O2634" s="23">
        <f t="shared" ca="1" si="529"/>
        <v>67257229.1247354</v>
      </c>
      <c r="P2634" s="29" t="str">
        <f t="shared" si="534"/>
        <v>J=</v>
      </c>
      <c r="Q2634" s="30">
        <f t="shared" si="535"/>
        <v>47232</v>
      </c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</row>
    <row r="2635" spans="1:30" x14ac:dyDescent="0.25">
      <c r="A2635" s="100">
        <f t="shared" si="530"/>
        <v>45468</v>
      </c>
      <c r="B2635" s="114" t="str">
        <f t="shared" ca="1" si="531"/>
        <v>n.d</v>
      </c>
      <c r="C2635" s="114">
        <f t="shared" si="532"/>
        <v>139519858.75</v>
      </c>
      <c r="D2635" s="24">
        <f ca="1">IF(A2635&lt;$B$1,VLOOKUP(A2635,[1]DI!$A$4:$B$15000,2,FALSE),0)</f>
        <v>0</v>
      </c>
      <c r="E2635" s="23">
        <f t="shared" ca="1" si="537"/>
        <v>0</v>
      </c>
      <c r="F2635" s="25">
        <f t="shared" si="536"/>
        <v>1.2</v>
      </c>
      <c r="G2635" s="26">
        <f t="shared" ca="1" si="540"/>
        <v>1</v>
      </c>
      <c r="H2635" s="23">
        <f ca="1">TRUNC(PRODUCT(G$16:G2634),15)</f>
        <v>1.48206205431758</v>
      </c>
      <c r="I2635" s="23">
        <f t="shared" si="538"/>
        <v>1</v>
      </c>
      <c r="J2635" s="23">
        <f t="shared" ca="1" si="539"/>
        <v>1.4820620499999999</v>
      </c>
      <c r="K2635" s="114">
        <f t="shared" ca="1" si="528"/>
        <v>67257229.1247354</v>
      </c>
      <c r="L2635" s="27">
        <f>IF(VLOOKUP(A2635,$U$18:$AD$131,8)=VLOOKUP(A2634,$U$18:$AD$131,8),0,VLOOKUP(A2635,U$18:$AD$131,8))</f>
        <v>0</v>
      </c>
      <c r="M2635" s="28">
        <f>IF(L2635&gt;0,VLOOKUP(L2635,T$18:$AC$131,7),0)</f>
        <v>0</v>
      </c>
      <c r="N2635" s="23">
        <f t="shared" si="533"/>
        <v>0</v>
      </c>
      <c r="O2635" s="23">
        <f t="shared" ca="1" si="529"/>
        <v>67257229.1247354</v>
      </c>
      <c r="P2635" s="29" t="str">
        <f t="shared" si="534"/>
        <v>J=</v>
      </c>
      <c r="Q2635" s="30">
        <f t="shared" si="535"/>
        <v>47232</v>
      </c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</row>
    <row r="2636" spans="1:30" x14ac:dyDescent="0.25">
      <c r="A2636" s="100">
        <f t="shared" si="530"/>
        <v>45469</v>
      </c>
      <c r="B2636" s="114" t="str">
        <f t="shared" ca="1" si="531"/>
        <v>n.d</v>
      </c>
      <c r="C2636" s="114">
        <f t="shared" si="532"/>
        <v>139519858.75</v>
      </c>
      <c r="D2636" s="24">
        <f ca="1">IF(A2636&lt;$B$1,VLOOKUP(A2636,[1]DI!$A$4:$B$15000,2,FALSE),0)</f>
        <v>0</v>
      </c>
      <c r="E2636" s="23">
        <f t="shared" ca="1" si="537"/>
        <v>0</v>
      </c>
      <c r="F2636" s="25">
        <f t="shared" si="536"/>
        <v>1.2</v>
      </c>
      <c r="G2636" s="26">
        <f t="shared" ca="1" si="540"/>
        <v>1</v>
      </c>
      <c r="H2636" s="23">
        <f ca="1">TRUNC(PRODUCT(G$16:G2635),15)</f>
        <v>1.48206205431758</v>
      </c>
      <c r="I2636" s="23">
        <f t="shared" si="538"/>
        <v>1</v>
      </c>
      <c r="J2636" s="23">
        <f t="shared" ca="1" si="539"/>
        <v>1.4820620499999999</v>
      </c>
      <c r="K2636" s="114">
        <f t="shared" ca="1" si="528"/>
        <v>67257229.1247354</v>
      </c>
      <c r="L2636" s="27">
        <f>IF(VLOOKUP(A2636,$U$18:$AD$131,8)=VLOOKUP(A2635,$U$18:$AD$131,8),0,VLOOKUP(A2636,U$18:$AD$131,8))</f>
        <v>0</v>
      </c>
      <c r="M2636" s="28">
        <f>IF(L2636&gt;0,VLOOKUP(L2636,T$18:$AC$131,7),0)</f>
        <v>0</v>
      </c>
      <c r="N2636" s="23">
        <f t="shared" si="533"/>
        <v>0</v>
      </c>
      <c r="O2636" s="23">
        <f t="shared" ca="1" si="529"/>
        <v>67257229.1247354</v>
      </c>
      <c r="P2636" s="29" t="str">
        <f t="shared" si="534"/>
        <v>J=</v>
      </c>
      <c r="Q2636" s="30">
        <f t="shared" si="535"/>
        <v>47232</v>
      </c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</row>
    <row r="2637" spans="1:30" x14ac:dyDescent="0.25">
      <c r="A2637" s="100">
        <f t="shared" si="530"/>
        <v>45470</v>
      </c>
      <c r="B2637" s="114" t="str">
        <f t="shared" ca="1" si="531"/>
        <v>n.d</v>
      </c>
      <c r="C2637" s="114">
        <f t="shared" si="532"/>
        <v>139519858.75</v>
      </c>
      <c r="D2637" s="24">
        <f ca="1">IF(A2637&lt;$B$1,VLOOKUP(A2637,[1]DI!$A$4:$B$15000,2,FALSE),0)</f>
        <v>0</v>
      </c>
      <c r="E2637" s="23">
        <f t="shared" ca="1" si="537"/>
        <v>0</v>
      </c>
      <c r="F2637" s="25">
        <f t="shared" si="536"/>
        <v>1.2</v>
      </c>
      <c r="G2637" s="26">
        <f t="shared" ca="1" si="540"/>
        <v>1</v>
      </c>
      <c r="H2637" s="23">
        <f ca="1">TRUNC(PRODUCT(G$16:G2636),15)</f>
        <v>1.48206205431758</v>
      </c>
      <c r="I2637" s="23">
        <f t="shared" si="538"/>
        <v>1</v>
      </c>
      <c r="J2637" s="23">
        <f t="shared" ca="1" si="539"/>
        <v>1.4820620499999999</v>
      </c>
      <c r="K2637" s="114">
        <f t="shared" ca="1" si="528"/>
        <v>67257229.1247354</v>
      </c>
      <c r="L2637" s="27">
        <f>IF(VLOOKUP(A2637,$U$18:$AD$131,8)=VLOOKUP(A2636,$U$18:$AD$131,8),0,VLOOKUP(A2637,U$18:$AD$131,8))</f>
        <v>0</v>
      </c>
      <c r="M2637" s="28">
        <f>IF(L2637&gt;0,VLOOKUP(L2637,T$18:$AC$131,7),0)</f>
        <v>0</v>
      </c>
      <c r="N2637" s="23">
        <f t="shared" si="533"/>
        <v>0</v>
      </c>
      <c r="O2637" s="23">
        <f t="shared" ca="1" si="529"/>
        <v>67257229.1247354</v>
      </c>
      <c r="P2637" s="29" t="str">
        <f t="shared" si="534"/>
        <v>J=</v>
      </c>
      <c r="Q2637" s="30">
        <f t="shared" si="535"/>
        <v>47232</v>
      </c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</row>
    <row r="2638" spans="1:30" x14ac:dyDescent="0.25">
      <c r="A2638" s="100">
        <f t="shared" si="530"/>
        <v>45471</v>
      </c>
      <c r="B2638" s="114" t="str">
        <f t="shared" ca="1" si="531"/>
        <v>n.d</v>
      </c>
      <c r="C2638" s="114">
        <f t="shared" si="532"/>
        <v>139519858.75</v>
      </c>
      <c r="D2638" s="24">
        <f ca="1">IF(A2638&lt;$B$1,VLOOKUP(A2638,[1]DI!$A$4:$B$15000,2,FALSE),0)</f>
        <v>0</v>
      </c>
      <c r="E2638" s="23">
        <f t="shared" ca="1" si="537"/>
        <v>0</v>
      </c>
      <c r="F2638" s="25">
        <f t="shared" si="536"/>
        <v>1.2</v>
      </c>
      <c r="G2638" s="26">
        <f t="shared" ca="1" si="540"/>
        <v>1</v>
      </c>
      <c r="H2638" s="23">
        <f ca="1">TRUNC(PRODUCT(G$16:G2637),15)</f>
        <v>1.48206205431758</v>
      </c>
      <c r="I2638" s="23">
        <f t="shared" si="538"/>
        <v>1</v>
      </c>
      <c r="J2638" s="23">
        <f t="shared" ca="1" si="539"/>
        <v>1.4820620499999999</v>
      </c>
      <c r="K2638" s="114">
        <f t="shared" ca="1" si="528"/>
        <v>67257229.1247354</v>
      </c>
      <c r="L2638" s="27">
        <f>IF(VLOOKUP(A2638,$U$18:$AD$131,8)=VLOOKUP(A2637,$U$18:$AD$131,8),0,VLOOKUP(A2638,U$18:$AD$131,8))</f>
        <v>0</v>
      </c>
      <c r="M2638" s="28">
        <f>IF(L2638&gt;0,VLOOKUP(L2638,T$18:$AC$131,7),0)</f>
        <v>0</v>
      </c>
      <c r="N2638" s="23">
        <f t="shared" si="533"/>
        <v>0</v>
      </c>
      <c r="O2638" s="23">
        <f t="shared" ca="1" si="529"/>
        <v>67257229.1247354</v>
      </c>
      <c r="P2638" s="29" t="str">
        <f t="shared" si="534"/>
        <v>J=</v>
      </c>
      <c r="Q2638" s="30">
        <f t="shared" si="535"/>
        <v>47232</v>
      </c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</row>
    <row r="2639" spans="1:30" x14ac:dyDescent="0.25">
      <c r="A2639" s="100">
        <f t="shared" si="530"/>
        <v>45472</v>
      </c>
      <c r="B2639" s="114" t="str">
        <f t="shared" ca="1" si="531"/>
        <v>n.d</v>
      </c>
      <c r="C2639" s="114">
        <f t="shared" si="532"/>
        <v>139519858.75</v>
      </c>
      <c r="D2639" s="24">
        <f ca="1">IF(A2639&lt;$B$1,VLOOKUP(A2639,[1]DI!$A$4:$B$15000,2,FALSE),0)</f>
        <v>0</v>
      </c>
      <c r="E2639" s="23">
        <f t="shared" ca="1" si="537"/>
        <v>0</v>
      </c>
      <c r="F2639" s="25">
        <f t="shared" si="536"/>
        <v>1.2</v>
      </c>
      <c r="G2639" s="26">
        <f t="shared" ca="1" si="540"/>
        <v>1</v>
      </c>
      <c r="H2639" s="23">
        <f ca="1">TRUNC(PRODUCT(G$16:G2638),15)</f>
        <v>1.48206205431758</v>
      </c>
      <c r="I2639" s="23">
        <f t="shared" si="538"/>
        <v>1</v>
      </c>
      <c r="J2639" s="23">
        <f t="shared" ca="1" si="539"/>
        <v>1.4820620499999999</v>
      </c>
      <c r="K2639" s="114">
        <f t="shared" ca="1" si="528"/>
        <v>67257229.1247354</v>
      </c>
      <c r="L2639" s="27">
        <f>IF(VLOOKUP(A2639,$U$18:$AD$131,8)=VLOOKUP(A2638,$U$18:$AD$131,8),0,VLOOKUP(A2639,U$18:$AD$131,8))</f>
        <v>0</v>
      </c>
      <c r="M2639" s="28">
        <f>IF(L2639&gt;0,VLOOKUP(L2639,T$18:$AC$131,7),0)</f>
        <v>0</v>
      </c>
      <c r="N2639" s="23">
        <f t="shared" si="533"/>
        <v>0</v>
      </c>
      <c r="O2639" s="23">
        <f t="shared" ca="1" si="529"/>
        <v>67257229.1247354</v>
      </c>
      <c r="P2639" s="29" t="str">
        <f t="shared" si="534"/>
        <v>J=</v>
      </c>
      <c r="Q2639" s="30">
        <f t="shared" si="535"/>
        <v>47232</v>
      </c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</row>
    <row r="2640" spans="1:30" x14ac:dyDescent="0.25">
      <c r="A2640" s="100">
        <f t="shared" si="530"/>
        <v>45473</v>
      </c>
      <c r="B2640" s="114" t="str">
        <f t="shared" ca="1" si="531"/>
        <v>n.d</v>
      </c>
      <c r="C2640" s="114">
        <f t="shared" si="532"/>
        <v>139519858.75</v>
      </c>
      <c r="D2640" s="24">
        <f ca="1">IF(A2640&lt;$B$1,VLOOKUP(A2640,[1]DI!$A$4:$B$15000,2,FALSE),0)</f>
        <v>0</v>
      </c>
      <c r="E2640" s="23">
        <f t="shared" ca="1" si="537"/>
        <v>0</v>
      </c>
      <c r="F2640" s="25">
        <f t="shared" si="536"/>
        <v>1.2</v>
      </c>
      <c r="G2640" s="26">
        <f t="shared" ca="1" si="540"/>
        <v>1</v>
      </c>
      <c r="H2640" s="23">
        <f ca="1">TRUNC(PRODUCT(G$16:G2639),15)</f>
        <v>1.48206205431758</v>
      </c>
      <c r="I2640" s="23">
        <f t="shared" si="538"/>
        <v>1</v>
      </c>
      <c r="J2640" s="23">
        <f t="shared" ca="1" si="539"/>
        <v>1.4820620499999999</v>
      </c>
      <c r="K2640" s="114">
        <f t="shared" ref="K2640:K2703" ca="1" si="541">TRUNC((C2640*(J2640-1)),8)</f>
        <v>67257229.1247354</v>
      </c>
      <c r="L2640" s="27">
        <f>IF(VLOOKUP(A2640,$U$18:$AD$131,8)=VLOOKUP(A2639,$U$18:$AD$131,8),0,VLOOKUP(A2640,U$18:$AD$131,8))</f>
        <v>0</v>
      </c>
      <c r="M2640" s="28">
        <f>IF(L2640&gt;0,VLOOKUP(L2640,T$18:$AC$131,7),0)</f>
        <v>0</v>
      </c>
      <c r="N2640" s="23">
        <f t="shared" si="533"/>
        <v>0</v>
      </c>
      <c r="O2640" s="23">
        <f t="shared" ref="O2640:O2703" ca="1" si="542">(K2640+N2640)</f>
        <v>67257229.1247354</v>
      </c>
      <c r="P2640" s="29" t="str">
        <f t="shared" si="534"/>
        <v>J=</v>
      </c>
      <c r="Q2640" s="30">
        <f t="shared" si="535"/>
        <v>47232</v>
      </c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</row>
    <row r="2641" spans="1:30" x14ac:dyDescent="0.25">
      <c r="A2641" s="100">
        <f t="shared" ref="A2641:A2704" si="543">(A2640+1)</f>
        <v>45474</v>
      </c>
      <c r="B2641" s="114" t="str">
        <f t="shared" ref="B2641:B2704" ca="1" si="544">IF(A2641&lt;=TODAY(),C2641+K2641,IF(AND(A2641&gt;TODAY(),A2641&lt;=$B$1),IF(VLOOKUP(TODAY(),$A$16:$D$5006,4,FALSE)=0,"n.d",C2641+K2641),"n.d"))</f>
        <v>n.d</v>
      </c>
      <c r="C2641" s="114">
        <f t="shared" ref="C2641:C2704" si="545">TRUNC(C2640-N2640,8)</f>
        <v>139519858.75</v>
      </c>
      <c r="D2641" s="24">
        <f ca="1">IF(A2641&lt;$B$1,VLOOKUP(A2641,[1]DI!$A$4:$B$15000,2,FALSE),0)</f>
        <v>0</v>
      </c>
      <c r="E2641" s="23">
        <f t="shared" ca="1" si="537"/>
        <v>0</v>
      </c>
      <c r="F2641" s="25">
        <f t="shared" si="536"/>
        <v>1.2</v>
      </c>
      <c r="G2641" s="26">
        <f t="shared" ca="1" si="540"/>
        <v>1</v>
      </c>
      <c r="H2641" s="23">
        <f ca="1">TRUNC(PRODUCT(G$16:G2640),15)</f>
        <v>1.48206205431758</v>
      </c>
      <c r="I2641" s="23">
        <f t="shared" si="538"/>
        <v>1</v>
      </c>
      <c r="J2641" s="23">
        <f t="shared" ca="1" si="539"/>
        <v>1.4820620499999999</v>
      </c>
      <c r="K2641" s="114">
        <f t="shared" ca="1" si="541"/>
        <v>67257229.1247354</v>
      </c>
      <c r="L2641" s="27">
        <f>IF(VLOOKUP(A2641,$U$18:$AD$131,8)=VLOOKUP(A2640,$U$18:$AD$131,8),0,VLOOKUP(A2641,U$18:$AD$131,8))</f>
        <v>0</v>
      </c>
      <c r="M2641" s="28">
        <f>IF(L2641&gt;0,VLOOKUP(L2641,T$18:$AC$131,7),0)</f>
        <v>0</v>
      </c>
      <c r="N2641" s="23">
        <f t="shared" ref="N2641:N2704" si="546">IF(M2641&gt;0,(C2641*M2641),0)</f>
        <v>0</v>
      </c>
      <c r="O2641" s="23">
        <f t="shared" ca="1" si="542"/>
        <v>67257229.1247354</v>
      </c>
      <c r="P2641" s="29" t="str">
        <f t="shared" ref="P2641:P2704" si="547">IF(L2640&gt;0,VLOOKUP(A2640,$U$18:$AD$131,9),P2640)</f>
        <v>J=</v>
      </c>
      <c r="Q2641" s="30">
        <f t="shared" ref="Q2641:Q2704" si="548">IF(L2640&gt;0,VLOOKUP(A2640,$U$18:$AD$131,10),Q2640)</f>
        <v>47232</v>
      </c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</row>
    <row r="2642" spans="1:30" x14ac:dyDescent="0.25">
      <c r="A2642" s="100">
        <f t="shared" si="543"/>
        <v>45475</v>
      </c>
      <c r="B2642" s="114" t="str">
        <f t="shared" ca="1" si="544"/>
        <v>n.d</v>
      </c>
      <c r="C2642" s="114">
        <f t="shared" si="545"/>
        <v>139519858.75</v>
      </c>
      <c r="D2642" s="24">
        <f ca="1">IF(A2642&lt;$B$1,VLOOKUP(A2642,[1]DI!$A$4:$B$15000,2,FALSE),0)</f>
        <v>0</v>
      </c>
      <c r="E2642" s="23">
        <f t="shared" ca="1" si="537"/>
        <v>0</v>
      </c>
      <c r="F2642" s="25">
        <f t="shared" ref="F2642:F2705" si="549">F2641</f>
        <v>1.2</v>
      </c>
      <c r="G2642" s="26">
        <f t="shared" ca="1" si="540"/>
        <v>1</v>
      </c>
      <c r="H2642" s="23">
        <f ca="1">TRUNC(PRODUCT(G$16:G2641),15)</f>
        <v>1.48206205431758</v>
      </c>
      <c r="I2642" s="23">
        <f t="shared" si="538"/>
        <v>1</v>
      </c>
      <c r="J2642" s="23">
        <f t="shared" ca="1" si="539"/>
        <v>1.4820620499999999</v>
      </c>
      <c r="K2642" s="114">
        <f t="shared" ca="1" si="541"/>
        <v>67257229.1247354</v>
      </c>
      <c r="L2642" s="27">
        <f>IF(VLOOKUP(A2642,$U$18:$AD$131,8)=VLOOKUP(A2641,$U$18:$AD$131,8),0,VLOOKUP(A2642,U$18:$AD$131,8))</f>
        <v>0</v>
      </c>
      <c r="M2642" s="28">
        <f>IF(L2642&gt;0,VLOOKUP(L2642,T$18:$AC$131,7),0)</f>
        <v>0</v>
      </c>
      <c r="N2642" s="23">
        <f t="shared" si="546"/>
        <v>0</v>
      </c>
      <c r="O2642" s="23">
        <f t="shared" ca="1" si="542"/>
        <v>67257229.1247354</v>
      </c>
      <c r="P2642" s="29" t="str">
        <f t="shared" si="547"/>
        <v>J=</v>
      </c>
      <c r="Q2642" s="30">
        <f t="shared" si="548"/>
        <v>47232</v>
      </c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</row>
    <row r="2643" spans="1:30" x14ac:dyDescent="0.25">
      <c r="A2643" s="100">
        <f t="shared" si="543"/>
        <v>45476</v>
      </c>
      <c r="B2643" s="114" t="str">
        <f t="shared" ca="1" si="544"/>
        <v>n.d</v>
      </c>
      <c r="C2643" s="114">
        <f t="shared" si="545"/>
        <v>139519858.75</v>
      </c>
      <c r="D2643" s="24">
        <f ca="1">IF(A2643&lt;$B$1,VLOOKUP(A2643,[1]DI!$A$4:$B$15000,2,FALSE),0)</f>
        <v>0</v>
      </c>
      <c r="E2643" s="23">
        <f t="shared" ref="E2643:E2706" ca="1" si="550">ROUND((((1+D2643)^(1/252)-1)),8)</f>
        <v>0</v>
      </c>
      <c r="F2643" s="25">
        <f t="shared" si="549"/>
        <v>1.2</v>
      </c>
      <c r="G2643" s="26">
        <f t="shared" ca="1" si="540"/>
        <v>1</v>
      </c>
      <c r="H2643" s="23">
        <f ca="1">TRUNC(PRODUCT(G$16:G2642),15)</f>
        <v>1.48206205431758</v>
      </c>
      <c r="I2643" s="23">
        <f t="shared" ref="I2643:I2706" si="551">IF(OR(L2642&gt;0,L2642="E"),H2642,I2642)</f>
        <v>1</v>
      </c>
      <c r="J2643" s="23">
        <f t="shared" ref="J2643:J2706" ca="1" si="552">ROUND(TRUNC(H2643/I2643,15),8)</f>
        <v>1.4820620499999999</v>
      </c>
      <c r="K2643" s="114">
        <f t="shared" ca="1" si="541"/>
        <v>67257229.1247354</v>
      </c>
      <c r="L2643" s="27">
        <f>IF(VLOOKUP(A2643,$U$18:$AD$131,8)=VLOOKUP(A2642,$U$18:$AD$131,8),0,VLOOKUP(A2643,U$18:$AD$131,8))</f>
        <v>0</v>
      </c>
      <c r="M2643" s="28">
        <f>IF(L2643&gt;0,VLOOKUP(L2643,T$18:$AC$131,7),0)</f>
        <v>0</v>
      </c>
      <c r="N2643" s="23">
        <f t="shared" si="546"/>
        <v>0</v>
      </c>
      <c r="O2643" s="23">
        <f t="shared" ca="1" si="542"/>
        <v>67257229.1247354</v>
      </c>
      <c r="P2643" s="29" t="str">
        <f t="shared" si="547"/>
        <v>J=</v>
      </c>
      <c r="Q2643" s="30">
        <f t="shared" si="548"/>
        <v>47232</v>
      </c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</row>
    <row r="2644" spans="1:30" x14ac:dyDescent="0.25">
      <c r="A2644" s="100">
        <f t="shared" si="543"/>
        <v>45477</v>
      </c>
      <c r="B2644" s="114" t="str">
        <f t="shared" ca="1" si="544"/>
        <v>n.d</v>
      </c>
      <c r="C2644" s="114">
        <f t="shared" si="545"/>
        <v>139519858.75</v>
      </c>
      <c r="D2644" s="24">
        <f ca="1">IF(A2644&lt;$B$1,VLOOKUP(A2644,[1]DI!$A$4:$B$15000,2,FALSE),0)</f>
        <v>0</v>
      </c>
      <c r="E2644" s="23">
        <f t="shared" ca="1" si="550"/>
        <v>0</v>
      </c>
      <c r="F2644" s="25">
        <f t="shared" si="549"/>
        <v>1.2</v>
      </c>
      <c r="G2644" s="26">
        <f t="shared" ref="G2644:G2707" ca="1" si="553">TRUNC((1+(E2644*F2644)),15)</f>
        <v>1</v>
      </c>
      <c r="H2644" s="23">
        <f ca="1">TRUNC(PRODUCT(G$16:G2643),15)</f>
        <v>1.48206205431758</v>
      </c>
      <c r="I2644" s="23">
        <f t="shared" si="551"/>
        <v>1</v>
      </c>
      <c r="J2644" s="23">
        <f t="shared" ca="1" si="552"/>
        <v>1.4820620499999999</v>
      </c>
      <c r="K2644" s="114">
        <f t="shared" ca="1" si="541"/>
        <v>67257229.1247354</v>
      </c>
      <c r="L2644" s="27">
        <f>IF(VLOOKUP(A2644,$U$18:$AD$131,8)=VLOOKUP(A2643,$U$18:$AD$131,8),0,VLOOKUP(A2644,U$18:$AD$131,8))</f>
        <v>0</v>
      </c>
      <c r="M2644" s="28">
        <f>IF(L2644&gt;0,VLOOKUP(L2644,T$18:$AC$131,7),0)</f>
        <v>0</v>
      </c>
      <c r="N2644" s="23">
        <f t="shared" si="546"/>
        <v>0</v>
      </c>
      <c r="O2644" s="23">
        <f t="shared" ca="1" si="542"/>
        <v>67257229.1247354</v>
      </c>
      <c r="P2644" s="29" t="str">
        <f t="shared" si="547"/>
        <v>J=</v>
      </c>
      <c r="Q2644" s="30">
        <f t="shared" si="548"/>
        <v>47232</v>
      </c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</row>
    <row r="2645" spans="1:30" x14ac:dyDescent="0.25">
      <c r="A2645" s="100">
        <f t="shared" si="543"/>
        <v>45478</v>
      </c>
      <c r="B2645" s="114" t="str">
        <f t="shared" ca="1" si="544"/>
        <v>n.d</v>
      </c>
      <c r="C2645" s="114">
        <f t="shared" si="545"/>
        <v>139519858.75</v>
      </c>
      <c r="D2645" s="24">
        <f ca="1">IF(A2645&lt;$B$1,VLOOKUP(A2645,[1]DI!$A$4:$B$15000,2,FALSE),0)</f>
        <v>0</v>
      </c>
      <c r="E2645" s="23">
        <f t="shared" ca="1" si="550"/>
        <v>0</v>
      </c>
      <c r="F2645" s="25">
        <f t="shared" si="549"/>
        <v>1.2</v>
      </c>
      <c r="G2645" s="26">
        <f t="shared" ca="1" si="553"/>
        <v>1</v>
      </c>
      <c r="H2645" s="23">
        <f ca="1">TRUNC(PRODUCT(G$16:G2644),15)</f>
        <v>1.48206205431758</v>
      </c>
      <c r="I2645" s="23">
        <f t="shared" si="551"/>
        <v>1</v>
      </c>
      <c r="J2645" s="23">
        <f t="shared" ca="1" si="552"/>
        <v>1.4820620499999999</v>
      </c>
      <c r="K2645" s="114">
        <f t="shared" ca="1" si="541"/>
        <v>67257229.1247354</v>
      </c>
      <c r="L2645" s="27">
        <f>IF(VLOOKUP(A2645,$U$18:$AD$131,8)=VLOOKUP(A2644,$U$18:$AD$131,8),0,VLOOKUP(A2645,U$18:$AD$131,8))</f>
        <v>0</v>
      </c>
      <c r="M2645" s="28">
        <f>IF(L2645&gt;0,VLOOKUP(L2645,T$18:$AC$131,7),0)</f>
        <v>0</v>
      </c>
      <c r="N2645" s="23">
        <f t="shared" si="546"/>
        <v>0</v>
      </c>
      <c r="O2645" s="23">
        <f t="shared" ca="1" si="542"/>
        <v>67257229.1247354</v>
      </c>
      <c r="P2645" s="29" t="str">
        <f t="shared" si="547"/>
        <v>J=</v>
      </c>
      <c r="Q2645" s="30">
        <f t="shared" si="548"/>
        <v>47232</v>
      </c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</row>
    <row r="2646" spans="1:30" x14ac:dyDescent="0.25">
      <c r="A2646" s="100">
        <f t="shared" si="543"/>
        <v>45479</v>
      </c>
      <c r="B2646" s="114" t="str">
        <f t="shared" ca="1" si="544"/>
        <v>n.d</v>
      </c>
      <c r="C2646" s="114">
        <f t="shared" si="545"/>
        <v>139519858.75</v>
      </c>
      <c r="D2646" s="24">
        <f ca="1">IF(A2646&lt;$B$1,VLOOKUP(A2646,[1]DI!$A$4:$B$15000,2,FALSE),0)</f>
        <v>0</v>
      </c>
      <c r="E2646" s="23">
        <f t="shared" ca="1" si="550"/>
        <v>0</v>
      </c>
      <c r="F2646" s="25">
        <f t="shared" si="549"/>
        <v>1.2</v>
      </c>
      <c r="G2646" s="26">
        <f t="shared" ca="1" si="553"/>
        <v>1</v>
      </c>
      <c r="H2646" s="23">
        <f ca="1">TRUNC(PRODUCT(G$16:G2645),15)</f>
        <v>1.48206205431758</v>
      </c>
      <c r="I2646" s="23">
        <f t="shared" si="551"/>
        <v>1</v>
      </c>
      <c r="J2646" s="23">
        <f t="shared" ca="1" si="552"/>
        <v>1.4820620499999999</v>
      </c>
      <c r="K2646" s="114">
        <f t="shared" ca="1" si="541"/>
        <v>67257229.1247354</v>
      </c>
      <c r="L2646" s="27">
        <f>IF(VLOOKUP(A2646,$U$18:$AD$131,8)=VLOOKUP(A2645,$U$18:$AD$131,8),0,VLOOKUP(A2646,U$18:$AD$131,8))</f>
        <v>0</v>
      </c>
      <c r="M2646" s="28">
        <f>IF(L2646&gt;0,VLOOKUP(L2646,T$18:$AC$131,7),0)</f>
        <v>0</v>
      </c>
      <c r="N2646" s="23">
        <f t="shared" si="546"/>
        <v>0</v>
      </c>
      <c r="O2646" s="23">
        <f t="shared" ca="1" si="542"/>
        <v>67257229.1247354</v>
      </c>
      <c r="P2646" s="29" t="str">
        <f t="shared" si="547"/>
        <v>J=</v>
      </c>
      <c r="Q2646" s="30">
        <f t="shared" si="548"/>
        <v>47232</v>
      </c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</row>
    <row r="2647" spans="1:30" x14ac:dyDescent="0.25">
      <c r="A2647" s="100">
        <f t="shared" si="543"/>
        <v>45480</v>
      </c>
      <c r="B2647" s="114" t="str">
        <f t="shared" ca="1" si="544"/>
        <v>n.d</v>
      </c>
      <c r="C2647" s="114">
        <f t="shared" si="545"/>
        <v>139519858.75</v>
      </c>
      <c r="D2647" s="24">
        <f ca="1">IF(A2647&lt;$B$1,VLOOKUP(A2647,[1]DI!$A$4:$B$15000,2,FALSE),0)</f>
        <v>0</v>
      </c>
      <c r="E2647" s="23">
        <f t="shared" ca="1" si="550"/>
        <v>0</v>
      </c>
      <c r="F2647" s="25">
        <f t="shared" si="549"/>
        <v>1.2</v>
      </c>
      <c r="G2647" s="26">
        <f t="shared" ca="1" si="553"/>
        <v>1</v>
      </c>
      <c r="H2647" s="23">
        <f ca="1">TRUNC(PRODUCT(G$16:G2646),15)</f>
        <v>1.48206205431758</v>
      </c>
      <c r="I2647" s="23">
        <f t="shared" si="551"/>
        <v>1</v>
      </c>
      <c r="J2647" s="23">
        <f t="shared" ca="1" si="552"/>
        <v>1.4820620499999999</v>
      </c>
      <c r="K2647" s="114">
        <f t="shared" ca="1" si="541"/>
        <v>67257229.1247354</v>
      </c>
      <c r="L2647" s="27">
        <f>IF(VLOOKUP(A2647,$U$18:$AD$131,8)=VLOOKUP(A2646,$U$18:$AD$131,8),0,VLOOKUP(A2647,U$18:$AD$131,8))</f>
        <v>0</v>
      </c>
      <c r="M2647" s="28">
        <f>IF(L2647&gt;0,VLOOKUP(L2647,T$18:$AC$131,7),0)</f>
        <v>0</v>
      </c>
      <c r="N2647" s="23">
        <f t="shared" si="546"/>
        <v>0</v>
      </c>
      <c r="O2647" s="23">
        <f t="shared" ca="1" si="542"/>
        <v>67257229.1247354</v>
      </c>
      <c r="P2647" s="29" t="str">
        <f t="shared" si="547"/>
        <v>J=</v>
      </c>
      <c r="Q2647" s="30">
        <f t="shared" si="548"/>
        <v>47232</v>
      </c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</row>
    <row r="2648" spans="1:30" x14ac:dyDescent="0.25">
      <c r="A2648" s="100">
        <f t="shared" si="543"/>
        <v>45481</v>
      </c>
      <c r="B2648" s="114" t="str">
        <f t="shared" ca="1" si="544"/>
        <v>n.d</v>
      </c>
      <c r="C2648" s="114">
        <f t="shared" si="545"/>
        <v>139519858.75</v>
      </c>
      <c r="D2648" s="24">
        <f ca="1">IF(A2648&lt;$B$1,VLOOKUP(A2648,[1]DI!$A$4:$B$15000,2,FALSE),0)</f>
        <v>0</v>
      </c>
      <c r="E2648" s="23">
        <f t="shared" ca="1" si="550"/>
        <v>0</v>
      </c>
      <c r="F2648" s="25">
        <f t="shared" si="549"/>
        <v>1.2</v>
      </c>
      <c r="G2648" s="26">
        <f t="shared" ca="1" si="553"/>
        <v>1</v>
      </c>
      <c r="H2648" s="23">
        <f ca="1">TRUNC(PRODUCT(G$16:G2647),15)</f>
        <v>1.48206205431758</v>
      </c>
      <c r="I2648" s="23">
        <f t="shared" si="551"/>
        <v>1</v>
      </c>
      <c r="J2648" s="23">
        <f t="shared" ca="1" si="552"/>
        <v>1.4820620499999999</v>
      </c>
      <c r="K2648" s="114">
        <f t="shared" ca="1" si="541"/>
        <v>67257229.1247354</v>
      </c>
      <c r="L2648" s="27">
        <f>IF(VLOOKUP(A2648,$U$18:$AD$131,8)=VLOOKUP(A2647,$U$18:$AD$131,8),0,VLOOKUP(A2648,U$18:$AD$131,8))</f>
        <v>0</v>
      </c>
      <c r="M2648" s="28">
        <f>IF(L2648&gt;0,VLOOKUP(L2648,T$18:$AC$131,7),0)</f>
        <v>0</v>
      </c>
      <c r="N2648" s="23">
        <f t="shared" si="546"/>
        <v>0</v>
      </c>
      <c r="O2648" s="23">
        <f t="shared" ca="1" si="542"/>
        <v>67257229.1247354</v>
      </c>
      <c r="P2648" s="29" t="str">
        <f t="shared" si="547"/>
        <v>J=</v>
      </c>
      <c r="Q2648" s="30">
        <f t="shared" si="548"/>
        <v>47232</v>
      </c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</row>
    <row r="2649" spans="1:30" x14ac:dyDescent="0.25">
      <c r="A2649" s="100">
        <f t="shared" si="543"/>
        <v>45482</v>
      </c>
      <c r="B2649" s="114" t="str">
        <f t="shared" ca="1" si="544"/>
        <v>n.d</v>
      </c>
      <c r="C2649" s="114">
        <f t="shared" si="545"/>
        <v>139519858.75</v>
      </c>
      <c r="D2649" s="24">
        <f ca="1">IF(A2649&lt;$B$1,VLOOKUP(A2649,[1]DI!$A$4:$B$15000,2,FALSE),0)</f>
        <v>0</v>
      </c>
      <c r="E2649" s="23">
        <f t="shared" ca="1" si="550"/>
        <v>0</v>
      </c>
      <c r="F2649" s="25">
        <f t="shared" si="549"/>
        <v>1.2</v>
      </c>
      <c r="G2649" s="26">
        <f t="shared" ca="1" si="553"/>
        <v>1</v>
      </c>
      <c r="H2649" s="23">
        <f ca="1">TRUNC(PRODUCT(G$16:G2648),15)</f>
        <v>1.48206205431758</v>
      </c>
      <c r="I2649" s="23">
        <f t="shared" si="551"/>
        <v>1</v>
      </c>
      <c r="J2649" s="23">
        <f t="shared" ca="1" si="552"/>
        <v>1.4820620499999999</v>
      </c>
      <c r="K2649" s="114">
        <f t="shared" ca="1" si="541"/>
        <v>67257229.1247354</v>
      </c>
      <c r="L2649" s="27">
        <f>IF(VLOOKUP(A2649,$U$18:$AD$131,8)=VLOOKUP(A2648,$U$18:$AD$131,8),0,VLOOKUP(A2649,U$18:$AD$131,8))</f>
        <v>0</v>
      </c>
      <c r="M2649" s="28">
        <f>IF(L2649&gt;0,VLOOKUP(L2649,T$18:$AC$131,7),0)</f>
        <v>0</v>
      </c>
      <c r="N2649" s="23">
        <f t="shared" si="546"/>
        <v>0</v>
      </c>
      <c r="O2649" s="23">
        <f t="shared" ca="1" si="542"/>
        <v>67257229.1247354</v>
      </c>
      <c r="P2649" s="29" t="str">
        <f t="shared" si="547"/>
        <v>J=</v>
      </c>
      <c r="Q2649" s="30">
        <f t="shared" si="548"/>
        <v>47232</v>
      </c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</row>
    <row r="2650" spans="1:30" x14ac:dyDescent="0.25">
      <c r="A2650" s="100">
        <f t="shared" si="543"/>
        <v>45483</v>
      </c>
      <c r="B2650" s="114" t="str">
        <f t="shared" ca="1" si="544"/>
        <v>n.d</v>
      </c>
      <c r="C2650" s="114">
        <f t="shared" si="545"/>
        <v>139519858.75</v>
      </c>
      <c r="D2650" s="24">
        <f ca="1">IF(A2650&lt;$B$1,VLOOKUP(A2650,[1]DI!$A$4:$B$15000,2,FALSE),0)</f>
        <v>0</v>
      </c>
      <c r="E2650" s="23">
        <f t="shared" ca="1" si="550"/>
        <v>0</v>
      </c>
      <c r="F2650" s="25">
        <f t="shared" si="549"/>
        <v>1.2</v>
      </c>
      <c r="G2650" s="26">
        <f t="shared" ca="1" si="553"/>
        <v>1</v>
      </c>
      <c r="H2650" s="23">
        <f ca="1">TRUNC(PRODUCT(G$16:G2649),15)</f>
        <v>1.48206205431758</v>
      </c>
      <c r="I2650" s="23">
        <f t="shared" si="551"/>
        <v>1</v>
      </c>
      <c r="J2650" s="23">
        <f t="shared" ca="1" si="552"/>
        <v>1.4820620499999999</v>
      </c>
      <c r="K2650" s="114">
        <f t="shared" ca="1" si="541"/>
        <v>67257229.1247354</v>
      </c>
      <c r="L2650" s="27">
        <f>IF(VLOOKUP(A2650,$U$18:$AD$131,8)=VLOOKUP(A2649,$U$18:$AD$131,8),0,VLOOKUP(A2650,U$18:$AD$131,8))</f>
        <v>0</v>
      </c>
      <c r="M2650" s="28">
        <f>IF(L2650&gt;0,VLOOKUP(L2650,T$18:$AC$131,7),0)</f>
        <v>0</v>
      </c>
      <c r="N2650" s="23">
        <f t="shared" si="546"/>
        <v>0</v>
      </c>
      <c r="O2650" s="23">
        <f t="shared" ca="1" si="542"/>
        <v>67257229.1247354</v>
      </c>
      <c r="P2650" s="29" t="str">
        <f t="shared" si="547"/>
        <v>J=</v>
      </c>
      <c r="Q2650" s="30">
        <f t="shared" si="548"/>
        <v>47232</v>
      </c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</row>
    <row r="2651" spans="1:30" x14ac:dyDescent="0.25">
      <c r="A2651" s="100">
        <f t="shared" si="543"/>
        <v>45484</v>
      </c>
      <c r="B2651" s="114" t="str">
        <f t="shared" ca="1" si="544"/>
        <v>n.d</v>
      </c>
      <c r="C2651" s="114">
        <f t="shared" si="545"/>
        <v>139519858.75</v>
      </c>
      <c r="D2651" s="24">
        <f ca="1">IF(A2651&lt;$B$1,VLOOKUP(A2651,[1]DI!$A$4:$B$15000,2,FALSE),0)</f>
        <v>0</v>
      </c>
      <c r="E2651" s="23">
        <f t="shared" ca="1" si="550"/>
        <v>0</v>
      </c>
      <c r="F2651" s="25">
        <f t="shared" si="549"/>
        <v>1.2</v>
      </c>
      <c r="G2651" s="26">
        <f t="shared" ca="1" si="553"/>
        <v>1</v>
      </c>
      <c r="H2651" s="23">
        <f ca="1">TRUNC(PRODUCT(G$16:G2650),15)</f>
        <v>1.48206205431758</v>
      </c>
      <c r="I2651" s="23">
        <f t="shared" si="551"/>
        <v>1</v>
      </c>
      <c r="J2651" s="23">
        <f t="shared" ca="1" si="552"/>
        <v>1.4820620499999999</v>
      </c>
      <c r="K2651" s="114">
        <f t="shared" ca="1" si="541"/>
        <v>67257229.1247354</v>
      </c>
      <c r="L2651" s="27">
        <f>IF(VLOOKUP(A2651,$U$18:$AD$131,8)=VLOOKUP(A2650,$U$18:$AD$131,8),0,VLOOKUP(A2651,U$18:$AD$131,8))</f>
        <v>0</v>
      </c>
      <c r="M2651" s="28">
        <f>IF(L2651&gt;0,VLOOKUP(L2651,T$18:$AC$131,7),0)</f>
        <v>0</v>
      </c>
      <c r="N2651" s="23">
        <f t="shared" si="546"/>
        <v>0</v>
      </c>
      <c r="O2651" s="23">
        <f t="shared" ca="1" si="542"/>
        <v>67257229.1247354</v>
      </c>
      <c r="P2651" s="29" t="str">
        <f t="shared" si="547"/>
        <v>J=</v>
      </c>
      <c r="Q2651" s="30">
        <f t="shared" si="548"/>
        <v>47232</v>
      </c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</row>
    <row r="2652" spans="1:30" x14ac:dyDescent="0.25">
      <c r="A2652" s="100">
        <f t="shared" si="543"/>
        <v>45485</v>
      </c>
      <c r="B2652" s="114" t="str">
        <f t="shared" ca="1" si="544"/>
        <v>n.d</v>
      </c>
      <c r="C2652" s="114">
        <f t="shared" si="545"/>
        <v>139519858.75</v>
      </c>
      <c r="D2652" s="24">
        <f ca="1">IF(A2652&lt;$B$1,VLOOKUP(A2652,[1]DI!$A$4:$B$15000,2,FALSE),0)</f>
        <v>0</v>
      </c>
      <c r="E2652" s="23">
        <f t="shared" ca="1" si="550"/>
        <v>0</v>
      </c>
      <c r="F2652" s="25">
        <f t="shared" si="549"/>
        <v>1.2</v>
      </c>
      <c r="G2652" s="26">
        <f t="shared" ca="1" si="553"/>
        <v>1</v>
      </c>
      <c r="H2652" s="23">
        <f ca="1">TRUNC(PRODUCT(G$16:G2651),15)</f>
        <v>1.48206205431758</v>
      </c>
      <c r="I2652" s="23">
        <f t="shared" si="551"/>
        <v>1</v>
      </c>
      <c r="J2652" s="23">
        <f t="shared" ca="1" si="552"/>
        <v>1.4820620499999999</v>
      </c>
      <c r="K2652" s="114">
        <f t="shared" ca="1" si="541"/>
        <v>67257229.1247354</v>
      </c>
      <c r="L2652" s="27">
        <f>IF(VLOOKUP(A2652,$U$18:$AD$131,8)=VLOOKUP(A2651,$U$18:$AD$131,8),0,VLOOKUP(A2652,U$18:$AD$131,8))</f>
        <v>0</v>
      </c>
      <c r="M2652" s="28">
        <f>IF(L2652&gt;0,VLOOKUP(L2652,T$18:$AC$131,7),0)</f>
        <v>0</v>
      </c>
      <c r="N2652" s="23">
        <f t="shared" si="546"/>
        <v>0</v>
      </c>
      <c r="O2652" s="23">
        <f t="shared" ca="1" si="542"/>
        <v>67257229.1247354</v>
      </c>
      <c r="P2652" s="29" t="str">
        <f t="shared" si="547"/>
        <v>J=</v>
      </c>
      <c r="Q2652" s="30">
        <f t="shared" si="548"/>
        <v>47232</v>
      </c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</row>
    <row r="2653" spans="1:30" x14ac:dyDescent="0.25">
      <c r="A2653" s="100">
        <f t="shared" si="543"/>
        <v>45486</v>
      </c>
      <c r="B2653" s="114" t="str">
        <f t="shared" ca="1" si="544"/>
        <v>n.d</v>
      </c>
      <c r="C2653" s="114">
        <f t="shared" si="545"/>
        <v>139519858.75</v>
      </c>
      <c r="D2653" s="24">
        <f ca="1">IF(A2653&lt;$B$1,VLOOKUP(A2653,[1]DI!$A$4:$B$15000,2,FALSE),0)</f>
        <v>0</v>
      </c>
      <c r="E2653" s="23">
        <f t="shared" ca="1" si="550"/>
        <v>0</v>
      </c>
      <c r="F2653" s="25">
        <f t="shared" si="549"/>
        <v>1.2</v>
      </c>
      <c r="G2653" s="26">
        <f t="shared" ca="1" si="553"/>
        <v>1</v>
      </c>
      <c r="H2653" s="23">
        <f ca="1">TRUNC(PRODUCT(G$16:G2652),15)</f>
        <v>1.48206205431758</v>
      </c>
      <c r="I2653" s="23">
        <f t="shared" si="551"/>
        <v>1</v>
      </c>
      <c r="J2653" s="23">
        <f t="shared" ca="1" si="552"/>
        <v>1.4820620499999999</v>
      </c>
      <c r="K2653" s="114">
        <f t="shared" ca="1" si="541"/>
        <v>67257229.1247354</v>
      </c>
      <c r="L2653" s="27">
        <f>IF(VLOOKUP(A2653,$U$18:$AD$131,8)=VLOOKUP(A2652,$U$18:$AD$131,8),0,VLOOKUP(A2653,U$18:$AD$131,8))</f>
        <v>0</v>
      </c>
      <c r="M2653" s="28">
        <f>IF(L2653&gt;0,VLOOKUP(L2653,T$18:$AC$131,7),0)</f>
        <v>0</v>
      </c>
      <c r="N2653" s="23">
        <f t="shared" si="546"/>
        <v>0</v>
      </c>
      <c r="O2653" s="23">
        <f t="shared" ca="1" si="542"/>
        <v>67257229.1247354</v>
      </c>
      <c r="P2653" s="29" t="str">
        <f t="shared" si="547"/>
        <v>J=</v>
      </c>
      <c r="Q2653" s="30">
        <f t="shared" si="548"/>
        <v>47232</v>
      </c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</row>
    <row r="2654" spans="1:30" x14ac:dyDescent="0.25">
      <c r="A2654" s="100">
        <f t="shared" si="543"/>
        <v>45487</v>
      </c>
      <c r="B2654" s="114" t="str">
        <f t="shared" ca="1" si="544"/>
        <v>n.d</v>
      </c>
      <c r="C2654" s="114">
        <f t="shared" si="545"/>
        <v>139519858.75</v>
      </c>
      <c r="D2654" s="24">
        <f ca="1">IF(A2654&lt;$B$1,VLOOKUP(A2654,[1]DI!$A$4:$B$15000,2,FALSE),0)</f>
        <v>0</v>
      </c>
      <c r="E2654" s="23">
        <f t="shared" ca="1" si="550"/>
        <v>0</v>
      </c>
      <c r="F2654" s="25">
        <f t="shared" si="549"/>
        <v>1.2</v>
      </c>
      <c r="G2654" s="26">
        <f t="shared" ca="1" si="553"/>
        <v>1</v>
      </c>
      <c r="H2654" s="23">
        <f ca="1">TRUNC(PRODUCT(G$16:G2653),15)</f>
        <v>1.48206205431758</v>
      </c>
      <c r="I2654" s="23">
        <f t="shared" si="551"/>
        <v>1</v>
      </c>
      <c r="J2654" s="23">
        <f t="shared" ca="1" si="552"/>
        <v>1.4820620499999999</v>
      </c>
      <c r="K2654" s="114">
        <f t="shared" ca="1" si="541"/>
        <v>67257229.1247354</v>
      </c>
      <c r="L2654" s="27">
        <f>IF(VLOOKUP(A2654,$U$18:$AD$131,8)=VLOOKUP(A2653,$U$18:$AD$131,8),0,VLOOKUP(A2654,U$18:$AD$131,8))</f>
        <v>0</v>
      </c>
      <c r="M2654" s="28">
        <f>IF(L2654&gt;0,VLOOKUP(L2654,T$18:$AC$131,7),0)</f>
        <v>0</v>
      </c>
      <c r="N2654" s="23">
        <f t="shared" si="546"/>
        <v>0</v>
      </c>
      <c r="O2654" s="23">
        <f t="shared" ca="1" si="542"/>
        <v>67257229.1247354</v>
      </c>
      <c r="P2654" s="29" t="str">
        <f t="shared" si="547"/>
        <v>J=</v>
      </c>
      <c r="Q2654" s="30">
        <f t="shared" si="548"/>
        <v>47232</v>
      </c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</row>
    <row r="2655" spans="1:30" x14ac:dyDescent="0.25">
      <c r="A2655" s="100">
        <f t="shared" si="543"/>
        <v>45488</v>
      </c>
      <c r="B2655" s="114" t="str">
        <f t="shared" ca="1" si="544"/>
        <v>n.d</v>
      </c>
      <c r="C2655" s="114">
        <f t="shared" si="545"/>
        <v>139519858.75</v>
      </c>
      <c r="D2655" s="24">
        <f ca="1">IF(A2655&lt;$B$1,VLOOKUP(A2655,[1]DI!$A$4:$B$15000,2,FALSE),0)</f>
        <v>0</v>
      </c>
      <c r="E2655" s="23">
        <f t="shared" ca="1" si="550"/>
        <v>0</v>
      </c>
      <c r="F2655" s="25">
        <f t="shared" si="549"/>
        <v>1.2</v>
      </c>
      <c r="G2655" s="26">
        <f t="shared" ca="1" si="553"/>
        <v>1</v>
      </c>
      <c r="H2655" s="23">
        <f ca="1">TRUNC(PRODUCT(G$16:G2654),15)</f>
        <v>1.48206205431758</v>
      </c>
      <c r="I2655" s="23">
        <f t="shared" si="551"/>
        <v>1</v>
      </c>
      <c r="J2655" s="23">
        <f t="shared" ca="1" si="552"/>
        <v>1.4820620499999999</v>
      </c>
      <c r="K2655" s="114">
        <f t="shared" ca="1" si="541"/>
        <v>67257229.1247354</v>
      </c>
      <c r="L2655" s="27">
        <f>IF(VLOOKUP(A2655,$U$18:$AD$131,8)=VLOOKUP(A2654,$U$18:$AD$131,8),0,VLOOKUP(A2655,U$18:$AD$131,8))</f>
        <v>0</v>
      </c>
      <c r="M2655" s="28">
        <f>IF(L2655&gt;0,VLOOKUP(L2655,T$18:$AC$131,7),0)</f>
        <v>0</v>
      </c>
      <c r="N2655" s="23">
        <f t="shared" si="546"/>
        <v>0</v>
      </c>
      <c r="O2655" s="23">
        <f t="shared" ca="1" si="542"/>
        <v>67257229.1247354</v>
      </c>
      <c r="P2655" s="29" t="str">
        <f t="shared" si="547"/>
        <v>J=</v>
      </c>
      <c r="Q2655" s="30">
        <f t="shared" si="548"/>
        <v>47232</v>
      </c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</row>
    <row r="2656" spans="1:30" x14ac:dyDescent="0.25">
      <c r="A2656" s="100">
        <f t="shared" si="543"/>
        <v>45489</v>
      </c>
      <c r="B2656" s="114" t="str">
        <f t="shared" ca="1" si="544"/>
        <v>n.d</v>
      </c>
      <c r="C2656" s="114">
        <f t="shared" si="545"/>
        <v>139519858.75</v>
      </c>
      <c r="D2656" s="24">
        <f ca="1">IF(A2656&lt;$B$1,VLOOKUP(A2656,[1]DI!$A$4:$B$15000,2,FALSE),0)</f>
        <v>0</v>
      </c>
      <c r="E2656" s="23">
        <f t="shared" ca="1" si="550"/>
        <v>0</v>
      </c>
      <c r="F2656" s="25">
        <f t="shared" si="549"/>
        <v>1.2</v>
      </c>
      <c r="G2656" s="26">
        <f t="shared" ca="1" si="553"/>
        <v>1</v>
      </c>
      <c r="H2656" s="23">
        <f ca="1">TRUNC(PRODUCT(G$16:G2655),15)</f>
        <v>1.48206205431758</v>
      </c>
      <c r="I2656" s="23">
        <f t="shared" si="551"/>
        <v>1</v>
      </c>
      <c r="J2656" s="23">
        <f t="shared" ca="1" si="552"/>
        <v>1.4820620499999999</v>
      </c>
      <c r="K2656" s="114">
        <f t="shared" ca="1" si="541"/>
        <v>67257229.1247354</v>
      </c>
      <c r="L2656" s="27">
        <f>IF(VLOOKUP(A2656,$U$18:$AD$131,8)=VLOOKUP(A2655,$U$18:$AD$131,8),0,VLOOKUP(A2656,U$18:$AD$131,8))</f>
        <v>0</v>
      </c>
      <c r="M2656" s="28">
        <f>IF(L2656&gt;0,VLOOKUP(L2656,T$18:$AC$131,7),0)</f>
        <v>0</v>
      </c>
      <c r="N2656" s="23">
        <f t="shared" si="546"/>
        <v>0</v>
      </c>
      <c r="O2656" s="23">
        <f t="shared" ca="1" si="542"/>
        <v>67257229.1247354</v>
      </c>
      <c r="P2656" s="29" t="str">
        <f t="shared" si="547"/>
        <v>J=</v>
      </c>
      <c r="Q2656" s="30">
        <f t="shared" si="548"/>
        <v>47232</v>
      </c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</row>
    <row r="2657" spans="1:30" x14ac:dyDescent="0.25">
      <c r="A2657" s="100">
        <f t="shared" si="543"/>
        <v>45490</v>
      </c>
      <c r="B2657" s="114" t="str">
        <f t="shared" ca="1" si="544"/>
        <v>n.d</v>
      </c>
      <c r="C2657" s="114">
        <f t="shared" si="545"/>
        <v>139519858.75</v>
      </c>
      <c r="D2657" s="24">
        <f ca="1">IF(A2657&lt;$B$1,VLOOKUP(A2657,[1]DI!$A$4:$B$15000,2,FALSE),0)</f>
        <v>0</v>
      </c>
      <c r="E2657" s="23">
        <f t="shared" ca="1" si="550"/>
        <v>0</v>
      </c>
      <c r="F2657" s="25">
        <f t="shared" si="549"/>
        <v>1.2</v>
      </c>
      <c r="G2657" s="26">
        <f t="shared" ca="1" si="553"/>
        <v>1</v>
      </c>
      <c r="H2657" s="23">
        <f ca="1">TRUNC(PRODUCT(G$16:G2656),15)</f>
        <v>1.48206205431758</v>
      </c>
      <c r="I2657" s="23">
        <f t="shared" si="551"/>
        <v>1</v>
      </c>
      <c r="J2657" s="23">
        <f t="shared" ca="1" si="552"/>
        <v>1.4820620499999999</v>
      </c>
      <c r="K2657" s="114">
        <f t="shared" ca="1" si="541"/>
        <v>67257229.1247354</v>
      </c>
      <c r="L2657" s="27">
        <f>IF(VLOOKUP(A2657,$U$18:$AD$131,8)=VLOOKUP(A2656,$U$18:$AD$131,8),0,VLOOKUP(A2657,U$18:$AD$131,8))</f>
        <v>0</v>
      </c>
      <c r="M2657" s="28">
        <f>IF(L2657&gt;0,VLOOKUP(L2657,T$18:$AC$131,7),0)</f>
        <v>0</v>
      </c>
      <c r="N2657" s="23">
        <f t="shared" si="546"/>
        <v>0</v>
      </c>
      <c r="O2657" s="23">
        <f t="shared" ca="1" si="542"/>
        <v>67257229.1247354</v>
      </c>
      <c r="P2657" s="29" t="str">
        <f t="shared" si="547"/>
        <v>J=</v>
      </c>
      <c r="Q2657" s="30">
        <f t="shared" si="548"/>
        <v>47232</v>
      </c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</row>
    <row r="2658" spans="1:30" x14ac:dyDescent="0.25">
      <c r="A2658" s="100">
        <f t="shared" si="543"/>
        <v>45491</v>
      </c>
      <c r="B2658" s="114" t="str">
        <f t="shared" ca="1" si="544"/>
        <v>n.d</v>
      </c>
      <c r="C2658" s="114">
        <f t="shared" si="545"/>
        <v>139519858.75</v>
      </c>
      <c r="D2658" s="24">
        <f ca="1">IF(A2658&lt;$B$1,VLOOKUP(A2658,[1]DI!$A$4:$B$15000,2,FALSE),0)</f>
        <v>0</v>
      </c>
      <c r="E2658" s="23">
        <f t="shared" ca="1" si="550"/>
        <v>0</v>
      </c>
      <c r="F2658" s="25">
        <f t="shared" si="549"/>
        <v>1.2</v>
      </c>
      <c r="G2658" s="26">
        <f t="shared" ca="1" si="553"/>
        <v>1</v>
      </c>
      <c r="H2658" s="23">
        <f ca="1">TRUNC(PRODUCT(G$16:G2657),15)</f>
        <v>1.48206205431758</v>
      </c>
      <c r="I2658" s="23">
        <f t="shared" si="551"/>
        <v>1</v>
      </c>
      <c r="J2658" s="23">
        <f t="shared" ca="1" si="552"/>
        <v>1.4820620499999999</v>
      </c>
      <c r="K2658" s="114">
        <f t="shared" ca="1" si="541"/>
        <v>67257229.1247354</v>
      </c>
      <c r="L2658" s="27">
        <f>IF(VLOOKUP(A2658,$U$18:$AD$131,8)=VLOOKUP(A2657,$U$18:$AD$131,8),0,VLOOKUP(A2658,U$18:$AD$131,8))</f>
        <v>0</v>
      </c>
      <c r="M2658" s="28">
        <f>IF(L2658&gt;0,VLOOKUP(L2658,T$18:$AC$131,7),0)</f>
        <v>0</v>
      </c>
      <c r="N2658" s="23">
        <f t="shared" si="546"/>
        <v>0</v>
      </c>
      <c r="O2658" s="23">
        <f t="shared" ca="1" si="542"/>
        <v>67257229.1247354</v>
      </c>
      <c r="P2658" s="29" t="str">
        <f t="shared" si="547"/>
        <v>J=</v>
      </c>
      <c r="Q2658" s="30">
        <f t="shared" si="548"/>
        <v>47232</v>
      </c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</row>
    <row r="2659" spans="1:30" x14ac:dyDescent="0.25">
      <c r="A2659" s="100">
        <f t="shared" si="543"/>
        <v>45492</v>
      </c>
      <c r="B2659" s="114" t="str">
        <f t="shared" ca="1" si="544"/>
        <v>n.d</v>
      </c>
      <c r="C2659" s="114">
        <f t="shared" si="545"/>
        <v>139519858.75</v>
      </c>
      <c r="D2659" s="24">
        <f ca="1">IF(A2659&lt;$B$1,VLOOKUP(A2659,[1]DI!$A$4:$B$15000,2,FALSE),0)</f>
        <v>0</v>
      </c>
      <c r="E2659" s="23">
        <f t="shared" ca="1" si="550"/>
        <v>0</v>
      </c>
      <c r="F2659" s="25">
        <f t="shared" si="549"/>
        <v>1.2</v>
      </c>
      <c r="G2659" s="26">
        <f t="shared" ca="1" si="553"/>
        <v>1</v>
      </c>
      <c r="H2659" s="23">
        <f ca="1">TRUNC(PRODUCT(G$16:G2658),15)</f>
        <v>1.48206205431758</v>
      </c>
      <c r="I2659" s="23">
        <f t="shared" si="551"/>
        <v>1</v>
      </c>
      <c r="J2659" s="23">
        <f t="shared" ca="1" si="552"/>
        <v>1.4820620499999999</v>
      </c>
      <c r="K2659" s="114">
        <f t="shared" ca="1" si="541"/>
        <v>67257229.1247354</v>
      </c>
      <c r="L2659" s="27">
        <f>IF(VLOOKUP(A2659,$U$18:$AD$131,8)=VLOOKUP(A2658,$U$18:$AD$131,8),0,VLOOKUP(A2659,U$18:$AD$131,8))</f>
        <v>0</v>
      </c>
      <c r="M2659" s="28">
        <f>IF(L2659&gt;0,VLOOKUP(L2659,T$18:$AC$131,7),0)</f>
        <v>0</v>
      </c>
      <c r="N2659" s="23">
        <f t="shared" si="546"/>
        <v>0</v>
      </c>
      <c r="O2659" s="23">
        <f t="shared" ca="1" si="542"/>
        <v>67257229.1247354</v>
      </c>
      <c r="P2659" s="29" t="str">
        <f t="shared" si="547"/>
        <v>J=</v>
      </c>
      <c r="Q2659" s="30">
        <f t="shared" si="548"/>
        <v>47232</v>
      </c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</row>
    <row r="2660" spans="1:30" x14ac:dyDescent="0.25">
      <c r="A2660" s="100">
        <f t="shared" si="543"/>
        <v>45493</v>
      </c>
      <c r="B2660" s="114" t="str">
        <f t="shared" ca="1" si="544"/>
        <v>n.d</v>
      </c>
      <c r="C2660" s="114">
        <f t="shared" si="545"/>
        <v>139519858.75</v>
      </c>
      <c r="D2660" s="24">
        <f ca="1">IF(A2660&lt;$B$1,VLOOKUP(A2660,[1]DI!$A$4:$B$15000,2,FALSE),0)</f>
        <v>0</v>
      </c>
      <c r="E2660" s="23">
        <f t="shared" ca="1" si="550"/>
        <v>0</v>
      </c>
      <c r="F2660" s="25">
        <f t="shared" si="549"/>
        <v>1.2</v>
      </c>
      <c r="G2660" s="26">
        <f t="shared" ca="1" si="553"/>
        <v>1</v>
      </c>
      <c r="H2660" s="23">
        <f ca="1">TRUNC(PRODUCT(G$16:G2659),15)</f>
        <v>1.48206205431758</v>
      </c>
      <c r="I2660" s="23">
        <f t="shared" si="551"/>
        <v>1</v>
      </c>
      <c r="J2660" s="23">
        <f t="shared" ca="1" si="552"/>
        <v>1.4820620499999999</v>
      </c>
      <c r="K2660" s="114">
        <f t="shared" ca="1" si="541"/>
        <v>67257229.1247354</v>
      </c>
      <c r="L2660" s="27">
        <f>IF(VLOOKUP(A2660,$U$18:$AD$131,8)=VLOOKUP(A2659,$U$18:$AD$131,8),0,VLOOKUP(A2660,U$18:$AD$131,8))</f>
        <v>0</v>
      </c>
      <c r="M2660" s="28">
        <f>IF(L2660&gt;0,VLOOKUP(L2660,T$18:$AC$131,7),0)</f>
        <v>0</v>
      </c>
      <c r="N2660" s="23">
        <f t="shared" si="546"/>
        <v>0</v>
      </c>
      <c r="O2660" s="23">
        <f t="shared" ca="1" si="542"/>
        <v>67257229.1247354</v>
      </c>
      <c r="P2660" s="29" t="str">
        <f t="shared" si="547"/>
        <v>J=</v>
      </c>
      <c r="Q2660" s="30">
        <f t="shared" si="548"/>
        <v>47232</v>
      </c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</row>
    <row r="2661" spans="1:30" x14ac:dyDescent="0.25">
      <c r="A2661" s="100">
        <f t="shared" si="543"/>
        <v>45494</v>
      </c>
      <c r="B2661" s="114" t="str">
        <f t="shared" ca="1" si="544"/>
        <v>n.d</v>
      </c>
      <c r="C2661" s="114">
        <f t="shared" si="545"/>
        <v>139519858.75</v>
      </c>
      <c r="D2661" s="24">
        <f ca="1">IF(A2661&lt;$B$1,VLOOKUP(A2661,[1]DI!$A$4:$B$15000,2,FALSE),0)</f>
        <v>0</v>
      </c>
      <c r="E2661" s="23">
        <f t="shared" ca="1" si="550"/>
        <v>0</v>
      </c>
      <c r="F2661" s="25">
        <f t="shared" si="549"/>
        <v>1.2</v>
      </c>
      <c r="G2661" s="26">
        <f t="shared" ca="1" si="553"/>
        <v>1</v>
      </c>
      <c r="H2661" s="23">
        <f ca="1">TRUNC(PRODUCT(G$16:G2660),15)</f>
        <v>1.48206205431758</v>
      </c>
      <c r="I2661" s="23">
        <f t="shared" si="551"/>
        <v>1</v>
      </c>
      <c r="J2661" s="23">
        <f t="shared" ca="1" si="552"/>
        <v>1.4820620499999999</v>
      </c>
      <c r="K2661" s="114">
        <f t="shared" ca="1" si="541"/>
        <v>67257229.1247354</v>
      </c>
      <c r="L2661" s="27">
        <f>IF(VLOOKUP(A2661,$U$18:$AD$131,8)=VLOOKUP(A2660,$U$18:$AD$131,8),0,VLOOKUP(A2661,U$18:$AD$131,8))</f>
        <v>0</v>
      </c>
      <c r="M2661" s="28">
        <f>IF(L2661&gt;0,VLOOKUP(L2661,T$18:$AC$131,7),0)</f>
        <v>0</v>
      </c>
      <c r="N2661" s="23">
        <f t="shared" si="546"/>
        <v>0</v>
      </c>
      <c r="O2661" s="23">
        <f t="shared" ca="1" si="542"/>
        <v>67257229.1247354</v>
      </c>
      <c r="P2661" s="29" t="str">
        <f t="shared" si="547"/>
        <v>J=</v>
      </c>
      <c r="Q2661" s="30">
        <f t="shared" si="548"/>
        <v>47232</v>
      </c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</row>
    <row r="2662" spans="1:30" x14ac:dyDescent="0.25">
      <c r="A2662" s="100">
        <f t="shared" si="543"/>
        <v>45495</v>
      </c>
      <c r="B2662" s="114" t="str">
        <f t="shared" ca="1" si="544"/>
        <v>n.d</v>
      </c>
      <c r="C2662" s="114">
        <f t="shared" si="545"/>
        <v>139519858.75</v>
      </c>
      <c r="D2662" s="24">
        <f ca="1">IF(A2662&lt;$B$1,VLOOKUP(A2662,[1]DI!$A$4:$B$15000,2,FALSE),0)</f>
        <v>0</v>
      </c>
      <c r="E2662" s="23">
        <f t="shared" ca="1" si="550"/>
        <v>0</v>
      </c>
      <c r="F2662" s="25">
        <f t="shared" si="549"/>
        <v>1.2</v>
      </c>
      <c r="G2662" s="26">
        <f t="shared" ca="1" si="553"/>
        <v>1</v>
      </c>
      <c r="H2662" s="23">
        <f ca="1">TRUNC(PRODUCT(G$16:G2661),15)</f>
        <v>1.48206205431758</v>
      </c>
      <c r="I2662" s="23">
        <f t="shared" si="551"/>
        <v>1</v>
      </c>
      <c r="J2662" s="23">
        <f t="shared" ca="1" si="552"/>
        <v>1.4820620499999999</v>
      </c>
      <c r="K2662" s="114">
        <f t="shared" ca="1" si="541"/>
        <v>67257229.1247354</v>
      </c>
      <c r="L2662" s="27">
        <f>IF(VLOOKUP(A2662,$U$18:$AD$131,8)=VLOOKUP(A2661,$U$18:$AD$131,8),0,VLOOKUP(A2662,U$18:$AD$131,8))</f>
        <v>0</v>
      </c>
      <c r="M2662" s="28">
        <f>IF(L2662&gt;0,VLOOKUP(L2662,T$18:$AC$131,7),0)</f>
        <v>0</v>
      </c>
      <c r="N2662" s="23">
        <f t="shared" si="546"/>
        <v>0</v>
      </c>
      <c r="O2662" s="23">
        <f t="shared" ca="1" si="542"/>
        <v>67257229.1247354</v>
      </c>
      <c r="P2662" s="29" t="str">
        <f t="shared" si="547"/>
        <v>J=</v>
      </c>
      <c r="Q2662" s="30">
        <f t="shared" si="548"/>
        <v>47232</v>
      </c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</row>
    <row r="2663" spans="1:30" x14ac:dyDescent="0.25">
      <c r="A2663" s="100">
        <f t="shared" si="543"/>
        <v>45496</v>
      </c>
      <c r="B2663" s="114" t="str">
        <f t="shared" ca="1" si="544"/>
        <v>n.d</v>
      </c>
      <c r="C2663" s="114">
        <f t="shared" si="545"/>
        <v>139519858.75</v>
      </c>
      <c r="D2663" s="24">
        <f ca="1">IF(A2663&lt;$B$1,VLOOKUP(A2663,[1]DI!$A$4:$B$15000,2,FALSE),0)</f>
        <v>0</v>
      </c>
      <c r="E2663" s="23">
        <f t="shared" ca="1" si="550"/>
        <v>0</v>
      </c>
      <c r="F2663" s="25">
        <f t="shared" si="549"/>
        <v>1.2</v>
      </c>
      <c r="G2663" s="26">
        <f t="shared" ca="1" si="553"/>
        <v>1</v>
      </c>
      <c r="H2663" s="23">
        <f ca="1">TRUNC(PRODUCT(G$16:G2662),15)</f>
        <v>1.48206205431758</v>
      </c>
      <c r="I2663" s="23">
        <f t="shared" si="551"/>
        <v>1</v>
      </c>
      <c r="J2663" s="23">
        <f t="shared" ca="1" si="552"/>
        <v>1.4820620499999999</v>
      </c>
      <c r="K2663" s="114">
        <f t="shared" ca="1" si="541"/>
        <v>67257229.1247354</v>
      </c>
      <c r="L2663" s="27">
        <f>IF(VLOOKUP(A2663,$U$18:$AD$131,8)=VLOOKUP(A2662,$U$18:$AD$131,8),0,VLOOKUP(A2663,U$18:$AD$131,8))</f>
        <v>0</v>
      </c>
      <c r="M2663" s="28">
        <f>IF(L2663&gt;0,VLOOKUP(L2663,T$18:$AC$131,7),0)</f>
        <v>0</v>
      </c>
      <c r="N2663" s="23">
        <f t="shared" si="546"/>
        <v>0</v>
      </c>
      <c r="O2663" s="23">
        <f t="shared" ca="1" si="542"/>
        <v>67257229.1247354</v>
      </c>
      <c r="P2663" s="29" t="str">
        <f t="shared" si="547"/>
        <v>J=</v>
      </c>
      <c r="Q2663" s="30">
        <f t="shared" si="548"/>
        <v>47232</v>
      </c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</row>
    <row r="2664" spans="1:30" x14ac:dyDescent="0.25">
      <c r="A2664" s="100">
        <f t="shared" si="543"/>
        <v>45497</v>
      </c>
      <c r="B2664" s="114" t="str">
        <f t="shared" ca="1" si="544"/>
        <v>n.d</v>
      </c>
      <c r="C2664" s="114">
        <f t="shared" si="545"/>
        <v>139519858.75</v>
      </c>
      <c r="D2664" s="24">
        <f ca="1">IF(A2664&lt;$B$1,VLOOKUP(A2664,[1]DI!$A$4:$B$15000,2,FALSE),0)</f>
        <v>0</v>
      </c>
      <c r="E2664" s="23">
        <f t="shared" ca="1" si="550"/>
        <v>0</v>
      </c>
      <c r="F2664" s="25">
        <f t="shared" si="549"/>
        <v>1.2</v>
      </c>
      <c r="G2664" s="26">
        <f t="shared" ca="1" si="553"/>
        <v>1</v>
      </c>
      <c r="H2664" s="23">
        <f ca="1">TRUNC(PRODUCT(G$16:G2663),15)</f>
        <v>1.48206205431758</v>
      </c>
      <c r="I2664" s="23">
        <f t="shared" si="551"/>
        <v>1</v>
      </c>
      <c r="J2664" s="23">
        <f t="shared" ca="1" si="552"/>
        <v>1.4820620499999999</v>
      </c>
      <c r="K2664" s="114">
        <f t="shared" ca="1" si="541"/>
        <v>67257229.1247354</v>
      </c>
      <c r="L2664" s="27">
        <f>IF(VLOOKUP(A2664,$U$18:$AD$131,8)=VLOOKUP(A2663,$U$18:$AD$131,8),0,VLOOKUP(A2664,U$18:$AD$131,8))</f>
        <v>0</v>
      </c>
      <c r="M2664" s="28">
        <f>IF(L2664&gt;0,VLOOKUP(L2664,T$18:$AC$131,7),0)</f>
        <v>0</v>
      </c>
      <c r="N2664" s="23">
        <f t="shared" si="546"/>
        <v>0</v>
      </c>
      <c r="O2664" s="23">
        <f t="shared" ca="1" si="542"/>
        <v>67257229.1247354</v>
      </c>
      <c r="P2664" s="29" t="str">
        <f t="shared" si="547"/>
        <v>J=</v>
      </c>
      <c r="Q2664" s="30">
        <f t="shared" si="548"/>
        <v>47232</v>
      </c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</row>
    <row r="2665" spans="1:30" x14ac:dyDescent="0.25">
      <c r="A2665" s="100">
        <f t="shared" si="543"/>
        <v>45498</v>
      </c>
      <c r="B2665" s="114" t="str">
        <f t="shared" ca="1" si="544"/>
        <v>n.d</v>
      </c>
      <c r="C2665" s="114">
        <f t="shared" si="545"/>
        <v>139519858.75</v>
      </c>
      <c r="D2665" s="24">
        <f ca="1">IF(A2665&lt;$B$1,VLOOKUP(A2665,[1]DI!$A$4:$B$15000,2,FALSE),0)</f>
        <v>0</v>
      </c>
      <c r="E2665" s="23">
        <f t="shared" ca="1" si="550"/>
        <v>0</v>
      </c>
      <c r="F2665" s="25">
        <f t="shared" si="549"/>
        <v>1.2</v>
      </c>
      <c r="G2665" s="26">
        <f t="shared" ca="1" si="553"/>
        <v>1</v>
      </c>
      <c r="H2665" s="23">
        <f ca="1">TRUNC(PRODUCT(G$16:G2664),15)</f>
        <v>1.48206205431758</v>
      </c>
      <c r="I2665" s="23">
        <f t="shared" si="551"/>
        <v>1</v>
      </c>
      <c r="J2665" s="23">
        <f t="shared" ca="1" si="552"/>
        <v>1.4820620499999999</v>
      </c>
      <c r="K2665" s="114">
        <f t="shared" ca="1" si="541"/>
        <v>67257229.1247354</v>
      </c>
      <c r="L2665" s="27">
        <f>IF(VLOOKUP(A2665,$U$18:$AD$131,8)=VLOOKUP(A2664,$U$18:$AD$131,8),0,VLOOKUP(A2665,U$18:$AD$131,8))</f>
        <v>0</v>
      </c>
      <c r="M2665" s="28">
        <f>IF(L2665&gt;0,VLOOKUP(L2665,T$18:$AC$131,7),0)</f>
        <v>0</v>
      </c>
      <c r="N2665" s="23">
        <f t="shared" si="546"/>
        <v>0</v>
      </c>
      <c r="O2665" s="23">
        <f t="shared" ca="1" si="542"/>
        <v>67257229.1247354</v>
      </c>
      <c r="P2665" s="29" t="str">
        <f t="shared" si="547"/>
        <v>J=</v>
      </c>
      <c r="Q2665" s="30">
        <f t="shared" si="548"/>
        <v>47232</v>
      </c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</row>
    <row r="2666" spans="1:30" x14ac:dyDescent="0.25">
      <c r="A2666" s="100">
        <f t="shared" si="543"/>
        <v>45499</v>
      </c>
      <c r="B2666" s="114" t="str">
        <f t="shared" ca="1" si="544"/>
        <v>n.d</v>
      </c>
      <c r="C2666" s="114">
        <f t="shared" si="545"/>
        <v>139519858.75</v>
      </c>
      <c r="D2666" s="24">
        <f ca="1">IF(A2666&lt;$B$1,VLOOKUP(A2666,[1]DI!$A$4:$B$15000,2,FALSE),0)</f>
        <v>0</v>
      </c>
      <c r="E2666" s="23">
        <f t="shared" ca="1" si="550"/>
        <v>0</v>
      </c>
      <c r="F2666" s="25">
        <f t="shared" si="549"/>
        <v>1.2</v>
      </c>
      <c r="G2666" s="26">
        <f t="shared" ca="1" si="553"/>
        <v>1</v>
      </c>
      <c r="H2666" s="23">
        <f ca="1">TRUNC(PRODUCT(G$16:G2665),15)</f>
        <v>1.48206205431758</v>
      </c>
      <c r="I2666" s="23">
        <f t="shared" si="551"/>
        <v>1</v>
      </c>
      <c r="J2666" s="23">
        <f t="shared" ca="1" si="552"/>
        <v>1.4820620499999999</v>
      </c>
      <c r="K2666" s="114">
        <f t="shared" ca="1" si="541"/>
        <v>67257229.1247354</v>
      </c>
      <c r="L2666" s="27">
        <f>IF(VLOOKUP(A2666,$U$18:$AD$131,8)=VLOOKUP(A2665,$U$18:$AD$131,8),0,VLOOKUP(A2666,U$18:$AD$131,8))</f>
        <v>0</v>
      </c>
      <c r="M2666" s="28">
        <f>IF(L2666&gt;0,VLOOKUP(L2666,T$18:$AC$131,7),0)</f>
        <v>0</v>
      </c>
      <c r="N2666" s="23">
        <f t="shared" si="546"/>
        <v>0</v>
      </c>
      <c r="O2666" s="23">
        <f t="shared" ca="1" si="542"/>
        <v>67257229.1247354</v>
      </c>
      <c r="P2666" s="29" t="str">
        <f t="shared" si="547"/>
        <v>J=</v>
      </c>
      <c r="Q2666" s="30">
        <f t="shared" si="548"/>
        <v>47232</v>
      </c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</row>
    <row r="2667" spans="1:30" x14ac:dyDescent="0.25">
      <c r="A2667" s="100">
        <f t="shared" si="543"/>
        <v>45500</v>
      </c>
      <c r="B2667" s="114" t="str">
        <f t="shared" ca="1" si="544"/>
        <v>n.d</v>
      </c>
      <c r="C2667" s="114">
        <f t="shared" si="545"/>
        <v>139519858.75</v>
      </c>
      <c r="D2667" s="24">
        <f ca="1">IF(A2667&lt;$B$1,VLOOKUP(A2667,[1]DI!$A$4:$B$15000,2,FALSE),0)</f>
        <v>0</v>
      </c>
      <c r="E2667" s="23">
        <f t="shared" ca="1" si="550"/>
        <v>0</v>
      </c>
      <c r="F2667" s="25">
        <f t="shared" si="549"/>
        <v>1.2</v>
      </c>
      <c r="G2667" s="26">
        <f t="shared" ca="1" si="553"/>
        <v>1</v>
      </c>
      <c r="H2667" s="23">
        <f ca="1">TRUNC(PRODUCT(G$16:G2666),15)</f>
        <v>1.48206205431758</v>
      </c>
      <c r="I2667" s="23">
        <f t="shared" si="551"/>
        <v>1</v>
      </c>
      <c r="J2667" s="23">
        <f t="shared" ca="1" si="552"/>
        <v>1.4820620499999999</v>
      </c>
      <c r="K2667" s="114">
        <f t="shared" ca="1" si="541"/>
        <v>67257229.1247354</v>
      </c>
      <c r="L2667" s="27">
        <f>IF(VLOOKUP(A2667,$U$18:$AD$131,8)=VLOOKUP(A2666,$U$18:$AD$131,8),0,VLOOKUP(A2667,U$18:$AD$131,8))</f>
        <v>0</v>
      </c>
      <c r="M2667" s="28">
        <f>IF(L2667&gt;0,VLOOKUP(L2667,T$18:$AC$131,7),0)</f>
        <v>0</v>
      </c>
      <c r="N2667" s="23">
        <f t="shared" si="546"/>
        <v>0</v>
      </c>
      <c r="O2667" s="23">
        <f t="shared" ca="1" si="542"/>
        <v>67257229.1247354</v>
      </c>
      <c r="P2667" s="29" t="str">
        <f t="shared" si="547"/>
        <v>J=</v>
      </c>
      <c r="Q2667" s="30">
        <f t="shared" si="548"/>
        <v>47232</v>
      </c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</row>
    <row r="2668" spans="1:30" x14ac:dyDescent="0.25">
      <c r="A2668" s="100">
        <f t="shared" si="543"/>
        <v>45501</v>
      </c>
      <c r="B2668" s="114" t="str">
        <f t="shared" ca="1" si="544"/>
        <v>n.d</v>
      </c>
      <c r="C2668" s="114">
        <f t="shared" si="545"/>
        <v>139519858.75</v>
      </c>
      <c r="D2668" s="24">
        <f ca="1">IF(A2668&lt;$B$1,VLOOKUP(A2668,[1]DI!$A$4:$B$15000,2,FALSE),0)</f>
        <v>0</v>
      </c>
      <c r="E2668" s="23">
        <f t="shared" ca="1" si="550"/>
        <v>0</v>
      </c>
      <c r="F2668" s="25">
        <f t="shared" si="549"/>
        <v>1.2</v>
      </c>
      <c r="G2668" s="26">
        <f t="shared" ca="1" si="553"/>
        <v>1</v>
      </c>
      <c r="H2668" s="23">
        <f ca="1">TRUNC(PRODUCT(G$16:G2667),15)</f>
        <v>1.48206205431758</v>
      </c>
      <c r="I2668" s="23">
        <f t="shared" si="551"/>
        <v>1</v>
      </c>
      <c r="J2668" s="23">
        <f t="shared" ca="1" si="552"/>
        <v>1.4820620499999999</v>
      </c>
      <c r="K2668" s="114">
        <f t="shared" ca="1" si="541"/>
        <v>67257229.1247354</v>
      </c>
      <c r="L2668" s="27">
        <f>IF(VLOOKUP(A2668,$U$18:$AD$131,8)=VLOOKUP(A2667,$U$18:$AD$131,8),0,VLOOKUP(A2668,U$18:$AD$131,8))</f>
        <v>0</v>
      </c>
      <c r="M2668" s="28">
        <f>IF(L2668&gt;0,VLOOKUP(L2668,T$18:$AC$131,7),0)</f>
        <v>0</v>
      </c>
      <c r="N2668" s="23">
        <f t="shared" si="546"/>
        <v>0</v>
      </c>
      <c r="O2668" s="23">
        <f t="shared" ca="1" si="542"/>
        <v>67257229.1247354</v>
      </c>
      <c r="P2668" s="29" t="str">
        <f t="shared" si="547"/>
        <v>J=</v>
      </c>
      <c r="Q2668" s="30">
        <f t="shared" si="548"/>
        <v>47232</v>
      </c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</row>
    <row r="2669" spans="1:30" x14ac:dyDescent="0.25">
      <c r="A2669" s="100">
        <f t="shared" si="543"/>
        <v>45502</v>
      </c>
      <c r="B2669" s="114" t="str">
        <f t="shared" ca="1" si="544"/>
        <v>n.d</v>
      </c>
      <c r="C2669" s="114">
        <f t="shared" si="545"/>
        <v>139519858.75</v>
      </c>
      <c r="D2669" s="24">
        <f ca="1">IF(A2669&lt;$B$1,VLOOKUP(A2669,[1]DI!$A$4:$B$15000,2,FALSE),0)</f>
        <v>0</v>
      </c>
      <c r="E2669" s="23">
        <f t="shared" ca="1" si="550"/>
        <v>0</v>
      </c>
      <c r="F2669" s="25">
        <f t="shared" si="549"/>
        <v>1.2</v>
      </c>
      <c r="G2669" s="26">
        <f t="shared" ca="1" si="553"/>
        <v>1</v>
      </c>
      <c r="H2669" s="23">
        <f ca="1">TRUNC(PRODUCT(G$16:G2668),15)</f>
        <v>1.48206205431758</v>
      </c>
      <c r="I2669" s="23">
        <f t="shared" si="551"/>
        <v>1</v>
      </c>
      <c r="J2669" s="23">
        <f t="shared" ca="1" si="552"/>
        <v>1.4820620499999999</v>
      </c>
      <c r="K2669" s="114">
        <f t="shared" ca="1" si="541"/>
        <v>67257229.1247354</v>
      </c>
      <c r="L2669" s="27">
        <f>IF(VLOOKUP(A2669,$U$18:$AD$131,8)=VLOOKUP(A2668,$U$18:$AD$131,8),0,VLOOKUP(A2669,U$18:$AD$131,8))</f>
        <v>0</v>
      </c>
      <c r="M2669" s="28">
        <f>IF(L2669&gt;0,VLOOKUP(L2669,T$18:$AC$131,7),0)</f>
        <v>0</v>
      </c>
      <c r="N2669" s="23">
        <f t="shared" si="546"/>
        <v>0</v>
      </c>
      <c r="O2669" s="23">
        <f t="shared" ca="1" si="542"/>
        <v>67257229.1247354</v>
      </c>
      <c r="P2669" s="29" t="str">
        <f t="shared" si="547"/>
        <v>J=</v>
      </c>
      <c r="Q2669" s="30">
        <f t="shared" si="548"/>
        <v>47232</v>
      </c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</row>
    <row r="2670" spans="1:30" x14ac:dyDescent="0.25">
      <c r="A2670" s="100">
        <f t="shared" si="543"/>
        <v>45503</v>
      </c>
      <c r="B2670" s="114" t="str">
        <f t="shared" ca="1" si="544"/>
        <v>n.d</v>
      </c>
      <c r="C2670" s="114">
        <f t="shared" si="545"/>
        <v>139519858.75</v>
      </c>
      <c r="D2670" s="24">
        <f ca="1">IF(A2670&lt;$B$1,VLOOKUP(A2670,[1]DI!$A$4:$B$15000,2,FALSE),0)</f>
        <v>0</v>
      </c>
      <c r="E2670" s="23">
        <f t="shared" ca="1" si="550"/>
        <v>0</v>
      </c>
      <c r="F2670" s="25">
        <f t="shared" si="549"/>
        <v>1.2</v>
      </c>
      <c r="G2670" s="26">
        <f t="shared" ca="1" si="553"/>
        <v>1</v>
      </c>
      <c r="H2670" s="23">
        <f ca="1">TRUNC(PRODUCT(G$16:G2669),15)</f>
        <v>1.48206205431758</v>
      </c>
      <c r="I2670" s="23">
        <f t="shared" si="551"/>
        <v>1</v>
      </c>
      <c r="J2670" s="23">
        <f t="shared" ca="1" si="552"/>
        <v>1.4820620499999999</v>
      </c>
      <c r="K2670" s="114">
        <f t="shared" ca="1" si="541"/>
        <v>67257229.1247354</v>
      </c>
      <c r="L2670" s="27">
        <f>IF(VLOOKUP(A2670,$U$18:$AD$131,8)=VLOOKUP(A2669,$U$18:$AD$131,8),0,VLOOKUP(A2670,U$18:$AD$131,8))</f>
        <v>0</v>
      </c>
      <c r="M2670" s="28">
        <f>IF(L2670&gt;0,VLOOKUP(L2670,T$18:$AC$131,7),0)</f>
        <v>0</v>
      </c>
      <c r="N2670" s="23">
        <f t="shared" si="546"/>
        <v>0</v>
      </c>
      <c r="O2670" s="23">
        <f t="shared" ca="1" si="542"/>
        <v>67257229.1247354</v>
      </c>
      <c r="P2670" s="29" t="str">
        <f t="shared" si="547"/>
        <v>J=</v>
      </c>
      <c r="Q2670" s="30">
        <f t="shared" si="548"/>
        <v>47232</v>
      </c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</row>
    <row r="2671" spans="1:30" x14ac:dyDescent="0.25">
      <c r="A2671" s="100">
        <f t="shared" si="543"/>
        <v>45504</v>
      </c>
      <c r="B2671" s="114" t="str">
        <f t="shared" ca="1" si="544"/>
        <v>n.d</v>
      </c>
      <c r="C2671" s="114">
        <f t="shared" si="545"/>
        <v>139519858.75</v>
      </c>
      <c r="D2671" s="24">
        <f ca="1">IF(A2671&lt;$B$1,VLOOKUP(A2671,[1]DI!$A$4:$B$15000,2,FALSE),0)</f>
        <v>0</v>
      </c>
      <c r="E2671" s="23">
        <f t="shared" ca="1" si="550"/>
        <v>0</v>
      </c>
      <c r="F2671" s="25">
        <f t="shared" si="549"/>
        <v>1.2</v>
      </c>
      <c r="G2671" s="26">
        <f t="shared" ca="1" si="553"/>
        <v>1</v>
      </c>
      <c r="H2671" s="23">
        <f ca="1">TRUNC(PRODUCT(G$16:G2670),15)</f>
        <v>1.48206205431758</v>
      </c>
      <c r="I2671" s="23">
        <f t="shared" si="551"/>
        <v>1</v>
      </c>
      <c r="J2671" s="23">
        <f t="shared" ca="1" si="552"/>
        <v>1.4820620499999999</v>
      </c>
      <c r="K2671" s="114">
        <f t="shared" ca="1" si="541"/>
        <v>67257229.1247354</v>
      </c>
      <c r="L2671" s="27">
        <f>IF(VLOOKUP(A2671,$U$18:$AD$131,8)=VLOOKUP(A2670,$U$18:$AD$131,8),0,VLOOKUP(A2671,U$18:$AD$131,8))</f>
        <v>0</v>
      </c>
      <c r="M2671" s="28">
        <f>IF(L2671&gt;0,VLOOKUP(L2671,T$18:$AC$131,7),0)</f>
        <v>0</v>
      </c>
      <c r="N2671" s="23">
        <f t="shared" si="546"/>
        <v>0</v>
      </c>
      <c r="O2671" s="23">
        <f t="shared" ca="1" si="542"/>
        <v>67257229.1247354</v>
      </c>
      <c r="P2671" s="29" t="str">
        <f t="shared" si="547"/>
        <v>J=</v>
      </c>
      <c r="Q2671" s="30">
        <f t="shared" si="548"/>
        <v>47232</v>
      </c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</row>
    <row r="2672" spans="1:30" x14ac:dyDescent="0.25">
      <c r="A2672" s="100">
        <f t="shared" si="543"/>
        <v>45505</v>
      </c>
      <c r="B2672" s="114" t="str">
        <f t="shared" ca="1" si="544"/>
        <v>n.d</v>
      </c>
      <c r="C2672" s="114">
        <f t="shared" si="545"/>
        <v>139519858.75</v>
      </c>
      <c r="D2672" s="24">
        <f ca="1">IF(A2672&lt;$B$1,VLOOKUP(A2672,[1]DI!$A$4:$B$15000,2,FALSE),0)</f>
        <v>0</v>
      </c>
      <c r="E2672" s="23">
        <f t="shared" ca="1" si="550"/>
        <v>0</v>
      </c>
      <c r="F2672" s="25">
        <f t="shared" si="549"/>
        <v>1.2</v>
      </c>
      <c r="G2672" s="26">
        <f t="shared" ca="1" si="553"/>
        <v>1</v>
      </c>
      <c r="H2672" s="23">
        <f ca="1">TRUNC(PRODUCT(G$16:G2671),15)</f>
        <v>1.48206205431758</v>
      </c>
      <c r="I2672" s="23">
        <f t="shared" si="551"/>
        <v>1</v>
      </c>
      <c r="J2672" s="23">
        <f t="shared" ca="1" si="552"/>
        <v>1.4820620499999999</v>
      </c>
      <c r="K2672" s="114">
        <f t="shared" ca="1" si="541"/>
        <v>67257229.1247354</v>
      </c>
      <c r="L2672" s="27">
        <f>IF(VLOOKUP(A2672,$U$18:$AD$131,8)=VLOOKUP(A2671,$U$18:$AD$131,8),0,VLOOKUP(A2672,U$18:$AD$131,8))</f>
        <v>0</v>
      </c>
      <c r="M2672" s="28">
        <f>IF(L2672&gt;0,VLOOKUP(L2672,T$18:$AC$131,7),0)</f>
        <v>0</v>
      </c>
      <c r="N2672" s="23">
        <f t="shared" si="546"/>
        <v>0</v>
      </c>
      <c r="O2672" s="23">
        <f t="shared" ca="1" si="542"/>
        <v>67257229.1247354</v>
      </c>
      <c r="P2672" s="29" t="str">
        <f t="shared" si="547"/>
        <v>J=</v>
      </c>
      <c r="Q2672" s="30">
        <f t="shared" si="548"/>
        <v>47232</v>
      </c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</row>
    <row r="2673" spans="1:30" x14ac:dyDescent="0.25">
      <c r="A2673" s="100">
        <f t="shared" si="543"/>
        <v>45506</v>
      </c>
      <c r="B2673" s="114" t="str">
        <f t="shared" ca="1" si="544"/>
        <v>n.d</v>
      </c>
      <c r="C2673" s="114">
        <f t="shared" si="545"/>
        <v>139519858.75</v>
      </c>
      <c r="D2673" s="24">
        <f ca="1">IF(A2673&lt;$B$1,VLOOKUP(A2673,[1]DI!$A$4:$B$15000,2,FALSE),0)</f>
        <v>0</v>
      </c>
      <c r="E2673" s="23">
        <f t="shared" ca="1" si="550"/>
        <v>0</v>
      </c>
      <c r="F2673" s="25">
        <f t="shared" si="549"/>
        <v>1.2</v>
      </c>
      <c r="G2673" s="26">
        <f t="shared" ca="1" si="553"/>
        <v>1</v>
      </c>
      <c r="H2673" s="23">
        <f ca="1">TRUNC(PRODUCT(G$16:G2672),15)</f>
        <v>1.48206205431758</v>
      </c>
      <c r="I2673" s="23">
        <f t="shared" si="551"/>
        <v>1</v>
      </c>
      <c r="J2673" s="23">
        <f t="shared" ca="1" si="552"/>
        <v>1.4820620499999999</v>
      </c>
      <c r="K2673" s="114">
        <f t="shared" ca="1" si="541"/>
        <v>67257229.1247354</v>
      </c>
      <c r="L2673" s="27">
        <f>IF(VLOOKUP(A2673,$U$18:$AD$131,8)=VLOOKUP(A2672,$U$18:$AD$131,8),0,VLOOKUP(A2673,U$18:$AD$131,8))</f>
        <v>0</v>
      </c>
      <c r="M2673" s="28">
        <f>IF(L2673&gt;0,VLOOKUP(L2673,T$18:$AC$131,7),0)</f>
        <v>0</v>
      </c>
      <c r="N2673" s="23">
        <f t="shared" si="546"/>
        <v>0</v>
      </c>
      <c r="O2673" s="23">
        <f t="shared" ca="1" si="542"/>
        <v>67257229.1247354</v>
      </c>
      <c r="P2673" s="29" t="str">
        <f t="shared" si="547"/>
        <v>J=</v>
      </c>
      <c r="Q2673" s="30">
        <f t="shared" si="548"/>
        <v>47232</v>
      </c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</row>
    <row r="2674" spans="1:30" x14ac:dyDescent="0.25">
      <c r="A2674" s="100">
        <f t="shared" si="543"/>
        <v>45507</v>
      </c>
      <c r="B2674" s="114" t="str">
        <f t="shared" ca="1" si="544"/>
        <v>n.d</v>
      </c>
      <c r="C2674" s="114">
        <f t="shared" si="545"/>
        <v>139519858.75</v>
      </c>
      <c r="D2674" s="24">
        <f ca="1">IF(A2674&lt;$B$1,VLOOKUP(A2674,[1]DI!$A$4:$B$15000,2,FALSE),0)</f>
        <v>0</v>
      </c>
      <c r="E2674" s="23">
        <f t="shared" ca="1" si="550"/>
        <v>0</v>
      </c>
      <c r="F2674" s="25">
        <f t="shared" si="549"/>
        <v>1.2</v>
      </c>
      <c r="G2674" s="26">
        <f t="shared" ca="1" si="553"/>
        <v>1</v>
      </c>
      <c r="H2674" s="23">
        <f ca="1">TRUNC(PRODUCT(G$16:G2673),15)</f>
        <v>1.48206205431758</v>
      </c>
      <c r="I2674" s="23">
        <f t="shared" si="551"/>
        <v>1</v>
      </c>
      <c r="J2674" s="23">
        <f t="shared" ca="1" si="552"/>
        <v>1.4820620499999999</v>
      </c>
      <c r="K2674" s="114">
        <f t="shared" ca="1" si="541"/>
        <v>67257229.1247354</v>
      </c>
      <c r="L2674" s="27">
        <f>IF(VLOOKUP(A2674,$U$18:$AD$131,8)=VLOOKUP(A2673,$U$18:$AD$131,8),0,VLOOKUP(A2674,U$18:$AD$131,8))</f>
        <v>0</v>
      </c>
      <c r="M2674" s="28">
        <f>IF(L2674&gt;0,VLOOKUP(L2674,T$18:$AC$131,7),0)</f>
        <v>0</v>
      </c>
      <c r="N2674" s="23">
        <f t="shared" si="546"/>
        <v>0</v>
      </c>
      <c r="O2674" s="23">
        <f t="shared" ca="1" si="542"/>
        <v>67257229.1247354</v>
      </c>
      <c r="P2674" s="29" t="str">
        <f t="shared" si="547"/>
        <v>J=</v>
      </c>
      <c r="Q2674" s="30">
        <f t="shared" si="548"/>
        <v>47232</v>
      </c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</row>
    <row r="2675" spans="1:30" x14ac:dyDescent="0.25">
      <c r="A2675" s="100">
        <f t="shared" si="543"/>
        <v>45508</v>
      </c>
      <c r="B2675" s="114" t="str">
        <f t="shared" ca="1" si="544"/>
        <v>n.d</v>
      </c>
      <c r="C2675" s="114">
        <f t="shared" si="545"/>
        <v>139519858.75</v>
      </c>
      <c r="D2675" s="24">
        <f ca="1">IF(A2675&lt;$B$1,VLOOKUP(A2675,[1]DI!$A$4:$B$15000,2,FALSE),0)</f>
        <v>0</v>
      </c>
      <c r="E2675" s="23">
        <f t="shared" ca="1" si="550"/>
        <v>0</v>
      </c>
      <c r="F2675" s="25">
        <f t="shared" si="549"/>
        <v>1.2</v>
      </c>
      <c r="G2675" s="26">
        <f t="shared" ca="1" si="553"/>
        <v>1</v>
      </c>
      <c r="H2675" s="23">
        <f ca="1">TRUNC(PRODUCT(G$16:G2674),15)</f>
        <v>1.48206205431758</v>
      </c>
      <c r="I2675" s="23">
        <f t="shared" si="551"/>
        <v>1</v>
      </c>
      <c r="J2675" s="23">
        <f t="shared" ca="1" si="552"/>
        <v>1.4820620499999999</v>
      </c>
      <c r="K2675" s="114">
        <f t="shared" ca="1" si="541"/>
        <v>67257229.1247354</v>
      </c>
      <c r="L2675" s="27">
        <f>IF(VLOOKUP(A2675,$U$18:$AD$131,8)=VLOOKUP(A2674,$U$18:$AD$131,8),0,VLOOKUP(A2675,U$18:$AD$131,8))</f>
        <v>0</v>
      </c>
      <c r="M2675" s="28">
        <f>IF(L2675&gt;0,VLOOKUP(L2675,T$18:$AC$131,7),0)</f>
        <v>0</v>
      </c>
      <c r="N2675" s="23">
        <f t="shared" si="546"/>
        <v>0</v>
      </c>
      <c r="O2675" s="23">
        <f t="shared" ca="1" si="542"/>
        <v>67257229.1247354</v>
      </c>
      <c r="P2675" s="29" t="str">
        <f t="shared" si="547"/>
        <v>J=</v>
      </c>
      <c r="Q2675" s="30">
        <f t="shared" si="548"/>
        <v>47232</v>
      </c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</row>
    <row r="2676" spans="1:30" x14ac:dyDescent="0.25">
      <c r="A2676" s="100">
        <f t="shared" si="543"/>
        <v>45509</v>
      </c>
      <c r="B2676" s="114" t="str">
        <f t="shared" ca="1" si="544"/>
        <v>n.d</v>
      </c>
      <c r="C2676" s="114">
        <f t="shared" si="545"/>
        <v>139519858.75</v>
      </c>
      <c r="D2676" s="24">
        <f ca="1">IF(A2676&lt;$B$1,VLOOKUP(A2676,[1]DI!$A$4:$B$15000,2,FALSE),0)</f>
        <v>0</v>
      </c>
      <c r="E2676" s="23">
        <f t="shared" ca="1" si="550"/>
        <v>0</v>
      </c>
      <c r="F2676" s="25">
        <f t="shared" si="549"/>
        <v>1.2</v>
      </c>
      <c r="G2676" s="26">
        <f t="shared" ca="1" si="553"/>
        <v>1</v>
      </c>
      <c r="H2676" s="23">
        <f ca="1">TRUNC(PRODUCT(G$16:G2675),15)</f>
        <v>1.48206205431758</v>
      </c>
      <c r="I2676" s="23">
        <f t="shared" si="551"/>
        <v>1</v>
      </c>
      <c r="J2676" s="23">
        <f t="shared" ca="1" si="552"/>
        <v>1.4820620499999999</v>
      </c>
      <c r="K2676" s="114">
        <f t="shared" ca="1" si="541"/>
        <v>67257229.1247354</v>
      </c>
      <c r="L2676" s="27">
        <f>IF(VLOOKUP(A2676,$U$18:$AD$131,8)=VLOOKUP(A2675,$U$18:$AD$131,8),0,VLOOKUP(A2676,U$18:$AD$131,8))</f>
        <v>0</v>
      </c>
      <c r="M2676" s="28">
        <f>IF(L2676&gt;0,VLOOKUP(L2676,T$18:$AC$131,7),0)</f>
        <v>0</v>
      </c>
      <c r="N2676" s="23">
        <f t="shared" si="546"/>
        <v>0</v>
      </c>
      <c r="O2676" s="23">
        <f t="shared" ca="1" si="542"/>
        <v>67257229.1247354</v>
      </c>
      <c r="P2676" s="29" t="str">
        <f t="shared" si="547"/>
        <v>J=</v>
      </c>
      <c r="Q2676" s="30">
        <f t="shared" si="548"/>
        <v>47232</v>
      </c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</row>
    <row r="2677" spans="1:30" x14ac:dyDescent="0.25">
      <c r="A2677" s="100">
        <f t="shared" si="543"/>
        <v>45510</v>
      </c>
      <c r="B2677" s="114" t="str">
        <f t="shared" ca="1" si="544"/>
        <v>n.d</v>
      </c>
      <c r="C2677" s="114">
        <f t="shared" si="545"/>
        <v>139519858.75</v>
      </c>
      <c r="D2677" s="24">
        <f ca="1">IF(A2677&lt;$B$1,VLOOKUP(A2677,[1]DI!$A$4:$B$15000,2,FALSE),0)</f>
        <v>0</v>
      </c>
      <c r="E2677" s="23">
        <f t="shared" ca="1" si="550"/>
        <v>0</v>
      </c>
      <c r="F2677" s="25">
        <f t="shared" si="549"/>
        <v>1.2</v>
      </c>
      <c r="G2677" s="26">
        <f t="shared" ca="1" si="553"/>
        <v>1</v>
      </c>
      <c r="H2677" s="23">
        <f ca="1">TRUNC(PRODUCT(G$16:G2676),15)</f>
        <v>1.48206205431758</v>
      </c>
      <c r="I2677" s="23">
        <f t="shared" si="551"/>
        <v>1</v>
      </c>
      <c r="J2677" s="23">
        <f t="shared" ca="1" si="552"/>
        <v>1.4820620499999999</v>
      </c>
      <c r="K2677" s="114">
        <f t="shared" ca="1" si="541"/>
        <v>67257229.1247354</v>
      </c>
      <c r="L2677" s="27">
        <f>IF(VLOOKUP(A2677,$U$18:$AD$131,8)=VLOOKUP(A2676,$U$18:$AD$131,8),0,VLOOKUP(A2677,U$18:$AD$131,8))</f>
        <v>0</v>
      </c>
      <c r="M2677" s="28">
        <f>IF(L2677&gt;0,VLOOKUP(L2677,T$18:$AC$131,7),0)</f>
        <v>0</v>
      </c>
      <c r="N2677" s="23">
        <f t="shared" si="546"/>
        <v>0</v>
      </c>
      <c r="O2677" s="23">
        <f t="shared" ca="1" si="542"/>
        <v>67257229.1247354</v>
      </c>
      <c r="P2677" s="29" t="str">
        <f t="shared" si="547"/>
        <v>J=</v>
      </c>
      <c r="Q2677" s="30">
        <f t="shared" si="548"/>
        <v>47232</v>
      </c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</row>
    <row r="2678" spans="1:30" x14ac:dyDescent="0.25">
      <c r="A2678" s="100">
        <f t="shared" si="543"/>
        <v>45511</v>
      </c>
      <c r="B2678" s="114" t="str">
        <f t="shared" ca="1" si="544"/>
        <v>n.d</v>
      </c>
      <c r="C2678" s="114">
        <f t="shared" si="545"/>
        <v>139519858.75</v>
      </c>
      <c r="D2678" s="24">
        <f ca="1">IF(A2678&lt;$B$1,VLOOKUP(A2678,[1]DI!$A$4:$B$15000,2,FALSE),0)</f>
        <v>0</v>
      </c>
      <c r="E2678" s="23">
        <f t="shared" ca="1" si="550"/>
        <v>0</v>
      </c>
      <c r="F2678" s="25">
        <f t="shared" si="549"/>
        <v>1.2</v>
      </c>
      <c r="G2678" s="26">
        <f t="shared" ca="1" si="553"/>
        <v>1</v>
      </c>
      <c r="H2678" s="23">
        <f ca="1">TRUNC(PRODUCT(G$16:G2677),15)</f>
        <v>1.48206205431758</v>
      </c>
      <c r="I2678" s="23">
        <f t="shared" si="551"/>
        <v>1</v>
      </c>
      <c r="J2678" s="23">
        <f t="shared" ca="1" si="552"/>
        <v>1.4820620499999999</v>
      </c>
      <c r="K2678" s="114">
        <f t="shared" ca="1" si="541"/>
        <v>67257229.1247354</v>
      </c>
      <c r="L2678" s="27">
        <f>IF(VLOOKUP(A2678,$U$18:$AD$131,8)=VLOOKUP(A2677,$U$18:$AD$131,8),0,VLOOKUP(A2678,U$18:$AD$131,8))</f>
        <v>0</v>
      </c>
      <c r="M2678" s="28">
        <f>IF(L2678&gt;0,VLOOKUP(L2678,T$18:$AC$131,7),0)</f>
        <v>0</v>
      </c>
      <c r="N2678" s="23">
        <f t="shared" si="546"/>
        <v>0</v>
      </c>
      <c r="O2678" s="23">
        <f t="shared" ca="1" si="542"/>
        <v>67257229.1247354</v>
      </c>
      <c r="P2678" s="29" t="str">
        <f t="shared" si="547"/>
        <v>J=</v>
      </c>
      <c r="Q2678" s="30">
        <f t="shared" si="548"/>
        <v>47232</v>
      </c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</row>
    <row r="2679" spans="1:30" x14ac:dyDescent="0.25">
      <c r="A2679" s="100">
        <f t="shared" si="543"/>
        <v>45512</v>
      </c>
      <c r="B2679" s="114" t="str">
        <f t="shared" ca="1" si="544"/>
        <v>n.d</v>
      </c>
      <c r="C2679" s="114">
        <f t="shared" si="545"/>
        <v>139519858.75</v>
      </c>
      <c r="D2679" s="24">
        <f ca="1">IF(A2679&lt;$B$1,VLOOKUP(A2679,[1]DI!$A$4:$B$15000,2,FALSE),0)</f>
        <v>0</v>
      </c>
      <c r="E2679" s="23">
        <f t="shared" ca="1" si="550"/>
        <v>0</v>
      </c>
      <c r="F2679" s="25">
        <f t="shared" si="549"/>
        <v>1.2</v>
      </c>
      <c r="G2679" s="26">
        <f t="shared" ca="1" si="553"/>
        <v>1</v>
      </c>
      <c r="H2679" s="23">
        <f ca="1">TRUNC(PRODUCT(G$16:G2678),15)</f>
        <v>1.48206205431758</v>
      </c>
      <c r="I2679" s="23">
        <f t="shared" si="551"/>
        <v>1</v>
      </c>
      <c r="J2679" s="23">
        <f t="shared" ca="1" si="552"/>
        <v>1.4820620499999999</v>
      </c>
      <c r="K2679" s="114">
        <f t="shared" ca="1" si="541"/>
        <v>67257229.1247354</v>
      </c>
      <c r="L2679" s="27">
        <f>IF(VLOOKUP(A2679,$U$18:$AD$131,8)=VLOOKUP(A2678,$U$18:$AD$131,8),0,VLOOKUP(A2679,U$18:$AD$131,8))</f>
        <v>0</v>
      </c>
      <c r="M2679" s="28">
        <f>IF(L2679&gt;0,VLOOKUP(L2679,T$18:$AC$131,7),0)</f>
        <v>0</v>
      </c>
      <c r="N2679" s="23">
        <f t="shared" si="546"/>
        <v>0</v>
      </c>
      <c r="O2679" s="23">
        <f t="shared" ca="1" si="542"/>
        <v>67257229.1247354</v>
      </c>
      <c r="P2679" s="29" t="str">
        <f t="shared" si="547"/>
        <v>J=</v>
      </c>
      <c r="Q2679" s="30">
        <f t="shared" si="548"/>
        <v>47232</v>
      </c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</row>
    <row r="2680" spans="1:30" x14ac:dyDescent="0.25">
      <c r="A2680" s="100">
        <f t="shared" si="543"/>
        <v>45513</v>
      </c>
      <c r="B2680" s="114" t="str">
        <f t="shared" ca="1" si="544"/>
        <v>n.d</v>
      </c>
      <c r="C2680" s="114">
        <f t="shared" si="545"/>
        <v>139519858.75</v>
      </c>
      <c r="D2680" s="24">
        <f ca="1">IF(A2680&lt;$B$1,VLOOKUP(A2680,[1]DI!$A$4:$B$15000,2,FALSE),0)</f>
        <v>0</v>
      </c>
      <c r="E2680" s="23">
        <f t="shared" ca="1" si="550"/>
        <v>0</v>
      </c>
      <c r="F2680" s="25">
        <f t="shared" si="549"/>
        <v>1.2</v>
      </c>
      <c r="G2680" s="26">
        <f t="shared" ca="1" si="553"/>
        <v>1</v>
      </c>
      <c r="H2680" s="23">
        <f ca="1">TRUNC(PRODUCT(G$16:G2679),15)</f>
        <v>1.48206205431758</v>
      </c>
      <c r="I2680" s="23">
        <f t="shared" si="551"/>
        <v>1</v>
      </c>
      <c r="J2680" s="23">
        <f t="shared" ca="1" si="552"/>
        <v>1.4820620499999999</v>
      </c>
      <c r="K2680" s="114">
        <f t="shared" ca="1" si="541"/>
        <v>67257229.1247354</v>
      </c>
      <c r="L2680" s="27">
        <f>IF(VLOOKUP(A2680,$U$18:$AD$131,8)=VLOOKUP(A2679,$U$18:$AD$131,8),0,VLOOKUP(A2680,U$18:$AD$131,8))</f>
        <v>0</v>
      </c>
      <c r="M2680" s="28">
        <f>IF(L2680&gt;0,VLOOKUP(L2680,T$18:$AC$131,7),0)</f>
        <v>0</v>
      </c>
      <c r="N2680" s="23">
        <f t="shared" si="546"/>
        <v>0</v>
      </c>
      <c r="O2680" s="23">
        <f t="shared" ca="1" si="542"/>
        <v>67257229.1247354</v>
      </c>
      <c r="P2680" s="29" t="str">
        <f t="shared" si="547"/>
        <v>J=</v>
      </c>
      <c r="Q2680" s="30">
        <f t="shared" si="548"/>
        <v>47232</v>
      </c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</row>
    <row r="2681" spans="1:30" x14ac:dyDescent="0.25">
      <c r="A2681" s="100">
        <f t="shared" si="543"/>
        <v>45514</v>
      </c>
      <c r="B2681" s="114" t="str">
        <f t="shared" ca="1" si="544"/>
        <v>n.d</v>
      </c>
      <c r="C2681" s="114">
        <f t="shared" si="545"/>
        <v>139519858.75</v>
      </c>
      <c r="D2681" s="24">
        <f ca="1">IF(A2681&lt;$B$1,VLOOKUP(A2681,[1]DI!$A$4:$B$15000,2,FALSE),0)</f>
        <v>0</v>
      </c>
      <c r="E2681" s="23">
        <f t="shared" ca="1" si="550"/>
        <v>0</v>
      </c>
      <c r="F2681" s="25">
        <f t="shared" si="549"/>
        <v>1.2</v>
      </c>
      <c r="G2681" s="26">
        <f t="shared" ca="1" si="553"/>
        <v>1</v>
      </c>
      <c r="H2681" s="23">
        <f ca="1">TRUNC(PRODUCT(G$16:G2680),15)</f>
        <v>1.48206205431758</v>
      </c>
      <c r="I2681" s="23">
        <f t="shared" si="551"/>
        <v>1</v>
      </c>
      <c r="J2681" s="23">
        <f t="shared" ca="1" si="552"/>
        <v>1.4820620499999999</v>
      </c>
      <c r="K2681" s="114">
        <f t="shared" ca="1" si="541"/>
        <v>67257229.1247354</v>
      </c>
      <c r="L2681" s="27">
        <f>IF(VLOOKUP(A2681,$U$18:$AD$131,8)=VLOOKUP(A2680,$U$18:$AD$131,8),0,VLOOKUP(A2681,U$18:$AD$131,8))</f>
        <v>0</v>
      </c>
      <c r="M2681" s="28">
        <f>IF(L2681&gt;0,VLOOKUP(L2681,T$18:$AC$131,7),0)</f>
        <v>0</v>
      </c>
      <c r="N2681" s="23">
        <f t="shared" si="546"/>
        <v>0</v>
      </c>
      <c r="O2681" s="23">
        <f t="shared" ca="1" si="542"/>
        <v>67257229.1247354</v>
      </c>
      <c r="P2681" s="29" t="str">
        <f t="shared" si="547"/>
        <v>J=</v>
      </c>
      <c r="Q2681" s="30">
        <f t="shared" si="548"/>
        <v>47232</v>
      </c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</row>
    <row r="2682" spans="1:30" x14ac:dyDescent="0.25">
      <c r="A2682" s="100">
        <f t="shared" si="543"/>
        <v>45515</v>
      </c>
      <c r="B2682" s="114" t="str">
        <f t="shared" ca="1" si="544"/>
        <v>n.d</v>
      </c>
      <c r="C2682" s="114">
        <f t="shared" si="545"/>
        <v>139519858.75</v>
      </c>
      <c r="D2682" s="24">
        <f ca="1">IF(A2682&lt;$B$1,VLOOKUP(A2682,[1]DI!$A$4:$B$15000,2,FALSE),0)</f>
        <v>0</v>
      </c>
      <c r="E2682" s="23">
        <f t="shared" ca="1" si="550"/>
        <v>0</v>
      </c>
      <c r="F2682" s="25">
        <f t="shared" si="549"/>
        <v>1.2</v>
      </c>
      <c r="G2682" s="26">
        <f t="shared" ca="1" si="553"/>
        <v>1</v>
      </c>
      <c r="H2682" s="23">
        <f ca="1">TRUNC(PRODUCT(G$16:G2681),15)</f>
        <v>1.48206205431758</v>
      </c>
      <c r="I2682" s="23">
        <f t="shared" si="551"/>
        <v>1</v>
      </c>
      <c r="J2682" s="23">
        <f t="shared" ca="1" si="552"/>
        <v>1.4820620499999999</v>
      </c>
      <c r="K2682" s="114">
        <f t="shared" ca="1" si="541"/>
        <v>67257229.1247354</v>
      </c>
      <c r="L2682" s="27">
        <f>IF(VLOOKUP(A2682,$U$18:$AD$131,8)=VLOOKUP(A2681,$U$18:$AD$131,8),0,VLOOKUP(A2682,U$18:$AD$131,8))</f>
        <v>0</v>
      </c>
      <c r="M2682" s="28">
        <f>IF(L2682&gt;0,VLOOKUP(L2682,T$18:$AC$131,7),0)</f>
        <v>0</v>
      </c>
      <c r="N2682" s="23">
        <f t="shared" si="546"/>
        <v>0</v>
      </c>
      <c r="O2682" s="23">
        <f t="shared" ca="1" si="542"/>
        <v>67257229.1247354</v>
      </c>
      <c r="P2682" s="29" t="str">
        <f t="shared" si="547"/>
        <v>J=</v>
      </c>
      <c r="Q2682" s="30">
        <f t="shared" si="548"/>
        <v>47232</v>
      </c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</row>
    <row r="2683" spans="1:30" x14ac:dyDescent="0.25">
      <c r="A2683" s="100">
        <f t="shared" si="543"/>
        <v>45516</v>
      </c>
      <c r="B2683" s="114" t="str">
        <f t="shared" ca="1" si="544"/>
        <v>n.d</v>
      </c>
      <c r="C2683" s="114">
        <f t="shared" si="545"/>
        <v>139519858.75</v>
      </c>
      <c r="D2683" s="24">
        <f ca="1">IF(A2683&lt;$B$1,VLOOKUP(A2683,[1]DI!$A$4:$B$15000,2,FALSE),0)</f>
        <v>0</v>
      </c>
      <c r="E2683" s="23">
        <f t="shared" ca="1" si="550"/>
        <v>0</v>
      </c>
      <c r="F2683" s="25">
        <f t="shared" si="549"/>
        <v>1.2</v>
      </c>
      <c r="G2683" s="26">
        <f t="shared" ca="1" si="553"/>
        <v>1</v>
      </c>
      <c r="H2683" s="23">
        <f ca="1">TRUNC(PRODUCT(G$16:G2682),15)</f>
        <v>1.48206205431758</v>
      </c>
      <c r="I2683" s="23">
        <f t="shared" si="551"/>
        <v>1</v>
      </c>
      <c r="J2683" s="23">
        <f t="shared" ca="1" si="552"/>
        <v>1.4820620499999999</v>
      </c>
      <c r="K2683" s="114">
        <f t="shared" ca="1" si="541"/>
        <v>67257229.1247354</v>
      </c>
      <c r="L2683" s="27">
        <f>IF(VLOOKUP(A2683,$U$18:$AD$131,8)=VLOOKUP(A2682,$U$18:$AD$131,8),0,VLOOKUP(A2683,U$18:$AD$131,8))</f>
        <v>0</v>
      </c>
      <c r="M2683" s="28">
        <f>IF(L2683&gt;0,VLOOKUP(L2683,T$18:$AC$131,7),0)</f>
        <v>0</v>
      </c>
      <c r="N2683" s="23">
        <f t="shared" si="546"/>
        <v>0</v>
      </c>
      <c r="O2683" s="23">
        <f t="shared" ca="1" si="542"/>
        <v>67257229.1247354</v>
      </c>
      <c r="P2683" s="29" t="str">
        <f t="shared" si="547"/>
        <v>J=</v>
      </c>
      <c r="Q2683" s="30">
        <f t="shared" si="548"/>
        <v>47232</v>
      </c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</row>
    <row r="2684" spans="1:30" x14ac:dyDescent="0.25">
      <c r="A2684" s="100">
        <f t="shared" si="543"/>
        <v>45517</v>
      </c>
      <c r="B2684" s="114" t="str">
        <f t="shared" ca="1" si="544"/>
        <v>n.d</v>
      </c>
      <c r="C2684" s="114">
        <f t="shared" si="545"/>
        <v>139519858.75</v>
      </c>
      <c r="D2684" s="24">
        <f ca="1">IF(A2684&lt;$B$1,VLOOKUP(A2684,[1]DI!$A$4:$B$15000,2,FALSE),0)</f>
        <v>0</v>
      </c>
      <c r="E2684" s="23">
        <f t="shared" ca="1" si="550"/>
        <v>0</v>
      </c>
      <c r="F2684" s="25">
        <f t="shared" si="549"/>
        <v>1.2</v>
      </c>
      <c r="G2684" s="26">
        <f t="shared" ca="1" si="553"/>
        <v>1</v>
      </c>
      <c r="H2684" s="23">
        <f ca="1">TRUNC(PRODUCT(G$16:G2683),15)</f>
        <v>1.48206205431758</v>
      </c>
      <c r="I2684" s="23">
        <f t="shared" si="551"/>
        <v>1</v>
      </c>
      <c r="J2684" s="23">
        <f t="shared" ca="1" si="552"/>
        <v>1.4820620499999999</v>
      </c>
      <c r="K2684" s="114">
        <f t="shared" ca="1" si="541"/>
        <v>67257229.1247354</v>
      </c>
      <c r="L2684" s="27">
        <f>IF(VLOOKUP(A2684,$U$18:$AD$131,8)=VLOOKUP(A2683,$U$18:$AD$131,8),0,VLOOKUP(A2684,U$18:$AD$131,8))</f>
        <v>0</v>
      </c>
      <c r="M2684" s="28">
        <f>IF(L2684&gt;0,VLOOKUP(L2684,T$18:$AC$131,7),0)</f>
        <v>0</v>
      </c>
      <c r="N2684" s="23">
        <f t="shared" si="546"/>
        <v>0</v>
      </c>
      <c r="O2684" s="23">
        <f t="shared" ca="1" si="542"/>
        <v>67257229.1247354</v>
      </c>
      <c r="P2684" s="29" t="str">
        <f t="shared" si="547"/>
        <v>J=</v>
      </c>
      <c r="Q2684" s="30">
        <f t="shared" si="548"/>
        <v>47232</v>
      </c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</row>
    <row r="2685" spans="1:30" x14ac:dyDescent="0.25">
      <c r="A2685" s="100">
        <f t="shared" si="543"/>
        <v>45518</v>
      </c>
      <c r="B2685" s="114" t="str">
        <f t="shared" ca="1" si="544"/>
        <v>n.d</v>
      </c>
      <c r="C2685" s="114">
        <f t="shared" si="545"/>
        <v>139519858.75</v>
      </c>
      <c r="D2685" s="24">
        <f ca="1">IF(A2685&lt;$B$1,VLOOKUP(A2685,[1]DI!$A$4:$B$15000,2,FALSE),0)</f>
        <v>0</v>
      </c>
      <c r="E2685" s="23">
        <f t="shared" ca="1" si="550"/>
        <v>0</v>
      </c>
      <c r="F2685" s="25">
        <f t="shared" si="549"/>
        <v>1.2</v>
      </c>
      <c r="G2685" s="26">
        <f t="shared" ca="1" si="553"/>
        <v>1</v>
      </c>
      <c r="H2685" s="23">
        <f ca="1">TRUNC(PRODUCT(G$16:G2684),15)</f>
        <v>1.48206205431758</v>
      </c>
      <c r="I2685" s="23">
        <f t="shared" si="551"/>
        <v>1</v>
      </c>
      <c r="J2685" s="23">
        <f t="shared" ca="1" si="552"/>
        <v>1.4820620499999999</v>
      </c>
      <c r="K2685" s="114">
        <f t="shared" ca="1" si="541"/>
        <v>67257229.1247354</v>
      </c>
      <c r="L2685" s="27">
        <f>IF(VLOOKUP(A2685,$U$18:$AD$131,8)=VLOOKUP(A2684,$U$18:$AD$131,8),0,VLOOKUP(A2685,U$18:$AD$131,8))</f>
        <v>0</v>
      </c>
      <c r="M2685" s="28">
        <f>IF(L2685&gt;0,VLOOKUP(L2685,T$18:$AC$131,7),0)</f>
        <v>0</v>
      </c>
      <c r="N2685" s="23">
        <f t="shared" si="546"/>
        <v>0</v>
      </c>
      <c r="O2685" s="23">
        <f t="shared" ca="1" si="542"/>
        <v>67257229.1247354</v>
      </c>
      <c r="P2685" s="29" t="str">
        <f t="shared" si="547"/>
        <v>J=</v>
      </c>
      <c r="Q2685" s="30">
        <f t="shared" si="548"/>
        <v>47232</v>
      </c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</row>
    <row r="2686" spans="1:30" x14ac:dyDescent="0.25">
      <c r="A2686" s="100">
        <f t="shared" si="543"/>
        <v>45519</v>
      </c>
      <c r="B2686" s="114" t="str">
        <f t="shared" ca="1" si="544"/>
        <v>n.d</v>
      </c>
      <c r="C2686" s="114">
        <f t="shared" si="545"/>
        <v>139519858.75</v>
      </c>
      <c r="D2686" s="24">
        <f ca="1">IF(A2686&lt;$B$1,VLOOKUP(A2686,[1]DI!$A$4:$B$15000,2,FALSE),0)</f>
        <v>0</v>
      </c>
      <c r="E2686" s="23">
        <f t="shared" ca="1" si="550"/>
        <v>0</v>
      </c>
      <c r="F2686" s="25">
        <f t="shared" si="549"/>
        <v>1.2</v>
      </c>
      <c r="G2686" s="26">
        <f t="shared" ca="1" si="553"/>
        <v>1</v>
      </c>
      <c r="H2686" s="23">
        <f ca="1">TRUNC(PRODUCT(G$16:G2685),15)</f>
        <v>1.48206205431758</v>
      </c>
      <c r="I2686" s="23">
        <f t="shared" si="551"/>
        <v>1</v>
      </c>
      <c r="J2686" s="23">
        <f t="shared" ca="1" si="552"/>
        <v>1.4820620499999999</v>
      </c>
      <c r="K2686" s="114">
        <f t="shared" ca="1" si="541"/>
        <v>67257229.1247354</v>
      </c>
      <c r="L2686" s="27">
        <f>IF(VLOOKUP(A2686,$U$18:$AD$131,8)=VLOOKUP(A2685,$U$18:$AD$131,8),0,VLOOKUP(A2686,U$18:$AD$131,8))</f>
        <v>0</v>
      </c>
      <c r="M2686" s="28">
        <f>IF(L2686&gt;0,VLOOKUP(L2686,T$18:$AC$131,7),0)</f>
        <v>0</v>
      </c>
      <c r="N2686" s="23">
        <f t="shared" si="546"/>
        <v>0</v>
      </c>
      <c r="O2686" s="23">
        <f t="shared" ca="1" si="542"/>
        <v>67257229.1247354</v>
      </c>
      <c r="P2686" s="29" t="str">
        <f t="shared" si="547"/>
        <v>J=</v>
      </c>
      <c r="Q2686" s="30">
        <f t="shared" si="548"/>
        <v>47232</v>
      </c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</row>
    <row r="2687" spans="1:30" x14ac:dyDescent="0.25">
      <c r="A2687" s="100">
        <f t="shared" si="543"/>
        <v>45520</v>
      </c>
      <c r="B2687" s="114" t="str">
        <f t="shared" ca="1" si="544"/>
        <v>n.d</v>
      </c>
      <c r="C2687" s="114">
        <f t="shared" si="545"/>
        <v>139519858.75</v>
      </c>
      <c r="D2687" s="24">
        <f ca="1">IF(A2687&lt;$B$1,VLOOKUP(A2687,[1]DI!$A$4:$B$15000,2,FALSE),0)</f>
        <v>0</v>
      </c>
      <c r="E2687" s="23">
        <f t="shared" ca="1" si="550"/>
        <v>0</v>
      </c>
      <c r="F2687" s="25">
        <f t="shared" si="549"/>
        <v>1.2</v>
      </c>
      <c r="G2687" s="26">
        <f t="shared" ca="1" si="553"/>
        <v>1</v>
      </c>
      <c r="H2687" s="23">
        <f ca="1">TRUNC(PRODUCT(G$16:G2686),15)</f>
        <v>1.48206205431758</v>
      </c>
      <c r="I2687" s="23">
        <f t="shared" si="551"/>
        <v>1</v>
      </c>
      <c r="J2687" s="23">
        <f t="shared" ca="1" si="552"/>
        <v>1.4820620499999999</v>
      </c>
      <c r="K2687" s="114">
        <f t="shared" ca="1" si="541"/>
        <v>67257229.1247354</v>
      </c>
      <c r="L2687" s="27">
        <f>IF(VLOOKUP(A2687,$U$18:$AD$131,8)=VLOOKUP(A2686,$U$18:$AD$131,8),0,VLOOKUP(A2687,U$18:$AD$131,8))</f>
        <v>0</v>
      </c>
      <c r="M2687" s="28">
        <f>IF(L2687&gt;0,VLOOKUP(L2687,T$18:$AC$131,7),0)</f>
        <v>0</v>
      </c>
      <c r="N2687" s="23">
        <f t="shared" si="546"/>
        <v>0</v>
      </c>
      <c r="O2687" s="23">
        <f t="shared" ca="1" si="542"/>
        <v>67257229.1247354</v>
      </c>
      <c r="P2687" s="29" t="str">
        <f t="shared" si="547"/>
        <v>J=</v>
      </c>
      <c r="Q2687" s="30">
        <f t="shared" si="548"/>
        <v>47232</v>
      </c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</row>
    <row r="2688" spans="1:30" x14ac:dyDescent="0.25">
      <c r="A2688" s="100">
        <f t="shared" si="543"/>
        <v>45521</v>
      </c>
      <c r="B2688" s="114" t="str">
        <f t="shared" ca="1" si="544"/>
        <v>n.d</v>
      </c>
      <c r="C2688" s="114">
        <f t="shared" si="545"/>
        <v>139519858.75</v>
      </c>
      <c r="D2688" s="24">
        <f ca="1">IF(A2688&lt;$B$1,VLOOKUP(A2688,[1]DI!$A$4:$B$15000,2,FALSE),0)</f>
        <v>0</v>
      </c>
      <c r="E2688" s="23">
        <f t="shared" ca="1" si="550"/>
        <v>0</v>
      </c>
      <c r="F2688" s="25">
        <f t="shared" si="549"/>
        <v>1.2</v>
      </c>
      <c r="G2688" s="26">
        <f t="shared" ca="1" si="553"/>
        <v>1</v>
      </c>
      <c r="H2688" s="23">
        <f ca="1">TRUNC(PRODUCT(G$16:G2687),15)</f>
        <v>1.48206205431758</v>
      </c>
      <c r="I2688" s="23">
        <f t="shared" si="551"/>
        <v>1</v>
      </c>
      <c r="J2688" s="23">
        <f t="shared" ca="1" si="552"/>
        <v>1.4820620499999999</v>
      </c>
      <c r="K2688" s="114">
        <f t="shared" ca="1" si="541"/>
        <v>67257229.1247354</v>
      </c>
      <c r="L2688" s="27">
        <f>IF(VLOOKUP(A2688,$U$18:$AD$131,8)=VLOOKUP(A2687,$U$18:$AD$131,8),0,VLOOKUP(A2688,U$18:$AD$131,8))</f>
        <v>0</v>
      </c>
      <c r="M2688" s="28">
        <f>IF(L2688&gt;0,VLOOKUP(L2688,T$18:$AC$131,7),0)</f>
        <v>0</v>
      </c>
      <c r="N2688" s="23">
        <f t="shared" si="546"/>
        <v>0</v>
      </c>
      <c r="O2688" s="23">
        <f t="shared" ca="1" si="542"/>
        <v>67257229.1247354</v>
      </c>
      <c r="P2688" s="29" t="str">
        <f t="shared" si="547"/>
        <v>J=</v>
      </c>
      <c r="Q2688" s="30">
        <f t="shared" si="548"/>
        <v>47232</v>
      </c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</row>
    <row r="2689" spans="1:30" x14ac:dyDescent="0.25">
      <c r="A2689" s="100">
        <f t="shared" si="543"/>
        <v>45522</v>
      </c>
      <c r="B2689" s="114" t="str">
        <f t="shared" ca="1" si="544"/>
        <v>n.d</v>
      </c>
      <c r="C2689" s="114">
        <f t="shared" si="545"/>
        <v>139519858.75</v>
      </c>
      <c r="D2689" s="24">
        <f ca="1">IF(A2689&lt;$B$1,VLOOKUP(A2689,[1]DI!$A$4:$B$15000,2,FALSE),0)</f>
        <v>0</v>
      </c>
      <c r="E2689" s="23">
        <f t="shared" ca="1" si="550"/>
        <v>0</v>
      </c>
      <c r="F2689" s="25">
        <f t="shared" si="549"/>
        <v>1.2</v>
      </c>
      <c r="G2689" s="26">
        <f t="shared" ca="1" si="553"/>
        <v>1</v>
      </c>
      <c r="H2689" s="23">
        <f ca="1">TRUNC(PRODUCT(G$16:G2688),15)</f>
        <v>1.48206205431758</v>
      </c>
      <c r="I2689" s="23">
        <f t="shared" si="551"/>
        <v>1</v>
      </c>
      <c r="J2689" s="23">
        <f t="shared" ca="1" si="552"/>
        <v>1.4820620499999999</v>
      </c>
      <c r="K2689" s="114">
        <f t="shared" ca="1" si="541"/>
        <v>67257229.1247354</v>
      </c>
      <c r="L2689" s="27">
        <f>IF(VLOOKUP(A2689,$U$18:$AD$131,8)=VLOOKUP(A2688,$U$18:$AD$131,8),0,VLOOKUP(A2689,U$18:$AD$131,8))</f>
        <v>0</v>
      </c>
      <c r="M2689" s="28">
        <f>IF(L2689&gt;0,VLOOKUP(L2689,T$18:$AC$131,7),0)</f>
        <v>0</v>
      </c>
      <c r="N2689" s="23">
        <f t="shared" si="546"/>
        <v>0</v>
      </c>
      <c r="O2689" s="23">
        <f t="shared" ca="1" si="542"/>
        <v>67257229.1247354</v>
      </c>
      <c r="P2689" s="29" t="str">
        <f t="shared" si="547"/>
        <v>J=</v>
      </c>
      <c r="Q2689" s="30">
        <f t="shared" si="548"/>
        <v>47232</v>
      </c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</row>
    <row r="2690" spans="1:30" x14ac:dyDescent="0.25">
      <c r="A2690" s="100">
        <f t="shared" si="543"/>
        <v>45523</v>
      </c>
      <c r="B2690" s="114" t="str">
        <f t="shared" ca="1" si="544"/>
        <v>n.d</v>
      </c>
      <c r="C2690" s="114">
        <f t="shared" si="545"/>
        <v>139519858.75</v>
      </c>
      <c r="D2690" s="24">
        <f ca="1">IF(A2690&lt;$B$1,VLOOKUP(A2690,[1]DI!$A$4:$B$15000,2,FALSE),0)</f>
        <v>0</v>
      </c>
      <c r="E2690" s="23">
        <f t="shared" ca="1" si="550"/>
        <v>0</v>
      </c>
      <c r="F2690" s="25">
        <f t="shared" si="549"/>
        <v>1.2</v>
      </c>
      <c r="G2690" s="26">
        <f t="shared" ca="1" si="553"/>
        <v>1</v>
      </c>
      <c r="H2690" s="23">
        <f ca="1">TRUNC(PRODUCT(G$16:G2689),15)</f>
        <v>1.48206205431758</v>
      </c>
      <c r="I2690" s="23">
        <f t="shared" si="551"/>
        <v>1</v>
      </c>
      <c r="J2690" s="23">
        <f t="shared" ca="1" si="552"/>
        <v>1.4820620499999999</v>
      </c>
      <c r="K2690" s="114">
        <f t="shared" ca="1" si="541"/>
        <v>67257229.1247354</v>
      </c>
      <c r="L2690" s="27">
        <f>IF(VLOOKUP(A2690,$U$18:$AD$131,8)=VLOOKUP(A2689,$U$18:$AD$131,8),0,VLOOKUP(A2690,U$18:$AD$131,8))</f>
        <v>0</v>
      </c>
      <c r="M2690" s="28">
        <f>IF(L2690&gt;0,VLOOKUP(L2690,T$18:$AC$131,7),0)</f>
        <v>0</v>
      </c>
      <c r="N2690" s="23">
        <f t="shared" si="546"/>
        <v>0</v>
      </c>
      <c r="O2690" s="23">
        <f t="shared" ca="1" si="542"/>
        <v>67257229.1247354</v>
      </c>
      <c r="P2690" s="29" t="str">
        <f t="shared" si="547"/>
        <v>J=</v>
      </c>
      <c r="Q2690" s="30">
        <f t="shared" si="548"/>
        <v>47232</v>
      </c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</row>
    <row r="2691" spans="1:30" x14ac:dyDescent="0.25">
      <c r="A2691" s="100">
        <f t="shared" si="543"/>
        <v>45524</v>
      </c>
      <c r="B2691" s="114" t="str">
        <f t="shared" ca="1" si="544"/>
        <v>n.d</v>
      </c>
      <c r="C2691" s="114">
        <f t="shared" si="545"/>
        <v>139519858.75</v>
      </c>
      <c r="D2691" s="24">
        <f ca="1">IF(A2691&lt;$B$1,VLOOKUP(A2691,[1]DI!$A$4:$B$15000,2,FALSE),0)</f>
        <v>0</v>
      </c>
      <c r="E2691" s="23">
        <f t="shared" ca="1" si="550"/>
        <v>0</v>
      </c>
      <c r="F2691" s="25">
        <f t="shared" si="549"/>
        <v>1.2</v>
      </c>
      <c r="G2691" s="26">
        <f t="shared" ca="1" si="553"/>
        <v>1</v>
      </c>
      <c r="H2691" s="23">
        <f ca="1">TRUNC(PRODUCT(G$16:G2690),15)</f>
        <v>1.48206205431758</v>
      </c>
      <c r="I2691" s="23">
        <f t="shared" si="551"/>
        <v>1</v>
      </c>
      <c r="J2691" s="23">
        <f t="shared" ca="1" si="552"/>
        <v>1.4820620499999999</v>
      </c>
      <c r="K2691" s="114">
        <f t="shared" ca="1" si="541"/>
        <v>67257229.1247354</v>
      </c>
      <c r="L2691" s="27">
        <f>IF(VLOOKUP(A2691,$U$18:$AD$131,8)=VLOOKUP(A2690,$U$18:$AD$131,8),0,VLOOKUP(A2691,U$18:$AD$131,8))</f>
        <v>0</v>
      </c>
      <c r="M2691" s="28">
        <f>IF(L2691&gt;0,VLOOKUP(L2691,T$18:$AC$131,7),0)</f>
        <v>0</v>
      </c>
      <c r="N2691" s="23">
        <f t="shared" si="546"/>
        <v>0</v>
      </c>
      <c r="O2691" s="23">
        <f t="shared" ca="1" si="542"/>
        <v>67257229.1247354</v>
      </c>
      <c r="P2691" s="29" t="str">
        <f t="shared" si="547"/>
        <v>J=</v>
      </c>
      <c r="Q2691" s="30">
        <f t="shared" si="548"/>
        <v>47232</v>
      </c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</row>
    <row r="2692" spans="1:30" x14ac:dyDescent="0.25">
      <c r="A2692" s="100">
        <f t="shared" si="543"/>
        <v>45525</v>
      </c>
      <c r="B2692" s="114" t="str">
        <f t="shared" ca="1" si="544"/>
        <v>n.d</v>
      </c>
      <c r="C2692" s="114">
        <f t="shared" si="545"/>
        <v>139519858.75</v>
      </c>
      <c r="D2692" s="24">
        <f ca="1">IF(A2692&lt;$B$1,VLOOKUP(A2692,[1]DI!$A$4:$B$15000,2,FALSE),0)</f>
        <v>0</v>
      </c>
      <c r="E2692" s="23">
        <f t="shared" ca="1" si="550"/>
        <v>0</v>
      </c>
      <c r="F2692" s="25">
        <f t="shared" si="549"/>
        <v>1.2</v>
      </c>
      <c r="G2692" s="26">
        <f t="shared" ca="1" si="553"/>
        <v>1</v>
      </c>
      <c r="H2692" s="23">
        <f ca="1">TRUNC(PRODUCT(G$16:G2691),15)</f>
        <v>1.48206205431758</v>
      </c>
      <c r="I2692" s="23">
        <f t="shared" si="551"/>
        <v>1</v>
      </c>
      <c r="J2692" s="23">
        <f t="shared" ca="1" si="552"/>
        <v>1.4820620499999999</v>
      </c>
      <c r="K2692" s="114">
        <f t="shared" ca="1" si="541"/>
        <v>67257229.1247354</v>
      </c>
      <c r="L2692" s="27">
        <f>IF(VLOOKUP(A2692,$U$18:$AD$131,8)=VLOOKUP(A2691,$U$18:$AD$131,8),0,VLOOKUP(A2692,U$18:$AD$131,8))</f>
        <v>0</v>
      </c>
      <c r="M2692" s="28">
        <f>IF(L2692&gt;0,VLOOKUP(L2692,T$18:$AC$131,7),0)</f>
        <v>0</v>
      </c>
      <c r="N2692" s="23">
        <f t="shared" si="546"/>
        <v>0</v>
      </c>
      <c r="O2692" s="23">
        <f t="shared" ca="1" si="542"/>
        <v>67257229.1247354</v>
      </c>
      <c r="P2692" s="29" t="str">
        <f t="shared" si="547"/>
        <v>J=</v>
      </c>
      <c r="Q2692" s="30">
        <f t="shared" si="548"/>
        <v>47232</v>
      </c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</row>
    <row r="2693" spans="1:30" x14ac:dyDescent="0.25">
      <c r="A2693" s="100">
        <f t="shared" si="543"/>
        <v>45526</v>
      </c>
      <c r="B2693" s="114" t="str">
        <f t="shared" ca="1" si="544"/>
        <v>n.d</v>
      </c>
      <c r="C2693" s="114">
        <f t="shared" si="545"/>
        <v>139519858.75</v>
      </c>
      <c r="D2693" s="24">
        <f ca="1">IF(A2693&lt;$B$1,VLOOKUP(A2693,[1]DI!$A$4:$B$15000,2,FALSE),0)</f>
        <v>0</v>
      </c>
      <c r="E2693" s="23">
        <f t="shared" ca="1" si="550"/>
        <v>0</v>
      </c>
      <c r="F2693" s="25">
        <f t="shared" si="549"/>
        <v>1.2</v>
      </c>
      <c r="G2693" s="26">
        <f t="shared" ca="1" si="553"/>
        <v>1</v>
      </c>
      <c r="H2693" s="23">
        <f ca="1">TRUNC(PRODUCT(G$16:G2692),15)</f>
        <v>1.48206205431758</v>
      </c>
      <c r="I2693" s="23">
        <f t="shared" si="551"/>
        <v>1</v>
      </c>
      <c r="J2693" s="23">
        <f t="shared" ca="1" si="552"/>
        <v>1.4820620499999999</v>
      </c>
      <c r="K2693" s="114">
        <f t="shared" ca="1" si="541"/>
        <v>67257229.1247354</v>
      </c>
      <c r="L2693" s="27">
        <f>IF(VLOOKUP(A2693,$U$18:$AD$131,8)=VLOOKUP(A2692,$U$18:$AD$131,8),0,VLOOKUP(A2693,U$18:$AD$131,8))</f>
        <v>0</v>
      </c>
      <c r="M2693" s="28">
        <f>IF(L2693&gt;0,VLOOKUP(L2693,T$18:$AC$131,7),0)</f>
        <v>0</v>
      </c>
      <c r="N2693" s="23">
        <f t="shared" si="546"/>
        <v>0</v>
      </c>
      <c r="O2693" s="23">
        <f t="shared" ca="1" si="542"/>
        <v>67257229.1247354</v>
      </c>
      <c r="P2693" s="29" t="str">
        <f t="shared" si="547"/>
        <v>J=</v>
      </c>
      <c r="Q2693" s="30">
        <f t="shared" si="548"/>
        <v>47232</v>
      </c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</row>
    <row r="2694" spans="1:30" x14ac:dyDescent="0.25">
      <c r="A2694" s="100">
        <f t="shared" si="543"/>
        <v>45527</v>
      </c>
      <c r="B2694" s="114" t="str">
        <f t="shared" ca="1" si="544"/>
        <v>n.d</v>
      </c>
      <c r="C2694" s="114">
        <f t="shared" si="545"/>
        <v>139519858.75</v>
      </c>
      <c r="D2694" s="24">
        <f ca="1">IF(A2694&lt;$B$1,VLOOKUP(A2694,[1]DI!$A$4:$B$15000,2,FALSE),0)</f>
        <v>0</v>
      </c>
      <c r="E2694" s="23">
        <f t="shared" ca="1" si="550"/>
        <v>0</v>
      </c>
      <c r="F2694" s="25">
        <f t="shared" si="549"/>
        <v>1.2</v>
      </c>
      <c r="G2694" s="26">
        <f t="shared" ca="1" si="553"/>
        <v>1</v>
      </c>
      <c r="H2694" s="23">
        <f ca="1">TRUNC(PRODUCT(G$16:G2693),15)</f>
        <v>1.48206205431758</v>
      </c>
      <c r="I2694" s="23">
        <f t="shared" si="551"/>
        <v>1</v>
      </c>
      <c r="J2694" s="23">
        <f t="shared" ca="1" si="552"/>
        <v>1.4820620499999999</v>
      </c>
      <c r="K2694" s="114">
        <f t="shared" ca="1" si="541"/>
        <v>67257229.1247354</v>
      </c>
      <c r="L2694" s="27">
        <f>IF(VLOOKUP(A2694,$U$18:$AD$131,8)=VLOOKUP(A2693,$U$18:$AD$131,8),0,VLOOKUP(A2694,U$18:$AD$131,8))</f>
        <v>0</v>
      </c>
      <c r="M2694" s="28">
        <f>IF(L2694&gt;0,VLOOKUP(L2694,T$18:$AC$131,7),0)</f>
        <v>0</v>
      </c>
      <c r="N2694" s="23">
        <f t="shared" si="546"/>
        <v>0</v>
      </c>
      <c r="O2694" s="23">
        <f t="shared" ca="1" si="542"/>
        <v>67257229.1247354</v>
      </c>
      <c r="P2694" s="29" t="str">
        <f t="shared" si="547"/>
        <v>J=</v>
      </c>
      <c r="Q2694" s="30">
        <f t="shared" si="548"/>
        <v>47232</v>
      </c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</row>
    <row r="2695" spans="1:30" x14ac:dyDescent="0.25">
      <c r="A2695" s="100">
        <f t="shared" si="543"/>
        <v>45528</v>
      </c>
      <c r="B2695" s="114" t="str">
        <f t="shared" ca="1" si="544"/>
        <v>n.d</v>
      </c>
      <c r="C2695" s="114">
        <f t="shared" si="545"/>
        <v>139519858.75</v>
      </c>
      <c r="D2695" s="24">
        <f ca="1">IF(A2695&lt;$B$1,VLOOKUP(A2695,[1]DI!$A$4:$B$15000,2,FALSE),0)</f>
        <v>0</v>
      </c>
      <c r="E2695" s="23">
        <f t="shared" ca="1" si="550"/>
        <v>0</v>
      </c>
      <c r="F2695" s="25">
        <f t="shared" si="549"/>
        <v>1.2</v>
      </c>
      <c r="G2695" s="26">
        <f t="shared" ca="1" si="553"/>
        <v>1</v>
      </c>
      <c r="H2695" s="23">
        <f ca="1">TRUNC(PRODUCT(G$16:G2694),15)</f>
        <v>1.48206205431758</v>
      </c>
      <c r="I2695" s="23">
        <f t="shared" si="551"/>
        <v>1</v>
      </c>
      <c r="J2695" s="23">
        <f t="shared" ca="1" si="552"/>
        <v>1.4820620499999999</v>
      </c>
      <c r="K2695" s="114">
        <f t="shared" ca="1" si="541"/>
        <v>67257229.1247354</v>
      </c>
      <c r="L2695" s="27">
        <f>IF(VLOOKUP(A2695,$U$18:$AD$131,8)=VLOOKUP(A2694,$U$18:$AD$131,8),0,VLOOKUP(A2695,U$18:$AD$131,8))</f>
        <v>0</v>
      </c>
      <c r="M2695" s="28">
        <f>IF(L2695&gt;0,VLOOKUP(L2695,T$18:$AC$131,7),0)</f>
        <v>0</v>
      </c>
      <c r="N2695" s="23">
        <f t="shared" si="546"/>
        <v>0</v>
      </c>
      <c r="O2695" s="23">
        <f t="shared" ca="1" si="542"/>
        <v>67257229.1247354</v>
      </c>
      <c r="P2695" s="29" t="str">
        <f t="shared" si="547"/>
        <v>J=</v>
      </c>
      <c r="Q2695" s="30">
        <f t="shared" si="548"/>
        <v>47232</v>
      </c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</row>
    <row r="2696" spans="1:30" x14ac:dyDescent="0.25">
      <c r="A2696" s="100">
        <f t="shared" si="543"/>
        <v>45529</v>
      </c>
      <c r="B2696" s="114" t="str">
        <f t="shared" ca="1" si="544"/>
        <v>n.d</v>
      </c>
      <c r="C2696" s="114">
        <f t="shared" si="545"/>
        <v>139519858.75</v>
      </c>
      <c r="D2696" s="24">
        <f ca="1">IF(A2696&lt;$B$1,VLOOKUP(A2696,[1]DI!$A$4:$B$15000,2,FALSE),0)</f>
        <v>0</v>
      </c>
      <c r="E2696" s="23">
        <f t="shared" ca="1" si="550"/>
        <v>0</v>
      </c>
      <c r="F2696" s="25">
        <f t="shared" si="549"/>
        <v>1.2</v>
      </c>
      <c r="G2696" s="26">
        <f t="shared" ca="1" si="553"/>
        <v>1</v>
      </c>
      <c r="H2696" s="23">
        <f ca="1">TRUNC(PRODUCT(G$16:G2695),15)</f>
        <v>1.48206205431758</v>
      </c>
      <c r="I2696" s="23">
        <f t="shared" si="551"/>
        <v>1</v>
      </c>
      <c r="J2696" s="23">
        <f t="shared" ca="1" si="552"/>
        <v>1.4820620499999999</v>
      </c>
      <c r="K2696" s="114">
        <f t="shared" ca="1" si="541"/>
        <v>67257229.1247354</v>
      </c>
      <c r="L2696" s="27">
        <f>IF(VLOOKUP(A2696,$U$18:$AD$131,8)=VLOOKUP(A2695,$U$18:$AD$131,8),0,VLOOKUP(A2696,U$18:$AD$131,8))</f>
        <v>0</v>
      </c>
      <c r="M2696" s="28">
        <f>IF(L2696&gt;0,VLOOKUP(L2696,T$18:$AC$131,7),0)</f>
        <v>0</v>
      </c>
      <c r="N2696" s="23">
        <f t="shared" si="546"/>
        <v>0</v>
      </c>
      <c r="O2696" s="23">
        <f t="shared" ca="1" si="542"/>
        <v>67257229.1247354</v>
      </c>
      <c r="P2696" s="29" t="str">
        <f t="shared" si="547"/>
        <v>J=</v>
      </c>
      <c r="Q2696" s="30">
        <f t="shared" si="548"/>
        <v>47232</v>
      </c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</row>
    <row r="2697" spans="1:30" x14ac:dyDescent="0.25">
      <c r="A2697" s="100">
        <f t="shared" si="543"/>
        <v>45530</v>
      </c>
      <c r="B2697" s="114" t="str">
        <f t="shared" ca="1" si="544"/>
        <v>n.d</v>
      </c>
      <c r="C2697" s="114">
        <f t="shared" si="545"/>
        <v>139519858.75</v>
      </c>
      <c r="D2697" s="24">
        <f ca="1">IF(A2697&lt;$B$1,VLOOKUP(A2697,[1]DI!$A$4:$B$15000,2,FALSE),0)</f>
        <v>0</v>
      </c>
      <c r="E2697" s="23">
        <f t="shared" ca="1" si="550"/>
        <v>0</v>
      </c>
      <c r="F2697" s="25">
        <f t="shared" si="549"/>
        <v>1.2</v>
      </c>
      <c r="G2697" s="26">
        <f t="shared" ca="1" si="553"/>
        <v>1</v>
      </c>
      <c r="H2697" s="23">
        <f ca="1">TRUNC(PRODUCT(G$16:G2696),15)</f>
        <v>1.48206205431758</v>
      </c>
      <c r="I2697" s="23">
        <f t="shared" si="551"/>
        <v>1</v>
      </c>
      <c r="J2697" s="23">
        <f t="shared" ca="1" si="552"/>
        <v>1.4820620499999999</v>
      </c>
      <c r="K2697" s="114">
        <f t="shared" ca="1" si="541"/>
        <v>67257229.1247354</v>
      </c>
      <c r="L2697" s="27">
        <f>IF(VLOOKUP(A2697,$U$18:$AD$131,8)=VLOOKUP(A2696,$U$18:$AD$131,8),0,VLOOKUP(A2697,U$18:$AD$131,8))</f>
        <v>0</v>
      </c>
      <c r="M2697" s="28">
        <f>IF(L2697&gt;0,VLOOKUP(L2697,T$18:$AC$131,7),0)</f>
        <v>0</v>
      </c>
      <c r="N2697" s="23">
        <f t="shared" si="546"/>
        <v>0</v>
      </c>
      <c r="O2697" s="23">
        <f t="shared" ca="1" si="542"/>
        <v>67257229.1247354</v>
      </c>
      <c r="P2697" s="29" t="str">
        <f t="shared" si="547"/>
        <v>J=</v>
      </c>
      <c r="Q2697" s="30">
        <f t="shared" si="548"/>
        <v>47232</v>
      </c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</row>
    <row r="2698" spans="1:30" x14ac:dyDescent="0.25">
      <c r="A2698" s="100">
        <f t="shared" si="543"/>
        <v>45531</v>
      </c>
      <c r="B2698" s="114" t="str">
        <f t="shared" ca="1" si="544"/>
        <v>n.d</v>
      </c>
      <c r="C2698" s="114">
        <f t="shared" si="545"/>
        <v>139519858.75</v>
      </c>
      <c r="D2698" s="24">
        <f ca="1">IF(A2698&lt;$B$1,VLOOKUP(A2698,[1]DI!$A$4:$B$15000,2,FALSE),0)</f>
        <v>0</v>
      </c>
      <c r="E2698" s="23">
        <f t="shared" ca="1" si="550"/>
        <v>0</v>
      </c>
      <c r="F2698" s="25">
        <f t="shared" si="549"/>
        <v>1.2</v>
      </c>
      <c r="G2698" s="26">
        <f t="shared" ca="1" si="553"/>
        <v>1</v>
      </c>
      <c r="H2698" s="23">
        <f ca="1">TRUNC(PRODUCT(G$16:G2697),15)</f>
        <v>1.48206205431758</v>
      </c>
      <c r="I2698" s="23">
        <f t="shared" si="551"/>
        <v>1</v>
      </c>
      <c r="J2698" s="23">
        <f t="shared" ca="1" si="552"/>
        <v>1.4820620499999999</v>
      </c>
      <c r="K2698" s="114">
        <f t="shared" ca="1" si="541"/>
        <v>67257229.1247354</v>
      </c>
      <c r="L2698" s="27">
        <f>IF(VLOOKUP(A2698,$U$18:$AD$131,8)=VLOOKUP(A2697,$U$18:$AD$131,8),0,VLOOKUP(A2698,U$18:$AD$131,8))</f>
        <v>0</v>
      </c>
      <c r="M2698" s="28">
        <f>IF(L2698&gt;0,VLOOKUP(L2698,T$18:$AC$131,7),0)</f>
        <v>0</v>
      </c>
      <c r="N2698" s="23">
        <f t="shared" si="546"/>
        <v>0</v>
      </c>
      <c r="O2698" s="23">
        <f t="shared" ca="1" si="542"/>
        <v>67257229.1247354</v>
      </c>
      <c r="P2698" s="29" t="str">
        <f t="shared" si="547"/>
        <v>J=</v>
      </c>
      <c r="Q2698" s="30">
        <f t="shared" si="548"/>
        <v>47232</v>
      </c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</row>
    <row r="2699" spans="1:30" x14ac:dyDescent="0.25">
      <c r="A2699" s="100">
        <f t="shared" si="543"/>
        <v>45532</v>
      </c>
      <c r="B2699" s="114" t="str">
        <f t="shared" ca="1" si="544"/>
        <v>n.d</v>
      </c>
      <c r="C2699" s="114">
        <f t="shared" si="545"/>
        <v>139519858.75</v>
      </c>
      <c r="D2699" s="24">
        <f ca="1">IF(A2699&lt;$B$1,VLOOKUP(A2699,[1]DI!$A$4:$B$15000,2,FALSE),0)</f>
        <v>0</v>
      </c>
      <c r="E2699" s="23">
        <f t="shared" ca="1" si="550"/>
        <v>0</v>
      </c>
      <c r="F2699" s="25">
        <f t="shared" si="549"/>
        <v>1.2</v>
      </c>
      <c r="G2699" s="26">
        <f t="shared" ca="1" si="553"/>
        <v>1</v>
      </c>
      <c r="H2699" s="23">
        <f ca="1">TRUNC(PRODUCT(G$16:G2698),15)</f>
        <v>1.48206205431758</v>
      </c>
      <c r="I2699" s="23">
        <f t="shared" si="551"/>
        <v>1</v>
      </c>
      <c r="J2699" s="23">
        <f t="shared" ca="1" si="552"/>
        <v>1.4820620499999999</v>
      </c>
      <c r="K2699" s="114">
        <f t="shared" ca="1" si="541"/>
        <v>67257229.1247354</v>
      </c>
      <c r="L2699" s="27">
        <f>IF(VLOOKUP(A2699,$U$18:$AD$131,8)=VLOOKUP(A2698,$U$18:$AD$131,8),0,VLOOKUP(A2699,U$18:$AD$131,8))</f>
        <v>0</v>
      </c>
      <c r="M2699" s="28">
        <f>IF(L2699&gt;0,VLOOKUP(L2699,T$18:$AC$131,7),0)</f>
        <v>0</v>
      </c>
      <c r="N2699" s="23">
        <f t="shared" si="546"/>
        <v>0</v>
      </c>
      <c r="O2699" s="23">
        <f t="shared" ca="1" si="542"/>
        <v>67257229.1247354</v>
      </c>
      <c r="P2699" s="29" t="str">
        <f t="shared" si="547"/>
        <v>J=</v>
      </c>
      <c r="Q2699" s="30">
        <f t="shared" si="548"/>
        <v>47232</v>
      </c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</row>
    <row r="2700" spans="1:30" x14ac:dyDescent="0.25">
      <c r="A2700" s="100">
        <f t="shared" si="543"/>
        <v>45533</v>
      </c>
      <c r="B2700" s="114" t="str">
        <f t="shared" ca="1" si="544"/>
        <v>n.d</v>
      </c>
      <c r="C2700" s="114">
        <f t="shared" si="545"/>
        <v>139519858.75</v>
      </c>
      <c r="D2700" s="24">
        <f ca="1">IF(A2700&lt;$B$1,VLOOKUP(A2700,[1]DI!$A$4:$B$15000,2,FALSE),0)</f>
        <v>0</v>
      </c>
      <c r="E2700" s="23">
        <f t="shared" ca="1" si="550"/>
        <v>0</v>
      </c>
      <c r="F2700" s="25">
        <f t="shared" si="549"/>
        <v>1.2</v>
      </c>
      <c r="G2700" s="26">
        <f t="shared" ca="1" si="553"/>
        <v>1</v>
      </c>
      <c r="H2700" s="23">
        <f ca="1">TRUNC(PRODUCT(G$16:G2699),15)</f>
        <v>1.48206205431758</v>
      </c>
      <c r="I2700" s="23">
        <f t="shared" si="551"/>
        <v>1</v>
      </c>
      <c r="J2700" s="23">
        <f t="shared" ca="1" si="552"/>
        <v>1.4820620499999999</v>
      </c>
      <c r="K2700" s="114">
        <f t="shared" ca="1" si="541"/>
        <v>67257229.1247354</v>
      </c>
      <c r="L2700" s="27">
        <f>IF(VLOOKUP(A2700,$U$18:$AD$131,8)=VLOOKUP(A2699,$U$18:$AD$131,8),0,VLOOKUP(A2700,U$18:$AD$131,8))</f>
        <v>0</v>
      </c>
      <c r="M2700" s="28">
        <f>IF(L2700&gt;0,VLOOKUP(L2700,T$18:$AC$131,7),0)</f>
        <v>0</v>
      </c>
      <c r="N2700" s="23">
        <f t="shared" si="546"/>
        <v>0</v>
      </c>
      <c r="O2700" s="23">
        <f t="shared" ca="1" si="542"/>
        <v>67257229.1247354</v>
      </c>
      <c r="P2700" s="29" t="str">
        <f t="shared" si="547"/>
        <v>J=</v>
      </c>
      <c r="Q2700" s="30">
        <f t="shared" si="548"/>
        <v>47232</v>
      </c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</row>
    <row r="2701" spans="1:30" x14ac:dyDescent="0.25">
      <c r="A2701" s="100">
        <f t="shared" si="543"/>
        <v>45534</v>
      </c>
      <c r="B2701" s="114" t="str">
        <f t="shared" ca="1" si="544"/>
        <v>n.d</v>
      </c>
      <c r="C2701" s="114">
        <f t="shared" si="545"/>
        <v>139519858.75</v>
      </c>
      <c r="D2701" s="24">
        <f ca="1">IF(A2701&lt;$B$1,VLOOKUP(A2701,[1]DI!$A$4:$B$15000,2,FALSE),0)</f>
        <v>0</v>
      </c>
      <c r="E2701" s="23">
        <f t="shared" ca="1" si="550"/>
        <v>0</v>
      </c>
      <c r="F2701" s="25">
        <f t="shared" si="549"/>
        <v>1.2</v>
      </c>
      <c r="G2701" s="26">
        <f t="shared" ca="1" si="553"/>
        <v>1</v>
      </c>
      <c r="H2701" s="23">
        <f ca="1">TRUNC(PRODUCT(G$16:G2700),15)</f>
        <v>1.48206205431758</v>
      </c>
      <c r="I2701" s="23">
        <f t="shared" si="551"/>
        <v>1</v>
      </c>
      <c r="J2701" s="23">
        <f t="shared" ca="1" si="552"/>
        <v>1.4820620499999999</v>
      </c>
      <c r="K2701" s="114">
        <f t="shared" ca="1" si="541"/>
        <v>67257229.1247354</v>
      </c>
      <c r="L2701" s="27">
        <f>IF(VLOOKUP(A2701,$U$18:$AD$131,8)=VLOOKUP(A2700,$U$18:$AD$131,8),0,VLOOKUP(A2701,U$18:$AD$131,8))</f>
        <v>0</v>
      </c>
      <c r="M2701" s="28">
        <f>IF(L2701&gt;0,VLOOKUP(L2701,T$18:$AC$131,7),0)</f>
        <v>0</v>
      </c>
      <c r="N2701" s="23">
        <f t="shared" si="546"/>
        <v>0</v>
      </c>
      <c r="O2701" s="23">
        <f t="shared" ca="1" si="542"/>
        <v>67257229.1247354</v>
      </c>
      <c r="P2701" s="29" t="str">
        <f t="shared" si="547"/>
        <v>J=</v>
      </c>
      <c r="Q2701" s="30">
        <f t="shared" si="548"/>
        <v>47232</v>
      </c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</row>
    <row r="2702" spans="1:30" x14ac:dyDescent="0.25">
      <c r="A2702" s="100">
        <f t="shared" si="543"/>
        <v>45535</v>
      </c>
      <c r="B2702" s="114" t="str">
        <f t="shared" ca="1" si="544"/>
        <v>n.d</v>
      </c>
      <c r="C2702" s="114">
        <f t="shared" si="545"/>
        <v>139519858.75</v>
      </c>
      <c r="D2702" s="24">
        <f ca="1">IF(A2702&lt;$B$1,VLOOKUP(A2702,[1]DI!$A$4:$B$15000,2,FALSE),0)</f>
        <v>0</v>
      </c>
      <c r="E2702" s="23">
        <f t="shared" ca="1" si="550"/>
        <v>0</v>
      </c>
      <c r="F2702" s="25">
        <f t="shared" si="549"/>
        <v>1.2</v>
      </c>
      <c r="G2702" s="26">
        <f t="shared" ca="1" si="553"/>
        <v>1</v>
      </c>
      <c r="H2702" s="23">
        <f ca="1">TRUNC(PRODUCT(G$16:G2701),15)</f>
        <v>1.48206205431758</v>
      </c>
      <c r="I2702" s="23">
        <f t="shared" si="551"/>
        <v>1</v>
      </c>
      <c r="J2702" s="23">
        <f t="shared" ca="1" si="552"/>
        <v>1.4820620499999999</v>
      </c>
      <c r="K2702" s="114">
        <f t="shared" ca="1" si="541"/>
        <v>67257229.1247354</v>
      </c>
      <c r="L2702" s="27">
        <f>IF(VLOOKUP(A2702,$U$18:$AD$131,8)=VLOOKUP(A2701,$U$18:$AD$131,8),0,VLOOKUP(A2702,U$18:$AD$131,8))</f>
        <v>0</v>
      </c>
      <c r="M2702" s="28">
        <f>IF(L2702&gt;0,VLOOKUP(L2702,T$18:$AC$131,7),0)</f>
        <v>0</v>
      </c>
      <c r="N2702" s="23">
        <f t="shared" si="546"/>
        <v>0</v>
      </c>
      <c r="O2702" s="23">
        <f t="shared" ca="1" si="542"/>
        <v>67257229.1247354</v>
      </c>
      <c r="P2702" s="29" t="str">
        <f t="shared" si="547"/>
        <v>J=</v>
      </c>
      <c r="Q2702" s="30">
        <f t="shared" si="548"/>
        <v>47232</v>
      </c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</row>
    <row r="2703" spans="1:30" x14ac:dyDescent="0.25">
      <c r="A2703" s="100">
        <f t="shared" si="543"/>
        <v>45536</v>
      </c>
      <c r="B2703" s="114" t="str">
        <f t="shared" ca="1" si="544"/>
        <v>n.d</v>
      </c>
      <c r="C2703" s="114">
        <f t="shared" si="545"/>
        <v>139519858.75</v>
      </c>
      <c r="D2703" s="24">
        <f ca="1">IF(A2703&lt;$B$1,VLOOKUP(A2703,[1]DI!$A$4:$B$15000,2,FALSE),0)</f>
        <v>0</v>
      </c>
      <c r="E2703" s="23">
        <f t="shared" ca="1" si="550"/>
        <v>0</v>
      </c>
      <c r="F2703" s="25">
        <f t="shared" si="549"/>
        <v>1.2</v>
      </c>
      <c r="G2703" s="26">
        <f t="shared" ca="1" si="553"/>
        <v>1</v>
      </c>
      <c r="H2703" s="23">
        <f ca="1">TRUNC(PRODUCT(G$16:G2702),15)</f>
        <v>1.48206205431758</v>
      </c>
      <c r="I2703" s="23">
        <f t="shared" si="551"/>
        <v>1</v>
      </c>
      <c r="J2703" s="23">
        <f t="shared" ca="1" si="552"/>
        <v>1.4820620499999999</v>
      </c>
      <c r="K2703" s="114">
        <f t="shared" ca="1" si="541"/>
        <v>67257229.1247354</v>
      </c>
      <c r="L2703" s="27">
        <f>IF(VLOOKUP(A2703,$U$18:$AD$131,8)=VLOOKUP(A2702,$U$18:$AD$131,8),0,VLOOKUP(A2703,U$18:$AD$131,8))</f>
        <v>0</v>
      </c>
      <c r="M2703" s="28">
        <f>IF(L2703&gt;0,VLOOKUP(L2703,T$18:$AC$131,7),0)</f>
        <v>0</v>
      </c>
      <c r="N2703" s="23">
        <f t="shared" si="546"/>
        <v>0</v>
      </c>
      <c r="O2703" s="23">
        <f t="shared" ca="1" si="542"/>
        <v>67257229.1247354</v>
      </c>
      <c r="P2703" s="29" t="str">
        <f t="shared" si="547"/>
        <v>J=</v>
      </c>
      <c r="Q2703" s="30">
        <f t="shared" si="548"/>
        <v>47232</v>
      </c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</row>
    <row r="2704" spans="1:30" x14ac:dyDescent="0.25">
      <c r="A2704" s="100">
        <f t="shared" si="543"/>
        <v>45537</v>
      </c>
      <c r="B2704" s="114" t="str">
        <f t="shared" ca="1" si="544"/>
        <v>n.d</v>
      </c>
      <c r="C2704" s="114">
        <f t="shared" si="545"/>
        <v>139519858.75</v>
      </c>
      <c r="D2704" s="24">
        <f ca="1">IF(A2704&lt;$B$1,VLOOKUP(A2704,[1]DI!$A$4:$B$15000,2,FALSE),0)</f>
        <v>0</v>
      </c>
      <c r="E2704" s="23">
        <f t="shared" ca="1" si="550"/>
        <v>0</v>
      </c>
      <c r="F2704" s="25">
        <f t="shared" si="549"/>
        <v>1.2</v>
      </c>
      <c r="G2704" s="26">
        <f t="shared" ca="1" si="553"/>
        <v>1</v>
      </c>
      <c r="H2704" s="23">
        <f ca="1">TRUNC(PRODUCT(G$16:G2703),15)</f>
        <v>1.48206205431758</v>
      </c>
      <c r="I2704" s="23">
        <f t="shared" si="551"/>
        <v>1</v>
      </c>
      <c r="J2704" s="23">
        <f t="shared" ca="1" si="552"/>
        <v>1.4820620499999999</v>
      </c>
      <c r="K2704" s="114">
        <f t="shared" ref="K2704:K2767" ca="1" si="554">TRUNC((C2704*(J2704-1)),8)</f>
        <v>67257229.1247354</v>
      </c>
      <c r="L2704" s="27">
        <f>IF(VLOOKUP(A2704,$U$18:$AD$131,8)=VLOOKUP(A2703,$U$18:$AD$131,8),0,VLOOKUP(A2704,U$18:$AD$131,8))</f>
        <v>0</v>
      </c>
      <c r="M2704" s="28">
        <f>IF(L2704&gt;0,VLOOKUP(L2704,T$18:$AC$131,7),0)</f>
        <v>0</v>
      </c>
      <c r="N2704" s="23">
        <f t="shared" si="546"/>
        <v>0</v>
      </c>
      <c r="O2704" s="23">
        <f t="shared" ref="O2704:O2767" ca="1" si="555">(K2704+N2704)</f>
        <v>67257229.1247354</v>
      </c>
      <c r="P2704" s="29" t="str">
        <f t="shared" si="547"/>
        <v>J=</v>
      </c>
      <c r="Q2704" s="30">
        <f t="shared" si="548"/>
        <v>47232</v>
      </c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</row>
    <row r="2705" spans="1:30" x14ac:dyDescent="0.25">
      <c r="A2705" s="100">
        <f t="shared" ref="A2705:A2768" si="556">(A2704+1)</f>
        <v>45538</v>
      </c>
      <c r="B2705" s="114" t="str">
        <f t="shared" ref="B2705:B2768" ca="1" si="557">IF(A2705&lt;=TODAY(),C2705+K2705,IF(AND(A2705&gt;TODAY(),A2705&lt;=$B$1),IF(VLOOKUP(TODAY(),$A$16:$D$5006,4,FALSE)=0,"n.d",C2705+K2705),"n.d"))</f>
        <v>n.d</v>
      </c>
      <c r="C2705" s="114">
        <f t="shared" ref="C2705:C2768" si="558">TRUNC(C2704-N2704,8)</f>
        <v>139519858.75</v>
      </c>
      <c r="D2705" s="24">
        <f ca="1">IF(A2705&lt;$B$1,VLOOKUP(A2705,[1]DI!$A$4:$B$15000,2,FALSE),0)</f>
        <v>0</v>
      </c>
      <c r="E2705" s="23">
        <f t="shared" ca="1" si="550"/>
        <v>0</v>
      </c>
      <c r="F2705" s="25">
        <f t="shared" si="549"/>
        <v>1.2</v>
      </c>
      <c r="G2705" s="26">
        <f t="shared" ca="1" si="553"/>
        <v>1</v>
      </c>
      <c r="H2705" s="23">
        <f ca="1">TRUNC(PRODUCT(G$16:G2704),15)</f>
        <v>1.48206205431758</v>
      </c>
      <c r="I2705" s="23">
        <f t="shared" si="551"/>
        <v>1</v>
      </c>
      <c r="J2705" s="23">
        <f t="shared" ca="1" si="552"/>
        <v>1.4820620499999999</v>
      </c>
      <c r="K2705" s="114">
        <f t="shared" ca="1" si="554"/>
        <v>67257229.1247354</v>
      </c>
      <c r="L2705" s="27">
        <f>IF(VLOOKUP(A2705,$U$18:$AD$131,8)=VLOOKUP(A2704,$U$18:$AD$131,8),0,VLOOKUP(A2705,U$18:$AD$131,8))</f>
        <v>0</v>
      </c>
      <c r="M2705" s="28">
        <f>IF(L2705&gt;0,VLOOKUP(L2705,T$18:$AC$131,7),0)</f>
        <v>0</v>
      </c>
      <c r="N2705" s="23">
        <f t="shared" ref="N2705:N2768" si="559">IF(M2705&gt;0,(C2705*M2705),0)</f>
        <v>0</v>
      </c>
      <c r="O2705" s="23">
        <f t="shared" ca="1" si="555"/>
        <v>67257229.1247354</v>
      </c>
      <c r="P2705" s="29" t="str">
        <f t="shared" ref="P2705:P2768" si="560">IF(L2704&gt;0,VLOOKUP(A2704,$U$18:$AD$131,9),P2704)</f>
        <v>J=</v>
      </c>
      <c r="Q2705" s="30">
        <f t="shared" ref="Q2705:Q2768" si="561">IF(L2704&gt;0,VLOOKUP(A2704,$U$18:$AD$131,10),Q2704)</f>
        <v>47232</v>
      </c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</row>
    <row r="2706" spans="1:30" x14ac:dyDescent="0.25">
      <c r="A2706" s="100">
        <f t="shared" si="556"/>
        <v>45539</v>
      </c>
      <c r="B2706" s="114" t="str">
        <f t="shared" ca="1" si="557"/>
        <v>n.d</v>
      </c>
      <c r="C2706" s="114">
        <f t="shared" si="558"/>
        <v>139519858.75</v>
      </c>
      <c r="D2706" s="24">
        <f ca="1">IF(A2706&lt;$B$1,VLOOKUP(A2706,[1]DI!$A$4:$B$15000,2,FALSE),0)</f>
        <v>0</v>
      </c>
      <c r="E2706" s="23">
        <f t="shared" ca="1" si="550"/>
        <v>0</v>
      </c>
      <c r="F2706" s="25">
        <f t="shared" ref="F2706:F2769" si="562">F2705</f>
        <v>1.2</v>
      </c>
      <c r="G2706" s="26">
        <f t="shared" ca="1" si="553"/>
        <v>1</v>
      </c>
      <c r="H2706" s="23">
        <f ca="1">TRUNC(PRODUCT(G$16:G2705),15)</f>
        <v>1.48206205431758</v>
      </c>
      <c r="I2706" s="23">
        <f t="shared" si="551"/>
        <v>1</v>
      </c>
      <c r="J2706" s="23">
        <f t="shared" ca="1" si="552"/>
        <v>1.4820620499999999</v>
      </c>
      <c r="K2706" s="114">
        <f t="shared" ca="1" si="554"/>
        <v>67257229.1247354</v>
      </c>
      <c r="L2706" s="27">
        <f>IF(VLOOKUP(A2706,$U$18:$AD$131,8)=VLOOKUP(A2705,$U$18:$AD$131,8),0,VLOOKUP(A2706,U$18:$AD$131,8))</f>
        <v>0</v>
      </c>
      <c r="M2706" s="28">
        <f>IF(L2706&gt;0,VLOOKUP(L2706,T$18:$AC$131,7),0)</f>
        <v>0</v>
      </c>
      <c r="N2706" s="23">
        <f t="shared" si="559"/>
        <v>0</v>
      </c>
      <c r="O2706" s="23">
        <f t="shared" ca="1" si="555"/>
        <v>67257229.1247354</v>
      </c>
      <c r="P2706" s="29" t="str">
        <f t="shared" si="560"/>
        <v>J=</v>
      </c>
      <c r="Q2706" s="30">
        <f t="shared" si="561"/>
        <v>47232</v>
      </c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</row>
    <row r="2707" spans="1:30" x14ac:dyDescent="0.25">
      <c r="A2707" s="100">
        <f t="shared" si="556"/>
        <v>45540</v>
      </c>
      <c r="B2707" s="114" t="str">
        <f t="shared" ca="1" si="557"/>
        <v>n.d</v>
      </c>
      <c r="C2707" s="114">
        <f t="shared" si="558"/>
        <v>139519858.75</v>
      </c>
      <c r="D2707" s="24">
        <f ca="1">IF(A2707&lt;$B$1,VLOOKUP(A2707,[1]DI!$A$4:$B$15000,2,FALSE),0)</f>
        <v>0</v>
      </c>
      <c r="E2707" s="23">
        <f t="shared" ref="E2707:E2770" ca="1" si="563">ROUND((((1+D2707)^(1/252)-1)),8)</f>
        <v>0</v>
      </c>
      <c r="F2707" s="25">
        <f t="shared" si="562"/>
        <v>1.2</v>
      </c>
      <c r="G2707" s="26">
        <f t="shared" ca="1" si="553"/>
        <v>1</v>
      </c>
      <c r="H2707" s="23">
        <f ca="1">TRUNC(PRODUCT(G$16:G2706),15)</f>
        <v>1.48206205431758</v>
      </c>
      <c r="I2707" s="23">
        <f t="shared" ref="I2707:I2770" si="564">IF(OR(L2706&gt;0,L2706="E"),H2706,I2706)</f>
        <v>1</v>
      </c>
      <c r="J2707" s="23">
        <f t="shared" ref="J2707:J2770" ca="1" si="565">ROUND(TRUNC(H2707/I2707,15),8)</f>
        <v>1.4820620499999999</v>
      </c>
      <c r="K2707" s="114">
        <f t="shared" ca="1" si="554"/>
        <v>67257229.1247354</v>
      </c>
      <c r="L2707" s="27">
        <f>IF(VLOOKUP(A2707,$U$18:$AD$131,8)=VLOOKUP(A2706,$U$18:$AD$131,8),0,VLOOKUP(A2707,U$18:$AD$131,8))</f>
        <v>0</v>
      </c>
      <c r="M2707" s="28">
        <f>IF(L2707&gt;0,VLOOKUP(L2707,T$18:$AC$131,7),0)</f>
        <v>0</v>
      </c>
      <c r="N2707" s="23">
        <f t="shared" si="559"/>
        <v>0</v>
      </c>
      <c r="O2707" s="23">
        <f t="shared" ca="1" si="555"/>
        <v>67257229.1247354</v>
      </c>
      <c r="P2707" s="29" t="str">
        <f t="shared" si="560"/>
        <v>J=</v>
      </c>
      <c r="Q2707" s="30">
        <f t="shared" si="561"/>
        <v>47232</v>
      </c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</row>
    <row r="2708" spans="1:30" x14ac:dyDescent="0.25">
      <c r="A2708" s="100">
        <f t="shared" si="556"/>
        <v>45541</v>
      </c>
      <c r="B2708" s="114" t="str">
        <f t="shared" ca="1" si="557"/>
        <v>n.d</v>
      </c>
      <c r="C2708" s="114">
        <f t="shared" si="558"/>
        <v>139519858.75</v>
      </c>
      <c r="D2708" s="24">
        <f ca="1">IF(A2708&lt;$B$1,VLOOKUP(A2708,[1]DI!$A$4:$B$15000,2,FALSE),0)</f>
        <v>0</v>
      </c>
      <c r="E2708" s="23">
        <f t="shared" ca="1" si="563"/>
        <v>0</v>
      </c>
      <c r="F2708" s="25">
        <f t="shared" si="562"/>
        <v>1.2</v>
      </c>
      <c r="G2708" s="26">
        <f t="shared" ref="G2708:G2771" ca="1" si="566">TRUNC((1+(E2708*F2708)),15)</f>
        <v>1</v>
      </c>
      <c r="H2708" s="23">
        <f ca="1">TRUNC(PRODUCT(G$16:G2707),15)</f>
        <v>1.48206205431758</v>
      </c>
      <c r="I2708" s="23">
        <f t="shared" si="564"/>
        <v>1</v>
      </c>
      <c r="J2708" s="23">
        <f t="shared" ca="1" si="565"/>
        <v>1.4820620499999999</v>
      </c>
      <c r="K2708" s="114">
        <f t="shared" ca="1" si="554"/>
        <v>67257229.1247354</v>
      </c>
      <c r="L2708" s="27">
        <f>IF(VLOOKUP(A2708,$U$18:$AD$131,8)=VLOOKUP(A2707,$U$18:$AD$131,8),0,VLOOKUP(A2708,U$18:$AD$131,8))</f>
        <v>0</v>
      </c>
      <c r="M2708" s="28">
        <f>IF(L2708&gt;0,VLOOKUP(L2708,T$18:$AC$131,7),0)</f>
        <v>0</v>
      </c>
      <c r="N2708" s="23">
        <f t="shared" si="559"/>
        <v>0</v>
      </c>
      <c r="O2708" s="23">
        <f t="shared" ca="1" si="555"/>
        <v>67257229.1247354</v>
      </c>
      <c r="P2708" s="29" t="str">
        <f t="shared" si="560"/>
        <v>J=</v>
      </c>
      <c r="Q2708" s="30">
        <f t="shared" si="561"/>
        <v>47232</v>
      </c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</row>
    <row r="2709" spans="1:30" x14ac:dyDescent="0.25">
      <c r="A2709" s="100">
        <f t="shared" si="556"/>
        <v>45542</v>
      </c>
      <c r="B2709" s="114" t="str">
        <f t="shared" ca="1" si="557"/>
        <v>n.d</v>
      </c>
      <c r="C2709" s="114">
        <f t="shared" si="558"/>
        <v>139519858.75</v>
      </c>
      <c r="D2709" s="24">
        <f ca="1">IF(A2709&lt;$B$1,VLOOKUP(A2709,[1]DI!$A$4:$B$15000,2,FALSE),0)</f>
        <v>0</v>
      </c>
      <c r="E2709" s="23">
        <f t="shared" ca="1" si="563"/>
        <v>0</v>
      </c>
      <c r="F2709" s="25">
        <f t="shared" si="562"/>
        <v>1.2</v>
      </c>
      <c r="G2709" s="26">
        <f t="shared" ca="1" si="566"/>
        <v>1</v>
      </c>
      <c r="H2709" s="23">
        <f ca="1">TRUNC(PRODUCT(G$16:G2708),15)</f>
        <v>1.48206205431758</v>
      </c>
      <c r="I2709" s="23">
        <f t="shared" si="564"/>
        <v>1</v>
      </c>
      <c r="J2709" s="23">
        <f t="shared" ca="1" si="565"/>
        <v>1.4820620499999999</v>
      </c>
      <c r="K2709" s="114">
        <f t="shared" ca="1" si="554"/>
        <v>67257229.1247354</v>
      </c>
      <c r="L2709" s="27">
        <f>IF(VLOOKUP(A2709,$U$18:$AD$131,8)=VLOOKUP(A2708,$U$18:$AD$131,8),0,VLOOKUP(A2709,U$18:$AD$131,8))</f>
        <v>0</v>
      </c>
      <c r="M2709" s="28">
        <f>IF(L2709&gt;0,VLOOKUP(L2709,T$18:$AC$131,7),0)</f>
        <v>0</v>
      </c>
      <c r="N2709" s="23">
        <f t="shared" si="559"/>
        <v>0</v>
      </c>
      <c r="O2709" s="23">
        <f t="shared" ca="1" si="555"/>
        <v>67257229.1247354</v>
      </c>
      <c r="P2709" s="29" t="str">
        <f t="shared" si="560"/>
        <v>J=</v>
      </c>
      <c r="Q2709" s="30">
        <f t="shared" si="561"/>
        <v>47232</v>
      </c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</row>
    <row r="2710" spans="1:30" x14ac:dyDescent="0.25">
      <c r="A2710" s="100">
        <f t="shared" si="556"/>
        <v>45543</v>
      </c>
      <c r="B2710" s="114" t="str">
        <f t="shared" ca="1" si="557"/>
        <v>n.d</v>
      </c>
      <c r="C2710" s="114">
        <f t="shared" si="558"/>
        <v>139519858.75</v>
      </c>
      <c r="D2710" s="24">
        <f ca="1">IF(A2710&lt;$B$1,VLOOKUP(A2710,[1]DI!$A$4:$B$15000,2,FALSE),0)</f>
        <v>0</v>
      </c>
      <c r="E2710" s="23">
        <f t="shared" ca="1" si="563"/>
        <v>0</v>
      </c>
      <c r="F2710" s="25">
        <f t="shared" si="562"/>
        <v>1.2</v>
      </c>
      <c r="G2710" s="26">
        <f t="shared" ca="1" si="566"/>
        <v>1</v>
      </c>
      <c r="H2710" s="23">
        <f ca="1">TRUNC(PRODUCT(G$16:G2709),15)</f>
        <v>1.48206205431758</v>
      </c>
      <c r="I2710" s="23">
        <f t="shared" si="564"/>
        <v>1</v>
      </c>
      <c r="J2710" s="23">
        <f t="shared" ca="1" si="565"/>
        <v>1.4820620499999999</v>
      </c>
      <c r="K2710" s="114">
        <f t="shared" ca="1" si="554"/>
        <v>67257229.1247354</v>
      </c>
      <c r="L2710" s="27">
        <f>IF(VLOOKUP(A2710,$U$18:$AD$131,8)=VLOOKUP(A2709,$U$18:$AD$131,8),0,VLOOKUP(A2710,U$18:$AD$131,8))</f>
        <v>0</v>
      </c>
      <c r="M2710" s="28">
        <f>IF(L2710&gt;0,VLOOKUP(L2710,T$18:$AC$131,7),0)</f>
        <v>0</v>
      </c>
      <c r="N2710" s="23">
        <f t="shared" si="559"/>
        <v>0</v>
      </c>
      <c r="O2710" s="23">
        <f t="shared" ca="1" si="555"/>
        <v>67257229.1247354</v>
      </c>
      <c r="P2710" s="29" t="str">
        <f t="shared" si="560"/>
        <v>J=</v>
      </c>
      <c r="Q2710" s="30">
        <f t="shared" si="561"/>
        <v>47232</v>
      </c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</row>
    <row r="2711" spans="1:30" x14ac:dyDescent="0.25">
      <c r="A2711" s="100">
        <f t="shared" si="556"/>
        <v>45544</v>
      </c>
      <c r="B2711" s="114" t="str">
        <f t="shared" ca="1" si="557"/>
        <v>n.d</v>
      </c>
      <c r="C2711" s="114">
        <f t="shared" si="558"/>
        <v>139519858.75</v>
      </c>
      <c r="D2711" s="24">
        <f ca="1">IF(A2711&lt;$B$1,VLOOKUP(A2711,[1]DI!$A$4:$B$15000,2,FALSE),0)</f>
        <v>0</v>
      </c>
      <c r="E2711" s="23">
        <f t="shared" ca="1" si="563"/>
        <v>0</v>
      </c>
      <c r="F2711" s="25">
        <f t="shared" si="562"/>
        <v>1.2</v>
      </c>
      <c r="G2711" s="26">
        <f t="shared" ca="1" si="566"/>
        <v>1</v>
      </c>
      <c r="H2711" s="23">
        <f ca="1">TRUNC(PRODUCT(G$16:G2710),15)</f>
        <v>1.48206205431758</v>
      </c>
      <c r="I2711" s="23">
        <f t="shared" si="564"/>
        <v>1</v>
      </c>
      <c r="J2711" s="23">
        <f t="shared" ca="1" si="565"/>
        <v>1.4820620499999999</v>
      </c>
      <c r="K2711" s="114">
        <f t="shared" ca="1" si="554"/>
        <v>67257229.1247354</v>
      </c>
      <c r="L2711" s="27">
        <f>IF(VLOOKUP(A2711,$U$18:$AD$131,8)=VLOOKUP(A2710,$U$18:$AD$131,8),0,VLOOKUP(A2711,U$18:$AD$131,8))</f>
        <v>0</v>
      </c>
      <c r="M2711" s="28">
        <f>IF(L2711&gt;0,VLOOKUP(L2711,T$18:$AC$131,7),0)</f>
        <v>0</v>
      </c>
      <c r="N2711" s="23">
        <f t="shared" si="559"/>
        <v>0</v>
      </c>
      <c r="O2711" s="23">
        <f t="shared" ca="1" si="555"/>
        <v>67257229.1247354</v>
      </c>
      <c r="P2711" s="29" t="str">
        <f t="shared" si="560"/>
        <v>J=</v>
      </c>
      <c r="Q2711" s="30">
        <f t="shared" si="561"/>
        <v>47232</v>
      </c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</row>
    <row r="2712" spans="1:30" x14ac:dyDescent="0.25">
      <c r="A2712" s="100">
        <f t="shared" si="556"/>
        <v>45545</v>
      </c>
      <c r="B2712" s="114" t="str">
        <f t="shared" ca="1" si="557"/>
        <v>n.d</v>
      </c>
      <c r="C2712" s="114">
        <f t="shared" si="558"/>
        <v>139519858.75</v>
      </c>
      <c r="D2712" s="24">
        <f ca="1">IF(A2712&lt;$B$1,VLOOKUP(A2712,[1]DI!$A$4:$B$15000,2,FALSE),0)</f>
        <v>0</v>
      </c>
      <c r="E2712" s="23">
        <f t="shared" ca="1" si="563"/>
        <v>0</v>
      </c>
      <c r="F2712" s="25">
        <f t="shared" si="562"/>
        <v>1.2</v>
      </c>
      <c r="G2712" s="26">
        <f t="shared" ca="1" si="566"/>
        <v>1</v>
      </c>
      <c r="H2712" s="23">
        <f ca="1">TRUNC(PRODUCT(G$16:G2711),15)</f>
        <v>1.48206205431758</v>
      </c>
      <c r="I2712" s="23">
        <f t="shared" si="564"/>
        <v>1</v>
      </c>
      <c r="J2712" s="23">
        <f t="shared" ca="1" si="565"/>
        <v>1.4820620499999999</v>
      </c>
      <c r="K2712" s="114">
        <f t="shared" ca="1" si="554"/>
        <v>67257229.1247354</v>
      </c>
      <c r="L2712" s="27">
        <f>IF(VLOOKUP(A2712,$U$18:$AD$131,8)=VLOOKUP(A2711,$U$18:$AD$131,8),0,VLOOKUP(A2712,U$18:$AD$131,8))</f>
        <v>0</v>
      </c>
      <c r="M2712" s="28">
        <f>IF(L2712&gt;0,VLOOKUP(L2712,T$18:$AC$131,7),0)</f>
        <v>0</v>
      </c>
      <c r="N2712" s="23">
        <f t="shared" si="559"/>
        <v>0</v>
      </c>
      <c r="O2712" s="23">
        <f t="shared" ca="1" si="555"/>
        <v>67257229.1247354</v>
      </c>
      <c r="P2712" s="29" t="str">
        <f t="shared" si="560"/>
        <v>J=</v>
      </c>
      <c r="Q2712" s="30">
        <f t="shared" si="561"/>
        <v>47232</v>
      </c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</row>
    <row r="2713" spans="1:30" x14ac:dyDescent="0.25">
      <c r="A2713" s="100">
        <f t="shared" si="556"/>
        <v>45546</v>
      </c>
      <c r="B2713" s="114" t="str">
        <f t="shared" ca="1" si="557"/>
        <v>n.d</v>
      </c>
      <c r="C2713" s="114">
        <f t="shared" si="558"/>
        <v>139519858.75</v>
      </c>
      <c r="D2713" s="24">
        <f ca="1">IF(A2713&lt;$B$1,VLOOKUP(A2713,[1]DI!$A$4:$B$15000,2,FALSE),0)</f>
        <v>0</v>
      </c>
      <c r="E2713" s="23">
        <f t="shared" ca="1" si="563"/>
        <v>0</v>
      </c>
      <c r="F2713" s="25">
        <f t="shared" si="562"/>
        <v>1.2</v>
      </c>
      <c r="G2713" s="26">
        <f t="shared" ca="1" si="566"/>
        <v>1</v>
      </c>
      <c r="H2713" s="23">
        <f ca="1">TRUNC(PRODUCT(G$16:G2712),15)</f>
        <v>1.48206205431758</v>
      </c>
      <c r="I2713" s="23">
        <f t="shared" si="564"/>
        <v>1</v>
      </c>
      <c r="J2713" s="23">
        <f t="shared" ca="1" si="565"/>
        <v>1.4820620499999999</v>
      </c>
      <c r="K2713" s="114">
        <f t="shared" ca="1" si="554"/>
        <v>67257229.1247354</v>
      </c>
      <c r="L2713" s="27">
        <f>IF(VLOOKUP(A2713,$U$18:$AD$131,8)=VLOOKUP(A2712,$U$18:$AD$131,8),0,VLOOKUP(A2713,U$18:$AD$131,8))</f>
        <v>0</v>
      </c>
      <c r="M2713" s="28">
        <f>IF(L2713&gt;0,VLOOKUP(L2713,T$18:$AC$131,7),0)</f>
        <v>0</v>
      </c>
      <c r="N2713" s="23">
        <f t="shared" si="559"/>
        <v>0</v>
      </c>
      <c r="O2713" s="23">
        <f t="shared" ca="1" si="555"/>
        <v>67257229.1247354</v>
      </c>
      <c r="P2713" s="29" t="str">
        <f t="shared" si="560"/>
        <v>J=</v>
      </c>
      <c r="Q2713" s="30">
        <f t="shared" si="561"/>
        <v>47232</v>
      </c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</row>
    <row r="2714" spans="1:30" x14ac:dyDescent="0.25">
      <c r="A2714" s="100">
        <f t="shared" si="556"/>
        <v>45547</v>
      </c>
      <c r="B2714" s="114" t="str">
        <f t="shared" ca="1" si="557"/>
        <v>n.d</v>
      </c>
      <c r="C2714" s="114">
        <f t="shared" si="558"/>
        <v>139519858.75</v>
      </c>
      <c r="D2714" s="24">
        <f ca="1">IF(A2714&lt;$B$1,VLOOKUP(A2714,[1]DI!$A$4:$B$15000,2,FALSE),0)</f>
        <v>0</v>
      </c>
      <c r="E2714" s="23">
        <f t="shared" ca="1" si="563"/>
        <v>0</v>
      </c>
      <c r="F2714" s="25">
        <f t="shared" si="562"/>
        <v>1.2</v>
      </c>
      <c r="G2714" s="26">
        <f t="shared" ca="1" si="566"/>
        <v>1</v>
      </c>
      <c r="H2714" s="23">
        <f ca="1">TRUNC(PRODUCT(G$16:G2713),15)</f>
        <v>1.48206205431758</v>
      </c>
      <c r="I2714" s="23">
        <f t="shared" si="564"/>
        <v>1</v>
      </c>
      <c r="J2714" s="23">
        <f t="shared" ca="1" si="565"/>
        <v>1.4820620499999999</v>
      </c>
      <c r="K2714" s="114">
        <f t="shared" ca="1" si="554"/>
        <v>67257229.1247354</v>
      </c>
      <c r="L2714" s="27">
        <f>IF(VLOOKUP(A2714,$U$18:$AD$131,8)=VLOOKUP(A2713,$U$18:$AD$131,8),0,VLOOKUP(A2714,U$18:$AD$131,8))</f>
        <v>0</v>
      </c>
      <c r="M2714" s="28">
        <f>IF(L2714&gt;0,VLOOKUP(L2714,T$18:$AC$131,7),0)</f>
        <v>0</v>
      </c>
      <c r="N2714" s="23">
        <f t="shared" si="559"/>
        <v>0</v>
      </c>
      <c r="O2714" s="23">
        <f t="shared" ca="1" si="555"/>
        <v>67257229.1247354</v>
      </c>
      <c r="P2714" s="29" t="str">
        <f t="shared" si="560"/>
        <v>J=</v>
      </c>
      <c r="Q2714" s="30">
        <f t="shared" si="561"/>
        <v>47232</v>
      </c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</row>
    <row r="2715" spans="1:30" x14ac:dyDescent="0.25">
      <c r="A2715" s="100">
        <f t="shared" si="556"/>
        <v>45548</v>
      </c>
      <c r="B2715" s="114" t="str">
        <f t="shared" ca="1" si="557"/>
        <v>n.d</v>
      </c>
      <c r="C2715" s="114">
        <f t="shared" si="558"/>
        <v>139519858.75</v>
      </c>
      <c r="D2715" s="24">
        <f ca="1">IF(A2715&lt;$B$1,VLOOKUP(A2715,[1]DI!$A$4:$B$15000,2,FALSE),0)</f>
        <v>0</v>
      </c>
      <c r="E2715" s="23">
        <f t="shared" ca="1" si="563"/>
        <v>0</v>
      </c>
      <c r="F2715" s="25">
        <f t="shared" si="562"/>
        <v>1.2</v>
      </c>
      <c r="G2715" s="26">
        <f t="shared" ca="1" si="566"/>
        <v>1</v>
      </c>
      <c r="H2715" s="23">
        <f ca="1">TRUNC(PRODUCT(G$16:G2714),15)</f>
        <v>1.48206205431758</v>
      </c>
      <c r="I2715" s="23">
        <f t="shared" si="564"/>
        <v>1</v>
      </c>
      <c r="J2715" s="23">
        <f t="shared" ca="1" si="565"/>
        <v>1.4820620499999999</v>
      </c>
      <c r="K2715" s="114">
        <f t="shared" ca="1" si="554"/>
        <v>67257229.1247354</v>
      </c>
      <c r="L2715" s="27">
        <f>IF(VLOOKUP(A2715,$U$18:$AD$131,8)=VLOOKUP(A2714,$U$18:$AD$131,8),0,VLOOKUP(A2715,U$18:$AD$131,8))</f>
        <v>0</v>
      </c>
      <c r="M2715" s="28">
        <f>IF(L2715&gt;0,VLOOKUP(L2715,T$18:$AC$131,7),0)</f>
        <v>0</v>
      </c>
      <c r="N2715" s="23">
        <f t="shared" si="559"/>
        <v>0</v>
      </c>
      <c r="O2715" s="23">
        <f t="shared" ca="1" si="555"/>
        <v>67257229.1247354</v>
      </c>
      <c r="P2715" s="29" t="str">
        <f t="shared" si="560"/>
        <v>J=</v>
      </c>
      <c r="Q2715" s="30">
        <f t="shared" si="561"/>
        <v>47232</v>
      </c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</row>
    <row r="2716" spans="1:30" x14ac:dyDescent="0.25">
      <c r="A2716" s="100">
        <f t="shared" si="556"/>
        <v>45549</v>
      </c>
      <c r="B2716" s="114" t="str">
        <f t="shared" ca="1" si="557"/>
        <v>n.d</v>
      </c>
      <c r="C2716" s="114">
        <f t="shared" si="558"/>
        <v>139519858.75</v>
      </c>
      <c r="D2716" s="24">
        <f ca="1">IF(A2716&lt;$B$1,VLOOKUP(A2716,[1]DI!$A$4:$B$15000,2,FALSE),0)</f>
        <v>0</v>
      </c>
      <c r="E2716" s="23">
        <f t="shared" ca="1" si="563"/>
        <v>0</v>
      </c>
      <c r="F2716" s="25">
        <f t="shared" si="562"/>
        <v>1.2</v>
      </c>
      <c r="G2716" s="26">
        <f t="shared" ca="1" si="566"/>
        <v>1</v>
      </c>
      <c r="H2716" s="23">
        <f ca="1">TRUNC(PRODUCT(G$16:G2715),15)</f>
        <v>1.48206205431758</v>
      </c>
      <c r="I2716" s="23">
        <f t="shared" si="564"/>
        <v>1</v>
      </c>
      <c r="J2716" s="23">
        <f t="shared" ca="1" si="565"/>
        <v>1.4820620499999999</v>
      </c>
      <c r="K2716" s="114">
        <f t="shared" ca="1" si="554"/>
        <v>67257229.1247354</v>
      </c>
      <c r="L2716" s="27">
        <f>IF(VLOOKUP(A2716,$U$18:$AD$131,8)=VLOOKUP(A2715,$U$18:$AD$131,8),0,VLOOKUP(A2716,U$18:$AD$131,8))</f>
        <v>0</v>
      </c>
      <c r="M2716" s="28">
        <f>IF(L2716&gt;0,VLOOKUP(L2716,T$18:$AC$131,7),0)</f>
        <v>0</v>
      </c>
      <c r="N2716" s="23">
        <f t="shared" si="559"/>
        <v>0</v>
      </c>
      <c r="O2716" s="23">
        <f t="shared" ca="1" si="555"/>
        <v>67257229.1247354</v>
      </c>
      <c r="P2716" s="29" t="str">
        <f t="shared" si="560"/>
        <v>J=</v>
      </c>
      <c r="Q2716" s="30">
        <f t="shared" si="561"/>
        <v>47232</v>
      </c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</row>
    <row r="2717" spans="1:30" x14ac:dyDescent="0.25">
      <c r="A2717" s="100">
        <f t="shared" si="556"/>
        <v>45550</v>
      </c>
      <c r="B2717" s="114" t="str">
        <f t="shared" ca="1" si="557"/>
        <v>n.d</v>
      </c>
      <c r="C2717" s="114">
        <f t="shared" si="558"/>
        <v>139519858.75</v>
      </c>
      <c r="D2717" s="24">
        <f ca="1">IF(A2717&lt;$B$1,VLOOKUP(A2717,[1]DI!$A$4:$B$15000,2,FALSE),0)</f>
        <v>0</v>
      </c>
      <c r="E2717" s="23">
        <f t="shared" ca="1" si="563"/>
        <v>0</v>
      </c>
      <c r="F2717" s="25">
        <f t="shared" si="562"/>
        <v>1.2</v>
      </c>
      <c r="G2717" s="26">
        <f t="shared" ca="1" si="566"/>
        <v>1</v>
      </c>
      <c r="H2717" s="23">
        <f ca="1">TRUNC(PRODUCT(G$16:G2716),15)</f>
        <v>1.48206205431758</v>
      </c>
      <c r="I2717" s="23">
        <f t="shared" si="564"/>
        <v>1</v>
      </c>
      <c r="J2717" s="23">
        <f t="shared" ca="1" si="565"/>
        <v>1.4820620499999999</v>
      </c>
      <c r="K2717" s="114">
        <f t="shared" ca="1" si="554"/>
        <v>67257229.1247354</v>
      </c>
      <c r="L2717" s="27">
        <f>IF(VLOOKUP(A2717,$U$18:$AD$131,8)=VLOOKUP(A2716,$U$18:$AD$131,8),0,VLOOKUP(A2717,U$18:$AD$131,8))</f>
        <v>0</v>
      </c>
      <c r="M2717" s="28">
        <f>IF(L2717&gt;0,VLOOKUP(L2717,T$18:$AC$131,7),0)</f>
        <v>0</v>
      </c>
      <c r="N2717" s="23">
        <f t="shared" si="559"/>
        <v>0</v>
      </c>
      <c r="O2717" s="23">
        <f t="shared" ca="1" si="555"/>
        <v>67257229.1247354</v>
      </c>
      <c r="P2717" s="29" t="str">
        <f t="shared" si="560"/>
        <v>J=</v>
      </c>
      <c r="Q2717" s="30">
        <f t="shared" si="561"/>
        <v>47232</v>
      </c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</row>
    <row r="2718" spans="1:30" x14ac:dyDescent="0.25">
      <c r="A2718" s="100">
        <f t="shared" si="556"/>
        <v>45551</v>
      </c>
      <c r="B2718" s="114" t="str">
        <f t="shared" ca="1" si="557"/>
        <v>n.d</v>
      </c>
      <c r="C2718" s="114">
        <f t="shared" si="558"/>
        <v>139519858.75</v>
      </c>
      <c r="D2718" s="24">
        <f ca="1">IF(A2718&lt;$B$1,VLOOKUP(A2718,[1]DI!$A$4:$B$15000,2,FALSE),0)</f>
        <v>0</v>
      </c>
      <c r="E2718" s="23">
        <f t="shared" ca="1" si="563"/>
        <v>0</v>
      </c>
      <c r="F2718" s="25">
        <f t="shared" si="562"/>
        <v>1.2</v>
      </c>
      <c r="G2718" s="26">
        <f t="shared" ca="1" si="566"/>
        <v>1</v>
      </c>
      <c r="H2718" s="23">
        <f ca="1">TRUNC(PRODUCT(G$16:G2717),15)</f>
        <v>1.48206205431758</v>
      </c>
      <c r="I2718" s="23">
        <f t="shared" si="564"/>
        <v>1</v>
      </c>
      <c r="J2718" s="23">
        <f t="shared" ca="1" si="565"/>
        <v>1.4820620499999999</v>
      </c>
      <c r="K2718" s="114">
        <f t="shared" ca="1" si="554"/>
        <v>67257229.1247354</v>
      </c>
      <c r="L2718" s="27">
        <f>IF(VLOOKUP(A2718,$U$18:$AD$131,8)=VLOOKUP(A2717,$U$18:$AD$131,8),0,VLOOKUP(A2718,U$18:$AD$131,8))</f>
        <v>0</v>
      </c>
      <c r="M2718" s="28">
        <f>IF(L2718&gt;0,VLOOKUP(L2718,T$18:$AC$131,7),0)</f>
        <v>0</v>
      </c>
      <c r="N2718" s="23">
        <f t="shared" si="559"/>
        <v>0</v>
      </c>
      <c r="O2718" s="23">
        <f t="shared" ca="1" si="555"/>
        <v>67257229.1247354</v>
      </c>
      <c r="P2718" s="29" t="str">
        <f t="shared" si="560"/>
        <v>J=</v>
      </c>
      <c r="Q2718" s="30">
        <f t="shared" si="561"/>
        <v>47232</v>
      </c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</row>
    <row r="2719" spans="1:30" x14ac:dyDescent="0.25">
      <c r="A2719" s="100">
        <f t="shared" si="556"/>
        <v>45552</v>
      </c>
      <c r="B2719" s="114" t="str">
        <f t="shared" ca="1" si="557"/>
        <v>n.d</v>
      </c>
      <c r="C2719" s="114">
        <f t="shared" si="558"/>
        <v>139519858.75</v>
      </c>
      <c r="D2719" s="24">
        <f ca="1">IF(A2719&lt;$B$1,VLOOKUP(A2719,[1]DI!$A$4:$B$15000,2,FALSE),0)</f>
        <v>0</v>
      </c>
      <c r="E2719" s="23">
        <f t="shared" ca="1" si="563"/>
        <v>0</v>
      </c>
      <c r="F2719" s="25">
        <f t="shared" si="562"/>
        <v>1.2</v>
      </c>
      <c r="G2719" s="26">
        <f t="shared" ca="1" si="566"/>
        <v>1</v>
      </c>
      <c r="H2719" s="23">
        <f ca="1">TRUNC(PRODUCT(G$16:G2718),15)</f>
        <v>1.48206205431758</v>
      </c>
      <c r="I2719" s="23">
        <f t="shared" si="564"/>
        <v>1</v>
      </c>
      <c r="J2719" s="23">
        <f t="shared" ca="1" si="565"/>
        <v>1.4820620499999999</v>
      </c>
      <c r="K2719" s="114">
        <f t="shared" ca="1" si="554"/>
        <v>67257229.1247354</v>
      </c>
      <c r="L2719" s="27">
        <f>IF(VLOOKUP(A2719,$U$18:$AD$131,8)=VLOOKUP(A2718,$U$18:$AD$131,8),0,VLOOKUP(A2719,U$18:$AD$131,8))</f>
        <v>0</v>
      </c>
      <c r="M2719" s="28">
        <f>IF(L2719&gt;0,VLOOKUP(L2719,T$18:$AC$131,7),0)</f>
        <v>0</v>
      </c>
      <c r="N2719" s="23">
        <f t="shared" si="559"/>
        <v>0</v>
      </c>
      <c r="O2719" s="23">
        <f t="shared" ca="1" si="555"/>
        <v>67257229.1247354</v>
      </c>
      <c r="P2719" s="29" t="str">
        <f t="shared" si="560"/>
        <v>J=</v>
      </c>
      <c r="Q2719" s="30">
        <f t="shared" si="561"/>
        <v>47232</v>
      </c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</row>
    <row r="2720" spans="1:30" x14ac:dyDescent="0.25">
      <c r="A2720" s="100">
        <f t="shared" si="556"/>
        <v>45553</v>
      </c>
      <c r="B2720" s="114" t="str">
        <f t="shared" ca="1" si="557"/>
        <v>n.d</v>
      </c>
      <c r="C2720" s="114">
        <f t="shared" si="558"/>
        <v>139519858.75</v>
      </c>
      <c r="D2720" s="24">
        <f ca="1">IF(A2720&lt;$B$1,VLOOKUP(A2720,[1]DI!$A$4:$B$15000,2,FALSE),0)</f>
        <v>0</v>
      </c>
      <c r="E2720" s="23">
        <f t="shared" ca="1" si="563"/>
        <v>0</v>
      </c>
      <c r="F2720" s="25">
        <f t="shared" si="562"/>
        <v>1.2</v>
      </c>
      <c r="G2720" s="26">
        <f t="shared" ca="1" si="566"/>
        <v>1</v>
      </c>
      <c r="H2720" s="23">
        <f ca="1">TRUNC(PRODUCT(G$16:G2719),15)</f>
        <v>1.48206205431758</v>
      </c>
      <c r="I2720" s="23">
        <f t="shared" si="564"/>
        <v>1</v>
      </c>
      <c r="J2720" s="23">
        <f t="shared" ca="1" si="565"/>
        <v>1.4820620499999999</v>
      </c>
      <c r="K2720" s="114">
        <f t="shared" ca="1" si="554"/>
        <v>67257229.1247354</v>
      </c>
      <c r="L2720" s="27">
        <f>IF(VLOOKUP(A2720,$U$18:$AD$131,8)=VLOOKUP(A2719,$U$18:$AD$131,8),0,VLOOKUP(A2720,U$18:$AD$131,8))</f>
        <v>0</v>
      </c>
      <c r="M2720" s="28">
        <f>IF(L2720&gt;0,VLOOKUP(L2720,T$18:$AC$131,7),0)</f>
        <v>0</v>
      </c>
      <c r="N2720" s="23">
        <f t="shared" si="559"/>
        <v>0</v>
      </c>
      <c r="O2720" s="23">
        <f t="shared" ca="1" si="555"/>
        <v>67257229.1247354</v>
      </c>
      <c r="P2720" s="29" t="str">
        <f t="shared" si="560"/>
        <v>J=</v>
      </c>
      <c r="Q2720" s="30">
        <f t="shared" si="561"/>
        <v>47232</v>
      </c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</row>
    <row r="2721" spans="1:30" x14ac:dyDescent="0.25">
      <c r="A2721" s="100">
        <f t="shared" si="556"/>
        <v>45554</v>
      </c>
      <c r="B2721" s="114" t="str">
        <f t="shared" ca="1" si="557"/>
        <v>n.d</v>
      </c>
      <c r="C2721" s="114">
        <f t="shared" si="558"/>
        <v>139519858.75</v>
      </c>
      <c r="D2721" s="24">
        <f ca="1">IF(A2721&lt;$B$1,VLOOKUP(A2721,[1]DI!$A$4:$B$15000,2,FALSE),0)</f>
        <v>0</v>
      </c>
      <c r="E2721" s="23">
        <f t="shared" ca="1" si="563"/>
        <v>0</v>
      </c>
      <c r="F2721" s="25">
        <f t="shared" si="562"/>
        <v>1.2</v>
      </c>
      <c r="G2721" s="26">
        <f t="shared" ca="1" si="566"/>
        <v>1</v>
      </c>
      <c r="H2721" s="23">
        <f ca="1">TRUNC(PRODUCT(G$16:G2720),15)</f>
        <v>1.48206205431758</v>
      </c>
      <c r="I2721" s="23">
        <f t="shared" si="564"/>
        <v>1</v>
      </c>
      <c r="J2721" s="23">
        <f t="shared" ca="1" si="565"/>
        <v>1.4820620499999999</v>
      </c>
      <c r="K2721" s="114">
        <f t="shared" ca="1" si="554"/>
        <v>67257229.1247354</v>
      </c>
      <c r="L2721" s="27">
        <f>IF(VLOOKUP(A2721,$U$18:$AD$131,8)=VLOOKUP(A2720,$U$18:$AD$131,8),0,VLOOKUP(A2721,U$18:$AD$131,8))</f>
        <v>0</v>
      </c>
      <c r="M2721" s="28">
        <f>IF(L2721&gt;0,VLOOKUP(L2721,T$18:$AC$131,7),0)</f>
        <v>0</v>
      </c>
      <c r="N2721" s="23">
        <f t="shared" si="559"/>
        <v>0</v>
      </c>
      <c r="O2721" s="23">
        <f t="shared" ca="1" si="555"/>
        <v>67257229.1247354</v>
      </c>
      <c r="P2721" s="29" t="str">
        <f t="shared" si="560"/>
        <v>J=</v>
      </c>
      <c r="Q2721" s="30">
        <f t="shared" si="561"/>
        <v>47232</v>
      </c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</row>
    <row r="2722" spans="1:30" x14ac:dyDescent="0.25">
      <c r="A2722" s="100">
        <f t="shared" si="556"/>
        <v>45555</v>
      </c>
      <c r="B2722" s="114" t="str">
        <f t="shared" ca="1" si="557"/>
        <v>n.d</v>
      </c>
      <c r="C2722" s="114">
        <f t="shared" si="558"/>
        <v>139519858.75</v>
      </c>
      <c r="D2722" s="24">
        <f ca="1">IF(A2722&lt;$B$1,VLOOKUP(A2722,[1]DI!$A$4:$B$15000,2,FALSE),0)</f>
        <v>0</v>
      </c>
      <c r="E2722" s="23">
        <f t="shared" ca="1" si="563"/>
        <v>0</v>
      </c>
      <c r="F2722" s="25">
        <f t="shared" si="562"/>
        <v>1.2</v>
      </c>
      <c r="G2722" s="26">
        <f t="shared" ca="1" si="566"/>
        <v>1</v>
      </c>
      <c r="H2722" s="23">
        <f ca="1">TRUNC(PRODUCT(G$16:G2721),15)</f>
        <v>1.48206205431758</v>
      </c>
      <c r="I2722" s="23">
        <f t="shared" si="564"/>
        <v>1</v>
      </c>
      <c r="J2722" s="23">
        <f t="shared" ca="1" si="565"/>
        <v>1.4820620499999999</v>
      </c>
      <c r="K2722" s="114">
        <f t="shared" ca="1" si="554"/>
        <v>67257229.1247354</v>
      </c>
      <c r="L2722" s="27">
        <f>IF(VLOOKUP(A2722,$U$18:$AD$131,8)=VLOOKUP(A2721,$U$18:$AD$131,8),0,VLOOKUP(A2722,U$18:$AD$131,8))</f>
        <v>0</v>
      </c>
      <c r="M2722" s="28">
        <f>IF(L2722&gt;0,VLOOKUP(L2722,T$18:$AC$131,7),0)</f>
        <v>0</v>
      </c>
      <c r="N2722" s="23">
        <f t="shared" si="559"/>
        <v>0</v>
      </c>
      <c r="O2722" s="23">
        <f t="shared" ca="1" si="555"/>
        <v>67257229.1247354</v>
      </c>
      <c r="P2722" s="29" t="str">
        <f t="shared" si="560"/>
        <v>J=</v>
      </c>
      <c r="Q2722" s="30">
        <f t="shared" si="561"/>
        <v>47232</v>
      </c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</row>
    <row r="2723" spans="1:30" x14ac:dyDescent="0.25">
      <c r="A2723" s="100">
        <f t="shared" si="556"/>
        <v>45556</v>
      </c>
      <c r="B2723" s="114" t="str">
        <f t="shared" ca="1" si="557"/>
        <v>n.d</v>
      </c>
      <c r="C2723" s="114">
        <f t="shared" si="558"/>
        <v>139519858.75</v>
      </c>
      <c r="D2723" s="24">
        <f ca="1">IF(A2723&lt;$B$1,VLOOKUP(A2723,[1]DI!$A$4:$B$15000,2,FALSE),0)</f>
        <v>0</v>
      </c>
      <c r="E2723" s="23">
        <f t="shared" ca="1" si="563"/>
        <v>0</v>
      </c>
      <c r="F2723" s="25">
        <f t="shared" si="562"/>
        <v>1.2</v>
      </c>
      <c r="G2723" s="26">
        <f t="shared" ca="1" si="566"/>
        <v>1</v>
      </c>
      <c r="H2723" s="23">
        <f ca="1">TRUNC(PRODUCT(G$16:G2722),15)</f>
        <v>1.48206205431758</v>
      </c>
      <c r="I2723" s="23">
        <f t="shared" si="564"/>
        <v>1</v>
      </c>
      <c r="J2723" s="23">
        <f t="shared" ca="1" si="565"/>
        <v>1.4820620499999999</v>
      </c>
      <c r="K2723" s="114">
        <f t="shared" ca="1" si="554"/>
        <v>67257229.1247354</v>
      </c>
      <c r="L2723" s="27">
        <f>IF(VLOOKUP(A2723,$U$18:$AD$131,8)=VLOOKUP(A2722,$U$18:$AD$131,8),0,VLOOKUP(A2723,U$18:$AD$131,8))</f>
        <v>0</v>
      </c>
      <c r="M2723" s="28">
        <f>IF(L2723&gt;0,VLOOKUP(L2723,T$18:$AC$131,7),0)</f>
        <v>0</v>
      </c>
      <c r="N2723" s="23">
        <f t="shared" si="559"/>
        <v>0</v>
      </c>
      <c r="O2723" s="23">
        <f t="shared" ca="1" si="555"/>
        <v>67257229.1247354</v>
      </c>
      <c r="P2723" s="29" t="str">
        <f t="shared" si="560"/>
        <v>J=</v>
      </c>
      <c r="Q2723" s="30">
        <f t="shared" si="561"/>
        <v>47232</v>
      </c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</row>
    <row r="2724" spans="1:30" x14ac:dyDescent="0.25">
      <c r="A2724" s="100">
        <f t="shared" si="556"/>
        <v>45557</v>
      </c>
      <c r="B2724" s="114" t="str">
        <f t="shared" ca="1" si="557"/>
        <v>n.d</v>
      </c>
      <c r="C2724" s="114">
        <f t="shared" si="558"/>
        <v>139519858.75</v>
      </c>
      <c r="D2724" s="24">
        <f ca="1">IF(A2724&lt;$B$1,VLOOKUP(A2724,[1]DI!$A$4:$B$15000,2,FALSE),0)</f>
        <v>0</v>
      </c>
      <c r="E2724" s="23">
        <f t="shared" ca="1" si="563"/>
        <v>0</v>
      </c>
      <c r="F2724" s="25">
        <f t="shared" si="562"/>
        <v>1.2</v>
      </c>
      <c r="G2724" s="26">
        <f t="shared" ca="1" si="566"/>
        <v>1</v>
      </c>
      <c r="H2724" s="23">
        <f ca="1">TRUNC(PRODUCT(G$16:G2723),15)</f>
        <v>1.48206205431758</v>
      </c>
      <c r="I2724" s="23">
        <f t="shared" si="564"/>
        <v>1</v>
      </c>
      <c r="J2724" s="23">
        <f t="shared" ca="1" si="565"/>
        <v>1.4820620499999999</v>
      </c>
      <c r="K2724" s="114">
        <f t="shared" ca="1" si="554"/>
        <v>67257229.1247354</v>
      </c>
      <c r="L2724" s="27">
        <f>IF(VLOOKUP(A2724,$U$18:$AD$131,8)=VLOOKUP(A2723,$U$18:$AD$131,8),0,VLOOKUP(A2724,U$18:$AD$131,8))</f>
        <v>0</v>
      </c>
      <c r="M2724" s="28">
        <f>IF(L2724&gt;0,VLOOKUP(L2724,T$18:$AC$131,7),0)</f>
        <v>0</v>
      </c>
      <c r="N2724" s="23">
        <f t="shared" si="559"/>
        <v>0</v>
      </c>
      <c r="O2724" s="23">
        <f t="shared" ca="1" si="555"/>
        <v>67257229.1247354</v>
      </c>
      <c r="P2724" s="29" t="str">
        <f t="shared" si="560"/>
        <v>J=</v>
      </c>
      <c r="Q2724" s="30">
        <f t="shared" si="561"/>
        <v>47232</v>
      </c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</row>
    <row r="2725" spans="1:30" x14ac:dyDescent="0.25">
      <c r="A2725" s="100">
        <f t="shared" si="556"/>
        <v>45558</v>
      </c>
      <c r="B2725" s="114" t="str">
        <f t="shared" ca="1" si="557"/>
        <v>n.d</v>
      </c>
      <c r="C2725" s="114">
        <f t="shared" si="558"/>
        <v>139519858.75</v>
      </c>
      <c r="D2725" s="24">
        <f ca="1">IF(A2725&lt;$B$1,VLOOKUP(A2725,[1]DI!$A$4:$B$15000,2,FALSE),0)</f>
        <v>0</v>
      </c>
      <c r="E2725" s="23">
        <f t="shared" ca="1" si="563"/>
        <v>0</v>
      </c>
      <c r="F2725" s="25">
        <f t="shared" si="562"/>
        <v>1.2</v>
      </c>
      <c r="G2725" s="26">
        <f t="shared" ca="1" si="566"/>
        <v>1</v>
      </c>
      <c r="H2725" s="23">
        <f ca="1">TRUNC(PRODUCT(G$16:G2724),15)</f>
        <v>1.48206205431758</v>
      </c>
      <c r="I2725" s="23">
        <f t="shared" si="564"/>
        <v>1</v>
      </c>
      <c r="J2725" s="23">
        <f t="shared" ca="1" si="565"/>
        <v>1.4820620499999999</v>
      </c>
      <c r="K2725" s="114">
        <f t="shared" ca="1" si="554"/>
        <v>67257229.1247354</v>
      </c>
      <c r="L2725" s="27">
        <f>IF(VLOOKUP(A2725,$U$18:$AD$131,8)=VLOOKUP(A2724,$U$18:$AD$131,8),0,VLOOKUP(A2725,U$18:$AD$131,8))</f>
        <v>0</v>
      </c>
      <c r="M2725" s="28">
        <f>IF(L2725&gt;0,VLOOKUP(L2725,T$18:$AC$131,7),0)</f>
        <v>0</v>
      </c>
      <c r="N2725" s="23">
        <f t="shared" si="559"/>
        <v>0</v>
      </c>
      <c r="O2725" s="23">
        <f t="shared" ca="1" si="555"/>
        <v>67257229.1247354</v>
      </c>
      <c r="P2725" s="29" t="str">
        <f t="shared" si="560"/>
        <v>J=</v>
      </c>
      <c r="Q2725" s="30">
        <f t="shared" si="561"/>
        <v>47232</v>
      </c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</row>
    <row r="2726" spans="1:30" x14ac:dyDescent="0.25">
      <c r="A2726" s="100">
        <f t="shared" si="556"/>
        <v>45559</v>
      </c>
      <c r="B2726" s="114" t="str">
        <f t="shared" ca="1" si="557"/>
        <v>n.d</v>
      </c>
      <c r="C2726" s="114">
        <f t="shared" si="558"/>
        <v>139519858.75</v>
      </c>
      <c r="D2726" s="24">
        <f ca="1">IF(A2726&lt;$B$1,VLOOKUP(A2726,[1]DI!$A$4:$B$15000,2,FALSE),0)</f>
        <v>0</v>
      </c>
      <c r="E2726" s="23">
        <f t="shared" ca="1" si="563"/>
        <v>0</v>
      </c>
      <c r="F2726" s="25">
        <f t="shared" si="562"/>
        <v>1.2</v>
      </c>
      <c r="G2726" s="26">
        <f t="shared" ca="1" si="566"/>
        <v>1</v>
      </c>
      <c r="H2726" s="23">
        <f ca="1">TRUNC(PRODUCT(G$16:G2725),15)</f>
        <v>1.48206205431758</v>
      </c>
      <c r="I2726" s="23">
        <f t="shared" si="564"/>
        <v>1</v>
      </c>
      <c r="J2726" s="23">
        <f t="shared" ca="1" si="565"/>
        <v>1.4820620499999999</v>
      </c>
      <c r="K2726" s="114">
        <f t="shared" ca="1" si="554"/>
        <v>67257229.1247354</v>
      </c>
      <c r="L2726" s="27">
        <f>IF(VLOOKUP(A2726,$U$18:$AD$131,8)=VLOOKUP(A2725,$U$18:$AD$131,8),0,VLOOKUP(A2726,U$18:$AD$131,8))</f>
        <v>0</v>
      </c>
      <c r="M2726" s="28">
        <f>IF(L2726&gt;0,VLOOKUP(L2726,T$18:$AC$131,7),0)</f>
        <v>0</v>
      </c>
      <c r="N2726" s="23">
        <f t="shared" si="559"/>
        <v>0</v>
      </c>
      <c r="O2726" s="23">
        <f t="shared" ca="1" si="555"/>
        <v>67257229.1247354</v>
      </c>
      <c r="P2726" s="29" t="str">
        <f t="shared" si="560"/>
        <v>J=</v>
      </c>
      <c r="Q2726" s="30">
        <f t="shared" si="561"/>
        <v>47232</v>
      </c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</row>
    <row r="2727" spans="1:30" x14ac:dyDescent="0.25">
      <c r="A2727" s="100">
        <f t="shared" si="556"/>
        <v>45560</v>
      </c>
      <c r="B2727" s="114" t="str">
        <f t="shared" ca="1" si="557"/>
        <v>n.d</v>
      </c>
      <c r="C2727" s="114">
        <f t="shared" si="558"/>
        <v>139519858.75</v>
      </c>
      <c r="D2727" s="24">
        <f ca="1">IF(A2727&lt;$B$1,VLOOKUP(A2727,[1]DI!$A$4:$B$15000,2,FALSE),0)</f>
        <v>0</v>
      </c>
      <c r="E2727" s="23">
        <f t="shared" ca="1" si="563"/>
        <v>0</v>
      </c>
      <c r="F2727" s="25">
        <f t="shared" si="562"/>
        <v>1.2</v>
      </c>
      <c r="G2727" s="26">
        <f t="shared" ca="1" si="566"/>
        <v>1</v>
      </c>
      <c r="H2727" s="23">
        <f ca="1">TRUNC(PRODUCT(G$16:G2726),15)</f>
        <v>1.48206205431758</v>
      </c>
      <c r="I2727" s="23">
        <f t="shared" si="564"/>
        <v>1</v>
      </c>
      <c r="J2727" s="23">
        <f t="shared" ca="1" si="565"/>
        <v>1.4820620499999999</v>
      </c>
      <c r="K2727" s="114">
        <f t="shared" ca="1" si="554"/>
        <v>67257229.1247354</v>
      </c>
      <c r="L2727" s="27">
        <f>IF(VLOOKUP(A2727,$U$18:$AD$131,8)=VLOOKUP(A2726,$U$18:$AD$131,8),0,VLOOKUP(A2727,U$18:$AD$131,8))</f>
        <v>0</v>
      </c>
      <c r="M2727" s="28">
        <f>IF(L2727&gt;0,VLOOKUP(L2727,T$18:$AC$131,7),0)</f>
        <v>0</v>
      </c>
      <c r="N2727" s="23">
        <f t="shared" si="559"/>
        <v>0</v>
      </c>
      <c r="O2727" s="23">
        <f t="shared" ca="1" si="555"/>
        <v>67257229.1247354</v>
      </c>
      <c r="P2727" s="29" t="str">
        <f t="shared" si="560"/>
        <v>J=</v>
      </c>
      <c r="Q2727" s="30">
        <f t="shared" si="561"/>
        <v>47232</v>
      </c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</row>
    <row r="2728" spans="1:30" x14ac:dyDescent="0.25">
      <c r="A2728" s="100">
        <f t="shared" si="556"/>
        <v>45561</v>
      </c>
      <c r="B2728" s="114" t="str">
        <f t="shared" ca="1" si="557"/>
        <v>n.d</v>
      </c>
      <c r="C2728" s="114">
        <f t="shared" si="558"/>
        <v>139519858.75</v>
      </c>
      <c r="D2728" s="24">
        <f ca="1">IF(A2728&lt;$B$1,VLOOKUP(A2728,[1]DI!$A$4:$B$15000,2,FALSE),0)</f>
        <v>0</v>
      </c>
      <c r="E2728" s="23">
        <f t="shared" ca="1" si="563"/>
        <v>0</v>
      </c>
      <c r="F2728" s="25">
        <f t="shared" si="562"/>
        <v>1.2</v>
      </c>
      <c r="G2728" s="26">
        <f t="shared" ca="1" si="566"/>
        <v>1</v>
      </c>
      <c r="H2728" s="23">
        <f ca="1">TRUNC(PRODUCT(G$16:G2727),15)</f>
        <v>1.48206205431758</v>
      </c>
      <c r="I2728" s="23">
        <f t="shared" si="564"/>
        <v>1</v>
      </c>
      <c r="J2728" s="23">
        <f t="shared" ca="1" si="565"/>
        <v>1.4820620499999999</v>
      </c>
      <c r="K2728" s="114">
        <f t="shared" ca="1" si="554"/>
        <v>67257229.1247354</v>
      </c>
      <c r="L2728" s="27">
        <f>IF(VLOOKUP(A2728,$U$18:$AD$131,8)=VLOOKUP(A2727,$U$18:$AD$131,8),0,VLOOKUP(A2728,U$18:$AD$131,8))</f>
        <v>0</v>
      </c>
      <c r="M2728" s="28">
        <f>IF(L2728&gt;0,VLOOKUP(L2728,T$18:$AC$131,7),0)</f>
        <v>0</v>
      </c>
      <c r="N2728" s="23">
        <f t="shared" si="559"/>
        <v>0</v>
      </c>
      <c r="O2728" s="23">
        <f t="shared" ca="1" si="555"/>
        <v>67257229.1247354</v>
      </c>
      <c r="P2728" s="29" t="str">
        <f t="shared" si="560"/>
        <v>J=</v>
      </c>
      <c r="Q2728" s="30">
        <f t="shared" si="561"/>
        <v>47232</v>
      </c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</row>
    <row r="2729" spans="1:30" x14ac:dyDescent="0.25">
      <c r="A2729" s="100">
        <f t="shared" si="556"/>
        <v>45562</v>
      </c>
      <c r="B2729" s="114" t="str">
        <f t="shared" ca="1" si="557"/>
        <v>n.d</v>
      </c>
      <c r="C2729" s="114">
        <f t="shared" si="558"/>
        <v>139519858.75</v>
      </c>
      <c r="D2729" s="24">
        <f ca="1">IF(A2729&lt;$B$1,VLOOKUP(A2729,[1]DI!$A$4:$B$15000,2,FALSE),0)</f>
        <v>0</v>
      </c>
      <c r="E2729" s="23">
        <f t="shared" ca="1" si="563"/>
        <v>0</v>
      </c>
      <c r="F2729" s="25">
        <f t="shared" si="562"/>
        <v>1.2</v>
      </c>
      <c r="G2729" s="26">
        <f t="shared" ca="1" si="566"/>
        <v>1</v>
      </c>
      <c r="H2729" s="23">
        <f ca="1">TRUNC(PRODUCT(G$16:G2728),15)</f>
        <v>1.48206205431758</v>
      </c>
      <c r="I2729" s="23">
        <f t="shared" si="564"/>
        <v>1</v>
      </c>
      <c r="J2729" s="23">
        <f t="shared" ca="1" si="565"/>
        <v>1.4820620499999999</v>
      </c>
      <c r="K2729" s="114">
        <f t="shared" ca="1" si="554"/>
        <v>67257229.1247354</v>
      </c>
      <c r="L2729" s="27">
        <f>IF(VLOOKUP(A2729,$U$18:$AD$131,8)=VLOOKUP(A2728,$U$18:$AD$131,8),0,VLOOKUP(A2729,U$18:$AD$131,8))</f>
        <v>0</v>
      </c>
      <c r="M2729" s="28">
        <f>IF(L2729&gt;0,VLOOKUP(L2729,T$18:$AC$131,7),0)</f>
        <v>0</v>
      </c>
      <c r="N2729" s="23">
        <f t="shared" si="559"/>
        <v>0</v>
      </c>
      <c r="O2729" s="23">
        <f t="shared" ca="1" si="555"/>
        <v>67257229.1247354</v>
      </c>
      <c r="P2729" s="29" t="str">
        <f t="shared" si="560"/>
        <v>J=</v>
      </c>
      <c r="Q2729" s="30">
        <f t="shared" si="561"/>
        <v>47232</v>
      </c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</row>
    <row r="2730" spans="1:30" x14ac:dyDescent="0.25">
      <c r="A2730" s="100">
        <f t="shared" si="556"/>
        <v>45563</v>
      </c>
      <c r="B2730" s="114" t="str">
        <f t="shared" ca="1" si="557"/>
        <v>n.d</v>
      </c>
      <c r="C2730" s="114">
        <f t="shared" si="558"/>
        <v>139519858.75</v>
      </c>
      <c r="D2730" s="24">
        <f ca="1">IF(A2730&lt;$B$1,VLOOKUP(A2730,[1]DI!$A$4:$B$15000,2,FALSE),0)</f>
        <v>0</v>
      </c>
      <c r="E2730" s="23">
        <f t="shared" ca="1" si="563"/>
        <v>0</v>
      </c>
      <c r="F2730" s="25">
        <f t="shared" si="562"/>
        <v>1.2</v>
      </c>
      <c r="G2730" s="26">
        <f t="shared" ca="1" si="566"/>
        <v>1</v>
      </c>
      <c r="H2730" s="23">
        <f ca="1">TRUNC(PRODUCT(G$16:G2729),15)</f>
        <v>1.48206205431758</v>
      </c>
      <c r="I2730" s="23">
        <f t="shared" si="564"/>
        <v>1</v>
      </c>
      <c r="J2730" s="23">
        <f t="shared" ca="1" si="565"/>
        <v>1.4820620499999999</v>
      </c>
      <c r="K2730" s="114">
        <f t="shared" ca="1" si="554"/>
        <v>67257229.1247354</v>
      </c>
      <c r="L2730" s="27">
        <f>IF(VLOOKUP(A2730,$U$18:$AD$131,8)=VLOOKUP(A2729,$U$18:$AD$131,8),0,VLOOKUP(A2730,U$18:$AD$131,8))</f>
        <v>0</v>
      </c>
      <c r="M2730" s="28">
        <f>IF(L2730&gt;0,VLOOKUP(L2730,T$18:$AC$131,7),0)</f>
        <v>0</v>
      </c>
      <c r="N2730" s="23">
        <f t="shared" si="559"/>
        <v>0</v>
      </c>
      <c r="O2730" s="23">
        <f t="shared" ca="1" si="555"/>
        <v>67257229.1247354</v>
      </c>
      <c r="P2730" s="29" t="str">
        <f t="shared" si="560"/>
        <v>J=</v>
      </c>
      <c r="Q2730" s="30">
        <f t="shared" si="561"/>
        <v>47232</v>
      </c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</row>
    <row r="2731" spans="1:30" x14ac:dyDescent="0.25">
      <c r="A2731" s="100">
        <f t="shared" si="556"/>
        <v>45564</v>
      </c>
      <c r="B2731" s="114" t="str">
        <f t="shared" ca="1" si="557"/>
        <v>n.d</v>
      </c>
      <c r="C2731" s="114">
        <f t="shared" si="558"/>
        <v>139519858.75</v>
      </c>
      <c r="D2731" s="24">
        <f ca="1">IF(A2731&lt;$B$1,VLOOKUP(A2731,[1]DI!$A$4:$B$15000,2,FALSE),0)</f>
        <v>0</v>
      </c>
      <c r="E2731" s="23">
        <f t="shared" ca="1" si="563"/>
        <v>0</v>
      </c>
      <c r="F2731" s="25">
        <f t="shared" si="562"/>
        <v>1.2</v>
      </c>
      <c r="G2731" s="26">
        <f t="shared" ca="1" si="566"/>
        <v>1</v>
      </c>
      <c r="H2731" s="23">
        <f ca="1">TRUNC(PRODUCT(G$16:G2730),15)</f>
        <v>1.48206205431758</v>
      </c>
      <c r="I2731" s="23">
        <f t="shared" si="564"/>
        <v>1</v>
      </c>
      <c r="J2731" s="23">
        <f t="shared" ca="1" si="565"/>
        <v>1.4820620499999999</v>
      </c>
      <c r="K2731" s="114">
        <f t="shared" ca="1" si="554"/>
        <v>67257229.1247354</v>
      </c>
      <c r="L2731" s="27">
        <f>IF(VLOOKUP(A2731,$U$18:$AD$131,8)=VLOOKUP(A2730,$U$18:$AD$131,8),0,VLOOKUP(A2731,U$18:$AD$131,8))</f>
        <v>0</v>
      </c>
      <c r="M2731" s="28">
        <f>IF(L2731&gt;0,VLOOKUP(L2731,T$18:$AC$131,7),0)</f>
        <v>0</v>
      </c>
      <c r="N2731" s="23">
        <f t="shared" si="559"/>
        <v>0</v>
      </c>
      <c r="O2731" s="23">
        <f t="shared" ca="1" si="555"/>
        <v>67257229.1247354</v>
      </c>
      <c r="P2731" s="29" t="str">
        <f t="shared" si="560"/>
        <v>J=</v>
      </c>
      <c r="Q2731" s="30">
        <f t="shared" si="561"/>
        <v>47232</v>
      </c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</row>
    <row r="2732" spans="1:30" x14ac:dyDescent="0.25">
      <c r="A2732" s="100">
        <f t="shared" si="556"/>
        <v>45565</v>
      </c>
      <c r="B2732" s="114" t="str">
        <f t="shared" ca="1" si="557"/>
        <v>n.d</v>
      </c>
      <c r="C2732" s="114">
        <f t="shared" si="558"/>
        <v>139519858.75</v>
      </c>
      <c r="D2732" s="24">
        <f ca="1">IF(A2732&lt;$B$1,VLOOKUP(A2732,[1]DI!$A$4:$B$15000,2,FALSE),0)</f>
        <v>0</v>
      </c>
      <c r="E2732" s="23">
        <f t="shared" ca="1" si="563"/>
        <v>0</v>
      </c>
      <c r="F2732" s="25">
        <f t="shared" si="562"/>
        <v>1.2</v>
      </c>
      <c r="G2732" s="26">
        <f t="shared" ca="1" si="566"/>
        <v>1</v>
      </c>
      <c r="H2732" s="23">
        <f ca="1">TRUNC(PRODUCT(G$16:G2731),15)</f>
        <v>1.48206205431758</v>
      </c>
      <c r="I2732" s="23">
        <f t="shared" si="564"/>
        <v>1</v>
      </c>
      <c r="J2732" s="23">
        <f t="shared" ca="1" si="565"/>
        <v>1.4820620499999999</v>
      </c>
      <c r="K2732" s="114">
        <f t="shared" ca="1" si="554"/>
        <v>67257229.1247354</v>
      </c>
      <c r="L2732" s="27">
        <f>IF(VLOOKUP(A2732,$U$18:$AD$131,8)=VLOOKUP(A2731,$U$18:$AD$131,8),0,VLOOKUP(A2732,U$18:$AD$131,8))</f>
        <v>0</v>
      </c>
      <c r="M2732" s="28">
        <f>IF(L2732&gt;0,VLOOKUP(L2732,T$18:$AC$131,7),0)</f>
        <v>0</v>
      </c>
      <c r="N2732" s="23">
        <f t="shared" si="559"/>
        <v>0</v>
      </c>
      <c r="O2732" s="23">
        <f t="shared" ca="1" si="555"/>
        <v>67257229.1247354</v>
      </c>
      <c r="P2732" s="29" t="str">
        <f t="shared" si="560"/>
        <v>J=</v>
      </c>
      <c r="Q2732" s="30">
        <f t="shared" si="561"/>
        <v>47232</v>
      </c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</row>
    <row r="2733" spans="1:30" x14ac:dyDescent="0.25">
      <c r="A2733" s="100">
        <f t="shared" si="556"/>
        <v>45566</v>
      </c>
      <c r="B2733" s="114" t="str">
        <f t="shared" ca="1" si="557"/>
        <v>n.d</v>
      </c>
      <c r="C2733" s="114">
        <f t="shared" si="558"/>
        <v>139519858.75</v>
      </c>
      <c r="D2733" s="24">
        <f ca="1">IF(A2733&lt;$B$1,VLOOKUP(A2733,[1]DI!$A$4:$B$15000,2,FALSE),0)</f>
        <v>0</v>
      </c>
      <c r="E2733" s="23">
        <f t="shared" ca="1" si="563"/>
        <v>0</v>
      </c>
      <c r="F2733" s="25">
        <f t="shared" si="562"/>
        <v>1.2</v>
      </c>
      <c r="G2733" s="26">
        <f t="shared" ca="1" si="566"/>
        <v>1</v>
      </c>
      <c r="H2733" s="23">
        <f ca="1">TRUNC(PRODUCT(G$16:G2732),15)</f>
        <v>1.48206205431758</v>
      </c>
      <c r="I2733" s="23">
        <f t="shared" si="564"/>
        <v>1</v>
      </c>
      <c r="J2733" s="23">
        <f t="shared" ca="1" si="565"/>
        <v>1.4820620499999999</v>
      </c>
      <c r="K2733" s="114">
        <f t="shared" ca="1" si="554"/>
        <v>67257229.1247354</v>
      </c>
      <c r="L2733" s="27">
        <f>IF(VLOOKUP(A2733,$U$18:$AD$131,8)=VLOOKUP(A2732,$U$18:$AD$131,8),0,VLOOKUP(A2733,U$18:$AD$131,8))</f>
        <v>0</v>
      </c>
      <c r="M2733" s="28">
        <f>IF(L2733&gt;0,VLOOKUP(L2733,T$18:$AC$131,7),0)</f>
        <v>0</v>
      </c>
      <c r="N2733" s="23">
        <f t="shared" si="559"/>
        <v>0</v>
      </c>
      <c r="O2733" s="23">
        <f t="shared" ca="1" si="555"/>
        <v>67257229.1247354</v>
      </c>
      <c r="P2733" s="29" t="str">
        <f t="shared" si="560"/>
        <v>J=</v>
      </c>
      <c r="Q2733" s="30">
        <f t="shared" si="561"/>
        <v>47232</v>
      </c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</row>
    <row r="2734" spans="1:30" x14ac:dyDescent="0.25">
      <c r="A2734" s="100">
        <f t="shared" si="556"/>
        <v>45567</v>
      </c>
      <c r="B2734" s="114" t="str">
        <f t="shared" ca="1" si="557"/>
        <v>n.d</v>
      </c>
      <c r="C2734" s="114">
        <f t="shared" si="558"/>
        <v>139519858.75</v>
      </c>
      <c r="D2734" s="24">
        <f ca="1">IF(A2734&lt;$B$1,VLOOKUP(A2734,[1]DI!$A$4:$B$15000,2,FALSE),0)</f>
        <v>0</v>
      </c>
      <c r="E2734" s="23">
        <f t="shared" ca="1" si="563"/>
        <v>0</v>
      </c>
      <c r="F2734" s="25">
        <f t="shared" si="562"/>
        <v>1.2</v>
      </c>
      <c r="G2734" s="26">
        <f t="shared" ca="1" si="566"/>
        <v>1</v>
      </c>
      <c r="H2734" s="23">
        <f ca="1">TRUNC(PRODUCT(G$16:G2733),15)</f>
        <v>1.48206205431758</v>
      </c>
      <c r="I2734" s="23">
        <f t="shared" si="564"/>
        <v>1</v>
      </c>
      <c r="J2734" s="23">
        <f t="shared" ca="1" si="565"/>
        <v>1.4820620499999999</v>
      </c>
      <c r="K2734" s="114">
        <f t="shared" ca="1" si="554"/>
        <v>67257229.1247354</v>
      </c>
      <c r="L2734" s="27">
        <f>IF(VLOOKUP(A2734,$U$18:$AD$131,8)=VLOOKUP(A2733,$U$18:$AD$131,8),0,VLOOKUP(A2734,U$18:$AD$131,8))</f>
        <v>0</v>
      </c>
      <c r="M2734" s="28">
        <f>IF(L2734&gt;0,VLOOKUP(L2734,T$18:$AC$131,7),0)</f>
        <v>0</v>
      </c>
      <c r="N2734" s="23">
        <f t="shared" si="559"/>
        <v>0</v>
      </c>
      <c r="O2734" s="23">
        <f t="shared" ca="1" si="555"/>
        <v>67257229.1247354</v>
      </c>
      <c r="P2734" s="29" t="str">
        <f t="shared" si="560"/>
        <v>J=</v>
      </c>
      <c r="Q2734" s="30">
        <f t="shared" si="561"/>
        <v>47232</v>
      </c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</row>
    <row r="2735" spans="1:30" x14ac:dyDescent="0.25">
      <c r="A2735" s="100">
        <f t="shared" si="556"/>
        <v>45568</v>
      </c>
      <c r="B2735" s="114" t="str">
        <f t="shared" ca="1" si="557"/>
        <v>n.d</v>
      </c>
      <c r="C2735" s="114">
        <f t="shared" si="558"/>
        <v>139519858.75</v>
      </c>
      <c r="D2735" s="24">
        <f ca="1">IF(A2735&lt;$B$1,VLOOKUP(A2735,[1]DI!$A$4:$B$15000,2,FALSE),0)</f>
        <v>0</v>
      </c>
      <c r="E2735" s="23">
        <f t="shared" ca="1" si="563"/>
        <v>0</v>
      </c>
      <c r="F2735" s="25">
        <f t="shared" si="562"/>
        <v>1.2</v>
      </c>
      <c r="G2735" s="26">
        <f t="shared" ca="1" si="566"/>
        <v>1</v>
      </c>
      <c r="H2735" s="23">
        <f ca="1">TRUNC(PRODUCT(G$16:G2734),15)</f>
        <v>1.48206205431758</v>
      </c>
      <c r="I2735" s="23">
        <f t="shared" si="564"/>
        <v>1</v>
      </c>
      <c r="J2735" s="23">
        <f t="shared" ca="1" si="565"/>
        <v>1.4820620499999999</v>
      </c>
      <c r="K2735" s="114">
        <f t="shared" ca="1" si="554"/>
        <v>67257229.1247354</v>
      </c>
      <c r="L2735" s="27">
        <f>IF(VLOOKUP(A2735,$U$18:$AD$131,8)=VLOOKUP(A2734,$U$18:$AD$131,8),0,VLOOKUP(A2735,U$18:$AD$131,8))</f>
        <v>0</v>
      </c>
      <c r="M2735" s="28">
        <f>IF(L2735&gt;0,VLOOKUP(L2735,T$18:$AC$131,7),0)</f>
        <v>0</v>
      </c>
      <c r="N2735" s="23">
        <f t="shared" si="559"/>
        <v>0</v>
      </c>
      <c r="O2735" s="23">
        <f t="shared" ca="1" si="555"/>
        <v>67257229.1247354</v>
      </c>
      <c r="P2735" s="29" t="str">
        <f t="shared" si="560"/>
        <v>J=</v>
      </c>
      <c r="Q2735" s="30">
        <f t="shared" si="561"/>
        <v>47232</v>
      </c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</row>
    <row r="2736" spans="1:30" x14ac:dyDescent="0.25">
      <c r="A2736" s="100">
        <f t="shared" si="556"/>
        <v>45569</v>
      </c>
      <c r="B2736" s="114" t="str">
        <f t="shared" ca="1" si="557"/>
        <v>n.d</v>
      </c>
      <c r="C2736" s="114">
        <f t="shared" si="558"/>
        <v>139519858.75</v>
      </c>
      <c r="D2736" s="24">
        <f ca="1">IF(A2736&lt;$B$1,VLOOKUP(A2736,[1]DI!$A$4:$B$15000,2,FALSE),0)</f>
        <v>0</v>
      </c>
      <c r="E2736" s="23">
        <f t="shared" ca="1" si="563"/>
        <v>0</v>
      </c>
      <c r="F2736" s="25">
        <f t="shared" si="562"/>
        <v>1.2</v>
      </c>
      <c r="G2736" s="26">
        <f t="shared" ca="1" si="566"/>
        <v>1</v>
      </c>
      <c r="H2736" s="23">
        <f ca="1">TRUNC(PRODUCT(G$16:G2735),15)</f>
        <v>1.48206205431758</v>
      </c>
      <c r="I2736" s="23">
        <f t="shared" si="564"/>
        <v>1</v>
      </c>
      <c r="J2736" s="23">
        <f t="shared" ca="1" si="565"/>
        <v>1.4820620499999999</v>
      </c>
      <c r="K2736" s="114">
        <f t="shared" ca="1" si="554"/>
        <v>67257229.1247354</v>
      </c>
      <c r="L2736" s="27">
        <f>IF(VLOOKUP(A2736,$U$18:$AD$131,8)=VLOOKUP(A2735,$U$18:$AD$131,8),0,VLOOKUP(A2736,U$18:$AD$131,8))</f>
        <v>0</v>
      </c>
      <c r="M2736" s="28">
        <f>IF(L2736&gt;0,VLOOKUP(L2736,T$18:$AC$131,7),0)</f>
        <v>0</v>
      </c>
      <c r="N2736" s="23">
        <f t="shared" si="559"/>
        <v>0</v>
      </c>
      <c r="O2736" s="23">
        <f t="shared" ca="1" si="555"/>
        <v>67257229.1247354</v>
      </c>
      <c r="P2736" s="29" t="str">
        <f t="shared" si="560"/>
        <v>J=</v>
      </c>
      <c r="Q2736" s="30">
        <f t="shared" si="561"/>
        <v>47232</v>
      </c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</row>
    <row r="2737" spans="1:30" x14ac:dyDescent="0.25">
      <c r="A2737" s="100">
        <f t="shared" si="556"/>
        <v>45570</v>
      </c>
      <c r="B2737" s="114" t="str">
        <f t="shared" ca="1" si="557"/>
        <v>n.d</v>
      </c>
      <c r="C2737" s="114">
        <f t="shared" si="558"/>
        <v>139519858.75</v>
      </c>
      <c r="D2737" s="24">
        <f ca="1">IF(A2737&lt;$B$1,VLOOKUP(A2737,[1]DI!$A$4:$B$15000,2,FALSE),0)</f>
        <v>0</v>
      </c>
      <c r="E2737" s="23">
        <f t="shared" ca="1" si="563"/>
        <v>0</v>
      </c>
      <c r="F2737" s="25">
        <f t="shared" si="562"/>
        <v>1.2</v>
      </c>
      <c r="G2737" s="26">
        <f t="shared" ca="1" si="566"/>
        <v>1</v>
      </c>
      <c r="H2737" s="23">
        <f ca="1">TRUNC(PRODUCT(G$16:G2736),15)</f>
        <v>1.48206205431758</v>
      </c>
      <c r="I2737" s="23">
        <f t="shared" si="564"/>
        <v>1</v>
      </c>
      <c r="J2737" s="23">
        <f t="shared" ca="1" si="565"/>
        <v>1.4820620499999999</v>
      </c>
      <c r="K2737" s="114">
        <f t="shared" ca="1" si="554"/>
        <v>67257229.1247354</v>
      </c>
      <c r="L2737" s="27">
        <f>IF(VLOOKUP(A2737,$U$18:$AD$131,8)=VLOOKUP(A2736,$U$18:$AD$131,8),0,VLOOKUP(A2737,U$18:$AD$131,8))</f>
        <v>0</v>
      </c>
      <c r="M2737" s="28">
        <f>IF(L2737&gt;0,VLOOKUP(L2737,T$18:$AC$131,7),0)</f>
        <v>0</v>
      </c>
      <c r="N2737" s="23">
        <f t="shared" si="559"/>
        <v>0</v>
      </c>
      <c r="O2737" s="23">
        <f t="shared" ca="1" si="555"/>
        <v>67257229.1247354</v>
      </c>
      <c r="P2737" s="29" t="str">
        <f t="shared" si="560"/>
        <v>J=</v>
      </c>
      <c r="Q2737" s="30">
        <f t="shared" si="561"/>
        <v>47232</v>
      </c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</row>
    <row r="2738" spans="1:30" x14ac:dyDescent="0.25">
      <c r="A2738" s="100">
        <f t="shared" si="556"/>
        <v>45571</v>
      </c>
      <c r="B2738" s="114" t="str">
        <f t="shared" ca="1" si="557"/>
        <v>n.d</v>
      </c>
      <c r="C2738" s="114">
        <f t="shared" si="558"/>
        <v>139519858.75</v>
      </c>
      <c r="D2738" s="24">
        <f ca="1">IF(A2738&lt;$B$1,VLOOKUP(A2738,[1]DI!$A$4:$B$15000,2,FALSE),0)</f>
        <v>0</v>
      </c>
      <c r="E2738" s="23">
        <f t="shared" ca="1" si="563"/>
        <v>0</v>
      </c>
      <c r="F2738" s="25">
        <f t="shared" si="562"/>
        <v>1.2</v>
      </c>
      <c r="G2738" s="26">
        <f t="shared" ca="1" si="566"/>
        <v>1</v>
      </c>
      <c r="H2738" s="23">
        <f ca="1">TRUNC(PRODUCT(G$16:G2737),15)</f>
        <v>1.48206205431758</v>
      </c>
      <c r="I2738" s="23">
        <f t="shared" si="564"/>
        <v>1</v>
      </c>
      <c r="J2738" s="23">
        <f t="shared" ca="1" si="565"/>
        <v>1.4820620499999999</v>
      </c>
      <c r="K2738" s="114">
        <f t="shared" ca="1" si="554"/>
        <v>67257229.1247354</v>
      </c>
      <c r="L2738" s="27">
        <f>IF(VLOOKUP(A2738,$U$18:$AD$131,8)=VLOOKUP(A2737,$U$18:$AD$131,8),0,VLOOKUP(A2738,U$18:$AD$131,8))</f>
        <v>0</v>
      </c>
      <c r="M2738" s="28">
        <f>IF(L2738&gt;0,VLOOKUP(L2738,T$18:$AC$131,7),0)</f>
        <v>0</v>
      </c>
      <c r="N2738" s="23">
        <f t="shared" si="559"/>
        <v>0</v>
      </c>
      <c r="O2738" s="23">
        <f t="shared" ca="1" si="555"/>
        <v>67257229.1247354</v>
      </c>
      <c r="P2738" s="29" t="str">
        <f t="shared" si="560"/>
        <v>J=</v>
      </c>
      <c r="Q2738" s="30">
        <f t="shared" si="561"/>
        <v>47232</v>
      </c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</row>
    <row r="2739" spans="1:30" x14ac:dyDescent="0.25">
      <c r="A2739" s="100">
        <f t="shared" si="556"/>
        <v>45572</v>
      </c>
      <c r="B2739" s="114" t="str">
        <f t="shared" ca="1" si="557"/>
        <v>n.d</v>
      </c>
      <c r="C2739" s="114">
        <f t="shared" si="558"/>
        <v>139519858.75</v>
      </c>
      <c r="D2739" s="24">
        <f ca="1">IF(A2739&lt;$B$1,VLOOKUP(A2739,[1]DI!$A$4:$B$15000,2,FALSE),0)</f>
        <v>0</v>
      </c>
      <c r="E2739" s="23">
        <f t="shared" ca="1" si="563"/>
        <v>0</v>
      </c>
      <c r="F2739" s="25">
        <f t="shared" si="562"/>
        <v>1.2</v>
      </c>
      <c r="G2739" s="26">
        <f t="shared" ca="1" si="566"/>
        <v>1</v>
      </c>
      <c r="H2739" s="23">
        <f ca="1">TRUNC(PRODUCT(G$16:G2738),15)</f>
        <v>1.48206205431758</v>
      </c>
      <c r="I2739" s="23">
        <f t="shared" si="564"/>
        <v>1</v>
      </c>
      <c r="J2739" s="23">
        <f t="shared" ca="1" si="565"/>
        <v>1.4820620499999999</v>
      </c>
      <c r="K2739" s="114">
        <f t="shared" ca="1" si="554"/>
        <v>67257229.1247354</v>
      </c>
      <c r="L2739" s="27">
        <f>IF(VLOOKUP(A2739,$U$18:$AD$131,8)=VLOOKUP(A2738,$U$18:$AD$131,8),0,VLOOKUP(A2739,U$18:$AD$131,8))</f>
        <v>0</v>
      </c>
      <c r="M2739" s="28">
        <f>IF(L2739&gt;0,VLOOKUP(L2739,T$18:$AC$131,7),0)</f>
        <v>0</v>
      </c>
      <c r="N2739" s="23">
        <f t="shared" si="559"/>
        <v>0</v>
      </c>
      <c r="O2739" s="23">
        <f t="shared" ca="1" si="555"/>
        <v>67257229.1247354</v>
      </c>
      <c r="P2739" s="29" t="str">
        <f t="shared" si="560"/>
        <v>J=</v>
      </c>
      <c r="Q2739" s="30">
        <f t="shared" si="561"/>
        <v>47232</v>
      </c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</row>
    <row r="2740" spans="1:30" x14ac:dyDescent="0.25">
      <c r="A2740" s="100">
        <f t="shared" si="556"/>
        <v>45573</v>
      </c>
      <c r="B2740" s="114" t="str">
        <f t="shared" ca="1" si="557"/>
        <v>n.d</v>
      </c>
      <c r="C2740" s="114">
        <f t="shared" si="558"/>
        <v>139519858.75</v>
      </c>
      <c r="D2740" s="24">
        <f ca="1">IF(A2740&lt;$B$1,VLOOKUP(A2740,[1]DI!$A$4:$B$15000,2,FALSE),0)</f>
        <v>0</v>
      </c>
      <c r="E2740" s="23">
        <f t="shared" ca="1" si="563"/>
        <v>0</v>
      </c>
      <c r="F2740" s="25">
        <f t="shared" si="562"/>
        <v>1.2</v>
      </c>
      <c r="G2740" s="26">
        <f t="shared" ca="1" si="566"/>
        <v>1</v>
      </c>
      <c r="H2740" s="23">
        <f ca="1">TRUNC(PRODUCT(G$16:G2739),15)</f>
        <v>1.48206205431758</v>
      </c>
      <c r="I2740" s="23">
        <f t="shared" si="564"/>
        <v>1</v>
      </c>
      <c r="J2740" s="23">
        <f t="shared" ca="1" si="565"/>
        <v>1.4820620499999999</v>
      </c>
      <c r="K2740" s="114">
        <f t="shared" ca="1" si="554"/>
        <v>67257229.1247354</v>
      </c>
      <c r="L2740" s="27">
        <f>IF(VLOOKUP(A2740,$U$18:$AD$131,8)=VLOOKUP(A2739,$U$18:$AD$131,8),0,VLOOKUP(A2740,U$18:$AD$131,8))</f>
        <v>0</v>
      </c>
      <c r="M2740" s="28">
        <f>IF(L2740&gt;0,VLOOKUP(L2740,T$18:$AC$131,7),0)</f>
        <v>0</v>
      </c>
      <c r="N2740" s="23">
        <f t="shared" si="559"/>
        <v>0</v>
      </c>
      <c r="O2740" s="23">
        <f t="shared" ca="1" si="555"/>
        <v>67257229.1247354</v>
      </c>
      <c r="P2740" s="29" t="str">
        <f t="shared" si="560"/>
        <v>J=</v>
      </c>
      <c r="Q2740" s="30">
        <f t="shared" si="561"/>
        <v>47232</v>
      </c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</row>
    <row r="2741" spans="1:30" x14ac:dyDescent="0.25">
      <c r="A2741" s="100">
        <f t="shared" si="556"/>
        <v>45574</v>
      </c>
      <c r="B2741" s="114" t="str">
        <f t="shared" ca="1" si="557"/>
        <v>n.d</v>
      </c>
      <c r="C2741" s="114">
        <f t="shared" si="558"/>
        <v>139519858.75</v>
      </c>
      <c r="D2741" s="24">
        <f ca="1">IF(A2741&lt;$B$1,VLOOKUP(A2741,[1]DI!$A$4:$B$15000,2,FALSE),0)</f>
        <v>0</v>
      </c>
      <c r="E2741" s="23">
        <f t="shared" ca="1" si="563"/>
        <v>0</v>
      </c>
      <c r="F2741" s="25">
        <f t="shared" si="562"/>
        <v>1.2</v>
      </c>
      <c r="G2741" s="26">
        <f t="shared" ca="1" si="566"/>
        <v>1</v>
      </c>
      <c r="H2741" s="23">
        <f ca="1">TRUNC(PRODUCT(G$16:G2740),15)</f>
        <v>1.48206205431758</v>
      </c>
      <c r="I2741" s="23">
        <f t="shared" si="564"/>
        <v>1</v>
      </c>
      <c r="J2741" s="23">
        <f t="shared" ca="1" si="565"/>
        <v>1.4820620499999999</v>
      </c>
      <c r="K2741" s="114">
        <f t="shared" ca="1" si="554"/>
        <v>67257229.1247354</v>
      </c>
      <c r="L2741" s="27">
        <f>IF(VLOOKUP(A2741,$U$18:$AD$131,8)=VLOOKUP(A2740,$U$18:$AD$131,8),0,VLOOKUP(A2741,U$18:$AD$131,8))</f>
        <v>0</v>
      </c>
      <c r="M2741" s="28">
        <f>IF(L2741&gt;0,VLOOKUP(L2741,T$18:$AC$131,7),0)</f>
        <v>0</v>
      </c>
      <c r="N2741" s="23">
        <f t="shared" si="559"/>
        <v>0</v>
      </c>
      <c r="O2741" s="23">
        <f t="shared" ca="1" si="555"/>
        <v>67257229.1247354</v>
      </c>
      <c r="P2741" s="29" t="str">
        <f t="shared" si="560"/>
        <v>J=</v>
      </c>
      <c r="Q2741" s="30">
        <f t="shared" si="561"/>
        <v>47232</v>
      </c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</row>
    <row r="2742" spans="1:30" x14ac:dyDescent="0.25">
      <c r="A2742" s="100">
        <f t="shared" si="556"/>
        <v>45575</v>
      </c>
      <c r="B2742" s="114" t="str">
        <f t="shared" ca="1" si="557"/>
        <v>n.d</v>
      </c>
      <c r="C2742" s="114">
        <f t="shared" si="558"/>
        <v>139519858.75</v>
      </c>
      <c r="D2742" s="24">
        <f ca="1">IF(A2742&lt;$B$1,VLOOKUP(A2742,[1]DI!$A$4:$B$15000,2,FALSE),0)</f>
        <v>0</v>
      </c>
      <c r="E2742" s="23">
        <f t="shared" ca="1" si="563"/>
        <v>0</v>
      </c>
      <c r="F2742" s="25">
        <f t="shared" si="562"/>
        <v>1.2</v>
      </c>
      <c r="G2742" s="26">
        <f t="shared" ca="1" si="566"/>
        <v>1</v>
      </c>
      <c r="H2742" s="23">
        <f ca="1">TRUNC(PRODUCT(G$16:G2741),15)</f>
        <v>1.48206205431758</v>
      </c>
      <c r="I2742" s="23">
        <f t="shared" si="564"/>
        <v>1</v>
      </c>
      <c r="J2742" s="23">
        <f t="shared" ca="1" si="565"/>
        <v>1.4820620499999999</v>
      </c>
      <c r="K2742" s="114">
        <f t="shared" ca="1" si="554"/>
        <v>67257229.1247354</v>
      </c>
      <c r="L2742" s="27">
        <f>IF(VLOOKUP(A2742,$U$18:$AD$131,8)=VLOOKUP(A2741,$U$18:$AD$131,8),0,VLOOKUP(A2742,U$18:$AD$131,8))</f>
        <v>0</v>
      </c>
      <c r="M2742" s="28">
        <f>IF(L2742&gt;0,VLOOKUP(L2742,T$18:$AC$131,7),0)</f>
        <v>0</v>
      </c>
      <c r="N2742" s="23">
        <f t="shared" si="559"/>
        <v>0</v>
      </c>
      <c r="O2742" s="23">
        <f t="shared" ca="1" si="555"/>
        <v>67257229.1247354</v>
      </c>
      <c r="P2742" s="29" t="str">
        <f t="shared" si="560"/>
        <v>J=</v>
      </c>
      <c r="Q2742" s="30">
        <f t="shared" si="561"/>
        <v>47232</v>
      </c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</row>
    <row r="2743" spans="1:30" x14ac:dyDescent="0.25">
      <c r="A2743" s="100">
        <f t="shared" si="556"/>
        <v>45576</v>
      </c>
      <c r="B2743" s="114" t="str">
        <f t="shared" ca="1" si="557"/>
        <v>n.d</v>
      </c>
      <c r="C2743" s="114">
        <f t="shared" si="558"/>
        <v>139519858.75</v>
      </c>
      <c r="D2743" s="24">
        <f ca="1">IF(A2743&lt;$B$1,VLOOKUP(A2743,[1]DI!$A$4:$B$15000,2,FALSE),0)</f>
        <v>0</v>
      </c>
      <c r="E2743" s="23">
        <f t="shared" ca="1" si="563"/>
        <v>0</v>
      </c>
      <c r="F2743" s="25">
        <f t="shared" si="562"/>
        <v>1.2</v>
      </c>
      <c r="G2743" s="26">
        <f t="shared" ca="1" si="566"/>
        <v>1</v>
      </c>
      <c r="H2743" s="23">
        <f ca="1">TRUNC(PRODUCT(G$16:G2742),15)</f>
        <v>1.48206205431758</v>
      </c>
      <c r="I2743" s="23">
        <f t="shared" si="564"/>
        <v>1</v>
      </c>
      <c r="J2743" s="23">
        <f t="shared" ca="1" si="565"/>
        <v>1.4820620499999999</v>
      </c>
      <c r="K2743" s="114">
        <f t="shared" ca="1" si="554"/>
        <v>67257229.1247354</v>
      </c>
      <c r="L2743" s="27">
        <f>IF(VLOOKUP(A2743,$U$18:$AD$131,8)=VLOOKUP(A2742,$U$18:$AD$131,8),0,VLOOKUP(A2743,U$18:$AD$131,8))</f>
        <v>0</v>
      </c>
      <c r="M2743" s="28">
        <f>IF(L2743&gt;0,VLOOKUP(L2743,T$18:$AC$131,7),0)</f>
        <v>0</v>
      </c>
      <c r="N2743" s="23">
        <f t="shared" si="559"/>
        <v>0</v>
      </c>
      <c r="O2743" s="23">
        <f t="shared" ca="1" si="555"/>
        <v>67257229.1247354</v>
      </c>
      <c r="P2743" s="29" t="str">
        <f t="shared" si="560"/>
        <v>J=</v>
      </c>
      <c r="Q2743" s="30">
        <f t="shared" si="561"/>
        <v>47232</v>
      </c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</row>
    <row r="2744" spans="1:30" x14ac:dyDescent="0.25">
      <c r="A2744" s="100">
        <f t="shared" si="556"/>
        <v>45577</v>
      </c>
      <c r="B2744" s="114" t="str">
        <f t="shared" ca="1" si="557"/>
        <v>n.d</v>
      </c>
      <c r="C2744" s="114">
        <f t="shared" si="558"/>
        <v>139519858.75</v>
      </c>
      <c r="D2744" s="24">
        <f ca="1">IF(A2744&lt;$B$1,VLOOKUP(A2744,[1]DI!$A$4:$B$15000,2,FALSE),0)</f>
        <v>0</v>
      </c>
      <c r="E2744" s="23">
        <f t="shared" ca="1" si="563"/>
        <v>0</v>
      </c>
      <c r="F2744" s="25">
        <f t="shared" si="562"/>
        <v>1.2</v>
      </c>
      <c r="G2744" s="26">
        <f t="shared" ca="1" si="566"/>
        <v>1</v>
      </c>
      <c r="H2744" s="23">
        <f ca="1">TRUNC(PRODUCT(G$16:G2743),15)</f>
        <v>1.48206205431758</v>
      </c>
      <c r="I2744" s="23">
        <f t="shared" si="564"/>
        <v>1</v>
      </c>
      <c r="J2744" s="23">
        <f t="shared" ca="1" si="565"/>
        <v>1.4820620499999999</v>
      </c>
      <c r="K2744" s="114">
        <f t="shared" ca="1" si="554"/>
        <v>67257229.1247354</v>
      </c>
      <c r="L2744" s="27">
        <f>IF(VLOOKUP(A2744,$U$18:$AD$131,8)=VLOOKUP(A2743,$U$18:$AD$131,8),0,VLOOKUP(A2744,U$18:$AD$131,8))</f>
        <v>0</v>
      </c>
      <c r="M2744" s="28">
        <f>IF(L2744&gt;0,VLOOKUP(L2744,T$18:$AC$131,7),0)</f>
        <v>0</v>
      </c>
      <c r="N2744" s="23">
        <f t="shared" si="559"/>
        <v>0</v>
      </c>
      <c r="O2744" s="23">
        <f t="shared" ca="1" si="555"/>
        <v>67257229.1247354</v>
      </c>
      <c r="P2744" s="29" t="str">
        <f t="shared" si="560"/>
        <v>J=</v>
      </c>
      <c r="Q2744" s="30">
        <f t="shared" si="561"/>
        <v>47232</v>
      </c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</row>
    <row r="2745" spans="1:30" x14ac:dyDescent="0.25">
      <c r="A2745" s="100">
        <f t="shared" si="556"/>
        <v>45578</v>
      </c>
      <c r="B2745" s="114" t="str">
        <f t="shared" ca="1" si="557"/>
        <v>n.d</v>
      </c>
      <c r="C2745" s="114">
        <f t="shared" si="558"/>
        <v>139519858.75</v>
      </c>
      <c r="D2745" s="24">
        <f ca="1">IF(A2745&lt;$B$1,VLOOKUP(A2745,[1]DI!$A$4:$B$15000,2,FALSE),0)</f>
        <v>0</v>
      </c>
      <c r="E2745" s="23">
        <f t="shared" ca="1" si="563"/>
        <v>0</v>
      </c>
      <c r="F2745" s="25">
        <f t="shared" si="562"/>
        <v>1.2</v>
      </c>
      <c r="G2745" s="26">
        <f t="shared" ca="1" si="566"/>
        <v>1</v>
      </c>
      <c r="H2745" s="23">
        <f ca="1">TRUNC(PRODUCT(G$16:G2744),15)</f>
        <v>1.48206205431758</v>
      </c>
      <c r="I2745" s="23">
        <f t="shared" si="564"/>
        <v>1</v>
      </c>
      <c r="J2745" s="23">
        <f t="shared" ca="1" si="565"/>
        <v>1.4820620499999999</v>
      </c>
      <c r="K2745" s="114">
        <f t="shared" ca="1" si="554"/>
        <v>67257229.1247354</v>
      </c>
      <c r="L2745" s="27">
        <f>IF(VLOOKUP(A2745,$U$18:$AD$131,8)=VLOOKUP(A2744,$U$18:$AD$131,8),0,VLOOKUP(A2745,U$18:$AD$131,8))</f>
        <v>0</v>
      </c>
      <c r="M2745" s="28">
        <f>IF(L2745&gt;0,VLOOKUP(L2745,T$18:$AC$131,7),0)</f>
        <v>0</v>
      </c>
      <c r="N2745" s="23">
        <f t="shared" si="559"/>
        <v>0</v>
      </c>
      <c r="O2745" s="23">
        <f t="shared" ca="1" si="555"/>
        <v>67257229.1247354</v>
      </c>
      <c r="P2745" s="29" t="str">
        <f t="shared" si="560"/>
        <v>J=</v>
      </c>
      <c r="Q2745" s="30">
        <f t="shared" si="561"/>
        <v>47232</v>
      </c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</row>
    <row r="2746" spans="1:30" x14ac:dyDescent="0.25">
      <c r="A2746" s="100">
        <f t="shared" si="556"/>
        <v>45579</v>
      </c>
      <c r="B2746" s="114" t="str">
        <f t="shared" ca="1" si="557"/>
        <v>n.d</v>
      </c>
      <c r="C2746" s="114">
        <f t="shared" si="558"/>
        <v>139519858.75</v>
      </c>
      <c r="D2746" s="24">
        <f ca="1">IF(A2746&lt;$B$1,VLOOKUP(A2746,[1]DI!$A$4:$B$15000,2,FALSE),0)</f>
        <v>0</v>
      </c>
      <c r="E2746" s="23">
        <f t="shared" ca="1" si="563"/>
        <v>0</v>
      </c>
      <c r="F2746" s="25">
        <f t="shared" si="562"/>
        <v>1.2</v>
      </c>
      <c r="G2746" s="26">
        <f t="shared" ca="1" si="566"/>
        <v>1</v>
      </c>
      <c r="H2746" s="23">
        <f ca="1">TRUNC(PRODUCT(G$16:G2745),15)</f>
        <v>1.48206205431758</v>
      </c>
      <c r="I2746" s="23">
        <f t="shared" si="564"/>
        <v>1</v>
      </c>
      <c r="J2746" s="23">
        <f t="shared" ca="1" si="565"/>
        <v>1.4820620499999999</v>
      </c>
      <c r="K2746" s="114">
        <f t="shared" ca="1" si="554"/>
        <v>67257229.1247354</v>
      </c>
      <c r="L2746" s="27">
        <f>IF(VLOOKUP(A2746,$U$18:$AD$131,8)=VLOOKUP(A2745,$U$18:$AD$131,8),0,VLOOKUP(A2746,U$18:$AD$131,8))</f>
        <v>0</v>
      </c>
      <c r="M2746" s="28">
        <f>IF(L2746&gt;0,VLOOKUP(L2746,T$18:$AC$131,7),0)</f>
        <v>0</v>
      </c>
      <c r="N2746" s="23">
        <f t="shared" si="559"/>
        <v>0</v>
      </c>
      <c r="O2746" s="23">
        <f t="shared" ca="1" si="555"/>
        <v>67257229.1247354</v>
      </c>
      <c r="P2746" s="29" t="str">
        <f t="shared" si="560"/>
        <v>J=</v>
      </c>
      <c r="Q2746" s="30">
        <f t="shared" si="561"/>
        <v>47232</v>
      </c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</row>
    <row r="2747" spans="1:30" x14ac:dyDescent="0.25">
      <c r="A2747" s="100">
        <f t="shared" si="556"/>
        <v>45580</v>
      </c>
      <c r="B2747" s="114" t="str">
        <f t="shared" ca="1" si="557"/>
        <v>n.d</v>
      </c>
      <c r="C2747" s="114">
        <f t="shared" si="558"/>
        <v>139519858.75</v>
      </c>
      <c r="D2747" s="24">
        <f ca="1">IF(A2747&lt;$B$1,VLOOKUP(A2747,[1]DI!$A$4:$B$15000,2,FALSE),0)</f>
        <v>0</v>
      </c>
      <c r="E2747" s="23">
        <f t="shared" ca="1" si="563"/>
        <v>0</v>
      </c>
      <c r="F2747" s="25">
        <f t="shared" si="562"/>
        <v>1.2</v>
      </c>
      <c r="G2747" s="26">
        <f t="shared" ca="1" si="566"/>
        <v>1</v>
      </c>
      <c r="H2747" s="23">
        <f ca="1">TRUNC(PRODUCT(G$16:G2746),15)</f>
        <v>1.48206205431758</v>
      </c>
      <c r="I2747" s="23">
        <f t="shared" si="564"/>
        <v>1</v>
      </c>
      <c r="J2747" s="23">
        <f t="shared" ca="1" si="565"/>
        <v>1.4820620499999999</v>
      </c>
      <c r="K2747" s="114">
        <f t="shared" ca="1" si="554"/>
        <v>67257229.1247354</v>
      </c>
      <c r="L2747" s="27">
        <f>IF(VLOOKUP(A2747,$U$18:$AD$131,8)=VLOOKUP(A2746,$U$18:$AD$131,8),0,VLOOKUP(A2747,U$18:$AD$131,8))</f>
        <v>0</v>
      </c>
      <c r="M2747" s="28">
        <f>IF(L2747&gt;0,VLOOKUP(L2747,T$18:$AC$131,7),0)</f>
        <v>0</v>
      </c>
      <c r="N2747" s="23">
        <f t="shared" si="559"/>
        <v>0</v>
      </c>
      <c r="O2747" s="23">
        <f t="shared" ca="1" si="555"/>
        <v>67257229.1247354</v>
      </c>
      <c r="P2747" s="29" t="str">
        <f t="shared" si="560"/>
        <v>J=</v>
      </c>
      <c r="Q2747" s="30">
        <f t="shared" si="561"/>
        <v>47232</v>
      </c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</row>
    <row r="2748" spans="1:30" x14ac:dyDescent="0.25">
      <c r="A2748" s="100">
        <f t="shared" si="556"/>
        <v>45581</v>
      </c>
      <c r="B2748" s="114" t="str">
        <f t="shared" ca="1" si="557"/>
        <v>n.d</v>
      </c>
      <c r="C2748" s="114">
        <f t="shared" si="558"/>
        <v>139519858.75</v>
      </c>
      <c r="D2748" s="24">
        <f ca="1">IF(A2748&lt;$B$1,VLOOKUP(A2748,[1]DI!$A$4:$B$15000,2,FALSE),0)</f>
        <v>0</v>
      </c>
      <c r="E2748" s="23">
        <f t="shared" ca="1" si="563"/>
        <v>0</v>
      </c>
      <c r="F2748" s="25">
        <f t="shared" si="562"/>
        <v>1.2</v>
      </c>
      <c r="G2748" s="26">
        <f t="shared" ca="1" si="566"/>
        <v>1</v>
      </c>
      <c r="H2748" s="23">
        <f ca="1">TRUNC(PRODUCT(G$16:G2747),15)</f>
        <v>1.48206205431758</v>
      </c>
      <c r="I2748" s="23">
        <f t="shared" si="564"/>
        <v>1</v>
      </c>
      <c r="J2748" s="23">
        <f t="shared" ca="1" si="565"/>
        <v>1.4820620499999999</v>
      </c>
      <c r="K2748" s="114">
        <f t="shared" ca="1" si="554"/>
        <v>67257229.1247354</v>
      </c>
      <c r="L2748" s="27">
        <f>IF(VLOOKUP(A2748,$U$18:$AD$131,8)=VLOOKUP(A2747,$U$18:$AD$131,8),0,VLOOKUP(A2748,U$18:$AD$131,8))</f>
        <v>0</v>
      </c>
      <c r="M2748" s="28">
        <f>IF(L2748&gt;0,VLOOKUP(L2748,T$18:$AC$131,7),0)</f>
        <v>0</v>
      </c>
      <c r="N2748" s="23">
        <f t="shared" si="559"/>
        <v>0</v>
      </c>
      <c r="O2748" s="23">
        <f t="shared" ca="1" si="555"/>
        <v>67257229.1247354</v>
      </c>
      <c r="P2748" s="29" t="str">
        <f t="shared" si="560"/>
        <v>J=</v>
      </c>
      <c r="Q2748" s="30">
        <f t="shared" si="561"/>
        <v>47232</v>
      </c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</row>
    <row r="2749" spans="1:30" x14ac:dyDescent="0.25">
      <c r="A2749" s="100">
        <f t="shared" si="556"/>
        <v>45582</v>
      </c>
      <c r="B2749" s="114" t="str">
        <f t="shared" ca="1" si="557"/>
        <v>n.d</v>
      </c>
      <c r="C2749" s="114">
        <f t="shared" si="558"/>
        <v>139519858.75</v>
      </c>
      <c r="D2749" s="24">
        <f ca="1">IF(A2749&lt;$B$1,VLOOKUP(A2749,[1]DI!$A$4:$B$15000,2,FALSE),0)</f>
        <v>0</v>
      </c>
      <c r="E2749" s="23">
        <f t="shared" ca="1" si="563"/>
        <v>0</v>
      </c>
      <c r="F2749" s="25">
        <f t="shared" si="562"/>
        <v>1.2</v>
      </c>
      <c r="G2749" s="26">
        <f t="shared" ca="1" si="566"/>
        <v>1</v>
      </c>
      <c r="H2749" s="23">
        <f ca="1">TRUNC(PRODUCT(G$16:G2748),15)</f>
        <v>1.48206205431758</v>
      </c>
      <c r="I2749" s="23">
        <f t="shared" si="564"/>
        <v>1</v>
      </c>
      <c r="J2749" s="23">
        <f t="shared" ca="1" si="565"/>
        <v>1.4820620499999999</v>
      </c>
      <c r="K2749" s="114">
        <f t="shared" ca="1" si="554"/>
        <v>67257229.1247354</v>
      </c>
      <c r="L2749" s="27">
        <f>IF(VLOOKUP(A2749,$U$18:$AD$131,8)=VLOOKUP(A2748,$U$18:$AD$131,8),0,VLOOKUP(A2749,U$18:$AD$131,8))</f>
        <v>0</v>
      </c>
      <c r="M2749" s="28">
        <f>IF(L2749&gt;0,VLOOKUP(L2749,T$18:$AC$131,7),0)</f>
        <v>0</v>
      </c>
      <c r="N2749" s="23">
        <f t="shared" si="559"/>
        <v>0</v>
      </c>
      <c r="O2749" s="23">
        <f t="shared" ca="1" si="555"/>
        <v>67257229.1247354</v>
      </c>
      <c r="P2749" s="29" t="str">
        <f t="shared" si="560"/>
        <v>J=</v>
      </c>
      <c r="Q2749" s="30">
        <f t="shared" si="561"/>
        <v>47232</v>
      </c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</row>
    <row r="2750" spans="1:30" x14ac:dyDescent="0.25">
      <c r="A2750" s="100">
        <f t="shared" si="556"/>
        <v>45583</v>
      </c>
      <c r="B2750" s="114" t="str">
        <f t="shared" ca="1" si="557"/>
        <v>n.d</v>
      </c>
      <c r="C2750" s="114">
        <f t="shared" si="558"/>
        <v>139519858.75</v>
      </c>
      <c r="D2750" s="24">
        <f ca="1">IF(A2750&lt;$B$1,VLOOKUP(A2750,[1]DI!$A$4:$B$15000,2,FALSE),0)</f>
        <v>0</v>
      </c>
      <c r="E2750" s="23">
        <f t="shared" ca="1" si="563"/>
        <v>0</v>
      </c>
      <c r="F2750" s="25">
        <f t="shared" si="562"/>
        <v>1.2</v>
      </c>
      <c r="G2750" s="26">
        <f t="shared" ca="1" si="566"/>
        <v>1</v>
      </c>
      <c r="H2750" s="23">
        <f ca="1">TRUNC(PRODUCT(G$16:G2749),15)</f>
        <v>1.48206205431758</v>
      </c>
      <c r="I2750" s="23">
        <f t="shared" si="564"/>
        <v>1</v>
      </c>
      <c r="J2750" s="23">
        <f t="shared" ca="1" si="565"/>
        <v>1.4820620499999999</v>
      </c>
      <c r="K2750" s="114">
        <f t="shared" ca="1" si="554"/>
        <v>67257229.1247354</v>
      </c>
      <c r="L2750" s="27">
        <f>IF(VLOOKUP(A2750,$U$18:$AD$131,8)=VLOOKUP(A2749,$U$18:$AD$131,8),0,VLOOKUP(A2750,U$18:$AD$131,8))</f>
        <v>0</v>
      </c>
      <c r="M2750" s="28">
        <f>IF(L2750&gt;0,VLOOKUP(L2750,T$18:$AC$131,7),0)</f>
        <v>0</v>
      </c>
      <c r="N2750" s="23">
        <f t="shared" si="559"/>
        <v>0</v>
      </c>
      <c r="O2750" s="23">
        <f t="shared" ca="1" si="555"/>
        <v>67257229.1247354</v>
      </c>
      <c r="P2750" s="29" t="str">
        <f t="shared" si="560"/>
        <v>J=</v>
      </c>
      <c r="Q2750" s="30">
        <f t="shared" si="561"/>
        <v>47232</v>
      </c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</row>
    <row r="2751" spans="1:30" x14ac:dyDescent="0.25">
      <c r="A2751" s="100">
        <f t="shared" si="556"/>
        <v>45584</v>
      </c>
      <c r="B2751" s="114" t="str">
        <f t="shared" ca="1" si="557"/>
        <v>n.d</v>
      </c>
      <c r="C2751" s="114">
        <f t="shared" si="558"/>
        <v>139519858.75</v>
      </c>
      <c r="D2751" s="24">
        <f ca="1">IF(A2751&lt;$B$1,VLOOKUP(A2751,[1]DI!$A$4:$B$15000,2,FALSE),0)</f>
        <v>0</v>
      </c>
      <c r="E2751" s="23">
        <f t="shared" ca="1" si="563"/>
        <v>0</v>
      </c>
      <c r="F2751" s="25">
        <f t="shared" si="562"/>
        <v>1.2</v>
      </c>
      <c r="G2751" s="26">
        <f t="shared" ca="1" si="566"/>
        <v>1</v>
      </c>
      <c r="H2751" s="23">
        <f ca="1">TRUNC(PRODUCT(G$16:G2750),15)</f>
        <v>1.48206205431758</v>
      </c>
      <c r="I2751" s="23">
        <f t="shared" si="564"/>
        <v>1</v>
      </c>
      <c r="J2751" s="23">
        <f t="shared" ca="1" si="565"/>
        <v>1.4820620499999999</v>
      </c>
      <c r="K2751" s="114">
        <f t="shared" ca="1" si="554"/>
        <v>67257229.1247354</v>
      </c>
      <c r="L2751" s="27">
        <f>IF(VLOOKUP(A2751,$U$18:$AD$131,8)=VLOOKUP(A2750,$U$18:$AD$131,8),0,VLOOKUP(A2751,U$18:$AD$131,8))</f>
        <v>0</v>
      </c>
      <c r="M2751" s="28">
        <f>IF(L2751&gt;0,VLOOKUP(L2751,T$18:$AC$131,7),0)</f>
        <v>0</v>
      </c>
      <c r="N2751" s="23">
        <f t="shared" si="559"/>
        <v>0</v>
      </c>
      <c r="O2751" s="23">
        <f t="shared" ca="1" si="555"/>
        <v>67257229.1247354</v>
      </c>
      <c r="P2751" s="29" t="str">
        <f t="shared" si="560"/>
        <v>J=</v>
      </c>
      <c r="Q2751" s="30">
        <f t="shared" si="561"/>
        <v>47232</v>
      </c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</row>
    <row r="2752" spans="1:30" x14ac:dyDescent="0.25">
      <c r="A2752" s="100">
        <f t="shared" si="556"/>
        <v>45585</v>
      </c>
      <c r="B2752" s="114" t="str">
        <f t="shared" ca="1" si="557"/>
        <v>n.d</v>
      </c>
      <c r="C2752" s="114">
        <f t="shared" si="558"/>
        <v>139519858.75</v>
      </c>
      <c r="D2752" s="24">
        <f ca="1">IF(A2752&lt;$B$1,VLOOKUP(A2752,[1]DI!$A$4:$B$15000,2,FALSE),0)</f>
        <v>0</v>
      </c>
      <c r="E2752" s="23">
        <f t="shared" ca="1" si="563"/>
        <v>0</v>
      </c>
      <c r="F2752" s="25">
        <f t="shared" si="562"/>
        <v>1.2</v>
      </c>
      <c r="G2752" s="26">
        <f t="shared" ca="1" si="566"/>
        <v>1</v>
      </c>
      <c r="H2752" s="23">
        <f ca="1">TRUNC(PRODUCT(G$16:G2751),15)</f>
        <v>1.48206205431758</v>
      </c>
      <c r="I2752" s="23">
        <f t="shared" si="564"/>
        <v>1</v>
      </c>
      <c r="J2752" s="23">
        <f t="shared" ca="1" si="565"/>
        <v>1.4820620499999999</v>
      </c>
      <c r="K2752" s="114">
        <f t="shared" ca="1" si="554"/>
        <v>67257229.1247354</v>
      </c>
      <c r="L2752" s="27">
        <f>IF(VLOOKUP(A2752,$U$18:$AD$131,8)=VLOOKUP(A2751,$U$18:$AD$131,8),0,VLOOKUP(A2752,U$18:$AD$131,8))</f>
        <v>0</v>
      </c>
      <c r="M2752" s="28">
        <f>IF(L2752&gt;0,VLOOKUP(L2752,T$18:$AC$131,7),0)</f>
        <v>0</v>
      </c>
      <c r="N2752" s="23">
        <f t="shared" si="559"/>
        <v>0</v>
      </c>
      <c r="O2752" s="23">
        <f t="shared" ca="1" si="555"/>
        <v>67257229.1247354</v>
      </c>
      <c r="P2752" s="29" t="str">
        <f t="shared" si="560"/>
        <v>J=</v>
      </c>
      <c r="Q2752" s="30">
        <f t="shared" si="561"/>
        <v>47232</v>
      </c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</row>
    <row r="2753" spans="1:30" x14ac:dyDescent="0.25">
      <c r="A2753" s="100">
        <f t="shared" si="556"/>
        <v>45586</v>
      </c>
      <c r="B2753" s="114" t="str">
        <f t="shared" ca="1" si="557"/>
        <v>n.d</v>
      </c>
      <c r="C2753" s="114">
        <f t="shared" si="558"/>
        <v>139519858.75</v>
      </c>
      <c r="D2753" s="24">
        <f ca="1">IF(A2753&lt;$B$1,VLOOKUP(A2753,[1]DI!$A$4:$B$15000,2,FALSE),0)</f>
        <v>0</v>
      </c>
      <c r="E2753" s="23">
        <f t="shared" ca="1" si="563"/>
        <v>0</v>
      </c>
      <c r="F2753" s="25">
        <f t="shared" si="562"/>
        <v>1.2</v>
      </c>
      <c r="G2753" s="26">
        <f t="shared" ca="1" si="566"/>
        <v>1</v>
      </c>
      <c r="H2753" s="23">
        <f ca="1">TRUNC(PRODUCT(G$16:G2752),15)</f>
        <v>1.48206205431758</v>
      </c>
      <c r="I2753" s="23">
        <f t="shared" si="564"/>
        <v>1</v>
      </c>
      <c r="J2753" s="23">
        <f t="shared" ca="1" si="565"/>
        <v>1.4820620499999999</v>
      </c>
      <c r="K2753" s="114">
        <f t="shared" ca="1" si="554"/>
        <v>67257229.1247354</v>
      </c>
      <c r="L2753" s="27">
        <f>IF(VLOOKUP(A2753,$U$18:$AD$131,8)=VLOOKUP(A2752,$U$18:$AD$131,8),0,VLOOKUP(A2753,U$18:$AD$131,8))</f>
        <v>0</v>
      </c>
      <c r="M2753" s="28">
        <f>IF(L2753&gt;0,VLOOKUP(L2753,T$18:$AC$131,7),0)</f>
        <v>0</v>
      </c>
      <c r="N2753" s="23">
        <f t="shared" si="559"/>
        <v>0</v>
      </c>
      <c r="O2753" s="23">
        <f t="shared" ca="1" si="555"/>
        <v>67257229.1247354</v>
      </c>
      <c r="P2753" s="29" t="str">
        <f t="shared" si="560"/>
        <v>J=</v>
      </c>
      <c r="Q2753" s="30">
        <f t="shared" si="561"/>
        <v>47232</v>
      </c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</row>
    <row r="2754" spans="1:30" x14ac:dyDescent="0.25">
      <c r="A2754" s="100">
        <f t="shared" si="556"/>
        <v>45587</v>
      </c>
      <c r="B2754" s="114" t="str">
        <f t="shared" ca="1" si="557"/>
        <v>n.d</v>
      </c>
      <c r="C2754" s="114">
        <f t="shared" si="558"/>
        <v>139519858.75</v>
      </c>
      <c r="D2754" s="24">
        <f ca="1">IF(A2754&lt;$B$1,VLOOKUP(A2754,[1]DI!$A$4:$B$15000,2,FALSE),0)</f>
        <v>0</v>
      </c>
      <c r="E2754" s="23">
        <f t="shared" ca="1" si="563"/>
        <v>0</v>
      </c>
      <c r="F2754" s="25">
        <f t="shared" si="562"/>
        <v>1.2</v>
      </c>
      <c r="G2754" s="26">
        <f t="shared" ca="1" si="566"/>
        <v>1</v>
      </c>
      <c r="H2754" s="23">
        <f ca="1">TRUNC(PRODUCT(G$16:G2753),15)</f>
        <v>1.48206205431758</v>
      </c>
      <c r="I2754" s="23">
        <f t="shared" si="564"/>
        <v>1</v>
      </c>
      <c r="J2754" s="23">
        <f t="shared" ca="1" si="565"/>
        <v>1.4820620499999999</v>
      </c>
      <c r="K2754" s="114">
        <f t="shared" ca="1" si="554"/>
        <v>67257229.1247354</v>
      </c>
      <c r="L2754" s="27">
        <f>IF(VLOOKUP(A2754,$U$18:$AD$131,8)=VLOOKUP(A2753,$U$18:$AD$131,8),0,VLOOKUP(A2754,U$18:$AD$131,8))</f>
        <v>0</v>
      </c>
      <c r="M2754" s="28">
        <f>IF(L2754&gt;0,VLOOKUP(L2754,T$18:$AC$131,7),0)</f>
        <v>0</v>
      </c>
      <c r="N2754" s="23">
        <f t="shared" si="559"/>
        <v>0</v>
      </c>
      <c r="O2754" s="23">
        <f t="shared" ca="1" si="555"/>
        <v>67257229.1247354</v>
      </c>
      <c r="P2754" s="29" t="str">
        <f t="shared" si="560"/>
        <v>J=</v>
      </c>
      <c r="Q2754" s="30">
        <f t="shared" si="561"/>
        <v>47232</v>
      </c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</row>
    <row r="2755" spans="1:30" x14ac:dyDescent="0.25">
      <c r="A2755" s="100">
        <f t="shared" si="556"/>
        <v>45588</v>
      </c>
      <c r="B2755" s="114" t="str">
        <f t="shared" ca="1" si="557"/>
        <v>n.d</v>
      </c>
      <c r="C2755" s="114">
        <f t="shared" si="558"/>
        <v>139519858.75</v>
      </c>
      <c r="D2755" s="24">
        <f ca="1">IF(A2755&lt;$B$1,VLOOKUP(A2755,[1]DI!$A$4:$B$15000,2,FALSE),0)</f>
        <v>0</v>
      </c>
      <c r="E2755" s="23">
        <f t="shared" ca="1" si="563"/>
        <v>0</v>
      </c>
      <c r="F2755" s="25">
        <f t="shared" si="562"/>
        <v>1.2</v>
      </c>
      <c r="G2755" s="26">
        <f t="shared" ca="1" si="566"/>
        <v>1</v>
      </c>
      <c r="H2755" s="23">
        <f ca="1">TRUNC(PRODUCT(G$16:G2754),15)</f>
        <v>1.48206205431758</v>
      </c>
      <c r="I2755" s="23">
        <f t="shared" si="564"/>
        <v>1</v>
      </c>
      <c r="J2755" s="23">
        <f t="shared" ca="1" si="565"/>
        <v>1.4820620499999999</v>
      </c>
      <c r="K2755" s="114">
        <f t="shared" ca="1" si="554"/>
        <v>67257229.1247354</v>
      </c>
      <c r="L2755" s="27">
        <f>IF(VLOOKUP(A2755,$U$18:$AD$131,8)=VLOOKUP(A2754,$U$18:$AD$131,8),0,VLOOKUP(A2755,U$18:$AD$131,8))</f>
        <v>0</v>
      </c>
      <c r="M2755" s="28">
        <f>IF(L2755&gt;0,VLOOKUP(L2755,T$18:$AC$131,7),0)</f>
        <v>0</v>
      </c>
      <c r="N2755" s="23">
        <f t="shared" si="559"/>
        <v>0</v>
      </c>
      <c r="O2755" s="23">
        <f t="shared" ca="1" si="555"/>
        <v>67257229.1247354</v>
      </c>
      <c r="P2755" s="29" t="str">
        <f t="shared" si="560"/>
        <v>J=</v>
      </c>
      <c r="Q2755" s="30">
        <f t="shared" si="561"/>
        <v>47232</v>
      </c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</row>
    <row r="2756" spans="1:30" x14ac:dyDescent="0.25">
      <c r="A2756" s="100">
        <f t="shared" si="556"/>
        <v>45589</v>
      </c>
      <c r="B2756" s="114" t="str">
        <f t="shared" ca="1" si="557"/>
        <v>n.d</v>
      </c>
      <c r="C2756" s="114">
        <f t="shared" si="558"/>
        <v>139519858.75</v>
      </c>
      <c r="D2756" s="24">
        <f ca="1">IF(A2756&lt;$B$1,VLOOKUP(A2756,[1]DI!$A$4:$B$15000,2,FALSE),0)</f>
        <v>0</v>
      </c>
      <c r="E2756" s="23">
        <f t="shared" ca="1" si="563"/>
        <v>0</v>
      </c>
      <c r="F2756" s="25">
        <f t="shared" si="562"/>
        <v>1.2</v>
      </c>
      <c r="G2756" s="26">
        <f t="shared" ca="1" si="566"/>
        <v>1</v>
      </c>
      <c r="H2756" s="23">
        <f ca="1">TRUNC(PRODUCT(G$16:G2755),15)</f>
        <v>1.48206205431758</v>
      </c>
      <c r="I2756" s="23">
        <f t="shared" si="564"/>
        <v>1</v>
      </c>
      <c r="J2756" s="23">
        <f t="shared" ca="1" si="565"/>
        <v>1.4820620499999999</v>
      </c>
      <c r="K2756" s="114">
        <f t="shared" ca="1" si="554"/>
        <v>67257229.1247354</v>
      </c>
      <c r="L2756" s="27">
        <f>IF(VLOOKUP(A2756,$U$18:$AD$131,8)=VLOOKUP(A2755,$U$18:$AD$131,8),0,VLOOKUP(A2756,U$18:$AD$131,8))</f>
        <v>0</v>
      </c>
      <c r="M2756" s="28">
        <f>IF(L2756&gt;0,VLOOKUP(L2756,T$18:$AC$131,7),0)</f>
        <v>0</v>
      </c>
      <c r="N2756" s="23">
        <f t="shared" si="559"/>
        <v>0</v>
      </c>
      <c r="O2756" s="23">
        <f t="shared" ca="1" si="555"/>
        <v>67257229.1247354</v>
      </c>
      <c r="P2756" s="29" t="str">
        <f t="shared" si="560"/>
        <v>J=</v>
      </c>
      <c r="Q2756" s="30">
        <f t="shared" si="561"/>
        <v>47232</v>
      </c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</row>
    <row r="2757" spans="1:30" x14ac:dyDescent="0.25">
      <c r="A2757" s="100">
        <f t="shared" si="556"/>
        <v>45590</v>
      </c>
      <c r="B2757" s="114" t="str">
        <f t="shared" ca="1" si="557"/>
        <v>n.d</v>
      </c>
      <c r="C2757" s="114">
        <f t="shared" si="558"/>
        <v>139519858.75</v>
      </c>
      <c r="D2757" s="24">
        <f ca="1">IF(A2757&lt;$B$1,VLOOKUP(A2757,[1]DI!$A$4:$B$15000,2,FALSE),0)</f>
        <v>0</v>
      </c>
      <c r="E2757" s="23">
        <f t="shared" ca="1" si="563"/>
        <v>0</v>
      </c>
      <c r="F2757" s="25">
        <f t="shared" si="562"/>
        <v>1.2</v>
      </c>
      <c r="G2757" s="26">
        <f t="shared" ca="1" si="566"/>
        <v>1</v>
      </c>
      <c r="H2757" s="23">
        <f ca="1">TRUNC(PRODUCT(G$16:G2756),15)</f>
        <v>1.48206205431758</v>
      </c>
      <c r="I2757" s="23">
        <f t="shared" si="564"/>
        <v>1</v>
      </c>
      <c r="J2757" s="23">
        <f t="shared" ca="1" si="565"/>
        <v>1.4820620499999999</v>
      </c>
      <c r="K2757" s="114">
        <f t="shared" ca="1" si="554"/>
        <v>67257229.1247354</v>
      </c>
      <c r="L2757" s="27">
        <f>IF(VLOOKUP(A2757,$U$18:$AD$131,8)=VLOOKUP(A2756,$U$18:$AD$131,8),0,VLOOKUP(A2757,U$18:$AD$131,8))</f>
        <v>0</v>
      </c>
      <c r="M2757" s="28">
        <f>IF(L2757&gt;0,VLOOKUP(L2757,T$18:$AC$131,7),0)</f>
        <v>0</v>
      </c>
      <c r="N2757" s="23">
        <f t="shared" si="559"/>
        <v>0</v>
      </c>
      <c r="O2757" s="23">
        <f t="shared" ca="1" si="555"/>
        <v>67257229.1247354</v>
      </c>
      <c r="P2757" s="29" t="str">
        <f t="shared" si="560"/>
        <v>J=</v>
      </c>
      <c r="Q2757" s="30">
        <f t="shared" si="561"/>
        <v>47232</v>
      </c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</row>
    <row r="2758" spans="1:30" x14ac:dyDescent="0.25">
      <c r="A2758" s="100">
        <f t="shared" si="556"/>
        <v>45591</v>
      </c>
      <c r="B2758" s="114" t="str">
        <f t="shared" ca="1" si="557"/>
        <v>n.d</v>
      </c>
      <c r="C2758" s="114">
        <f t="shared" si="558"/>
        <v>139519858.75</v>
      </c>
      <c r="D2758" s="24">
        <f ca="1">IF(A2758&lt;$B$1,VLOOKUP(A2758,[1]DI!$A$4:$B$15000,2,FALSE),0)</f>
        <v>0</v>
      </c>
      <c r="E2758" s="23">
        <f t="shared" ca="1" si="563"/>
        <v>0</v>
      </c>
      <c r="F2758" s="25">
        <f t="shared" si="562"/>
        <v>1.2</v>
      </c>
      <c r="G2758" s="26">
        <f t="shared" ca="1" si="566"/>
        <v>1</v>
      </c>
      <c r="H2758" s="23">
        <f ca="1">TRUNC(PRODUCT(G$16:G2757),15)</f>
        <v>1.48206205431758</v>
      </c>
      <c r="I2758" s="23">
        <f t="shared" si="564"/>
        <v>1</v>
      </c>
      <c r="J2758" s="23">
        <f t="shared" ca="1" si="565"/>
        <v>1.4820620499999999</v>
      </c>
      <c r="K2758" s="114">
        <f t="shared" ca="1" si="554"/>
        <v>67257229.1247354</v>
      </c>
      <c r="L2758" s="27">
        <f>IF(VLOOKUP(A2758,$U$18:$AD$131,8)=VLOOKUP(A2757,$U$18:$AD$131,8),0,VLOOKUP(A2758,U$18:$AD$131,8))</f>
        <v>0</v>
      </c>
      <c r="M2758" s="28">
        <f>IF(L2758&gt;0,VLOOKUP(L2758,T$18:$AC$131,7),0)</f>
        <v>0</v>
      </c>
      <c r="N2758" s="23">
        <f t="shared" si="559"/>
        <v>0</v>
      </c>
      <c r="O2758" s="23">
        <f t="shared" ca="1" si="555"/>
        <v>67257229.1247354</v>
      </c>
      <c r="P2758" s="29" t="str">
        <f t="shared" si="560"/>
        <v>J=</v>
      </c>
      <c r="Q2758" s="30">
        <f t="shared" si="561"/>
        <v>47232</v>
      </c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</row>
    <row r="2759" spans="1:30" x14ac:dyDescent="0.25">
      <c r="A2759" s="100">
        <f t="shared" si="556"/>
        <v>45592</v>
      </c>
      <c r="B2759" s="114" t="str">
        <f t="shared" ca="1" si="557"/>
        <v>n.d</v>
      </c>
      <c r="C2759" s="114">
        <f t="shared" si="558"/>
        <v>139519858.75</v>
      </c>
      <c r="D2759" s="24">
        <f ca="1">IF(A2759&lt;$B$1,VLOOKUP(A2759,[1]DI!$A$4:$B$15000,2,FALSE),0)</f>
        <v>0</v>
      </c>
      <c r="E2759" s="23">
        <f t="shared" ca="1" si="563"/>
        <v>0</v>
      </c>
      <c r="F2759" s="25">
        <f t="shared" si="562"/>
        <v>1.2</v>
      </c>
      <c r="G2759" s="26">
        <f t="shared" ca="1" si="566"/>
        <v>1</v>
      </c>
      <c r="H2759" s="23">
        <f ca="1">TRUNC(PRODUCT(G$16:G2758),15)</f>
        <v>1.48206205431758</v>
      </c>
      <c r="I2759" s="23">
        <f t="shared" si="564"/>
        <v>1</v>
      </c>
      <c r="J2759" s="23">
        <f t="shared" ca="1" si="565"/>
        <v>1.4820620499999999</v>
      </c>
      <c r="K2759" s="114">
        <f t="shared" ca="1" si="554"/>
        <v>67257229.1247354</v>
      </c>
      <c r="L2759" s="27">
        <f>IF(VLOOKUP(A2759,$U$18:$AD$131,8)=VLOOKUP(A2758,$U$18:$AD$131,8),0,VLOOKUP(A2759,U$18:$AD$131,8))</f>
        <v>0</v>
      </c>
      <c r="M2759" s="28">
        <f>IF(L2759&gt;0,VLOOKUP(L2759,T$18:$AC$131,7),0)</f>
        <v>0</v>
      </c>
      <c r="N2759" s="23">
        <f t="shared" si="559"/>
        <v>0</v>
      </c>
      <c r="O2759" s="23">
        <f t="shared" ca="1" si="555"/>
        <v>67257229.1247354</v>
      </c>
      <c r="P2759" s="29" t="str">
        <f t="shared" si="560"/>
        <v>J=</v>
      </c>
      <c r="Q2759" s="30">
        <f t="shared" si="561"/>
        <v>47232</v>
      </c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</row>
    <row r="2760" spans="1:30" x14ac:dyDescent="0.25">
      <c r="A2760" s="100">
        <f t="shared" si="556"/>
        <v>45593</v>
      </c>
      <c r="B2760" s="114" t="str">
        <f t="shared" ca="1" si="557"/>
        <v>n.d</v>
      </c>
      <c r="C2760" s="114">
        <f t="shared" si="558"/>
        <v>139519858.75</v>
      </c>
      <c r="D2760" s="24">
        <f ca="1">IF(A2760&lt;$B$1,VLOOKUP(A2760,[1]DI!$A$4:$B$15000,2,FALSE),0)</f>
        <v>0</v>
      </c>
      <c r="E2760" s="23">
        <f t="shared" ca="1" si="563"/>
        <v>0</v>
      </c>
      <c r="F2760" s="25">
        <f t="shared" si="562"/>
        <v>1.2</v>
      </c>
      <c r="G2760" s="26">
        <f t="shared" ca="1" si="566"/>
        <v>1</v>
      </c>
      <c r="H2760" s="23">
        <f ca="1">TRUNC(PRODUCT(G$16:G2759),15)</f>
        <v>1.48206205431758</v>
      </c>
      <c r="I2760" s="23">
        <f t="shared" si="564"/>
        <v>1</v>
      </c>
      <c r="J2760" s="23">
        <f t="shared" ca="1" si="565"/>
        <v>1.4820620499999999</v>
      </c>
      <c r="K2760" s="114">
        <f t="shared" ca="1" si="554"/>
        <v>67257229.1247354</v>
      </c>
      <c r="L2760" s="27">
        <f>IF(VLOOKUP(A2760,$U$18:$AD$131,8)=VLOOKUP(A2759,$U$18:$AD$131,8),0,VLOOKUP(A2760,U$18:$AD$131,8))</f>
        <v>0</v>
      </c>
      <c r="M2760" s="28">
        <f>IF(L2760&gt;0,VLOOKUP(L2760,T$18:$AC$131,7),0)</f>
        <v>0</v>
      </c>
      <c r="N2760" s="23">
        <f t="shared" si="559"/>
        <v>0</v>
      </c>
      <c r="O2760" s="23">
        <f t="shared" ca="1" si="555"/>
        <v>67257229.1247354</v>
      </c>
      <c r="P2760" s="29" t="str">
        <f t="shared" si="560"/>
        <v>J=</v>
      </c>
      <c r="Q2760" s="30">
        <f t="shared" si="561"/>
        <v>47232</v>
      </c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</row>
    <row r="2761" spans="1:30" x14ac:dyDescent="0.25">
      <c r="A2761" s="100">
        <f t="shared" si="556"/>
        <v>45594</v>
      </c>
      <c r="B2761" s="114" t="str">
        <f t="shared" ca="1" si="557"/>
        <v>n.d</v>
      </c>
      <c r="C2761" s="114">
        <f t="shared" si="558"/>
        <v>139519858.75</v>
      </c>
      <c r="D2761" s="24">
        <f ca="1">IF(A2761&lt;$B$1,VLOOKUP(A2761,[1]DI!$A$4:$B$15000,2,FALSE),0)</f>
        <v>0</v>
      </c>
      <c r="E2761" s="23">
        <f t="shared" ca="1" si="563"/>
        <v>0</v>
      </c>
      <c r="F2761" s="25">
        <f t="shared" si="562"/>
        <v>1.2</v>
      </c>
      <c r="G2761" s="26">
        <f t="shared" ca="1" si="566"/>
        <v>1</v>
      </c>
      <c r="H2761" s="23">
        <f ca="1">TRUNC(PRODUCT(G$16:G2760),15)</f>
        <v>1.48206205431758</v>
      </c>
      <c r="I2761" s="23">
        <f t="shared" si="564"/>
        <v>1</v>
      </c>
      <c r="J2761" s="23">
        <f t="shared" ca="1" si="565"/>
        <v>1.4820620499999999</v>
      </c>
      <c r="K2761" s="114">
        <f t="shared" ca="1" si="554"/>
        <v>67257229.1247354</v>
      </c>
      <c r="L2761" s="27">
        <f>IF(VLOOKUP(A2761,$U$18:$AD$131,8)=VLOOKUP(A2760,$U$18:$AD$131,8),0,VLOOKUP(A2761,U$18:$AD$131,8))</f>
        <v>0</v>
      </c>
      <c r="M2761" s="28">
        <f>IF(L2761&gt;0,VLOOKUP(L2761,T$18:$AC$131,7),0)</f>
        <v>0</v>
      </c>
      <c r="N2761" s="23">
        <f t="shared" si="559"/>
        <v>0</v>
      </c>
      <c r="O2761" s="23">
        <f t="shared" ca="1" si="555"/>
        <v>67257229.1247354</v>
      </c>
      <c r="P2761" s="29" t="str">
        <f t="shared" si="560"/>
        <v>J=</v>
      </c>
      <c r="Q2761" s="30">
        <f t="shared" si="561"/>
        <v>47232</v>
      </c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</row>
    <row r="2762" spans="1:30" x14ac:dyDescent="0.25">
      <c r="A2762" s="100">
        <f t="shared" si="556"/>
        <v>45595</v>
      </c>
      <c r="B2762" s="114" t="str">
        <f t="shared" ca="1" si="557"/>
        <v>n.d</v>
      </c>
      <c r="C2762" s="114">
        <f t="shared" si="558"/>
        <v>139519858.75</v>
      </c>
      <c r="D2762" s="24">
        <f ca="1">IF(A2762&lt;$B$1,VLOOKUP(A2762,[1]DI!$A$4:$B$15000,2,FALSE),0)</f>
        <v>0</v>
      </c>
      <c r="E2762" s="23">
        <f t="shared" ca="1" si="563"/>
        <v>0</v>
      </c>
      <c r="F2762" s="25">
        <f t="shared" si="562"/>
        <v>1.2</v>
      </c>
      <c r="G2762" s="26">
        <f t="shared" ca="1" si="566"/>
        <v>1</v>
      </c>
      <c r="H2762" s="23">
        <f ca="1">TRUNC(PRODUCT(G$16:G2761),15)</f>
        <v>1.48206205431758</v>
      </c>
      <c r="I2762" s="23">
        <f t="shared" si="564"/>
        <v>1</v>
      </c>
      <c r="J2762" s="23">
        <f t="shared" ca="1" si="565"/>
        <v>1.4820620499999999</v>
      </c>
      <c r="K2762" s="114">
        <f t="shared" ca="1" si="554"/>
        <v>67257229.1247354</v>
      </c>
      <c r="L2762" s="27">
        <f>IF(VLOOKUP(A2762,$U$18:$AD$131,8)=VLOOKUP(A2761,$U$18:$AD$131,8),0,VLOOKUP(A2762,U$18:$AD$131,8))</f>
        <v>0</v>
      </c>
      <c r="M2762" s="28">
        <f>IF(L2762&gt;0,VLOOKUP(L2762,T$18:$AC$131,7),0)</f>
        <v>0</v>
      </c>
      <c r="N2762" s="23">
        <f t="shared" si="559"/>
        <v>0</v>
      </c>
      <c r="O2762" s="23">
        <f t="shared" ca="1" si="555"/>
        <v>67257229.1247354</v>
      </c>
      <c r="P2762" s="29" t="str">
        <f t="shared" si="560"/>
        <v>J=</v>
      </c>
      <c r="Q2762" s="30">
        <f t="shared" si="561"/>
        <v>47232</v>
      </c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</row>
    <row r="2763" spans="1:30" x14ac:dyDescent="0.25">
      <c r="A2763" s="100">
        <f t="shared" si="556"/>
        <v>45596</v>
      </c>
      <c r="B2763" s="114" t="str">
        <f t="shared" ca="1" si="557"/>
        <v>n.d</v>
      </c>
      <c r="C2763" s="114">
        <f t="shared" si="558"/>
        <v>139519858.75</v>
      </c>
      <c r="D2763" s="24">
        <f ca="1">IF(A2763&lt;$B$1,VLOOKUP(A2763,[1]DI!$A$4:$B$15000,2,FALSE),0)</f>
        <v>0</v>
      </c>
      <c r="E2763" s="23">
        <f t="shared" ca="1" si="563"/>
        <v>0</v>
      </c>
      <c r="F2763" s="25">
        <f t="shared" si="562"/>
        <v>1.2</v>
      </c>
      <c r="G2763" s="26">
        <f t="shared" ca="1" si="566"/>
        <v>1</v>
      </c>
      <c r="H2763" s="23">
        <f ca="1">TRUNC(PRODUCT(G$16:G2762),15)</f>
        <v>1.48206205431758</v>
      </c>
      <c r="I2763" s="23">
        <f t="shared" si="564"/>
        <v>1</v>
      </c>
      <c r="J2763" s="23">
        <f t="shared" ca="1" si="565"/>
        <v>1.4820620499999999</v>
      </c>
      <c r="K2763" s="114">
        <f t="shared" ca="1" si="554"/>
        <v>67257229.1247354</v>
      </c>
      <c r="L2763" s="27">
        <f>IF(VLOOKUP(A2763,$U$18:$AD$131,8)=VLOOKUP(A2762,$U$18:$AD$131,8),0,VLOOKUP(A2763,U$18:$AD$131,8))</f>
        <v>0</v>
      </c>
      <c r="M2763" s="28">
        <f>IF(L2763&gt;0,VLOOKUP(L2763,T$18:$AC$131,7),0)</f>
        <v>0</v>
      </c>
      <c r="N2763" s="23">
        <f t="shared" si="559"/>
        <v>0</v>
      </c>
      <c r="O2763" s="23">
        <f t="shared" ca="1" si="555"/>
        <v>67257229.1247354</v>
      </c>
      <c r="P2763" s="29" t="str">
        <f t="shared" si="560"/>
        <v>J=</v>
      </c>
      <c r="Q2763" s="30">
        <f t="shared" si="561"/>
        <v>47232</v>
      </c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</row>
    <row r="2764" spans="1:30" x14ac:dyDescent="0.25">
      <c r="A2764" s="100">
        <f t="shared" si="556"/>
        <v>45597</v>
      </c>
      <c r="B2764" s="114" t="str">
        <f t="shared" ca="1" si="557"/>
        <v>n.d</v>
      </c>
      <c r="C2764" s="114">
        <f t="shared" si="558"/>
        <v>139519858.75</v>
      </c>
      <c r="D2764" s="24">
        <f ca="1">IF(A2764&lt;$B$1,VLOOKUP(A2764,[1]DI!$A$4:$B$15000,2,FALSE),0)</f>
        <v>0</v>
      </c>
      <c r="E2764" s="23">
        <f t="shared" ca="1" si="563"/>
        <v>0</v>
      </c>
      <c r="F2764" s="25">
        <f t="shared" si="562"/>
        <v>1.2</v>
      </c>
      <c r="G2764" s="26">
        <f t="shared" ca="1" si="566"/>
        <v>1</v>
      </c>
      <c r="H2764" s="23">
        <f ca="1">TRUNC(PRODUCT(G$16:G2763),15)</f>
        <v>1.48206205431758</v>
      </c>
      <c r="I2764" s="23">
        <f t="shared" si="564"/>
        <v>1</v>
      </c>
      <c r="J2764" s="23">
        <f t="shared" ca="1" si="565"/>
        <v>1.4820620499999999</v>
      </c>
      <c r="K2764" s="114">
        <f t="shared" ca="1" si="554"/>
        <v>67257229.1247354</v>
      </c>
      <c r="L2764" s="27">
        <f>IF(VLOOKUP(A2764,$U$18:$AD$131,8)=VLOOKUP(A2763,$U$18:$AD$131,8),0,VLOOKUP(A2764,U$18:$AD$131,8))</f>
        <v>0</v>
      </c>
      <c r="M2764" s="28">
        <f>IF(L2764&gt;0,VLOOKUP(L2764,T$18:$AC$131,7),0)</f>
        <v>0</v>
      </c>
      <c r="N2764" s="23">
        <f t="shared" si="559"/>
        <v>0</v>
      </c>
      <c r="O2764" s="23">
        <f t="shared" ca="1" si="555"/>
        <v>67257229.1247354</v>
      </c>
      <c r="P2764" s="29" t="str">
        <f t="shared" si="560"/>
        <v>J=</v>
      </c>
      <c r="Q2764" s="30">
        <f t="shared" si="561"/>
        <v>47232</v>
      </c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</row>
    <row r="2765" spans="1:30" x14ac:dyDescent="0.25">
      <c r="A2765" s="100">
        <f t="shared" si="556"/>
        <v>45598</v>
      </c>
      <c r="B2765" s="114" t="str">
        <f t="shared" ca="1" si="557"/>
        <v>n.d</v>
      </c>
      <c r="C2765" s="114">
        <f t="shared" si="558"/>
        <v>139519858.75</v>
      </c>
      <c r="D2765" s="24">
        <f ca="1">IF(A2765&lt;$B$1,VLOOKUP(A2765,[1]DI!$A$4:$B$15000,2,FALSE),0)</f>
        <v>0</v>
      </c>
      <c r="E2765" s="23">
        <f t="shared" ca="1" si="563"/>
        <v>0</v>
      </c>
      <c r="F2765" s="25">
        <f t="shared" si="562"/>
        <v>1.2</v>
      </c>
      <c r="G2765" s="26">
        <f t="shared" ca="1" si="566"/>
        <v>1</v>
      </c>
      <c r="H2765" s="23">
        <f ca="1">TRUNC(PRODUCT(G$16:G2764),15)</f>
        <v>1.48206205431758</v>
      </c>
      <c r="I2765" s="23">
        <f t="shared" si="564"/>
        <v>1</v>
      </c>
      <c r="J2765" s="23">
        <f t="shared" ca="1" si="565"/>
        <v>1.4820620499999999</v>
      </c>
      <c r="K2765" s="114">
        <f t="shared" ca="1" si="554"/>
        <v>67257229.1247354</v>
      </c>
      <c r="L2765" s="27">
        <f>IF(VLOOKUP(A2765,$U$18:$AD$131,8)=VLOOKUP(A2764,$U$18:$AD$131,8),0,VLOOKUP(A2765,U$18:$AD$131,8))</f>
        <v>0</v>
      </c>
      <c r="M2765" s="28">
        <f>IF(L2765&gt;0,VLOOKUP(L2765,T$18:$AC$131,7),0)</f>
        <v>0</v>
      </c>
      <c r="N2765" s="23">
        <f t="shared" si="559"/>
        <v>0</v>
      </c>
      <c r="O2765" s="23">
        <f t="shared" ca="1" si="555"/>
        <v>67257229.1247354</v>
      </c>
      <c r="P2765" s="29" t="str">
        <f t="shared" si="560"/>
        <v>J=</v>
      </c>
      <c r="Q2765" s="30">
        <f t="shared" si="561"/>
        <v>47232</v>
      </c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</row>
    <row r="2766" spans="1:30" x14ac:dyDescent="0.25">
      <c r="A2766" s="100">
        <f t="shared" si="556"/>
        <v>45599</v>
      </c>
      <c r="B2766" s="114" t="str">
        <f t="shared" ca="1" si="557"/>
        <v>n.d</v>
      </c>
      <c r="C2766" s="114">
        <f t="shared" si="558"/>
        <v>139519858.75</v>
      </c>
      <c r="D2766" s="24">
        <f ca="1">IF(A2766&lt;$B$1,VLOOKUP(A2766,[1]DI!$A$4:$B$15000,2,FALSE),0)</f>
        <v>0</v>
      </c>
      <c r="E2766" s="23">
        <f t="shared" ca="1" si="563"/>
        <v>0</v>
      </c>
      <c r="F2766" s="25">
        <f t="shared" si="562"/>
        <v>1.2</v>
      </c>
      <c r="G2766" s="26">
        <f t="shared" ca="1" si="566"/>
        <v>1</v>
      </c>
      <c r="H2766" s="23">
        <f ca="1">TRUNC(PRODUCT(G$16:G2765),15)</f>
        <v>1.48206205431758</v>
      </c>
      <c r="I2766" s="23">
        <f t="shared" si="564"/>
        <v>1</v>
      </c>
      <c r="J2766" s="23">
        <f t="shared" ca="1" si="565"/>
        <v>1.4820620499999999</v>
      </c>
      <c r="K2766" s="114">
        <f t="shared" ca="1" si="554"/>
        <v>67257229.1247354</v>
      </c>
      <c r="L2766" s="27">
        <f>IF(VLOOKUP(A2766,$U$18:$AD$131,8)=VLOOKUP(A2765,$U$18:$AD$131,8),0,VLOOKUP(A2766,U$18:$AD$131,8))</f>
        <v>0</v>
      </c>
      <c r="M2766" s="28">
        <f>IF(L2766&gt;0,VLOOKUP(L2766,T$18:$AC$131,7),0)</f>
        <v>0</v>
      </c>
      <c r="N2766" s="23">
        <f t="shared" si="559"/>
        <v>0</v>
      </c>
      <c r="O2766" s="23">
        <f t="shared" ca="1" si="555"/>
        <v>67257229.1247354</v>
      </c>
      <c r="P2766" s="29" t="str">
        <f t="shared" si="560"/>
        <v>J=</v>
      </c>
      <c r="Q2766" s="30">
        <f t="shared" si="561"/>
        <v>47232</v>
      </c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</row>
    <row r="2767" spans="1:30" x14ac:dyDescent="0.25">
      <c r="A2767" s="100">
        <f t="shared" si="556"/>
        <v>45600</v>
      </c>
      <c r="B2767" s="114" t="str">
        <f t="shared" ca="1" si="557"/>
        <v>n.d</v>
      </c>
      <c r="C2767" s="114">
        <f t="shared" si="558"/>
        <v>139519858.75</v>
      </c>
      <c r="D2767" s="24">
        <f ca="1">IF(A2767&lt;$B$1,VLOOKUP(A2767,[1]DI!$A$4:$B$15000,2,FALSE),0)</f>
        <v>0</v>
      </c>
      <c r="E2767" s="23">
        <f t="shared" ca="1" si="563"/>
        <v>0</v>
      </c>
      <c r="F2767" s="25">
        <f t="shared" si="562"/>
        <v>1.2</v>
      </c>
      <c r="G2767" s="26">
        <f t="shared" ca="1" si="566"/>
        <v>1</v>
      </c>
      <c r="H2767" s="23">
        <f ca="1">TRUNC(PRODUCT(G$16:G2766),15)</f>
        <v>1.48206205431758</v>
      </c>
      <c r="I2767" s="23">
        <f t="shared" si="564"/>
        <v>1</v>
      </c>
      <c r="J2767" s="23">
        <f t="shared" ca="1" si="565"/>
        <v>1.4820620499999999</v>
      </c>
      <c r="K2767" s="114">
        <f t="shared" ca="1" si="554"/>
        <v>67257229.1247354</v>
      </c>
      <c r="L2767" s="27">
        <f>IF(VLOOKUP(A2767,$U$18:$AD$131,8)=VLOOKUP(A2766,$U$18:$AD$131,8),0,VLOOKUP(A2767,U$18:$AD$131,8))</f>
        <v>0</v>
      </c>
      <c r="M2767" s="28">
        <f>IF(L2767&gt;0,VLOOKUP(L2767,T$18:$AC$131,7),0)</f>
        <v>0</v>
      </c>
      <c r="N2767" s="23">
        <f t="shared" si="559"/>
        <v>0</v>
      </c>
      <c r="O2767" s="23">
        <f t="shared" ca="1" si="555"/>
        <v>67257229.1247354</v>
      </c>
      <c r="P2767" s="29" t="str">
        <f t="shared" si="560"/>
        <v>J=</v>
      </c>
      <c r="Q2767" s="30">
        <f t="shared" si="561"/>
        <v>47232</v>
      </c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</row>
    <row r="2768" spans="1:30" x14ac:dyDescent="0.25">
      <c r="A2768" s="100">
        <f t="shared" si="556"/>
        <v>45601</v>
      </c>
      <c r="B2768" s="114" t="str">
        <f t="shared" ca="1" si="557"/>
        <v>n.d</v>
      </c>
      <c r="C2768" s="114">
        <f t="shared" si="558"/>
        <v>139519858.75</v>
      </c>
      <c r="D2768" s="24">
        <f ca="1">IF(A2768&lt;$B$1,VLOOKUP(A2768,[1]DI!$A$4:$B$15000,2,FALSE),0)</f>
        <v>0</v>
      </c>
      <c r="E2768" s="23">
        <f t="shared" ca="1" si="563"/>
        <v>0</v>
      </c>
      <c r="F2768" s="25">
        <f t="shared" si="562"/>
        <v>1.2</v>
      </c>
      <c r="G2768" s="26">
        <f t="shared" ca="1" si="566"/>
        <v>1</v>
      </c>
      <c r="H2768" s="23">
        <f ca="1">TRUNC(PRODUCT(G$16:G2767),15)</f>
        <v>1.48206205431758</v>
      </c>
      <c r="I2768" s="23">
        <f t="shared" si="564"/>
        <v>1</v>
      </c>
      <c r="J2768" s="23">
        <f t="shared" ca="1" si="565"/>
        <v>1.4820620499999999</v>
      </c>
      <c r="K2768" s="114">
        <f t="shared" ref="K2768:K2831" ca="1" si="567">TRUNC((C2768*(J2768-1)),8)</f>
        <v>67257229.1247354</v>
      </c>
      <c r="L2768" s="27">
        <f>IF(VLOOKUP(A2768,$U$18:$AD$131,8)=VLOOKUP(A2767,$U$18:$AD$131,8),0,VLOOKUP(A2768,U$18:$AD$131,8))</f>
        <v>0</v>
      </c>
      <c r="M2768" s="28">
        <f>IF(L2768&gt;0,VLOOKUP(L2768,T$18:$AC$131,7),0)</f>
        <v>0</v>
      </c>
      <c r="N2768" s="23">
        <f t="shared" si="559"/>
        <v>0</v>
      </c>
      <c r="O2768" s="23">
        <f t="shared" ref="O2768:O2831" ca="1" si="568">(K2768+N2768)</f>
        <v>67257229.1247354</v>
      </c>
      <c r="P2768" s="29" t="str">
        <f t="shared" si="560"/>
        <v>J=</v>
      </c>
      <c r="Q2768" s="30">
        <f t="shared" si="561"/>
        <v>47232</v>
      </c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</row>
    <row r="2769" spans="1:30" x14ac:dyDescent="0.25">
      <c r="A2769" s="100">
        <f t="shared" ref="A2769:A2832" si="569">(A2768+1)</f>
        <v>45602</v>
      </c>
      <c r="B2769" s="114" t="str">
        <f t="shared" ref="B2769:B2832" ca="1" si="570">IF(A2769&lt;=TODAY(),C2769+K2769,IF(AND(A2769&gt;TODAY(),A2769&lt;=$B$1),IF(VLOOKUP(TODAY(),$A$16:$D$5006,4,FALSE)=0,"n.d",C2769+K2769),"n.d"))</f>
        <v>n.d</v>
      </c>
      <c r="C2769" s="114">
        <f t="shared" ref="C2769:C2832" si="571">TRUNC(C2768-N2768,8)</f>
        <v>139519858.75</v>
      </c>
      <c r="D2769" s="24">
        <f ca="1">IF(A2769&lt;$B$1,VLOOKUP(A2769,[1]DI!$A$4:$B$15000,2,FALSE),0)</f>
        <v>0</v>
      </c>
      <c r="E2769" s="23">
        <f t="shared" ca="1" si="563"/>
        <v>0</v>
      </c>
      <c r="F2769" s="25">
        <f t="shared" si="562"/>
        <v>1.2</v>
      </c>
      <c r="G2769" s="26">
        <f t="shared" ca="1" si="566"/>
        <v>1</v>
      </c>
      <c r="H2769" s="23">
        <f ca="1">TRUNC(PRODUCT(G$16:G2768),15)</f>
        <v>1.48206205431758</v>
      </c>
      <c r="I2769" s="23">
        <f t="shared" si="564"/>
        <v>1</v>
      </c>
      <c r="J2769" s="23">
        <f t="shared" ca="1" si="565"/>
        <v>1.4820620499999999</v>
      </c>
      <c r="K2769" s="114">
        <f t="shared" ca="1" si="567"/>
        <v>67257229.1247354</v>
      </c>
      <c r="L2769" s="27">
        <f>IF(VLOOKUP(A2769,$U$18:$AD$131,8)=VLOOKUP(A2768,$U$18:$AD$131,8),0,VLOOKUP(A2769,U$18:$AD$131,8))</f>
        <v>0</v>
      </c>
      <c r="M2769" s="28">
        <f>IF(L2769&gt;0,VLOOKUP(L2769,T$18:$AC$131,7),0)</f>
        <v>0</v>
      </c>
      <c r="N2769" s="23">
        <f t="shared" ref="N2769:N2832" si="572">IF(M2769&gt;0,(C2769*M2769),0)</f>
        <v>0</v>
      </c>
      <c r="O2769" s="23">
        <f t="shared" ca="1" si="568"/>
        <v>67257229.1247354</v>
      </c>
      <c r="P2769" s="29" t="str">
        <f t="shared" ref="P2769:P2832" si="573">IF(L2768&gt;0,VLOOKUP(A2768,$U$18:$AD$131,9),P2768)</f>
        <v>J=</v>
      </c>
      <c r="Q2769" s="30">
        <f t="shared" ref="Q2769:Q2832" si="574">IF(L2768&gt;0,VLOOKUP(A2768,$U$18:$AD$131,10),Q2768)</f>
        <v>47232</v>
      </c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</row>
    <row r="2770" spans="1:30" x14ac:dyDescent="0.25">
      <c r="A2770" s="100">
        <f t="shared" si="569"/>
        <v>45603</v>
      </c>
      <c r="B2770" s="114" t="str">
        <f t="shared" ca="1" si="570"/>
        <v>n.d</v>
      </c>
      <c r="C2770" s="114">
        <f t="shared" si="571"/>
        <v>139519858.75</v>
      </c>
      <c r="D2770" s="24">
        <f ca="1">IF(A2770&lt;$B$1,VLOOKUP(A2770,[1]DI!$A$4:$B$15000,2,FALSE),0)</f>
        <v>0</v>
      </c>
      <c r="E2770" s="23">
        <f t="shared" ca="1" si="563"/>
        <v>0</v>
      </c>
      <c r="F2770" s="25">
        <f t="shared" ref="F2770:F2833" si="575">F2769</f>
        <v>1.2</v>
      </c>
      <c r="G2770" s="26">
        <f t="shared" ca="1" si="566"/>
        <v>1</v>
      </c>
      <c r="H2770" s="23">
        <f ca="1">TRUNC(PRODUCT(G$16:G2769),15)</f>
        <v>1.48206205431758</v>
      </c>
      <c r="I2770" s="23">
        <f t="shared" si="564"/>
        <v>1</v>
      </c>
      <c r="J2770" s="23">
        <f t="shared" ca="1" si="565"/>
        <v>1.4820620499999999</v>
      </c>
      <c r="K2770" s="114">
        <f t="shared" ca="1" si="567"/>
        <v>67257229.1247354</v>
      </c>
      <c r="L2770" s="27">
        <f>IF(VLOOKUP(A2770,$U$18:$AD$131,8)=VLOOKUP(A2769,$U$18:$AD$131,8),0,VLOOKUP(A2770,U$18:$AD$131,8))</f>
        <v>0</v>
      </c>
      <c r="M2770" s="28">
        <f>IF(L2770&gt;0,VLOOKUP(L2770,T$18:$AC$131,7),0)</f>
        <v>0</v>
      </c>
      <c r="N2770" s="23">
        <f t="shared" si="572"/>
        <v>0</v>
      </c>
      <c r="O2770" s="23">
        <f t="shared" ca="1" si="568"/>
        <v>67257229.1247354</v>
      </c>
      <c r="P2770" s="29" t="str">
        <f t="shared" si="573"/>
        <v>J=</v>
      </c>
      <c r="Q2770" s="30">
        <f t="shared" si="574"/>
        <v>47232</v>
      </c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</row>
    <row r="2771" spans="1:30" x14ac:dyDescent="0.25">
      <c r="A2771" s="100">
        <f t="shared" si="569"/>
        <v>45604</v>
      </c>
      <c r="B2771" s="114" t="str">
        <f t="shared" ca="1" si="570"/>
        <v>n.d</v>
      </c>
      <c r="C2771" s="114">
        <f t="shared" si="571"/>
        <v>139519858.75</v>
      </c>
      <c r="D2771" s="24">
        <f ca="1">IF(A2771&lt;$B$1,VLOOKUP(A2771,[1]DI!$A$4:$B$15000,2,FALSE),0)</f>
        <v>0</v>
      </c>
      <c r="E2771" s="23">
        <f t="shared" ref="E2771:E2834" ca="1" si="576">ROUND((((1+D2771)^(1/252)-1)),8)</f>
        <v>0</v>
      </c>
      <c r="F2771" s="25">
        <f t="shared" si="575"/>
        <v>1.2</v>
      </c>
      <c r="G2771" s="26">
        <f t="shared" ca="1" si="566"/>
        <v>1</v>
      </c>
      <c r="H2771" s="23">
        <f ca="1">TRUNC(PRODUCT(G$16:G2770),15)</f>
        <v>1.48206205431758</v>
      </c>
      <c r="I2771" s="23">
        <f t="shared" ref="I2771:I2834" si="577">IF(OR(L2770&gt;0,L2770="E"),H2770,I2770)</f>
        <v>1</v>
      </c>
      <c r="J2771" s="23">
        <f t="shared" ref="J2771:J2834" ca="1" si="578">ROUND(TRUNC(H2771/I2771,15),8)</f>
        <v>1.4820620499999999</v>
      </c>
      <c r="K2771" s="114">
        <f t="shared" ca="1" si="567"/>
        <v>67257229.1247354</v>
      </c>
      <c r="L2771" s="27">
        <f>IF(VLOOKUP(A2771,$U$18:$AD$131,8)=VLOOKUP(A2770,$U$18:$AD$131,8),0,VLOOKUP(A2771,U$18:$AD$131,8))</f>
        <v>0</v>
      </c>
      <c r="M2771" s="28">
        <f>IF(L2771&gt;0,VLOOKUP(L2771,T$18:$AC$131,7),0)</f>
        <v>0</v>
      </c>
      <c r="N2771" s="23">
        <f t="shared" si="572"/>
        <v>0</v>
      </c>
      <c r="O2771" s="23">
        <f t="shared" ca="1" si="568"/>
        <v>67257229.1247354</v>
      </c>
      <c r="P2771" s="29" t="str">
        <f t="shared" si="573"/>
        <v>J=</v>
      </c>
      <c r="Q2771" s="30">
        <f t="shared" si="574"/>
        <v>47232</v>
      </c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</row>
    <row r="2772" spans="1:30" x14ac:dyDescent="0.25">
      <c r="A2772" s="100">
        <f t="shared" si="569"/>
        <v>45605</v>
      </c>
      <c r="B2772" s="114" t="str">
        <f t="shared" ca="1" si="570"/>
        <v>n.d</v>
      </c>
      <c r="C2772" s="114">
        <f t="shared" si="571"/>
        <v>139519858.75</v>
      </c>
      <c r="D2772" s="24">
        <f ca="1">IF(A2772&lt;$B$1,VLOOKUP(A2772,[1]DI!$A$4:$B$15000,2,FALSE),0)</f>
        <v>0</v>
      </c>
      <c r="E2772" s="23">
        <f t="shared" ca="1" si="576"/>
        <v>0</v>
      </c>
      <c r="F2772" s="25">
        <f t="shared" si="575"/>
        <v>1.2</v>
      </c>
      <c r="G2772" s="26">
        <f t="shared" ref="G2772:G2835" ca="1" si="579">TRUNC((1+(E2772*F2772)),15)</f>
        <v>1</v>
      </c>
      <c r="H2772" s="23">
        <f ca="1">TRUNC(PRODUCT(G$16:G2771),15)</f>
        <v>1.48206205431758</v>
      </c>
      <c r="I2772" s="23">
        <f t="shared" si="577"/>
        <v>1</v>
      </c>
      <c r="J2772" s="23">
        <f t="shared" ca="1" si="578"/>
        <v>1.4820620499999999</v>
      </c>
      <c r="K2772" s="114">
        <f t="shared" ca="1" si="567"/>
        <v>67257229.1247354</v>
      </c>
      <c r="L2772" s="27">
        <f>IF(VLOOKUP(A2772,$U$18:$AD$131,8)=VLOOKUP(A2771,$U$18:$AD$131,8),0,VLOOKUP(A2772,U$18:$AD$131,8))</f>
        <v>0</v>
      </c>
      <c r="M2772" s="28">
        <f>IF(L2772&gt;0,VLOOKUP(L2772,T$18:$AC$131,7),0)</f>
        <v>0</v>
      </c>
      <c r="N2772" s="23">
        <f t="shared" si="572"/>
        <v>0</v>
      </c>
      <c r="O2772" s="23">
        <f t="shared" ca="1" si="568"/>
        <v>67257229.1247354</v>
      </c>
      <c r="P2772" s="29" t="str">
        <f t="shared" si="573"/>
        <v>J=</v>
      </c>
      <c r="Q2772" s="30">
        <f t="shared" si="574"/>
        <v>47232</v>
      </c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</row>
    <row r="2773" spans="1:30" x14ac:dyDescent="0.25">
      <c r="A2773" s="100">
        <f t="shared" si="569"/>
        <v>45606</v>
      </c>
      <c r="B2773" s="114" t="str">
        <f t="shared" ca="1" si="570"/>
        <v>n.d</v>
      </c>
      <c r="C2773" s="114">
        <f t="shared" si="571"/>
        <v>139519858.75</v>
      </c>
      <c r="D2773" s="24">
        <f ca="1">IF(A2773&lt;$B$1,VLOOKUP(A2773,[1]DI!$A$4:$B$15000,2,FALSE),0)</f>
        <v>0</v>
      </c>
      <c r="E2773" s="23">
        <f t="shared" ca="1" si="576"/>
        <v>0</v>
      </c>
      <c r="F2773" s="25">
        <f t="shared" si="575"/>
        <v>1.2</v>
      </c>
      <c r="G2773" s="26">
        <f t="shared" ca="1" si="579"/>
        <v>1</v>
      </c>
      <c r="H2773" s="23">
        <f ca="1">TRUNC(PRODUCT(G$16:G2772),15)</f>
        <v>1.48206205431758</v>
      </c>
      <c r="I2773" s="23">
        <f t="shared" si="577"/>
        <v>1</v>
      </c>
      <c r="J2773" s="23">
        <f t="shared" ca="1" si="578"/>
        <v>1.4820620499999999</v>
      </c>
      <c r="K2773" s="114">
        <f t="shared" ca="1" si="567"/>
        <v>67257229.1247354</v>
      </c>
      <c r="L2773" s="27">
        <f>IF(VLOOKUP(A2773,$U$18:$AD$131,8)=VLOOKUP(A2772,$U$18:$AD$131,8),0,VLOOKUP(A2773,U$18:$AD$131,8))</f>
        <v>0</v>
      </c>
      <c r="M2773" s="28">
        <f>IF(L2773&gt;0,VLOOKUP(L2773,T$18:$AC$131,7),0)</f>
        <v>0</v>
      </c>
      <c r="N2773" s="23">
        <f t="shared" si="572"/>
        <v>0</v>
      </c>
      <c r="O2773" s="23">
        <f t="shared" ca="1" si="568"/>
        <v>67257229.1247354</v>
      </c>
      <c r="P2773" s="29" t="str">
        <f t="shared" si="573"/>
        <v>J=</v>
      </c>
      <c r="Q2773" s="30">
        <f t="shared" si="574"/>
        <v>47232</v>
      </c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</row>
    <row r="2774" spans="1:30" x14ac:dyDescent="0.25">
      <c r="A2774" s="100">
        <f t="shared" si="569"/>
        <v>45607</v>
      </c>
      <c r="B2774" s="114" t="str">
        <f t="shared" ca="1" si="570"/>
        <v>n.d</v>
      </c>
      <c r="C2774" s="114">
        <f t="shared" si="571"/>
        <v>139519858.75</v>
      </c>
      <c r="D2774" s="24">
        <f ca="1">IF(A2774&lt;$B$1,VLOOKUP(A2774,[1]DI!$A$4:$B$15000,2,FALSE),0)</f>
        <v>0</v>
      </c>
      <c r="E2774" s="23">
        <f t="shared" ca="1" si="576"/>
        <v>0</v>
      </c>
      <c r="F2774" s="25">
        <f t="shared" si="575"/>
        <v>1.2</v>
      </c>
      <c r="G2774" s="26">
        <f t="shared" ca="1" si="579"/>
        <v>1</v>
      </c>
      <c r="H2774" s="23">
        <f ca="1">TRUNC(PRODUCT(G$16:G2773),15)</f>
        <v>1.48206205431758</v>
      </c>
      <c r="I2774" s="23">
        <f t="shared" si="577"/>
        <v>1</v>
      </c>
      <c r="J2774" s="23">
        <f t="shared" ca="1" si="578"/>
        <v>1.4820620499999999</v>
      </c>
      <c r="K2774" s="114">
        <f t="shared" ca="1" si="567"/>
        <v>67257229.1247354</v>
      </c>
      <c r="L2774" s="27">
        <f>IF(VLOOKUP(A2774,$U$18:$AD$131,8)=VLOOKUP(A2773,$U$18:$AD$131,8),0,VLOOKUP(A2774,U$18:$AD$131,8))</f>
        <v>0</v>
      </c>
      <c r="M2774" s="28">
        <f>IF(L2774&gt;0,VLOOKUP(L2774,T$18:$AC$131,7),0)</f>
        <v>0</v>
      </c>
      <c r="N2774" s="23">
        <f t="shared" si="572"/>
        <v>0</v>
      </c>
      <c r="O2774" s="23">
        <f t="shared" ca="1" si="568"/>
        <v>67257229.1247354</v>
      </c>
      <c r="P2774" s="29" t="str">
        <f t="shared" si="573"/>
        <v>J=</v>
      </c>
      <c r="Q2774" s="30">
        <f t="shared" si="574"/>
        <v>47232</v>
      </c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</row>
    <row r="2775" spans="1:30" x14ac:dyDescent="0.25">
      <c r="A2775" s="100">
        <f t="shared" si="569"/>
        <v>45608</v>
      </c>
      <c r="B2775" s="114" t="str">
        <f t="shared" ca="1" si="570"/>
        <v>n.d</v>
      </c>
      <c r="C2775" s="114">
        <f t="shared" si="571"/>
        <v>139519858.75</v>
      </c>
      <c r="D2775" s="24">
        <f ca="1">IF(A2775&lt;$B$1,VLOOKUP(A2775,[1]DI!$A$4:$B$15000,2,FALSE),0)</f>
        <v>0</v>
      </c>
      <c r="E2775" s="23">
        <f t="shared" ca="1" si="576"/>
        <v>0</v>
      </c>
      <c r="F2775" s="25">
        <f t="shared" si="575"/>
        <v>1.2</v>
      </c>
      <c r="G2775" s="26">
        <f t="shared" ca="1" si="579"/>
        <v>1</v>
      </c>
      <c r="H2775" s="23">
        <f ca="1">TRUNC(PRODUCT(G$16:G2774),15)</f>
        <v>1.48206205431758</v>
      </c>
      <c r="I2775" s="23">
        <f t="shared" si="577"/>
        <v>1</v>
      </c>
      <c r="J2775" s="23">
        <f t="shared" ca="1" si="578"/>
        <v>1.4820620499999999</v>
      </c>
      <c r="K2775" s="114">
        <f t="shared" ca="1" si="567"/>
        <v>67257229.1247354</v>
      </c>
      <c r="L2775" s="27">
        <f>IF(VLOOKUP(A2775,$U$18:$AD$131,8)=VLOOKUP(A2774,$U$18:$AD$131,8),0,VLOOKUP(A2775,U$18:$AD$131,8))</f>
        <v>0</v>
      </c>
      <c r="M2775" s="28">
        <f>IF(L2775&gt;0,VLOOKUP(L2775,T$18:$AC$131,7),0)</f>
        <v>0</v>
      </c>
      <c r="N2775" s="23">
        <f t="shared" si="572"/>
        <v>0</v>
      </c>
      <c r="O2775" s="23">
        <f t="shared" ca="1" si="568"/>
        <v>67257229.1247354</v>
      </c>
      <c r="P2775" s="29" t="str">
        <f t="shared" si="573"/>
        <v>J=</v>
      </c>
      <c r="Q2775" s="30">
        <f t="shared" si="574"/>
        <v>47232</v>
      </c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</row>
    <row r="2776" spans="1:30" x14ac:dyDescent="0.25">
      <c r="A2776" s="100">
        <f t="shared" si="569"/>
        <v>45609</v>
      </c>
      <c r="B2776" s="114" t="str">
        <f t="shared" ca="1" si="570"/>
        <v>n.d</v>
      </c>
      <c r="C2776" s="114">
        <f t="shared" si="571"/>
        <v>139519858.75</v>
      </c>
      <c r="D2776" s="24">
        <f ca="1">IF(A2776&lt;$B$1,VLOOKUP(A2776,[1]DI!$A$4:$B$15000,2,FALSE),0)</f>
        <v>0</v>
      </c>
      <c r="E2776" s="23">
        <f t="shared" ca="1" si="576"/>
        <v>0</v>
      </c>
      <c r="F2776" s="25">
        <f t="shared" si="575"/>
        <v>1.2</v>
      </c>
      <c r="G2776" s="26">
        <f t="shared" ca="1" si="579"/>
        <v>1</v>
      </c>
      <c r="H2776" s="23">
        <f ca="1">TRUNC(PRODUCT(G$16:G2775),15)</f>
        <v>1.48206205431758</v>
      </c>
      <c r="I2776" s="23">
        <f t="shared" si="577"/>
        <v>1</v>
      </c>
      <c r="J2776" s="23">
        <f t="shared" ca="1" si="578"/>
        <v>1.4820620499999999</v>
      </c>
      <c r="K2776" s="114">
        <f t="shared" ca="1" si="567"/>
        <v>67257229.1247354</v>
      </c>
      <c r="L2776" s="27">
        <f>IF(VLOOKUP(A2776,$U$18:$AD$131,8)=VLOOKUP(A2775,$U$18:$AD$131,8),0,VLOOKUP(A2776,U$18:$AD$131,8))</f>
        <v>0</v>
      </c>
      <c r="M2776" s="28">
        <f>IF(L2776&gt;0,VLOOKUP(L2776,T$18:$AC$131,7),0)</f>
        <v>0</v>
      </c>
      <c r="N2776" s="23">
        <f t="shared" si="572"/>
        <v>0</v>
      </c>
      <c r="O2776" s="23">
        <f t="shared" ca="1" si="568"/>
        <v>67257229.1247354</v>
      </c>
      <c r="P2776" s="29" t="str">
        <f t="shared" si="573"/>
        <v>J=</v>
      </c>
      <c r="Q2776" s="30">
        <f t="shared" si="574"/>
        <v>47232</v>
      </c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</row>
    <row r="2777" spans="1:30" x14ac:dyDescent="0.25">
      <c r="A2777" s="100">
        <f t="shared" si="569"/>
        <v>45610</v>
      </c>
      <c r="B2777" s="114" t="str">
        <f t="shared" ca="1" si="570"/>
        <v>n.d</v>
      </c>
      <c r="C2777" s="114">
        <f t="shared" si="571"/>
        <v>139519858.75</v>
      </c>
      <c r="D2777" s="24">
        <f ca="1">IF(A2777&lt;$B$1,VLOOKUP(A2777,[1]DI!$A$4:$B$15000,2,FALSE),0)</f>
        <v>0</v>
      </c>
      <c r="E2777" s="23">
        <f t="shared" ca="1" si="576"/>
        <v>0</v>
      </c>
      <c r="F2777" s="25">
        <f t="shared" si="575"/>
        <v>1.2</v>
      </c>
      <c r="G2777" s="26">
        <f t="shared" ca="1" si="579"/>
        <v>1</v>
      </c>
      <c r="H2777" s="23">
        <f ca="1">TRUNC(PRODUCT(G$16:G2776),15)</f>
        <v>1.48206205431758</v>
      </c>
      <c r="I2777" s="23">
        <f t="shared" si="577"/>
        <v>1</v>
      </c>
      <c r="J2777" s="23">
        <f t="shared" ca="1" si="578"/>
        <v>1.4820620499999999</v>
      </c>
      <c r="K2777" s="114">
        <f t="shared" ca="1" si="567"/>
        <v>67257229.1247354</v>
      </c>
      <c r="L2777" s="27">
        <f>IF(VLOOKUP(A2777,$U$18:$AD$131,8)=VLOOKUP(A2776,$U$18:$AD$131,8),0,VLOOKUP(A2777,U$18:$AD$131,8))</f>
        <v>0</v>
      </c>
      <c r="M2777" s="28">
        <f>IF(L2777&gt;0,VLOOKUP(L2777,T$18:$AC$131,7),0)</f>
        <v>0</v>
      </c>
      <c r="N2777" s="23">
        <f t="shared" si="572"/>
        <v>0</v>
      </c>
      <c r="O2777" s="23">
        <f t="shared" ca="1" si="568"/>
        <v>67257229.1247354</v>
      </c>
      <c r="P2777" s="29" t="str">
        <f t="shared" si="573"/>
        <v>J=</v>
      </c>
      <c r="Q2777" s="30">
        <f t="shared" si="574"/>
        <v>47232</v>
      </c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</row>
    <row r="2778" spans="1:30" x14ac:dyDescent="0.25">
      <c r="A2778" s="100">
        <f t="shared" si="569"/>
        <v>45611</v>
      </c>
      <c r="B2778" s="114" t="str">
        <f t="shared" ca="1" si="570"/>
        <v>n.d</v>
      </c>
      <c r="C2778" s="114">
        <f t="shared" si="571"/>
        <v>139519858.75</v>
      </c>
      <c r="D2778" s="24">
        <f ca="1">IF(A2778&lt;$B$1,VLOOKUP(A2778,[1]DI!$A$4:$B$15000,2,FALSE),0)</f>
        <v>0</v>
      </c>
      <c r="E2778" s="23">
        <f t="shared" ca="1" si="576"/>
        <v>0</v>
      </c>
      <c r="F2778" s="25">
        <f t="shared" si="575"/>
        <v>1.2</v>
      </c>
      <c r="G2778" s="26">
        <f t="shared" ca="1" si="579"/>
        <v>1</v>
      </c>
      <c r="H2778" s="23">
        <f ca="1">TRUNC(PRODUCT(G$16:G2777),15)</f>
        <v>1.48206205431758</v>
      </c>
      <c r="I2778" s="23">
        <f t="shared" si="577"/>
        <v>1</v>
      </c>
      <c r="J2778" s="23">
        <f t="shared" ca="1" si="578"/>
        <v>1.4820620499999999</v>
      </c>
      <c r="K2778" s="114">
        <f t="shared" ca="1" si="567"/>
        <v>67257229.1247354</v>
      </c>
      <c r="L2778" s="27">
        <f>IF(VLOOKUP(A2778,$U$18:$AD$131,8)=VLOOKUP(A2777,$U$18:$AD$131,8),0,VLOOKUP(A2778,U$18:$AD$131,8))</f>
        <v>0</v>
      </c>
      <c r="M2778" s="28">
        <f>IF(L2778&gt;0,VLOOKUP(L2778,T$18:$AC$131,7),0)</f>
        <v>0</v>
      </c>
      <c r="N2778" s="23">
        <f t="shared" si="572"/>
        <v>0</v>
      </c>
      <c r="O2778" s="23">
        <f t="shared" ca="1" si="568"/>
        <v>67257229.1247354</v>
      </c>
      <c r="P2778" s="29" t="str">
        <f t="shared" si="573"/>
        <v>J=</v>
      </c>
      <c r="Q2778" s="30">
        <f t="shared" si="574"/>
        <v>47232</v>
      </c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</row>
    <row r="2779" spans="1:30" x14ac:dyDescent="0.25">
      <c r="A2779" s="100">
        <f t="shared" si="569"/>
        <v>45612</v>
      </c>
      <c r="B2779" s="114" t="str">
        <f t="shared" ca="1" si="570"/>
        <v>n.d</v>
      </c>
      <c r="C2779" s="114">
        <f t="shared" si="571"/>
        <v>139519858.75</v>
      </c>
      <c r="D2779" s="24">
        <f ca="1">IF(A2779&lt;$B$1,VLOOKUP(A2779,[1]DI!$A$4:$B$15000,2,FALSE),0)</f>
        <v>0</v>
      </c>
      <c r="E2779" s="23">
        <f t="shared" ca="1" si="576"/>
        <v>0</v>
      </c>
      <c r="F2779" s="25">
        <f t="shared" si="575"/>
        <v>1.2</v>
      </c>
      <c r="G2779" s="26">
        <f t="shared" ca="1" si="579"/>
        <v>1</v>
      </c>
      <c r="H2779" s="23">
        <f ca="1">TRUNC(PRODUCT(G$16:G2778),15)</f>
        <v>1.48206205431758</v>
      </c>
      <c r="I2779" s="23">
        <f t="shared" si="577"/>
        <v>1</v>
      </c>
      <c r="J2779" s="23">
        <f t="shared" ca="1" si="578"/>
        <v>1.4820620499999999</v>
      </c>
      <c r="K2779" s="114">
        <f t="shared" ca="1" si="567"/>
        <v>67257229.1247354</v>
      </c>
      <c r="L2779" s="27">
        <f>IF(VLOOKUP(A2779,$U$18:$AD$131,8)=VLOOKUP(A2778,$U$18:$AD$131,8),0,VLOOKUP(A2779,U$18:$AD$131,8))</f>
        <v>0</v>
      </c>
      <c r="M2779" s="28">
        <f>IF(L2779&gt;0,VLOOKUP(L2779,T$18:$AC$131,7),0)</f>
        <v>0</v>
      </c>
      <c r="N2779" s="23">
        <f t="shared" si="572"/>
        <v>0</v>
      </c>
      <c r="O2779" s="23">
        <f t="shared" ca="1" si="568"/>
        <v>67257229.1247354</v>
      </c>
      <c r="P2779" s="29" t="str">
        <f t="shared" si="573"/>
        <v>J=</v>
      </c>
      <c r="Q2779" s="30">
        <f t="shared" si="574"/>
        <v>47232</v>
      </c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</row>
    <row r="2780" spans="1:30" x14ac:dyDescent="0.25">
      <c r="A2780" s="100">
        <f t="shared" si="569"/>
        <v>45613</v>
      </c>
      <c r="B2780" s="114" t="str">
        <f t="shared" ca="1" si="570"/>
        <v>n.d</v>
      </c>
      <c r="C2780" s="114">
        <f t="shared" si="571"/>
        <v>139519858.75</v>
      </c>
      <c r="D2780" s="24">
        <f ca="1">IF(A2780&lt;$B$1,VLOOKUP(A2780,[1]DI!$A$4:$B$15000,2,FALSE),0)</f>
        <v>0</v>
      </c>
      <c r="E2780" s="23">
        <f t="shared" ca="1" si="576"/>
        <v>0</v>
      </c>
      <c r="F2780" s="25">
        <f t="shared" si="575"/>
        <v>1.2</v>
      </c>
      <c r="G2780" s="26">
        <f t="shared" ca="1" si="579"/>
        <v>1</v>
      </c>
      <c r="H2780" s="23">
        <f ca="1">TRUNC(PRODUCT(G$16:G2779),15)</f>
        <v>1.48206205431758</v>
      </c>
      <c r="I2780" s="23">
        <f t="shared" si="577"/>
        <v>1</v>
      </c>
      <c r="J2780" s="23">
        <f t="shared" ca="1" si="578"/>
        <v>1.4820620499999999</v>
      </c>
      <c r="K2780" s="114">
        <f t="shared" ca="1" si="567"/>
        <v>67257229.1247354</v>
      </c>
      <c r="L2780" s="27">
        <f>IF(VLOOKUP(A2780,$U$18:$AD$131,8)=VLOOKUP(A2779,$U$18:$AD$131,8),0,VLOOKUP(A2780,U$18:$AD$131,8))</f>
        <v>0</v>
      </c>
      <c r="M2780" s="28">
        <f>IF(L2780&gt;0,VLOOKUP(L2780,T$18:$AC$131,7),0)</f>
        <v>0</v>
      </c>
      <c r="N2780" s="23">
        <f t="shared" si="572"/>
        <v>0</v>
      </c>
      <c r="O2780" s="23">
        <f t="shared" ca="1" si="568"/>
        <v>67257229.1247354</v>
      </c>
      <c r="P2780" s="29" t="str">
        <f t="shared" si="573"/>
        <v>J=</v>
      </c>
      <c r="Q2780" s="30">
        <f t="shared" si="574"/>
        <v>47232</v>
      </c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</row>
    <row r="2781" spans="1:30" x14ac:dyDescent="0.25">
      <c r="A2781" s="100">
        <f t="shared" si="569"/>
        <v>45614</v>
      </c>
      <c r="B2781" s="114" t="str">
        <f t="shared" ca="1" si="570"/>
        <v>n.d</v>
      </c>
      <c r="C2781" s="114">
        <f t="shared" si="571"/>
        <v>139519858.75</v>
      </c>
      <c r="D2781" s="24">
        <f ca="1">IF(A2781&lt;$B$1,VLOOKUP(A2781,[1]DI!$A$4:$B$15000,2,FALSE),0)</f>
        <v>0</v>
      </c>
      <c r="E2781" s="23">
        <f t="shared" ca="1" si="576"/>
        <v>0</v>
      </c>
      <c r="F2781" s="25">
        <f t="shared" si="575"/>
        <v>1.2</v>
      </c>
      <c r="G2781" s="26">
        <f t="shared" ca="1" si="579"/>
        <v>1</v>
      </c>
      <c r="H2781" s="23">
        <f ca="1">TRUNC(PRODUCT(G$16:G2780),15)</f>
        <v>1.48206205431758</v>
      </c>
      <c r="I2781" s="23">
        <f t="shared" si="577"/>
        <v>1</v>
      </c>
      <c r="J2781" s="23">
        <f t="shared" ca="1" si="578"/>
        <v>1.4820620499999999</v>
      </c>
      <c r="K2781" s="114">
        <f t="shared" ca="1" si="567"/>
        <v>67257229.1247354</v>
      </c>
      <c r="L2781" s="27">
        <f>IF(VLOOKUP(A2781,$U$18:$AD$131,8)=VLOOKUP(A2780,$U$18:$AD$131,8),0,VLOOKUP(A2781,U$18:$AD$131,8))</f>
        <v>0</v>
      </c>
      <c r="M2781" s="28">
        <f>IF(L2781&gt;0,VLOOKUP(L2781,T$18:$AC$131,7),0)</f>
        <v>0</v>
      </c>
      <c r="N2781" s="23">
        <f t="shared" si="572"/>
        <v>0</v>
      </c>
      <c r="O2781" s="23">
        <f t="shared" ca="1" si="568"/>
        <v>67257229.1247354</v>
      </c>
      <c r="P2781" s="29" t="str">
        <f t="shared" si="573"/>
        <v>J=</v>
      </c>
      <c r="Q2781" s="30">
        <f t="shared" si="574"/>
        <v>47232</v>
      </c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</row>
    <row r="2782" spans="1:30" x14ac:dyDescent="0.25">
      <c r="A2782" s="100">
        <f t="shared" si="569"/>
        <v>45615</v>
      </c>
      <c r="B2782" s="114" t="str">
        <f t="shared" ca="1" si="570"/>
        <v>n.d</v>
      </c>
      <c r="C2782" s="114">
        <f t="shared" si="571"/>
        <v>139519858.75</v>
      </c>
      <c r="D2782" s="24">
        <f ca="1">IF(A2782&lt;$B$1,VLOOKUP(A2782,[1]DI!$A$4:$B$15000,2,FALSE),0)</f>
        <v>0</v>
      </c>
      <c r="E2782" s="23">
        <f t="shared" ca="1" si="576"/>
        <v>0</v>
      </c>
      <c r="F2782" s="25">
        <f t="shared" si="575"/>
        <v>1.2</v>
      </c>
      <c r="G2782" s="26">
        <f t="shared" ca="1" si="579"/>
        <v>1</v>
      </c>
      <c r="H2782" s="23">
        <f ca="1">TRUNC(PRODUCT(G$16:G2781),15)</f>
        <v>1.48206205431758</v>
      </c>
      <c r="I2782" s="23">
        <f t="shared" si="577"/>
        <v>1</v>
      </c>
      <c r="J2782" s="23">
        <f t="shared" ca="1" si="578"/>
        <v>1.4820620499999999</v>
      </c>
      <c r="K2782" s="114">
        <f t="shared" ca="1" si="567"/>
        <v>67257229.1247354</v>
      </c>
      <c r="L2782" s="27">
        <f>IF(VLOOKUP(A2782,$U$18:$AD$131,8)=VLOOKUP(A2781,$U$18:$AD$131,8),0,VLOOKUP(A2782,U$18:$AD$131,8))</f>
        <v>0</v>
      </c>
      <c r="M2782" s="28">
        <f>IF(L2782&gt;0,VLOOKUP(L2782,T$18:$AC$131,7),0)</f>
        <v>0</v>
      </c>
      <c r="N2782" s="23">
        <f t="shared" si="572"/>
        <v>0</v>
      </c>
      <c r="O2782" s="23">
        <f t="shared" ca="1" si="568"/>
        <v>67257229.1247354</v>
      </c>
      <c r="P2782" s="29" t="str">
        <f t="shared" si="573"/>
        <v>J=</v>
      </c>
      <c r="Q2782" s="30">
        <f t="shared" si="574"/>
        <v>47232</v>
      </c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</row>
    <row r="2783" spans="1:30" x14ac:dyDescent="0.25">
      <c r="A2783" s="100">
        <f t="shared" si="569"/>
        <v>45616</v>
      </c>
      <c r="B2783" s="114" t="str">
        <f t="shared" ca="1" si="570"/>
        <v>n.d</v>
      </c>
      <c r="C2783" s="114">
        <f t="shared" si="571"/>
        <v>139519858.75</v>
      </c>
      <c r="D2783" s="24">
        <f ca="1">IF(A2783&lt;$B$1,VLOOKUP(A2783,[1]DI!$A$4:$B$15000,2,FALSE),0)</f>
        <v>0</v>
      </c>
      <c r="E2783" s="23">
        <f t="shared" ca="1" si="576"/>
        <v>0</v>
      </c>
      <c r="F2783" s="25">
        <f t="shared" si="575"/>
        <v>1.2</v>
      </c>
      <c r="G2783" s="26">
        <f t="shared" ca="1" si="579"/>
        <v>1</v>
      </c>
      <c r="H2783" s="23">
        <f ca="1">TRUNC(PRODUCT(G$16:G2782),15)</f>
        <v>1.48206205431758</v>
      </c>
      <c r="I2783" s="23">
        <f t="shared" si="577"/>
        <v>1</v>
      </c>
      <c r="J2783" s="23">
        <f t="shared" ca="1" si="578"/>
        <v>1.4820620499999999</v>
      </c>
      <c r="K2783" s="114">
        <f t="shared" ca="1" si="567"/>
        <v>67257229.1247354</v>
      </c>
      <c r="L2783" s="27">
        <f>IF(VLOOKUP(A2783,$U$18:$AD$131,8)=VLOOKUP(A2782,$U$18:$AD$131,8),0,VLOOKUP(A2783,U$18:$AD$131,8))</f>
        <v>0</v>
      </c>
      <c r="M2783" s="28">
        <f>IF(L2783&gt;0,VLOOKUP(L2783,T$18:$AC$131,7),0)</f>
        <v>0</v>
      </c>
      <c r="N2783" s="23">
        <f t="shared" si="572"/>
        <v>0</v>
      </c>
      <c r="O2783" s="23">
        <f t="shared" ca="1" si="568"/>
        <v>67257229.1247354</v>
      </c>
      <c r="P2783" s="29" t="str">
        <f t="shared" si="573"/>
        <v>J=</v>
      </c>
      <c r="Q2783" s="30">
        <f t="shared" si="574"/>
        <v>47232</v>
      </c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</row>
    <row r="2784" spans="1:30" x14ac:dyDescent="0.25">
      <c r="A2784" s="100">
        <f t="shared" si="569"/>
        <v>45617</v>
      </c>
      <c r="B2784" s="114" t="str">
        <f t="shared" ca="1" si="570"/>
        <v>n.d</v>
      </c>
      <c r="C2784" s="114">
        <f t="shared" si="571"/>
        <v>139519858.75</v>
      </c>
      <c r="D2784" s="24">
        <f ca="1">IF(A2784&lt;$B$1,VLOOKUP(A2784,[1]DI!$A$4:$B$15000,2,FALSE),0)</f>
        <v>0</v>
      </c>
      <c r="E2784" s="23">
        <f t="shared" ca="1" si="576"/>
        <v>0</v>
      </c>
      <c r="F2784" s="25">
        <f t="shared" si="575"/>
        <v>1.2</v>
      </c>
      <c r="G2784" s="26">
        <f t="shared" ca="1" si="579"/>
        <v>1</v>
      </c>
      <c r="H2784" s="23">
        <f ca="1">TRUNC(PRODUCT(G$16:G2783),15)</f>
        <v>1.48206205431758</v>
      </c>
      <c r="I2784" s="23">
        <f t="shared" si="577"/>
        <v>1</v>
      </c>
      <c r="J2784" s="23">
        <f t="shared" ca="1" si="578"/>
        <v>1.4820620499999999</v>
      </c>
      <c r="K2784" s="114">
        <f t="shared" ca="1" si="567"/>
        <v>67257229.1247354</v>
      </c>
      <c r="L2784" s="27">
        <f>IF(VLOOKUP(A2784,$U$18:$AD$131,8)=VLOOKUP(A2783,$U$18:$AD$131,8),0,VLOOKUP(A2784,U$18:$AD$131,8))</f>
        <v>0</v>
      </c>
      <c r="M2784" s="28">
        <f>IF(L2784&gt;0,VLOOKUP(L2784,T$18:$AC$131,7),0)</f>
        <v>0</v>
      </c>
      <c r="N2784" s="23">
        <f t="shared" si="572"/>
        <v>0</v>
      </c>
      <c r="O2784" s="23">
        <f t="shared" ca="1" si="568"/>
        <v>67257229.1247354</v>
      </c>
      <c r="P2784" s="29" t="str">
        <f t="shared" si="573"/>
        <v>J=</v>
      </c>
      <c r="Q2784" s="30">
        <f t="shared" si="574"/>
        <v>47232</v>
      </c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</row>
    <row r="2785" spans="1:30" x14ac:dyDescent="0.25">
      <c r="A2785" s="100">
        <f t="shared" si="569"/>
        <v>45618</v>
      </c>
      <c r="B2785" s="114" t="str">
        <f t="shared" ca="1" si="570"/>
        <v>n.d</v>
      </c>
      <c r="C2785" s="114">
        <f t="shared" si="571"/>
        <v>139519858.75</v>
      </c>
      <c r="D2785" s="24">
        <f ca="1">IF(A2785&lt;$B$1,VLOOKUP(A2785,[1]DI!$A$4:$B$15000,2,FALSE),0)</f>
        <v>0</v>
      </c>
      <c r="E2785" s="23">
        <f t="shared" ca="1" si="576"/>
        <v>0</v>
      </c>
      <c r="F2785" s="25">
        <f t="shared" si="575"/>
        <v>1.2</v>
      </c>
      <c r="G2785" s="26">
        <f t="shared" ca="1" si="579"/>
        <v>1</v>
      </c>
      <c r="H2785" s="23">
        <f ca="1">TRUNC(PRODUCT(G$16:G2784),15)</f>
        <v>1.48206205431758</v>
      </c>
      <c r="I2785" s="23">
        <f t="shared" si="577"/>
        <v>1</v>
      </c>
      <c r="J2785" s="23">
        <f t="shared" ca="1" si="578"/>
        <v>1.4820620499999999</v>
      </c>
      <c r="K2785" s="114">
        <f t="shared" ca="1" si="567"/>
        <v>67257229.1247354</v>
      </c>
      <c r="L2785" s="27">
        <f>IF(VLOOKUP(A2785,$U$18:$AD$131,8)=VLOOKUP(A2784,$U$18:$AD$131,8),0,VLOOKUP(A2785,U$18:$AD$131,8))</f>
        <v>0</v>
      </c>
      <c r="M2785" s="28">
        <f>IF(L2785&gt;0,VLOOKUP(L2785,T$18:$AC$131,7),0)</f>
        <v>0</v>
      </c>
      <c r="N2785" s="23">
        <f t="shared" si="572"/>
        <v>0</v>
      </c>
      <c r="O2785" s="23">
        <f t="shared" ca="1" si="568"/>
        <v>67257229.1247354</v>
      </c>
      <c r="P2785" s="29" t="str">
        <f t="shared" si="573"/>
        <v>J=</v>
      </c>
      <c r="Q2785" s="30">
        <f t="shared" si="574"/>
        <v>47232</v>
      </c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</row>
    <row r="2786" spans="1:30" x14ac:dyDescent="0.25">
      <c r="A2786" s="100">
        <f t="shared" si="569"/>
        <v>45619</v>
      </c>
      <c r="B2786" s="114" t="str">
        <f t="shared" ca="1" si="570"/>
        <v>n.d</v>
      </c>
      <c r="C2786" s="114">
        <f t="shared" si="571"/>
        <v>139519858.75</v>
      </c>
      <c r="D2786" s="24">
        <f ca="1">IF(A2786&lt;$B$1,VLOOKUP(A2786,[1]DI!$A$4:$B$15000,2,FALSE),0)</f>
        <v>0</v>
      </c>
      <c r="E2786" s="23">
        <f t="shared" ca="1" si="576"/>
        <v>0</v>
      </c>
      <c r="F2786" s="25">
        <f t="shared" si="575"/>
        <v>1.2</v>
      </c>
      <c r="G2786" s="26">
        <f t="shared" ca="1" si="579"/>
        <v>1</v>
      </c>
      <c r="H2786" s="23">
        <f ca="1">TRUNC(PRODUCT(G$16:G2785),15)</f>
        <v>1.48206205431758</v>
      </c>
      <c r="I2786" s="23">
        <f t="shared" si="577"/>
        <v>1</v>
      </c>
      <c r="J2786" s="23">
        <f t="shared" ca="1" si="578"/>
        <v>1.4820620499999999</v>
      </c>
      <c r="K2786" s="114">
        <f t="shared" ca="1" si="567"/>
        <v>67257229.1247354</v>
      </c>
      <c r="L2786" s="27">
        <f>IF(VLOOKUP(A2786,$U$18:$AD$131,8)=VLOOKUP(A2785,$U$18:$AD$131,8),0,VLOOKUP(A2786,U$18:$AD$131,8))</f>
        <v>0</v>
      </c>
      <c r="M2786" s="28">
        <f>IF(L2786&gt;0,VLOOKUP(L2786,T$18:$AC$131,7),0)</f>
        <v>0</v>
      </c>
      <c r="N2786" s="23">
        <f t="shared" si="572"/>
        <v>0</v>
      </c>
      <c r="O2786" s="23">
        <f t="shared" ca="1" si="568"/>
        <v>67257229.1247354</v>
      </c>
      <c r="P2786" s="29" t="str">
        <f t="shared" si="573"/>
        <v>J=</v>
      </c>
      <c r="Q2786" s="30">
        <f t="shared" si="574"/>
        <v>47232</v>
      </c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</row>
    <row r="2787" spans="1:30" x14ac:dyDescent="0.25">
      <c r="A2787" s="100">
        <f t="shared" si="569"/>
        <v>45620</v>
      </c>
      <c r="B2787" s="114" t="str">
        <f t="shared" ca="1" si="570"/>
        <v>n.d</v>
      </c>
      <c r="C2787" s="114">
        <f t="shared" si="571"/>
        <v>139519858.75</v>
      </c>
      <c r="D2787" s="24">
        <f ca="1">IF(A2787&lt;$B$1,VLOOKUP(A2787,[1]DI!$A$4:$B$15000,2,FALSE),0)</f>
        <v>0</v>
      </c>
      <c r="E2787" s="23">
        <f t="shared" ca="1" si="576"/>
        <v>0</v>
      </c>
      <c r="F2787" s="25">
        <f t="shared" si="575"/>
        <v>1.2</v>
      </c>
      <c r="G2787" s="26">
        <f t="shared" ca="1" si="579"/>
        <v>1</v>
      </c>
      <c r="H2787" s="23">
        <f ca="1">TRUNC(PRODUCT(G$16:G2786),15)</f>
        <v>1.48206205431758</v>
      </c>
      <c r="I2787" s="23">
        <f t="shared" si="577"/>
        <v>1</v>
      </c>
      <c r="J2787" s="23">
        <f t="shared" ca="1" si="578"/>
        <v>1.4820620499999999</v>
      </c>
      <c r="K2787" s="114">
        <f t="shared" ca="1" si="567"/>
        <v>67257229.1247354</v>
      </c>
      <c r="L2787" s="27">
        <f>IF(VLOOKUP(A2787,$U$18:$AD$131,8)=VLOOKUP(A2786,$U$18:$AD$131,8),0,VLOOKUP(A2787,U$18:$AD$131,8))</f>
        <v>0</v>
      </c>
      <c r="M2787" s="28">
        <f>IF(L2787&gt;0,VLOOKUP(L2787,T$18:$AC$131,7),0)</f>
        <v>0</v>
      </c>
      <c r="N2787" s="23">
        <f t="shared" si="572"/>
        <v>0</v>
      </c>
      <c r="O2787" s="23">
        <f t="shared" ca="1" si="568"/>
        <v>67257229.1247354</v>
      </c>
      <c r="P2787" s="29" t="str">
        <f t="shared" si="573"/>
        <v>J=</v>
      </c>
      <c r="Q2787" s="30">
        <f t="shared" si="574"/>
        <v>47232</v>
      </c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</row>
    <row r="2788" spans="1:30" x14ac:dyDescent="0.25">
      <c r="A2788" s="100">
        <f t="shared" si="569"/>
        <v>45621</v>
      </c>
      <c r="B2788" s="114" t="str">
        <f t="shared" ca="1" si="570"/>
        <v>n.d</v>
      </c>
      <c r="C2788" s="114">
        <f t="shared" si="571"/>
        <v>139519858.75</v>
      </c>
      <c r="D2788" s="24">
        <f ca="1">IF(A2788&lt;$B$1,VLOOKUP(A2788,[1]DI!$A$4:$B$15000,2,FALSE),0)</f>
        <v>0</v>
      </c>
      <c r="E2788" s="23">
        <f t="shared" ca="1" si="576"/>
        <v>0</v>
      </c>
      <c r="F2788" s="25">
        <f t="shared" si="575"/>
        <v>1.2</v>
      </c>
      <c r="G2788" s="26">
        <f t="shared" ca="1" si="579"/>
        <v>1</v>
      </c>
      <c r="H2788" s="23">
        <f ca="1">TRUNC(PRODUCT(G$16:G2787),15)</f>
        <v>1.48206205431758</v>
      </c>
      <c r="I2788" s="23">
        <f t="shared" si="577"/>
        <v>1</v>
      </c>
      <c r="J2788" s="23">
        <f t="shared" ca="1" si="578"/>
        <v>1.4820620499999999</v>
      </c>
      <c r="K2788" s="114">
        <f t="shared" ca="1" si="567"/>
        <v>67257229.1247354</v>
      </c>
      <c r="L2788" s="27">
        <f>IF(VLOOKUP(A2788,$U$18:$AD$131,8)=VLOOKUP(A2787,$U$18:$AD$131,8),0,VLOOKUP(A2788,U$18:$AD$131,8))</f>
        <v>0</v>
      </c>
      <c r="M2788" s="28">
        <f>IF(L2788&gt;0,VLOOKUP(L2788,T$18:$AC$131,7),0)</f>
        <v>0</v>
      </c>
      <c r="N2788" s="23">
        <f t="shared" si="572"/>
        <v>0</v>
      </c>
      <c r="O2788" s="23">
        <f t="shared" ca="1" si="568"/>
        <v>67257229.1247354</v>
      </c>
      <c r="P2788" s="29" t="str">
        <f t="shared" si="573"/>
        <v>J=</v>
      </c>
      <c r="Q2788" s="30">
        <f t="shared" si="574"/>
        <v>47232</v>
      </c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</row>
    <row r="2789" spans="1:30" x14ac:dyDescent="0.25">
      <c r="A2789" s="100">
        <f t="shared" si="569"/>
        <v>45622</v>
      </c>
      <c r="B2789" s="114" t="str">
        <f t="shared" ca="1" si="570"/>
        <v>n.d</v>
      </c>
      <c r="C2789" s="114">
        <f t="shared" si="571"/>
        <v>139519858.75</v>
      </c>
      <c r="D2789" s="24">
        <f ca="1">IF(A2789&lt;$B$1,VLOOKUP(A2789,[1]DI!$A$4:$B$15000,2,FALSE),0)</f>
        <v>0</v>
      </c>
      <c r="E2789" s="23">
        <f t="shared" ca="1" si="576"/>
        <v>0</v>
      </c>
      <c r="F2789" s="25">
        <f t="shared" si="575"/>
        <v>1.2</v>
      </c>
      <c r="G2789" s="26">
        <f t="shared" ca="1" si="579"/>
        <v>1</v>
      </c>
      <c r="H2789" s="23">
        <f ca="1">TRUNC(PRODUCT(G$16:G2788),15)</f>
        <v>1.48206205431758</v>
      </c>
      <c r="I2789" s="23">
        <f t="shared" si="577"/>
        <v>1</v>
      </c>
      <c r="J2789" s="23">
        <f t="shared" ca="1" si="578"/>
        <v>1.4820620499999999</v>
      </c>
      <c r="K2789" s="114">
        <f t="shared" ca="1" si="567"/>
        <v>67257229.1247354</v>
      </c>
      <c r="L2789" s="27">
        <f>IF(VLOOKUP(A2789,$U$18:$AD$131,8)=VLOOKUP(A2788,$U$18:$AD$131,8),0,VLOOKUP(A2789,U$18:$AD$131,8))</f>
        <v>0</v>
      </c>
      <c r="M2789" s="28">
        <f>IF(L2789&gt;0,VLOOKUP(L2789,T$18:$AC$131,7),0)</f>
        <v>0</v>
      </c>
      <c r="N2789" s="23">
        <f t="shared" si="572"/>
        <v>0</v>
      </c>
      <c r="O2789" s="23">
        <f t="shared" ca="1" si="568"/>
        <v>67257229.1247354</v>
      </c>
      <c r="P2789" s="29" t="str">
        <f t="shared" si="573"/>
        <v>J=</v>
      </c>
      <c r="Q2789" s="30">
        <f t="shared" si="574"/>
        <v>47232</v>
      </c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</row>
    <row r="2790" spans="1:30" x14ac:dyDescent="0.25">
      <c r="A2790" s="100">
        <f t="shared" si="569"/>
        <v>45623</v>
      </c>
      <c r="B2790" s="114" t="str">
        <f t="shared" ca="1" si="570"/>
        <v>n.d</v>
      </c>
      <c r="C2790" s="114">
        <f t="shared" si="571"/>
        <v>139519858.75</v>
      </c>
      <c r="D2790" s="24">
        <f ca="1">IF(A2790&lt;$B$1,VLOOKUP(A2790,[1]DI!$A$4:$B$15000,2,FALSE),0)</f>
        <v>0</v>
      </c>
      <c r="E2790" s="23">
        <f t="shared" ca="1" si="576"/>
        <v>0</v>
      </c>
      <c r="F2790" s="25">
        <f t="shared" si="575"/>
        <v>1.2</v>
      </c>
      <c r="G2790" s="26">
        <f t="shared" ca="1" si="579"/>
        <v>1</v>
      </c>
      <c r="H2790" s="23">
        <f ca="1">TRUNC(PRODUCT(G$16:G2789),15)</f>
        <v>1.48206205431758</v>
      </c>
      <c r="I2790" s="23">
        <f t="shared" si="577"/>
        <v>1</v>
      </c>
      <c r="J2790" s="23">
        <f t="shared" ca="1" si="578"/>
        <v>1.4820620499999999</v>
      </c>
      <c r="K2790" s="114">
        <f t="shared" ca="1" si="567"/>
        <v>67257229.1247354</v>
      </c>
      <c r="L2790" s="27">
        <f>IF(VLOOKUP(A2790,$U$18:$AD$131,8)=VLOOKUP(A2789,$U$18:$AD$131,8),0,VLOOKUP(A2790,U$18:$AD$131,8))</f>
        <v>0</v>
      </c>
      <c r="M2790" s="28">
        <f>IF(L2790&gt;0,VLOOKUP(L2790,T$18:$AC$131,7),0)</f>
        <v>0</v>
      </c>
      <c r="N2790" s="23">
        <f t="shared" si="572"/>
        <v>0</v>
      </c>
      <c r="O2790" s="23">
        <f t="shared" ca="1" si="568"/>
        <v>67257229.1247354</v>
      </c>
      <c r="P2790" s="29" t="str">
        <f t="shared" si="573"/>
        <v>J=</v>
      </c>
      <c r="Q2790" s="30">
        <f t="shared" si="574"/>
        <v>47232</v>
      </c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</row>
    <row r="2791" spans="1:30" x14ac:dyDescent="0.25">
      <c r="A2791" s="100">
        <f t="shared" si="569"/>
        <v>45624</v>
      </c>
      <c r="B2791" s="114" t="str">
        <f t="shared" ca="1" si="570"/>
        <v>n.d</v>
      </c>
      <c r="C2791" s="114">
        <f t="shared" si="571"/>
        <v>139519858.75</v>
      </c>
      <c r="D2791" s="24">
        <f ca="1">IF(A2791&lt;$B$1,VLOOKUP(A2791,[1]DI!$A$4:$B$15000,2,FALSE),0)</f>
        <v>0</v>
      </c>
      <c r="E2791" s="23">
        <f t="shared" ca="1" si="576"/>
        <v>0</v>
      </c>
      <c r="F2791" s="25">
        <f t="shared" si="575"/>
        <v>1.2</v>
      </c>
      <c r="G2791" s="26">
        <f t="shared" ca="1" si="579"/>
        <v>1</v>
      </c>
      <c r="H2791" s="23">
        <f ca="1">TRUNC(PRODUCT(G$16:G2790),15)</f>
        <v>1.48206205431758</v>
      </c>
      <c r="I2791" s="23">
        <f t="shared" si="577"/>
        <v>1</v>
      </c>
      <c r="J2791" s="23">
        <f t="shared" ca="1" si="578"/>
        <v>1.4820620499999999</v>
      </c>
      <c r="K2791" s="114">
        <f t="shared" ca="1" si="567"/>
        <v>67257229.1247354</v>
      </c>
      <c r="L2791" s="27">
        <f>IF(VLOOKUP(A2791,$U$18:$AD$131,8)=VLOOKUP(A2790,$U$18:$AD$131,8),0,VLOOKUP(A2791,U$18:$AD$131,8))</f>
        <v>0</v>
      </c>
      <c r="M2791" s="28">
        <f>IF(L2791&gt;0,VLOOKUP(L2791,T$18:$AC$131,7),0)</f>
        <v>0</v>
      </c>
      <c r="N2791" s="23">
        <f t="shared" si="572"/>
        <v>0</v>
      </c>
      <c r="O2791" s="23">
        <f t="shared" ca="1" si="568"/>
        <v>67257229.1247354</v>
      </c>
      <c r="P2791" s="29" t="str">
        <f t="shared" si="573"/>
        <v>J=</v>
      </c>
      <c r="Q2791" s="30">
        <f t="shared" si="574"/>
        <v>47232</v>
      </c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</row>
    <row r="2792" spans="1:30" x14ac:dyDescent="0.25">
      <c r="A2792" s="100">
        <f t="shared" si="569"/>
        <v>45625</v>
      </c>
      <c r="B2792" s="114" t="str">
        <f t="shared" ca="1" si="570"/>
        <v>n.d</v>
      </c>
      <c r="C2792" s="114">
        <f t="shared" si="571"/>
        <v>139519858.75</v>
      </c>
      <c r="D2792" s="24">
        <f ca="1">IF(A2792&lt;$B$1,VLOOKUP(A2792,[1]DI!$A$4:$B$15000,2,FALSE),0)</f>
        <v>0</v>
      </c>
      <c r="E2792" s="23">
        <f t="shared" ca="1" si="576"/>
        <v>0</v>
      </c>
      <c r="F2792" s="25">
        <f t="shared" si="575"/>
        <v>1.2</v>
      </c>
      <c r="G2792" s="26">
        <f t="shared" ca="1" si="579"/>
        <v>1</v>
      </c>
      <c r="H2792" s="23">
        <f ca="1">TRUNC(PRODUCT(G$16:G2791),15)</f>
        <v>1.48206205431758</v>
      </c>
      <c r="I2792" s="23">
        <f t="shared" si="577"/>
        <v>1</v>
      </c>
      <c r="J2792" s="23">
        <f t="shared" ca="1" si="578"/>
        <v>1.4820620499999999</v>
      </c>
      <c r="K2792" s="114">
        <f t="shared" ca="1" si="567"/>
        <v>67257229.1247354</v>
      </c>
      <c r="L2792" s="27">
        <f>IF(VLOOKUP(A2792,$U$18:$AD$131,8)=VLOOKUP(A2791,$U$18:$AD$131,8),0,VLOOKUP(A2792,U$18:$AD$131,8))</f>
        <v>0</v>
      </c>
      <c r="M2792" s="28">
        <f>IF(L2792&gt;0,VLOOKUP(L2792,T$18:$AC$131,7),0)</f>
        <v>0</v>
      </c>
      <c r="N2792" s="23">
        <f t="shared" si="572"/>
        <v>0</v>
      </c>
      <c r="O2792" s="23">
        <f t="shared" ca="1" si="568"/>
        <v>67257229.1247354</v>
      </c>
      <c r="P2792" s="29" t="str">
        <f t="shared" si="573"/>
        <v>J=</v>
      </c>
      <c r="Q2792" s="30">
        <f t="shared" si="574"/>
        <v>47232</v>
      </c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</row>
    <row r="2793" spans="1:30" x14ac:dyDescent="0.25">
      <c r="A2793" s="100">
        <f t="shared" si="569"/>
        <v>45626</v>
      </c>
      <c r="B2793" s="114" t="str">
        <f t="shared" ca="1" si="570"/>
        <v>n.d</v>
      </c>
      <c r="C2793" s="114">
        <f t="shared" si="571"/>
        <v>139519858.75</v>
      </c>
      <c r="D2793" s="24">
        <f ca="1">IF(A2793&lt;$B$1,VLOOKUP(A2793,[1]DI!$A$4:$B$15000,2,FALSE),0)</f>
        <v>0</v>
      </c>
      <c r="E2793" s="23">
        <f t="shared" ca="1" si="576"/>
        <v>0</v>
      </c>
      <c r="F2793" s="25">
        <f t="shared" si="575"/>
        <v>1.2</v>
      </c>
      <c r="G2793" s="26">
        <f t="shared" ca="1" si="579"/>
        <v>1</v>
      </c>
      <c r="H2793" s="23">
        <f ca="1">TRUNC(PRODUCT(G$16:G2792),15)</f>
        <v>1.48206205431758</v>
      </c>
      <c r="I2793" s="23">
        <f t="shared" si="577"/>
        <v>1</v>
      </c>
      <c r="J2793" s="23">
        <f t="shared" ca="1" si="578"/>
        <v>1.4820620499999999</v>
      </c>
      <c r="K2793" s="114">
        <f t="shared" ca="1" si="567"/>
        <v>67257229.1247354</v>
      </c>
      <c r="L2793" s="27">
        <f>IF(VLOOKUP(A2793,$U$18:$AD$131,8)=VLOOKUP(A2792,$U$18:$AD$131,8),0,VLOOKUP(A2793,U$18:$AD$131,8))</f>
        <v>0</v>
      </c>
      <c r="M2793" s="28">
        <f>IF(L2793&gt;0,VLOOKUP(L2793,T$18:$AC$131,7),0)</f>
        <v>0</v>
      </c>
      <c r="N2793" s="23">
        <f t="shared" si="572"/>
        <v>0</v>
      </c>
      <c r="O2793" s="23">
        <f t="shared" ca="1" si="568"/>
        <v>67257229.1247354</v>
      </c>
      <c r="P2793" s="29" t="str">
        <f t="shared" si="573"/>
        <v>J=</v>
      </c>
      <c r="Q2793" s="30">
        <f t="shared" si="574"/>
        <v>47232</v>
      </c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</row>
    <row r="2794" spans="1:30" x14ac:dyDescent="0.25">
      <c r="A2794" s="100">
        <f t="shared" si="569"/>
        <v>45627</v>
      </c>
      <c r="B2794" s="114" t="str">
        <f t="shared" ca="1" si="570"/>
        <v>n.d</v>
      </c>
      <c r="C2794" s="114">
        <f t="shared" si="571"/>
        <v>139519858.75</v>
      </c>
      <c r="D2794" s="24">
        <f ca="1">IF(A2794&lt;$B$1,VLOOKUP(A2794,[1]DI!$A$4:$B$15000,2,FALSE),0)</f>
        <v>0</v>
      </c>
      <c r="E2794" s="23">
        <f t="shared" ca="1" si="576"/>
        <v>0</v>
      </c>
      <c r="F2794" s="25">
        <f t="shared" si="575"/>
        <v>1.2</v>
      </c>
      <c r="G2794" s="26">
        <f t="shared" ca="1" si="579"/>
        <v>1</v>
      </c>
      <c r="H2794" s="23">
        <f ca="1">TRUNC(PRODUCT(G$16:G2793),15)</f>
        <v>1.48206205431758</v>
      </c>
      <c r="I2794" s="23">
        <f t="shared" si="577"/>
        <v>1</v>
      </c>
      <c r="J2794" s="23">
        <f t="shared" ca="1" si="578"/>
        <v>1.4820620499999999</v>
      </c>
      <c r="K2794" s="114">
        <f t="shared" ca="1" si="567"/>
        <v>67257229.1247354</v>
      </c>
      <c r="L2794" s="27">
        <f>IF(VLOOKUP(A2794,$U$18:$AD$131,8)=VLOOKUP(A2793,$U$18:$AD$131,8),0,VLOOKUP(A2794,U$18:$AD$131,8))</f>
        <v>0</v>
      </c>
      <c r="M2794" s="28">
        <f>IF(L2794&gt;0,VLOOKUP(L2794,T$18:$AC$131,7),0)</f>
        <v>0</v>
      </c>
      <c r="N2794" s="23">
        <f t="shared" si="572"/>
        <v>0</v>
      </c>
      <c r="O2794" s="23">
        <f t="shared" ca="1" si="568"/>
        <v>67257229.1247354</v>
      </c>
      <c r="P2794" s="29" t="str">
        <f t="shared" si="573"/>
        <v>J=</v>
      </c>
      <c r="Q2794" s="30">
        <f t="shared" si="574"/>
        <v>47232</v>
      </c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</row>
    <row r="2795" spans="1:30" x14ac:dyDescent="0.25">
      <c r="A2795" s="100">
        <f t="shared" si="569"/>
        <v>45628</v>
      </c>
      <c r="B2795" s="114" t="str">
        <f t="shared" ca="1" si="570"/>
        <v>n.d</v>
      </c>
      <c r="C2795" s="114">
        <f t="shared" si="571"/>
        <v>139519858.75</v>
      </c>
      <c r="D2795" s="24">
        <f ca="1">IF(A2795&lt;$B$1,VLOOKUP(A2795,[1]DI!$A$4:$B$15000,2,FALSE),0)</f>
        <v>0</v>
      </c>
      <c r="E2795" s="23">
        <f t="shared" ca="1" si="576"/>
        <v>0</v>
      </c>
      <c r="F2795" s="25">
        <f t="shared" si="575"/>
        <v>1.2</v>
      </c>
      <c r="G2795" s="26">
        <f t="shared" ca="1" si="579"/>
        <v>1</v>
      </c>
      <c r="H2795" s="23">
        <f ca="1">TRUNC(PRODUCT(G$16:G2794),15)</f>
        <v>1.48206205431758</v>
      </c>
      <c r="I2795" s="23">
        <f t="shared" si="577"/>
        <v>1</v>
      </c>
      <c r="J2795" s="23">
        <f t="shared" ca="1" si="578"/>
        <v>1.4820620499999999</v>
      </c>
      <c r="K2795" s="114">
        <f t="shared" ca="1" si="567"/>
        <v>67257229.1247354</v>
      </c>
      <c r="L2795" s="27">
        <f>IF(VLOOKUP(A2795,$U$18:$AD$131,8)=VLOOKUP(A2794,$U$18:$AD$131,8),0,VLOOKUP(A2795,U$18:$AD$131,8))</f>
        <v>0</v>
      </c>
      <c r="M2795" s="28">
        <f>IF(L2795&gt;0,VLOOKUP(L2795,T$18:$AC$131,7),0)</f>
        <v>0</v>
      </c>
      <c r="N2795" s="23">
        <f t="shared" si="572"/>
        <v>0</v>
      </c>
      <c r="O2795" s="23">
        <f t="shared" ca="1" si="568"/>
        <v>67257229.1247354</v>
      </c>
      <c r="P2795" s="29" t="str">
        <f t="shared" si="573"/>
        <v>J=</v>
      </c>
      <c r="Q2795" s="30">
        <f t="shared" si="574"/>
        <v>47232</v>
      </c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</row>
    <row r="2796" spans="1:30" x14ac:dyDescent="0.25">
      <c r="A2796" s="100">
        <f t="shared" si="569"/>
        <v>45629</v>
      </c>
      <c r="B2796" s="114" t="str">
        <f t="shared" ca="1" si="570"/>
        <v>n.d</v>
      </c>
      <c r="C2796" s="114">
        <f t="shared" si="571"/>
        <v>139519858.75</v>
      </c>
      <c r="D2796" s="24">
        <f ca="1">IF(A2796&lt;$B$1,VLOOKUP(A2796,[1]DI!$A$4:$B$15000,2,FALSE),0)</f>
        <v>0</v>
      </c>
      <c r="E2796" s="23">
        <f t="shared" ca="1" si="576"/>
        <v>0</v>
      </c>
      <c r="F2796" s="25">
        <f t="shared" si="575"/>
        <v>1.2</v>
      </c>
      <c r="G2796" s="26">
        <f t="shared" ca="1" si="579"/>
        <v>1</v>
      </c>
      <c r="H2796" s="23">
        <f ca="1">TRUNC(PRODUCT(G$16:G2795),15)</f>
        <v>1.48206205431758</v>
      </c>
      <c r="I2796" s="23">
        <f t="shared" si="577"/>
        <v>1</v>
      </c>
      <c r="J2796" s="23">
        <f t="shared" ca="1" si="578"/>
        <v>1.4820620499999999</v>
      </c>
      <c r="K2796" s="114">
        <f t="shared" ca="1" si="567"/>
        <v>67257229.1247354</v>
      </c>
      <c r="L2796" s="27">
        <f>IF(VLOOKUP(A2796,$U$18:$AD$131,8)=VLOOKUP(A2795,$U$18:$AD$131,8),0,VLOOKUP(A2796,U$18:$AD$131,8))</f>
        <v>0</v>
      </c>
      <c r="M2796" s="28">
        <f>IF(L2796&gt;0,VLOOKUP(L2796,T$18:$AC$131,7),0)</f>
        <v>0</v>
      </c>
      <c r="N2796" s="23">
        <f t="shared" si="572"/>
        <v>0</v>
      </c>
      <c r="O2796" s="23">
        <f t="shared" ca="1" si="568"/>
        <v>67257229.1247354</v>
      </c>
      <c r="P2796" s="29" t="str">
        <f t="shared" si="573"/>
        <v>J=</v>
      </c>
      <c r="Q2796" s="30">
        <f t="shared" si="574"/>
        <v>47232</v>
      </c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</row>
    <row r="2797" spans="1:30" x14ac:dyDescent="0.25">
      <c r="A2797" s="100">
        <f t="shared" si="569"/>
        <v>45630</v>
      </c>
      <c r="B2797" s="114" t="str">
        <f t="shared" ca="1" si="570"/>
        <v>n.d</v>
      </c>
      <c r="C2797" s="114">
        <f t="shared" si="571"/>
        <v>139519858.75</v>
      </c>
      <c r="D2797" s="24">
        <f ca="1">IF(A2797&lt;$B$1,VLOOKUP(A2797,[1]DI!$A$4:$B$15000,2,FALSE),0)</f>
        <v>0</v>
      </c>
      <c r="E2797" s="23">
        <f t="shared" ca="1" si="576"/>
        <v>0</v>
      </c>
      <c r="F2797" s="25">
        <f t="shared" si="575"/>
        <v>1.2</v>
      </c>
      <c r="G2797" s="26">
        <f t="shared" ca="1" si="579"/>
        <v>1</v>
      </c>
      <c r="H2797" s="23">
        <f ca="1">TRUNC(PRODUCT(G$16:G2796),15)</f>
        <v>1.48206205431758</v>
      </c>
      <c r="I2797" s="23">
        <f t="shared" si="577"/>
        <v>1</v>
      </c>
      <c r="J2797" s="23">
        <f t="shared" ca="1" si="578"/>
        <v>1.4820620499999999</v>
      </c>
      <c r="K2797" s="114">
        <f t="shared" ca="1" si="567"/>
        <v>67257229.1247354</v>
      </c>
      <c r="L2797" s="27">
        <f>IF(VLOOKUP(A2797,$U$18:$AD$131,8)=VLOOKUP(A2796,$U$18:$AD$131,8),0,VLOOKUP(A2797,U$18:$AD$131,8))</f>
        <v>0</v>
      </c>
      <c r="M2797" s="28">
        <f>IF(L2797&gt;0,VLOOKUP(L2797,T$18:$AC$131,7),0)</f>
        <v>0</v>
      </c>
      <c r="N2797" s="23">
        <f t="shared" si="572"/>
        <v>0</v>
      </c>
      <c r="O2797" s="23">
        <f t="shared" ca="1" si="568"/>
        <v>67257229.1247354</v>
      </c>
      <c r="P2797" s="29" t="str">
        <f t="shared" si="573"/>
        <v>J=</v>
      </c>
      <c r="Q2797" s="30">
        <f t="shared" si="574"/>
        <v>47232</v>
      </c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</row>
    <row r="2798" spans="1:30" x14ac:dyDescent="0.25">
      <c r="A2798" s="100">
        <f t="shared" si="569"/>
        <v>45631</v>
      </c>
      <c r="B2798" s="114" t="str">
        <f t="shared" ca="1" si="570"/>
        <v>n.d</v>
      </c>
      <c r="C2798" s="114">
        <f t="shared" si="571"/>
        <v>139519858.75</v>
      </c>
      <c r="D2798" s="24">
        <f ca="1">IF(A2798&lt;$B$1,VLOOKUP(A2798,[1]DI!$A$4:$B$15000,2,FALSE),0)</f>
        <v>0</v>
      </c>
      <c r="E2798" s="23">
        <f t="shared" ca="1" si="576"/>
        <v>0</v>
      </c>
      <c r="F2798" s="25">
        <f t="shared" si="575"/>
        <v>1.2</v>
      </c>
      <c r="G2798" s="26">
        <f t="shared" ca="1" si="579"/>
        <v>1</v>
      </c>
      <c r="H2798" s="23">
        <f ca="1">TRUNC(PRODUCT(G$16:G2797),15)</f>
        <v>1.48206205431758</v>
      </c>
      <c r="I2798" s="23">
        <f t="shared" si="577"/>
        <v>1</v>
      </c>
      <c r="J2798" s="23">
        <f t="shared" ca="1" si="578"/>
        <v>1.4820620499999999</v>
      </c>
      <c r="K2798" s="114">
        <f t="shared" ca="1" si="567"/>
        <v>67257229.1247354</v>
      </c>
      <c r="L2798" s="27">
        <f>IF(VLOOKUP(A2798,$U$18:$AD$131,8)=VLOOKUP(A2797,$U$18:$AD$131,8),0,VLOOKUP(A2798,U$18:$AD$131,8))</f>
        <v>0</v>
      </c>
      <c r="M2798" s="28">
        <f>IF(L2798&gt;0,VLOOKUP(L2798,T$18:$AC$131,7),0)</f>
        <v>0</v>
      </c>
      <c r="N2798" s="23">
        <f t="shared" si="572"/>
        <v>0</v>
      </c>
      <c r="O2798" s="23">
        <f t="shared" ca="1" si="568"/>
        <v>67257229.1247354</v>
      </c>
      <c r="P2798" s="29" t="str">
        <f t="shared" si="573"/>
        <v>J=</v>
      </c>
      <c r="Q2798" s="30">
        <f t="shared" si="574"/>
        <v>47232</v>
      </c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</row>
    <row r="2799" spans="1:30" x14ac:dyDescent="0.25">
      <c r="A2799" s="100">
        <f t="shared" si="569"/>
        <v>45632</v>
      </c>
      <c r="B2799" s="114" t="str">
        <f t="shared" ca="1" si="570"/>
        <v>n.d</v>
      </c>
      <c r="C2799" s="114">
        <f t="shared" si="571"/>
        <v>139519858.75</v>
      </c>
      <c r="D2799" s="24">
        <f ca="1">IF(A2799&lt;$B$1,VLOOKUP(A2799,[1]DI!$A$4:$B$15000,2,FALSE),0)</f>
        <v>0</v>
      </c>
      <c r="E2799" s="23">
        <f t="shared" ca="1" si="576"/>
        <v>0</v>
      </c>
      <c r="F2799" s="25">
        <f t="shared" si="575"/>
        <v>1.2</v>
      </c>
      <c r="G2799" s="26">
        <f t="shared" ca="1" si="579"/>
        <v>1</v>
      </c>
      <c r="H2799" s="23">
        <f ca="1">TRUNC(PRODUCT(G$16:G2798),15)</f>
        <v>1.48206205431758</v>
      </c>
      <c r="I2799" s="23">
        <f t="shared" si="577"/>
        <v>1</v>
      </c>
      <c r="J2799" s="23">
        <f t="shared" ca="1" si="578"/>
        <v>1.4820620499999999</v>
      </c>
      <c r="K2799" s="114">
        <f t="shared" ca="1" si="567"/>
        <v>67257229.1247354</v>
      </c>
      <c r="L2799" s="27">
        <f>IF(VLOOKUP(A2799,$U$18:$AD$131,8)=VLOOKUP(A2798,$U$18:$AD$131,8),0,VLOOKUP(A2799,U$18:$AD$131,8))</f>
        <v>0</v>
      </c>
      <c r="M2799" s="28">
        <f>IF(L2799&gt;0,VLOOKUP(L2799,T$18:$AC$131,7),0)</f>
        <v>0</v>
      </c>
      <c r="N2799" s="23">
        <f t="shared" si="572"/>
        <v>0</v>
      </c>
      <c r="O2799" s="23">
        <f t="shared" ca="1" si="568"/>
        <v>67257229.1247354</v>
      </c>
      <c r="P2799" s="29" t="str">
        <f t="shared" si="573"/>
        <v>J=</v>
      </c>
      <c r="Q2799" s="30">
        <f t="shared" si="574"/>
        <v>47232</v>
      </c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</row>
    <row r="2800" spans="1:30" x14ac:dyDescent="0.25">
      <c r="A2800" s="100">
        <f t="shared" si="569"/>
        <v>45633</v>
      </c>
      <c r="B2800" s="114" t="str">
        <f t="shared" ca="1" si="570"/>
        <v>n.d</v>
      </c>
      <c r="C2800" s="114">
        <f t="shared" si="571"/>
        <v>139519858.75</v>
      </c>
      <c r="D2800" s="24">
        <f ca="1">IF(A2800&lt;$B$1,VLOOKUP(A2800,[1]DI!$A$4:$B$15000,2,FALSE),0)</f>
        <v>0</v>
      </c>
      <c r="E2800" s="23">
        <f t="shared" ca="1" si="576"/>
        <v>0</v>
      </c>
      <c r="F2800" s="25">
        <f t="shared" si="575"/>
        <v>1.2</v>
      </c>
      <c r="G2800" s="26">
        <f t="shared" ca="1" si="579"/>
        <v>1</v>
      </c>
      <c r="H2800" s="23">
        <f ca="1">TRUNC(PRODUCT(G$16:G2799),15)</f>
        <v>1.48206205431758</v>
      </c>
      <c r="I2800" s="23">
        <f t="shared" si="577"/>
        <v>1</v>
      </c>
      <c r="J2800" s="23">
        <f t="shared" ca="1" si="578"/>
        <v>1.4820620499999999</v>
      </c>
      <c r="K2800" s="114">
        <f t="shared" ca="1" si="567"/>
        <v>67257229.1247354</v>
      </c>
      <c r="L2800" s="27">
        <f>IF(VLOOKUP(A2800,$U$18:$AD$131,8)=VLOOKUP(A2799,$U$18:$AD$131,8),0,VLOOKUP(A2800,U$18:$AD$131,8))</f>
        <v>0</v>
      </c>
      <c r="M2800" s="28">
        <f>IF(L2800&gt;0,VLOOKUP(L2800,T$18:$AC$131,7),0)</f>
        <v>0</v>
      </c>
      <c r="N2800" s="23">
        <f t="shared" si="572"/>
        <v>0</v>
      </c>
      <c r="O2800" s="23">
        <f t="shared" ca="1" si="568"/>
        <v>67257229.1247354</v>
      </c>
      <c r="P2800" s="29" t="str">
        <f t="shared" si="573"/>
        <v>J=</v>
      </c>
      <c r="Q2800" s="30">
        <f t="shared" si="574"/>
        <v>47232</v>
      </c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</row>
    <row r="2801" spans="1:30" x14ac:dyDescent="0.25">
      <c r="A2801" s="100">
        <f t="shared" si="569"/>
        <v>45634</v>
      </c>
      <c r="B2801" s="114" t="str">
        <f t="shared" ca="1" si="570"/>
        <v>n.d</v>
      </c>
      <c r="C2801" s="114">
        <f t="shared" si="571"/>
        <v>139519858.75</v>
      </c>
      <c r="D2801" s="24">
        <f ca="1">IF(A2801&lt;$B$1,VLOOKUP(A2801,[1]DI!$A$4:$B$15000,2,FALSE),0)</f>
        <v>0</v>
      </c>
      <c r="E2801" s="23">
        <f t="shared" ca="1" si="576"/>
        <v>0</v>
      </c>
      <c r="F2801" s="25">
        <f t="shared" si="575"/>
        <v>1.2</v>
      </c>
      <c r="G2801" s="26">
        <f t="shared" ca="1" si="579"/>
        <v>1</v>
      </c>
      <c r="H2801" s="23">
        <f ca="1">TRUNC(PRODUCT(G$16:G2800),15)</f>
        <v>1.48206205431758</v>
      </c>
      <c r="I2801" s="23">
        <f t="shared" si="577"/>
        <v>1</v>
      </c>
      <c r="J2801" s="23">
        <f t="shared" ca="1" si="578"/>
        <v>1.4820620499999999</v>
      </c>
      <c r="K2801" s="114">
        <f t="shared" ca="1" si="567"/>
        <v>67257229.1247354</v>
      </c>
      <c r="L2801" s="27">
        <f>IF(VLOOKUP(A2801,$U$18:$AD$131,8)=VLOOKUP(A2800,$U$18:$AD$131,8),0,VLOOKUP(A2801,U$18:$AD$131,8))</f>
        <v>0</v>
      </c>
      <c r="M2801" s="28">
        <f>IF(L2801&gt;0,VLOOKUP(L2801,T$18:$AC$131,7),0)</f>
        <v>0</v>
      </c>
      <c r="N2801" s="23">
        <f t="shared" si="572"/>
        <v>0</v>
      </c>
      <c r="O2801" s="23">
        <f t="shared" ca="1" si="568"/>
        <v>67257229.1247354</v>
      </c>
      <c r="P2801" s="29" t="str">
        <f t="shared" si="573"/>
        <v>J=</v>
      </c>
      <c r="Q2801" s="30">
        <f t="shared" si="574"/>
        <v>47232</v>
      </c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</row>
    <row r="2802" spans="1:30" x14ac:dyDescent="0.25">
      <c r="A2802" s="100">
        <f t="shared" si="569"/>
        <v>45635</v>
      </c>
      <c r="B2802" s="114" t="str">
        <f t="shared" ca="1" si="570"/>
        <v>n.d</v>
      </c>
      <c r="C2802" s="114">
        <f t="shared" si="571"/>
        <v>139519858.75</v>
      </c>
      <c r="D2802" s="24">
        <f ca="1">IF(A2802&lt;$B$1,VLOOKUP(A2802,[1]DI!$A$4:$B$15000,2,FALSE),0)</f>
        <v>0</v>
      </c>
      <c r="E2802" s="23">
        <f t="shared" ca="1" si="576"/>
        <v>0</v>
      </c>
      <c r="F2802" s="25">
        <f t="shared" si="575"/>
        <v>1.2</v>
      </c>
      <c r="G2802" s="26">
        <f t="shared" ca="1" si="579"/>
        <v>1</v>
      </c>
      <c r="H2802" s="23">
        <f ca="1">TRUNC(PRODUCT(G$16:G2801),15)</f>
        <v>1.48206205431758</v>
      </c>
      <c r="I2802" s="23">
        <f t="shared" si="577"/>
        <v>1</v>
      </c>
      <c r="J2802" s="23">
        <f t="shared" ca="1" si="578"/>
        <v>1.4820620499999999</v>
      </c>
      <c r="K2802" s="114">
        <f t="shared" ca="1" si="567"/>
        <v>67257229.1247354</v>
      </c>
      <c r="L2802" s="27">
        <f>IF(VLOOKUP(A2802,$U$18:$AD$131,8)=VLOOKUP(A2801,$U$18:$AD$131,8),0,VLOOKUP(A2802,U$18:$AD$131,8))</f>
        <v>0</v>
      </c>
      <c r="M2802" s="28">
        <f>IF(L2802&gt;0,VLOOKUP(L2802,T$18:$AC$131,7),0)</f>
        <v>0</v>
      </c>
      <c r="N2802" s="23">
        <f t="shared" si="572"/>
        <v>0</v>
      </c>
      <c r="O2802" s="23">
        <f t="shared" ca="1" si="568"/>
        <v>67257229.1247354</v>
      </c>
      <c r="P2802" s="29" t="str">
        <f t="shared" si="573"/>
        <v>J=</v>
      </c>
      <c r="Q2802" s="30">
        <f t="shared" si="574"/>
        <v>47232</v>
      </c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</row>
    <row r="2803" spans="1:30" x14ac:dyDescent="0.25">
      <c r="A2803" s="100">
        <f t="shared" si="569"/>
        <v>45636</v>
      </c>
      <c r="B2803" s="114" t="str">
        <f t="shared" ca="1" si="570"/>
        <v>n.d</v>
      </c>
      <c r="C2803" s="114">
        <f t="shared" si="571"/>
        <v>139519858.75</v>
      </c>
      <c r="D2803" s="24">
        <f ca="1">IF(A2803&lt;$B$1,VLOOKUP(A2803,[1]DI!$A$4:$B$15000,2,FALSE),0)</f>
        <v>0</v>
      </c>
      <c r="E2803" s="23">
        <f t="shared" ca="1" si="576"/>
        <v>0</v>
      </c>
      <c r="F2803" s="25">
        <f t="shared" si="575"/>
        <v>1.2</v>
      </c>
      <c r="G2803" s="26">
        <f t="shared" ca="1" si="579"/>
        <v>1</v>
      </c>
      <c r="H2803" s="23">
        <f ca="1">TRUNC(PRODUCT(G$16:G2802),15)</f>
        <v>1.48206205431758</v>
      </c>
      <c r="I2803" s="23">
        <f t="shared" si="577"/>
        <v>1</v>
      </c>
      <c r="J2803" s="23">
        <f t="shared" ca="1" si="578"/>
        <v>1.4820620499999999</v>
      </c>
      <c r="K2803" s="114">
        <f t="shared" ca="1" si="567"/>
        <v>67257229.1247354</v>
      </c>
      <c r="L2803" s="27">
        <f>IF(VLOOKUP(A2803,$U$18:$AD$131,8)=VLOOKUP(A2802,$U$18:$AD$131,8),0,VLOOKUP(A2803,U$18:$AD$131,8))</f>
        <v>0</v>
      </c>
      <c r="M2803" s="28">
        <f>IF(L2803&gt;0,VLOOKUP(L2803,T$18:$AC$131,7),0)</f>
        <v>0</v>
      </c>
      <c r="N2803" s="23">
        <f t="shared" si="572"/>
        <v>0</v>
      </c>
      <c r="O2803" s="23">
        <f t="shared" ca="1" si="568"/>
        <v>67257229.1247354</v>
      </c>
      <c r="P2803" s="29" t="str">
        <f t="shared" si="573"/>
        <v>J=</v>
      </c>
      <c r="Q2803" s="30">
        <f t="shared" si="574"/>
        <v>47232</v>
      </c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</row>
    <row r="2804" spans="1:30" x14ac:dyDescent="0.25">
      <c r="A2804" s="100">
        <f t="shared" si="569"/>
        <v>45637</v>
      </c>
      <c r="B2804" s="114" t="str">
        <f t="shared" ca="1" si="570"/>
        <v>n.d</v>
      </c>
      <c r="C2804" s="114">
        <f t="shared" si="571"/>
        <v>139519858.75</v>
      </c>
      <c r="D2804" s="24">
        <f ca="1">IF(A2804&lt;$B$1,VLOOKUP(A2804,[1]DI!$A$4:$B$15000,2,FALSE),0)</f>
        <v>0</v>
      </c>
      <c r="E2804" s="23">
        <f t="shared" ca="1" si="576"/>
        <v>0</v>
      </c>
      <c r="F2804" s="25">
        <f t="shared" si="575"/>
        <v>1.2</v>
      </c>
      <c r="G2804" s="26">
        <f t="shared" ca="1" si="579"/>
        <v>1</v>
      </c>
      <c r="H2804" s="23">
        <f ca="1">TRUNC(PRODUCT(G$16:G2803),15)</f>
        <v>1.48206205431758</v>
      </c>
      <c r="I2804" s="23">
        <f t="shared" si="577"/>
        <v>1</v>
      </c>
      <c r="J2804" s="23">
        <f t="shared" ca="1" si="578"/>
        <v>1.4820620499999999</v>
      </c>
      <c r="K2804" s="114">
        <f t="shared" ca="1" si="567"/>
        <v>67257229.1247354</v>
      </c>
      <c r="L2804" s="27">
        <f>IF(VLOOKUP(A2804,$U$18:$AD$131,8)=VLOOKUP(A2803,$U$18:$AD$131,8),0,VLOOKUP(A2804,U$18:$AD$131,8))</f>
        <v>0</v>
      </c>
      <c r="M2804" s="28">
        <f>IF(L2804&gt;0,VLOOKUP(L2804,T$18:$AC$131,7),0)</f>
        <v>0</v>
      </c>
      <c r="N2804" s="23">
        <f t="shared" si="572"/>
        <v>0</v>
      </c>
      <c r="O2804" s="23">
        <f t="shared" ca="1" si="568"/>
        <v>67257229.1247354</v>
      </c>
      <c r="P2804" s="29" t="str">
        <f t="shared" si="573"/>
        <v>J=</v>
      </c>
      <c r="Q2804" s="30">
        <f t="shared" si="574"/>
        <v>47232</v>
      </c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</row>
    <row r="2805" spans="1:30" x14ac:dyDescent="0.25">
      <c r="A2805" s="100">
        <f t="shared" si="569"/>
        <v>45638</v>
      </c>
      <c r="B2805" s="114" t="str">
        <f t="shared" ca="1" si="570"/>
        <v>n.d</v>
      </c>
      <c r="C2805" s="114">
        <f t="shared" si="571"/>
        <v>139519858.75</v>
      </c>
      <c r="D2805" s="24">
        <f ca="1">IF(A2805&lt;$B$1,VLOOKUP(A2805,[1]DI!$A$4:$B$15000,2,FALSE),0)</f>
        <v>0</v>
      </c>
      <c r="E2805" s="23">
        <f t="shared" ca="1" si="576"/>
        <v>0</v>
      </c>
      <c r="F2805" s="25">
        <f t="shared" si="575"/>
        <v>1.2</v>
      </c>
      <c r="G2805" s="26">
        <f t="shared" ca="1" si="579"/>
        <v>1</v>
      </c>
      <c r="H2805" s="23">
        <f ca="1">TRUNC(PRODUCT(G$16:G2804),15)</f>
        <v>1.48206205431758</v>
      </c>
      <c r="I2805" s="23">
        <f t="shared" si="577"/>
        <v>1</v>
      </c>
      <c r="J2805" s="23">
        <f t="shared" ca="1" si="578"/>
        <v>1.4820620499999999</v>
      </c>
      <c r="K2805" s="114">
        <f t="shared" ca="1" si="567"/>
        <v>67257229.1247354</v>
      </c>
      <c r="L2805" s="27">
        <f>IF(VLOOKUP(A2805,$U$18:$AD$131,8)=VLOOKUP(A2804,$U$18:$AD$131,8),0,VLOOKUP(A2805,U$18:$AD$131,8))</f>
        <v>0</v>
      </c>
      <c r="M2805" s="28">
        <f>IF(L2805&gt;0,VLOOKUP(L2805,T$18:$AC$131,7),0)</f>
        <v>0</v>
      </c>
      <c r="N2805" s="23">
        <f t="shared" si="572"/>
        <v>0</v>
      </c>
      <c r="O2805" s="23">
        <f t="shared" ca="1" si="568"/>
        <v>67257229.1247354</v>
      </c>
      <c r="P2805" s="29" t="str">
        <f t="shared" si="573"/>
        <v>J=</v>
      </c>
      <c r="Q2805" s="30">
        <f t="shared" si="574"/>
        <v>47232</v>
      </c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</row>
    <row r="2806" spans="1:30" x14ac:dyDescent="0.25">
      <c r="A2806" s="100">
        <f t="shared" si="569"/>
        <v>45639</v>
      </c>
      <c r="B2806" s="114" t="str">
        <f t="shared" ca="1" si="570"/>
        <v>n.d</v>
      </c>
      <c r="C2806" s="114">
        <f t="shared" si="571"/>
        <v>139519858.75</v>
      </c>
      <c r="D2806" s="24">
        <f ca="1">IF(A2806&lt;$B$1,VLOOKUP(A2806,[1]DI!$A$4:$B$15000,2,FALSE),0)</f>
        <v>0</v>
      </c>
      <c r="E2806" s="23">
        <f t="shared" ca="1" si="576"/>
        <v>0</v>
      </c>
      <c r="F2806" s="25">
        <f t="shared" si="575"/>
        <v>1.2</v>
      </c>
      <c r="G2806" s="26">
        <f t="shared" ca="1" si="579"/>
        <v>1</v>
      </c>
      <c r="H2806" s="23">
        <f ca="1">TRUNC(PRODUCT(G$16:G2805),15)</f>
        <v>1.48206205431758</v>
      </c>
      <c r="I2806" s="23">
        <f t="shared" si="577"/>
        <v>1</v>
      </c>
      <c r="J2806" s="23">
        <f t="shared" ca="1" si="578"/>
        <v>1.4820620499999999</v>
      </c>
      <c r="K2806" s="114">
        <f t="shared" ca="1" si="567"/>
        <v>67257229.1247354</v>
      </c>
      <c r="L2806" s="27">
        <f>IF(VLOOKUP(A2806,$U$18:$AD$131,8)=VLOOKUP(A2805,$U$18:$AD$131,8),0,VLOOKUP(A2806,U$18:$AD$131,8))</f>
        <v>0</v>
      </c>
      <c r="M2806" s="28">
        <f>IF(L2806&gt;0,VLOOKUP(L2806,T$18:$AC$131,7),0)</f>
        <v>0</v>
      </c>
      <c r="N2806" s="23">
        <f t="shared" si="572"/>
        <v>0</v>
      </c>
      <c r="O2806" s="23">
        <f t="shared" ca="1" si="568"/>
        <v>67257229.1247354</v>
      </c>
      <c r="P2806" s="29" t="str">
        <f t="shared" si="573"/>
        <v>J=</v>
      </c>
      <c r="Q2806" s="30">
        <f t="shared" si="574"/>
        <v>47232</v>
      </c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</row>
    <row r="2807" spans="1:30" x14ac:dyDescent="0.25">
      <c r="A2807" s="100">
        <f t="shared" si="569"/>
        <v>45640</v>
      </c>
      <c r="B2807" s="114" t="str">
        <f t="shared" ca="1" si="570"/>
        <v>n.d</v>
      </c>
      <c r="C2807" s="114">
        <f t="shared" si="571"/>
        <v>139519858.75</v>
      </c>
      <c r="D2807" s="24">
        <f ca="1">IF(A2807&lt;$B$1,VLOOKUP(A2807,[1]DI!$A$4:$B$15000,2,FALSE),0)</f>
        <v>0</v>
      </c>
      <c r="E2807" s="23">
        <f t="shared" ca="1" si="576"/>
        <v>0</v>
      </c>
      <c r="F2807" s="25">
        <f t="shared" si="575"/>
        <v>1.2</v>
      </c>
      <c r="G2807" s="26">
        <f t="shared" ca="1" si="579"/>
        <v>1</v>
      </c>
      <c r="H2807" s="23">
        <f ca="1">TRUNC(PRODUCT(G$16:G2806),15)</f>
        <v>1.48206205431758</v>
      </c>
      <c r="I2807" s="23">
        <f t="shared" si="577"/>
        <v>1</v>
      </c>
      <c r="J2807" s="23">
        <f t="shared" ca="1" si="578"/>
        <v>1.4820620499999999</v>
      </c>
      <c r="K2807" s="114">
        <f t="shared" ca="1" si="567"/>
        <v>67257229.1247354</v>
      </c>
      <c r="L2807" s="27">
        <f>IF(VLOOKUP(A2807,$U$18:$AD$131,8)=VLOOKUP(A2806,$U$18:$AD$131,8),0,VLOOKUP(A2807,U$18:$AD$131,8))</f>
        <v>0</v>
      </c>
      <c r="M2807" s="28">
        <f>IF(L2807&gt;0,VLOOKUP(L2807,T$18:$AC$131,7),0)</f>
        <v>0</v>
      </c>
      <c r="N2807" s="23">
        <f t="shared" si="572"/>
        <v>0</v>
      </c>
      <c r="O2807" s="23">
        <f t="shared" ca="1" si="568"/>
        <v>67257229.1247354</v>
      </c>
      <c r="P2807" s="29" t="str">
        <f t="shared" si="573"/>
        <v>J=</v>
      </c>
      <c r="Q2807" s="30">
        <f t="shared" si="574"/>
        <v>47232</v>
      </c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 x14ac:dyDescent="0.25">
      <c r="A2808" s="100">
        <f t="shared" si="569"/>
        <v>45641</v>
      </c>
      <c r="B2808" s="114" t="str">
        <f t="shared" ca="1" si="570"/>
        <v>n.d</v>
      </c>
      <c r="C2808" s="114">
        <f t="shared" si="571"/>
        <v>139519858.75</v>
      </c>
      <c r="D2808" s="24">
        <f ca="1">IF(A2808&lt;$B$1,VLOOKUP(A2808,[1]DI!$A$4:$B$15000,2,FALSE),0)</f>
        <v>0</v>
      </c>
      <c r="E2808" s="23">
        <f t="shared" ca="1" si="576"/>
        <v>0</v>
      </c>
      <c r="F2808" s="25">
        <f t="shared" si="575"/>
        <v>1.2</v>
      </c>
      <c r="G2808" s="26">
        <f t="shared" ca="1" si="579"/>
        <v>1</v>
      </c>
      <c r="H2808" s="23">
        <f ca="1">TRUNC(PRODUCT(G$16:G2807),15)</f>
        <v>1.48206205431758</v>
      </c>
      <c r="I2808" s="23">
        <f t="shared" si="577"/>
        <v>1</v>
      </c>
      <c r="J2808" s="23">
        <f t="shared" ca="1" si="578"/>
        <v>1.4820620499999999</v>
      </c>
      <c r="K2808" s="114">
        <f t="shared" ca="1" si="567"/>
        <v>67257229.1247354</v>
      </c>
      <c r="L2808" s="27">
        <f>IF(VLOOKUP(A2808,$U$18:$AD$131,8)=VLOOKUP(A2807,$U$18:$AD$131,8),0,VLOOKUP(A2808,U$18:$AD$131,8))</f>
        <v>0</v>
      </c>
      <c r="M2808" s="28">
        <f>IF(L2808&gt;0,VLOOKUP(L2808,T$18:$AC$131,7),0)</f>
        <v>0</v>
      </c>
      <c r="N2808" s="23">
        <f t="shared" si="572"/>
        <v>0</v>
      </c>
      <c r="O2808" s="23">
        <f t="shared" ca="1" si="568"/>
        <v>67257229.1247354</v>
      </c>
      <c r="P2808" s="29" t="str">
        <f t="shared" si="573"/>
        <v>J=</v>
      </c>
      <c r="Q2808" s="30">
        <f t="shared" si="574"/>
        <v>47232</v>
      </c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 x14ac:dyDescent="0.25">
      <c r="A2809" s="100">
        <f t="shared" si="569"/>
        <v>45642</v>
      </c>
      <c r="B2809" s="114" t="str">
        <f t="shared" ca="1" si="570"/>
        <v>n.d</v>
      </c>
      <c r="C2809" s="114">
        <f t="shared" si="571"/>
        <v>139519858.75</v>
      </c>
      <c r="D2809" s="24">
        <f ca="1">IF(A2809&lt;$B$1,VLOOKUP(A2809,[1]DI!$A$4:$B$15000,2,FALSE),0)</f>
        <v>0</v>
      </c>
      <c r="E2809" s="23">
        <f t="shared" ca="1" si="576"/>
        <v>0</v>
      </c>
      <c r="F2809" s="25">
        <f t="shared" si="575"/>
        <v>1.2</v>
      </c>
      <c r="G2809" s="26">
        <f t="shared" ca="1" si="579"/>
        <v>1</v>
      </c>
      <c r="H2809" s="23">
        <f ca="1">TRUNC(PRODUCT(G$16:G2808),15)</f>
        <v>1.48206205431758</v>
      </c>
      <c r="I2809" s="23">
        <f t="shared" si="577"/>
        <v>1</v>
      </c>
      <c r="J2809" s="23">
        <f t="shared" ca="1" si="578"/>
        <v>1.4820620499999999</v>
      </c>
      <c r="K2809" s="114">
        <f t="shared" ca="1" si="567"/>
        <v>67257229.1247354</v>
      </c>
      <c r="L2809" s="27">
        <f>IF(VLOOKUP(A2809,$U$18:$AD$131,8)=VLOOKUP(A2808,$U$18:$AD$131,8),0,VLOOKUP(A2809,U$18:$AD$131,8))</f>
        <v>0</v>
      </c>
      <c r="M2809" s="28">
        <f>IF(L2809&gt;0,VLOOKUP(L2809,T$18:$AC$131,7),0)</f>
        <v>0</v>
      </c>
      <c r="N2809" s="23">
        <f t="shared" si="572"/>
        <v>0</v>
      </c>
      <c r="O2809" s="23">
        <f t="shared" ca="1" si="568"/>
        <v>67257229.1247354</v>
      </c>
      <c r="P2809" s="29" t="str">
        <f t="shared" si="573"/>
        <v>J=</v>
      </c>
      <c r="Q2809" s="30">
        <f t="shared" si="574"/>
        <v>47232</v>
      </c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 x14ac:dyDescent="0.25">
      <c r="A2810" s="100">
        <f t="shared" si="569"/>
        <v>45643</v>
      </c>
      <c r="B2810" s="114" t="str">
        <f t="shared" ca="1" si="570"/>
        <v>n.d</v>
      </c>
      <c r="C2810" s="114">
        <f t="shared" si="571"/>
        <v>139519858.75</v>
      </c>
      <c r="D2810" s="24">
        <f ca="1">IF(A2810&lt;$B$1,VLOOKUP(A2810,[1]DI!$A$4:$B$15000,2,FALSE),0)</f>
        <v>0</v>
      </c>
      <c r="E2810" s="23">
        <f t="shared" ca="1" si="576"/>
        <v>0</v>
      </c>
      <c r="F2810" s="25">
        <f t="shared" si="575"/>
        <v>1.2</v>
      </c>
      <c r="G2810" s="26">
        <f t="shared" ca="1" si="579"/>
        <v>1</v>
      </c>
      <c r="H2810" s="23">
        <f ca="1">TRUNC(PRODUCT(G$16:G2809),15)</f>
        <v>1.48206205431758</v>
      </c>
      <c r="I2810" s="23">
        <f t="shared" si="577"/>
        <v>1</v>
      </c>
      <c r="J2810" s="23">
        <f t="shared" ca="1" si="578"/>
        <v>1.4820620499999999</v>
      </c>
      <c r="K2810" s="114">
        <f t="shared" ca="1" si="567"/>
        <v>67257229.1247354</v>
      </c>
      <c r="L2810" s="27">
        <f>IF(VLOOKUP(A2810,$U$18:$AD$131,8)=VLOOKUP(A2809,$U$18:$AD$131,8),0,VLOOKUP(A2810,U$18:$AD$131,8))</f>
        <v>0</v>
      </c>
      <c r="M2810" s="28">
        <f>IF(L2810&gt;0,VLOOKUP(L2810,T$18:$AC$131,7),0)</f>
        <v>0</v>
      </c>
      <c r="N2810" s="23">
        <f t="shared" si="572"/>
        <v>0</v>
      </c>
      <c r="O2810" s="23">
        <f t="shared" ca="1" si="568"/>
        <v>67257229.1247354</v>
      </c>
      <c r="P2810" s="29" t="str">
        <f t="shared" si="573"/>
        <v>J=</v>
      </c>
      <c r="Q2810" s="30">
        <f t="shared" si="574"/>
        <v>47232</v>
      </c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 x14ac:dyDescent="0.25">
      <c r="A2811" s="100">
        <f t="shared" si="569"/>
        <v>45644</v>
      </c>
      <c r="B2811" s="114" t="str">
        <f t="shared" ca="1" si="570"/>
        <v>n.d</v>
      </c>
      <c r="C2811" s="114">
        <f t="shared" si="571"/>
        <v>139519858.75</v>
      </c>
      <c r="D2811" s="24">
        <f ca="1">IF(A2811&lt;$B$1,VLOOKUP(A2811,[1]DI!$A$4:$B$15000,2,FALSE),0)</f>
        <v>0</v>
      </c>
      <c r="E2811" s="23">
        <f t="shared" ca="1" si="576"/>
        <v>0</v>
      </c>
      <c r="F2811" s="25">
        <f t="shared" si="575"/>
        <v>1.2</v>
      </c>
      <c r="G2811" s="26">
        <f t="shared" ca="1" si="579"/>
        <v>1</v>
      </c>
      <c r="H2811" s="23">
        <f ca="1">TRUNC(PRODUCT(G$16:G2810),15)</f>
        <v>1.48206205431758</v>
      </c>
      <c r="I2811" s="23">
        <f t="shared" si="577"/>
        <v>1</v>
      </c>
      <c r="J2811" s="23">
        <f t="shared" ca="1" si="578"/>
        <v>1.4820620499999999</v>
      </c>
      <c r="K2811" s="114">
        <f t="shared" ca="1" si="567"/>
        <v>67257229.1247354</v>
      </c>
      <c r="L2811" s="27">
        <f>IF(VLOOKUP(A2811,$U$18:$AD$131,8)=VLOOKUP(A2810,$U$18:$AD$131,8),0,VLOOKUP(A2811,U$18:$AD$131,8))</f>
        <v>0</v>
      </c>
      <c r="M2811" s="28">
        <f>IF(L2811&gt;0,VLOOKUP(L2811,T$18:$AC$131,7),0)</f>
        <v>0</v>
      </c>
      <c r="N2811" s="23">
        <f t="shared" si="572"/>
        <v>0</v>
      </c>
      <c r="O2811" s="23">
        <f t="shared" ca="1" si="568"/>
        <v>67257229.1247354</v>
      </c>
      <c r="P2811" s="29" t="str">
        <f t="shared" si="573"/>
        <v>J=</v>
      </c>
      <c r="Q2811" s="30">
        <f t="shared" si="574"/>
        <v>47232</v>
      </c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 x14ac:dyDescent="0.25">
      <c r="A2812" s="100">
        <f t="shared" si="569"/>
        <v>45645</v>
      </c>
      <c r="B2812" s="114" t="str">
        <f t="shared" ca="1" si="570"/>
        <v>n.d</v>
      </c>
      <c r="C2812" s="114">
        <f t="shared" si="571"/>
        <v>139519858.75</v>
      </c>
      <c r="D2812" s="24">
        <f ca="1">IF(A2812&lt;$B$1,VLOOKUP(A2812,[1]DI!$A$4:$B$15000,2,FALSE),0)</f>
        <v>0</v>
      </c>
      <c r="E2812" s="23">
        <f t="shared" ca="1" si="576"/>
        <v>0</v>
      </c>
      <c r="F2812" s="25">
        <f t="shared" si="575"/>
        <v>1.2</v>
      </c>
      <c r="G2812" s="26">
        <f t="shared" ca="1" si="579"/>
        <v>1</v>
      </c>
      <c r="H2812" s="23">
        <f ca="1">TRUNC(PRODUCT(G$16:G2811),15)</f>
        <v>1.48206205431758</v>
      </c>
      <c r="I2812" s="23">
        <f t="shared" si="577"/>
        <v>1</v>
      </c>
      <c r="J2812" s="23">
        <f t="shared" ca="1" si="578"/>
        <v>1.4820620499999999</v>
      </c>
      <c r="K2812" s="114">
        <f t="shared" ca="1" si="567"/>
        <v>67257229.1247354</v>
      </c>
      <c r="L2812" s="27">
        <f>IF(VLOOKUP(A2812,$U$18:$AD$131,8)=VLOOKUP(A2811,$U$18:$AD$131,8),0,VLOOKUP(A2812,U$18:$AD$131,8))</f>
        <v>0</v>
      </c>
      <c r="M2812" s="28">
        <f>IF(L2812&gt;0,VLOOKUP(L2812,T$18:$AC$131,7),0)</f>
        <v>0</v>
      </c>
      <c r="N2812" s="23">
        <f t="shared" si="572"/>
        <v>0</v>
      </c>
      <c r="O2812" s="23">
        <f t="shared" ca="1" si="568"/>
        <v>67257229.1247354</v>
      </c>
      <c r="P2812" s="29" t="str">
        <f t="shared" si="573"/>
        <v>J=</v>
      </c>
      <c r="Q2812" s="30">
        <f t="shared" si="574"/>
        <v>47232</v>
      </c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 x14ac:dyDescent="0.25">
      <c r="A2813" s="100">
        <f t="shared" si="569"/>
        <v>45646</v>
      </c>
      <c r="B2813" s="114" t="str">
        <f t="shared" ca="1" si="570"/>
        <v>n.d</v>
      </c>
      <c r="C2813" s="114">
        <f t="shared" si="571"/>
        <v>139519858.75</v>
      </c>
      <c r="D2813" s="24">
        <f ca="1">IF(A2813&lt;$B$1,VLOOKUP(A2813,[1]DI!$A$4:$B$15000,2,FALSE),0)</f>
        <v>0</v>
      </c>
      <c r="E2813" s="23">
        <f t="shared" ca="1" si="576"/>
        <v>0</v>
      </c>
      <c r="F2813" s="25">
        <f t="shared" si="575"/>
        <v>1.2</v>
      </c>
      <c r="G2813" s="26">
        <f t="shared" ca="1" si="579"/>
        <v>1</v>
      </c>
      <c r="H2813" s="23">
        <f ca="1">TRUNC(PRODUCT(G$16:G2812),15)</f>
        <v>1.48206205431758</v>
      </c>
      <c r="I2813" s="23">
        <f t="shared" si="577"/>
        <v>1</v>
      </c>
      <c r="J2813" s="23">
        <f t="shared" ca="1" si="578"/>
        <v>1.4820620499999999</v>
      </c>
      <c r="K2813" s="114">
        <f t="shared" ca="1" si="567"/>
        <v>67257229.1247354</v>
      </c>
      <c r="L2813" s="27">
        <f>IF(VLOOKUP(A2813,$U$18:$AD$131,8)=VLOOKUP(A2812,$U$18:$AD$131,8),0,VLOOKUP(A2813,U$18:$AD$131,8))</f>
        <v>0</v>
      </c>
      <c r="M2813" s="28">
        <f>IF(L2813&gt;0,VLOOKUP(L2813,T$18:$AC$131,7),0)</f>
        <v>0</v>
      </c>
      <c r="N2813" s="23">
        <f t="shared" si="572"/>
        <v>0</v>
      </c>
      <c r="O2813" s="23">
        <f t="shared" ca="1" si="568"/>
        <v>67257229.1247354</v>
      </c>
      <c r="P2813" s="29" t="str">
        <f t="shared" si="573"/>
        <v>J=</v>
      </c>
      <c r="Q2813" s="30">
        <f t="shared" si="574"/>
        <v>47232</v>
      </c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 x14ac:dyDescent="0.25">
      <c r="A2814" s="100">
        <f t="shared" si="569"/>
        <v>45647</v>
      </c>
      <c r="B2814" s="114" t="str">
        <f t="shared" ca="1" si="570"/>
        <v>n.d</v>
      </c>
      <c r="C2814" s="114">
        <f t="shared" si="571"/>
        <v>139519858.75</v>
      </c>
      <c r="D2814" s="24">
        <f ca="1">IF(A2814&lt;$B$1,VLOOKUP(A2814,[1]DI!$A$4:$B$15000,2,FALSE),0)</f>
        <v>0</v>
      </c>
      <c r="E2814" s="23">
        <f t="shared" ca="1" si="576"/>
        <v>0</v>
      </c>
      <c r="F2814" s="25">
        <f t="shared" si="575"/>
        <v>1.2</v>
      </c>
      <c r="G2814" s="26">
        <f t="shared" ca="1" si="579"/>
        <v>1</v>
      </c>
      <c r="H2814" s="23">
        <f ca="1">TRUNC(PRODUCT(G$16:G2813),15)</f>
        <v>1.48206205431758</v>
      </c>
      <c r="I2814" s="23">
        <f t="shared" si="577"/>
        <v>1</v>
      </c>
      <c r="J2814" s="23">
        <f t="shared" ca="1" si="578"/>
        <v>1.4820620499999999</v>
      </c>
      <c r="K2814" s="114">
        <f t="shared" ca="1" si="567"/>
        <v>67257229.1247354</v>
      </c>
      <c r="L2814" s="27">
        <f>IF(VLOOKUP(A2814,$U$18:$AD$131,8)=VLOOKUP(A2813,$U$18:$AD$131,8),0,VLOOKUP(A2814,U$18:$AD$131,8))</f>
        <v>0</v>
      </c>
      <c r="M2814" s="28">
        <f>IF(L2814&gt;0,VLOOKUP(L2814,T$18:$AC$131,7),0)</f>
        <v>0</v>
      </c>
      <c r="N2814" s="23">
        <f t="shared" si="572"/>
        <v>0</v>
      </c>
      <c r="O2814" s="23">
        <f t="shared" ca="1" si="568"/>
        <v>67257229.1247354</v>
      </c>
      <c r="P2814" s="29" t="str">
        <f t="shared" si="573"/>
        <v>J=</v>
      </c>
      <c r="Q2814" s="30">
        <f t="shared" si="574"/>
        <v>47232</v>
      </c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 x14ac:dyDescent="0.25">
      <c r="A2815" s="100">
        <f t="shared" si="569"/>
        <v>45648</v>
      </c>
      <c r="B2815" s="114" t="str">
        <f t="shared" ca="1" si="570"/>
        <v>n.d</v>
      </c>
      <c r="C2815" s="114">
        <f t="shared" si="571"/>
        <v>139519858.75</v>
      </c>
      <c r="D2815" s="24">
        <f ca="1">IF(A2815&lt;$B$1,VLOOKUP(A2815,[1]DI!$A$4:$B$15000,2,FALSE),0)</f>
        <v>0</v>
      </c>
      <c r="E2815" s="23">
        <f t="shared" ca="1" si="576"/>
        <v>0</v>
      </c>
      <c r="F2815" s="25">
        <f t="shared" si="575"/>
        <v>1.2</v>
      </c>
      <c r="G2815" s="26">
        <f t="shared" ca="1" si="579"/>
        <v>1</v>
      </c>
      <c r="H2815" s="23">
        <f ca="1">TRUNC(PRODUCT(G$16:G2814),15)</f>
        <v>1.48206205431758</v>
      </c>
      <c r="I2815" s="23">
        <f t="shared" si="577"/>
        <v>1</v>
      </c>
      <c r="J2815" s="23">
        <f t="shared" ca="1" si="578"/>
        <v>1.4820620499999999</v>
      </c>
      <c r="K2815" s="114">
        <f t="shared" ca="1" si="567"/>
        <v>67257229.1247354</v>
      </c>
      <c r="L2815" s="27">
        <f>IF(VLOOKUP(A2815,$U$18:$AD$131,8)=VLOOKUP(A2814,$U$18:$AD$131,8),0,VLOOKUP(A2815,U$18:$AD$131,8))</f>
        <v>0</v>
      </c>
      <c r="M2815" s="28">
        <f>IF(L2815&gt;0,VLOOKUP(L2815,T$18:$AC$131,7),0)</f>
        <v>0</v>
      </c>
      <c r="N2815" s="23">
        <f t="shared" si="572"/>
        <v>0</v>
      </c>
      <c r="O2815" s="23">
        <f t="shared" ca="1" si="568"/>
        <v>67257229.1247354</v>
      </c>
      <c r="P2815" s="29" t="str">
        <f t="shared" si="573"/>
        <v>J=</v>
      </c>
      <c r="Q2815" s="30">
        <f t="shared" si="574"/>
        <v>47232</v>
      </c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 x14ac:dyDescent="0.25">
      <c r="A2816" s="100">
        <f t="shared" si="569"/>
        <v>45649</v>
      </c>
      <c r="B2816" s="114" t="str">
        <f t="shared" ca="1" si="570"/>
        <v>n.d</v>
      </c>
      <c r="C2816" s="114">
        <f t="shared" si="571"/>
        <v>139519858.75</v>
      </c>
      <c r="D2816" s="24">
        <f ca="1">IF(A2816&lt;$B$1,VLOOKUP(A2816,[1]DI!$A$4:$B$15000,2,FALSE),0)</f>
        <v>0</v>
      </c>
      <c r="E2816" s="23">
        <f t="shared" ca="1" si="576"/>
        <v>0</v>
      </c>
      <c r="F2816" s="25">
        <f t="shared" si="575"/>
        <v>1.2</v>
      </c>
      <c r="G2816" s="26">
        <f t="shared" ca="1" si="579"/>
        <v>1</v>
      </c>
      <c r="H2816" s="23">
        <f ca="1">TRUNC(PRODUCT(G$16:G2815),15)</f>
        <v>1.48206205431758</v>
      </c>
      <c r="I2816" s="23">
        <f t="shared" si="577"/>
        <v>1</v>
      </c>
      <c r="J2816" s="23">
        <f t="shared" ca="1" si="578"/>
        <v>1.4820620499999999</v>
      </c>
      <c r="K2816" s="114">
        <f t="shared" ca="1" si="567"/>
        <v>67257229.1247354</v>
      </c>
      <c r="L2816" s="27">
        <f>IF(VLOOKUP(A2816,$U$18:$AD$131,8)=VLOOKUP(A2815,$U$18:$AD$131,8),0,VLOOKUP(A2816,U$18:$AD$131,8))</f>
        <v>0</v>
      </c>
      <c r="M2816" s="28">
        <f>IF(L2816&gt;0,VLOOKUP(L2816,T$18:$AC$131,7),0)</f>
        <v>0</v>
      </c>
      <c r="N2816" s="23">
        <f t="shared" si="572"/>
        <v>0</v>
      </c>
      <c r="O2816" s="23">
        <f t="shared" ca="1" si="568"/>
        <v>67257229.1247354</v>
      </c>
      <c r="P2816" s="29" t="str">
        <f t="shared" si="573"/>
        <v>J=</v>
      </c>
      <c r="Q2816" s="30">
        <f t="shared" si="574"/>
        <v>47232</v>
      </c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 x14ac:dyDescent="0.25">
      <c r="A2817" s="100">
        <f t="shared" si="569"/>
        <v>45650</v>
      </c>
      <c r="B2817" s="114" t="str">
        <f t="shared" ca="1" si="570"/>
        <v>n.d</v>
      </c>
      <c r="C2817" s="114">
        <f t="shared" si="571"/>
        <v>139519858.75</v>
      </c>
      <c r="D2817" s="24">
        <f ca="1">IF(A2817&lt;$B$1,VLOOKUP(A2817,[1]DI!$A$4:$B$15000,2,FALSE),0)</f>
        <v>0</v>
      </c>
      <c r="E2817" s="23">
        <f t="shared" ca="1" si="576"/>
        <v>0</v>
      </c>
      <c r="F2817" s="25">
        <f t="shared" si="575"/>
        <v>1.2</v>
      </c>
      <c r="G2817" s="26">
        <f t="shared" ca="1" si="579"/>
        <v>1</v>
      </c>
      <c r="H2817" s="23">
        <f ca="1">TRUNC(PRODUCT(G$16:G2816),15)</f>
        <v>1.48206205431758</v>
      </c>
      <c r="I2817" s="23">
        <f t="shared" si="577"/>
        <v>1</v>
      </c>
      <c r="J2817" s="23">
        <f t="shared" ca="1" si="578"/>
        <v>1.4820620499999999</v>
      </c>
      <c r="K2817" s="114">
        <f t="shared" ca="1" si="567"/>
        <v>67257229.1247354</v>
      </c>
      <c r="L2817" s="27">
        <f>IF(VLOOKUP(A2817,$U$18:$AD$131,8)=VLOOKUP(A2816,$U$18:$AD$131,8),0,VLOOKUP(A2817,U$18:$AD$131,8))</f>
        <v>0</v>
      </c>
      <c r="M2817" s="28">
        <f>IF(L2817&gt;0,VLOOKUP(L2817,T$18:$AC$131,7),0)</f>
        <v>0</v>
      </c>
      <c r="N2817" s="23">
        <f t="shared" si="572"/>
        <v>0</v>
      </c>
      <c r="O2817" s="23">
        <f t="shared" ca="1" si="568"/>
        <v>67257229.1247354</v>
      </c>
      <c r="P2817" s="29" t="str">
        <f t="shared" si="573"/>
        <v>J=</v>
      </c>
      <c r="Q2817" s="30">
        <f t="shared" si="574"/>
        <v>47232</v>
      </c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 x14ac:dyDescent="0.25">
      <c r="A2818" s="100">
        <f t="shared" si="569"/>
        <v>45651</v>
      </c>
      <c r="B2818" s="114" t="str">
        <f t="shared" ca="1" si="570"/>
        <v>n.d</v>
      </c>
      <c r="C2818" s="114">
        <f t="shared" si="571"/>
        <v>139519858.75</v>
      </c>
      <c r="D2818" s="24">
        <f ca="1">IF(A2818&lt;$B$1,VLOOKUP(A2818,[1]DI!$A$4:$B$15000,2,FALSE),0)</f>
        <v>0</v>
      </c>
      <c r="E2818" s="23">
        <f t="shared" ca="1" si="576"/>
        <v>0</v>
      </c>
      <c r="F2818" s="25">
        <f t="shared" si="575"/>
        <v>1.2</v>
      </c>
      <c r="G2818" s="26">
        <f t="shared" ca="1" si="579"/>
        <v>1</v>
      </c>
      <c r="H2818" s="23">
        <f ca="1">TRUNC(PRODUCT(G$16:G2817),15)</f>
        <v>1.48206205431758</v>
      </c>
      <c r="I2818" s="23">
        <f t="shared" si="577"/>
        <v>1</v>
      </c>
      <c r="J2818" s="23">
        <f t="shared" ca="1" si="578"/>
        <v>1.4820620499999999</v>
      </c>
      <c r="K2818" s="114">
        <f t="shared" ca="1" si="567"/>
        <v>67257229.1247354</v>
      </c>
      <c r="L2818" s="27">
        <f>IF(VLOOKUP(A2818,$U$18:$AD$131,8)=VLOOKUP(A2817,$U$18:$AD$131,8),0,VLOOKUP(A2818,U$18:$AD$131,8))</f>
        <v>0</v>
      </c>
      <c r="M2818" s="28">
        <f>IF(L2818&gt;0,VLOOKUP(L2818,T$18:$AC$131,7),0)</f>
        <v>0</v>
      </c>
      <c r="N2818" s="23">
        <f t="shared" si="572"/>
        <v>0</v>
      </c>
      <c r="O2818" s="23">
        <f t="shared" ca="1" si="568"/>
        <v>67257229.1247354</v>
      </c>
      <c r="P2818" s="29" t="str">
        <f t="shared" si="573"/>
        <v>J=</v>
      </c>
      <c r="Q2818" s="30">
        <f t="shared" si="574"/>
        <v>47232</v>
      </c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 x14ac:dyDescent="0.25">
      <c r="A2819" s="100">
        <f t="shared" si="569"/>
        <v>45652</v>
      </c>
      <c r="B2819" s="114" t="str">
        <f t="shared" ca="1" si="570"/>
        <v>n.d</v>
      </c>
      <c r="C2819" s="114">
        <f t="shared" si="571"/>
        <v>139519858.75</v>
      </c>
      <c r="D2819" s="24">
        <f ca="1">IF(A2819&lt;$B$1,VLOOKUP(A2819,[1]DI!$A$4:$B$15000,2,FALSE),0)</f>
        <v>0</v>
      </c>
      <c r="E2819" s="23">
        <f t="shared" ca="1" si="576"/>
        <v>0</v>
      </c>
      <c r="F2819" s="25">
        <f t="shared" si="575"/>
        <v>1.2</v>
      </c>
      <c r="G2819" s="26">
        <f t="shared" ca="1" si="579"/>
        <v>1</v>
      </c>
      <c r="H2819" s="23">
        <f ca="1">TRUNC(PRODUCT(G$16:G2818),15)</f>
        <v>1.48206205431758</v>
      </c>
      <c r="I2819" s="23">
        <f t="shared" si="577"/>
        <v>1</v>
      </c>
      <c r="J2819" s="23">
        <f t="shared" ca="1" si="578"/>
        <v>1.4820620499999999</v>
      </c>
      <c r="K2819" s="114">
        <f t="shared" ca="1" si="567"/>
        <v>67257229.1247354</v>
      </c>
      <c r="L2819" s="27">
        <f>IF(VLOOKUP(A2819,$U$18:$AD$131,8)=VLOOKUP(A2818,$U$18:$AD$131,8),0,VLOOKUP(A2819,U$18:$AD$131,8))</f>
        <v>0</v>
      </c>
      <c r="M2819" s="28">
        <f>IF(L2819&gt;0,VLOOKUP(L2819,T$18:$AC$131,7),0)</f>
        <v>0</v>
      </c>
      <c r="N2819" s="23">
        <f t="shared" si="572"/>
        <v>0</v>
      </c>
      <c r="O2819" s="23">
        <f t="shared" ca="1" si="568"/>
        <v>67257229.1247354</v>
      </c>
      <c r="P2819" s="29" t="str">
        <f t="shared" si="573"/>
        <v>J=</v>
      </c>
      <c r="Q2819" s="30">
        <f t="shared" si="574"/>
        <v>47232</v>
      </c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 x14ac:dyDescent="0.25">
      <c r="A2820" s="100">
        <f t="shared" si="569"/>
        <v>45653</v>
      </c>
      <c r="B2820" s="114" t="str">
        <f t="shared" ca="1" si="570"/>
        <v>n.d</v>
      </c>
      <c r="C2820" s="114">
        <f t="shared" si="571"/>
        <v>139519858.75</v>
      </c>
      <c r="D2820" s="24">
        <f ca="1">IF(A2820&lt;$B$1,VLOOKUP(A2820,[1]DI!$A$4:$B$15000,2,FALSE),0)</f>
        <v>0</v>
      </c>
      <c r="E2820" s="23">
        <f t="shared" ca="1" si="576"/>
        <v>0</v>
      </c>
      <c r="F2820" s="25">
        <f t="shared" si="575"/>
        <v>1.2</v>
      </c>
      <c r="G2820" s="26">
        <f t="shared" ca="1" si="579"/>
        <v>1</v>
      </c>
      <c r="H2820" s="23">
        <f ca="1">TRUNC(PRODUCT(G$16:G2819),15)</f>
        <v>1.48206205431758</v>
      </c>
      <c r="I2820" s="23">
        <f t="shared" si="577"/>
        <v>1</v>
      </c>
      <c r="J2820" s="23">
        <f t="shared" ca="1" si="578"/>
        <v>1.4820620499999999</v>
      </c>
      <c r="K2820" s="114">
        <f t="shared" ca="1" si="567"/>
        <v>67257229.1247354</v>
      </c>
      <c r="L2820" s="27">
        <f>IF(VLOOKUP(A2820,$U$18:$AD$131,8)=VLOOKUP(A2819,$U$18:$AD$131,8),0,VLOOKUP(A2820,U$18:$AD$131,8))</f>
        <v>0</v>
      </c>
      <c r="M2820" s="28">
        <f>IF(L2820&gt;0,VLOOKUP(L2820,T$18:$AC$131,7),0)</f>
        <v>0</v>
      </c>
      <c r="N2820" s="23">
        <f t="shared" si="572"/>
        <v>0</v>
      </c>
      <c r="O2820" s="23">
        <f t="shared" ca="1" si="568"/>
        <v>67257229.1247354</v>
      </c>
      <c r="P2820" s="29" t="str">
        <f t="shared" si="573"/>
        <v>J=</v>
      </c>
      <c r="Q2820" s="30">
        <f t="shared" si="574"/>
        <v>47232</v>
      </c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 x14ac:dyDescent="0.25">
      <c r="A2821" s="100">
        <f t="shared" si="569"/>
        <v>45654</v>
      </c>
      <c r="B2821" s="114" t="str">
        <f t="shared" ca="1" si="570"/>
        <v>n.d</v>
      </c>
      <c r="C2821" s="114">
        <f t="shared" si="571"/>
        <v>139519858.75</v>
      </c>
      <c r="D2821" s="24">
        <f ca="1">IF(A2821&lt;$B$1,VLOOKUP(A2821,[1]DI!$A$4:$B$15000,2,FALSE),0)</f>
        <v>0</v>
      </c>
      <c r="E2821" s="23">
        <f t="shared" ca="1" si="576"/>
        <v>0</v>
      </c>
      <c r="F2821" s="25">
        <f t="shared" si="575"/>
        <v>1.2</v>
      </c>
      <c r="G2821" s="26">
        <f t="shared" ca="1" si="579"/>
        <v>1</v>
      </c>
      <c r="H2821" s="23">
        <f ca="1">TRUNC(PRODUCT(G$16:G2820),15)</f>
        <v>1.48206205431758</v>
      </c>
      <c r="I2821" s="23">
        <f t="shared" si="577"/>
        <v>1</v>
      </c>
      <c r="J2821" s="23">
        <f t="shared" ca="1" si="578"/>
        <v>1.4820620499999999</v>
      </c>
      <c r="K2821" s="114">
        <f t="shared" ca="1" si="567"/>
        <v>67257229.1247354</v>
      </c>
      <c r="L2821" s="27">
        <f>IF(VLOOKUP(A2821,$U$18:$AD$131,8)=VLOOKUP(A2820,$U$18:$AD$131,8),0,VLOOKUP(A2821,U$18:$AD$131,8))</f>
        <v>0</v>
      </c>
      <c r="M2821" s="28">
        <f>IF(L2821&gt;0,VLOOKUP(L2821,T$18:$AC$131,7),0)</f>
        <v>0</v>
      </c>
      <c r="N2821" s="23">
        <f t="shared" si="572"/>
        <v>0</v>
      </c>
      <c r="O2821" s="23">
        <f t="shared" ca="1" si="568"/>
        <v>67257229.1247354</v>
      </c>
      <c r="P2821" s="29" t="str">
        <f t="shared" si="573"/>
        <v>J=</v>
      </c>
      <c r="Q2821" s="30">
        <f t="shared" si="574"/>
        <v>47232</v>
      </c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 x14ac:dyDescent="0.25">
      <c r="A2822" s="100">
        <f t="shared" si="569"/>
        <v>45655</v>
      </c>
      <c r="B2822" s="114" t="str">
        <f t="shared" ca="1" si="570"/>
        <v>n.d</v>
      </c>
      <c r="C2822" s="114">
        <f t="shared" si="571"/>
        <v>139519858.75</v>
      </c>
      <c r="D2822" s="24">
        <f ca="1">IF(A2822&lt;$B$1,VLOOKUP(A2822,[1]DI!$A$4:$B$15000,2,FALSE),0)</f>
        <v>0</v>
      </c>
      <c r="E2822" s="23">
        <f t="shared" ca="1" si="576"/>
        <v>0</v>
      </c>
      <c r="F2822" s="25">
        <f t="shared" si="575"/>
        <v>1.2</v>
      </c>
      <c r="G2822" s="26">
        <f t="shared" ca="1" si="579"/>
        <v>1</v>
      </c>
      <c r="H2822" s="23">
        <f ca="1">TRUNC(PRODUCT(G$16:G2821),15)</f>
        <v>1.48206205431758</v>
      </c>
      <c r="I2822" s="23">
        <f t="shared" si="577"/>
        <v>1</v>
      </c>
      <c r="J2822" s="23">
        <f t="shared" ca="1" si="578"/>
        <v>1.4820620499999999</v>
      </c>
      <c r="K2822" s="114">
        <f t="shared" ca="1" si="567"/>
        <v>67257229.1247354</v>
      </c>
      <c r="L2822" s="27">
        <f>IF(VLOOKUP(A2822,$U$18:$AD$131,8)=VLOOKUP(A2821,$U$18:$AD$131,8),0,VLOOKUP(A2822,U$18:$AD$131,8))</f>
        <v>0</v>
      </c>
      <c r="M2822" s="28">
        <f>IF(L2822&gt;0,VLOOKUP(L2822,T$18:$AC$131,7),0)</f>
        <v>0</v>
      </c>
      <c r="N2822" s="23">
        <f t="shared" si="572"/>
        <v>0</v>
      </c>
      <c r="O2822" s="23">
        <f t="shared" ca="1" si="568"/>
        <v>67257229.1247354</v>
      </c>
      <c r="P2822" s="29" t="str">
        <f t="shared" si="573"/>
        <v>J=</v>
      </c>
      <c r="Q2822" s="30">
        <f t="shared" si="574"/>
        <v>47232</v>
      </c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 x14ac:dyDescent="0.25">
      <c r="A2823" s="100">
        <f t="shared" si="569"/>
        <v>45656</v>
      </c>
      <c r="B2823" s="114" t="str">
        <f t="shared" ca="1" si="570"/>
        <v>n.d</v>
      </c>
      <c r="C2823" s="114">
        <f t="shared" si="571"/>
        <v>139519858.75</v>
      </c>
      <c r="D2823" s="24">
        <f ca="1">IF(A2823&lt;$B$1,VLOOKUP(A2823,[1]DI!$A$4:$B$15000,2,FALSE),0)</f>
        <v>0</v>
      </c>
      <c r="E2823" s="23">
        <f t="shared" ca="1" si="576"/>
        <v>0</v>
      </c>
      <c r="F2823" s="25">
        <f t="shared" si="575"/>
        <v>1.2</v>
      </c>
      <c r="G2823" s="26">
        <f t="shared" ca="1" si="579"/>
        <v>1</v>
      </c>
      <c r="H2823" s="23">
        <f ca="1">TRUNC(PRODUCT(G$16:G2822),15)</f>
        <v>1.48206205431758</v>
      </c>
      <c r="I2823" s="23">
        <f t="shared" si="577"/>
        <v>1</v>
      </c>
      <c r="J2823" s="23">
        <f t="shared" ca="1" si="578"/>
        <v>1.4820620499999999</v>
      </c>
      <c r="K2823" s="114">
        <f t="shared" ca="1" si="567"/>
        <v>67257229.1247354</v>
      </c>
      <c r="L2823" s="27">
        <f>IF(VLOOKUP(A2823,$U$18:$AD$131,8)=VLOOKUP(A2822,$U$18:$AD$131,8),0,VLOOKUP(A2823,U$18:$AD$131,8))</f>
        <v>0</v>
      </c>
      <c r="M2823" s="28">
        <f>IF(L2823&gt;0,VLOOKUP(L2823,T$18:$AC$131,7),0)</f>
        <v>0</v>
      </c>
      <c r="N2823" s="23">
        <f t="shared" si="572"/>
        <v>0</v>
      </c>
      <c r="O2823" s="23">
        <f t="shared" ca="1" si="568"/>
        <v>67257229.1247354</v>
      </c>
      <c r="P2823" s="29" t="str">
        <f t="shared" si="573"/>
        <v>J=</v>
      </c>
      <c r="Q2823" s="30">
        <f t="shared" si="574"/>
        <v>47232</v>
      </c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 x14ac:dyDescent="0.25">
      <c r="A2824" s="100">
        <f t="shared" si="569"/>
        <v>45657</v>
      </c>
      <c r="B2824" s="114" t="str">
        <f t="shared" ca="1" si="570"/>
        <v>n.d</v>
      </c>
      <c r="C2824" s="114">
        <f t="shared" si="571"/>
        <v>139519858.75</v>
      </c>
      <c r="D2824" s="24">
        <f ca="1">IF(A2824&lt;$B$1,VLOOKUP(A2824,[1]DI!$A$4:$B$15000,2,FALSE),0)</f>
        <v>0</v>
      </c>
      <c r="E2824" s="23">
        <f t="shared" ca="1" si="576"/>
        <v>0</v>
      </c>
      <c r="F2824" s="25">
        <f t="shared" si="575"/>
        <v>1.2</v>
      </c>
      <c r="G2824" s="26">
        <f t="shared" ca="1" si="579"/>
        <v>1</v>
      </c>
      <c r="H2824" s="23">
        <f ca="1">TRUNC(PRODUCT(G$16:G2823),15)</f>
        <v>1.48206205431758</v>
      </c>
      <c r="I2824" s="23">
        <f t="shared" si="577"/>
        <v>1</v>
      </c>
      <c r="J2824" s="23">
        <f t="shared" ca="1" si="578"/>
        <v>1.4820620499999999</v>
      </c>
      <c r="K2824" s="114">
        <f t="shared" ca="1" si="567"/>
        <v>67257229.1247354</v>
      </c>
      <c r="L2824" s="27">
        <f>IF(VLOOKUP(A2824,$U$18:$AD$131,8)=VLOOKUP(A2823,$U$18:$AD$131,8),0,VLOOKUP(A2824,U$18:$AD$131,8))</f>
        <v>0</v>
      </c>
      <c r="M2824" s="28">
        <f>IF(L2824&gt;0,VLOOKUP(L2824,T$18:$AC$131,7),0)</f>
        <v>0</v>
      </c>
      <c r="N2824" s="23">
        <f t="shared" si="572"/>
        <v>0</v>
      </c>
      <c r="O2824" s="23">
        <f t="shared" ca="1" si="568"/>
        <v>67257229.1247354</v>
      </c>
      <c r="P2824" s="29" t="str">
        <f t="shared" si="573"/>
        <v>J=</v>
      </c>
      <c r="Q2824" s="30">
        <f t="shared" si="574"/>
        <v>47232</v>
      </c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 x14ac:dyDescent="0.25">
      <c r="A2825" s="100">
        <f t="shared" si="569"/>
        <v>45658</v>
      </c>
      <c r="B2825" s="114" t="str">
        <f t="shared" ca="1" si="570"/>
        <v>n.d</v>
      </c>
      <c r="C2825" s="114">
        <f t="shared" si="571"/>
        <v>139519858.75</v>
      </c>
      <c r="D2825" s="24">
        <f ca="1">IF(A2825&lt;$B$1,VLOOKUP(A2825,[1]DI!$A$4:$B$15000,2,FALSE),0)</f>
        <v>0</v>
      </c>
      <c r="E2825" s="23">
        <f t="shared" ca="1" si="576"/>
        <v>0</v>
      </c>
      <c r="F2825" s="25">
        <f t="shared" si="575"/>
        <v>1.2</v>
      </c>
      <c r="G2825" s="26">
        <f t="shared" ca="1" si="579"/>
        <v>1</v>
      </c>
      <c r="H2825" s="23">
        <f ca="1">TRUNC(PRODUCT(G$16:G2824),15)</f>
        <v>1.48206205431758</v>
      </c>
      <c r="I2825" s="23">
        <f t="shared" si="577"/>
        <v>1</v>
      </c>
      <c r="J2825" s="23">
        <f t="shared" ca="1" si="578"/>
        <v>1.4820620499999999</v>
      </c>
      <c r="K2825" s="114">
        <f t="shared" ca="1" si="567"/>
        <v>67257229.1247354</v>
      </c>
      <c r="L2825" s="27">
        <f>IF(VLOOKUP(A2825,$U$18:$AD$131,8)=VLOOKUP(A2824,$U$18:$AD$131,8),0,VLOOKUP(A2825,U$18:$AD$131,8))</f>
        <v>0</v>
      </c>
      <c r="M2825" s="28">
        <f>IF(L2825&gt;0,VLOOKUP(L2825,T$18:$AC$131,7),0)</f>
        <v>0</v>
      </c>
      <c r="N2825" s="23">
        <f t="shared" si="572"/>
        <v>0</v>
      </c>
      <c r="O2825" s="23">
        <f t="shared" ca="1" si="568"/>
        <v>67257229.1247354</v>
      </c>
      <c r="P2825" s="29" t="str">
        <f t="shared" si="573"/>
        <v>J=</v>
      </c>
      <c r="Q2825" s="30">
        <f t="shared" si="574"/>
        <v>47232</v>
      </c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 x14ac:dyDescent="0.25">
      <c r="A2826" s="100">
        <f t="shared" si="569"/>
        <v>45659</v>
      </c>
      <c r="B2826" s="114" t="str">
        <f t="shared" ca="1" si="570"/>
        <v>n.d</v>
      </c>
      <c r="C2826" s="114">
        <f t="shared" si="571"/>
        <v>139519858.75</v>
      </c>
      <c r="D2826" s="24">
        <f ca="1">IF(A2826&lt;$B$1,VLOOKUP(A2826,[1]DI!$A$4:$B$15000,2,FALSE),0)</f>
        <v>0</v>
      </c>
      <c r="E2826" s="23">
        <f t="shared" ca="1" si="576"/>
        <v>0</v>
      </c>
      <c r="F2826" s="25">
        <f t="shared" si="575"/>
        <v>1.2</v>
      </c>
      <c r="G2826" s="26">
        <f t="shared" ca="1" si="579"/>
        <v>1</v>
      </c>
      <c r="H2826" s="23">
        <f ca="1">TRUNC(PRODUCT(G$16:G2825),15)</f>
        <v>1.48206205431758</v>
      </c>
      <c r="I2826" s="23">
        <f t="shared" si="577"/>
        <v>1</v>
      </c>
      <c r="J2826" s="23">
        <f t="shared" ca="1" si="578"/>
        <v>1.4820620499999999</v>
      </c>
      <c r="K2826" s="114">
        <f t="shared" ca="1" si="567"/>
        <v>67257229.1247354</v>
      </c>
      <c r="L2826" s="27">
        <f>IF(VLOOKUP(A2826,$U$18:$AD$131,8)=VLOOKUP(A2825,$U$18:$AD$131,8),0,VLOOKUP(A2826,U$18:$AD$131,8))</f>
        <v>0</v>
      </c>
      <c r="M2826" s="28">
        <f>IF(L2826&gt;0,VLOOKUP(L2826,T$18:$AC$131,7),0)</f>
        <v>0</v>
      </c>
      <c r="N2826" s="23">
        <f t="shared" si="572"/>
        <v>0</v>
      </c>
      <c r="O2826" s="23">
        <f t="shared" ca="1" si="568"/>
        <v>67257229.1247354</v>
      </c>
      <c r="P2826" s="29" t="str">
        <f t="shared" si="573"/>
        <v>J=</v>
      </c>
      <c r="Q2826" s="30">
        <f t="shared" si="574"/>
        <v>47232</v>
      </c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 x14ac:dyDescent="0.25">
      <c r="A2827" s="100">
        <f t="shared" si="569"/>
        <v>45660</v>
      </c>
      <c r="B2827" s="114" t="str">
        <f t="shared" ca="1" si="570"/>
        <v>n.d</v>
      </c>
      <c r="C2827" s="114">
        <f t="shared" si="571"/>
        <v>139519858.75</v>
      </c>
      <c r="D2827" s="24">
        <f ca="1">IF(A2827&lt;$B$1,VLOOKUP(A2827,[1]DI!$A$4:$B$15000,2,FALSE),0)</f>
        <v>0</v>
      </c>
      <c r="E2827" s="23">
        <f t="shared" ca="1" si="576"/>
        <v>0</v>
      </c>
      <c r="F2827" s="25">
        <f t="shared" si="575"/>
        <v>1.2</v>
      </c>
      <c r="G2827" s="26">
        <f t="shared" ca="1" si="579"/>
        <v>1</v>
      </c>
      <c r="H2827" s="23">
        <f ca="1">TRUNC(PRODUCT(G$16:G2826),15)</f>
        <v>1.48206205431758</v>
      </c>
      <c r="I2827" s="23">
        <f t="shared" si="577"/>
        <v>1</v>
      </c>
      <c r="J2827" s="23">
        <f t="shared" ca="1" si="578"/>
        <v>1.4820620499999999</v>
      </c>
      <c r="K2827" s="114">
        <f t="shared" ca="1" si="567"/>
        <v>67257229.1247354</v>
      </c>
      <c r="L2827" s="27">
        <f>IF(VLOOKUP(A2827,$U$18:$AD$131,8)=VLOOKUP(A2826,$U$18:$AD$131,8),0,VLOOKUP(A2827,U$18:$AD$131,8))</f>
        <v>0</v>
      </c>
      <c r="M2827" s="28">
        <f>IF(L2827&gt;0,VLOOKUP(L2827,T$18:$AC$131,7),0)</f>
        <v>0</v>
      </c>
      <c r="N2827" s="23">
        <f t="shared" si="572"/>
        <v>0</v>
      </c>
      <c r="O2827" s="23">
        <f t="shared" ca="1" si="568"/>
        <v>67257229.1247354</v>
      </c>
      <c r="P2827" s="29" t="str">
        <f t="shared" si="573"/>
        <v>J=</v>
      </c>
      <c r="Q2827" s="30">
        <f t="shared" si="574"/>
        <v>47232</v>
      </c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 x14ac:dyDescent="0.25">
      <c r="A2828" s="100">
        <f t="shared" si="569"/>
        <v>45661</v>
      </c>
      <c r="B2828" s="114" t="str">
        <f t="shared" ca="1" si="570"/>
        <v>n.d</v>
      </c>
      <c r="C2828" s="114">
        <f t="shared" si="571"/>
        <v>139519858.75</v>
      </c>
      <c r="D2828" s="24">
        <f ca="1">IF(A2828&lt;$B$1,VLOOKUP(A2828,[1]DI!$A$4:$B$15000,2,FALSE),0)</f>
        <v>0</v>
      </c>
      <c r="E2828" s="23">
        <f t="shared" ca="1" si="576"/>
        <v>0</v>
      </c>
      <c r="F2828" s="25">
        <f t="shared" si="575"/>
        <v>1.2</v>
      </c>
      <c r="G2828" s="26">
        <f t="shared" ca="1" si="579"/>
        <v>1</v>
      </c>
      <c r="H2828" s="23">
        <f ca="1">TRUNC(PRODUCT(G$16:G2827),15)</f>
        <v>1.48206205431758</v>
      </c>
      <c r="I2828" s="23">
        <f t="shared" si="577"/>
        <v>1</v>
      </c>
      <c r="J2828" s="23">
        <f t="shared" ca="1" si="578"/>
        <v>1.4820620499999999</v>
      </c>
      <c r="K2828" s="114">
        <f t="shared" ca="1" si="567"/>
        <v>67257229.1247354</v>
      </c>
      <c r="L2828" s="27">
        <f>IF(VLOOKUP(A2828,$U$18:$AD$131,8)=VLOOKUP(A2827,$U$18:$AD$131,8),0,VLOOKUP(A2828,U$18:$AD$131,8))</f>
        <v>0</v>
      </c>
      <c r="M2828" s="28">
        <f>IF(L2828&gt;0,VLOOKUP(L2828,T$18:$AC$131,7),0)</f>
        <v>0</v>
      </c>
      <c r="N2828" s="23">
        <f t="shared" si="572"/>
        <v>0</v>
      </c>
      <c r="O2828" s="23">
        <f t="shared" ca="1" si="568"/>
        <v>67257229.1247354</v>
      </c>
      <c r="P2828" s="29" t="str">
        <f t="shared" si="573"/>
        <v>J=</v>
      </c>
      <c r="Q2828" s="30">
        <f t="shared" si="574"/>
        <v>47232</v>
      </c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 x14ac:dyDescent="0.25">
      <c r="A2829" s="100">
        <f t="shared" si="569"/>
        <v>45662</v>
      </c>
      <c r="B2829" s="114" t="str">
        <f t="shared" ca="1" si="570"/>
        <v>n.d</v>
      </c>
      <c r="C2829" s="114">
        <f t="shared" si="571"/>
        <v>139519858.75</v>
      </c>
      <c r="D2829" s="24">
        <f ca="1">IF(A2829&lt;$B$1,VLOOKUP(A2829,[1]DI!$A$4:$B$15000,2,FALSE),0)</f>
        <v>0</v>
      </c>
      <c r="E2829" s="23">
        <f t="shared" ca="1" si="576"/>
        <v>0</v>
      </c>
      <c r="F2829" s="25">
        <f t="shared" si="575"/>
        <v>1.2</v>
      </c>
      <c r="G2829" s="26">
        <f t="shared" ca="1" si="579"/>
        <v>1</v>
      </c>
      <c r="H2829" s="23">
        <f ca="1">TRUNC(PRODUCT(G$16:G2828),15)</f>
        <v>1.48206205431758</v>
      </c>
      <c r="I2829" s="23">
        <f t="shared" si="577"/>
        <v>1</v>
      </c>
      <c r="J2829" s="23">
        <f t="shared" ca="1" si="578"/>
        <v>1.4820620499999999</v>
      </c>
      <c r="K2829" s="114">
        <f t="shared" ca="1" si="567"/>
        <v>67257229.1247354</v>
      </c>
      <c r="L2829" s="27">
        <f>IF(VLOOKUP(A2829,$U$18:$AD$131,8)=VLOOKUP(A2828,$U$18:$AD$131,8),0,VLOOKUP(A2829,U$18:$AD$131,8))</f>
        <v>0</v>
      </c>
      <c r="M2829" s="28">
        <f>IF(L2829&gt;0,VLOOKUP(L2829,T$18:$AC$131,7),0)</f>
        <v>0</v>
      </c>
      <c r="N2829" s="23">
        <f t="shared" si="572"/>
        <v>0</v>
      </c>
      <c r="O2829" s="23">
        <f t="shared" ca="1" si="568"/>
        <v>67257229.1247354</v>
      </c>
      <c r="P2829" s="29" t="str">
        <f t="shared" si="573"/>
        <v>J=</v>
      </c>
      <c r="Q2829" s="30">
        <f t="shared" si="574"/>
        <v>47232</v>
      </c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 x14ac:dyDescent="0.25">
      <c r="A2830" s="100">
        <f t="shared" si="569"/>
        <v>45663</v>
      </c>
      <c r="B2830" s="114" t="str">
        <f t="shared" ca="1" si="570"/>
        <v>n.d</v>
      </c>
      <c r="C2830" s="114">
        <f t="shared" si="571"/>
        <v>139519858.75</v>
      </c>
      <c r="D2830" s="24">
        <f ca="1">IF(A2830&lt;$B$1,VLOOKUP(A2830,[1]DI!$A$4:$B$15000,2,FALSE),0)</f>
        <v>0</v>
      </c>
      <c r="E2830" s="23">
        <f t="shared" ca="1" si="576"/>
        <v>0</v>
      </c>
      <c r="F2830" s="25">
        <f t="shared" si="575"/>
        <v>1.2</v>
      </c>
      <c r="G2830" s="26">
        <f t="shared" ca="1" si="579"/>
        <v>1</v>
      </c>
      <c r="H2830" s="23">
        <f ca="1">TRUNC(PRODUCT(G$16:G2829),15)</f>
        <v>1.48206205431758</v>
      </c>
      <c r="I2830" s="23">
        <f t="shared" si="577"/>
        <v>1</v>
      </c>
      <c r="J2830" s="23">
        <f t="shared" ca="1" si="578"/>
        <v>1.4820620499999999</v>
      </c>
      <c r="K2830" s="114">
        <f t="shared" ca="1" si="567"/>
        <v>67257229.1247354</v>
      </c>
      <c r="L2830" s="27">
        <f>IF(VLOOKUP(A2830,$U$18:$AD$131,8)=VLOOKUP(A2829,$U$18:$AD$131,8),0,VLOOKUP(A2830,U$18:$AD$131,8))</f>
        <v>0</v>
      </c>
      <c r="M2830" s="28">
        <f>IF(L2830&gt;0,VLOOKUP(L2830,T$18:$AC$131,7),0)</f>
        <v>0</v>
      </c>
      <c r="N2830" s="23">
        <f t="shared" si="572"/>
        <v>0</v>
      </c>
      <c r="O2830" s="23">
        <f t="shared" ca="1" si="568"/>
        <v>67257229.1247354</v>
      </c>
      <c r="P2830" s="29" t="str">
        <f t="shared" si="573"/>
        <v>J=</v>
      </c>
      <c r="Q2830" s="30">
        <f t="shared" si="574"/>
        <v>47232</v>
      </c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 x14ac:dyDescent="0.25">
      <c r="A2831" s="100">
        <f t="shared" si="569"/>
        <v>45664</v>
      </c>
      <c r="B2831" s="114" t="str">
        <f t="shared" ca="1" si="570"/>
        <v>n.d</v>
      </c>
      <c r="C2831" s="114">
        <f t="shared" si="571"/>
        <v>139519858.75</v>
      </c>
      <c r="D2831" s="24">
        <f ca="1">IF(A2831&lt;$B$1,VLOOKUP(A2831,[1]DI!$A$4:$B$15000,2,FALSE),0)</f>
        <v>0</v>
      </c>
      <c r="E2831" s="23">
        <f t="shared" ca="1" si="576"/>
        <v>0</v>
      </c>
      <c r="F2831" s="25">
        <f t="shared" si="575"/>
        <v>1.2</v>
      </c>
      <c r="G2831" s="26">
        <f t="shared" ca="1" si="579"/>
        <v>1</v>
      </c>
      <c r="H2831" s="23">
        <f ca="1">TRUNC(PRODUCT(G$16:G2830),15)</f>
        <v>1.48206205431758</v>
      </c>
      <c r="I2831" s="23">
        <f t="shared" si="577"/>
        <v>1</v>
      </c>
      <c r="J2831" s="23">
        <f t="shared" ca="1" si="578"/>
        <v>1.4820620499999999</v>
      </c>
      <c r="K2831" s="114">
        <f t="shared" ca="1" si="567"/>
        <v>67257229.1247354</v>
      </c>
      <c r="L2831" s="27">
        <f>IF(VLOOKUP(A2831,$U$18:$AD$131,8)=VLOOKUP(A2830,$U$18:$AD$131,8),0,VLOOKUP(A2831,U$18:$AD$131,8))</f>
        <v>0</v>
      </c>
      <c r="M2831" s="28">
        <f>IF(L2831&gt;0,VLOOKUP(L2831,T$18:$AC$131,7),0)</f>
        <v>0</v>
      </c>
      <c r="N2831" s="23">
        <f t="shared" si="572"/>
        <v>0</v>
      </c>
      <c r="O2831" s="23">
        <f t="shared" ca="1" si="568"/>
        <v>67257229.1247354</v>
      </c>
      <c r="P2831" s="29" t="str">
        <f t="shared" si="573"/>
        <v>J=</v>
      </c>
      <c r="Q2831" s="30">
        <f t="shared" si="574"/>
        <v>47232</v>
      </c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 x14ac:dyDescent="0.25">
      <c r="A2832" s="100">
        <f t="shared" si="569"/>
        <v>45665</v>
      </c>
      <c r="B2832" s="114" t="str">
        <f t="shared" ca="1" si="570"/>
        <v>n.d</v>
      </c>
      <c r="C2832" s="114">
        <f t="shared" si="571"/>
        <v>139519858.75</v>
      </c>
      <c r="D2832" s="24">
        <f ca="1">IF(A2832&lt;$B$1,VLOOKUP(A2832,[1]DI!$A$4:$B$15000,2,FALSE),0)</f>
        <v>0</v>
      </c>
      <c r="E2832" s="23">
        <f t="shared" ca="1" si="576"/>
        <v>0</v>
      </c>
      <c r="F2832" s="25">
        <f t="shared" si="575"/>
        <v>1.2</v>
      </c>
      <c r="G2832" s="26">
        <f t="shared" ca="1" si="579"/>
        <v>1</v>
      </c>
      <c r="H2832" s="23">
        <f ca="1">TRUNC(PRODUCT(G$16:G2831),15)</f>
        <v>1.48206205431758</v>
      </c>
      <c r="I2832" s="23">
        <f t="shared" si="577"/>
        <v>1</v>
      </c>
      <c r="J2832" s="23">
        <f t="shared" ca="1" si="578"/>
        <v>1.4820620499999999</v>
      </c>
      <c r="K2832" s="114">
        <f t="shared" ref="K2832:K2895" ca="1" si="580">TRUNC((C2832*(J2832-1)),8)</f>
        <v>67257229.1247354</v>
      </c>
      <c r="L2832" s="27">
        <f>IF(VLOOKUP(A2832,$U$18:$AD$131,8)=VLOOKUP(A2831,$U$18:$AD$131,8),0,VLOOKUP(A2832,U$18:$AD$131,8))</f>
        <v>0</v>
      </c>
      <c r="M2832" s="28">
        <f>IF(L2832&gt;0,VLOOKUP(L2832,T$18:$AC$131,7),0)</f>
        <v>0</v>
      </c>
      <c r="N2832" s="23">
        <f t="shared" si="572"/>
        <v>0</v>
      </c>
      <c r="O2832" s="23">
        <f t="shared" ref="O2832:O2895" ca="1" si="581">(K2832+N2832)</f>
        <v>67257229.1247354</v>
      </c>
      <c r="P2832" s="29" t="str">
        <f t="shared" si="573"/>
        <v>J=</v>
      </c>
      <c r="Q2832" s="30">
        <f t="shared" si="574"/>
        <v>47232</v>
      </c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 x14ac:dyDescent="0.25">
      <c r="A2833" s="100">
        <f t="shared" ref="A2833:A2896" si="582">(A2832+1)</f>
        <v>45666</v>
      </c>
      <c r="B2833" s="114" t="str">
        <f t="shared" ref="B2833:B2896" ca="1" si="583">IF(A2833&lt;=TODAY(),C2833+K2833,IF(AND(A2833&gt;TODAY(),A2833&lt;=$B$1),IF(VLOOKUP(TODAY(),$A$16:$D$5006,4,FALSE)=0,"n.d",C2833+K2833),"n.d"))</f>
        <v>n.d</v>
      </c>
      <c r="C2833" s="114">
        <f t="shared" ref="C2833:C2896" si="584">TRUNC(C2832-N2832,8)</f>
        <v>139519858.75</v>
      </c>
      <c r="D2833" s="24">
        <f ca="1">IF(A2833&lt;$B$1,VLOOKUP(A2833,[1]DI!$A$4:$B$15000,2,FALSE),0)</f>
        <v>0</v>
      </c>
      <c r="E2833" s="23">
        <f t="shared" ca="1" si="576"/>
        <v>0</v>
      </c>
      <c r="F2833" s="25">
        <f t="shared" si="575"/>
        <v>1.2</v>
      </c>
      <c r="G2833" s="26">
        <f t="shared" ca="1" si="579"/>
        <v>1</v>
      </c>
      <c r="H2833" s="23">
        <f ca="1">TRUNC(PRODUCT(G$16:G2832),15)</f>
        <v>1.48206205431758</v>
      </c>
      <c r="I2833" s="23">
        <f t="shared" si="577"/>
        <v>1</v>
      </c>
      <c r="J2833" s="23">
        <f t="shared" ca="1" si="578"/>
        <v>1.4820620499999999</v>
      </c>
      <c r="K2833" s="114">
        <f t="shared" ca="1" si="580"/>
        <v>67257229.1247354</v>
      </c>
      <c r="L2833" s="27">
        <f>IF(VLOOKUP(A2833,$U$18:$AD$131,8)=VLOOKUP(A2832,$U$18:$AD$131,8),0,VLOOKUP(A2833,U$18:$AD$131,8))</f>
        <v>0</v>
      </c>
      <c r="M2833" s="28">
        <f>IF(L2833&gt;0,VLOOKUP(L2833,T$18:$AC$131,7),0)</f>
        <v>0</v>
      </c>
      <c r="N2833" s="23">
        <f t="shared" ref="N2833:N2896" si="585">IF(M2833&gt;0,(C2833*M2833),0)</f>
        <v>0</v>
      </c>
      <c r="O2833" s="23">
        <f t="shared" ca="1" si="581"/>
        <v>67257229.1247354</v>
      </c>
      <c r="P2833" s="29" t="str">
        <f t="shared" ref="P2833:P2896" si="586">IF(L2832&gt;0,VLOOKUP(A2832,$U$18:$AD$131,9),P2832)</f>
        <v>J=</v>
      </c>
      <c r="Q2833" s="30">
        <f t="shared" ref="Q2833:Q2896" si="587">IF(L2832&gt;0,VLOOKUP(A2832,$U$18:$AD$131,10),Q2832)</f>
        <v>47232</v>
      </c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 x14ac:dyDescent="0.25">
      <c r="A2834" s="100">
        <f t="shared" si="582"/>
        <v>45667</v>
      </c>
      <c r="B2834" s="114" t="str">
        <f t="shared" ca="1" si="583"/>
        <v>n.d</v>
      </c>
      <c r="C2834" s="114">
        <f t="shared" si="584"/>
        <v>139519858.75</v>
      </c>
      <c r="D2834" s="24">
        <f ca="1">IF(A2834&lt;$B$1,VLOOKUP(A2834,[1]DI!$A$4:$B$15000,2,FALSE),0)</f>
        <v>0</v>
      </c>
      <c r="E2834" s="23">
        <f t="shared" ca="1" si="576"/>
        <v>0</v>
      </c>
      <c r="F2834" s="25">
        <f t="shared" ref="F2834:F2897" si="588">F2833</f>
        <v>1.2</v>
      </c>
      <c r="G2834" s="26">
        <f t="shared" ca="1" si="579"/>
        <v>1</v>
      </c>
      <c r="H2834" s="23">
        <f ca="1">TRUNC(PRODUCT(G$16:G2833),15)</f>
        <v>1.48206205431758</v>
      </c>
      <c r="I2834" s="23">
        <f t="shared" si="577"/>
        <v>1</v>
      </c>
      <c r="J2834" s="23">
        <f t="shared" ca="1" si="578"/>
        <v>1.4820620499999999</v>
      </c>
      <c r="K2834" s="114">
        <f t="shared" ca="1" si="580"/>
        <v>67257229.1247354</v>
      </c>
      <c r="L2834" s="27">
        <f>IF(VLOOKUP(A2834,$U$18:$AD$131,8)=VLOOKUP(A2833,$U$18:$AD$131,8),0,VLOOKUP(A2834,U$18:$AD$131,8))</f>
        <v>0</v>
      </c>
      <c r="M2834" s="28">
        <f>IF(L2834&gt;0,VLOOKUP(L2834,T$18:$AC$131,7),0)</f>
        <v>0</v>
      </c>
      <c r="N2834" s="23">
        <f t="shared" si="585"/>
        <v>0</v>
      </c>
      <c r="O2834" s="23">
        <f t="shared" ca="1" si="581"/>
        <v>67257229.1247354</v>
      </c>
      <c r="P2834" s="29" t="str">
        <f t="shared" si="586"/>
        <v>J=</v>
      </c>
      <c r="Q2834" s="30">
        <f t="shared" si="587"/>
        <v>47232</v>
      </c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 x14ac:dyDescent="0.25">
      <c r="A2835" s="100">
        <f t="shared" si="582"/>
        <v>45668</v>
      </c>
      <c r="B2835" s="114" t="str">
        <f t="shared" ca="1" si="583"/>
        <v>n.d</v>
      </c>
      <c r="C2835" s="114">
        <f t="shared" si="584"/>
        <v>139519858.75</v>
      </c>
      <c r="D2835" s="24">
        <f ca="1">IF(A2835&lt;$B$1,VLOOKUP(A2835,[1]DI!$A$4:$B$15000,2,FALSE),0)</f>
        <v>0</v>
      </c>
      <c r="E2835" s="23">
        <f t="shared" ref="E2835:E2898" ca="1" si="589">ROUND((((1+D2835)^(1/252)-1)),8)</f>
        <v>0</v>
      </c>
      <c r="F2835" s="25">
        <f t="shared" si="588"/>
        <v>1.2</v>
      </c>
      <c r="G2835" s="26">
        <f t="shared" ca="1" si="579"/>
        <v>1</v>
      </c>
      <c r="H2835" s="23">
        <f ca="1">TRUNC(PRODUCT(G$16:G2834),15)</f>
        <v>1.48206205431758</v>
      </c>
      <c r="I2835" s="23">
        <f t="shared" ref="I2835:I2898" si="590">IF(OR(L2834&gt;0,L2834="E"),H2834,I2834)</f>
        <v>1</v>
      </c>
      <c r="J2835" s="23">
        <f t="shared" ref="J2835:J2898" ca="1" si="591">ROUND(TRUNC(H2835/I2835,15),8)</f>
        <v>1.4820620499999999</v>
      </c>
      <c r="K2835" s="114">
        <f t="shared" ca="1" si="580"/>
        <v>67257229.1247354</v>
      </c>
      <c r="L2835" s="27">
        <f>IF(VLOOKUP(A2835,$U$18:$AD$131,8)=VLOOKUP(A2834,$U$18:$AD$131,8),0,VLOOKUP(A2835,U$18:$AD$131,8))</f>
        <v>0</v>
      </c>
      <c r="M2835" s="28">
        <f>IF(L2835&gt;0,VLOOKUP(L2835,T$18:$AC$131,7),0)</f>
        <v>0</v>
      </c>
      <c r="N2835" s="23">
        <f t="shared" si="585"/>
        <v>0</v>
      </c>
      <c r="O2835" s="23">
        <f t="shared" ca="1" si="581"/>
        <v>67257229.1247354</v>
      </c>
      <c r="P2835" s="29" t="str">
        <f t="shared" si="586"/>
        <v>J=</v>
      </c>
      <c r="Q2835" s="30">
        <f t="shared" si="587"/>
        <v>47232</v>
      </c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 x14ac:dyDescent="0.25">
      <c r="A2836" s="100">
        <f t="shared" si="582"/>
        <v>45669</v>
      </c>
      <c r="B2836" s="114" t="str">
        <f t="shared" ca="1" si="583"/>
        <v>n.d</v>
      </c>
      <c r="C2836" s="114">
        <f t="shared" si="584"/>
        <v>139519858.75</v>
      </c>
      <c r="D2836" s="24">
        <f ca="1">IF(A2836&lt;$B$1,VLOOKUP(A2836,[1]DI!$A$4:$B$15000,2,FALSE),0)</f>
        <v>0</v>
      </c>
      <c r="E2836" s="23">
        <f t="shared" ca="1" si="589"/>
        <v>0</v>
      </c>
      <c r="F2836" s="25">
        <f t="shared" si="588"/>
        <v>1.2</v>
      </c>
      <c r="G2836" s="26">
        <f t="shared" ref="G2836:G2899" ca="1" si="592">TRUNC((1+(E2836*F2836)),15)</f>
        <v>1</v>
      </c>
      <c r="H2836" s="23">
        <f ca="1">TRUNC(PRODUCT(G$16:G2835),15)</f>
        <v>1.48206205431758</v>
      </c>
      <c r="I2836" s="23">
        <f t="shared" si="590"/>
        <v>1</v>
      </c>
      <c r="J2836" s="23">
        <f t="shared" ca="1" si="591"/>
        <v>1.4820620499999999</v>
      </c>
      <c r="K2836" s="114">
        <f t="shared" ca="1" si="580"/>
        <v>67257229.1247354</v>
      </c>
      <c r="L2836" s="27">
        <f>IF(VLOOKUP(A2836,$U$18:$AD$131,8)=VLOOKUP(A2835,$U$18:$AD$131,8),0,VLOOKUP(A2836,U$18:$AD$131,8))</f>
        <v>0</v>
      </c>
      <c r="M2836" s="28">
        <f>IF(L2836&gt;0,VLOOKUP(L2836,T$18:$AC$131,7),0)</f>
        <v>0</v>
      </c>
      <c r="N2836" s="23">
        <f t="shared" si="585"/>
        <v>0</v>
      </c>
      <c r="O2836" s="23">
        <f t="shared" ca="1" si="581"/>
        <v>67257229.1247354</v>
      </c>
      <c r="P2836" s="29" t="str">
        <f t="shared" si="586"/>
        <v>J=</v>
      </c>
      <c r="Q2836" s="30">
        <f t="shared" si="587"/>
        <v>47232</v>
      </c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 x14ac:dyDescent="0.25">
      <c r="A2837" s="100">
        <f t="shared" si="582"/>
        <v>45670</v>
      </c>
      <c r="B2837" s="114" t="str">
        <f t="shared" ca="1" si="583"/>
        <v>n.d</v>
      </c>
      <c r="C2837" s="114">
        <f t="shared" si="584"/>
        <v>139519858.75</v>
      </c>
      <c r="D2837" s="24">
        <f ca="1">IF(A2837&lt;$B$1,VLOOKUP(A2837,[1]DI!$A$4:$B$15000,2,FALSE),0)</f>
        <v>0</v>
      </c>
      <c r="E2837" s="23">
        <f t="shared" ca="1" si="589"/>
        <v>0</v>
      </c>
      <c r="F2837" s="25">
        <f t="shared" si="588"/>
        <v>1.2</v>
      </c>
      <c r="G2837" s="26">
        <f t="shared" ca="1" si="592"/>
        <v>1</v>
      </c>
      <c r="H2837" s="23">
        <f ca="1">TRUNC(PRODUCT(G$16:G2836),15)</f>
        <v>1.48206205431758</v>
      </c>
      <c r="I2837" s="23">
        <f t="shared" si="590"/>
        <v>1</v>
      </c>
      <c r="J2837" s="23">
        <f t="shared" ca="1" si="591"/>
        <v>1.4820620499999999</v>
      </c>
      <c r="K2837" s="114">
        <f t="shared" ca="1" si="580"/>
        <v>67257229.1247354</v>
      </c>
      <c r="L2837" s="27">
        <f>IF(VLOOKUP(A2837,$U$18:$AD$131,8)=VLOOKUP(A2836,$U$18:$AD$131,8),0,VLOOKUP(A2837,U$18:$AD$131,8))</f>
        <v>0</v>
      </c>
      <c r="M2837" s="28">
        <f>IF(L2837&gt;0,VLOOKUP(L2837,T$18:$AC$131,7),0)</f>
        <v>0</v>
      </c>
      <c r="N2837" s="23">
        <f t="shared" si="585"/>
        <v>0</v>
      </c>
      <c r="O2837" s="23">
        <f t="shared" ca="1" si="581"/>
        <v>67257229.1247354</v>
      </c>
      <c r="P2837" s="29" t="str">
        <f t="shared" si="586"/>
        <v>J=</v>
      </c>
      <c r="Q2837" s="30">
        <f t="shared" si="587"/>
        <v>47232</v>
      </c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 x14ac:dyDescent="0.25">
      <c r="A2838" s="100">
        <f t="shared" si="582"/>
        <v>45671</v>
      </c>
      <c r="B2838" s="114" t="str">
        <f t="shared" ca="1" si="583"/>
        <v>n.d</v>
      </c>
      <c r="C2838" s="114">
        <f t="shared" si="584"/>
        <v>139519858.75</v>
      </c>
      <c r="D2838" s="24">
        <f ca="1">IF(A2838&lt;$B$1,VLOOKUP(A2838,[1]DI!$A$4:$B$15000,2,FALSE),0)</f>
        <v>0</v>
      </c>
      <c r="E2838" s="23">
        <f t="shared" ca="1" si="589"/>
        <v>0</v>
      </c>
      <c r="F2838" s="25">
        <f t="shared" si="588"/>
        <v>1.2</v>
      </c>
      <c r="G2838" s="26">
        <f t="shared" ca="1" si="592"/>
        <v>1</v>
      </c>
      <c r="H2838" s="23">
        <f ca="1">TRUNC(PRODUCT(G$16:G2837),15)</f>
        <v>1.48206205431758</v>
      </c>
      <c r="I2838" s="23">
        <f t="shared" si="590"/>
        <v>1</v>
      </c>
      <c r="J2838" s="23">
        <f t="shared" ca="1" si="591"/>
        <v>1.4820620499999999</v>
      </c>
      <c r="K2838" s="114">
        <f t="shared" ca="1" si="580"/>
        <v>67257229.1247354</v>
      </c>
      <c r="L2838" s="27">
        <f>IF(VLOOKUP(A2838,$U$18:$AD$131,8)=VLOOKUP(A2837,$U$18:$AD$131,8),0,VLOOKUP(A2838,U$18:$AD$131,8))</f>
        <v>0</v>
      </c>
      <c r="M2838" s="28">
        <f>IF(L2838&gt;0,VLOOKUP(L2838,T$18:$AC$131,7),0)</f>
        <v>0</v>
      </c>
      <c r="N2838" s="23">
        <f t="shared" si="585"/>
        <v>0</v>
      </c>
      <c r="O2838" s="23">
        <f t="shared" ca="1" si="581"/>
        <v>67257229.1247354</v>
      </c>
      <c r="P2838" s="29" t="str">
        <f t="shared" si="586"/>
        <v>J=</v>
      </c>
      <c r="Q2838" s="30">
        <f t="shared" si="587"/>
        <v>47232</v>
      </c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 x14ac:dyDescent="0.25">
      <c r="A2839" s="100">
        <f t="shared" si="582"/>
        <v>45672</v>
      </c>
      <c r="B2839" s="114" t="str">
        <f t="shared" ca="1" si="583"/>
        <v>n.d</v>
      </c>
      <c r="C2839" s="114">
        <f t="shared" si="584"/>
        <v>139519858.75</v>
      </c>
      <c r="D2839" s="24">
        <f ca="1">IF(A2839&lt;$B$1,VLOOKUP(A2839,[1]DI!$A$4:$B$15000,2,FALSE),0)</f>
        <v>0</v>
      </c>
      <c r="E2839" s="23">
        <f t="shared" ca="1" si="589"/>
        <v>0</v>
      </c>
      <c r="F2839" s="25">
        <f t="shared" si="588"/>
        <v>1.2</v>
      </c>
      <c r="G2839" s="26">
        <f t="shared" ca="1" si="592"/>
        <v>1</v>
      </c>
      <c r="H2839" s="23">
        <f ca="1">TRUNC(PRODUCT(G$16:G2838),15)</f>
        <v>1.48206205431758</v>
      </c>
      <c r="I2839" s="23">
        <f t="shared" si="590"/>
        <v>1</v>
      </c>
      <c r="J2839" s="23">
        <f t="shared" ca="1" si="591"/>
        <v>1.4820620499999999</v>
      </c>
      <c r="K2839" s="114">
        <f t="shared" ca="1" si="580"/>
        <v>67257229.1247354</v>
      </c>
      <c r="L2839" s="27">
        <f>IF(VLOOKUP(A2839,$U$18:$AD$131,8)=VLOOKUP(A2838,$U$18:$AD$131,8),0,VLOOKUP(A2839,U$18:$AD$131,8))</f>
        <v>0</v>
      </c>
      <c r="M2839" s="28">
        <f>IF(L2839&gt;0,VLOOKUP(L2839,T$18:$AC$131,7),0)</f>
        <v>0</v>
      </c>
      <c r="N2839" s="23">
        <f t="shared" si="585"/>
        <v>0</v>
      </c>
      <c r="O2839" s="23">
        <f t="shared" ca="1" si="581"/>
        <v>67257229.1247354</v>
      </c>
      <c r="P2839" s="29" t="str">
        <f t="shared" si="586"/>
        <v>J=</v>
      </c>
      <c r="Q2839" s="30">
        <f t="shared" si="587"/>
        <v>47232</v>
      </c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 x14ac:dyDescent="0.25">
      <c r="A2840" s="100">
        <f t="shared" si="582"/>
        <v>45673</v>
      </c>
      <c r="B2840" s="114" t="str">
        <f t="shared" ca="1" si="583"/>
        <v>n.d</v>
      </c>
      <c r="C2840" s="114">
        <f t="shared" si="584"/>
        <v>139519858.75</v>
      </c>
      <c r="D2840" s="24">
        <f ca="1">IF(A2840&lt;$B$1,VLOOKUP(A2840,[1]DI!$A$4:$B$15000,2,FALSE),0)</f>
        <v>0</v>
      </c>
      <c r="E2840" s="23">
        <f t="shared" ca="1" si="589"/>
        <v>0</v>
      </c>
      <c r="F2840" s="25">
        <f t="shared" si="588"/>
        <v>1.2</v>
      </c>
      <c r="G2840" s="26">
        <f t="shared" ca="1" si="592"/>
        <v>1</v>
      </c>
      <c r="H2840" s="23">
        <f ca="1">TRUNC(PRODUCT(G$16:G2839),15)</f>
        <v>1.48206205431758</v>
      </c>
      <c r="I2840" s="23">
        <f t="shared" si="590"/>
        <v>1</v>
      </c>
      <c r="J2840" s="23">
        <f t="shared" ca="1" si="591"/>
        <v>1.4820620499999999</v>
      </c>
      <c r="K2840" s="114">
        <f t="shared" ca="1" si="580"/>
        <v>67257229.1247354</v>
      </c>
      <c r="L2840" s="27">
        <f>IF(VLOOKUP(A2840,$U$18:$AD$131,8)=VLOOKUP(A2839,$U$18:$AD$131,8),0,VLOOKUP(A2840,U$18:$AD$131,8))</f>
        <v>0</v>
      </c>
      <c r="M2840" s="28">
        <f>IF(L2840&gt;0,VLOOKUP(L2840,T$18:$AC$131,7),0)</f>
        <v>0</v>
      </c>
      <c r="N2840" s="23">
        <f t="shared" si="585"/>
        <v>0</v>
      </c>
      <c r="O2840" s="23">
        <f t="shared" ca="1" si="581"/>
        <v>67257229.1247354</v>
      </c>
      <c r="P2840" s="29" t="str">
        <f t="shared" si="586"/>
        <v>J=</v>
      </c>
      <c r="Q2840" s="30">
        <f t="shared" si="587"/>
        <v>47232</v>
      </c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 x14ac:dyDescent="0.25">
      <c r="A2841" s="100">
        <f t="shared" si="582"/>
        <v>45674</v>
      </c>
      <c r="B2841" s="114" t="str">
        <f t="shared" ca="1" si="583"/>
        <v>n.d</v>
      </c>
      <c r="C2841" s="114">
        <f t="shared" si="584"/>
        <v>139519858.75</v>
      </c>
      <c r="D2841" s="24">
        <f ca="1">IF(A2841&lt;$B$1,VLOOKUP(A2841,[1]DI!$A$4:$B$15000,2,FALSE),0)</f>
        <v>0</v>
      </c>
      <c r="E2841" s="23">
        <f t="shared" ca="1" si="589"/>
        <v>0</v>
      </c>
      <c r="F2841" s="25">
        <f t="shared" si="588"/>
        <v>1.2</v>
      </c>
      <c r="G2841" s="26">
        <f t="shared" ca="1" si="592"/>
        <v>1</v>
      </c>
      <c r="H2841" s="23">
        <f ca="1">TRUNC(PRODUCT(G$16:G2840),15)</f>
        <v>1.48206205431758</v>
      </c>
      <c r="I2841" s="23">
        <f t="shared" si="590"/>
        <v>1</v>
      </c>
      <c r="J2841" s="23">
        <f t="shared" ca="1" si="591"/>
        <v>1.4820620499999999</v>
      </c>
      <c r="K2841" s="114">
        <f t="shared" ca="1" si="580"/>
        <v>67257229.1247354</v>
      </c>
      <c r="L2841" s="27">
        <f>IF(VLOOKUP(A2841,$U$18:$AD$131,8)=VLOOKUP(A2840,$U$18:$AD$131,8),0,VLOOKUP(A2841,U$18:$AD$131,8))</f>
        <v>0</v>
      </c>
      <c r="M2841" s="28">
        <f>IF(L2841&gt;0,VLOOKUP(L2841,T$18:$AC$131,7),0)</f>
        <v>0</v>
      </c>
      <c r="N2841" s="23">
        <f t="shared" si="585"/>
        <v>0</v>
      </c>
      <c r="O2841" s="23">
        <f t="shared" ca="1" si="581"/>
        <v>67257229.1247354</v>
      </c>
      <c r="P2841" s="29" t="str">
        <f t="shared" si="586"/>
        <v>J=</v>
      </c>
      <c r="Q2841" s="30">
        <f t="shared" si="587"/>
        <v>47232</v>
      </c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 x14ac:dyDescent="0.25">
      <c r="A2842" s="100">
        <f t="shared" si="582"/>
        <v>45675</v>
      </c>
      <c r="B2842" s="114" t="str">
        <f t="shared" ca="1" si="583"/>
        <v>n.d</v>
      </c>
      <c r="C2842" s="114">
        <f t="shared" si="584"/>
        <v>139519858.75</v>
      </c>
      <c r="D2842" s="24">
        <f ca="1">IF(A2842&lt;$B$1,VLOOKUP(A2842,[1]DI!$A$4:$B$15000,2,FALSE),0)</f>
        <v>0</v>
      </c>
      <c r="E2842" s="23">
        <f t="shared" ca="1" si="589"/>
        <v>0</v>
      </c>
      <c r="F2842" s="25">
        <f t="shared" si="588"/>
        <v>1.2</v>
      </c>
      <c r="G2842" s="26">
        <f t="shared" ca="1" si="592"/>
        <v>1</v>
      </c>
      <c r="H2842" s="23">
        <f ca="1">TRUNC(PRODUCT(G$16:G2841),15)</f>
        <v>1.48206205431758</v>
      </c>
      <c r="I2842" s="23">
        <f t="shared" si="590"/>
        <v>1</v>
      </c>
      <c r="J2842" s="23">
        <f t="shared" ca="1" si="591"/>
        <v>1.4820620499999999</v>
      </c>
      <c r="K2842" s="114">
        <f t="shared" ca="1" si="580"/>
        <v>67257229.1247354</v>
      </c>
      <c r="L2842" s="27">
        <f>IF(VLOOKUP(A2842,$U$18:$AD$131,8)=VLOOKUP(A2841,$U$18:$AD$131,8),0,VLOOKUP(A2842,U$18:$AD$131,8))</f>
        <v>0</v>
      </c>
      <c r="M2842" s="28">
        <f>IF(L2842&gt;0,VLOOKUP(L2842,T$18:$AC$131,7),0)</f>
        <v>0</v>
      </c>
      <c r="N2842" s="23">
        <f t="shared" si="585"/>
        <v>0</v>
      </c>
      <c r="O2842" s="23">
        <f t="shared" ca="1" si="581"/>
        <v>67257229.1247354</v>
      </c>
      <c r="P2842" s="29" t="str">
        <f t="shared" si="586"/>
        <v>J=</v>
      </c>
      <c r="Q2842" s="30">
        <f t="shared" si="587"/>
        <v>47232</v>
      </c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 x14ac:dyDescent="0.25">
      <c r="A2843" s="100">
        <f t="shared" si="582"/>
        <v>45676</v>
      </c>
      <c r="B2843" s="114" t="str">
        <f t="shared" ca="1" si="583"/>
        <v>n.d</v>
      </c>
      <c r="C2843" s="114">
        <f t="shared" si="584"/>
        <v>139519858.75</v>
      </c>
      <c r="D2843" s="24">
        <f ca="1">IF(A2843&lt;$B$1,VLOOKUP(A2843,[1]DI!$A$4:$B$15000,2,FALSE),0)</f>
        <v>0</v>
      </c>
      <c r="E2843" s="23">
        <f t="shared" ca="1" si="589"/>
        <v>0</v>
      </c>
      <c r="F2843" s="25">
        <f t="shared" si="588"/>
        <v>1.2</v>
      </c>
      <c r="G2843" s="26">
        <f t="shared" ca="1" si="592"/>
        <v>1</v>
      </c>
      <c r="H2843" s="23">
        <f ca="1">TRUNC(PRODUCT(G$16:G2842),15)</f>
        <v>1.48206205431758</v>
      </c>
      <c r="I2843" s="23">
        <f t="shared" si="590"/>
        <v>1</v>
      </c>
      <c r="J2843" s="23">
        <f t="shared" ca="1" si="591"/>
        <v>1.4820620499999999</v>
      </c>
      <c r="K2843" s="114">
        <f t="shared" ca="1" si="580"/>
        <v>67257229.1247354</v>
      </c>
      <c r="L2843" s="27">
        <f>IF(VLOOKUP(A2843,$U$18:$AD$131,8)=VLOOKUP(A2842,$U$18:$AD$131,8),0,VLOOKUP(A2843,U$18:$AD$131,8))</f>
        <v>0</v>
      </c>
      <c r="M2843" s="28">
        <f>IF(L2843&gt;0,VLOOKUP(L2843,T$18:$AC$131,7),0)</f>
        <v>0</v>
      </c>
      <c r="N2843" s="23">
        <f t="shared" si="585"/>
        <v>0</v>
      </c>
      <c r="O2843" s="23">
        <f t="shared" ca="1" si="581"/>
        <v>67257229.1247354</v>
      </c>
      <c r="P2843" s="29" t="str">
        <f t="shared" si="586"/>
        <v>J=</v>
      </c>
      <c r="Q2843" s="30">
        <f t="shared" si="587"/>
        <v>47232</v>
      </c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 x14ac:dyDescent="0.25">
      <c r="A2844" s="100">
        <f t="shared" si="582"/>
        <v>45677</v>
      </c>
      <c r="B2844" s="114" t="str">
        <f t="shared" ca="1" si="583"/>
        <v>n.d</v>
      </c>
      <c r="C2844" s="114">
        <f t="shared" si="584"/>
        <v>139519858.75</v>
      </c>
      <c r="D2844" s="24">
        <f ca="1">IF(A2844&lt;$B$1,VLOOKUP(A2844,[1]DI!$A$4:$B$15000,2,FALSE),0)</f>
        <v>0</v>
      </c>
      <c r="E2844" s="23">
        <f t="shared" ca="1" si="589"/>
        <v>0</v>
      </c>
      <c r="F2844" s="25">
        <f t="shared" si="588"/>
        <v>1.2</v>
      </c>
      <c r="G2844" s="26">
        <f t="shared" ca="1" si="592"/>
        <v>1</v>
      </c>
      <c r="H2844" s="23">
        <f ca="1">TRUNC(PRODUCT(G$16:G2843),15)</f>
        <v>1.48206205431758</v>
      </c>
      <c r="I2844" s="23">
        <f t="shared" si="590"/>
        <v>1</v>
      </c>
      <c r="J2844" s="23">
        <f t="shared" ca="1" si="591"/>
        <v>1.4820620499999999</v>
      </c>
      <c r="K2844" s="114">
        <f t="shared" ca="1" si="580"/>
        <v>67257229.1247354</v>
      </c>
      <c r="L2844" s="27">
        <f>IF(VLOOKUP(A2844,$U$18:$AD$131,8)=VLOOKUP(A2843,$U$18:$AD$131,8),0,VLOOKUP(A2844,U$18:$AD$131,8))</f>
        <v>0</v>
      </c>
      <c r="M2844" s="28">
        <f>IF(L2844&gt;0,VLOOKUP(L2844,T$18:$AC$131,7),0)</f>
        <v>0</v>
      </c>
      <c r="N2844" s="23">
        <f t="shared" si="585"/>
        <v>0</v>
      </c>
      <c r="O2844" s="23">
        <f t="shared" ca="1" si="581"/>
        <v>67257229.1247354</v>
      </c>
      <c r="P2844" s="29" t="str">
        <f t="shared" si="586"/>
        <v>J=</v>
      </c>
      <c r="Q2844" s="30">
        <f t="shared" si="587"/>
        <v>47232</v>
      </c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 x14ac:dyDescent="0.25">
      <c r="A2845" s="100">
        <f t="shared" si="582"/>
        <v>45678</v>
      </c>
      <c r="B2845" s="114" t="str">
        <f t="shared" ca="1" si="583"/>
        <v>n.d</v>
      </c>
      <c r="C2845" s="114">
        <f t="shared" si="584"/>
        <v>139519858.75</v>
      </c>
      <c r="D2845" s="24">
        <f ca="1">IF(A2845&lt;$B$1,VLOOKUP(A2845,[1]DI!$A$4:$B$15000,2,FALSE),0)</f>
        <v>0</v>
      </c>
      <c r="E2845" s="23">
        <f t="shared" ca="1" si="589"/>
        <v>0</v>
      </c>
      <c r="F2845" s="25">
        <f t="shared" si="588"/>
        <v>1.2</v>
      </c>
      <c r="G2845" s="26">
        <f t="shared" ca="1" si="592"/>
        <v>1</v>
      </c>
      <c r="H2845" s="23">
        <f ca="1">TRUNC(PRODUCT(G$16:G2844),15)</f>
        <v>1.48206205431758</v>
      </c>
      <c r="I2845" s="23">
        <f t="shared" si="590"/>
        <v>1</v>
      </c>
      <c r="J2845" s="23">
        <f t="shared" ca="1" si="591"/>
        <v>1.4820620499999999</v>
      </c>
      <c r="K2845" s="114">
        <f t="shared" ca="1" si="580"/>
        <v>67257229.1247354</v>
      </c>
      <c r="L2845" s="27">
        <f>IF(VLOOKUP(A2845,$U$18:$AD$131,8)=VLOOKUP(A2844,$U$18:$AD$131,8),0,VLOOKUP(A2845,U$18:$AD$131,8))</f>
        <v>0</v>
      </c>
      <c r="M2845" s="28">
        <f>IF(L2845&gt;0,VLOOKUP(L2845,T$18:$AC$131,7),0)</f>
        <v>0</v>
      </c>
      <c r="N2845" s="23">
        <f t="shared" si="585"/>
        <v>0</v>
      </c>
      <c r="O2845" s="23">
        <f t="shared" ca="1" si="581"/>
        <v>67257229.1247354</v>
      </c>
      <c r="P2845" s="29" t="str">
        <f t="shared" si="586"/>
        <v>J=</v>
      </c>
      <c r="Q2845" s="30">
        <f t="shared" si="587"/>
        <v>47232</v>
      </c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 x14ac:dyDescent="0.25">
      <c r="A2846" s="100">
        <f t="shared" si="582"/>
        <v>45679</v>
      </c>
      <c r="B2846" s="114" t="str">
        <f t="shared" ca="1" si="583"/>
        <v>n.d</v>
      </c>
      <c r="C2846" s="114">
        <f t="shared" si="584"/>
        <v>139519858.75</v>
      </c>
      <c r="D2846" s="24">
        <f ca="1">IF(A2846&lt;$B$1,VLOOKUP(A2846,[1]DI!$A$4:$B$15000,2,FALSE),0)</f>
        <v>0</v>
      </c>
      <c r="E2846" s="23">
        <f t="shared" ca="1" si="589"/>
        <v>0</v>
      </c>
      <c r="F2846" s="25">
        <f t="shared" si="588"/>
        <v>1.2</v>
      </c>
      <c r="G2846" s="26">
        <f t="shared" ca="1" si="592"/>
        <v>1</v>
      </c>
      <c r="H2846" s="23">
        <f ca="1">TRUNC(PRODUCT(G$16:G2845),15)</f>
        <v>1.48206205431758</v>
      </c>
      <c r="I2846" s="23">
        <f t="shared" si="590"/>
        <v>1</v>
      </c>
      <c r="J2846" s="23">
        <f t="shared" ca="1" si="591"/>
        <v>1.4820620499999999</v>
      </c>
      <c r="K2846" s="114">
        <f t="shared" ca="1" si="580"/>
        <v>67257229.1247354</v>
      </c>
      <c r="L2846" s="27">
        <f>IF(VLOOKUP(A2846,$U$18:$AD$131,8)=VLOOKUP(A2845,$U$18:$AD$131,8),0,VLOOKUP(A2846,U$18:$AD$131,8))</f>
        <v>0</v>
      </c>
      <c r="M2846" s="28">
        <f>IF(L2846&gt;0,VLOOKUP(L2846,T$18:$AC$131,7),0)</f>
        <v>0</v>
      </c>
      <c r="N2846" s="23">
        <f t="shared" si="585"/>
        <v>0</v>
      </c>
      <c r="O2846" s="23">
        <f t="shared" ca="1" si="581"/>
        <v>67257229.1247354</v>
      </c>
      <c r="P2846" s="29" t="str">
        <f t="shared" si="586"/>
        <v>J=</v>
      </c>
      <c r="Q2846" s="30">
        <f t="shared" si="587"/>
        <v>47232</v>
      </c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 x14ac:dyDescent="0.25">
      <c r="A2847" s="100">
        <f t="shared" si="582"/>
        <v>45680</v>
      </c>
      <c r="B2847" s="114" t="str">
        <f t="shared" ca="1" si="583"/>
        <v>n.d</v>
      </c>
      <c r="C2847" s="114">
        <f t="shared" si="584"/>
        <v>139519858.75</v>
      </c>
      <c r="D2847" s="24">
        <f ca="1">IF(A2847&lt;$B$1,VLOOKUP(A2847,[1]DI!$A$4:$B$15000,2,FALSE),0)</f>
        <v>0</v>
      </c>
      <c r="E2847" s="23">
        <f t="shared" ca="1" si="589"/>
        <v>0</v>
      </c>
      <c r="F2847" s="25">
        <f t="shared" si="588"/>
        <v>1.2</v>
      </c>
      <c r="G2847" s="26">
        <f t="shared" ca="1" si="592"/>
        <v>1</v>
      </c>
      <c r="H2847" s="23">
        <f ca="1">TRUNC(PRODUCT(G$16:G2846),15)</f>
        <v>1.48206205431758</v>
      </c>
      <c r="I2847" s="23">
        <f t="shared" si="590"/>
        <v>1</v>
      </c>
      <c r="J2847" s="23">
        <f t="shared" ca="1" si="591"/>
        <v>1.4820620499999999</v>
      </c>
      <c r="K2847" s="114">
        <f t="shared" ca="1" si="580"/>
        <v>67257229.1247354</v>
      </c>
      <c r="L2847" s="27">
        <f>IF(VLOOKUP(A2847,$U$18:$AD$131,8)=VLOOKUP(A2846,$U$18:$AD$131,8),0,VLOOKUP(A2847,U$18:$AD$131,8))</f>
        <v>0</v>
      </c>
      <c r="M2847" s="28">
        <f>IF(L2847&gt;0,VLOOKUP(L2847,T$18:$AC$131,7),0)</f>
        <v>0</v>
      </c>
      <c r="N2847" s="23">
        <f t="shared" si="585"/>
        <v>0</v>
      </c>
      <c r="O2847" s="23">
        <f t="shared" ca="1" si="581"/>
        <v>67257229.1247354</v>
      </c>
      <c r="P2847" s="29" t="str">
        <f t="shared" si="586"/>
        <v>J=</v>
      </c>
      <c r="Q2847" s="30">
        <f t="shared" si="587"/>
        <v>47232</v>
      </c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 x14ac:dyDescent="0.25">
      <c r="A2848" s="100">
        <f t="shared" si="582"/>
        <v>45681</v>
      </c>
      <c r="B2848" s="114" t="str">
        <f t="shared" ca="1" si="583"/>
        <v>n.d</v>
      </c>
      <c r="C2848" s="114">
        <f t="shared" si="584"/>
        <v>139519858.75</v>
      </c>
      <c r="D2848" s="24">
        <f ca="1">IF(A2848&lt;$B$1,VLOOKUP(A2848,[1]DI!$A$4:$B$15000,2,FALSE),0)</f>
        <v>0</v>
      </c>
      <c r="E2848" s="23">
        <f t="shared" ca="1" si="589"/>
        <v>0</v>
      </c>
      <c r="F2848" s="25">
        <f t="shared" si="588"/>
        <v>1.2</v>
      </c>
      <c r="G2848" s="26">
        <f t="shared" ca="1" si="592"/>
        <v>1</v>
      </c>
      <c r="H2848" s="23">
        <f ca="1">TRUNC(PRODUCT(G$16:G2847),15)</f>
        <v>1.48206205431758</v>
      </c>
      <c r="I2848" s="23">
        <f t="shared" si="590"/>
        <v>1</v>
      </c>
      <c r="J2848" s="23">
        <f t="shared" ca="1" si="591"/>
        <v>1.4820620499999999</v>
      </c>
      <c r="K2848" s="114">
        <f t="shared" ca="1" si="580"/>
        <v>67257229.1247354</v>
      </c>
      <c r="L2848" s="27">
        <f>IF(VLOOKUP(A2848,$U$18:$AD$131,8)=VLOOKUP(A2847,$U$18:$AD$131,8),0,VLOOKUP(A2848,U$18:$AD$131,8))</f>
        <v>0</v>
      </c>
      <c r="M2848" s="28">
        <f>IF(L2848&gt;0,VLOOKUP(L2848,T$18:$AC$131,7),0)</f>
        <v>0</v>
      </c>
      <c r="N2848" s="23">
        <f t="shared" si="585"/>
        <v>0</v>
      </c>
      <c r="O2848" s="23">
        <f t="shared" ca="1" si="581"/>
        <v>67257229.1247354</v>
      </c>
      <c r="P2848" s="29" t="str">
        <f t="shared" si="586"/>
        <v>J=</v>
      </c>
      <c r="Q2848" s="30">
        <f t="shared" si="587"/>
        <v>47232</v>
      </c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 x14ac:dyDescent="0.25">
      <c r="A2849" s="100">
        <f t="shared" si="582"/>
        <v>45682</v>
      </c>
      <c r="B2849" s="114" t="str">
        <f t="shared" ca="1" si="583"/>
        <v>n.d</v>
      </c>
      <c r="C2849" s="114">
        <f t="shared" si="584"/>
        <v>139519858.75</v>
      </c>
      <c r="D2849" s="24">
        <f ca="1">IF(A2849&lt;$B$1,VLOOKUP(A2849,[1]DI!$A$4:$B$15000,2,FALSE),0)</f>
        <v>0</v>
      </c>
      <c r="E2849" s="23">
        <f t="shared" ca="1" si="589"/>
        <v>0</v>
      </c>
      <c r="F2849" s="25">
        <f t="shared" si="588"/>
        <v>1.2</v>
      </c>
      <c r="G2849" s="26">
        <f t="shared" ca="1" si="592"/>
        <v>1</v>
      </c>
      <c r="H2849" s="23">
        <f ca="1">TRUNC(PRODUCT(G$16:G2848),15)</f>
        <v>1.48206205431758</v>
      </c>
      <c r="I2849" s="23">
        <f t="shared" si="590"/>
        <v>1</v>
      </c>
      <c r="J2849" s="23">
        <f t="shared" ca="1" si="591"/>
        <v>1.4820620499999999</v>
      </c>
      <c r="K2849" s="114">
        <f t="shared" ca="1" si="580"/>
        <v>67257229.1247354</v>
      </c>
      <c r="L2849" s="27">
        <f>IF(VLOOKUP(A2849,$U$18:$AD$131,8)=VLOOKUP(A2848,$U$18:$AD$131,8),0,VLOOKUP(A2849,U$18:$AD$131,8))</f>
        <v>0</v>
      </c>
      <c r="M2849" s="28">
        <f>IF(L2849&gt;0,VLOOKUP(L2849,T$18:$AC$131,7),0)</f>
        <v>0</v>
      </c>
      <c r="N2849" s="23">
        <f t="shared" si="585"/>
        <v>0</v>
      </c>
      <c r="O2849" s="23">
        <f t="shared" ca="1" si="581"/>
        <v>67257229.1247354</v>
      </c>
      <c r="P2849" s="29" t="str">
        <f t="shared" si="586"/>
        <v>J=</v>
      </c>
      <c r="Q2849" s="30">
        <f t="shared" si="587"/>
        <v>47232</v>
      </c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 x14ac:dyDescent="0.25">
      <c r="A2850" s="100">
        <f t="shared" si="582"/>
        <v>45683</v>
      </c>
      <c r="B2850" s="114" t="str">
        <f t="shared" ca="1" si="583"/>
        <v>n.d</v>
      </c>
      <c r="C2850" s="114">
        <f t="shared" si="584"/>
        <v>139519858.75</v>
      </c>
      <c r="D2850" s="24">
        <f ca="1">IF(A2850&lt;$B$1,VLOOKUP(A2850,[1]DI!$A$4:$B$15000,2,FALSE),0)</f>
        <v>0</v>
      </c>
      <c r="E2850" s="23">
        <f t="shared" ca="1" si="589"/>
        <v>0</v>
      </c>
      <c r="F2850" s="25">
        <f t="shared" si="588"/>
        <v>1.2</v>
      </c>
      <c r="G2850" s="26">
        <f t="shared" ca="1" si="592"/>
        <v>1</v>
      </c>
      <c r="H2850" s="23">
        <f ca="1">TRUNC(PRODUCT(G$16:G2849),15)</f>
        <v>1.48206205431758</v>
      </c>
      <c r="I2850" s="23">
        <f t="shared" si="590"/>
        <v>1</v>
      </c>
      <c r="J2850" s="23">
        <f t="shared" ca="1" si="591"/>
        <v>1.4820620499999999</v>
      </c>
      <c r="K2850" s="114">
        <f t="shared" ca="1" si="580"/>
        <v>67257229.1247354</v>
      </c>
      <c r="L2850" s="27">
        <f>IF(VLOOKUP(A2850,$U$18:$AD$131,8)=VLOOKUP(A2849,$U$18:$AD$131,8),0,VLOOKUP(A2850,U$18:$AD$131,8))</f>
        <v>0</v>
      </c>
      <c r="M2850" s="28">
        <f>IF(L2850&gt;0,VLOOKUP(L2850,T$18:$AC$131,7),0)</f>
        <v>0</v>
      </c>
      <c r="N2850" s="23">
        <f t="shared" si="585"/>
        <v>0</v>
      </c>
      <c r="O2850" s="23">
        <f t="shared" ca="1" si="581"/>
        <v>67257229.1247354</v>
      </c>
      <c r="P2850" s="29" t="str">
        <f t="shared" si="586"/>
        <v>J=</v>
      </c>
      <c r="Q2850" s="30">
        <f t="shared" si="587"/>
        <v>47232</v>
      </c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 x14ac:dyDescent="0.25">
      <c r="A2851" s="100">
        <f t="shared" si="582"/>
        <v>45684</v>
      </c>
      <c r="B2851" s="114" t="str">
        <f t="shared" ca="1" si="583"/>
        <v>n.d</v>
      </c>
      <c r="C2851" s="114">
        <f t="shared" si="584"/>
        <v>139519858.75</v>
      </c>
      <c r="D2851" s="24">
        <f ca="1">IF(A2851&lt;$B$1,VLOOKUP(A2851,[1]DI!$A$4:$B$15000,2,FALSE),0)</f>
        <v>0</v>
      </c>
      <c r="E2851" s="23">
        <f t="shared" ca="1" si="589"/>
        <v>0</v>
      </c>
      <c r="F2851" s="25">
        <f t="shared" si="588"/>
        <v>1.2</v>
      </c>
      <c r="G2851" s="26">
        <f t="shared" ca="1" si="592"/>
        <v>1</v>
      </c>
      <c r="H2851" s="23">
        <f ca="1">TRUNC(PRODUCT(G$16:G2850),15)</f>
        <v>1.48206205431758</v>
      </c>
      <c r="I2851" s="23">
        <f t="shared" si="590"/>
        <v>1</v>
      </c>
      <c r="J2851" s="23">
        <f t="shared" ca="1" si="591"/>
        <v>1.4820620499999999</v>
      </c>
      <c r="K2851" s="114">
        <f t="shared" ca="1" si="580"/>
        <v>67257229.1247354</v>
      </c>
      <c r="L2851" s="27">
        <f>IF(VLOOKUP(A2851,$U$18:$AD$131,8)=VLOOKUP(A2850,$U$18:$AD$131,8),0,VLOOKUP(A2851,U$18:$AD$131,8))</f>
        <v>0</v>
      </c>
      <c r="M2851" s="28">
        <f>IF(L2851&gt;0,VLOOKUP(L2851,T$18:$AC$131,7),0)</f>
        <v>0</v>
      </c>
      <c r="N2851" s="23">
        <f t="shared" si="585"/>
        <v>0</v>
      </c>
      <c r="O2851" s="23">
        <f t="shared" ca="1" si="581"/>
        <v>67257229.1247354</v>
      </c>
      <c r="P2851" s="29" t="str">
        <f t="shared" si="586"/>
        <v>J=</v>
      </c>
      <c r="Q2851" s="30">
        <f t="shared" si="587"/>
        <v>47232</v>
      </c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 x14ac:dyDescent="0.25">
      <c r="A2852" s="100">
        <f t="shared" si="582"/>
        <v>45685</v>
      </c>
      <c r="B2852" s="114" t="str">
        <f t="shared" ca="1" si="583"/>
        <v>n.d</v>
      </c>
      <c r="C2852" s="114">
        <f t="shared" si="584"/>
        <v>139519858.75</v>
      </c>
      <c r="D2852" s="24">
        <f ca="1">IF(A2852&lt;$B$1,VLOOKUP(A2852,[1]DI!$A$4:$B$15000,2,FALSE),0)</f>
        <v>0</v>
      </c>
      <c r="E2852" s="23">
        <f t="shared" ca="1" si="589"/>
        <v>0</v>
      </c>
      <c r="F2852" s="25">
        <f t="shared" si="588"/>
        <v>1.2</v>
      </c>
      <c r="G2852" s="26">
        <f t="shared" ca="1" si="592"/>
        <v>1</v>
      </c>
      <c r="H2852" s="23">
        <f ca="1">TRUNC(PRODUCT(G$16:G2851),15)</f>
        <v>1.48206205431758</v>
      </c>
      <c r="I2852" s="23">
        <f t="shared" si="590"/>
        <v>1</v>
      </c>
      <c r="J2852" s="23">
        <f t="shared" ca="1" si="591"/>
        <v>1.4820620499999999</v>
      </c>
      <c r="K2852" s="114">
        <f t="shared" ca="1" si="580"/>
        <v>67257229.1247354</v>
      </c>
      <c r="L2852" s="27">
        <f>IF(VLOOKUP(A2852,$U$18:$AD$131,8)=VLOOKUP(A2851,$U$18:$AD$131,8),0,VLOOKUP(A2852,U$18:$AD$131,8))</f>
        <v>0</v>
      </c>
      <c r="M2852" s="28">
        <f>IF(L2852&gt;0,VLOOKUP(L2852,T$18:$AC$131,7),0)</f>
        <v>0</v>
      </c>
      <c r="N2852" s="23">
        <f t="shared" si="585"/>
        <v>0</v>
      </c>
      <c r="O2852" s="23">
        <f t="shared" ca="1" si="581"/>
        <v>67257229.1247354</v>
      </c>
      <c r="P2852" s="29" t="str">
        <f t="shared" si="586"/>
        <v>J=</v>
      </c>
      <c r="Q2852" s="30">
        <f t="shared" si="587"/>
        <v>47232</v>
      </c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 x14ac:dyDescent="0.25">
      <c r="A2853" s="100">
        <f t="shared" si="582"/>
        <v>45686</v>
      </c>
      <c r="B2853" s="114" t="str">
        <f t="shared" ca="1" si="583"/>
        <v>n.d</v>
      </c>
      <c r="C2853" s="114">
        <f t="shared" si="584"/>
        <v>139519858.75</v>
      </c>
      <c r="D2853" s="24">
        <f ca="1">IF(A2853&lt;$B$1,VLOOKUP(A2853,[1]DI!$A$4:$B$15000,2,FALSE),0)</f>
        <v>0</v>
      </c>
      <c r="E2853" s="23">
        <f t="shared" ca="1" si="589"/>
        <v>0</v>
      </c>
      <c r="F2853" s="25">
        <f t="shared" si="588"/>
        <v>1.2</v>
      </c>
      <c r="G2853" s="26">
        <f t="shared" ca="1" si="592"/>
        <v>1</v>
      </c>
      <c r="H2853" s="23">
        <f ca="1">TRUNC(PRODUCT(G$16:G2852),15)</f>
        <v>1.48206205431758</v>
      </c>
      <c r="I2853" s="23">
        <f t="shared" si="590"/>
        <v>1</v>
      </c>
      <c r="J2853" s="23">
        <f t="shared" ca="1" si="591"/>
        <v>1.4820620499999999</v>
      </c>
      <c r="K2853" s="114">
        <f t="shared" ca="1" si="580"/>
        <v>67257229.1247354</v>
      </c>
      <c r="L2853" s="27">
        <f>IF(VLOOKUP(A2853,$U$18:$AD$131,8)=VLOOKUP(A2852,$U$18:$AD$131,8),0,VLOOKUP(A2853,U$18:$AD$131,8))</f>
        <v>0</v>
      </c>
      <c r="M2853" s="28">
        <f>IF(L2853&gt;0,VLOOKUP(L2853,T$18:$AC$131,7),0)</f>
        <v>0</v>
      </c>
      <c r="N2853" s="23">
        <f t="shared" si="585"/>
        <v>0</v>
      </c>
      <c r="O2853" s="23">
        <f t="shared" ca="1" si="581"/>
        <v>67257229.1247354</v>
      </c>
      <c r="P2853" s="29" t="str">
        <f t="shared" si="586"/>
        <v>J=</v>
      </c>
      <c r="Q2853" s="30">
        <f t="shared" si="587"/>
        <v>47232</v>
      </c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 x14ac:dyDescent="0.25">
      <c r="A2854" s="100">
        <f t="shared" si="582"/>
        <v>45687</v>
      </c>
      <c r="B2854" s="114" t="str">
        <f t="shared" ca="1" si="583"/>
        <v>n.d</v>
      </c>
      <c r="C2854" s="114">
        <f t="shared" si="584"/>
        <v>139519858.75</v>
      </c>
      <c r="D2854" s="24">
        <f ca="1">IF(A2854&lt;$B$1,VLOOKUP(A2854,[1]DI!$A$4:$B$15000,2,FALSE),0)</f>
        <v>0</v>
      </c>
      <c r="E2854" s="23">
        <f t="shared" ca="1" si="589"/>
        <v>0</v>
      </c>
      <c r="F2854" s="25">
        <f t="shared" si="588"/>
        <v>1.2</v>
      </c>
      <c r="G2854" s="26">
        <f t="shared" ca="1" si="592"/>
        <v>1</v>
      </c>
      <c r="H2854" s="23">
        <f ca="1">TRUNC(PRODUCT(G$16:G2853),15)</f>
        <v>1.48206205431758</v>
      </c>
      <c r="I2854" s="23">
        <f t="shared" si="590"/>
        <v>1</v>
      </c>
      <c r="J2854" s="23">
        <f t="shared" ca="1" si="591"/>
        <v>1.4820620499999999</v>
      </c>
      <c r="K2854" s="114">
        <f t="shared" ca="1" si="580"/>
        <v>67257229.1247354</v>
      </c>
      <c r="L2854" s="27">
        <f>IF(VLOOKUP(A2854,$U$18:$AD$131,8)=VLOOKUP(A2853,$U$18:$AD$131,8),0,VLOOKUP(A2854,U$18:$AD$131,8))</f>
        <v>0</v>
      </c>
      <c r="M2854" s="28">
        <f>IF(L2854&gt;0,VLOOKUP(L2854,T$18:$AC$131,7),0)</f>
        <v>0</v>
      </c>
      <c r="N2854" s="23">
        <f t="shared" si="585"/>
        <v>0</v>
      </c>
      <c r="O2854" s="23">
        <f t="shared" ca="1" si="581"/>
        <v>67257229.1247354</v>
      </c>
      <c r="P2854" s="29" t="str">
        <f t="shared" si="586"/>
        <v>J=</v>
      </c>
      <c r="Q2854" s="30">
        <f t="shared" si="587"/>
        <v>47232</v>
      </c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 x14ac:dyDescent="0.25">
      <c r="A2855" s="100">
        <f t="shared" si="582"/>
        <v>45688</v>
      </c>
      <c r="B2855" s="114" t="str">
        <f t="shared" ca="1" si="583"/>
        <v>n.d</v>
      </c>
      <c r="C2855" s="114">
        <f t="shared" si="584"/>
        <v>139519858.75</v>
      </c>
      <c r="D2855" s="24">
        <f ca="1">IF(A2855&lt;$B$1,VLOOKUP(A2855,[1]DI!$A$4:$B$15000,2,FALSE),0)</f>
        <v>0</v>
      </c>
      <c r="E2855" s="23">
        <f t="shared" ca="1" si="589"/>
        <v>0</v>
      </c>
      <c r="F2855" s="25">
        <f t="shared" si="588"/>
        <v>1.2</v>
      </c>
      <c r="G2855" s="26">
        <f t="shared" ca="1" si="592"/>
        <v>1</v>
      </c>
      <c r="H2855" s="23">
        <f ca="1">TRUNC(PRODUCT(G$16:G2854),15)</f>
        <v>1.48206205431758</v>
      </c>
      <c r="I2855" s="23">
        <f t="shared" si="590"/>
        <v>1</v>
      </c>
      <c r="J2855" s="23">
        <f t="shared" ca="1" si="591"/>
        <v>1.4820620499999999</v>
      </c>
      <c r="K2855" s="114">
        <f t="shared" ca="1" si="580"/>
        <v>67257229.1247354</v>
      </c>
      <c r="L2855" s="27">
        <f>IF(VLOOKUP(A2855,$U$18:$AD$131,8)=VLOOKUP(A2854,$U$18:$AD$131,8),0,VLOOKUP(A2855,U$18:$AD$131,8))</f>
        <v>0</v>
      </c>
      <c r="M2855" s="28">
        <f>IF(L2855&gt;0,VLOOKUP(L2855,T$18:$AC$131,7),0)</f>
        <v>0</v>
      </c>
      <c r="N2855" s="23">
        <f t="shared" si="585"/>
        <v>0</v>
      </c>
      <c r="O2855" s="23">
        <f t="shared" ca="1" si="581"/>
        <v>67257229.1247354</v>
      </c>
      <c r="P2855" s="29" t="str">
        <f t="shared" si="586"/>
        <v>J=</v>
      </c>
      <c r="Q2855" s="30">
        <f t="shared" si="587"/>
        <v>47232</v>
      </c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 x14ac:dyDescent="0.25">
      <c r="A2856" s="100">
        <f t="shared" si="582"/>
        <v>45689</v>
      </c>
      <c r="B2856" s="114" t="str">
        <f t="shared" ca="1" si="583"/>
        <v>n.d</v>
      </c>
      <c r="C2856" s="114">
        <f t="shared" si="584"/>
        <v>139519858.75</v>
      </c>
      <c r="D2856" s="24">
        <f ca="1">IF(A2856&lt;$B$1,VLOOKUP(A2856,[1]DI!$A$4:$B$15000,2,FALSE),0)</f>
        <v>0</v>
      </c>
      <c r="E2856" s="23">
        <f t="shared" ca="1" si="589"/>
        <v>0</v>
      </c>
      <c r="F2856" s="25">
        <f t="shared" si="588"/>
        <v>1.2</v>
      </c>
      <c r="G2856" s="26">
        <f t="shared" ca="1" si="592"/>
        <v>1</v>
      </c>
      <c r="H2856" s="23">
        <f ca="1">TRUNC(PRODUCT(G$16:G2855),15)</f>
        <v>1.48206205431758</v>
      </c>
      <c r="I2856" s="23">
        <f t="shared" si="590"/>
        <v>1</v>
      </c>
      <c r="J2856" s="23">
        <f t="shared" ca="1" si="591"/>
        <v>1.4820620499999999</v>
      </c>
      <c r="K2856" s="114">
        <f t="shared" ca="1" si="580"/>
        <v>67257229.1247354</v>
      </c>
      <c r="L2856" s="27">
        <f>IF(VLOOKUP(A2856,$U$18:$AD$131,8)=VLOOKUP(A2855,$U$18:$AD$131,8),0,VLOOKUP(A2856,U$18:$AD$131,8))</f>
        <v>0</v>
      </c>
      <c r="M2856" s="28">
        <f>IF(L2856&gt;0,VLOOKUP(L2856,T$18:$AC$131,7),0)</f>
        <v>0</v>
      </c>
      <c r="N2856" s="23">
        <f t="shared" si="585"/>
        <v>0</v>
      </c>
      <c r="O2856" s="23">
        <f t="shared" ca="1" si="581"/>
        <v>67257229.1247354</v>
      </c>
      <c r="P2856" s="29" t="str">
        <f t="shared" si="586"/>
        <v>J=</v>
      </c>
      <c r="Q2856" s="30">
        <f t="shared" si="587"/>
        <v>47232</v>
      </c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 x14ac:dyDescent="0.25">
      <c r="A2857" s="100">
        <f t="shared" si="582"/>
        <v>45690</v>
      </c>
      <c r="B2857" s="114" t="str">
        <f t="shared" ca="1" si="583"/>
        <v>n.d</v>
      </c>
      <c r="C2857" s="114">
        <f t="shared" si="584"/>
        <v>139519858.75</v>
      </c>
      <c r="D2857" s="24">
        <f ca="1">IF(A2857&lt;$B$1,VLOOKUP(A2857,[1]DI!$A$4:$B$15000,2,FALSE),0)</f>
        <v>0</v>
      </c>
      <c r="E2857" s="23">
        <f t="shared" ca="1" si="589"/>
        <v>0</v>
      </c>
      <c r="F2857" s="25">
        <f t="shared" si="588"/>
        <v>1.2</v>
      </c>
      <c r="G2857" s="26">
        <f t="shared" ca="1" si="592"/>
        <v>1</v>
      </c>
      <c r="H2857" s="23">
        <f ca="1">TRUNC(PRODUCT(G$16:G2856),15)</f>
        <v>1.48206205431758</v>
      </c>
      <c r="I2857" s="23">
        <f t="shared" si="590"/>
        <v>1</v>
      </c>
      <c r="J2857" s="23">
        <f t="shared" ca="1" si="591"/>
        <v>1.4820620499999999</v>
      </c>
      <c r="K2857" s="114">
        <f t="shared" ca="1" si="580"/>
        <v>67257229.1247354</v>
      </c>
      <c r="L2857" s="27">
        <f>IF(VLOOKUP(A2857,$U$18:$AD$131,8)=VLOOKUP(A2856,$U$18:$AD$131,8),0,VLOOKUP(A2857,U$18:$AD$131,8))</f>
        <v>0</v>
      </c>
      <c r="M2857" s="28">
        <f>IF(L2857&gt;0,VLOOKUP(L2857,T$18:$AC$131,7),0)</f>
        <v>0</v>
      </c>
      <c r="N2857" s="23">
        <f t="shared" si="585"/>
        <v>0</v>
      </c>
      <c r="O2857" s="23">
        <f t="shared" ca="1" si="581"/>
        <v>67257229.1247354</v>
      </c>
      <c r="P2857" s="29" t="str">
        <f t="shared" si="586"/>
        <v>J=</v>
      </c>
      <c r="Q2857" s="30">
        <f t="shared" si="587"/>
        <v>47232</v>
      </c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 x14ac:dyDescent="0.25">
      <c r="A2858" s="100">
        <f t="shared" si="582"/>
        <v>45691</v>
      </c>
      <c r="B2858" s="114" t="str">
        <f t="shared" ca="1" si="583"/>
        <v>n.d</v>
      </c>
      <c r="C2858" s="114">
        <f t="shared" si="584"/>
        <v>139519858.75</v>
      </c>
      <c r="D2858" s="24">
        <f ca="1">IF(A2858&lt;$B$1,VLOOKUP(A2858,[1]DI!$A$4:$B$15000,2,FALSE),0)</f>
        <v>0</v>
      </c>
      <c r="E2858" s="23">
        <f t="shared" ca="1" si="589"/>
        <v>0</v>
      </c>
      <c r="F2858" s="25">
        <f t="shared" si="588"/>
        <v>1.2</v>
      </c>
      <c r="G2858" s="26">
        <f t="shared" ca="1" si="592"/>
        <v>1</v>
      </c>
      <c r="H2858" s="23">
        <f ca="1">TRUNC(PRODUCT(G$16:G2857),15)</f>
        <v>1.48206205431758</v>
      </c>
      <c r="I2858" s="23">
        <f t="shared" si="590"/>
        <v>1</v>
      </c>
      <c r="J2858" s="23">
        <f t="shared" ca="1" si="591"/>
        <v>1.4820620499999999</v>
      </c>
      <c r="K2858" s="114">
        <f t="shared" ca="1" si="580"/>
        <v>67257229.1247354</v>
      </c>
      <c r="L2858" s="27">
        <f>IF(VLOOKUP(A2858,$U$18:$AD$131,8)=VLOOKUP(A2857,$U$18:$AD$131,8),0,VLOOKUP(A2858,U$18:$AD$131,8))</f>
        <v>0</v>
      </c>
      <c r="M2858" s="28">
        <f>IF(L2858&gt;0,VLOOKUP(L2858,T$18:$AC$131,7),0)</f>
        <v>0</v>
      </c>
      <c r="N2858" s="23">
        <f t="shared" si="585"/>
        <v>0</v>
      </c>
      <c r="O2858" s="23">
        <f t="shared" ca="1" si="581"/>
        <v>67257229.1247354</v>
      </c>
      <c r="P2858" s="29" t="str">
        <f t="shared" si="586"/>
        <v>J=</v>
      </c>
      <c r="Q2858" s="30">
        <f t="shared" si="587"/>
        <v>47232</v>
      </c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 x14ac:dyDescent="0.25">
      <c r="A2859" s="100">
        <f t="shared" si="582"/>
        <v>45692</v>
      </c>
      <c r="B2859" s="114" t="str">
        <f t="shared" ca="1" si="583"/>
        <v>n.d</v>
      </c>
      <c r="C2859" s="114">
        <f t="shared" si="584"/>
        <v>139519858.75</v>
      </c>
      <c r="D2859" s="24">
        <f ca="1">IF(A2859&lt;$B$1,VLOOKUP(A2859,[1]DI!$A$4:$B$15000,2,FALSE),0)</f>
        <v>0</v>
      </c>
      <c r="E2859" s="23">
        <f t="shared" ca="1" si="589"/>
        <v>0</v>
      </c>
      <c r="F2859" s="25">
        <f t="shared" si="588"/>
        <v>1.2</v>
      </c>
      <c r="G2859" s="26">
        <f t="shared" ca="1" si="592"/>
        <v>1</v>
      </c>
      <c r="H2859" s="23">
        <f ca="1">TRUNC(PRODUCT(G$16:G2858),15)</f>
        <v>1.48206205431758</v>
      </c>
      <c r="I2859" s="23">
        <f t="shared" si="590"/>
        <v>1</v>
      </c>
      <c r="J2859" s="23">
        <f t="shared" ca="1" si="591"/>
        <v>1.4820620499999999</v>
      </c>
      <c r="K2859" s="114">
        <f t="shared" ca="1" si="580"/>
        <v>67257229.1247354</v>
      </c>
      <c r="L2859" s="27">
        <f>IF(VLOOKUP(A2859,$U$18:$AD$131,8)=VLOOKUP(A2858,$U$18:$AD$131,8),0,VLOOKUP(A2859,U$18:$AD$131,8))</f>
        <v>0</v>
      </c>
      <c r="M2859" s="28">
        <f>IF(L2859&gt;0,VLOOKUP(L2859,T$18:$AC$131,7),0)</f>
        <v>0</v>
      </c>
      <c r="N2859" s="23">
        <f t="shared" si="585"/>
        <v>0</v>
      </c>
      <c r="O2859" s="23">
        <f t="shared" ca="1" si="581"/>
        <v>67257229.1247354</v>
      </c>
      <c r="P2859" s="29" t="str">
        <f t="shared" si="586"/>
        <v>J=</v>
      </c>
      <c r="Q2859" s="30">
        <f t="shared" si="587"/>
        <v>47232</v>
      </c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 x14ac:dyDescent="0.25">
      <c r="A2860" s="100">
        <f t="shared" si="582"/>
        <v>45693</v>
      </c>
      <c r="B2860" s="114" t="str">
        <f t="shared" ca="1" si="583"/>
        <v>n.d</v>
      </c>
      <c r="C2860" s="114">
        <f t="shared" si="584"/>
        <v>139519858.75</v>
      </c>
      <c r="D2860" s="24">
        <f ca="1">IF(A2860&lt;$B$1,VLOOKUP(A2860,[1]DI!$A$4:$B$15000,2,FALSE),0)</f>
        <v>0</v>
      </c>
      <c r="E2860" s="23">
        <f t="shared" ca="1" si="589"/>
        <v>0</v>
      </c>
      <c r="F2860" s="25">
        <f t="shared" si="588"/>
        <v>1.2</v>
      </c>
      <c r="G2860" s="26">
        <f t="shared" ca="1" si="592"/>
        <v>1</v>
      </c>
      <c r="H2860" s="23">
        <f ca="1">TRUNC(PRODUCT(G$16:G2859),15)</f>
        <v>1.48206205431758</v>
      </c>
      <c r="I2860" s="23">
        <f t="shared" si="590"/>
        <v>1</v>
      </c>
      <c r="J2860" s="23">
        <f t="shared" ca="1" si="591"/>
        <v>1.4820620499999999</v>
      </c>
      <c r="K2860" s="114">
        <f t="shared" ca="1" si="580"/>
        <v>67257229.1247354</v>
      </c>
      <c r="L2860" s="27">
        <f>IF(VLOOKUP(A2860,$U$18:$AD$131,8)=VLOOKUP(A2859,$U$18:$AD$131,8),0,VLOOKUP(A2860,U$18:$AD$131,8))</f>
        <v>0</v>
      </c>
      <c r="M2860" s="28">
        <f>IF(L2860&gt;0,VLOOKUP(L2860,T$18:$AC$131,7),0)</f>
        <v>0</v>
      </c>
      <c r="N2860" s="23">
        <f t="shared" si="585"/>
        <v>0</v>
      </c>
      <c r="O2860" s="23">
        <f t="shared" ca="1" si="581"/>
        <v>67257229.1247354</v>
      </c>
      <c r="P2860" s="29" t="str">
        <f t="shared" si="586"/>
        <v>J=</v>
      </c>
      <c r="Q2860" s="30">
        <f t="shared" si="587"/>
        <v>47232</v>
      </c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 x14ac:dyDescent="0.25">
      <c r="A2861" s="100">
        <f t="shared" si="582"/>
        <v>45694</v>
      </c>
      <c r="B2861" s="114" t="str">
        <f t="shared" ca="1" si="583"/>
        <v>n.d</v>
      </c>
      <c r="C2861" s="114">
        <f t="shared" si="584"/>
        <v>139519858.75</v>
      </c>
      <c r="D2861" s="24">
        <f ca="1">IF(A2861&lt;$B$1,VLOOKUP(A2861,[1]DI!$A$4:$B$15000,2,FALSE),0)</f>
        <v>0</v>
      </c>
      <c r="E2861" s="23">
        <f t="shared" ca="1" si="589"/>
        <v>0</v>
      </c>
      <c r="F2861" s="25">
        <f t="shared" si="588"/>
        <v>1.2</v>
      </c>
      <c r="G2861" s="26">
        <f t="shared" ca="1" si="592"/>
        <v>1</v>
      </c>
      <c r="H2861" s="23">
        <f ca="1">TRUNC(PRODUCT(G$16:G2860),15)</f>
        <v>1.48206205431758</v>
      </c>
      <c r="I2861" s="23">
        <f t="shared" si="590"/>
        <v>1</v>
      </c>
      <c r="J2861" s="23">
        <f t="shared" ca="1" si="591"/>
        <v>1.4820620499999999</v>
      </c>
      <c r="K2861" s="114">
        <f t="shared" ca="1" si="580"/>
        <v>67257229.1247354</v>
      </c>
      <c r="L2861" s="27">
        <f>IF(VLOOKUP(A2861,$U$18:$AD$131,8)=VLOOKUP(A2860,$U$18:$AD$131,8),0,VLOOKUP(A2861,U$18:$AD$131,8))</f>
        <v>0</v>
      </c>
      <c r="M2861" s="28">
        <f>IF(L2861&gt;0,VLOOKUP(L2861,T$18:$AC$131,7),0)</f>
        <v>0</v>
      </c>
      <c r="N2861" s="23">
        <f t="shared" si="585"/>
        <v>0</v>
      </c>
      <c r="O2861" s="23">
        <f t="shared" ca="1" si="581"/>
        <v>67257229.1247354</v>
      </c>
      <c r="P2861" s="29" t="str">
        <f t="shared" si="586"/>
        <v>J=</v>
      </c>
      <c r="Q2861" s="30">
        <f t="shared" si="587"/>
        <v>47232</v>
      </c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 x14ac:dyDescent="0.25">
      <c r="A2862" s="100">
        <f t="shared" si="582"/>
        <v>45695</v>
      </c>
      <c r="B2862" s="114" t="str">
        <f t="shared" ca="1" si="583"/>
        <v>n.d</v>
      </c>
      <c r="C2862" s="114">
        <f t="shared" si="584"/>
        <v>139519858.75</v>
      </c>
      <c r="D2862" s="24">
        <f ca="1">IF(A2862&lt;$B$1,VLOOKUP(A2862,[1]DI!$A$4:$B$15000,2,FALSE),0)</f>
        <v>0</v>
      </c>
      <c r="E2862" s="23">
        <f t="shared" ca="1" si="589"/>
        <v>0</v>
      </c>
      <c r="F2862" s="25">
        <f t="shared" si="588"/>
        <v>1.2</v>
      </c>
      <c r="G2862" s="26">
        <f t="shared" ca="1" si="592"/>
        <v>1</v>
      </c>
      <c r="H2862" s="23">
        <f ca="1">TRUNC(PRODUCT(G$16:G2861),15)</f>
        <v>1.48206205431758</v>
      </c>
      <c r="I2862" s="23">
        <f t="shared" si="590"/>
        <v>1</v>
      </c>
      <c r="J2862" s="23">
        <f t="shared" ca="1" si="591"/>
        <v>1.4820620499999999</v>
      </c>
      <c r="K2862" s="114">
        <f t="shared" ca="1" si="580"/>
        <v>67257229.1247354</v>
      </c>
      <c r="L2862" s="27">
        <f>IF(VLOOKUP(A2862,$U$18:$AD$131,8)=VLOOKUP(A2861,$U$18:$AD$131,8),0,VLOOKUP(A2862,U$18:$AD$131,8))</f>
        <v>0</v>
      </c>
      <c r="M2862" s="28">
        <f>IF(L2862&gt;0,VLOOKUP(L2862,T$18:$AC$131,7),0)</f>
        <v>0</v>
      </c>
      <c r="N2862" s="23">
        <f t="shared" si="585"/>
        <v>0</v>
      </c>
      <c r="O2862" s="23">
        <f t="shared" ca="1" si="581"/>
        <v>67257229.1247354</v>
      </c>
      <c r="P2862" s="29" t="str">
        <f t="shared" si="586"/>
        <v>J=</v>
      </c>
      <c r="Q2862" s="30">
        <f t="shared" si="587"/>
        <v>47232</v>
      </c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 x14ac:dyDescent="0.25">
      <c r="A2863" s="100">
        <f t="shared" si="582"/>
        <v>45696</v>
      </c>
      <c r="B2863" s="114" t="str">
        <f t="shared" ca="1" si="583"/>
        <v>n.d</v>
      </c>
      <c r="C2863" s="114">
        <f t="shared" si="584"/>
        <v>139519858.75</v>
      </c>
      <c r="D2863" s="24">
        <f ca="1">IF(A2863&lt;$B$1,VLOOKUP(A2863,[1]DI!$A$4:$B$15000,2,FALSE),0)</f>
        <v>0</v>
      </c>
      <c r="E2863" s="23">
        <f t="shared" ca="1" si="589"/>
        <v>0</v>
      </c>
      <c r="F2863" s="25">
        <f t="shared" si="588"/>
        <v>1.2</v>
      </c>
      <c r="G2863" s="26">
        <f t="shared" ca="1" si="592"/>
        <v>1</v>
      </c>
      <c r="H2863" s="23">
        <f ca="1">TRUNC(PRODUCT(G$16:G2862),15)</f>
        <v>1.48206205431758</v>
      </c>
      <c r="I2863" s="23">
        <f t="shared" si="590"/>
        <v>1</v>
      </c>
      <c r="J2863" s="23">
        <f t="shared" ca="1" si="591"/>
        <v>1.4820620499999999</v>
      </c>
      <c r="K2863" s="114">
        <f t="shared" ca="1" si="580"/>
        <v>67257229.1247354</v>
      </c>
      <c r="L2863" s="27">
        <f>IF(VLOOKUP(A2863,$U$18:$AD$131,8)=VLOOKUP(A2862,$U$18:$AD$131,8),0,VLOOKUP(A2863,U$18:$AD$131,8))</f>
        <v>0</v>
      </c>
      <c r="M2863" s="28">
        <f>IF(L2863&gt;0,VLOOKUP(L2863,T$18:$AC$131,7),0)</f>
        <v>0</v>
      </c>
      <c r="N2863" s="23">
        <f t="shared" si="585"/>
        <v>0</v>
      </c>
      <c r="O2863" s="23">
        <f t="shared" ca="1" si="581"/>
        <v>67257229.1247354</v>
      </c>
      <c r="P2863" s="29" t="str">
        <f t="shared" si="586"/>
        <v>J=</v>
      </c>
      <c r="Q2863" s="30">
        <f t="shared" si="587"/>
        <v>47232</v>
      </c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 x14ac:dyDescent="0.25">
      <c r="A2864" s="100">
        <f t="shared" si="582"/>
        <v>45697</v>
      </c>
      <c r="B2864" s="114" t="str">
        <f t="shared" ca="1" si="583"/>
        <v>n.d</v>
      </c>
      <c r="C2864" s="114">
        <f t="shared" si="584"/>
        <v>139519858.75</v>
      </c>
      <c r="D2864" s="24">
        <f ca="1">IF(A2864&lt;$B$1,VLOOKUP(A2864,[1]DI!$A$4:$B$15000,2,FALSE),0)</f>
        <v>0</v>
      </c>
      <c r="E2864" s="23">
        <f t="shared" ca="1" si="589"/>
        <v>0</v>
      </c>
      <c r="F2864" s="25">
        <f t="shared" si="588"/>
        <v>1.2</v>
      </c>
      <c r="G2864" s="26">
        <f t="shared" ca="1" si="592"/>
        <v>1</v>
      </c>
      <c r="H2864" s="23">
        <f ca="1">TRUNC(PRODUCT(G$16:G2863),15)</f>
        <v>1.48206205431758</v>
      </c>
      <c r="I2864" s="23">
        <f t="shared" si="590"/>
        <v>1</v>
      </c>
      <c r="J2864" s="23">
        <f t="shared" ca="1" si="591"/>
        <v>1.4820620499999999</v>
      </c>
      <c r="K2864" s="114">
        <f t="shared" ca="1" si="580"/>
        <v>67257229.1247354</v>
      </c>
      <c r="L2864" s="27">
        <f>IF(VLOOKUP(A2864,$U$18:$AD$131,8)=VLOOKUP(A2863,$U$18:$AD$131,8),0,VLOOKUP(A2864,U$18:$AD$131,8))</f>
        <v>0</v>
      </c>
      <c r="M2864" s="28">
        <f>IF(L2864&gt;0,VLOOKUP(L2864,T$18:$AC$131,7),0)</f>
        <v>0</v>
      </c>
      <c r="N2864" s="23">
        <f t="shared" si="585"/>
        <v>0</v>
      </c>
      <c r="O2864" s="23">
        <f t="shared" ca="1" si="581"/>
        <v>67257229.1247354</v>
      </c>
      <c r="P2864" s="29" t="str">
        <f t="shared" si="586"/>
        <v>J=</v>
      </c>
      <c r="Q2864" s="30">
        <f t="shared" si="587"/>
        <v>47232</v>
      </c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 x14ac:dyDescent="0.25">
      <c r="A2865" s="100">
        <f t="shared" si="582"/>
        <v>45698</v>
      </c>
      <c r="B2865" s="114" t="str">
        <f t="shared" ca="1" si="583"/>
        <v>n.d</v>
      </c>
      <c r="C2865" s="114">
        <f t="shared" si="584"/>
        <v>139519858.75</v>
      </c>
      <c r="D2865" s="24">
        <f ca="1">IF(A2865&lt;$B$1,VLOOKUP(A2865,[1]DI!$A$4:$B$15000,2,FALSE),0)</f>
        <v>0</v>
      </c>
      <c r="E2865" s="23">
        <f t="shared" ca="1" si="589"/>
        <v>0</v>
      </c>
      <c r="F2865" s="25">
        <f t="shared" si="588"/>
        <v>1.2</v>
      </c>
      <c r="G2865" s="26">
        <f t="shared" ca="1" si="592"/>
        <v>1</v>
      </c>
      <c r="H2865" s="23">
        <f ca="1">TRUNC(PRODUCT(G$16:G2864),15)</f>
        <v>1.48206205431758</v>
      </c>
      <c r="I2865" s="23">
        <f t="shared" si="590"/>
        <v>1</v>
      </c>
      <c r="J2865" s="23">
        <f t="shared" ca="1" si="591"/>
        <v>1.4820620499999999</v>
      </c>
      <c r="K2865" s="114">
        <f t="shared" ca="1" si="580"/>
        <v>67257229.1247354</v>
      </c>
      <c r="L2865" s="27">
        <f>IF(VLOOKUP(A2865,$U$18:$AD$131,8)=VLOOKUP(A2864,$U$18:$AD$131,8),0,VLOOKUP(A2865,U$18:$AD$131,8))</f>
        <v>0</v>
      </c>
      <c r="M2865" s="28">
        <f>IF(L2865&gt;0,VLOOKUP(L2865,T$18:$AC$131,7),0)</f>
        <v>0</v>
      </c>
      <c r="N2865" s="23">
        <f t="shared" si="585"/>
        <v>0</v>
      </c>
      <c r="O2865" s="23">
        <f t="shared" ca="1" si="581"/>
        <v>67257229.1247354</v>
      </c>
      <c r="P2865" s="29" t="str">
        <f t="shared" si="586"/>
        <v>J=</v>
      </c>
      <c r="Q2865" s="30">
        <f t="shared" si="587"/>
        <v>47232</v>
      </c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 x14ac:dyDescent="0.25">
      <c r="A2866" s="100">
        <f t="shared" si="582"/>
        <v>45699</v>
      </c>
      <c r="B2866" s="114" t="str">
        <f t="shared" ca="1" si="583"/>
        <v>n.d</v>
      </c>
      <c r="C2866" s="114">
        <f t="shared" si="584"/>
        <v>139519858.75</v>
      </c>
      <c r="D2866" s="24">
        <f ca="1">IF(A2866&lt;$B$1,VLOOKUP(A2866,[1]DI!$A$4:$B$15000,2,FALSE),0)</f>
        <v>0</v>
      </c>
      <c r="E2866" s="23">
        <f t="shared" ca="1" si="589"/>
        <v>0</v>
      </c>
      <c r="F2866" s="25">
        <f t="shared" si="588"/>
        <v>1.2</v>
      </c>
      <c r="G2866" s="26">
        <f t="shared" ca="1" si="592"/>
        <v>1</v>
      </c>
      <c r="H2866" s="23">
        <f ca="1">TRUNC(PRODUCT(G$16:G2865),15)</f>
        <v>1.48206205431758</v>
      </c>
      <c r="I2866" s="23">
        <f t="shared" si="590"/>
        <v>1</v>
      </c>
      <c r="J2866" s="23">
        <f t="shared" ca="1" si="591"/>
        <v>1.4820620499999999</v>
      </c>
      <c r="K2866" s="114">
        <f t="shared" ca="1" si="580"/>
        <v>67257229.1247354</v>
      </c>
      <c r="L2866" s="27">
        <f>IF(VLOOKUP(A2866,$U$18:$AD$131,8)=VLOOKUP(A2865,$U$18:$AD$131,8),0,VLOOKUP(A2866,U$18:$AD$131,8))</f>
        <v>0</v>
      </c>
      <c r="M2866" s="28">
        <f>IF(L2866&gt;0,VLOOKUP(L2866,T$18:$AC$131,7),0)</f>
        <v>0</v>
      </c>
      <c r="N2866" s="23">
        <f t="shared" si="585"/>
        <v>0</v>
      </c>
      <c r="O2866" s="23">
        <f t="shared" ca="1" si="581"/>
        <v>67257229.1247354</v>
      </c>
      <c r="P2866" s="29" t="str">
        <f t="shared" si="586"/>
        <v>J=</v>
      </c>
      <c r="Q2866" s="30">
        <f t="shared" si="587"/>
        <v>47232</v>
      </c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 x14ac:dyDescent="0.25">
      <c r="A2867" s="100">
        <f t="shared" si="582"/>
        <v>45700</v>
      </c>
      <c r="B2867" s="114" t="str">
        <f t="shared" ca="1" si="583"/>
        <v>n.d</v>
      </c>
      <c r="C2867" s="114">
        <f t="shared" si="584"/>
        <v>139519858.75</v>
      </c>
      <c r="D2867" s="24">
        <f ca="1">IF(A2867&lt;$B$1,VLOOKUP(A2867,[1]DI!$A$4:$B$15000,2,FALSE),0)</f>
        <v>0</v>
      </c>
      <c r="E2867" s="23">
        <f t="shared" ca="1" si="589"/>
        <v>0</v>
      </c>
      <c r="F2867" s="25">
        <f t="shared" si="588"/>
        <v>1.2</v>
      </c>
      <c r="G2867" s="26">
        <f t="shared" ca="1" si="592"/>
        <v>1</v>
      </c>
      <c r="H2867" s="23">
        <f ca="1">TRUNC(PRODUCT(G$16:G2866),15)</f>
        <v>1.48206205431758</v>
      </c>
      <c r="I2867" s="23">
        <f t="shared" si="590"/>
        <v>1</v>
      </c>
      <c r="J2867" s="23">
        <f t="shared" ca="1" si="591"/>
        <v>1.4820620499999999</v>
      </c>
      <c r="K2867" s="114">
        <f t="shared" ca="1" si="580"/>
        <v>67257229.1247354</v>
      </c>
      <c r="L2867" s="27">
        <f>IF(VLOOKUP(A2867,$U$18:$AD$131,8)=VLOOKUP(A2866,$U$18:$AD$131,8),0,VLOOKUP(A2867,U$18:$AD$131,8))</f>
        <v>0</v>
      </c>
      <c r="M2867" s="28">
        <f>IF(L2867&gt;0,VLOOKUP(L2867,T$18:$AC$131,7),0)</f>
        <v>0</v>
      </c>
      <c r="N2867" s="23">
        <f t="shared" si="585"/>
        <v>0</v>
      </c>
      <c r="O2867" s="23">
        <f t="shared" ca="1" si="581"/>
        <v>67257229.1247354</v>
      </c>
      <c r="P2867" s="29" t="str">
        <f t="shared" si="586"/>
        <v>J=</v>
      </c>
      <c r="Q2867" s="30">
        <f t="shared" si="587"/>
        <v>47232</v>
      </c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 x14ac:dyDescent="0.25">
      <c r="A2868" s="100">
        <f t="shared" si="582"/>
        <v>45701</v>
      </c>
      <c r="B2868" s="114" t="str">
        <f t="shared" ca="1" si="583"/>
        <v>n.d</v>
      </c>
      <c r="C2868" s="114">
        <f t="shared" si="584"/>
        <v>139519858.75</v>
      </c>
      <c r="D2868" s="24">
        <f ca="1">IF(A2868&lt;$B$1,VLOOKUP(A2868,[1]DI!$A$4:$B$15000,2,FALSE),0)</f>
        <v>0</v>
      </c>
      <c r="E2868" s="23">
        <f t="shared" ca="1" si="589"/>
        <v>0</v>
      </c>
      <c r="F2868" s="25">
        <f t="shared" si="588"/>
        <v>1.2</v>
      </c>
      <c r="G2868" s="26">
        <f t="shared" ca="1" si="592"/>
        <v>1</v>
      </c>
      <c r="H2868" s="23">
        <f ca="1">TRUNC(PRODUCT(G$16:G2867),15)</f>
        <v>1.48206205431758</v>
      </c>
      <c r="I2868" s="23">
        <f t="shared" si="590"/>
        <v>1</v>
      </c>
      <c r="J2868" s="23">
        <f t="shared" ca="1" si="591"/>
        <v>1.4820620499999999</v>
      </c>
      <c r="K2868" s="114">
        <f t="shared" ca="1" si="580"/>
        <v>67257229.1247354</v>
      </c>
      <c r="L2868" s="27">
        <f>IF(VLOOKUP(A2868,$U$18:$AD$131,8)=VLOOKUP(A2867,$U$18:$AD$131,8),0,VLOOKUP(A2868,U$18:$AD$131,8))</f>
        <v>0</v>
      </c>
      <c r="M2868" s="28">
        <f>IF(L2868&gt;0,VLOOKUP(L2868,T$18:$AC$131,7),0)</f>
        <v>0</v>
      </c>
      <c r="N2868" s="23">
        <f t="shared" si="585"/>
        <v>0</v>
      </c>
      <c r="O2868" s="23">
        <f t="shared" ca="1" si="581"/>
        <v>67257229.1247354</v>
      </c>
      <c r="P2868" s="29" t="str">
        <f t="shared" si="586"/>
        <v>J=</v>
      </c>
      <c r="Q2868" s="30">
        <f t="shared" si="587"/>
        <v>47232</v>
      </c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 x14ac:dyDescent="0.25">
      <c r="A2869" s="100">
        <f t="shared" si="582"/>
        <v>45702</v>
      </c>
      <c r="B2869" s="114" t="str">
        <f t="shared" ca="1" si="583"/>
        <v>n.d</v>
      </c>
      <c r="C2869" s="114">
        <f t="shared" si="584"/>
        <v>139519858.75</v>
      </c>
      <c r="D2869" s="24">
        <f ca="1">IF(A2869&lt;$B$1,VLOOKUP(A2869,[1]DI!$A$4:$B$15000,2,FALSE),0)</f>
        <v>0</v>
      </c>
      <c r="E2869" s="23">
        <f t="shared" ca="1" si="589"/>
        <v>0</v>
      </c>
      <c r="F2869" s="25">
        <f t="shared" si="588"/>
        <v>1.2</v>
      </c>
      <c r="G2869" s="26">
        <f t="shared" ca="1" si="592"/>
        <v>1</v>
      </c>
      <c r="H2869" s="23">
        <f ca="1">TRUNC(PRODUCT(G$16:G2868),15)</f>
        <v>1.48206205431758</v>
      </c>
      <c r="I2869" s="23">
        <f t="shared" si="590"/>
        <v>1</v>
      </c>
      <c r="J2869" s="23">
        <f t="shared" ca="1" si="591"/>
        <v>1.4820620499999999</v>
      </c>
      <c r="K2869" s="114">
        <f t="shared" ca="1" si="580"/>
        <v>67257229.1247354</v>
      </c>
      <c r="L2869" s="27">
        <f>IF(VLOOKUP(A2869,$U$18:$AD$131,8)=VLOOKUP(A2868,$U$18:$AD$131,8),0,VLOOKUP(A2869,U$18:$AD$131,8))</f>
        <v>0</v>
      </c>
      <c r="M2869" s="28">
        <f>IF(L2869&gt;0,VLOOKUP(L2869,T$18:$AC$131,7),0)</f>
        <v>0</v>
      </c>
      <c r="N2869" s="23">
        <f t="shared" si="585"/>
        <v>0</v>
      </c>
      <c r="O2869" s="23">
        <f t="shared" ca="1" si="581"/>
        <v>67257229.1247354</v>
      </c>
      <c r="P2869" s="29" t="str">
        <f t="shared" si="586"/>
        <v>J=</v>
      </c>
      <c r="Q2869" s="30">
        <f t="shared" si="587"/>
        <v>47232</v>
      </c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 x14ac:dyDescent="0.25">
      <c r="A2870" s="100">
        <f t="shared" si="582"/>
        <v>45703</v>
      </c>
      <c r="B2870" s="114" t="str">
        <f t="shared" ca="1" si="583"/>
        <v>n.d</v>
      </c>
      <c r="C2870" s="114">
        <f t="shared" si="584"/>
        <v>139519858.75</v>
      </c>
      <c r="D2870" s="24">
        <f ca="1">IF(A2870&lt;$B$1,VLOOKUP(A2870,[1]DI!$A$4:$B$15000,2,FALSE),0)</f>
        <v>0</v>
      </c>
      <c r="E2870" s="23">
        <f t="shared" ca="1" si="589"/>
        <v>0</v>
      </c>
      <c r="F2870" s="25">
        <f t="shared" si="588"/>
        <v>1.2</v>
      </c>
      <c r="G2870" s="26">
        <f t="shared" ca="1" si="592"/>
        <v>1</v>
      </c>
      <c r="H2870" s="23">
        <f ca="1">TRUNC(PRODUCT(G$16:G2869),15)</f>
        <v>1.48206205431758</v>
      </c>
      <c r="I2870" s="23">
        <f t="shared" si="590"/>
        <v>1</v>
      </c>
      <c r="J2870" s="23">
        <f t="shared" ca="1" si="591"/>
        <v>1.4820620499999999</v>
      </c>
      <c r="K2870" s="114">
        <f t="shared" ca="1" si="580"/>
        <v>67257229.1247354</v>
      </c>
      <c r="L2870" s="27">
        <f>IF(VLOOKUP(A2870,$U$18:$AD$131,8)=VLOOKUP(A2869,$U$18:$AD$131,8),0,VLOOKUP(A2870,U$18:$AD$131,8))</f>
        <v>0</v>
      </c>
      <c r="M2870" s="28">
        <f>IF(L2870&gt;0,VLOOKUP(L2870,T$18:$AC$131,7),0)</f>
        <v>0</v>
      </c>
      <c r="N2870" s="23">
        <f t="shared" si="585"/>
        <v>0</v>
      </c>
      <c r="O2870" s="23">
        <f t="shared" ca="1" si="581"/>
        <v>67257229.1247354</v>
      </c>
      <c r="P2870" s="29" t="str">
        <f t="shared" si="586"/>
        <v>J=</v>
      </c>
      <c r="Q2870" s="30">
        <f t="shared" si="587"/>
        <v>47232</v>
      </c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 x14ac:dyDescent="0.25">
      <c r="A2871" s="100">
        <f t="shared" si="582"/>
        <v>45704</v>
      </c>
      <c r="B2871" s="114" t="str">
        <f t="shared" ca="1" si="583"/>
        <v>n.d</v>
      </c>
      <c r="C2871" s="114">
        <f t="shared" si="584"/>
        <v>139519858.75</v>
      </c>
      <c r="D2871" s="24">
        <f ca="1">IF(A2871&lt;$B$1,VLOOKUP(A2871,[1]DI!$A$4:$B$15000,2,FALSE),0)</f>
        <v>0</v>
      </c>
      <c r="E2871" s="23">
        <f t="shared" ca="1" si="589"/>
        <v>0</v>
      </c>
      <c r="F2871" s="25">
        <f t="shared" si="588"/>
        <v>1.2</v>
      </c>
      <c r="G2871" s="26">
        <f t="shared" ca="1" si="592"/>
        <v>1</v>
      </c>
      <c r="H2871" s="23">
        <f ca="1">TRUNC(PRODUCT(G$16:G2870),15)</f>
        <v>1.48206205431758</v>
      </c>
      <c r="I2871" s="23">
        <f t="shared" si="590"/>
        <v>1</v>
      </c>
      <c r="J2871" s="23">
        <f t="shared" ca="1" si="591"/>
        <v>1.4820620499999999</v>
      </c>
      <c r="K2871" s="114">
        <f t="shared" ca="1" si="580"/>
        <v>67257229.1247354</v>
      </c>
      <c r="L2871" s="27">
        <f>IF(VLOOKUP(A2871,$U$18:$AD$131,8)=VLOOKUP(A2870,$U$18:$AD$131,8),0,VLOOKUP(A2871,U$18:$AD$131,8))</f>
        <v>0</v>
      </c>
      <c r="M2871" s="28">
        <f>IF(L2871&gt;0,VLOOKUP(L2871,T$18:$AC$131,7),0)</f>
        <v>0</v>
      </c>
      <c r="N2871" s="23">
        <f t="shared" si="585"/>
        <v>0</v>
      </c>
      <c r="O2871" s="23">
        <f t="shared" ca="1" si="581"/>
        <v>67257229.1247354</v>
      </c>
      <c r="P2871" s="29" t="str">
        <f t="shared" si="586"/>
        <v>J=</v>
      </c>
      <c r="Q2871" s="30">
        <f t="shared" si="587"/>
        <v>47232</v>
      </c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 x14ac:dyDescent="0.25">
      <c r="A2872" s="100">
        <f t="shared" si="582"/>
        <v>45705</v>
      </c>
      <c r="B2872" s="114" t="str">
        <f t="shared" ca="1" si="583"/>
        <v>n.d</v>
      </c>
      <c r="C2872" s="114">
        <f t="shared" si="584"/>
        <v>139519858.75</v>
      </c>
      <c r="D2872" s="24">
        <f ca="1">IF(A2872&lt;$B$1,VLOOKUP(A2872,[1]DI!$A$4:$B$15000,2,FALSE),0)</f>
        <v>0</v>
      </c>
      <c r="E2872" s="23">
        <f t="shared" ca="1" si="589"/>
        <v>0</v>
      </c>
      <c r="F2872" s="25">
        <f t="shared" si="588"/>
        <v>1.2</v>
      </c>
      <c r="G2872" s="26">
        <f t="shared" ca="1" si="592"/>
        <v>1</v>
      </c>
      <c r="H2872" s="23">
        <f ca="1">TRUNC(PRODUCT(G$16:G2871),15)</f>
        <v>1.48206205431758</v>
      </c>
      <c r="I2872" s="23">
        <f t="shared" si="590"/>
        <v>1</v>
      </c>
      <c r="J2872" s="23">
        <f t="shared" ca="1" si="591"/>
        <v>1.4820620499999999</v>
      </c>
      <c r="K2872" s="114">
        <f t="shared" ca="1" si="580"/>
        <v>67257229.1247354</v>
      </c>
      <c r="L2872" s="27">
        <f>IF(VLOOKUP(A2872,$U$18:$AD$131,8)=VLOOKUP(A2871,$U$18:$AD$131,8),0,VLOOKUP(A2872,U$18:$AD$131,8))</f>
        <v>0</v>
      </c>
      <c r="M2872" s="28">
        <f>IF(L2872&gt;0,VLOOKUP(L2872,T$18:$AC$131,7),0)</f>
        <v>0</v>
      </c>
      <c r="N2872" s="23">
        <f t="shared" si="585"/>
        <v>0</v>
      </c>
      <c r="O2872" s="23">
        <f t="shared" ca="1" si="581"/>
        <v>67257229.1247354</v>
      </c>
      <c r="P2872" s="29" t="str">
        <f t="shared" si="586"/>
        <v>J=</v>
      </c>
      <c r="Q2872" s="30">
        <f t="shared" si="587"/>
        <v>47232</v>
      </c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 x14ac:dyDescent="0.25">
      <c r="A2873" s="100">
        <f t="shared" si="582"/>
        <v>45706</v>
      </c>
      <c r="B2873" s="114" t="str">
        <f t="shared" ca="1" si="583"/>
        <v>n.d</v>
      </c>
      <c r="C2873" s="114">
        <f t="shared" si="584"/>
        <v>139519858.75</v>
      </c>
      <c r="D2873" s="24">
        <f ca="1">IF(A2873&lt;$B$1,VLOOKUP(A2873,[1]DI!$A$4:$B$15000,2,FALSE),0)</f>
        <v>0</v>
      </c>
      <c r="E2873" s="23">
        <f t="shared" ca="1" si="589"/>
        <v>0</v>
      </c>
      <c r="F2873" s="25">
        <f t="shared" si="588"/>
        <v>1.2</v>
      </c>
      <c r="G2873" s="26">
        <f t="shared" ca="1" si="592"/>
        <v>1</v>
      </c>
      <c r="H2873" s="23">
        <f ca="1">TRUNC(PRODUCT(G$16:G2872),15)</f>
        <v>1.48206205431758</v>
      </c>
      <c r="I2873" s="23">
        <f t="shared" si="590"/>
        <v>1</v>
      </c>
      <c r="J2873" s="23">
        <f t="shared" ca="1" si="591"/>
        <v>1.4820620499999999</v>
      </c>
      <c r="K2873" s="114">
        <f t="shared" ca="1" si="580"/>
        <v>67257229.1247354</v>
      </c>
      <c r="L2873" s="27">
        <f>IF(VLOOKUP(A2873,$U$18:$AD$131,8)=VLOOKUP(A2872,$U$18:$AD$131,8),0,VLOOKUP(A2873,U$18:$AD$131,8))</f>
        <v>0</v>
      </c>
      <c r="M2873" s="28">
        <f>IF(L2873&gt;0,VLOOKUP(L2873,T$18:$AC$131,7),0)</f>
        <v>0</v>
      </c>
      <c r="N2873" s="23">
        <f t="shared" si="585"/>
        <v>0</v>
      </c>
      <c r="O2873" s="23">
        <f t="shared" ca="1" si="581"/>
        <v>67257229.1247354</v>
      </c>
      <c r="P2873" s="29" t="str">
        <f t="shared" si="586"/>
        <v>J=</v>
      </c>
      <c r="Q2873" s="30">
        <f t="shared" si="587"/>
        <v>47232</v>
      </c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  <row r="2874" spans="1:30" x14ac:dyDescent="0.25">
      <c r="A2874" s="100">
        <f t="shared" si="582"/>
        <v>45707</v>
      </c>
      <c r="B2874" s="114" t="str">
        <f t="shared" ca="1" si="583"/>
        <v>n.d</v>
      </c>
      <c r="C2874" s="114">
        <f t="shared" si="584"/>
        <v>139519858.75</v>
      </c>
      <c r="D2874" s="24">
        <f ca="1">IF(A2874&lt;$B$1,VLOOKUP(A2874,[1]DI!$A$4:$B$15000,2,FALSE),0)</f>
        <v>0</v>
      </c>
      <c r="E2874" s="23">
        <f t="shared" ca="1" si="589"/>
        <v>0</v>
      </c>
      <c r="F2874" s="25">
        <f t="shared" si="588"/>
        <v>1.2</v>
      </c>
      <c r="G2874" s="26">
        <f t="shared" ca="1" si="592"/>
        <v>1</v>
      </c>
      <c r="H2874" s="23">
        <f ca="1">TRUNC(PRODUCT(G$16:G2873),15)</f>
        <v>1.48206205431758</v>
      </c>
      <c r="I2874" s="23">
        <f t="shared" si="590"/>
        <v>1</v>
      </c>
      <c r="J2874" s="23">
        <f t="shared" ca="1" si="591"/>
        <v>1.4820620499999999</v>
      </c>
      <c r="K2874" s="114">
        <f t="shared" ca="1" si="580"/>
        <v>67257229.1247354</v>
      </c>
      <c r="L2874" s="27">
        <f>IF(VLOOKUP(A2874,$U$18:$AD$131,8)=VLOOKUP(A2873,$U$18:$AD$131,8),0,VLOOKUP(A2874,U$18:$AD$131,8))</f>
        <v>0</v>
      </c>
      <c r="M2874" s="28">
        <f>IF(L2874&gt;0,VLOOKUP(L2874,T$18:$AC$131,7),0)</f>
        <v>0</v>
      </c>
      <c r="N2874" s="23">
        <f t="shared" si="585"/>
        <v>0</v>
      </c>
      <c r="O2874" s="23">
        <f t="shared" ca="1" si="581"/>
        <v>67257229.1247354</v>
      </c>
      <c r="P2874" s="29" t="str">
        <f t="shared" si="586"/>
        <v>J=</v>
      </c>
      <c r="Q2874" s="30">
        <f t="shared" si="587"/>
        <v>47232</v>
      </c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</row>
    <row r="2875" spans="1:30" x14ac:dyDescent="0.25">
      <c r="A2875" s="100">
        <f t="shared" si="582"/>
        <v>45708</v>
      </c>
      <c r="B2875" s="114" t="str">
        <f t="shared" ca="1" si="583"/>
        <v>n.d</v>
      </c>
      <c r="C2875" s="114">
        <f t="shared" si="584"/>
        <v>139519858.75</v>
      </c>
      <c r="D2875" s="24">
        <f ca="1">IF(A2875&lt;$B$1,VLOOKUP(A2875,[1]DI!$A$4:$B$15000,2,FALSE),0)</f>
        <v>0</v>
      </c>
      <c r="E2875" s="23">
        <f t="shared" ca="1" si="589"/>
        <v>0</v>
      </c>
      <c r="F2875" s="25">
        <f t="shared" si="588"/>
        <v>1.2</v>
      </c>
      <c r="G2875" s="26">
        <f t="shared" ca="1" si="592"/>
        <v>1</v>
      </c>
      <c r="H2875" s="23">
        <f ca="1">TRUNC(PRODUCT(G$16:G2874),15)</f>
        <v>1.48206205431758</v>
      </c>
      <c r="I2875" s="23">
        <f t="shared" si="590"/>
        <v>1</v>
      </c>
      <c r="J2875" s="23">
        <f t="shared" ca="1" si="591"/>
        <v>1.4820620499999999</v>
      </c>
      <c r="K2875" s="114">
        <f t="shared" ca="1" si="580"/>
        <v>67257229.1247354</v>
      </c>
      <c r="L2875" s="27">
        <f>IF(VLOOKUP(A2875,$U$18:$AD$131,8)=VLOOKUP(A2874,$U$18:$AD$131,8),0,VLOOKUP(A2875,U$18:$AD$131,8))</f>
        <v>0</v>
      </c>
      <c r="M2875" s="28">
        <f>IF(L2875&gt;0,VLOOKUP(L2875,T$18:$AC$131,7),0)</f>
        <v>0</v>
      </c>
      <c r="N2875" s="23">
        <f t="shared" si="585"/>
        <v>0</v>
      </c>
      <c r="O2875" s="23">
        <f t="shared" ca="1" si="581"/>
        <v>67257229.1247354</v>
      </c>
      <c r="P2875" s="29" t="str">
        <f t="shared" si="586"/>
        <v>J=</v>
      </c>
      <c r="Q2875" s="30">
        <f t="shared" si="587"/>
        <v>47232</v>
      </c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</row>
    <row r="2876" spans="1:30" x14ac:dyDescent="0.25">
      <c r="A2876" s="100">
        <f t="shared" si="582"/>
        <v>45709</v>
      </c>
      <c r="B2876" s="114" t="str">
        <f t="shared" ca="1" si="583"/>
        <v>n.d</v>
      </c>
      <c r="C2876" s="114">
        <f t="shared" si="584"/>
        <v>139519858.75</v>
      </c>
      <c r="D2876" s="24">
        <f ca="1">IF(A2876&lt;$B$1,VLOOKUP(A2876,[1]DI!$A$4:$B$15000,2,FALSE),0)</f>
        <v>0</v>
      </c>
      <c r="E2876" s="23">
        <f t="shared" ca="1" si="589"/>
        <v>0</v>
      </c>
      <c r="F2876" s="25">
        <f t="shared" si="588"/>
        <v>1.2</v>
      </c>
      <c r="G2876" s="26">
        <f t="shared" ca="1" si="592"/>
        <v>1</v>
      </c>
      <c r="H2876" s="23">
        <f ca="1">TRUNC(PRODUCT(G$16:G2875),15)</f>
        <v>1.48206205431758</v>
      </c>
      <c r="I2876" s="23">
        <f t="shared" si="590"/>
        <v>1</v>
      </c>
      <c r="J2876" s="23">
        <f t="shared" ca="1" si="591"/>
        <v>1.4820620499999999</v>
      </c>
      <c r="K2876" s="114">
        <f t="shared" ca="1" si="580"/>
        <v>67257229.1247354</v>
      </c>
      <c r="L2876" s="27">
        <f>IF(VLOOKUP(A2876,$U$18:$AD$131,8)=VLOOKUP(A2875,$U$18:$AD$131,8),0,VLOOKUP(A2876,U$18:$AD$131,8))</f>
        <v>0</v>
      </c>
      <c r="M2876" s="28">
        <f>IF(L2876&gt;0,VLOOKUP(L2876,T$18:$AC$131,7),0)</f>
        <v>0</v>
      </c>
      <c r="N2876" s="23">
        <f t="shared" si="585"/>
        <v>0</v>
      </c>
      <c r="O2876" s="23">
        <f t="shared" ca="1" si="581"/>
        <v>67257229.1247354</v>
      </c>
      <c r="P2876" s="29" t="str">
        <f t="shared" si="586"/>
        <v>J=</v>
      </c>
      <c r="Q2876" s="30">
        <f t="shared" si="587"/>
        <v>47232</v>
      </c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</row>
    <row r="2877" spans="1:30" x14ac:dyDescent="0.25">
      <c r="A2877" s="100">
        <f t="shared" si="582"/>
        <v>45710</v>
      </c>
      <c r="B2877" s="114" t="str">
        <f t="shared" ca="1" si="583"/>
        <v>n.d</v>
      </c>
      <c r="C2877" s="114">
        <f t="shared" si="584"/>
        <v>139519858.75</v>
      </c>
      <c r="D2877" s="24">
        <f ca="1">IF(A2877&lt;$B$1,VLOOKUP(A2877,[1]DI!$A$4:$B$15000,2,FALSE),0)</f>
        <v>0</v>
      </c>
      <c r="E2877" s="23">
        <f t="shared" ca="1" si="589"/>
        <v>0</v>
      </c>
      <c r="F2877" s="25">
        <f t="shared" si="588"/>
        <v>1.2</v>
      </c>
      <c r="G2877" s="26">
        <f t="shared" ca="1" si="592"/>
        <v>1</v>
      </c>
      <c r="H2877" s="23">
        <f ca="1">TRUNC(PRODUCT(G$16:G2876),15)</f>
        <v>1.48206205431758</v>
      </c>
      <c r="I2877" s="23">
        <f t="shared" si="590"/>
        <v>1</v>
      </c>
      <c r="J2877" s="23">
        <f t="shared" ca="1" si="591"/>
        <v>1.4820620499999999</v>
      </c>
      <c r="K2877" s="114">
        <f t="shared" ca="1" si="580"/>
        <v>67257229.1247354</v>
      </c>
      <c r="L2877" s="27">
        <f>IF(VLOOKUP(A2877,$U$18:$AD$131,8)=VLOOKUP(A2876,$U$18:$AD$131,8),0,VLOOKUP(A2877,U$18:$AD$131,8))</f>
        <v>0</v>
      </c>
      <c r="M2877" s="28">
        <f>IF(L2877&gt;0,VLOOKUP(L2877,T$18:$AC$131,7),0)</f>
        <v>0</v>
      </c>
      <c r="N2877" s="23">
        <f t="shared" si="585"/>
        <v>0</v>
      </c>
      <c r="O2877" s="23">
        <f t="shared" ca="1" si="581"/>
        <v>67257229.1247354</v>
      </c>
      <c r="P2877" s="29" t="str">
        <f t="shared" si="586"/>
        <v>J=</v>
      </c>
      <c r="Q2877" s="30">
        <f t="shared" si="587"/>
        <v>47232</v>
      </c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</row>
    <row r="2878" spans="1:30" x14ac:dyDescent="0.25">
      <c r="A2878" s="100">
        <f t="shared" si="582"/>
        <v>45711</v>
      </c>
      <c r="B2878" s="114" t="str">
        <f t="shared" ca="1" si="583"/>
        <v>n.d</v>
      </c>
      <c r="C2878" s="114">
        <f t="shared" si="584"/>
        <v>139519858.75</v>
      </c>
      <c r="D2878" s="24">
        <f ca="1">IF(A2878&lt;$B$1,VLOOKUP(A2878,[1]DI!$A$4:$B$15000,2,FALSE),0)</f>
        <v>0</v>
      </c>
      <c r="E2878" s="23">
        <f t="shared" ca="1" si="589"/>
        <v>0</v>
      </c>
      <c r="F2878" s="25">
        <f t="shared" si="588"/>
        <v>1.2</v>
      </c>
      <c r="G2878" s="26">
        <f t="shared" ca="1" si="592"/>
        <v>1</v>
      </c>
      <c r="H2878" s="23">
        <f ca="1">TRUNC(PRODUCT(G$16:G2877),15)</f>
        <v>1.48206205431758</v>
      </c>
      <c r="I2878" s="23">
        <f t="shared" si="590"/>
        <v>1</v>
      </c>
      <c r="J2878" s="23">
        <f t="shared" ca="1" si="591"/>
        <v>1.4820620499999999</v>
      </c>
      <c r="K2878" s="114">
        <f t="shared" ca="1" si="580"/>
        <v>67257229.1247354</v>
      </c>
      <c r="L2878" s="27">
        <f>IF(VLOOKUP(A2878,$U$18:$AD$131,8)=VLOOKUP(A2877,$U$18:$AD$131,8),0,VLOOKUP(A2878,U$18:$AD$131,8))</f>
        <v>0</v>
      </c>
      <c r="M2878" s="28">
        <f>IF(L2878&gt;0,VLOOKUP(L2878,T$18:$AC$131,7),0)</f>
        <v>0</v>
      </c>
      <c r="N2878" s="23">
        <f t="shared" si="585"/>
        <v>0</v>
      </c>
      <c r="O2878" s="23">
        <f t="shared" ca="1" si="581"/>
        <v>67257229.1247354</v>
      </c>
      <c r="P2878" s="29" t="str">
        <f t="shared" si="586"/>
        <v>J=</v>
      </c>
      <c r="Q2878" s="30">
        <f t="shared" si="587"/>
        <v>47232</v>
      </c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</row>
    <row r="2879" spans="1:30" x14ac:dyDescent="0.25">
      <c r="A2879" s="100">
        <f t="shared" si="582"/>
        <v>45712</v>
      </c>
      <c r="B2879" s="114" t="str">
        <f t="shared" ca="1" si="583"/>
        <v>n.d</v>
      </c>
      <c r="C2879" s="114">
        <f t="shared" si="584"/>
        <v>139519858.75</v>
      </c>
      <c r="D2879" s="24">
        <f ca="1">IF(A2879&lt;$B$1,VLOOKUP(A2879,[1]DI!$A$4:$B$15000,2,FALSE),0)</f>
        <v>0</v>
      </c>
      <c r="E2879" s="23">
        <f t="shared" ca="1" si="589"/>
        <v>0</v>
      </c>
      <c r="F2879" s="25">
        <f t="shared" si="588"/>
        <v>1.2</v>
      </c>
      <c r="G2879" s="26">
        <f t="shared" ca="1" si="592"/>
        <v>1</v>
      </c>
      <c r="H2879" s="23">
        <f ca="1">TRUNC(PRODUCT(G$16:G2878),15)</f>
        <v>1.48206205431758</v>
      </c>
      <c r="I2879" s="23">
        <f t="shared" si="590"/>
        <v>1</v>
      </c>
      <c r="J2879" s="23">
        <f t="shared" ca="1" si="591"/>
        <v>1.4820620499999999</v>
      </c>
      <c r="K2879" s="114">
        <f t="shared" ca="1" si="580"/>
        <v>67257229.1247354</v>
      </c>
      <c r="L2879" s="27">
        <f>IF(VLOOKUP(A2879,$U$18:$AD$131,8)=VLOOKUP(A2878,$U$18:$AD$131,8),0,VLOOKUP(A2879,U$18:$AD$131,8))</f>
        <v>0</v>
      </c>
      <c r="M2879" s="28">
        <f>IF(L2879&gt;0,VLOOKUP(L2879,T$18:$AC$131,7),0)</f>
        <v>0</v>
      </c>
      <c r="N2879" s="23">
        <f t="shared" si="585"/>
        <v>0</v>
      </c>
      <c r="O2879" s="23">
        <f t="shared" ca="1" si="581"/>
        <v>67257229.1247354</v>
      </c>
      <c r="P2879" s="29" t="str">
        <f t="shared" si="586"/>
        <v>J=</v>
      </c>
      <c r="Q2879" s="30">
        <f t="shared" si="587"/>
        <v>47232</v>
      </c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</row>
    <row r="2880" spans="1:30" x14ac:dyDescent="0.25">
      <c r="A2880" s="100">
        <f t="shared" si="582"/>
        <v>45713</v>
      </c>
      <c r="B2880" s="114" t="str">
        <f t="shared" ca="1" si="583"/>
        <v>n.d</v>
      </c>
      <c r="C2880" s="114">
        <f t="shared" si="584"/>
        <v>139519858.75</v>
      </c>
      <c r="D2880" s="24">
        <f ca="1">IF(A2880&lt;$B$1,VLOOKUP(A2880,[1]DI!$A$4:$B$15000,2,FALSE),0)</f>
        <v>0</v>
      </c>
      <c r="E2880" s="23">
        <f t="shared" ca="1" si="589"/>
        <v>0</v>
      </c>
      <c r="F2880" s="25">
        <f t="shared" si="588"/>
        <v>1.2</v>
      </c>
      <c r="G2880" s="26">
        <f t="shared" ca="1" si="592"/>
        <v>1</v>
      </c>
      <c r="H2880" s="23">
        <f ca="1">TRUNC(PRODUCT(G$16:G2879),15)</f>
        <v>1.48206205431758</v>
      </c>
      <c r="I2880" s="23">
        <f t="shared" si="590"/>
        <v>1</v>
      </c>
      <c r="J2880" s="23">
        <f t="shared" ca="1" si="591"/>
        <v>1.4820620499999999</v>
      </c>
      <c r="K2880" s="114">
        <f t="shared" ca="1" si="580"/>
        <v>67257229.1247354</v>
      </c>
      <c r="L2880" s="27">
        <f>IF(VLOOKUP(A2880,$U$18:$AD$131,8)=VLOOKUP(A2879,$U$18:$AD$131,8),0,VLOOKUP(A2880,U$18:$AD$131,8))</f>
        <v>0</v>
      </c>
      <c r="M2880" s="28">
        <f>IF(L2880&gt;0,VLOOKUP(L2880,T$18:$AC$131,7),0)</f>
        <v>0</v>
      </c>
      <c r="N2880" s="23">
        <f t="shared" si="585"/>
        <v>0</v>
      </c>
      <c r="O2880" s="23">
        <f t="shared" ca="1" si="581"/>
        <v>67257229.1247354</v>
      </c>
      <c r="P2880" s="29" t="str">
        <f t="shared" si="586"/>
        <v>J=</v>
      </c>
      <c r="Q2880" s="30">
        <f t="shared" si="587"/>
        <v>47232</v>
      </c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</row>
    <row r="2881" spans="1:30" x14ac:dyDescent="0.25">
      <c r="A2881" s="100">
        <f t="shared" si="582"/>
        <v>45714</v>
      </c>
      <c r="B2881" s="114" t="str">
        <f t="shared" ca="1" si="583"/>
        <v>n.d</v>
      </c>
      <c r="C2881" s="114">
        <f t="shared" si="584"/>
        <v>139519858.75</v>
      </c>
      <c r="D2881" s="24">
        <f ca="1">IF(A2881&lt;$B$1,VLOOKUP(A2881,[1]DI!$A$4:$B$15000,2,FALSE),0)</f>
        <v>0</v>
      </c>
      <c r="E2881" s="23">
        <f t="shared" ca="1" si="589"/>
        <v>0</v>
      </c>
      <c r="F2881" s="25">
        <f t="shared" si="588"/>
        <v>1.2</v>
      </c>
      <c r="G2881" s="26">
        <f t="shared" ca="1" si="592"/>
        <v>1</v>
      </c>
      <c r="H2881" s="23">
        <f ca="1">TRUNC(PRODUCT(G$16:G2880),15)</f>
        <v>1.48206205431758</v>
      </c>
      <c r="I2881" s="23">
        <f t="shared" si="590"/>
        <v>1</v>
      </c>
      <c r="J2881" s="23">
        <f t="shared" ca="1" si="591"/>
        <v>1.4820620499999999</v>
      </c>
      <c r="K2881" s="114">
        <f t="shared" ca="1" si="580"/>
        <v>67257229.1247354</v>
      </c>
      <c r="L2881" s="27">
        <f>IF(VLOOKUP(A2881,$U$18:$AD$131,8)=VLOOKUP(A2880,$U$18:$AD$131,8),0,VLOOKUP(A2881,U$18:$AD$131,8))</f>
        <v>0</v>
      </c>
      <c r="M2881" s="28">
        <f>IF(L2881&gt;0,VLOOKUP(L2881,T$18:$AC$131,7),0)</f>
        <v>0</v>
      </c>
      <c r="N2881" s="23">
        <f t="shared" si="585"/>
        <v>0</v>
      </c>
      <c r="O2881" s="23">
        <f t="shared" ca="1" si="581"/>
        <v>67257229.1247354</v>
      </c>
      <c r="P2881" s="29" t="str">
        <f t="shared" si="586"/>
        <v>J=</v>
      </c>
      <c r="Q2881" s="30">
        <f t="shared" si="587"/>
        <v>47232</v>
      </c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</row>
    <row r="2882" spans="1:30" x14ac:dyDescent="0.25">
      <c r="A2882" s="100">
        <f t="shared" si="582"/>
        <v>45715</v>
      </c>
      <c r="B2882" s="114" t="str">
        <f t="shared" ca="1" si="583"/>
        <v>n.d</v>
      </c>
      <c r="C2882" s="114">
        <f t="shared" si="584"/>
        <v>139519858.75</v>
      </c>
      <c r="D2882" s="24">
        <f ca="1">IF(A2882&lt;$B$1,VLOOKUP(A2882,[1]DI!$A$4:$B$15000,2,FALSE),0)</f>
        <v>0</v>
      </c>
      <c r="E2882" s="23">
        <f t="shared" ca="1" si="589"/>
        <v>0</v>
      </c>
      <c r="F2882" s="25">
        <f t="shared" si="588"/>
        <v>1.2</v>
      </c>
      <c r="G2882" s="26">
        <f t="shared" ca="1" si="592"/>
        <v>1</v>
      </c>
      <c r="H2882" s="23">
        <f ca="1">TRUNC(PRODUCT(G$16:G2881),15)</f>
        <v>1.48206205431758</v>
      </c>
      <c r="I2882" s="23">
        <f t="shared" si="590"/>
        <v>1</v>
      </c>
      <c r="J2882" s="23">
        <f t="shared" ca="1" si="591"/>
        <v>1.4820620499999999</v>
      </c>
      <c r="K2882" s="114">
        <f t="shared" ca="1" si="580"/>
        <v>67257229.1247354</v>
      </c>
      <c r="L2882" s="27">
        <f>IF(VLOOKUP(A2882,$U$18:$AD$131,8)=VLOOKUP(A2881,$U$18:$AD$131,8),0,VLOOKUP(A2882,U$18:$AD$131,8))</f>
        <v>0</v>
      </c>
      <c r="M2882" s="28">
        <f>IF(L2882&gt;0,VLOOKUP(L2882,T$18:$AC$131,7),0)</f>
        <v>0</v>
      </c>
      <c r="N2882" s="23">
        <f t="shared" si="585"/>
        <v>0</v>
      </c>
      <c r="O2882" s="23">
        <f t="shared" ca="1" si="581"/>
        <v>67257229.1247354</v>
      </c>
      <c r="P2882" s="29" t="str">
        <f t="shared" si="586"/>
        <v>J=</v>
      </c>
      <c r="Q2882" s="30">
        <f t="shared" si="587"/>
        <v>47232</v>
      </c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</row>
    <row r="2883" spans="1:30" x14ac:dyDescent="0.25">
      <c r="A2883" s="100">
        <f t="shared" si="582"/>
        <v>45716</v>
      </c>
      <c r="B2883" s="114" t="str">
        <f t="shared" ca="1" si="583"/>
        <v>n.d</v>
      </c>
      <c r="C2883" s="114">
        <f t="shared" si="584"/>
        <v>139519858.75</v>
      </c>
      <c r="D2883" s="24">
        <f ca="1">IF(A2883&lt;$B$1,VLOOKUP(A2883,[1]DI!$A$4:$B$15000,2,FALSE),0)</f>
        <v>0</v>
      </c>
      <c r="E2883" s="23">
        <f t="shared" ca="1" si="589"/>
        <v>0</v>
      </c>
      <c r="F2883" s="25">
        <f t="shared" si="588"/>
        <v>1.2</v>
      </c>
      <c r="G2883" s="26">
        <f t="shared" ca="1" si="592"/>
        <v>1</v>
      </c>
      <c r="H2883" s="23">
        <f ca="1">TRUNC(PRODUCT(G$16:G2882),15)</f>
        <v>1.48206205431758</v>
      </c>
      <c r="I2883" s="23">
        <f t="shared" si="590"/>
        <v>1</v>
      </c>
      <c r="J2883" s="23">
        <f t="shared" ca="1" si="591"/>
        <v>1.4820620499999999</v>
      </c>
      <c r="K2883" s="114">
        <f t="shared" ca="1" si="580"/>
        <v>67257229.1247354</v>
      </c>
      <c r="L2883" s="27">
        <f>IF(VLOOKUP(A2883,$U$18:$AD$131,8)=VLOOKUP(A2882,$U$18:$AD$131,8),0,VLOOKUP(A2883,U$18:$AD$131,8))</f>
        <v>0</v>
      </c>
      <c r="M2883" s="28">
        <f>IF(L2883&gt;0,VLOOKUP(L2883,T$18:$AC$131,7),0)</f>
        <v>0</v>
      </c>
      <c r="N2883" s="23">
        <f t="shared" si="585"/>
        <v>0</v>
      </c>
      <c r="O2883" s="23">
        <f t="shared" ca="1" si="581"/>
        <v>67257229.1247354</v>
      </c>
      <c r="P2883" s="29" t="str">
        <f t="shared" si="586"/>
        <v>J=</v>
      </c>
      <c r="Q2883" s="30">
        <f t="shared" si="587"/>
        <v>47232</v>
      </c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</row>
    <row r="2884" spans="1:30" x14ac:dyDescent="0.25">
      <c r="A2884" s="100">
        <f t="shared" si="582"/>
        <v>45717</v>
      </c>
      <c r="B2884" s="114" t="str">
        <f t="shared" ca="1" si="583"/>
        <v>n.d</v>
      </c>
      <c r="C2884" s="114">
        <f t="shared" si="584"/>
        <v>139519858.75</v>
      </c>
      <c r="D2884" s="24">
        <f ca="1">IF(A2884&lt;$B$1,VLOOKUP(A2884,[1]DI!$A$4:$B$15000,2,FALSE),0)</f>
        <v>0</v>
      </c>
      <c r="E2884" s="23">
        <f t="shared" ca="1" si="589"/>
        <v>0</v>
      </c>
      <c r="F2884" s="25">
        <f t="shared" si="588"/>
        <v>1.2</v>
      </c>
      <c r="G2884" s="26">
        <f t="shared" ca="1" si="592"/>
        <v>1</v>
      </c>
      <c r="H2884" s="23">
        <f ca="1">TRUNC(PRODUCT(G$16:G2883),15)</f>
        <v>1.48206205431758</v>
      </c>
      <c r="I2884" s="23">
        <f t="shared" si="590"/>
        <v>1</v>
      </c>
      <c r="J2884" s="23">
        <f t="shared" ca="1" si="591"/>
        <v>1.4820620499999999</v>
      </c>
      <c r="K2884" s="114">
        <f t="shared" ca="1" si="580"/>
        <v>67257229.1247354</v>
      </c>
      <c r="L2884" s="27">
        <f>IF(VLOOKUP(A2884,$U$18:$AD$131,8)=VLOOKUP(A2883,$U$18:$AD$131,8),0,VLOOKUP(A2884,U$18:$AD$131,8))</f>
        <v>0</v>
      </c>
      <c r="M2884" s="28">
        <f>IF(L2884&gt;0,VLOOKUP(L2884,T$18:$AC$131,7),0)</f>
        <v>0</v>
      </c>
      <c r="N2884" s="23">
        <f t="shared" si="585"/>
        <v>0</v>
      </c>
      <c r="O2884" s="23">
        <f t="shared" ca="1" si="581"/>
        <v>67257229.1247354</v>
      </c>
      <c r="P2884" s="29" t="str">
        <f t="shared" si="586"/>
        <v>J=</v>
      </c>
      <c r="Q2884" s="30">
        <f t="shared" si="587"/>
        <v>47232</v>
      </c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</row>
    <row r="2885" spans="1:30" x14ac:dyDescent="0.25">
      <c r="A2885" s="100">
        <f t="shared" si="582"/>
        <v>45718</v>
      </c>
      <c r="B2885" s="114" t="str">
        <f t="shared" ca="1" si="583"/>
        <v>n.d</v>
      </c>
      <c r="C2885" s="114">
        <f t="shared" si="584"/>
        <v>139519858.75</v>
      </c>
      <c r="D2885" s="24">
        <f ca="1">IF(A2885&lt;$B$1,VLOOKUP(A2885,[1]DI!$A$4:$B$15000,2,FALSE),0)</f>
        <v>0</v>
      </c>
      <c r="E2885" s="23">
        <f t="shared" ca="1" si="589"/>
        <v>0</v>
      </c>
      <c r="F2885" s="25">
        <f t="shared" si="588"/>
        <v>1.2</v>
      </c>
      <c r="G2885" s="26">
        <f t="shared" ca="1" si="592"/>
        <v>1</v>
      </c>
      <c r="H2885" s="23">
        <f ca="1">TRUNC(PRODUCT(G$16:G2884),15)</f>
        <v>1.48206205431758</v>
      </c>
      <c r="I2885" s="23">
        <f t="shared" si="590"/>
        <v>1</v>
      </c>
      <c r="J2885" s="23">
        <f t="shared" ca="1" si="591"/>
        <v>1.4820620499999999</v>
      </c>
      <c r="K2885" s="114">
        <f t="shared" ca="1" si="580"/>
        <v>67257229.1247354</v>
      </c>
      <c r="L2885" s="27">
        <f>IF(VLOOKUP(A2885,$U$18:$AD$131,8)=VLOOKUP(A2884,$U$18:$AD$131,8),0,VLOOKUP(A2885,U$18:$AD$131,8))</f>
        <v>0</v>
      </c>
      <c r="M2885" s="28">
        <f>IF(L2885&gt;0,VLOOKUP(L2885,T$18:$AC$131,7),0)</f>
        <v>0</v>
      </c>
      <c r="N2885" s="23">
        <f t="shared" si="585"/>
        <v>0</v>
      </c>
      <c r="O2885" s="23">
        <f t="shared" ca="1" si="581"/>
        <v>67257229.1247354</v>
      </c>
      <c r="P2885" s="29" t="str">
        <f t="shared" si="586"/>
        <v>J=</v>
      </c>
      <c r="Q2885" s="30">
        <f t="shared" si="587"/>
        <v>47232</v>
      </c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</row>
    <row r="2886" spans="1:30" x14ac:dyDescent="0.25">
      <c r="A2886" s="100">
        <f t="shared" si="582"/>
        <v>45719</v>
      </c>
      <c r="B2886" s="114" t="str">
        <f t="shared" ca="1" si="583"/>
        <v>n.d</v>
      </c>
      <c r="C2886" s="114">
        <f t="shared" si="584"/>
        <v>139519858.75</v>
      </c>
      <c r="D2886" s="24">
        <f ca="1">IF(A2886&lt;$B$1,VLOOKUP(A2886,[1]DI!$A$4:$B$15000,2,FALSE),0)</f>
        <v>0</v>
      </c>
      <c r="E2886" s="23">
        <f t="shared" ca="1" si="589"/>
        <v>0</v>
      </c>
      <c r="F2886" s="25">
        <f t="shared" si="588"/>
        <v>1.2</v>
      </c>
      <c r="G2886" s="26">
        <f t="shared" ca="1" si="592"/>
        <v>1</v>
      </c>
      <c r="H2886" s="23">
        <f ca="1">TRUNC(PRODUCT(G$16:G2885),15)</f>
        <v>1.48206205431758</v>
      </c>
      <c r="I2886" s="23">
        <f t="shared" si="590"/>
        <v>1</v>
      </c>
      <c r="J2886" s="23">
        <f t="shared" ca="1" si="591"/>
        <v>1.4820620499999999</v>
      </c>
      <c r="K2886" s="114">
        <f t="shared" ca="1" si="580"/>
        <v>67257229.1247354</v>
      </c>
      <c r="L2886" s="27">
        <f>IF(VLOOKUP(A2886,$U$18:$AD$131,8)=VLOOKUP(A2885,$U$18:$AD$131,8),0,VLOOKUP(A2886,U$18:$AD$131,8))</f>
        <v>0</v>
      </c>
      <c r="M2886" s="28">
        <f>IF(L2886&gt;0,VLOOKUP(L2886,T$18:$AC$131,7),0)</f>
        <v>0</v>
      </c>
      <c r="N2886" s="23">
        <f t="shared" si="585"/>
        <v>0</v>
      </c>
      <c r="O2886" s="23">
        <f t="shared" ca="1" si="581"/>
        <v>67257229.1247354</v>
      </c>
      <c r="P2886" s="29" t="str">
        <f t="shared" si="586"/>
        <v>J=</v>
      </c>
      <c r="Q2886" s="30">
        <f t="shared" si="587"/>
        <v>47232</v>
      </c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</row>
    <row r="2887" spans="1:30" x14ac:dyDescent="0.25">
      <c r="A2887" s="100">
        <f t="shared" si="582"/>
        <v>45720</v>
      </c>
      <c r="B2887" s="114" t="str">
        <f t="shared" ca="1" si="583"/>
        <v>n.d</v>
      </c>
      <c r="C2887" s="114">
        <f t="shared" si="584"/>
        <v>139519858.75</v>
      </c>
      <c r="D2887" s="24">
        <f ca="1">IF(A2887&lt;$B$1,VLOOKUP(A2887,[1]DI!$A$4:$B$15000,2,FALSE),0)</f>
        <v>0</v>
      </c>
      <c r="E2887" s="23">
        <f t="shared" ca="1" si="589"/>
        <v>0</v>
      </c>
      <c r="F2887" s="25">
        <f t="shared" si="588"/>
        <v>1.2</v>
      </c>
      <c r="G2887" s="26">
        <f t="shared" ca="1" si="592"/>
        <v>1</v>
      </c>
      <c r="H2887" s="23">
        <f ca="1">TRUNC(PRODUCT(G$16:G2886),15)</f>
        <v>1.48206205431758</v>
      </c>
      <c r="I2887" s="23">
        <f t="shared" si="590"/>
        <v>1</v>
      </c>
      <c r="J2887" s="23">
        <f t="shared" ca="1" si="591"/>
        <v>1.4820620499999999</v>
      </c>
      <c r="K2887" s="114">
        <f t="shared" ca="1" si="580"/>
        <v>67257229.1247354</v>
      </c>
      <c r="L2887" s="27">
        <f>IF(VLOOKUP(A2887,$U$18:$AD$131,8)=VLOOKUP(A2886,$U$18:$AD$131,8),0,VLOOKUP(A2887,U$18:$AD$131,8))</f>
        <v>0</v>
      </c>
      <c r="M2887" s="28">
        <f>IF(L2887&gt;0,VLOOKUP(L2887,T$18:$AC$131,7),0)</f>
        <v>0</v>
      </c>
      <c r="N2887" s="23">
        <f t="shared" si="585"/>
        <v>0</v>
      </c>
      <c r="O2887" s="23">
        <f t="shared" ca="1" si="581"/>
        <v>67257229.1247354</v>
      </c>
      <c r="P2887" s="29" t="str">
        <f t="shared" si="586"/>
        <v>J=</v>
      </c>
      <c r="Q2887" s="30">
        <f t="shared" si="587"/>
        <v>47232</v>
      </c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</row>
    <row r="2888" spans="1:30" x14ac:dyDescent="0.25">
      <c r="A2888" s="100">
        <f t="shared" si="582"/>
        <v>45721</v>
      </c>
      <c r="B2888" s="114" t="str">
        <f t="shared" ca="1" si="583"/>
        <v>n.d</v>
      </c>
      <c r="C2888" s="114">
        <f t="shared" si="584"/>
        <v>139519858.75</v>
      </c>
      <c r="D2888" s="24">
        <f ca="1">IF(A2888&lt;$B$1,VLOOKUP(A2888,[1]DI!$A$4:$B$15000,2,FALSE),0)</f>
        <v>0</v>
      </c>
      <c r="E2888" s="23">
        <f t="shared" ca="1" si="589"/>
        <v>0</v>
      </c>
      <c r="F2888" s="25">
        <f t="shared" si="588"/>
        <v>1.2</v>
      </c>
      <c r="G2888" s="26">
        <f t="shared" ca="1" si="592"/>
        <v>1</v>
      </c>
      <c r="H2888" s="23">
        <f ca="1">TRUNC(PRODUCT(G$16:G2887),15)</f>
        <v>1.48206205431758</v>
      </c>
      <c r="I2888" s="23">
        <f t="shared" si="590"/>
        <v>1</v>
      </c>
      <c r="J2888" s="23">
        <f t="shared" ca="1" si="591"/>
        <v>1.4820620499999999</v>
      </c>
      <c r="K2888" s="114">
        <f t="shared" ca="1" si="580"/>
        <v>67257229.1247354</v>
      </c>
      <c r="L2888" s="27">
        <f>IF(VLOOKUP(A2888,$U$18:$AD$131,8)=VLOOKUP(A2887,$U$18:$AD$131,8),0,VLOOKUP(A2888,U$18:$AD$131,8))</f>
        <v>0</v>
      </c>
      <c r="M2888" s="28">
        <f>IF(L2888&gt;0,VLOOKUP(L2888,T$18:$AC$131,7),0)</f>
        <v>0</v>
      </c>
      <c r="N2888" s="23">
        <f t="shared" si="585"/>
        <v>0</v>
      </c>
      <c r="O2888" s="23">
        <f t="shared" ca="1" si="581"/>
        <v>67257229.1247354</v>
      </c>
      <c r="P2888" s="29" t="str">
        <f t="shared" si="586"/>
        <v>J=</v>
      </c>
      <c r="Q2888" s="30">
        <f t="shared" si="587"/>
        <v>47232</v>
      </c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</row>
    <row r="2889" spans="1:30" x14ac:dyDescent="0.25">
      <c r="A2889" s="100">
        <f t="shared" si="582"/>
        <v>45722</v>
      </c>
      <c r="B2889" s="114" t="str">
        <f t="shared" ca="1" si="583"/>
        <v>n.d</v>
      </c>
      <c r="C2889" s="114">
        <f t="shared" si="584"/>
        <v>139519858.75</v>
      </c>
      <c r="D2889" s="24">
        <f ca="1">IF(A2889&lt;$B$1,VLOOKUP(A2889,[1]DI!$A$4:$B$15000,2,FALSE),0)</f>
        <v>0</v>
      </c>
      <c r="E2889" s="23">
        <f t="shared" ca="1" si="589"/>
        <v>0</v>
      </c>
      <c r="F2889" s="25">
        <f t="shared" si="588"/>
        <v>1.2</v>
      </c>
      <c r="G2889" s="26">
        <f t="shared" ca="1" si="592"/>
        <v>1</v>
      </c>
      <c r="H2889" s="23">
        <f ca="1">TRUNC(PRODUCT(G$16:G2888),15)</f>
        <v>1.48206205431758</v>
      </c>
      <c r="I2889" s="23">
        <f t="shared" si="590"/>
        <v>1</v>
      </c>
      <c r="J2889" s="23">
        <f t="shared" ca="1" si="591"/>
        <v>1.4820620499999999</v>
      </c>
      <c r="K2889" s="114">
        <f t="shared" ca="1" si="580"/>
        <v>67257229.1247354</v>
      </c>
      <c r="L2889" s="27">
        <f>IF(VLOOKUP(A2889,$U$18:$AD$131,8)=VLOOKUP(A2888,$U$18:$AD$131,8),0,VLOOKUP(A2889,U$18:$AD$131,8))</f>
        <v>0</v>
      </c>
      <c r="M2889" s="28">
        <f>IF(L2889&gt;0,VLOOKUP(L2889,T$18:$AC$131,7),0)</f>
        <v>0</v>
      </c>
      <c r="N2889" s="23">
        <f t="shared" si="585"/>
        <v>0</v>
      </c>
      <c r="O2889" s="23">
        <f t="shared" ca="1" si="581"/>
        <v>67257229.1247354</v>
      </c>
      <c r="P2889" s="29" t="str">
        <f t="shared" si="586"/>
        <v>J=</v>
      </c>
      <c r="Q2889" s="30">
        <f t="shared" si="587"/>
        <v>47232</v>
      </c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</row>
    <row r="2890" spans="1:30" x14ac:dyDescent="0.25">
      <c r="A2890" s="100">
        <f t="shared" si="582"/>
        <v>45723</v>
      </c>
      <c r="B2890" s="114" t="str">
        <f t="shared" ca="1" si="583"/>
        <v>n.d</v>
      </c>
      <c r="C2890" s="114">
        <f t="shared" si="584"/>
        <v>139519858.75</v>
      </c>
      <c r="D2890" s="24">
        <f ca="1">IF(A2890&lt;$B$1,VLOOKUP(A2890,[1]DI!$A$4:$B$15000,2,FALSE),0)</f>
        <v>0</v>
      </c>
      <c r="E2890" s="23">
        <f t="shared" ca="1" si="589"/>
        <v>0</v>
      </c>
      <c r="F2890" s="25">
        <f t="shared" si="588"/>
        <v>1.2</v>
      </c>
      <c r="G2890" s="26">
        <f t="shared" ca="1" si="592"/>
        <v>1</v>
      </c>
      <c r="H2890" s="23">
        <f ca="1">TRUNC(PRODUCT(G$16:G2889),15)</f>
        <v>1.48206205431758</v>
      </c>
      <c r="I2890" s="23">
        <f t="shared" si="590"/>
        <v>1</v>
      </c>
      <c r="J2890" s="23">
        <f t="shared" ca="1" si="591"/>
        <v>1.4820620499999999</v>
      </c>
      <c r="K2890" s="114">
        <f t="shared" ca="1" si="580"/>
        <v>67257229.1247354</v>
      </c>
      <c r="L2890" s="27">
        <f>IF(VLOOKUP(A2890,$U$18:$AD$131,8)=VLOOKUP(A2889,$U$18:$AD$131,8),0,VLOOKUP(A2890,U$18:$AD$131,8))</f>
        <v>0</v>
      </c>
      <c r="M2890" s="28">
        <f>IF(L2890&gt;0,VLOOKUP(L2890,T$18:$AC$131,7),0)</f>
        <v>0</v>
      </c>
      <c r="N2890" s="23">
        <f t="shared" si="585"/>
        <v>0</v>
      </c>
      <c r="O2890" s="23">
        <f t="shared" ca="1" si="581"/>
        <v>67257229.1247354</v>
      </c>
      <c r="P2890" s="29" t="str">
        <f t="shared" si="586"/>
        <v>J=</v>
      </c>
      <c r="Q2890" s="30">
        <f t="shared" si="587"/>
        <v>47232</v>
      </c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</row>
    <row r="2891" spans="1:30" x14ac:dyDescent="0.25">
      <c r="A2891" s="100">
        <f t="shared" si="582"/>
        <v>45724</v>
      </c>
      <c r="B2891" s="114" t="str">
        <f t="shared" ca="1" si="583"/>
        <v>n.d</v>
      </c>
      <c r="C2891" s="114">
        <f t="shared" si="584"/>
        <v>139519858.75</v>
      </c>
      <c r="D2891" s="24">
        <f ca="1">IF(A2891&lt;$B$1,VLOOKUP(A2891,[1]DI!$A$4:$B$15000,2,FALSE),0)</f>
        <v>0</v>
      </c>
      <c r="E2891" s="23">
        <f t="shared" ca="1" si="589"/>
        <v>0</v>
      </c>
      <c r="F2891" s="25">
        <f t="shared" si="588"/>
        <v>1.2</v>
      </c>
      <c r="G2891" s="26">
        <f t="shared" ca="1" si="592"/>
        <v>1</v>
      </c>
      <c r="H2891" s="23">
        <f ca="1">TRUNC(PRODUCT(G$16:G2890),15)</f>
        <v>1.48206205431758</v>
      </c>
      <c r="I2891" s="23">
        <f t="shared" si="590"/>
        <v>1</v>
      </c>
      <c r="J2891" s="23">
        <f t="shared" ca="1" si="591"/>
        <v>1.4820620499999999</v>
      </c>
      <c r="K2891" s="114">
        <f t="shared" ca="1" si="580"/>
        <v>67257229.1247354</v>
      </c>
      <c r="L2891" s="27">
        <f>IF(VLOOKUP(A2891,$U$18:$AD$131,8)=VLOOKUP(A2890,$U$18:$AD$131,8),0,VLOOKUP(A2891,U$18:$AD$131,8))</f>
        <v>0</v>
      </c>
      <c r="M2891" s="28">
        <f>IF(L2891&gt;0,VLOOKUP(L2891,T$18:$AC$131,7),0)</f>
        <v>0</v>
      </c>
      <c r="N2891" s="23">
        <f t="shared" si="585"/>
        <v>0</v>
      </c>
      <c r="O2891" s="23">
        <f t="shared" ca="1" si="581"/>
        <v>67257229.1247354</v>
      </c>
      <c r="P2891" s="29" t="str">
        <f t="shared" si="586"/>
        <v>J=</v>
      </c>
      <c r="Q2891" s="30">
        <f t="shared" si="587"/>
        <v>47232</v>
      </c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</row>
    <row r="2892" spans="1:30" x14ac:dyDescent="0.25">
      <c r="A2892" s="100">
        <f t="shared" si="582"/>
        <v>45725</v>
      </c>
      <c r="B2892" s="114" t="str">
        <f t="shared" ca="1" si="583"/>
        <v>n.d</v>
      </c>
      <c r="C2892" s="114">
        <f t="shared" si="584"/>
        <v>139519858.75</v>
      </c>
      <c r="D2892" s="24">
        <f ca="1">IF(A2892&lt;$B$1,VLOOKUP(A2892,[1]DI!$A$4:$B$15000,2,FALSE),0)</f>
        <v>0</v>
      </c>
      <c r="E2892" s="23">
        <f t="shared" ca="1" si="589"/>
        <v>0</v>
      </c>
      <c r="F2892" s="25">
        <f t="shared" si="588"/>
        <v>1.2</v>
      </c>
      <c r="G2892" s="26">
        <f t="shared" ca="1" si="592"/>
        <v>1</v>
      </c>
      <c r="H2892" s="23">
        <f ca="1">TRUNC(PRODUCT(G$16:G2891),15)</f>
        <v>1.48206205431758</v>
      </c>
      <c r="I2892" s="23">
        <f t="shared" si="590"/>
        <v>1</v>
      </c>
      <c r="J2892" s="23">
        <f t="shared" ca="1" si="591"/>
        <v>1.4820620499999999</v>
      </c>
      <c r="K2892" s="114">
        <f t="shared" ca="1" si="580"/>
        <v>67257229.1247354</v>
      </c>
      <c r="L2892" s="27">
        <f>IF(VLOOKUP(A2892,$U$18:$AD$131,8)=VLOOKUP(A2891,$U$18:$AD$131,8),0,VLOOKUP(A2892,U$18:$AD$131,8))</f>
        <v>0</v>
      </c>
      <c r="M2892" s="28">
        <f>IF(L2892&gt;0,VLOOKUP(L2892,T$18:$AC$131,7),0)</f>
        <v>0</v>
      </c>
      <c r="N2892" s="23">
        <f t="shared" si="585"/>
        <v>0</v>
      </c>
      <c r="O2892" s="23">
        <f t="shared" ca="1" si="581"/>
        <v>67257229.1247354</v>
      </c>
      <c r="P2892" s="29" t="str">
        <f t="shared" si="586"/>
        <v>J=</v>
      </c>
      <c r="Q2892" s="30">
        <f t="shared" si="587"/>
        <v>47232</v>
      </c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</row>
    <row r="2893" spans="1:30" x14ac:dyDescent="0.25">
      <c r="A2893" s="100">
        <f t="shared" si="582"/>
        <v>45726</v>
      </c>
      <c r="B2893" s="114" t="str">
        <f t="shared" ca="1" si="583"/>
        <v>n.d</v>
      </c>
      <c r="C2893" s="114">
        <f t="shared" si="584"/>
        <v>139519858.75</v>
      </c>
      <c r="D2893" s="24">
        <f ca="1">IF(A2893&lt;$B$1,VLOOKUP(A2893,[1]DI!$A$4:$B$15000,2,FALSE),0)</f>
        <v>0</v>
      </c>
      <c r="E2893" s="23">
        <f t="shared" ca="1" si="589"/>
        <v>0</v>
      </c>
      <c r="F2893" s="25">
        <f t="shared" si="588"/>
        <v>1.2</v>
      </c>
      <c r="G2893" s="26">
        <f t="shared" ca="1" si="592"/>
        <v>1</v>
      </c>
      <c r="H2893" s="23">
        <f ca="1">TRUNC(PRODUCT(G$16:G2892),15)</f>
        <v>1.48206205431758</v>
      </c>
      <c r="I2893" s="23">
        <f t="shared" si="590"/>
        <v>1</v>
      </c>
      <c r="J2893" s="23">
        <f t="shared" ca="1" si="591"/>
        <v>1.4820620499999999</v>
      </c>
      <c r="K2893" s="114">
        <f t="shared" ca="1" si="580"/>
        <v>67257229.1247354</v>
      </c>
      <c r="L2893" s="27">
        <f>IF(VLOOKUP(A2893,$U$18:$AD$131,8)=VLOOKUP(A2892,$U$18:$AD$131,8),0,VLOOKUP(A2893,U$18:$AD$131,8))</f>
        <v>0</v>
      </c>
      <c r="M2893" s="28">
        <f>IF(L2893&gt;0,VLOOKUP(L2893,T$18:$AC$131,7),0)</f>
        <v>0</v>
      </c>
      <c r="N2893" s="23">
        <f t="shared" si="585"/>
        <v>0</v>
      </c>
      <c r="O2893" s="23">
        <f t="shared" ca="1" si="581"/>
        <v>67257229.1247354</v>
      </c>
      <c r="P2893" s="29" t="str">
        <f t="shared" si="586"/>
        <v>J=</v>
      </c>
      <c r="Q2893" s="30">
        <f t="shared" si="587"/>
        <v>47232</v>
      </c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</row>
    <row r="2894" spans="1:30" x14ac:dyDescent="0.25">
      <c r="A2894" s="100">
        <f t="shared" si="582"/>
        <v>45727</v>
      </c>
      <c r="B2894" s="114" t="str">
        <f t="shared" ca="1" si="583"/>
        <v>n.d</v>
      </c>
      <c r="C2894" s="114">
        <f t="shared" si="584"/>
        <v>139519858.75</v>
      </c>
      <c r="D2894" s="24">
        <f ca="1">IF(A2894&lt;$B$1,VLOOKUP(A2894,[1]DI!$A$4:$B$15000,2,FALSE),0)</f>
        <v>0</v>
      </c>
      <c r="E2894" s="23">
        <f t="shared" ca="1" si="589"/>
        <v>0</v>
      </c>
      <c r="F2894" s="25">
        <f t="shared" si="588"/>
        <v>1.2</v>
      </c>
      <c r="G2894" s="26">
        <f t="shared" ca="1" si="592"/>
        <v>1</v>
      </c>
      <c r="H2894" s="23">
        <f ca="1">TRUNC(PRODUCT(G$16:G2893),15)</f>
        <v>1.48206205431758</v>
      </c>
      <c r="I2894" s="23">
        <f t="shared" si="590"/>
        <v>1</v>
      </c>
      <c r="J2894" s="23">
        <f t="shared" ca="1" si="591"/>
        <v>1.4820620499999999</v>
      </c>
      <c r="K2894" s="114">
        <f t="shared" ca="1" si="580"/>
        <v>67257229.1247354</v>
      </c>
      <c r="L2894" s="27">
        <f>IF(VLOOKUP(A2894,$U$18:$AD$131,8)=VLOOKUP(A2893,$U$18:$AD$131,8),0,VLOOKUP(A2894,U$18:$AD$131,8))</f>
        <v>0</v>
      </c>
      <c r="M2894" s="28">
        <f>IF(L2894&gt;0,VLOOKUP(L2894,T$18:$AC$131,7),0)</f>
        <v>0</v>
      </c>
      <c r="N2894" s="23">
        <f t="shared" si="585"/>
        <v>0</v>
      </c>
      <c r="O2894" s="23">
        <f t="shared" ca="1" si="581"/>
        <v>67257229.1247354</v>
      </c>
      <c r="P2894" s="29" t="str">
        <f t="shared" si="586"/>
        <v>J=</v>
      </c>
      <c r="Q2894" s="30">
        <f t="shared" si="587"/>
        <v>47232</v>
      </c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</row>
    <row r="2895" spans="1:30" x14ac:dyDescent="0.25">
      <c r="A2895" s="100">
        <f t="shared" si="582"/>
        <v>45728</v>
      </c>
      <c r="B2895" s="114" t="str">
        <f t="shared" ca="1" si="583"/>
        <v>n.d</v>
      </c>
      <c r="C2895" s="114">
        <f t="shared" si="584"/>
        <v>139519858.75</v>
      </c>
      <c r="D2895" s="24">
        <f ca="1">IF(A2895&lt;$B$1,VLOOKUP(A2895,[1]DI!$A$4:$B$15000,2,FALSE),0)</f>
        <v>0</v>
      </c>
      <c r="E2895" s="23">
        <f t="shared" ca="1" si="589"/>
        <v>0</v>
      </c>
      <c r="F2895" s="25">
        <f t="shared" si="588"/>
        <v>1.2</v>
      </c>
      <c r="G2895" s="26">
        <f t="shared" ca="1" si="592"/>
        <v>1</v>
      </c>
      <c r="H2895" s="23">
        <f ca="1">TRUNC(PRODUCT(G$16:G2894),15)</f>
        <v>1.48206205431758</v>
      </c>
      <c r="I2895" s="23">
        <f t="shared" si="590"/>
        <v>1</v>
      </c>
      <c r="J2895" s="23">
        <f t="shared" ca="1" si="591"/>
        <v>1.4820620499999999</v>
      </c>
      <c r="K2895" s="114">
        <f t="shared" ca="1" si="580"/>
        <v>67257229.1247354</v>
      </c>
      <c r="L2895" s="27">
        <f>IF(VLOOKUP(A2895,$U$18:$AD$131,8)=VLOOKUP(A2894,$U$18:$AD$131,8),0,VLOOKUP(A2895,U$18:$AD$131,8))</f>
        <v>0</v>
      </c>
      <c r="M2895" s="28">
        <f>IF(L2895&gt;0,VLOOKUP(L2895,T$18:$AC$131,7),0)</f>
        <v>0</v>
      </c>
      <c r="N2895" s="23">
        <f t="shared" si="585"/>
        <v>0</v>
      </c>
      <c r="O2895" s="23">
        <f t="shared" ca="1" si="581"/>
        <v>67257229.1247354</v>
      </c>
      <c r="P2895" s="29" t="str">
        <f t="shared" si="586"/>
        <v>J=</v>
      </c>
      <c r="Q2895" s="30">
        <f t="shared" si="587"/>
        <v>47232</v>
      </c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</row>
    <row r="2896" spans="1:30" x14ac:dyDescent="0.25">
      <c r="A2896" s="100">
        <f t="shared" si="582"/>
        <v>45729</v>
      </c>
      <c r="B2896" s="114" t="str">
        <f t="shared" ca="1" si="583"/>
        <v>n.d</v>
      </c>
      <c r="C2896" s="114">
        <f t="shared" si="584"/>
        <v>139519858.75</v>
      </c>
      <c r="D2896" s="24">
        <f ca="1">IF(A2896&lt;$B$1,VLOOKUP(A2896,[1]DI!$A$4:$B$15000,2,FALSE),0)</f>
        <v>0</v>
      </c>
      <c r="E2896" s="23">
        <f t="shared" ca="1" si="589"/>
        <v>0</v>
      </c>
      <c r="F2896" s="25">
        <f t="shared" si="588"/>
        <v>1.2</v>
      </c>
      <c r="G2896" s="26">
        <f t="shared" ca="1" si="592"/>
        <v>1</v>
      </c>
      <c r="H2896" s="23">
        <f ca="1">TRUNC(PRODUCT(G$16:G2895),15)</f>
        <v>1.48206205431758</v>
      </c>
      <c r="I2896" s="23">
        <f t="shared" si="590"/>
        <v>1</v>
      </c>
      <c r="J2896" s="23">
        <f t="shared" ca="1" si="591"/>
        <v>1.4820620499999999</v>
      </c>
      <c r="K2896" s="114">
        <f t="shared" ref="K2896:K2959" ca="1" si="593">TRUNC((C2896*(J2896-1)),8)</f>
        <v>67257229.1247354</v>
      </c>
      <c r="L2896" s="27">
        <f>IF(VLOOKUP(A2896,$U$18:$AD$131,8)=VLOOKUP(A2895,$U$18:$AD$131,8),0,VLOOKUP(A2896,U$18:$AD$131,8))</f>
        <v>0</v>
      </c>
      <c r="M2896" s="28">
        <f>IF(L2896&gt;0,VLOOKUP(L2896,T$18:$AC$131,7),0)</f>
        <v>0</v>
      </c>
      <c r="N2896" s="23">
        <f t="shared" si="585"/>
        <v>0</v>
      </c>
      <c r="O2896" s="23">
        <f t="shared" ref="O2896:O2959" ca="1" si="594">(K2896+N2896)</f>
        <v>67257229.1247354</v>
      </c>
      <c r="P2896" s="29" t="str">
        <f t="shared" si="586"/>
        <v>J=</v>
      </c>
      <c r="Q2896" s="30">
        <f t="shared" si="587"/>
        <v>47232</v>
      </c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</row>
    <row r="2897" spans="1:30" x14ac:dyDescent="0.25">
      <c r="A2897" s="100">
        <f t="shared" ref="A2897:A2960" si="595">(A2896+1)</f>
        <v>45730</v>
      </c>
      <c r="B2897" s="114" t="str">
        <f t="shared" ref="B2897:B2960" ca="1" si="596">IF(A2897&lt;=TODAY(),C2897+K2897,IF(AND(A2897&gt;TODAY(),A2897&lt;=$B$1),IF(VLOOKUP(TODAY(),$A$16:$D$5006,4,FALSE)=0,"n.d",C2897+K2897),"n.d"))</f>
        <v>n.d</v>
      </c>
      <c r="C2897" s="114">
        <f t="shared" ref="C2897:C2960" si="597">TRUNC(C2896-N2896,8)</f>
        <v>139519858.75</v>
      </c>
      <c r="D2897" s="24">
        <f ca="1">IF(A2897&lt;$B$1,VLOOKUP(A2897,[1]DI!$A$4:$B$15000,2,FALSE),0)</f>
        <v>0</v>
      </c>
      <c r="E2897" s="23">
        <f t="shared" ca="1" si="589"/>
        <v>0</v>
      </c>
      <c r="F2897" s="25">
        <f t="shared" si="588"/>
        <v>1.2</v>
      </c>
      <c r="G2897" s="26">
        <f t="shared" ca="1" si="592"/>
        <v>1</v>
      </c>
      <c r="H2897" s="23">
        <f ca="1">TRUNC(PRODUCT(G$16:G2896),15)</f>
        <v>1.48206205431758</v>
      </c>
      <c r="I2897" s="23">
        <f t="shared" si="590"/>
        <v>1</v>
      </c>
      <c r="J2897" s="23">
        <f t="shared" ca="1" si="591"/>
        <v>1.4820620499999999</v>
      </c>
      <c r="K2897" s="114">
        <f t="shared" ca="1" si="593"/>
        <v>67257229.1247354</v>
      </c>
      <c r="L2897" s="27">
        <f>IF(VLOOKUP(A2897,$U$18:$AD$131,8)=VLOOKUP(A2896,$U$18:$AD$131,8),0,VLOOKUP(A2897,U$18:$AD$131,8))</f>
        <v>0</v>
      </c>
      <c r="M2897" s="28">
        <f>IF(L2897&gt;0,VLOOKUP(L2897,T$18:$AC$131,7),0)</f>
        <v>0</v>
      </c>
      <c r="N2897" s="23">
        <f t="shared" ref="N2897:N2960" si="598">IF(M2897&gt;0,(C2897*M2897),0)</f>
        <v>0</v>
      </c>
      <c r="O2897" s="23">
        <f t="shared" ca="1" si="594"/>
        <v>67257229.1247354</v>
      </c>
      <c r="P2897" s="29" t="str">
        <f t="shared" ref="P2897:P2960" si="599">IF(L2896&gt;0,VLOOKUP(A2896,$U$18:$AD$131,9),P2896)</f>
        <v>J=</v>
      </c>
      <c r="Q2897" s="30">
        <f t="shared" ref="Q2897:Q2960" si="600">IF(L2896&gt;0,VLOOKUP(A2896,$U$18:$AD$131,10),Q2896)</f>
        <v>47232</v>
      </c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</row>
    <row r="2898" spans="1:30" x14ac:dyDescent="0.25">
      <c r="A2898" s="100">
        <f t="shared" si="595"/>
        <v>45731</v>
      </c>
      <c r="B2898" s="114" t="str">
        <f t="shared" ca="1" si="596"/>
        <v>n.d</v>
      </c>
      <c r="C2898" s="114">
        <f t="shared" si="597"/>
        <v>139519858.75</v>
      </c>
      <c r="D2898" s="24">
        <f ca="1">IF(A2898&lt;$B$1,VLOOKUP(A2898,[1]DI!$A$4:$B$15000,2,FALSE),0)</f>
        <v>0</v>
      </c>
      <c r="E2898" s="23">
        <f t="shared" ca="1" si="589"/>
        <v>0</v>
      </c>
      <c r="F2898" s="25">
        <f t="shared" ref="F2898:F2961" si="601">F2897</f>
        <v>1.2</v>
      </c>
      <c r="G2898" s="26">
        <f t="shared" ca="1" si="592"/>
        <v>1</v>
      </c>
      <c r="H2898" s="23">
        <f ca="1">TRUNC(PRODUCT(G$16:G2897),15)</f>
        <v>1.48206205431758</v>
      </c>
      <c r="I2898" s="23">
        <f t="shared" si="590"/>
        <v>1</v>
      </c>
      <c r="J2898" s="23">
        <f t="shared" ca="1" si="591"/>
        <v>1.4820620499999999</v>
      </c>
      <c r="K2898" s="114">
        <f t="shared" ca="1" si="593"/>
        <v>67257229.1247354</v>
      </c>
      <c r="L2898" s="27">
        <f>IF(VLOOKUP(A2898,$U$18:$AD$131,8)=VLOOKUP(A2897,$U$18:$AD$131,8),0,VLOOKUP(A2898,U$18:$AD$131,8))</f>
        <v>0</v>
      </c>
      <c r="M2898" s="28">
        <f>IF(L2898&gt;0,VLOOKUP(L2898,T$18:$AC$131,7),0)</f>
        <v>0</v>
      </c>
      <c r="N2898" s="23">
        <f t="shared" si="598"/>
        <v>0</v>
      </c>
      <c r="O2898" s="23">
        <f t="shared" ca="1" si="594"/>
        <v>67257229.1247354</v>
      </c>
      <c r="P2898" s="29" t="str">
        <f t="shared" si="599"/>
        <v>J=</v>
      </c>
      <c r="Q2898" s="30">
        <f t="shared" si="600"/>
        <v>47232</v>
      </c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</row>
    <row r="2899" spans="1:30" x14ac:dyDescent="0.25">
      <c r="A2899" s="100">
        <f t="shared" si="595"/>
        <v>45732</v>
      </c>
      <c r="B2899" s="114" t="str">
        <f t="shared" ca="1" si="596"/>
        <v>n.d</v>
      </c>
      <c r="C2899" s="114">
        <f t="shared" si="597"/>
        <v>139519858.75</v>
      </c>
      <c r="D2899" s="24">
        <f ca="1">IF(A2899&lt;$B$1,VLOOKUP(A2899,[1]DI!$A$4:$B$15000,2,FALSE),0)</f>
        <v>0</v>
      </c>
      <c r="E2899" s="23">
        <f t="shared" ref="E2899:E2962" ca="1" si="602">ROUND((((1+D2899)^(1/252)-1)),8)</f>
        <v>0</v>
      </c>
      <c r="F2899" s="25">
        <f t="shared" si="601"/>
        <v>1.2</v>
      </c>
      <c r="G2899" s="26">
        <f t="shared" ca="1" si="592"/>
        <v>1</v>
      </c>
      <c r="H2899" s="23">
        <f ca="1">TRUNC(PRODUCT(G$16:G2898),15)</f>
        <v>1.48206205431758</v>
      </c>
      <c r="I2899" s="23">
        <f t="shared" ref="I2899:I2962" si="603">IF(OR(L2898&gt;0,L2898="E"),H2898,I2898)</f>
        <v>1</v>
      </c>
      <c r="J2899" s="23">
        <f t="shared" ref="J2899:J2962" ca="1" si="604">ROUND(TRUNC(H2899/I2899,15),8)</f>
        <v>1.4820620499999999</v>
      </c>
      <c r="K2899" s="114">
        <f t="shared" ca="1" si="593"/>
        <v>67257229.1247354</v>
      </c>
      <c r="L2899" s="27">
        <f>IF(VLOOKUP(A2899,$U$18:$AD$131,8)=VLOOKUP(A2898,$U$18:$AD$131,8),0,VLOOKUP(A2899,U$18:$AD$131,8))</f>
        <v>0</v>
      </c>
      <c r="M2899" s="28">
        <f>IF(L2899&gt;0,VLOOKUP(L2899,T$18:$AC$131,7),0)</f>
        <v>0</v>
      </c>
      <c r="N2899" s="23">
        <f t="shared" si="598"/>
        <v>0</v>
      </c>
      <c r="O2899" s="23">
        <f t="shared" ca="1" si="594"/>
        <v>67257229.1247354</v>
      </c>
      <c r="P2899" s="29" t="str">
        <f t="shared" si="599"/>
        <v>J=</v>
      </c>
      <c r="Q2899" s="30">
        <f t="shared" si="600"/>
        <v>47232</v>
      </c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</row>
    <row r="2900" spans="1:30" x14ac:dyDescent="0.25">
      <c r="A2900" s="100">
        <f t="shared" si="595"/>
        <v>45733</v>
      </c>
      <c r="B2900" s="114" t="str">
        <f t="shared" ca="1" si="596"/>
        <v>n.d</v>
      </c>
      <c r="C2900" s="114">
        <f t="shared" si="597"/>
        <v>139519858.75</v>
      </c>
      <c r="D2900" s="24">
        <f ca="1">IF(A2900&lt;$B$1,VLOOKUP(A2900,[1]DI!$A$4:$B$15000,2,FALSE),0)</f>
        <v>0</v>
      </c>
      <c r="E2900" s="23">
        <f t="shared" ca="1" si="602"/>
        <v>0</v>
      </c>
      <c r="F2900" s="25">
        <f t="shared" si="601"/>
        <v>1.2</v>
      </c>
      <c r="G2900" s="26">
        <f t="shared" ref="G2900:G2963" ca="1" si="605">TRUNC((1+(E2900*F2900)),15)</f>
        <v>1</v>
      </c>
      <c r="H2900" s="23">
        <f ca="1">TRUNC(PRODUCT(G$16:G2899),15)</f>
        <v>1.48206205431758</v>
      </c>
      <c r="I2900" s="23">
        <f t="shared" si="603"/>
        <v>1</v>
      </c>
      <c r="J2900" s="23">
        <f t="shared" ca="1" si="604"/>
        <v>1.4820620499999999</v>
      </c>
      <c r="K2900" s="114">
        <f t="shared" ca="1" si="593"/>
        <v>67257229.1247354</v>
      </c>
      <c r="L2900" s="27">
        <f>IF(VLOOKUP(A2900,$U$18:$AD$131,8)=VLOOKUP(A2899,$U$18:$AD$131,8),0,VLOOKUP(A2900,U$18:$AD$131,8))</f>
        <v>0</v>
      </c>
      <c r="M2900" s="28">
        <f>IF(L2900&gt;0,VLOOKUP(L2900,T$18:$AC$131,7),0)</f>
        <v>0</v>
      </c>
      <c r="N2900" s="23">
        <f t="shared" si="598"/>
        <v>0</v>
      </c>
      <c r="O2900" s="23">
        <f t="shared" ca="1" si="594"/>
        <v>67257229.1247354</v>
      </c>
      <c r="P2900" s="29" t="str">
        <f t="shared" si="599"/>
        <v>J=</v>
      </c>
      <c r="Q2900" s="30">
        <f t="shared" si="600"/>
        <v>47232</v>
      </c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</row>
    <row r="2901" spans="1:30" x14ac:dyDescent="0.25">
      <c r="A2901" s="100">
        <f t="shared" si="595"/>
        <v>45734</v>
      </c>
      <c r="B2901" s="114" t="str">
        <f t="shared" ca="1" si="596"/>
        <v>n.d</v>
      </c>
      <c r="C2901" s="114">
        <f t="shared" si="597"/>
        <v>139519858.75</v>
      </c>
      <c r="D2901" s="24">
        <f ca="1">IF(A2901&lt;$B$1,VLOOKUP(A2901,[1]DI!$A$4:$B$15000,2,FALSE),0)</f>
        <v>0</v>
      </c>
      <c r="E2901" s="23">
        <f t="shared" ca="1" si="602"/>
        <v>0</v>
      </c>
      <c r="F2901" s="25">
        <f t="shared" si="601"/>
        <v>1.2</v>
      </c>
      <c r="G2901" s="26">
        <f t="shared" ca="1" si="605"/>
        <v>1</v>
      </c>
      <c r="H2901" s="23">
        <f ca="1">TRUNC(PRODUCT(G$16:G2900),15)</f>
        <v>1.48206205431758</v>
      </c>
      <c r="I2901" s="23">
        <f t="shared" si="603"/>
        <v>1</v>
      </c>
      <c r="J2901" s="23">
        <f t="shared" ca="1" si="604"/>
        <v>1.4820620499999999</v>
      </c>
      <c r="K2901" s="114">
        <f t="shared" ca="1" si="593"/>
        <v>67257229.1247354</v>
      </c>
      <c r="L2901" s="27">
        <f>IF(VLOOKUP(A2901,$U$18:$AD$131,8)=VLOOKUP(A2900,$U$18:$AD$131,8),0,VLOOKUP(A2901,U$18:$AD$131,8))</f>
        <v>0</v>
      </c>
      <c r="M2901" s="28">
        <f>IF(L2901&gt;0,VLOOKUP(L2901,T$18:$AC$131,7),0)</f>
        <v>0</v>
      </c>
      <c r="N2901" s="23">
        <f t="shared" si="598"/>
        <v>0</v>
      </c>
      <c r="O2901" s="23">
        <f t="shared" ca="1" si="594"/>
        <v>67257229.1247354</v>
      </c>
      <c r="P2901" s="29" t="str">
        <f t="shared" si="599"/>
        <v>J=</v>
      </c>
      <c r="Q2901" s="30">
        <f t="shared" si="600"/>
        <v>47232</v>
      </c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</row>
    <row r="2902" spans="1:30" x14ac:dyDescent="0.25">
      <c r="A2902" s="100">
        <f t="shared" si="595"/>
        <v>45735</v>
      </c>
      <c r="B2902" s="114" t="str">
        <f t="shared" ca="1" si="596"/>
        <v>n.d</v>
      </c>
      <c r="C2902" s="114">
        <f t="shared" si="597"/>
        <v>139519858.75</v>
      </c>
      <c r="D2902" s="24">
        <f ca="1">IF(A2902&lt;$B$1,VLOOKUP(A2902,[1]DI!$A$4:$B$15000,2,FALSE),0)</f>
        <v>0</v>
      </c>
      <c r="E2902" s="23">
        <f t="shared" ca="1" si="602"/>
        <v>0</v>
      </c>
      <c r="F2902" s="25">
        <f t="shared" si="601"/>
        <v>1.2</v>
      </c>
      <c r="G2902" s="26">
        <f t="shared" ca="1" si="605"/>
        <v>1</v>
      </c>
      <c r="H2902" s="23">
        <f ca="1">TRUNC(PRODUCT(G$16:G2901),15)</f>
        <v>1.48206205431758</v>
      </c>
      <c r="I2902" s="23">
        <f t="shared" si="603"/>
        <v>1</v>
      </c>
      <c r="J2902" s="23">
        <f t="shared" ca="1" si="604"/>
        <v>1.4820620499999999</v>
      </c>
      <c r="K2902" s="114">
        <f t="shared" ca="1" si="593"/>
        <v>67257229.1247354</v>
      </c>
      <c r="L2902" s="27">
        <f>IF(VLOOKUP(A2902,$U$18:$AD$131,8)=VLOOKUP(A2901,$U$18:$AD$131,8),0,VLOOKUP(A2902,U$18:$AD$131,8))</f>
        <v>0</v>
      </c>
      <c r="M2902" s="28">
        <f>IF(L2902&gt;0,VLOOKUP(L2902,T$18:$AC$131,7),0)</f>
        <v>0</v>
      </c>
      <c r="N2902" s="23">
        <f t="shared" si="598"/>
        <v>0</v>
      </c>
      <c r="O2902" s="23">
        <f t="shared" ca="1" si="594"/>
        <v>67257229.1247354</v>
      </c>
      <c r="P2902" s="29" t="str">
        <f t="shared" si="599"/>
        <v>J=</v>
      </c>
      <c r="Q2902" s="30">
        <f t="shared" si="600"/>
        <v>47232</v>
      </c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</row>
    <row r="2903" spans="1:30" x14ac:dyDescent="0.25">
      <c r="A2903" s="100">
        <f t="shared" si="595"/>
        <v>45736</v>
      </c>
      <c r="B2903" s="114" t="str">
        <f t="shared" ca="1" si="596"/>
        <v>n.d</v>
      </c>
      <c r="C2903" s="114">
        <f t="shared" si="597"/>
        <v>139519858.75</v>
      </c>
      <c r="D2903" s="24">
        <f ca="1">IF(A2903&lt;$B$1,VLOOKUP(A2903,[1]DI!$A$4:$B$15000,2,FALSE),0)</f>
        <v>0</v>
      </c>
      <c r="E2903" s="23">
        <f t="shared" ca="1" si="602"/>
        <v>0</v>
      </c>
      <c r="F2903" s="25">
        <f t="shared" si="601"/>
        <v>1.2</v>
      </c>
      <c r="G2903" s="26">
        <f t="shared" ca="1" si="605"/>
        <v>1</v>
      </c>
      <c r="H2903" s="23">
        <f ca="1">TRUNC(PRODUCT(G$16:G2902),15)</f>
        <v>1.48206205431758</v>
      </c>
      <c r="I2903" s="23">
        <f t="shared" si="603"/>
        <v>1</v>
      </c>
      <c r="J2903" s="23">
        <f t="shared" ca="1" si="604"/>
        <v>1.4820620499999999</v>
      </c>
      <c r="K2903" s="114">
        <f t="shared" ca="1" si="593"/>
        <v>67257229.1247354</v>
      </c>
      <c r="L2903" s="27">
        <f>IF(VLOOKUP(A2903,$U$18:$AD$131,8)=VLOOKUP(A2902,$U$18:$AD$131,8),0,VLOOKUP(A2903,U$18:$AD$131,8))</f>
        <v>0</v>
      </c>
      <c r="M2903" s="28">
        <f>IF(L2903&gt;0,VLOOKUP(L2903,T$18:$AC$131,7),0)</f>
        <v>0</v>
      </c>
      <c r="N2903" s="23">
        <f t="shared" si="598"/>
        <v>0</v>
      </c>
      <c r="O2903" s="23">
        <f t="shared" ca="1" si="594"/>
        <v>67257229.1247354</v>
      </c>
      <c r="P2903" s="29" t="str">
        <f t="shared" si="599"/>
        <v>J=</v>
      </c>
      <c r="Q2903" s="30">
        <f t="shared" si="600"/>
        <v>47232</v>
      </c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</row>
    <row r="2904" spans="1:30" x14ac:dyDescent="0.25">
      <c r="A2904" s="100">
        <f t="shared" si="595"/>
        <v>45737</v>
      </c>
      <c r="B2904" s="114" t="str">
        <f t="shared" ca="1" si="596"/>
        <v>n.d</v>
      </c>
      <c r="C2904" s="114">
        <f t="shared" si="597"/>
        <v>139519858.75</v>
      </c>
      <c r="D2904" s="24">
        <f ca="1">IF(A2904&lt;$B$1,VLOOKUP(A2904,[1]DI!$A$4:$B$15000,2,FALSE),0)</f>
        <v>0</v>
      </c>
      <c r="E2904" s="23">
        <f t="shared" ca="1" si="602"/>
        <v>0</v>
      </c>
      <c r="F2904" s="25">
        <f t="shared" si="601"/>
        <v>1.2</v>
      </c>
      <c r="G2904" s="26">
        <f t="shared" ca="1" si="605"/>
        <v>1</v>
      </c>
      <c r="H2904" s="23">
        <f ca="1">TRUNC(PRODUCT(G$16:G2903),15)</f>
        <v>1.48206205431758</v>
      </c>
      <c r="I2904" s="23">
        <f t="shared" si="603"/>
        <v>1</v>
      </c>
      <c r="J2904" s="23">
        <f t="shared" ca="1" si="604"/>
        <v>1.4820620499999999</v>
      </c>
      <c r="K2904" s="114">
        <f t="shared" ca="1" si="593"/>
        <v>67257229.1247354</v>
      </c>
      <c r="L2904" s="27">
        <f>IF(VLOOKUP(A2904,$U$18:$AD$131,8)=VLOOKUP(A2903,$U$18:$AD$131,8),0,VLOOKUP(A2904,U$18:$AD$131,8))</f>
        <v>0</v>
      </c>
      <c r="M2904" s="28">
        <f>IF(L2904&gt;0,VLOOKUP(L2904,T$18:$AC$131,7),0)</f>
        <v>0</v>
      </c>
      <c r="N2904" s="23">
        <f t="shared" si="598"/>
        <v>0</v>
      </c>
      <c r="O2904" s="23">
        <f t="shared" ca="1" si="594"/>
        <v>67257229.1247354</v>
      </c>
      <c r="P2904" s="29" t="str">
        <f t="shared" si="599"/>
        <v>J=</v>
      </c>
      <c r="Q2904" s="30">
        <f t="shared" si="600"/>
        <v>47232</v>
      </c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</row>
    <row r="2905" spans="1:30" x14ac:dyDescent="0.25">
      <c r="A2905" s="100">
        <f t="shared" si="595"/>
        <v>45738</v>
      </c>
      <c r="B2905" s="114" t="str">
        <f t="shared" ca="1" si="596"/>
        <v>n.d</v>
      </c>
      <c r="C2905" s="114">
        <f t="shared" si="597"/>
        <v>139519858.75</v>
      </c>
      <c r="D2905" s="24">
        <f ca="1">IF(A2905&lt;$B$1,VLOOKUP(A2905,[1]DI!$A$4:$B$15000,2,FALSE),0)</f>
        <v>0</v>
      </c>
      <c r="E2905" s="23">
        <f t="shared" ca="1" si="602"/>
        <v>0</v>
      </c>
      <c r="F2905" s="25">
        <f t="shared" si="601"/>
        <v>1.2</v>
      </c>
      <c r="G2905" s="26">
        <f t="shared" ca="1" si="605"/>
        <v>1</v>
      </c>
      <c r="H2905" s="23">
        <f ca="1">TRUNC(PRODUCT(G$16:G2904),15)</f>
        <v>1.48206205431758</v>
      </c>
      <c r="I2905" s="23">
        <f t="shared" si="603"/>
        <v>1</v>
      </c>
      <c r="J2905" s="23">
        <f t="shared" ca="1" si="604"/>
        <v>1.4820620499999999</v>
      </c>
      <c r="K2905" s="114">
        <f t="shared" ca="1" si="593"/>
        <v>67257229.1247354</v>
      </c>
      <c r="L2905" s="27">
        <f>IF(VLOOKUP(A2905,$U$18:$AD$131,8)=VLOOKUP(A2904,$U$18:$AD$131,8),0,VLOOKUP(A2905,U$18:$AD$131,8))</f>
        <v>0</v>
      </c>
      <c r="M2905" s="28">
        <f>IF(L2905&gt;0,VLOOKUP(L2905,T$18:$AC$131,7),0)</f>
        <v>0</v>
      </c>
      <c r="N2905" s="23">
        <f t="shared" si="598"/>
        <v>0</v>
      </c>
      <c r="O2905" s="23">
        <f t="shared" ca="1" si="594"/>
        <v>67257229.1247354</v>
      </c>
      <c r="P2905" s="29" t="str">
        <f t="shared" si="599"/>
        <v>J=</v>
      </c>
      <c r="Q2905" s="30">
        <f t="shared" si="600"/>
        <v>47232</v>
      </c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</row>
    <row r="2906" spans="1:30" x14ac:dyDescent="0.25">
      <c r="A2906" s="100">
        <f t="shared" si="595"/>
        <v>45739</v>
      </c>
      <c r="B2906" s="114" t="str">
        <f t="shared" ca="1" si="596"/>
        <v>n.d</v>
      </c>
      <c r="C2906" s="114">
        <f t="shared" si="597"/>
        <v>139519858.75</v>
      </c>
      <c r="D2906" s="24">
        <f ca="1">IF(A2906&lt;$B$1,VLOOKUP(A2906,[1]DI!$A$4:$B$15000,2,FALSE),0)</f>
        <v>0</v>
      </c>
      <c r="E2906" s="23">
        <f t="shared" ca="1" si="602"/>
        <v>0</v>
      </c>
      <c r="F2906" s="25">
        <f t="shared" si="601"/>
        <v>1.2</v>
      </c>
      <c r="G2906" s="26">
        <f t="shared" ca="1" si="605"/>
        <v>1</v>
      </c>
      <c r="H2906" s="23">
        <f ca="1">TRUNC(PRODUCT(G$16:G2905),15)</f>
        <v>1.48206205431758</v>
      </c>
      <c r="I2906" s="23">
        <f t="shared" si="603"/>
        <v>1</v>
      </c>
      <c r="J2906" s="23">
        <f t="shared" ca="1" si="604"/>
        <v>1.4820620499999999</v>
      </c>
      <c r="K2906" s="114">
        <f t="shared" ca="1" si="593"/>
        <v>67257229.1247354</v>
      </c>
      <c r="L2906" s="27">
        <f>IF(VLOOKUP(A2906,$U$18:$AD$131,8)=VLOOKUP(A2905,$U$18:$AD$131,8),0,VLOOKUP(A2906,U$18:$AD$131,8))</f>
        <v>0</v>
      </c>
      <c r="M2906" s="28">
        <f>IF(L2906&gt;0,VLOOKUP(L2906,T$18:$AC$131,7),0)</f>
        <v>0</v>
      </c>
      <c r="N2906" s="23">
        <f t="shared" si="598"/>
        <v>0</v>
      </c>
      <c r="O2906" s="23">
        <f t="shared" ca="1" si="594"/>
        <v>67257229.1247354</v>
      </c>
      <c r="P2906" s="29" t="str">
        <f t="shared" si="599"/>
        <v>J=</v>
      </c>
      <c r="Q2906" s="30">
        <f t="shared" si="600"/>
        <v>47232</v>
      </c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</row>
    <row r="2907" spans="1:30" x14ac:dyDescent="0.25">
      <c r="A2907" s="100">
        <f t="shared" si="595"/>
        <v>45740</v>
      </c>
      <c r="B2907" s="114" t="str">
        <f t="shared" ca="1" si="596"/>
        <v>n.d</v>
      </c>
      <c r="C2907" s="114">
        <f t="shared" si="597"/>
        <v>139519858.75</v>
      </c>
      <c r="D2907" s="24">
        <f ca="1">IF(A2907&lt;$B$1,VLOOKUP(A2907,[1]DI!$A$4:$B$15000,2,FALSE),0)</f>
        <v>0</v>
      </c>
      <c r="E2907" s="23">
        <f t="shared" ca="1" si="602"/>
        <v>0</v>
      </c>
      <c r="F2907" s="25">
        <f t="shared" si="601"/>
        <v>1.2</v>
      </c>
      <c r="G2907" s="26">
        <f t="shared" ca="1" si="605"/>
        <v>1</v>
      </c>
      <c r="H2907" s="23">
        <f ca="1">TRUNC(PRODUCT(G$16:G2906),15)</f>
        <v>1.48206205431758</v>
      </c>
      <c r="I2907" s="23">
        <f t="shared" si="603"/>
        <v>1</v>
      </c>
      <c r="J2907" s="23">
        <f t="shared" ca="1" si="604"/>
        <v>1.4820620499999999</v>
      </c>
      <c r="K2907" s="114">
        <f t="shared" ca="1" si="593"/>
        <v>67257229.1247354</v>
      </c>
      <c r="L2907" s="27">
        <f>IF(VLOOKUP(A2907,$U$18:$AD$131,8)=VLOOKUP(A2906,$U$18:$AD$131,8),0,VLOOKUP(A2907,U$18:$AD$131,8))</f>
        <v>0</v>
      </c>
      <c r="M2907" s="28">
        <f>IF(L2907&gt;0,VLOOKUP(L2907,T$18:$AC$131,7),0)</f>
        <v>0</v>
      </c>
      <c r="N2907" s="23">
        <f t="shared" si="598"/>
        <v>0</v>
      </c>
      <c r="O2907" s="23">
        <f t="shared" ca="1" si="594"/>
        <v>67257229.1247354</v>
      </c>
      <c r="P2907" s="29" t="str">
        <f t="shared" si="599"/>
        <v>J=</v>
      </c>
      <c r="Q2907" s="30">
        <f t="shared" si="600"/>
        <v>47232</v>
      </c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</row>
    <row r="2908" spans="1:30" x14ac:dyDescent="0.25">
      <c r="A2908" s="100">
        <f t="shared" si="595"/>
        <v>45741</v>
      </c>
      <c r="B2908" s="114" t="str">
        <f t="shared" ca="1" si="596"/>
        <v>n.d</v>
      </c>
      <c r="C2908" s="114">
        <f t="shared" si="597"/>
        <v>139519858.75</v>
      </c>
      <c r="D2908" s="24">
        <f ca="1">IF(A2908&lt;$B$1,VLOOKUP(A2908,[1]DI!$A$4:$B$15000,2,FALSE),0)</f>
        <v>0</v>
      </c>
      <c r="E2908" s="23">
        <f t="shared" ca="1" si="602"/>
        <v>0</v>
      </c>
      <c r="F2908" s="25">
        <f t="shared" si="601"/>
        <v>1.2</v>
      </c>
      <c r="G2908" s="26">
        <f t="shared" ca="1" si="605"/>
        <v>1</v>
      </c>
      <c r="H2908" s="23">
        <f ca="1">TRUNC(PRODUCT(G$16:G2907),15)</f>
        <v>1.48206205431758</v>
      </c>
      <c r="I2908" s="23">
        <f t="shared" si="603"/>
        <v>1</v>
      </c>
      <c r="J2908" s="23">
        <f t="shared" ca="1" si="604"/>
        <v>1.4820620499999999</v>
      </c>
      <c r="K2908" s="114">
        <f t="shared" ca="1" si="593"/>
        <v>67257229.1247354</v>
      </c>
      <c r="L2908" s="27">
        <f>IF(VLOOKUP(A2908,$U$18:$AD$131,8)=VLOOKUP(A2907,$U$18:$AD$131,8),0,VLOOKUP(A2908,U$18:$AD$131,8))</f>
        <v>0</v>
      </c>
      <c r="M2908" s="28">
        <f>IF(L2908&gt;0,VLOOKUP(L2908,T$18:$AC$131,7),0)</f>
        <v>0</v>
      </c>
      <c r="N2908" s="23">
        <f t="shared" si="598"/>
        <v>0</v>
      </c>
      <c r="O2908" s="23">
        <f t="shared" ca="1" si="594"/>
        <v>67257229.1247354</v>
      </c>
      <c r="P2908" s="29" t="str">
        <f t="shared" si="599"/>
        <v>J=</v>
      </c>
      <c r="Q2908" s="30">
        <f t="shared" si="600"/>
        <v>47232</v>
      </c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</row>
    <row r="2909" spans="1:30" x14ac:dyDescent="0.25">
      <c r="A2909" s="100">
        <f t="shared" si="595"/>
        <v>45742</v>
      </c>
      <c r="B2909" s="114" t="str">
        <f t="shared" ca="1" si="596"/>
        <v>n.d</v>
      </c>
      <c r="C2909" s="114">
        <f t="shared" si="597"/>
        <v>139519858.75</v>
      </c>
      <c r="D2909" s="24">
        <f ca="1">IF(A2909&lt;$B$1,VLOOKUP(A2909,[1]DI!$A$4:$B$15000,2,FALSE),0)</f>
        <v>0</v>
      </c>
      <c r="E2909" s="23">
        <f t="shared" ca="1" si="602"/>
        <v>0</v>
      </c>
      <c r="F2909" s="25">
        <f t="shared" si="601"/>
        <v>1.2</v>
      </c>
      <c r="G2909" s="26">
        <f t="shared" ca="1" si="605"/>
        <v>1</v>
      </c>
      <c r="H2909" s="23">
        <f ca="1">TRUNC(PRODUCT(G$16:G2908),15)</f>
        <v>1.48206205431758</v>
      </c>
      <c r="I2909" s="23">
        <f t="shared" si="603"/>
        <v>1</v>
      </c>
      <c r="J2909" s="23">
        <f t="shared" ca="1" si="604"/>
        <v>1.4820620499999999</v>
      </c>
      <c r="K2909" s="114">
        <f t="shared" ca="1" si="593"/>
        <v>67257229.1247354</v>
      </c>
      <c r="L2909" s="27">
        <f>IF(VLOOKUP(A2909,$U$18:$AD$131,8)=VLOOKUP(A2908,$U$18:$AD$131,8),0,VLOOKUP(A2909,U$18:$AD$131,8))</f>
        <v>0</v>
      </c>
      <c r="M2909" s="28">
        <f>IF(L2909&gt;0,VLOOKUP(L2909,T$18:$AC$131,7),0)</f>
        <v>0</v>
      </c>
      <c r="N2909" s="23">
        <f t="shared" si="598"/>
        <v>0</v>
      </c>
      <c r="O2909" s="23">
        <f t="shared" ca="1" si="594"/>
        <v>67257229.1247354</v>
      </c>
      <c r="P2909" s="29" t="str">
        <f t="shared" si="599"/>
        <v>J=</v>
      </c>
      <c r="Q2909" s="30">
        <f t="shared" si="600"/>
        <v>47232</v>
      </c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</row>
    <row r="2910" spans="1:30" x14ac:dyDescent="0.25">
      <c r="A2910" s="100">
        <f t="shared" si="595"/>
        <v>45743</v>
      </c>
      <c r="B2910" s="114" t="str">
        <f t="shared" ca="1" si="596"/>
        <v>n.d</v>
      </c>
      <c r="C2910" s="114">
        <f t="shared" si="597"/>
        <v>139519858.75</v>
      </c>
      <c r="D2910" s="24">
        <f ca="1">IF(A2910&lt;$B$1,VLOOKUP(A2910,[1]DI!$A$4:$B$15000,2,FALSE),0)</f>
        <v>0</v>
      </c>
      <c r="E2910" s="23">
        <f t="shared" ca="1" si="602"/>
        <v>0</v>
      </c>
      <c r="F2910" s="25">
        <f t="shared" si="601"/>
        <v>1.2</v>
      </c>
      <c r="G2910" s="26">
        <f t="shared" ca="1" si="605"/>
        <v>1</v>
      </c>
      <c r="H2910" s="23">
        <f ca="1">TRUNC(PRODUCT(G$16:G2909),15)</f>
        <v>1.48206205431758</v>
      </c>
      <c r="I2910" s="23">
        <f t="shared" si="603"/>
        <v>1</v>
      </c>
      <c r="J2910" s="23">
        <f t="shared" ca="1" si="604"/>
        <v>1.4820620499999999</v>
      </c>
      <c r="K2910" s="114">
        <f t="shared" ca="1" si="593"/>
        <v>67257229.1247354</v>
      </c>
      <c r="L2910" s="27">
        <f>IF(VLOOKUP(A2910,$U$18:$AD$131,8)=VLOOKUP(A2909,$U$18:$AD$131,8),0,VLOOKUP(A2910,U$18:$AD$131,8))</f>
        <v>0</v>
      </c>
      <c r="M2910" s="28">
        <f>IF(L2910&gt;0,VLOOKUP(L2910,T$18:$AC$131,7),0)</f>
        <v>0</v>
      </c>
      <c r="N2910" s="23">
        <f t="shared" si="598"/>
        <v>0</v>
      </c>
      <c r="O2910" s="23">
        <f t="shared" ca="1" si="594"/>
        <v>67257229.1247354</v>
      </c>
      <c r="P2910" s="29" t="str">
        <f t="shared" si="599"/>
        <v>J=</v>
      </c>
      <c r="Q2910" s="30">
        <f t="shared" si="600"/>
        <v>47232</v>
      </c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</row>
    <row r="2911" spans="1:30" x14ac:dyDescent="0.25">
      <c r="A2911" s="100">
        <f t="shared" si="595"/>
        <v>45744</v>
      </c>
      <c r="B2911" s="114" t="str">
        <f t="shared" ca="1" si="596"/>
        <v>n.d</v>
      </c>
      <c r="C2911" s="114">
        <f t="shared" si="597"/>
        <v>139519858.75</v>
      </c>
      <c r="D2911" s="24">
        <f ca="1">IF(A2911&lt;$B$1,VLOOKUP(A2911,[1]DI!$A$4:$B$15000,2,FALSE),0)</f>
        <v>0</v>
      </c>
      <c r="E2911" s="23">
        <f t="shared" ca="1" si="602"/>
        <v>0</v>
      </c>
      <c r="F2911" s="25">
        <f t="shared" si="601"/>
        <v>1.2</v>
      </c>
      <c r="G2911" s="26">
        <f t="shared" ca="1" si="605"/>
        <v>1</v>
      </c>
      <c r="H2911" s="23">
        <f ca="1">TRUNC(PRODUCT(G$16:G2910),15)</f>
        <v>1.48206205431758</v>
      </c>
      <c r="I2911" s="23">
        <f t="shared" si="603"/>
        <v>1</v>
      </c>
      <c r="J2911" s="23">
        <f t="shared" ca="1" si="604"/>
        <v>1.4820620499999999</v>
      </c>
      <c r="K2911" s="114">
        <f t="shared" ca="1" si="593"/>
        <v>67257229.1247354</v>
      </c>
      <c r="L2911" s="27">
        <f>IF(VLOOKUP(A2911,$U$18:$AD$131,8)=VLOOKUP(A2910,$U$18:$AD$131,8),0,VLOOKUP(A2911,U$18:$AD$131,8))</f>
        <v>0</v>
      </c>
      <c r="M2911" s="28">
        <f>IF(L2911&gt;0,VLOOKUP(L2911,T$18:$AC$131,7),0)</f>
        <v>0</v>
      </c>
      <c r="N2911" s="23">
        <f t="shared" si="598"/>
        <v>0</v>
      </c>
      <c r="O2911" s="23">
        <f t="shared" ca="1" si="594"/>
        <v>67257229.1247354</v>
      </c>
      <c r="P2911" s="29" t="str">
        <f t="shared" si="599"/>
        <v>J=</v>
      </c>
      <c r="Q2911" s="30">
        <f t="shared" si="600"/>
        <v>47232</v>
      </c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</row>
    <row r="2912" spans="1:30" x14ac:dyDescent="0.25">
      <c r="A2912" s="100">
        <f t="shared" si="595"/>
        <v>45745</v>
      </c>
      <c r="B2912" s="114" t="str">
        <f t="shared" ca="1" si="596"/>
        <v>n.d</v>
      </c>
      <c r="C2912" s="114">
        <f t="shared" si="597"/>
        <v>139519858.75</v>
      </c>
      <c r="D2912" s="24">
        <f ca="1">IF(A2912&lt;$B$1,VLOOKUP(A2912,[1]DI!$A$4:$B$15000,2,FALSE),0)</f>
        <v>0</v>
      </c>
      <c r="E2912" s="23">
        <f t="shared" ca="1" si="602"/>
        <v>0</v>
      </c>
      <c r="F2912" s="25">
        <f t="shared" si="601"/>
        <v>1.2</v>
      </c>
      <c r="G2912" s="26">
        <f t="shared" ca="1" si="605"/>
        <v>1</v>
      </c>
      <c r="H2912" s="23">
        <f ca="1">TRUNC(PRODUCT(G$16:G2911),15)</f>
        <v>1.48206205431758</v>
      </c>
      <c r="I2912" s="23">
        <f t="shared" si="603"/>
        <v>1</v>
      </c>
      <c r="J2912" s="23">
        <f t="shared" ca="1" si="604"/>
        <v>1.4820620499999999</v>
      </c>
      <c r="K2912" s="114">
        <f t="shared" ca="1" si="593"/>
        <v>67257229.1247354</v>
      </c>
      <c r="L2912" s="27">
        <f>IF(VLOOKUP(A2912,$U$18:$AD$131,8)=VLOOKUP(A2911,$U$18:$AD$131,8),0,VLOOKUP(A2912,U$18:$AD$131,8))</f>
        <v>0</v>
      </c>
      <c r="M2912" s="28">
        <f>IF(L2912&gt;0,VLOOKUP(L2912,T$18:$AC$131,7),0)</f>
        <v>0</v>
      </c>
      <c r="N2912" s="23">
        <f t="shared" si="598"/>
        <v>0</v>
      </c>
      <c r="O2912" s="23">
        <f t="shared" ca="1" si="594"/>
        <v>67257229.1247354</v>
      </c>
      <c r="P2912" s="29" t="str">
        <f t="shared" si="599"/>
        <v>J=</v>
      </c>
      <c r="Q2912" s="30">
        <f t="shared" si="600"/>
        <v>47232</v>
      </c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</row>
    <row r="2913" spans="1:30" x14ac:dyDescent="0.25">
      <c r="A2913" s="100">
        <f t="shared" si="595"/>
        <v>45746</v>
      </c>
      <c r="B2913" s="114" t="str">
        <f t="shared" ca="1" si="596"/>
        <v>n.d</v>
      </c>
      <c r="C2913" s="114">
        <f t="shared" si="597"/>
        <v>139519858.75</v>
      </c>
      <c r="D2913" s="24">
        <f ca="1">IF(A2913&lt;$B$1,VLOOKUP(A2913,[1]DI!$A$4:$B$15000,2,FALSE),0)</f>
        <v>0</v>
      </c>
      <c r="E2913" s="23">
        <f t="shared" ca="1" si="602"/>
        <v>0</v>
      </c>
      <c r="F2913" s="25">
        <f t="shared" si="601"/>
        <v>1.2</v>
      </c>
      <c r="G2913" s="26">
        <f t="shared" ca="1" si="605"/>
        <v>1</v>
      </c>
      <c r="H2913" s="23">
        <f ca="1">TRUNC(PRODUCT(G$16:G2912),15)</f>
        <v>1.48206205431758</v>
      </c>
      <c r="I2913" s="23">
        <f t="shared" si="603"/>
        <v>1</v>
      </c>
      <c r="J2913" s="23">
        <f t="shared" ca="1" si="604"/>
        <v>1.4820620499999999</v>
      </c>
      <c r="K2913" s="114">
        <f t="shared" ca="1" si="593"/>
        <v>67257229.1247354</v>
      </c>
      <c r="L2913" s="27">
        <f>IF(VLOOKUP(A2913,$U$18:$AD$131,8)=VLOOKUP(A2912,$U$18:$AD$131,8),0,VLOOKUP(A2913,U$18:$AD$131,8))</f>
        <v>0</v>
      </c>
      <c r="M2913" s="28">
        <f>IF(L2913&gt;0,VLOOKUP(L2913,T$18:$AC$131,7),0)</f>
        <v>0</v>
      </c>
      <c r="N2913" s="23">
        <f t="shared" si="598"/>
        <v>0</v>
      </c>
      <c r="O2913" s="23">
        <f t="shared" ca="1" si="594"/>
        <v>67257229.1247354</v>
      </c>
      <c r="P2913" s="29" t="str">
        <f t="shared" si="599"/>
        <v>J=</v>
      </c>
      <c r="Q2913" s="30">
        <f t="shared" si="600"/>
        <v>47232</v>
      </c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</row>
    <row r="2914" spans="1:30" x14ac:dyDescent="0.25">
      <c r="A2914" s="100">
        <f t="shared" si="595"/>
        <v>45747</v>
      </c>
      <c r="B2914" s="114" t="str">
        <f t="shared" ca="1" si="596"/>
        <v>n.d</v>
      </c>
      <c r="C2914" s="114">
        <f t="shared" si="597"/>
        <v>139519858.75</v>
      </c>
      <c r="D2914" s="24">
        <f ca="1">IF(A2914&lt;$B$1,VLOOKUP(A2914,[1]DI!$A$4:$B$15000,2,FALSE),0)</f>
        <v>0</v>
      </c>
      <c r="E2914" s="23">
        <f t="shared" ca="1" si="602"/>
        <v>0</v>
      </c>
      <c r="F2914" s="25">
        <f t="shared" si="601"/>
        <v>1.2</v>
      </c>
      <c r="G2914" s="26">
        <f t="shared" ca="1" si="605"/>
        <v>1</v>
      </c>
      <c r="H2914" s="23">
        <f ca="1">TRUNC(PRODUCT(G$16:G2913),15)</f>
        <v>1.48206205431758</v>
      </c>
      <c r="I2914" s="23">
        <f t="shared" si="603"/>
        <v>1</v>
      </c>
      <c r="J2914" s="23">
        <f t="shared" ca="1" si="604"/>
        <v>1.4820620499999999</v>
      </c>
      <c r="K2914" s="114">
        <f t="shared" ca="1" si="593"/>
        <v>67257229.1247354</v>
      </c>
      <c r="L2914" s="27">
        <f>IF(VLOOKUP(A2914,$U$18:$AD$131,8)=VLOOKUP(A2913,$U$18:$AD$131,8),0,VLOOKUP(A2914,U$18:$AD$131,8))</f>
        <v>0</v>
      </c>
      <c r="M2914" s="28">
        <f>IF(L2914&gt;0,VLOOKUP(L2914,T$18:$AC$131,7),0)</f>
        <v>0</v>
      </c>
      <c r="N2914" s="23">
        <f t="shared" si="598"/>
        <v>0</v>
      </c>
      <c r="O2914" s="23">
        <f t="shared" ca="1" si="594"/>
        <v>67257229.1247354</v>
      </c>
      <c r="P2914" s="29" t="str">
        <f t="shared" si="599"/>
        <v>J=</v>
      </c>
      <c r="Q2914" s="30">
        <f t="shared" si="600"/>
        <v>47232</v>
      </c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</row>
    <row r="2915" spans="1:30" x14ac:dyDescent="0.25">
      <c r="A2915" s="100">
        <f t="shared" si="595"/>
        <v>45748</v>
      </c>
      <c r="B2915" s="114" t="str">
        <f t="shared" ca="1" si="596"/>
        <v>n.d</v>
      </c>
      <c r="C2915" s="114">
        <f t="shared" si="597"/>
        <v>139519858.75</v>
      </c>
      <c r="D2915" s="24">
        <f ca="1">IF(A2915&lt;$B$1,VLOOKUP(A2915,[1]DI!$A$4:$B$15000,2,FALSE),0)</f>
        <v>0</v>
      </c>
      <c r="E2915" s="23">
        <f t="shared" ca="1" si="602"/>
        <v>0</v>
      </c>
      <c r="F2915" s="25">
        <f t="shared" si="601"/>
        <v>1.2</v>
      </c>
      <c r="G2915" s="26">
        <f t="shared" ca="1" si="605"/>
        <v>1</v>
      </c>
      <c r="H2915" s="23">
        <f ca="1">TRUNC(PRODUCT(G$16:G2914),15)</f>
        <v>1.48206205431758</v>
      </c>
      <c r="I2915" s="23">
        <f t="shared" si="603"/>
        <v>1</v>
      </c>
      <c r="J2915" s="23">
        <f t="shared" ca="1" si="604"/>
        <v>1.4820620499999999</v>
      </c>
      <c r="K2915" s="114">
        <f t="shared" ca="1" si="593"/>
        <v>67257229.1247354</v>
      </c>
      <c r="L2915" s="27">
        <f>IF(VLOOKUP(A2915,$U$18:$AD$131,8)=VLOOKUP(A2914,$U$18:$AD$131,8),0,VLOOKUP(A2915,U$18:$AD$131,8))</f>
        <v>0</v>
      </c>
      <c r="M2915" s="28">
        <f>IF(L2915&gt;0,VLOOKUP(L2915,T$18:$AC$131,7),0)</f>
        <v>0</v>
      </c>
      <c r="N2915" s="23">
        <f t="shared" si="598"/>
        <v>0</v>
      </c>
      <c r="O2915" s="23">
        <f t="shared" ca="1" si="594"/>
        <v>67257229.1247354</v>
      </c>
      <c r="P2915" s="29" t="str">
        <f t="shared" si="599"/>
        <v>J=</v>
      </c>
      <c r="Q2915" s="30">
        <f t="shared" si="600"/>
        <v>47232</v>
      </c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</row>
    <row r="2916" spans="1:30" x14ac:dyDescent="0.25">
      <c r="A2916" s="100">
        <f t="shared" si="595"/>
        <v>45749</v>
      </c>
      <c r="B2916" s="114" t="str">
        <f t="shared" ca="1" si="596"/>
        <v>n.d</v>
      </c>
      <c r="C2916" s="114">
        <f t="shared" si="597"/>
        <v>139519858.75</v>
      </c>
      <c r="D2916" s="24">
        <f ca="1">IF(A2916&lt;$B$1,VLOOKUP(A2916,[1]DI!$A$4:$B$15000,2,FALSE),0)</f>
        <v>0</v>
      </c>
      <c r="E2916" s="23">
        <f t="shared" ca="1" si="602"/>
        <v>0</v>
      </c>
      <c r="F2916" s="25">
        <f t="shared" si="601"/>
        <v>1.2</v>
      </c>
      <c r="G2916" s="26">
        <f t="shared" ca="1" si="605"/>
        <v>1</v>
      </c>
      <c r="H2916" s="23">
        <f ca="1">TRUNC(PRODUCT(G$16:G2915),15)</f>
        <v>1.48206205431758</v>
      </c>
      <c r="I2916" s="23">
        <f t="shared" si="603"/>
        <v>1</v>
      </c>
      <c r="J2916" s="23">
        <f t="shared" ca="1" si="604"/>
        <v>1.4820620499999999</v>
      </c>
      <c r="K2916" s="114">
        <f t="shared" ca="1" si="593"/>
        <v>67257229.1247354</v>
      </c>
      <c r="L2916" s="27">
        <f>IF(VLOOKUP(A2916,$U$18:$AD$131,8)=VLOOKUP(A2915,$U$18:$AD$131,8),0,VLOOKUP(A2916,U$18:$AD$131,8))</f>
        <v>0</v>
      </c>
      <c r="M2916" s="28">
        <f>IF(L2916&gt;0,VLOOKUP(L2916,T$18:$AC$131,7),0)</f>
        <v>0</v>
      </c>
      <c r="N2916" s="23">
        <f t="shared" si="598"/>
        <v>0</v>
      </c>
      <c r="O2916" s="23">
        <f t="shared" ca="1" si="594"/>
        <v>67257229.1247354</v>
      </c>
      <c r="P2916" s="29" t="str">
        <f t="shared" si="599"/>
        <v>J=</v>
      </c>
      <c r="Q2916" s="30">
        <f t="shared" si="600"/>
        <v>47232</v>
      </c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</row>
    <row r="2917" spans="1:30" x14ac:dyDescent="0.25">
      <c r="A2917" s="100">
        <f t="shared" si="595"/>
        <v>45750</v>
      </c>
      <c r="B2917" s="114" t="str">
        <f t="shared" ca="1" si="596"/>
        <v>n.d</v>
      </c>
      <c r="C2917" s="114">
        <f t="shared" si="597"/>
        <v>139519858.75</v>
      </c>
      <c r="D2917" s="24">
        <f ca="1">IF(A2917&lt;$B$1,VLOOKUP(A2917,[1]DI!$A$4:$B$15000,2,FALSE),0)</f>
        <v>0</v>
      </c>
      <c r="E2917" s="23">
        <f t="shared" ca="1" si="602"/>
        <v>0</v>
      </c>
      <c r="F2917" s="25">
        <f t="shared" si="601"/>
        <v>1.2</v>
      </c>
      <c r="G2917" s="26">
        <f t="shared" ca="1" si="605"/>
        <v>1</v>
      </c>
      <c r="H2917" s="23">
        <f ca="1">TRUNC(PRODUCT(G$16:G2916),15)</f>
        <v>1.48206205431758</v>
      </c>
      <c r="I2917" s="23">
        <f t="shared" si="603"/>
        <v>1</v>
      </c>
      <c r="J2917" s="23">
        <f t="shared" ca="1" si="604"/>
        <v>1.4820620499999999</v>
      </c>
      <c r="K2917" s="114">
        <f t="shared" ca="1" si="593"/>
        <v>67257229.1247354</v>
      </c>
      <c r="L2917" s="27">
        <f>IF(VLOOKUP(A2917,$U$18:$AD$131,8)=VLOOKUP(A2916,$U$18:$AD$131,8),0,VLOOKUP(A2917,U$18:$AD$131,8))</f>
        <v>0</v>
      </c>
      <c r="M2917" s="28">
        <f>IF(L2917&gt;0,VLOOKUP(L2917,T$18:$AC$131,7),0)</f>
        <v>0</v>
      </c>
      <c r="N2917" s="23">
        <f t="shared" si="598"/>
        <v>0</v>
      </c>
      <c r="O2917" s="23">
        <f t="shared" ca="1" si="594"/>
        <v>67257229.1247354</v>
      </c>
      <c r="P2917" s="29" t="str">
        <f t="shared" si="599"/>
        <v>J=</v>
      </c>
      <c r="Q2917" s="30">
        <f t="shared" si="600"/>
        <v>47232</v>
      </c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</row>
    <row r="2918" spans="1:30" x14ac:dyDescent="0.25">
      <c r="A2918" s="100">
        <f t="shared" si="595"/>
        <v>45751</v>
      </c>
      <c r="B2918" s="114" t="str">
        <f t="shared" ca="1" si="596"/>
        <v>n.d</v>
      </c>
      <c r="C2918" s="114">
        <f t="shared" si="597"/>
        <v>139519858.75</v>
      </c>
      <c r="D2918" s="24">
        <f ca="1">IF(A2918&lt;$B$1,VLOOKUP(A2918,[1]DI!$A$4:$B$15000,2,FALSE),0)</f>
        <v>0</v>
      </c>
      <c r="E2918" s="23">
        <f t="shared" ca="1" si="602"/>
        <v>0</v>
      </c>
      <c r="F2918" s="25">
        <f t="shared" si="601"/>
        <v>1.2</v>
      </c>
      <c r="G2918" s="26">
        <f t="shared" ca="1" si="605"/>
        <v>1</v>
      </c>
      <c r="H2918" s="23">
        <f ca="1">TRUNC(PRODUCT(G$16:G2917),15)</f>
        <v>1.48206205431758</v>
      </c>
      <c r="I2918" s="23">
        <f t="shared" si="603"/>
        <v>1</v>
      </c>
      <c r="J2918" s="23">
        <f t="shared" ca="1" si="604"/>
        <v>1.4820620499999999</v>
      </c>
      <c r="K2918" s="114">
        <f t="shared" ca="1" si="593"/>
        <v>67257229.1247354</v>
      </c>
      <c r="L2918" s="27">
        <f>IF(VLOOKUP(A2918,$U$18:$AD$131,8)=VLOOKUP(A2917,$U$18:$AD$131,8),0,VLOOKUP(A2918,U$18:$AD$131,8))</f>
        <v>0</v>
      </c>
      <c r="M2918" s="28">
        <f>IF(L2918&gt;0,VLOOKUP(L2918,T$18:$AC$131,7),0)</f>
        <v>0</v>
      </c>
      <c r="N2918" s="23">
        <f t="shared" si="598"/>
        <v>0</v>
      </c>
      <c r="O2918" s="23">
        <f t="shared" ca="1" si="594"/>
        <v>67257229.1247354</v>
      </c>
      <c r="P2918" s="29" t="str">
        <f t="shared" si="599"/>
        <v>J=</v>
      </c>
      <c r="Q2918" s="30">
        <f t="shared" si="600"/>
        <v>47232</v>
      </c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</row>
    <row r="2919" spans="1:30" x14ac:dyDescent="0.25">
      <c r="A2919" s="100">
        <f t="shared" si="595"/>
        <v>45752</v>
      </c>
      <c r="B2919" s="114" t="str">
        <f t="shared" ca="1" si="596"/>
        <v>n.d</v>
      </c>
      <c r="C2919" s="114">
        <f t="shared" si="597"/>
        <v>139519858.75</v>
      </c>
      <c r="D2919" s="24">
        <f ca="1">IF(A2919&lt;$B$1,VLOOKUP(A2919,[1]DI!$A$4:$B$15000,2,FALSE),0)</f>
        <v>0</v>
      </c>
      <c r="E2919" s="23">
        <f t="shared" ca="1" si="602"/>
        <v>0</v>
      </c>
      <c r="F2919" s="25">
        <f t="shared" si="601"/>
        <v>1.2</v>
      </c>
      <c r="G2919" s="26">
        <f t="shared" ca="1" si="605"/>
        <v>1</v>
      </c>
      <c r="H2919" s="23">
        <f ca="1">TRUNC(PRODUCT(G$16:G2918),15)</f>
        <v>1.48206205431758</v>
      </c>
      <c r="I2919" s="23">
        <f t="shared" si="603"/>
        <v>1</v>
      </c>
      <c r="J2919" s="23">
        <f t="shared" ca="1" si="604"/>
        <v>1.4820620499999999</v>
      </c>
      <c r="K2919" s="114">
        <f t="shared" ca="1" si="593"/>
        <v>67257229.1247354</v>
      </c>
      <c r="L2919" s="27">
        <f>IF(VLOOKUP(A2919,$U$18:$AD$131,8)=VLOOKUP(A2918,$U$18:$AD$131,8),0,VLOOKUP(A2919,U$18:$AD$131,8))</f>
        <v>0</v>
      </c>
      <c r="M2919" s="28">
        <f>IF(L2919&gt;0,VLOOKUP(L2919,T$18:$AC$131,7),0)</f>
        <v>0</v>
      </c>
      <c r="N2919" s="23">
        <f t="shared" si="598"/>
        <v>0</v>
      </c>
      <c r="O2919" s="23">
        <f t="shared" ca="1" si="594"/>
        <v>67257229.1247354</v>
      </c>
      <c r="P2919" s="29" t="str">
        <f t="shared" si="599"/>
        <v>J=</v>
      </c>
      <c r="Q2919" s="30">
        <f t="shared" si="600"/>
        <v>47232</v>
      </c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</row>
    <row r="2920" spans="1:30" x14ac:dyDescent="0.25">
      <c r="A2920" s="100">
        <f t="shared" si="595"/>
        <v>45753</v>
      </c>
      <c r="B2920" s="114" t="str">
        <f t="shared" ca="1" si="596"/>
        <v>n.d</v>
      </c>
      <c r="C2920" s="114">
        <f t="shared" si="597"/>
        <v>139519858.75</v>
      </c>
      <c r="D2920" s="24">
        <f ca="1">IF(A2920&lt;$B$1,VLOOKUP(A2920,[1]DI!$A$4:$B$15000,2,FALSE),0)</f>
        <v>0</v>
      </c>
      <c r="E2920" s="23">
        <f t="shared" ca="1" si="602"/>
        <v>0</v>
      </c>
      <c r="F2920" s="25">
        <f t="shared" si="601"/>
        <v>1.2</v>
      </c>
      <c r="G2920" s="26">
        <f t="shared" ca="1" si="605"/>
        <v>1</v>
      </c>
      <c r="H2920" s="23">
        <f ca="1">TRUNC(PRODUCT(G$16:G2919),15)</f>
        <v>1.48206205431758</v>
      </c>
      <c r="I2920" s="23">
        <f t="shared" si="603"/>
        <v>1</v>
      </c>
      <c r="J2920" s="23">
        <f t="shared" ca="1" si="604"/>
        <v>1.4820620499999999</v>
      </c>
      <c r="K2920" s="114">
        <f t="shared" ca="1" si="593"/>
        <v>67257229.1247354</v>
      </c>
      <c r="L2920" s="27">
        <f>IF(VLOOKUP(A2920,$U$18:$AD$131,8)=VLOOKUP(A2919,$U$18:$AD$131,8),0,VLOOKUP(A2920,U$18:$AD$131,8))</f>
        <v>0</v>
      </c>
      <c r="M2920" s="28">
        <f>IF(L2920&gt;0,VLOOKUP(L2920,T$18:$AC$131,7),0)</f>
        <v>0</v>
      </c>
      <c r="N2920" s="23">
        <f t="shared" si="598"/>
        <v>0</v>
      </c>
      <c r="O2920" s="23">
        <f t="shared" ca="1" si="594"/>
        <v>67257229.1247354</v>
      </c>
      <c r="P2920" s="29" t="str">
        <f t="shared" si="599"/>
        <v>J=</v>
      </c>
      <c r="Q2920" s="30">
        <f t="shared" si="600"/>
        <v>47232</v>
      </c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</row>
    <row r="2921" spans="1:30" x14ac:dyDescent="0.25">
      <c r="A2921" s="100">
        <f t="shared" si="595"/>
        <v>45754</v>
      </c>
      <c r="B2921" s="114" t="str">
        <f t="shared" ca="1" si="596"/>
        <v>n.d</v>
      </c>
      <c r="C2921" s="114">
        <f t="shared" si="597"/>
        <v>139519858.75</v>
      </c>
      <c r="D2921" s="24">
        <f ca="1">IF(A2921&lt;$B$1,VLOOKUP(A2921,[1]DI!$A$4:$B$15000,2,FALSE),0)</f>
        <v>0</v>
      </c>
      <c r="E2921" s="23">
        <f t="shared" ca="1" si="602"/>
        <v>0</v>
      </c>
      <c r="F2921" s="25">
        <f t="shared" si="601"/>
        <v>1.2</v>
      </c>
      <c r="G2921" s="26">
        <f t="shared" ca="1" si="605"/>
        <v>1</v>
      </c>
      <c r="H2921" s="23">
        <f ca="1">TRUNC(PRODUCT(G$16:G2920),15)</f>
        <v>1.48206205431758</v>
      </c>
      <c r="I2921" s="23">
        <f t="shared" si="603"/>
        <v>1</v>
      </c>
      <c r="J2921" s="23">
        <f t="shared" ca="1" si="604"/>
        <v>1.4820620499999999</v>
      </c>
      <c r="K2921" s="114">
        <f t="shared" ca="1" si="593"/>
        <v>67257229.1247354</v>
      </c>
      <c r="L2921" s="27">
        <f>IF(VLOOKUP(A2921,$U$18:$AD$131,8)=VLOOKUP(A2920,$U$18:$AD$131,8),0,VLOOKUP(A2921,U$18:$AD$131,8))</f>
        <v>0</v>
      </c>
      <c r="M2921" s="28">
        <f>IF(L2921&gt;0,VLOOKUP(L2921,T$18:$AC$131,7),0)</f>
        <v>0</v>
      </c>
      <c r="N2921" s="23">
        <f t="shared" si="598"/>
        <v>0</v>
      </c>
      <c r="O2921" s="23">
        <f t="shared" ca="1" si="594"/>
        <v>67257229.1247354</v>
      </c>
      <c r="P2921" s="29" t="str">
        <f t="shared" si="599"/>
        <v>J=</v>
      </c>
      <c r="Q2921" s="30">
        <f t="shared" si="600"/>
        <v>47232</v>
      </c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</row>
    <row r="2922" spans="1:30" x14ac:dyDescent="0.25">
      <c r="A2922" s="100">
        <f t="shared" si="595"/>
        <v>45755</v>
      </c>
      <c r="B2922" s="114" t="str">
        <f t="shared" ca="1" si="596"/>
        <v>n.d</v>
      </c>
      <c r="C2922" s="114">
        <f t="shared" si="597"/>
        <v>139519858.75</v>
      </c>
      <c r="D2922" s="24">
        <f ca="1">IF(A2922&lt;$B$1,VLOOKUP(A2922,[1]DI!$A$4:$B$15000,2,FALSE),0)</f>
        <v>0</v>
      </c>
      <c r="E2922" s="23">
        <f t="shared" ca="1" si="602"/>
        <v>0</v>
      </c>
      <c r="F2922" s="25">
        <f t="shared" si="601"/>
        <v>1.2</v>
      </c>
      <c r="G2922" s="26">
        <f t="shared" ca="1" si="605"/>
        <v>1</v>
      </c>
      <c r="H2922" s="23">
        <f ca="1">TRUNC(PRODUCT(G$16:G2921),15)</f>
        <v>1.48206205431758</v>
      </c>
      <c r="I2922" s="23">
        <f t="shared" si="603"/>
        <v>1</v>
      </c>
      <c r="J2922" s="23">
        <f t="shared" ca="1" si="604"/>
        <v>1.4820620499999999</v>
      </c>
      <c r="K2922" s="114">
        <f t="shared" ca="1" si="593"/>
        <v>67257229.1247354</v>
      </c>
      <c r="L2922" s="27">
        <f>IF(VLOOKUP(A2922,$U$18:$AD$131,8)=VLOOKUP(A2921,$U$18:$AD$131,8),0,VLOOKUP(A2922,U$18:$AD$131,8))</f>
        <v>0</v>
      </c>
      <c r="M2922" s="28">
        <f>IF(L2922&gt;0,VLOOKUP(L2922,T$18:$AC$131,7),0)</f>
        <v>0</v>
      </c>
      <c r="N2922" s="23">
        <f t="shared" si="598"/>
        <v>0</v>
      </c>
      <c r="O2922" s="23">
        <f t="shared" ca="1" si="594"/>
        <v>67257229.1247354</v>
      </c>
      <c r="P2922" s="29" t="str">
        <f t="shared" si="599"/>
        <v>J=</v>
      </c>
      <c r="Q2922" s="30">
        <f t="shared" si="600"/>
        <v>47232</v>
      </c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</row>
    <row r="2923" spans="1:30" x14ac:dyDescent="0.25">
      <c r="A2923" s="100">
        <f t="shared" si="595"/>
        <v>45756</v>
      </c>
      <c r="B2923" s="114" t="str">
        <f t="shared" ca="1" si="596"/>
        <v>n.d</v>
      </c>
      <c r="C2923" s="114">
        <f t="shared" si="597"/>
        <v>139519858.75</v>
      </c>
      <c r="D2923" s="24">
        <f ca="1">IF(A2923&lt;$B$1,VLOOKUP(A2923,[1]DI!$A$4:$B$15000,2,FALSE),0)</f>
        <v>0</v>
      </c>
      <c r="E2923" s="23">
        <f t="shared" ca="1" si="602"/>
        <v>0</v>
      </c>
      <c r="F2923" s="25">
        <f t="shared" si="601"/>
        <v>1.2</v>
      </c>
      <c r="G2923" s="26">
        <f t="shared" ca="1" si="605"/>
        <v>1</v>
      </c>
      <c r="H2923" s="23">
        <f ca="1">TRUNC(PRODUCT(G$16:G2922),15)</f>
        <v>1.48206205431758</v>
      </c>
      <c r="I2923" s="23">
        <f t="shared" si="603"/>
        <v>1</v>
      </c>
      <c r="J2923" s="23">
        <f t="shared" ca="1" si="604"/>
        <v>1.4820620499999999</v>
      </c>
      <c r="K2923" s="114">
        <f t="shared" ca="1" si="593"/>
        <v>67257229.1247354</v>
      </c>
      <c r="L2923" s="27">
        <f>IF(VLOOKUP(A2923,$U$18:$AD$131,8)=VLOOKUP(A2922,$U$18:$AD$131,8),0,VLOOKUP(A2923,U$18:$AD$131,8))</f>
        <v>0</v>
      </c>
      <c r="M2923" s="28">
        <f>IF(L2923&gt;0,VLOOKUP(L2923,T$18:$AC$131,7),0)</f>
        <v>0</v>
      </c>
      <c r="N2923" s="23">
        <f t="shared" si="598"/>
        <v>0</v>
      </c>
      <c r="O2923" s="23">
        <f t="shared" ca="1" si="594"/>
        <v>67257229.1247354</v>
      </c>
      <c r="P2923" s="29" t="str">
        <f t="shared" si="599"/>
        <v>J=</v>
      </c>
      <c r="Q2923" s="30">
        <f t="shared" si="600"/>
        <v>47232</v>
      </c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</row>
    <row r="2924" spans="1:30" x14ac:dyDescent="0.25">
      <c r="A2924" s="100">
        <f t="shared" si="595"/>
        <v>45757</v>
      </c>
      <c r="B2924" s="114" t="str">
        <f t="shared" ca="1" si="596"/>
        <v>n.d</v>
      </c>
      <c r="C2924" s="114">
        <f t="shared" si="597"/>
        <v>139519858.75</v>
      </c>
      <c r="D2924" s="24">
        <f ca="1">IF(A2924&lt;$B$1,VLOOKUP(A2924,[1]DI!$A$4:$B$15000,2,FALSE),0)</f>
        <v>0</v>
      </c>
      <c r="E2924" s="23">
        <f t="shared" ca="1" si="602"/>
        <v>0</v>
      </c>
      <c r="F2924" s="25">
        <f t="shared" si="601"/>
        <v>1.2</v>
      </c>
      <c r="G2924" s="26">
        <f t="shared" ca="1" si="605"/>
        <v>1</v>
      </c>
      <c r="H2924" s="23">
        <f ca="1">TRUNC(PRODUCT(G$16:G2923),15)</f>
        <v>1.48206205431758</v>
      </c>
      <c r="I2924" s="23">
        <f t="shared" si="603"/>
        <v>1</v>
      </c>
      <c r="J2924" s="23">
        <f t="shared" ca="1" si="604"/>
        <v>1.4820620499999999</v>
      </c>
      <c r="K2924" s="114">
        <f t="shared" ca="1" si="593"/>
        <v>67257229.1247354</v>
      </c>
      <c r="L2924" s="27">
        <f>IF(VLOOKUP(A2924,$U$18:$AD$131,8)=VLOOKUP(A2923,$U$18:$AD$131,8),0,VLOOKUP(A2924,U$18:$AD$131,8))</f>
        <v>0</v>
      </c>
      <c r="M2924" s="28">
        <f>IF(L2924&gt;0,VLOOKUP(L2924,T$18:$AC$131,7),0)</f>
        <v>0</v>
      </c>
      <c r="N2924" s="23">
        <f t="shared" si="598"/>
        <v>0</v>
      </c>
      <c r="O2924" s="23">
        <f t="shared" ca="1" si="594"/>
        <v>67257229.1247354</v>
      </c>
      <c r="P2924" s="29" t="str">
        <f t="shared" si="599"/>
        <v>J=</v>
      </c>
      <c r="Q2924" s="30">
        <f t="shared" si="600"/>
        <v>47232</v>
      </c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</row>
    <row r="2925" spans="1:30" x14ac:dyDescent="0.25">
      <c r="A2925" s="100">
        <f t="shared" si="595"/>
        <v>45758</v>
      </c>
      <c r="B2925" s="114" t="str">
        <f t="shared" ca="1" si="596"/>
        <v>n.d</v>
      </c>
      <c r="C2925" s="114">
        <f t="shared" si="597"/>
        <v>139519858.75</v>
      </c>
      <c r="D2925" s="24">
        <f ca="1">IF(A2925&lt;$B$1,VLOOKUP(A2925,[1]DI!$A$4:$B$15000,2,FALSE),0)</f>
        <v>0</v>
      </c>
      <c r="E2925" s="23">
        <f t="shared" ca="1" si="602"/>
        <v>0</v>
      </c>
      <c r="F2925" s="25">
        <f t="shared" si="601"/>
        <v>1.2</v>
      </c>
      <c r="G2925" s="26">
        <f t="shared" ca="1" si="605"/>
        <v>1</v>
      </c>
      <c r="H2925" s="23">
        <f ca="1">TRUNC(PRODUCT(G$16:G2924),15)</f>
        <v>1.48206205431758</v>
      </c>
      <c r="I2925" s="23">
        <f t="shared" si="603"/>
        <v>1</v>
      </c>
      <c r="J2925" s="23">
        <f t="shared" ca="1" si="604"/>
        <v>1.4820620499999999</v>
      </c>
      <c r="K2925" s="114">
        <f t="shared" ca="1" si="593"/>
        <v>67257229.1247354</v>
      </c>
      <c r="L2925" s="27">
        <f>IF(VLOOKUP(A2925,$U$18:$AD$131,8)=VLOOKUP(A2924,$U$18:$AD$131,8),0,VLOOKUP(A2925,U$18:$AD$131,8))</f>
        <v>0</v>
      </c>
      <c r="M2925" s="28">
        <f>IF(L2925&gt;0,VLOOKUP(L2925,T$18:$AC$131,7),0)</f>
        <v>0</v>
      </c>
      <c r="N2925" s="23">
        <f t="shared" si="598"/>
        <v>0</v>
      </c>
      <c r="O2925" s="23">
        <f t="shared" ca="1" si="594"/>
        <v>67257229.1247354</v>
      </c>
      <c r="P2925" s="29" t="str">
        <f t="shared" si="599"/>
        <v>J=</v>
      </c>
      <c r="Q2925" s="30">
        <f t="shared" si="600"/>
        <v>47232</v>
      </c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</row>
    <row r="2926" spans="1:30" x14ac:dyDescent="0.25">
      <c r="A2926" s="100">
        <f t="shared" si="595"/>
        <v>45759</v>
      </c>
      <c r="B2926" s="114" t="str">
        <f t="shared" ca="1" si="596"/>
        <v>n.d</v>
      </c>
      <c r="C2926" s="114">
        <f t="shared" si="597"/>
        <v>139519858.75</v>
      </c>
      <c r="D2926" s="24">
        <f ca="1">IF(A2926&lt;$B$1,VLOOKUP(A2926,[1]DI!$A$4:$B$15000,2,FALSE),0)</f>
        <v>0</v>
      </c>
      <c r="E2926" s="23">
        <f t="shared" ca="1" si="602"/>
        <v>0</v>
      </c>
      <c r="F2926" s="25">
        <f t="shared" si="601"/>
        <v>1.2</v>
      </c>
      <c r="G2926" s="26">
        <f t="shared" ca="1" si="605"/>
        <v>1</v>
      </c>
      <c r="H2926" s="23">
        <f ca="1">TRUNC(PRODUCT(G$16:G2925),15)</f>
        <v>1.48206205431758</v>
      </c>
      <c r="I2926" s="23">
        <f t="shared" si="603"/>
        <v>1</v>
      </c>
      <c r="J2926" s="23">
        <f t="shared" ca="1" si="604"/>
        <v>1.4820620499999999</v>
      </c>
      <c r="K2926" s="114">
        <f t="shared" ca="1" si="593"/>
        <v>67257229.1247354</v>
      </c>
      <c r="L2926" s="27">
        <f>IF(VLOOKUP(A2926,$U$18:$AD$131,8)=VLOOKUP(A2925,$U$18:$AD$131,8),0,VLOOKUP(A2926,U$18:$AD$131,8))</f>
        <v>0</v>
      </c>
      <c r="M2926" s="28">
        <f>IF(L2926&gt;0,VLOOKUP(L2926,T$18:$AC$131,7),0)</f>
        <v>0</v>
      </c>
      <c r="N2926" s="23">
        <f t="shared" si="598"/>
        <v>0</v>
      </c>
      <c r="O2926" s="23">
        <f t="shared" ca="1" si="594"/>
        <v>67257229.1247354</v>
      </c>
      <c r="P2926" s="29" t="str">
        <f t="shared" si="599"/>
        <v>J=</v>
      </c>
      <c r="Q2926" s="30">
        <f t="shared" si="600"/>
        <v>47232</v>
      </c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</row>
    <row r="2927" spans="1:30" x14ac:dyDescent="0.25">
      <c r="A2927" s="100">
        <f t="shared" si="595"/>
        <v>45760</v>
      </c>
      <c r="B2927" s="114" t="str">
        <f t="shared" ca="1" si="596"/>
        <v>n.d</v>
      </c>
      <c r="C2927" s="114">
        <f t="shared" si="597"/>
        <v>139519858.75</v>
      </c>
      <c r="D2927" s="24">
        <f ca="1">IF(A2927&lt;$B$1,VLOOKUP(A2927,[1]DI!$A$4:$B$15000,2,FALSE),0)</f>
        <v>0</v>
      </c>
      <c r="E2927" s="23">
        <f t="shared" ca="1" si="602"/>
        <v>0</v>
      </c>
      <c r="F2927" s="25">
        <f t="shared" si="601"/>
        <v>1.2</v>
      </c>
      <c r="G2927" s="26">
        <f t="shared" ca="1" si="605"/>
        <v>1</v>
      </c>
      <c r="H2927" s="23">
        <f ca="1">TRUNC(PRODUCT(G$16:G2926),15)</f>
        <v>1.48206205431758</v>
      </c>
      <c r="I2927" s="23">
        <f t="shared" si="603"/>
        <v>1</v>
      </c>
      <c r="J2927" s="23">
        <f t="shared" ca="1" si="604"/>
        <v>1.4820620499999999</v>
      </c>
      <c r="K2927" s="114">
        <f t="shared" ca="1" si="593"/>
        <v>67257229.1247354</v>
      </c>
      <c r="L2927" s="27">
        <f>IF(VLOOKUP(A2927,$U$18:$AD$131,8)=VLOOKUP(A2926,$U$18:$AD$131,8),0,VLOOKUP(A2927,U$18:$AD$131,8))</f>
        <v>0</v>
      </c>
      <c r="M2927" s="28">
        <f>IF(L2927&gt;0,VLOOKUP(L2927,T$18:$AC$131,7),0)</f>
        <v>0</v>
      </c>
      <c r="N2927" s="23">
        <f t="shared" si="598"/>
        <v>0</v>
      </c>
      <c r="O2927" s="23">
        <f t="shared" ca="1" si="594"/>
        <v>67257229.1247354</v>
      </c>
      <c r="P2927" s="29" t="str">
        <f t="shared" si="599"/>
        <v>J=</v>
      </c>
      <c r="Q2927" s="30">
        <f t="shared" si="600"/>
        <v>47232</v>
      </c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</row>
    <row r="2928" spans="1:30" x14ac:dyDescent="0.25">
      <c r="A2928" s="100">
        <f t="shared" si="595"/>
        <v>45761</v>
      </c>
      <c r="B2928" s="114" t="str">
        <f t="shared" ca="1" si="596"/>
        <v>n.d</v>
      </c>
      <c r="C2928" s="114">
        <f t="shared" si="597"/>
        <v>139519858.75</v>
      </c>
      <c r="D2928" s="24">
        <f ca="1">IF(A2928&lt;$B$1,VLOOKUP(A2928,[1]DI!$A$4:$B$15000,2,FALSE),0)</f>
        <v>0</v>
      </c>
      <c r="E2928" s="23">
        <f t="shared" ca="1" si="602"/>
        <v>0</v>
      </c>
      <c r="F2928" s="25">
        <f t="shared" si="601"/>
        <v>1.2</v>
      </c>
      <c r="G2928" s="26">
        <f t="shared" ca="1" si="605"/>
        <v>1</v>
      </c>
      <c r="H2928" s="23">
        <f ca="1">TRUNC(PRODUCT(G$16:G2927),15)</f>
        <v>1.48206205431758</v>
      </c>
      <c r="I2928" s="23">
        <f t="shared" si="603"/>
        <v>1</v>
      </c>
      <c r="J2928" s="23">
        <f t="shared" ca="1" si="604"/>
        <v>1.4820620499999999</v>
      </c>
      <c r="K2928" s="114">
        <f t="shared" ca="1" si="593"/>
        <v>67257229.1247354</v>
      </c>
      <c r="L2928" s="27">
        <f>IF(VLOOKUP(A2928,$U$18:$AD$131,8)=VLOOKUP(A2927,$U$18:$AD$131,8),0,VLOOKUP(A2928,U$18:$AD$131,8))</f>
        <v>0</v>
      </c>
      <c r="M2928" s="28">
        <f>IF(L2928&gt;0,VLOOKUP(L2928,T$18:$AC$131,7),0)</f>
        <v>0</v>
      </c>
      <c r="N2928" s="23">
        <f t="shared" si="598"/>
        <v>0</v>
      </c>
      <c r="O2928" s="23">
        <f t="shared" ca="1" si="594"/>
        <v>67257229.1247354</v>
      </c>
      <c r="P2928" s="29" t="str">
        <f t="shared" si="599"/>
        <v>J=</v>
      </c>
      <c r="Q2928" s="30">
        <f t="shared" si="600"/>
        <v>47232</v>
      </c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</row>
    <row r="2929" spans="1:30" x14ac:dyDescent="0.25">
      <c r="A2929" s="100">
        <f t="shared" si="595"/>
        <v>45762</v>
      </c>
      <c r="B2929" s="114" t="str">
        <f t="shared" ca="1" si="596"/>
        <v>n.d</v>
      </c>
      <c r="C2929" s="114">
        <f t="shared" si="597"/>
        <v>139519858.75</v>
      </c>
      <c r="D2929" s="24">
        <f ca="1">IF(A2929&lt;$B$1,VLOOKUP(A2929,[1]DI!$A$4:$B$15000,2,FALSE),0)</f>
        <v>0</v>
      </c>
      <c r="E2929" s="23">
        <f t="shared" ca="1" si="602"/>
        <v>0</v>
      </c>
      <c r="F2929" s="25">
        <f t="shared" si="601"/>
        <v>1.2</v>
      </c>
      <c r="G2929" s="26">
        <f t="shared" ca="1" si="605"/>
        <v>1</v>
      </c>
      <c r="H2929" s="23">
        <f ca="1">TRUNC(PRODUCT(G$16:G2928),15)</f>
        <v>1.48206205431758</v>
      </c>
      <c r="I2929" s="23">
        <f t="shared" si="603"/>
        <v>1</v>
      </c>
      <c r="J2929" s="23">
        <f t="shared" ca="1" si="604"/>
        <v>1.4820620499999999</v>
      </c>
      <c r="K2929" s="114">
        <f t="shared" ca="1" si="593"/>
        <v>67257229.1247354</v>
      </c>
      <c r="L2929" s="27">
        <f>IF(VLOOKUP(A2929,$U$18:$AD$131,8)=VLOOKUP(A2928,$U$18:$AD$131,8),0,VLOOKUP(A2929,U$18:$AD$131,8))</f>
        <v>0</v>
      </c>
      <c r="M2929" s="28">
        <f>IF(L2929&gt;0,VLOOKUP(L2929,T$18:$AC$131,7),0)</f>
        <v>0</v>
      </c>
      <c r="N2929" s="23">
        <f t="shared" si="598"/>
        <v>0</v>
      </c>
      <c r="O2929" s="23">
        <f t="shared" ca="1" si="594"/>
        <v>67257229.1247354</v>
      </c>
      <c r="P2929" s="29" t="str">
        <f t="shared" si="599"/>
        <v>J=</v>
      </c>
      <c r="Q2929" s="30">
        <f t="shared" si="600"/>
        <v>47232</v>
      </c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</row>
    <row r="2930" spans="1:30" x14ac:dyDescent="0.25">
      <c r="A2930" s="100">
        <f t="shared" si="595"/>
        <v>45763</v>
      </c>
      <c r="B2930" s="114" t="str">
        <f t="shared" ca="1" si="596"/>
        <v>n.d</v>
      </c>
      <c r="C2930" s="114">
        <f t="shared" si="597"/>
        <v>139519858.75</v>
      </c>
      <c r="D2930" s="24">
        <f ca="1">IF(A2930&lt;$B$1,VLOOKUP(A2930,[1]DI!$A$4:$B$15000,2,FALSE),0)</f>
        <v>0</v>
      </c>
      <c r="E2930" s="23">
        <f t="shared" ca="1" si="602"/>
        <v>0</v>
      </c>
      <c r="F2930" s="25">
        <f t="shared" si="601"/>
        <v>1.2</v>
      </c>
      <c r="G2930" s="26">
        <f t="shared" ca="1" si="605"/>
        <v>1</v>
      </c>
      <c r="H2930" s="23">
        <f ca="1">TRUNC(PRODUCT(G$16:G2929),15)</f>
        <v>1.48206205431758</v>
      </c>
      <c r="I2930" s="23">
        <f t="shared" si="603"/>
        <v>1</v>
      </c>
      <c r="J2930" s="23">
        <f t="shared" ca="1" si="604"/>
        <v>1.4820620499999999</v>
      </c>
      <c r="K2930" s="114">
        <f t="shared" ca="1" si="593"/>
        <v>67257229.1247354</v>
      </c>
      <c r="L2930" s="27">
        <f>IF(VLOOKUP(A2930,$U$18:$AD$131,8)=VLOOKUP(A2929,$U$18:$AD$131,8),0,VLOOKUP(A2930,U$18:$AD$131,8))</f>
        <v>0</v>
      </c>
      <c r="M2930" s="28">
        <f>IF(L2930&gt;0,VLOOKUP(L2930,T$18:$AC$131,7),0)</f>
        <v>0</v>
      </c>
      <c r="N2930" s="23">
        <f t="shared" si="598"/>
        <v>0</v>
      </c>
      <c r="O2930" s="23">
        <f t="shared" ca="1" si="594"/>
        <v>67257229.1247354</v>
      </c>
      <c r="P2930" s="29" t="str">
        <f t="shared" si="599"/>
        <v>J=</v>
      </c>
      <c r="Q2930" s="30">
        <f t="shared" si="600"/>
        <v>47232</v>
      </c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</row>
    <row r="2931" spans="1:30" x14ac:dyDescent="0.25">
      <c r="A2931" s="100">
        <f t="shared" si="595"/>
        <v>45764</v>
      </c>
      <c r="B2931" s="114" t="str">
        <f t="shared" ca="1" si="596"/>
        <v>n.d</v>
      </c>
      <c r="C2931" s="114">
        <f t="shared" si="597"/>
        <v>139519858.75</v>
      </c>
      <c r="D2931" s="24">
        <f ca="1">IF(A2931&lt;$B$1,VLOOKUP(A2931,[1]DI!$A$4:$B$15000,2,FALSE),0)</f>
        <v>0</v>
      </c>
      <c r="E2931" s="23">
        <f t="shared" ca="1" si="602"/>
        <v>0</v>
      </c>
      <c r="F2931" s="25">
        <f t="shared" si="601"/>
        <v>1.2</v>
      </c>
      <c r="G2931" s="26">
        <f t="shared" ca="1" si="605"/>
        <v>1</v>
      </c>
      <c r="H2931" s="23">
        <f ca="1">TRUNC(PRODUCT(G$16:G2930),15)</f>
        <v>1.48206205431758</v>
      </c>
      <c r="I2931" s="23">
        <f t="shared" si="603"/>
        <v>1</v>
      </c>
      <c r="J2931" s="23">
        <f t="shared" ca="1" si="604"/>
        <v>1.4820620499999999</v>
      </c>
      <c r="K2931" s="114">
        <f t="shared" ca="1" si="593"/>
        <v>67257229.1247354</v>
      </c>
      <c r="L2931" s="27">
        <f>IF(VLOOKUP(A2931,$U$18:$AD$131,8)=VLOOKUP(A2930,$U$18:$AD$131,8),0,VLOOKUP(A2931,U$18:$AD$131,8))</f>
        <v>0</v>
      </c>
      <c r="M2931" s="28">
        <f>IF(L2931&gt;0,VLOOKUP(L2931,T$18:$AC$131,7),0)</f>
        <v>0</v>
      </c>
      <c r="N2931" s="23">
        <f t="shared" si="598"/>
        <v>0</v>
      </c>
      <c r="O2931" s="23">
        <f t="shared" ca="1" si="594"/>
        <v>67257229.1247354</v>
      </c>
      <c r="P2931" s="29" t="str">
        <f t="shared" si="599"/>
        <v>J=</v>
      </c>
      <c r="Q2931" s="30">
        <f t="shared" si="600"/>
        <v>47232</v>
      </c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</row>
    <row r="2932" spans="1:30" x14ac:dyDescent="0.25">
      <c r="A2932" s="100">
        <f t="shared" si="595"/>
        <v>45765</v>
      </c>
      <c r="B2932" s="114" t="str">
        <f t="shared" ca="1" si="596"/>
        <v>n.d</v>
      </c>
      <c r="C2932" s="114">
        <f t="shared" si="597"/>
        <v>139519858.75</v>
      </c>
      <c r="D2932" s="24">
        <f ca="1">IF(A2932&lt;$B$1,VLOOKUP(A2932,[1]DI!$A$4:$B$15000,2,FALSE),0)</f>
        <v>0</v>
      </c>
      <c r="E2932" s="23">
        <f t="shared" ca="1" si="602"/>
        <v>0</v>
      </c>
      <c r="F2932" s="25">
        <f t="shared" si="601"/>
        <v>1.2</v>
      </c>
      <c r="G2932" s="26">
        <f t="shared" ca="1" si="605"/>
        <v>1</v>
      </c>
      <c r="H2932" s="23">
        <f ca="1">TRUNC(PRODUCT(G$16:G2931),15)</f>
        <v>1.48206205431758</v>
      </c>
      <c r="I2932" s="23">
        <f t="shared" si="603"/>
        <v>1</v>
      </c>
      <c r="J2932" s="23">
        <f t="shared" ca="1" si="604"/>
        <v>1.4820620499999999</v>
      </c>
      <c r="K2932" s="114">
        <f t="shared" ca="1" si="593"/>
        <v>67257229.1247354</v>
      </c>
      <c r="L2932" s="27">
        <f>IF(VLOOKUP(A2932,$U$18:$AD$131,8)=VLOOKUP(A2931,$U$18:$AD$131,8),0,VLOOKUP(A2932,U$18:$AD$131,8))</f>
        <v>0</v>
      </c>
      <c r="M2932" s="28">
        <f>IF(L2932&gt;0,VLOOKUP(L2932,T$18:$AC$131,7),0)</f>
        <v>0</v>
      </c>
      <c r="N2932" s="23">
        <f t="shared" si="598"/>
        <v>0</v>
      </c>
      <c r="O2932" s="23">
        <f t="shared" ca="1" si="594"/>
        <v>67257229.1247354</v>
      </c>
      <c r="P2932" s="29" t="str">
        <f t="shared" si="599"/>
        <v>J=</v>
      </c>
      <c r="Q2932" s="30">
        <f t="shared" si="600"/>
        <v>47232</v>
      </c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</row>
    <row r="2933" spans="1:30" x14ac:dyDescent="0.25">
      <c r="A2933" s="100">
        <f t="shared" si="595"/>
        <v>45766</v>
      </c>
      <c r="B2933" s="114" t="str">
        <f t="shared" ca="1" si="596"/>
        <v>n.d</v>
      </c>
      <c r="C2933" s="114">
        <f t="shared" si="597"/>
        <v>139519858.75</v>
      </c>
      <c r="D2933" s="24">
        <f ca="1">IF(A2933&lt;$B$1,VLOOKUP(A2933,[1]DI!$A$4:$B$15000,2,FALSE),0)</f>
        <v>0</v>
      </c>
      <c r="E2933" s="23">
        <f t="shared" ca="1" si="602"/>
        <v>0</v>
      </c>
      <c r="F2933" s="25">
        <f t="shared" si="601"/>
        <v>1.2</v>
      </c>
      <c r="G2933" s="26">
        <f t="shared" ca="1" si="605"/>
        <v>1</v>
      </c>
      <c r="H2933" s="23">
        <f ca="1">TRUNC(PRODUCT(G$16:G2932),15)</f>
        <v>1.48206205431758</v>
      </c>
      <c r="I2933" s="23">
        <f t="shared" si="603"/>
        <v>1</v>
      </c>
      <c r="J2933" s="23">
        <f t="shared" ca="1" si="604"/>
        <v>1.4820620499999999</v>
      </c>
      <c r="K2933" s="114">
        <f t="shared" ca="1" si="593"/>
        <v>67257229.1247354</v>
      </c>
      <c r="L2933" s="27">
        <f>IF(VLOOKUP(A2933,$U$18:$AD$131,8)=VLOOKUP(A2932,$U$18:$AD$131,8),0,VLOOKUP(A2933,U$18:$AD$131,8))</f>
        <v>0</v>
      </c>
      <c r="M2933" s="28">
        <f>IF(L2933&gt;0,VLOOKUP(L2933,T$18:$AC$131,7),0)</f>
        <v>0</v>
      </c>
      <c r="N2933" s="23">
        <f t="shared" si="598"/>
        <v>0</v>
      </c>
      <c r="O2933" s="23">
        <f t="shared" ca="1" si="594"/>
        <v>67257229.1247354</v>
      </c>
      <c r="P2933" s="29" t="str">
        <f t="shared" si="599"/>
        <v>J=</v>
      </c>
      <c r="Q2933" s="30">
        <f t="shared" si="600"/>
        <v>47232</v>
      </c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</row>
    <row r="2934" spans="1:30" x14ac:dyDescent="0.25">
      <c r="A2934" s="100">
        <f t="shared" si="595"/>
        <v>45767</v>
      </c>
      <c r="B2934" s="114" t="str">
        <f t="shared" ca="1" si="596"/>
        <v>n.d</v>
      </c>
      <c r="C2934" s="114">
        <f t="shared" si="597"/>
        <v>139519858.75</v>
      </c>
      <c r="D2934" s="24">
        <f ca="1">IF(A2934&lt;$B$1,VLOOKUP(A2934,[1]DI!$A$4:$B$15000,2,FALSE),0)</f>
        <v>0</v>
      </c>
      <c r="E2934" s="23">
        <f t="shared" ca="1" si="602"/>
        <v>0</v>
      </c>
      <c r="F2934" s="25">
        <f t="shared" si="601"/>
        <v>1.2</v>
      </c>
      <c r="G2934" s="26">
        <f t="shared" ca="1" si="605"/>
        <v>1</v>
      </c>
      <c r="H2934" s="23">
        <f ca="1">TRUNC(PRODUCT(G$16:G2933),15)</f>
        <v>1.48206205431758</v>
      </c>
      <c r="I2934" s="23">
        <f t="shared" si="603"/>
        <v>1</v>
      </c>
      <c r="J2934" s="23">
        <f t="shared" ca="1" si="604"/>
        <v>1.4820620499999999</v>
      </c>
      <c r="K2934" s="114">
        <f t="shared" ca="1" si="593"/>
        <v>67257229.1247354</v>
      </c>
      <c r="L2934" s="27">
        <f>IF(VLOOKUP(A2934,$U$18:$AD$131,8)=VLOOKUP(A2933,$U$18:$AD$131,8),0,VLOOKUP(A2934,U$18:$AD$131,8))</f>
        <v>0</v>
      </c>
      <c r="M2934" s="28">
        <f>IF(L2934&gt;0,VLOOKUP(L2934,T$18:$AC$131,7),0)</f>
        <v>0</v>
      </c>
      <c r="N2934" s="23">
        <f t="shared" si="598"/>
        <v>0</v>
      </c>
      <c r="O2934" s="23">
        <f t="shared" ca="1" si="594"/>
        <v>67257229.1247354</v>
      </c>
      <c r="P2934" s="29" t="str">
        <f t="shared" si="599"/>
        <v>J=</v>
      </c>
      <c r="Q2934" s="30">
        <f t="shared" si="600"/>
        <v>47232</v>
      </c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</row>
    <row r="2935" spans="1:30" x14ac:dyDescent="0.25">
      <c r="A2935" s="100">
        <f t="shared" si="595"/>
        <v>45768</v>
      </c>
      <c r="B2935" s="114" t="str">
        <f t="shared" ca="1" si="596"/>
        <v>n.d</v>
      </c>
      <c r="C2935" s="114">
        <f t="shared" si="597"/>
        <v>139519858.75</v>
      </c>
      <c r="D2935" s="24">
        <f ca="1">IF(A2935&lt;$B$1,VLOOKUP(A2935,[1]DI!$A$4:$B$15000,2,FALSE),0)</f>
        <v>0</v>
      </c>
      <c r="E2935" s="23">
        <f t="shared" ca="1" si="602"/>
        <v>0</v>
      </c>
      <c r="F2935" s="25">
        <f t="shared" si="601"/>
        <v>1.2</v>
      </c>
      <c r="G2935" s="26">
        <f t="shared" ca="1" si="605"/>
        <v>1</v>
      </c>
      <c r="H2935" s="23">
        <f ca="1">TRUNC(PRODUCT(G$16:G2934),15)</f>
        <v>1.48206205431758</v>
      </c>
      <c r="I2935" s="23">
        <f t="shared" si="603"/>
        <v>1</v>
      </c>
      <c r="J2935" s="23">
        <f t="shared" ca="1" si="604"/>
        <v>1.4820620499999999</v>
      </c>
      <c r="K2935" s="114">
        <f t="shared" ca="1" si="593"/>
        <v>67257229.1247354</v>
      </c>
      <c r="L2935" s="27">
        <f>IF(VLOOKUP(A2935,$U$18:$AD$131,8)=VLOOKUP(A2934,$U$18:$AD$131,8),0,VLOOKUP(A2935,U$18:$AD$131,8))</f>
        <v>0</v>
      </c>
      <c r="M2935" s="28">
        <f>IF(L2935&gt;0,VLOOKUP(L2935,T$18:$AC$131,7),0)</f>
        <v>0</v>
      </c>
      <c r="N2935" s="23">
        <f t="shared" si="598"/>
        <v>0</v>
      </c>
      <c r="O2935" s="23">
        <f t="shared" ca="1" si="594"/>
        <v>67257229.1247354</v>
      </c>
      <c r="P2935" s="29" t="str">
        <f t="shared" si="599"/>
        <v>J=</v>
      </c>
      <c r="Q2935" s="30">
        <f t="shared" si="600"/>
        <v>47232</v>
      </c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</row>
    <row r="2936" spans="1:30" x14ac:dyDescent="0.25">
      <c r="A2936" s="100">
        <f t="shared" si="595"/>
        <v>45769</v>
      </c>
      <c r="B2936" s="114" t="str">
        <f t="shared" ca="1" si="596"/>
        <v>n.d</v>
      </c>
      <c r="C2936" s="114">
        <f t="shared" si="597"/>
        <v>139519858.75</v>
      </c>
      <c r="D2936" s="24">
        <f ca="1">IF(A2936&lt;$B$1,VLOOKUP(A2936,[1]DI!$A$4:$B$15000,2,FALSE),0)</f>
        <v>0</v>
      </c>
      <c r="E2936" s="23">
        <f t="shared" ca="1" si="602"/>
        <v>0</v>
      </c>
      <c r="F2936" s="25">
        <f t="shared" si="601"/>
        <v>1.2</v>
      </c>
      <c r="G2936" s="26">
        <f t="shared" ca="1" si="605"/>
        <v>1</v>
      </c>
      <c r="H2936" s="23">
        <f ca="1">TRUNC(PRODUCT(G$16:G2935),15)</f>
        <v>1.48206205431758</v>
      </c>
      <c r="I2936" s="23">
        <f t="shared" si="603"/>
        <v>1</v>
      </c>
      <c r="J2936" s="23">
        <f t="shared" ca="1" si="604"/>
        <v>1.4820620499999999</v>
      </c>
      <c r="K2936" s="114">
        <f t="shared" ca="1" si="593"/>
        <v>67257229.1247354</v>
      </c>
      <c r="L2936" s="27">
        <f>IF(VLOOKUP(A2936,$U$18:$AD$131,8)=VLOOKUP(A2935,$U$18:$AD$131,8),0,VLOOKUP(A2936,U$18:$AD$131,8))</f>
        <v>0</v>
      </c>
      <c r="M2936" s="28">
        <f>IF(L2936&gt;0,VLOOKUP(L2936,T$18:$AC$131,7),0)</f>
        <v>0</v>
      </c>
      <c r="N2936" s="23">
        <f t="shared" si="598"/>
        <v>0</v>
      </c>
      <c r="O2936" s="23">
        <f t="shared" ca="1" si="594"/>
        <v>67257229.1247354</v>
      </c>
      <c r="P2936" s="29" t="str">
        <f t="shared" si="599"/>
        <v>J=</v>
      </c>
      <c r="Q2936" s="30">
        <f t="shared" si="600"/>
        <v>47232</v>
      </c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</row>
    <row r="2937" spans="1:30" x14ac:dyDescent="0.25">
      <c r="A2937" s="100">
        <f t="shared" si="595"/>
        <v>45770</v>
      </c>
      <c r="B2937" s="114" t="str">
        <f t="shared" ca="1" si="596"/>
        <v>n.d</v>
      </c>
      <c r="C2937" s="114">
        <f t="shared" si="597"/>
        <v>139519858.75</v>
      </c>
      <c r="D2937" s="24">
        <f ca="1">IF(A2937&lt;$B$1,VLOOKUP(A2937,[1]DI!$A$4:$B$15000,2,FALSE),0)</f>
        <v>0</v>
      </c>
      <c r="E2937" s="23">
        <f t="shared" ca="1" si="602"/>
        <v>0</v>
      </c>
      <c r="F2937" s="25">
        <f t="shared" si="601"/>
        <v>1.2</v>
      </c>
      <c r="G2937" s="26">
        <f t="shared" ca="1" si="605"/>
        <v>1</v>
      </c>
      <c r="H2937" s="23">
        <f ca="1">TRUNC(PRODUCT(G$16:G2936),15)</f>
        <v>1.48206205431758</v>
      </c>
      <c r="I2937" s="23">
        <f t="shared" si="603"/>
        <v>1</v>
      </c>
      <c r="J2937" s="23">
        <f t="shared" ca="1" si="604"/>
        <v>1.4820620499999999</v>
      </c>
      <c r="K2937" s="114">
        <f t="shared" ca="1" si="593"/>
        <v>67257229.1247354</v>
      </c>
      <c r="L2937" s="27">
        <f>IF(VLOOKUP(A2937,$U$18:$AD$131,8)=VLOOKUP(A2936,$U$18:$AD$131,8),0,VLOOKUP(A2937,U$18:$AD$131,8))</f>
        <v>0</v>
      </c>
      <c r="M2937" s="28">
        <f>IF(L2937&gt;0,VLOOKUP(L2937,T$18:$AC$131,7),0)</f>
        <v>0</v>
      </c>
      <c r="N2937" s="23">
        <f t="shared" si="598"/>
        <v>0</v>
      </c>
      <c r="O2937" s="23">
        <f t="shared" ca="1" si="594"/>
        <v>67257229.1247354</v>
      </c>
      <c r="P2937" s="29" t="str">
        <f t="shared" si="599"/>
        <v>J=</v>
      </c>
      <c r="Q2937" s="30">
        <f t="shared" si="600"/>
        <v>47232</v>
      </c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</row>
    <row r="2938" spans="1:30" x14ac:dyDescent="0.25">
      <c r="A2938" s="100">
        <f t="shared" si="595"/>
        <v>45771</v>
      </c>
      <c r="B2938" s="114" t="str">
        <f t="shared" ca="1" si="596"/>
        <v>n.d</v>
      </c>
      <c r="C2938" s="114">
        <f t="shared" si="597"/>
        <v>139519858.75</v>
      </c>
      <c r="D2938" s="24">
        <f ca="1">IF(A2938&lt;$B$1,VLOOKUP(A2938,[1]DI!$A$4:$B$15000,2,FALSE),0)</f>
        <v>0</v>
      </c>
      <c r="E2938" s="23">
        <f t="shared" ca="1" si="602"/>
        <v>0</v>
      </c>
      <c r="F2938" s="25">
        <f t="shared" si="601"/>
        <v>1.2</v>
      </c>
      <c r="G2938" s="26">
        <f t="shared" ca="1" si="605"/>
        <v>1</v>
      </c>
      <c r="H2938" s="23">
        <f ca="1">TRUNC(PRODUCT(G$16:G2937),15)</f>
        <v>1.48206205431758</v>
      </c>
      <c r="I2938" s="23">
        <f t="shared" si="603"/>
        <v>1</v>
      </c>
      <c r="J2938" s="23">
        <f t="shared" ca="1" si="604"/>
        <v>1.4820620499999999</v>
      </c>
      <c r="K2938" s="114">
        <f t="shared" ca="1" si="593"/>
        <v>67257229.1247354</v>
      </c>
      <c r="L2938" s="27">
        <f>IF(VLOOKUP(A2938,$U$18:$AD$131,8)=VLOOKUP(A2937,$U$18:$AD$131,8),0,VLOOKUP(A2938,U$18:$AD$131,8))</f>
        <v>0</v>
      </c>
      <c r="M2938" s="28">
        <f>IF(L2938&gt;0,VLOOKUP(L2938,T$18:$AC$131,7),0)</f>
        <v>0</v>
      </c>
      <c r="N2938" s="23">
        <f t="shared" si="598"/>
        <v>0</v>
      </c>
      <c r="O2938" s="23">
        <f t="shared" ca="1" si="594"/>
        <v>67257229.1247354</v>
      </c>
      <c r="P2938" s="29" t="str">
        <f t="shared" si="599"/>
        <v>J=</v>
      </c>
      <c r="Q2938" s="30">
        <f t="shared" si="600"/>
        <v>47232</v>
      </c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</row>
    <row r="2939" spans="1:30" x14ac:dyDescent="0.25">
      <c r="A2939" s="100">
        <f t="shared" si="595"/>
        <v>45772</v>
      </c>
      <c r="B2939" s="114" t="str">
        <f t="shared" ca="1" si="596"/>
        <v>n.d</v>
      </c>
      <c r="C2939" s="114">
        <f t="shared" si="597"/>
        <v>139519858.75</v>
      </c>
      <c r="D2939" s="24">
        <f ca="1">IF(A2939&lt;$B$1,VLOOKUP(A2939,[1]DI!$A$4:$B$15000,2,FALSE),0)</f>
        <v>0</v>
      </c>
      <c r="E2939" s="23">
        <f t="shared" ca="1" si="602"/>
        <v>0</v>
      </c>
      <c r="F2939" s="25">
        <f t="shared" si="601"/>
        <v>1.2</v>
      </c>
      <c r="G2939" s="26">
        <f t="shared" ca="1" si="605"/>
        <v>1</v>
      </c>
      <c r="H2939" s="23">
        <f ca="1">TRUNC(PRODUCT(G$16:G2938),15)</f>
        <v>1.48206205431758</v>
      </c>
      <c r="I2939" s="23">
        <f t="shared" si="603"/>
        <v>1</v>
      </c>
      <c r="J2939" s="23">
        <f t="shared" ca="1" si="604"/>
        <v>1.4820620499999999</v>
      </c>
      <c r="K2939" s="114">
        <f t="shared" ca="1" si="593"/>
        <v>67257229.1247354</v>
      </c>
      <c r="L2939" s="27">
        <f>IF(VLOOKUP(A2939,$U$18:$AD$131,8)=VLOOKUP(A2938,$U$18:$AD$131,8),0,VLOOKUP(A2939,U$18:$AD$131,8))</f>
        <v>0</v>
      </c>
      <c r="M2939" s="28">
        <f>IF(L2939&gt;0,VLOOKUP(L2939,T$18:$AC$131,7),0)</f>
        <v>0</v>
      </c>
      <c r="N2939" s="23">
        <f t="shared" si="598"/>
        <v>0</v>
      </c>
      <c r="O2939" s="23">
        <f t="shared" ca="1" si="594"/>
        <v>67257229.1247354</v>
      </c>
      <c r="P2939" s="29" t="str">
        <f t="shared" si="599"/>
        <v>J=</v>
      </c>
      <c r="Q2939" s="30">
        <f t="shared" si="600"/>
        <v>47232</v>
      </c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</row>
    <row r="2940" spans="1:30" x14ac:dyDescent="0.25">
      <c r="A2940" s="100">
        <f t="shared" si="595"/>
        <v>45773</v>
      </c>
      <c r="B2940" s="114" t="str">
        <f t="shared" ca="1" si="596"/>
        <v>n.d</v>
      </c>
      <c r="C2940" s="114">
        <f t="shared" si="597"/>
        <v>139519858.75</v>
      </c>
      <c r="D2940" s="24">
        <f ca="1">IF(A2940&lt;$B$1,VLOOKUP(A2940,[1]DI!$A$4:$B$15000,2,FALSE),0)</f>
        <v>0</v>
      </c>
      <c r="E2940" s="23">
        <f t="shared" ca="1" si="602"/>
        <v>0</v>
      </c>
      <c r="F2940" s="25">
        <f t="shared" si="601"/>
        <v>1.2</v>
      </c>
      <c r="G2940" s="26">
        <f t="shared" ca="1" si="605"/>
        <v>1</v>
      </c>
      <c r="H2940" s="23">
        <f ca="1">TRUNC(PRODUCT(G$16:G2939),15)</f>
        <v>1.48206205431758</v>
      </c>
      <c r="I2940" s="23">
        <f t="shared" si="603"/>
        <v>1</v>
      </c>
      <c r="J2940" s="23">
        <f t="shared" ca="1" si="604"/>
        <v>1.4820620499999999</v>
      </c>
      <c r="K2940" s="114">
        <f t="shared" ca="1" si="593"/>
        <v>67257229.1247354</v>
      </c>
      <c r="L2940" s="27">
        <f>IF(VLOOKUP(A2940,$U$18:$AD$131,8)=VLOOKUP(A2939,$U$18:$AD$131,8),0,VLOOKUP(A2940,U$18:$AD$131,8))</f>
        <v>0</v>
      </c>
      <c r="M2940" s="28">
        <f>IF(L2940&gt;0,VLOOKUP(L2940,T$18:$AC$131,7),0)</f>
        <v>0</v>
      </c>
      <c r="N2940" s="23">
        <f t="shared" si="598"/>
        <v>0</v>
      </c>
      <c r="O2940" s="23">
        <f t="shared" ca="1" si="594"/>
        <v>67257229.1247354</v>
      </c>
      <c r="P2940" s="29" t="str">
        <f t="shared" si="599"/>
        <v>J=</v>
      </c>
      <c r="Q2940" s="30">
        <f t="shared" si="600"/>
        <v>47232</v>
      </c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</row>
    <row r="2941" spans="1:30" x14ac:dyDescent="0.25">
      <c r="A2941" s="100">
        <f t="shared" si="595"/>
        <v>45774</v>
      </c>
      <c r="B2941" s="114" t="str">
        <f t="shared" ca="1" si="596"/>
        <v>n.d</v>
      </c>
      <c r="C2941" s="114">
        <f t="shared" si="597"/>
        <v>139519858.75</v>
      </c>
      <c r="D2941" s="24">
        <f ca="1">IF(A2941&lt;$B$1,VLOOKUP(A2941,[1]DI!$A$4:$B$15000,2,FALSE),0)</f>
        <v>0</v>
      </c>
      <c r="E2941" s="23">
        <f t="shared" ca="1" si="602"/>
        <v>0</v>
      </c>
      <c r="F2941" s="25">
        <f t="shared" si="601"/>
        <v>1.2</v>
      </c>
      <c r="G2941" s="26">
        <f t="shared" ca="1" si="605"/>
        <v>1</v>
      </c>
      <c r="H2941" s="23">
        <f ca="1">TRUNC(PRODUCT(G$16:G2940),15)</f>
        <v>1.48206205431758</v>
      </c>
      <c r="I2941" s="23">
        <f t="shared" si="603"/>
        <v>1</v>
      </c>
      <c r="J2941" s="23">
        <f t="shared" ca="1" si="604"/>
        <v>1.4820620499999999</v>
      </c>
      <c r="K2941" s="114">
        <f t="shared" ca="1" si="593"/>
        <v>67257229.1247354</v>
      </c>
      <c r="L2941" s="27">
        <f>IF(VLOOKUP(A2941,$U$18:$AD$131,8)=VLOOKUP(A2940,$U$18:$AD$131,8),0,VLOOKUP(A2941,U$18:$AD$131,8))</f>
        <v>0</v>
      </c>
      <c r="M2941" s="28">
        <f>IF(L2941&gt;0,VLOOKUP(L2941,T$18:$AC$131,7),0)</f>
        <v>0</v>
      </c>
      <c r="N2941" s="23">
        <f t="shared" si="598"/>
        <v>0</v>
      </c>
      <c r="O2941" s="23">
        <f t="shared" ca="1" si="594"/>
        <v>67257229.1247354</v>
      </c>
      <c r="P2941" s="29" t="str">
        <f t="shared" si="599"/>
        <v>J=</v>
      </c>
      <c r="Q2941" s="30">
        <f t="shared" si="600"/>
        <v>47232</v>
      </c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</row>
    <row r="2942" spans="1:30" x14ac:dyDescent="0.25">
      <c r="A2942" s="100">
        <f t="shared" si="595"/>
        <v>45775</v>
      </c>
      <c r="B2942" s="114" t="str">
        <f t="shared" ca="1" si="596"/>
        <v>n.d</v>
      </c>
      <c r="C2942" s="114">
        <f t="shared" si="597"/>
        <v>139519858.75</v>
      </c>
      <c r="D2942" s="24">
        <f ca="1">IF(A2942&lt;$B$1,VLOOKUP(A2942,[1]DI!$A$4:$B$15000,2,FALSE),0)</f>
        <v>0</v>
      </c>
      <c r="E2942" s="23">
        <f t="shared" ca="1" si="602"/>
        <v>0</v>
      </c>
      <c r="F2942" s="25">
        <f t="shared" si="601"/>
        <v>1.2</v>
      </c>
      <c r="G2942" s="26">
        <f t="shared" ca="1" si="605"/>
        <v>1</v>
      </c>
      <c r="H2942" s="23">
        <f ca="1">TRUNC(PRODUCT(G$16:G2941),15)</f>
        <v>1.48206205431758</v>
      </c>
      <c r="I2942" s="23">
        <f t="shared" si="603"/>
        <v>1</v>
      </c>
      <c r="J2942" s="23">
        <f t="shared" ca="1" si="604"/>
        <v>1.4820620499999999</v>
      </c>
      <c r="K2942" s="114">
        <f t="shared" ca="1" si="593"/>
        <v>67257229.1247354</v>
      </c>
      <c r="L2942" s="27">
        <f>IF(VLOOKUP(A2942,$U$18:$AD$131,8)=VLOOKUP(A2941,$U$18:$AD$131,8),0,VLOOKUP(A2942,U$18:$AD$131,8))</f>
        <v>0</v>
      </c>
      <c r="M2942" s="28">
        <f>IF(L2942&gt;0,VLOOKUP(L2942,T$18:$AC$131,7),0)</f>
        <v>0</v>
      </c>
      <c r="N2942" s="23">
        <f t="shared" si="598"/>
        <v>0</v>
      </c>
      <c r="O2942" s="23">
        <f t="shared" ca="1" si="594"/>
        <v>67257229.1247354</v>
      </c>
      <c r="P2942" s="29" t="str">
        <f t="shared" si="599"/>
        <v>J=</v>
      </c>
      <c r="Q2942" s="30">
        <f t="shared" si="600"/>
        <v>47232</v>
      </c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</row>
    <row r="2943" spans="1:30" x14ac:dyDescent="0.25">
      <c r="A2943" s="100">
        <f t="shared" si="595"/>
        <v>45776</v>
      </c>
      <c r="B2943" s="114" t="str">
        <f t="shared" ca="1" si="596"/>
        <v>n.d</v>
      </c>
      <c r="C2943" s="114">
        <f t="shared" si="597"/>
        <v>139519858.75</v>
      </c>
      <c r="D2943" s="24">
        <f ca="1">IF(A2943&lt;$B$1,VLOOKUP(A2943,[1]DI!$A$4:$B$15000,2,FALSE),0)</f>
        <v>0</v>
      </c>
      <c r="E2943" s="23">
        <f t="shared" ca="1" si="602"/>
        <v>0</v>
      </c>
      <c r="F2943" s="25">
        <f t="shared" si="601"/>
        <v>1.2</v>
      </c>
      <c r="G2943" s="26">
        <f t="shared" ca="1" si="605"/>
        <v>1</v>
      </c>
      <c r="H2943" s="23">
        <f ca="1">TRUNC(PRODUCT(G$16:G2942),15)</f>
        <v>1.48206205431758</v>
      </c>
      <c r="I2943" s="23">
        <f t="shared" si="603"/>
        <v>1</v>
      </c>
      <c r="J2943" s="23">
        <f t="shared" ca="1" si="604"/>
        <v>1.4820620499999999</v>
      </c>
      <c r="K2943" s="114">
        <f t="shared" ca="1" si="593"/>
        <v>67257229.1247354</v>
      </c>
      <c r="L2943" s="27">
        <f>IF(VLOOKUP(A2943,$U$18:$AD$131,8)=VLOOKUP(A2942,$U$18:$AD$131,8),0,VLOOKUP(A2943,U$18:$AD$131,8))</f>
        <v>0</v>
      </c>
      <c r="M2943" s="28">
        <f>IF(L2943&gt;0,VLOOKUP(L2943,T$18:$AC$131,7),0)</f>
        <v>0</v>
      </c>
      <c r="N2943" s="23">
        <f t="shared" si="598"/>
        <v>0</v>
      </c>
      <c r="O2943" s="23">
        <f t="shared" ca="1" si="594"/>
        <v>67257229.1247354</v>
      </c>
      <c r="P2943" s="29" t="str">
        <f t="shared" si="599"/>
        <v>J=</v>
      </c>
      <c r="Q2943" s="30">
        <f t="shared" si="600"/>
        <v>47232</v>
      </c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</row>
    <row r="2944" spans="1:30" x14ac:dyDescent="0.25">
      <c r="A2944" s="100">
        <f t="shared" si="595"/>
        <v>45777</v>
      </c>
      <c r="B2944" s="114" t="str">
        <f t="shared" ca="1" si="596"/>
        <v>n.d</v>
      </c>
      <c r="C2944" s="114">
        <f t="shared" si="597"/>
        <v>139519858.75</v>
      </c>
      <c r="D2944" s="24">
        <f ca="1">IF(A2944&lt;$B$1,VLOOKUP(A2944,[1]DI!$A$4:$B$15000,2,FALSE),0)</f>
        <v>0</v>
      </c>
      <c r="E2944" s="23">
        <f t="shared" ca="1" si="602"/>
        <v>0</v>
      </c>
      <c r="F2944" s="25">
        <f t="shared" si="601"/>
        <v>1.2</v>
      </c>
      <c r="G2944" s="26">
        <f t="shared" ca="1" si="605"/>
        <v>1</v>
      </c>
      <c r="H2944" s="23">
        <f ca="1">TRUNC(PRODUCT(G$16:G2943),15)</f>
        <v>1.48206205431758</v>
      </c>
      <c r="I2944" s="23">
        <f t="shared" si="603"/>
        <v>1</v>
      </c>
      <c r="J2944" s="23">
        <f t="shared" ca="1" si="604"/>
        <v>1.4820620499999999</v>
      </c>
      <c r="K2944" s="114">
        <f t="shared" ca="1" si="593"/>
        <v>67257229.1247354</v>
      </c>
      <c r="L2944" s="27">
        <f>IF(VLOOKUP(A2944,$U$18:$AD$131,8)=VLOOKUP(A2943,$U$18:$AD$131,8),0,VLOOKUP(A2944,U$18:$AD$131,8))</f>
        <v>0</v>
      </c>
      <c r="M2944" s="28">
        <f>IF(L2944&gt;0,VLOOKUP(L2944,T$18:$AC$131,7),0)</f>
        <v>0</v>
      </c>
      <c r="N2944" s="23">
        <f t="shared" si="598"/>
        <v>0</v>
      </c>
      <c r="O2944" s="23">
        <f t="shared" ca="1" si="594"/>
        <v>67257229.1247354</v>
      </c>
      <c r="P2944" s="29" t="str">
        <f t="shared" si="599"/>
        <v>J=</v>
      </c>
      <c r="Q2944" s="30">
        <f t="shared" si="600"/>
        <v>47232</v>
      </c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</row>
    <row r="2945" spans="1:30" x14ac:dyDescent="0.25">
      <c r="A2945" s="100">
        <f t="shared" si="595"/>
        <v>45778</v>
      </c>
      <c r="B2945" s="114" t="str">
        <f t="shared" ca="1" si="596"/>
        <v>n.d</v>
      </c>
      <c r="C2945" s="114">
        <f t="shared" si="597"/>
        <v>139519858.75</v>
      </c>
      <c r="D2945" s="24">
        <f ca="1">IF(A2945&lt;$B$1,VLOOKUP(A2945,[1]DI!$A$4:$B$15000,2,FALSE),0)</f>
        <v>0</v>
      </c>
      <c r="E2945" s="23">
        <f t="shared" ca="1" si="602"/>
        <v>0</v>
      </c>
      <c r="F2945" s="25">
        <f t="shared" si="601"/>
        <v>1.2</v>
      </c>
      <c r="G2945" s="26">
        <f t="shared" ca="1" si="605"/>
        <v>1</v>
      </c>
      <c r="H2945" s="23">
        <f ca="1">TRUNC(PRODUCT(G$16:G2944),15)</f>
        <v>1.48206205431758</v>
      </c>
      <c r="I2945" s="23">
        <f t="shared" si="603"/>
        <v>1</v>
      </c>
      <c r="J2945" s="23">
        <f t="shared" ca="1" si="604"/>
        <v>1.4820620499999999</v>
      </c>
      <c r="K2945" s="114">
        <f t="shared" ca="1" si="593"/>
        <v>67257229.1247354</v>
      </c>
      <c r="L2945" s="27">
        <f>IF(VLOOKUP(A2945,$U$18:$AD$131,8)=VLOOKUP(A2944,$U$18:$AD$131,8),0,VLOOKUP(A2945,U$18:$AD$131,8))</f>
        <v>0</v>
      </c>
      <c r="M2945" s="28">
        <f>IF(L2945&gt;0,VLOOKUP(L2945,T$18:$AC$131,7),0)</f>
        <v>0</v>
      </c>
      <c r="N2945" s="23">
        <f t="shared" si="598"/>
        <v>0</v>
      </c>
      <c r="O2945" s="23">
        <f t="shared" ca="1" si="594"/>
        <v>67257229.1247354</v>
      </c>
      <c r="P2945" s="29" t="str">
        <f t="shared" si="599"/>
        <v>J=</v>
      </c>
      <c r="Q2945" s="30">
        <f t="shared" si="600"/>
        <v>47232</v>
      </c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</row>
    <row r="2946" spans="1:30" x14ac:dyDescent="0.25">
      <c r="A2946" s="100">
        <f t="shared" si="595"/>
        <v>45779</v>
      </c>
      <c r="B2946" s="114" t="str">
        <f t="shared" ca="1" si="596"/>
        <v>n.d</v>
      </c>
      <c r="C2946" s="114">
        <f t="shared" si="597"/>
        <v>139519858.75</v>
      </c>
      <c r="D2946" s="24">
        <f ca="1">IF(A2946&lt;$B$1,VLOOKUP(A2946,[1]DI!$A$4:$B$15000,2,FALSE),0)</f>
        <v>0</v>
      </c>
      <c r="E2946" s="23">
        <f t="shared" ca="1" si="602"/>
        <v>0</v>
      </c>
      <c r="F2946" s="25">
        <f t="shared" si="601"/>
        <v>1.2</v>
      </c>
      <c r="G2946" s="26">
        <f t="shared" ca="1" si="605"/>
        <v>1</v>
      </c>
      <c r="H2946" s="23">
        <f ca="1">TRUNC(PRODUCT(G$16:G2945),15)</f>
        <v>1.48206205431758</v>
      </c>
      <c r="I2946" s="23">
        <f t="shared" si="603"/>
        <v>1</v>
      </c>
      <c r="J2946" s="23">
        <f t="shared" ca="1" si="604"/>
        <v>1.4820620499999999</v>
      </c>
      <c r="K2946" s="114">
        <f t="shared" ca="1" si="593"/>
        <v>67257229.1247354</v>
      </c>
      <c r="L2946" s="27">
        <f>IF(VLOOKUP(A2946,$U$18:$AD$131,8)=VLOOKUP(A2945,$U$18:$AD$131,8),0,VLOOKUP(A2946,U$18:$AD$131,8))</f>
        <v>0</v>
      </c>
      <c r="M2946" s="28">
        <f>IF(L2946&gt;0,VLOOKUP(L2946,T$18:$AC$131,7),0)</f>
        <v>0</v>
      </c>
      <c r="N2946" s="23">
        <f t="shared" si="598"/>
        <v>0</v>
      </c>
      <c r="O2946" s="23">
        <f t="shared" ca="1" si="594"/>
        <v>67257229.1247354</v>
      </c>
      <c r="P2946" s="29" t="str">
        <f t="shared" si="599"/>
        <v>J=</v>
      </c>
      <c r="Q2946" s="30">
        <f t="shared" si="600"/>
        <v>47232</v>
      </c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</row>
    <row r="2947" spans="1:30" x14ac:dyDescent="0.25">
      <c r="A2947" s="100">
        <f t="shared" si="595"/>
        <v>45780</v>
      </c>
      <c r="B2947" s="114" t="str">
        <f t="shared" ca="1" si="596"/>
        <v>n.d</v>
      </c>
      <c r="C2947" s="114">
        <f t="shared" si="597"/>
        <v>139519858.75</v>
      </c>
      <c r="D2947" s="24">
        <f ca="1">IF(A2947&lt;$B$1,VLOOKUP(A2947,[1]DI!$A$4:$B$15000,2,FALSE),0)</f>
        <v>0</v>
      </c>
      <c r="E2947" s="23">
        <f t="shared" ca="1" si="602"/>
        <v>0</v>
      </c>
      <c r="F2947" s="25">
        <f t="shared" si="601"/>
        <v>1.2</v>
      </c>
      <c r="G2947" s="26">
        <f t="shared" ca="1" si="605"/>
        <v>1</v>
      </c>
      <c r="H2947" s="23">
        <f ca="1">TRUNC(PRODUCT(G$16:G2946),15)</f>
        <v>1.48206205431758</v>
      </c>
      <c r="I2947" s="23">
        <f t="shared" si="603"/>
        <v>1</v>
      </c>
      <c r="J2947" s="23">
        <f t="shared" ca="1" si="604"/>
        <v>1.4820620499999999</v>
      </c>
      <c r="K2947" s="114">
        <f t="shared" ca="1" si="593"/>
        <v>67257229.1247354</v>
      </c>
      <c r="L2947" s="27">
        <f>IF(VLOOKUP(A2947,$U$18:$AD$131,8)=VLOOKUP(A2946,$U$18:$AD$131,8),0,VLOOKUP(A2947,U$18:$AD$131,8))</f>
        <v>0</v>
      </c>
      <c r="M2947" s="28">
        <f>IF(L2947&gt;0,VLOOKUP(L2947,T$18:$AC$131,7),0)</f>
        <v>0</v>
      </c>
      <c r="N2947" s="23">
        <f t="shared" si="598"/>
        <v>0</v>
      </c>
      <c r="O2947" s="23">
        <f t="shared" ca="1" si="594"/>
        <v>67257229.1247354</v>
      </c>
      <c r="P2947" s="29" t="str">
        <f t="shared" si="599"/>
        <v>J=</v>
      </c>
      <c r="Q2947" s="30">
        <f t="shared" si="600"/>
        <v>47232</v>
      </c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</row>
    <row r="2948" spans="1:30" x14ac:dyDescent="0.25">
      <c r="A2948" s="100">
        <f t="shared" si="595"/>
        <v>45781</v>
      </c>
      <c r="B2948" s="114" t="str">
        <f t="shared" ca="1" si="596"/>
        <v>n.d</v>
      </c>
      <c r="C2948" s="114">
        <f t="shared" si="597"/>
        <v>139519858.75</v>
      </c>
      <c r="D2948" s="24">
        <f ca="1">IF(A2948&lt;$B$1,VLOOKUP(A2948,[1]DI!$A$4:$B$15000,2,FALSE),0)</f>
        <v>0</v>
      </c>
      <c r="E2948" s="23">
        <f t="shared" ca="1" si="602"/>
        <v>0</v>
      </c>
      <c r="F2948" s="25">
        <f t="shared" si="601"/>
        <v>1.2</v>
      </c>
      <c r="G2948" s="26">
        <f t="shared" ca="1" si="605"/>
        <v>1</v>
      </c>
      <c r="H2948" s="23">
        <f ca="1">TRUNC(PRODUCT(G$16:G2947),15)</f>
        <v>1.48206205431758</v>
      </c>
      <c r="I2948" s="23">
        <f t="shared" si="603"/>
        <v>1</v>
      </c>
      <c r="J2948" s="23">
        <f t="shared" ca="1" si="604"/>
        <v>1.4820620499999999</v>
      </c>
      <c r="K2948" s="114">
        <f t="shared" ca="1" si="593"/>
        <v>67257229.1247354</v>
      </c>
      <c r="L2948" s="27">
        <f>IF(VLOOKUP(A2948,$U$18:$AD$131,8)=VLOOKUP(A2947,$U$18:$AD$131,8),0,VLOOKUP(A2948,U$18:$AD$131,8))</f>
        <v>0</v>
      </c>
      <c r="M2948" s="28">
        <f>IF(L2948&gt;0,VLOOKUP(L2948,T$18:$AC$131,7),0)</f>
        <v>0</v>
      </c>
      <c r="N2948" s="23">
        <f t="shared" si="598"/>
        <v>0</v>
      </c>
      <c r="O2948" s="23">
        <f t="shared" ca="1" si="594"/>
        <v>67257229.1247354</v>
      </c>
      <c r="P2948" s="29" t="str">
        <f t="shared" si="599"/>
        <v>J=</v>
      </c>
      <c r="Q2948" s="30">
        <f t="shared" si="600"/>
        <v>47232</v>
      </c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</row>
    <row r="2949" spans="1:30" x14ac:dyDescent="0.25">
      <c r="A2949" s="100">
        <f t="shared" si="595"/>
        <v>45782</v>
      </c>
      <c r="B2949" s="114" t="str">
        <f t="shared" ca="1" si="596"/>
        <v>n.d</v>
      </c>
      <c r="C2949" s="114">
        <f t="shared" si="597"/>
        <v>139519858.75</v>
      </c>
      <c r="D2949" s="24">
        <f ca="1">IF(A2949&lt;$B$1,VLOOKUP(A2949,[1]DI!$A$4:$B$15000,2,FALSE),0)</f>
        <v>0</v>
      </c>
      <c r="E2949" s="23">
        <f t="shared" ca="1" si="602"/>
        <v>0</v>
      </c>
      <c r="F2949" s="25">
        <f t="shared" si="601"/>
        <v>1.2</v>
      </c>
      <c r="G2949" s="26">
        <f t="shared" ca="1" si="605"/>
        <v>1</v>
      </c>
      <c r="H2949" s="23">
        <f ca="1">TRUNC(PRODUCT(G$16:G2948),15)</f>
        <v>1.48206205431758</v>
      </c>
      <c r="I2949" s="23">
        <f t="shared" si="603"/>
        <v>1</v>
      </c>
      <c r="J2949" s="23">
        <f t="shared" ca="1" si="604"/>
        <v>1.4820620499999999</v>
      </c>
      <c r="K2949" s="114">
        <f t="shared" ca="1" si="593"/>
        <v>67257229.1247354</v>
      </c>
      <c r="L2949" s="27">
        <f>IF(VLOOKUP(A2949,$U$18:$AD$131,8)=VLOOKUP(A2948,$U$18:$AD$131,8),0,VLOOKUP(A2949,U$18:$AD$131,8))</f>
        <v>0</v>
      </c>
      <c r="M2949" s="28">
        <f>IF(L2949&gt;0,VLOOKUP(L2949,T$18:$AC$131,7),0)</f>
        <v>0</v>
      </c>
      <c r="N2949" s="23">
        <f t="shared" si="598"/>
        <v>0</v>
      </c>
      <c r="O2949" s="23">
        <f t="shared" ca="1" si="594"/>
        <v>67257229.1247354</v>
      </c>
      <c r="P2949" s="29" t="str">
        <f t="shared" si="599"/>
        <v>J=</v>
      </c>
      <c r="Q2949" s="30">
        <f t="shared" si="600"/>
        <v>47232</v>
      </c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</row>
    <row r="2950" spans="1:30" x14ac:dyDescent="0.25">
      <c r="A2950" s="100">
        <f t="shared" si="595"/>
        <v>45783</v>
      </c>
      <c r="B2950" s="114" t="str">
        <f t="shared" ca="1" si="596"/>
        <v>n.d</v>
      </c>
      <c r="C2950" s="114">
        <f t="shared" si="597"/>
        <v>139519858.75</v>
      </c>
      <c r="D2950" s="24">
        <f ca="1">IF(A2950&lt;$B$1,VLOOKUP(A2950,[1]DI!$A$4:$B$15000,2,FALSE),0)</f>
        <v>0</v>
      </c>
      <c r="E2950" s="23">
        <f t="shared" ca="1" si="602"/>
        <v>0</v>
      </c>
      <c r="F2950" s="25">
        <f t="shared" si="601"/>
        <v>1.2</v>
      </c>
      <c r="G2950" s="26">
        <f t="shared" ca="1" si="605"/>
        <v>1</v>
      </c>
      <c r="H2950" s="23">
        <f ca="1">TRUNC(PRODUCT(G$16:G2949),15)</f>
        <v>1.48206205431758</v>
      </c>
      <c r="I2950" s="23">
        <f t="shared" si="603"/>
        <v>1</v>
      </c>
      <c r="J2950" s="23">
        <f t="shared" ca="1" si="604"/>
        <v>1.4820620499999999</v>
      </c>
      <c r="K2950" s="114">
        <f t="shared" ca="1" si="593"/>
        <v>67257229.1247354</v>
      </c>
      <c r="L2950" s="27">
        <f>IF(VLOOKUP(A2950,$U$18:$AD$131,8)=VLOOKUP(A2949,$U$18:$AD$131,8),0,VLOOKUP(A2950,U$18:$AD$131,8))</f>
        <v>0</v>
      </c>
      <c r="M2950" s="28">
        <f>IF(L2950&gt;0,VLOOKUP(L2950,T$18:$AC$131,7),0)</f>
        <v>0</v>
      </c>
      <c r="N2950" s="23">
        <f t="shared" si="598"/>
        <v>0</v>
      </c>
      <c r="O2950" s="23">
        <f t="shared" ca="1" si="594"/>
        <v>67257229.1247354</v>
      </c>
      <c r="P2950" s="29" t="str">
        <f t="shared" si="599"/>
        <v>J=</v>
      </c>
      <c r="Q2950" s="30">
        <f t="shared" si="600"/>
        <v>47232</v>
      </c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</row>
    <row r="2951" spans="1:30" x14ac:dyDescent="0.25">
      <c r="A2951" s="100">
        <f t="shared" si="595"/>
        <v>45784</v>
      </c>
      <c r="B2951" s="114" t="str">
        <f t="shared" ca="1" si="596"/>
        <v>n.d</v>
      </c>
      <c r="C2951" s="114">
        <f t="shared" si="597"/>
        <v>139519858.75</v>
      </c>
      <c r="D2951" s="24">
        <f ca="1">IF(A2951&lt;$B$1,VLOOKUP(A2951,[1]DI!$A$4:$B$15000,2,FALSE),0)</f>
        <v>0</v>
      </c>
      <c r="E2951" s="23">
        <f t="shared" ca="1" si="602"/>
        <v>0</v>
      </c>
      <c r="F2951" s="25">
        <f t="shared" si="601"/>
        <v>1.2</v>
      </c>
      <c r="G2951" s="26">
        <f t="shared" ca="1" si="605"/>
        <v>1</v>
      </c>
      <c r="H2951" s="23">
        <f ca="1">TRUNC(PRODUCT(G$16:G2950),15)</f>
        <v>1.48206205431758</v>
      </c>
      <c r="I2951" s="23">
        <f t="shared" si="603"/>
        <v>1</v>
      </c>
      <c r="J2951" s="23">
        <f t="shared" ca="1" si="604"/>
        <v>1.4820620499999999</v>
      </c>
      <c r="K2951" s="114">
        <f t="shared" ca="1" si="593"/>
        <v>67257229.1247354</v>
      </c>
      <c r="L2951" s="27">
        <f>IF(VLOOKUP(A2951,$U$18:$AD$131,8)=VLOOKUP(A2950,$U$18:$AD$131,8),0,VLOOKUP(A2951,U$18:$AD$131,8))</f>
        <v>0</v>
      </c>
      <c r="M2951" s="28">
        <f>IF(L2951&gt;0,VLOOKUP(L2951,T$18:$AC$131,7),0)</f>
        <v>0</v>
      </c>
      <c r="N2951" s="23">
        <f t="shared" si="598"/>
        <v>0</v>
      </c>
      <c r="O2951" s="23">
        <f t="shared" ca="1" si="594"/>
        <v>67257229.1247354</v>
      </c>
      <c r="P2951" s="29" t="str">
        <f t="shared" si="599"/>
        <v>J=</v>
      </c>
      <c r="Q2951" s="30">
        <f t="shared" si="600"/>
        <v>47232</v>
      </c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</row>
    <row r="2952" spans="1:30" x14ac:dyDescent="0.25">
      <c r="A2952" s="100">
        <f t="shared" si="595"/>
        <v>45785</v>
      </c>
      <c r="B2952" s="114" t="str">
        <f t="shared" ca="1" si="596"/>
        <v>n.d</v>
      </c>
      <c r="C2952" s="114">
        <f t="shared" si="597"/>
        <v>139519858.75</v>
      </c>
      <c r="D2952" s="24">
        <f ca="1">IF(A2952&lt;$B$1,VLOOKUP(A2952,[1]DI!$A$4:$B$15000,2,FALSE),0)</f>
        <v>0</v>
      </c>
      <c r="E2952" s="23">
        <f t="shared" ca="1" si="602"/>
        <v>0</v>
      </c>
      <c r="F2952" s="25">
        <f t="shared" si="601"/>
        <v>1.2</v>
      </c>
      <c r="G2952" s="26">
        <f t="shared" ca="1" si="605"/>
        <v>1</v>
      </c>
      <c r="H2952" s="23">
        <f ca="1">TRUNC(PRODUCT(G$16:G2951),15)</f>
        <v>1.48206205431758</v>
      </c>
      <c r="I2952" s="23">
        <f t="shared" si="603"/>
        <v>1</v>
      </c>
      <c r="J2952" s="23">
        <f t="shared" ca="1" si="604"/>
        <v>1.4820620499999999</v>
      </c>
      <c r="K2952" s="114">
        <f t="shared" ca="1" si="593"/>
        <v>67257229.1247354</v>
      </c>
      <c r="L2952" s="27">
        <f>IF(VLOOKUP(A2952,$U$18:$AD$131,8)=VLOOKUP(A2951,$U$18:$AD$131,8),0,VLOOKUP(A2952,U$18:$AD$131,8))</f>
        <v>0</v>
      </c>
      <c r="M2952" s="28">
        <f>IF(L2952&gt;0,VLOOKUP(L2952,T$18:$AC$131,7),0)</f>
        <v>0</v>
      </c>
      <c r="N2952" s="23">
        <f t="shared" si="598"/>
        <v>0</v>
      </c>
      <c r="O2952" s="23">
        <f t="shared" ca="1" si="594"/>
        <v>67257229.1247354</v>
      </c>
      <c r="P2952" s="29" t="str">
        <f t="shared" si="599"/>
        <v>J=</v>
      </c>
      <c r="Q2952" s="30">
        <f t="shared" si="600"/>
        <v>47232</v>
      </c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</row>
    <row r="2953" spans="1:30" x14ac:dyDescent="0.25">
      <c r="A2953" s="100">
        <f t="shared" si="595"/>
        <v>45786</v>
      </c>
      <c r="B2953" s="114" t="str">
        <f t="shared" ca="1" si="596"/>
        <v>n.d</v>
      </c>
      <c r="C2953" s="114">
        <f t="shared" si="597"/>
        <v>139519858.75</v>
      </c>
      <c r="D2953" s="24">
        <f ca="1">IF(A2953&lt;$B$1,VLOOKUP(A2953,[1]DI!$A$4:$B$15000,2,FALSE),0)</f>
        <v>0</v>
      </c>
      <c r="E2953" s="23">
        <f t="shared" ca="1" si="602"/>
        <v>0</v>
      </c>
      <c r="F2953" s="25">
        <f t="shared" si="601"/>
        <v>1.2</v>
      </c>
      <c r="G2953" s="26">
        <f t="shared" ca="1" si="605"/>
        <v>1</v>
      </c>
      <c r="H2953" s="23">
        <f ca="1">TRUNC(PRODUCT(G$16:G2952),15)</f>
        <v>1.48206205431758</v>
      </c>
      <c r="I2953" s="23">
        <f t="shared" si="603"/>
        <v>1</v>
      </c>
      <c r="J2953" s="23">
        <f t="shared" ca="1" si="604"/>
        <v>1.4820620499999999</v>
      </c>
      <c r="K2953" s="114">
        <f t="shared" ca="1" si="593"/>
        <v>67257229.1247354</v>
      </c>
      <c r="L2953" s="27">
        <f>IF(VLOOKUP(A2953,$U$18:$AD$131,8)=VLOOKUP(A2952,$U$18:$AD$131,8),0,VLOOKUP(A2953,U$18:$AD$131,8))</f>
        <v>0</v>
      </c>
      <c r="M2953" s="28">
        <f>IF(L2953&gt;0,VLOOKUP(L2953,T$18:$AC$131,7),0)</f>
        <v>0</v>
      </c>
      <c r="N2953" s="23">
        <f t="shared" si="598"/>
        <v>0</v>
      </c>
      <c r="O2953" s="23">
        <f t="shared" ca="1" si="594"/>
        <v>67257229.1247354</v>
      </c>
      <c r="P2953" s="29" t="str">
        <f t="shared" si="599"/>
        <v>J=</v>
      </c>
      <c r="Q2953" s="30">
        <f t="shared" si="600"/>
        <v>47232</v>
      </c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</row>
    <row r="2954" spans="1:30" x14ac:dyDescent="0.25">
      <c r="A2954" s="100">
        <f t="shared" si="595"/>
        <v>45787</v>
      </c>
      <c r="B2954" s="114" t="str">
        <f t="shared" ca="1" si="596"/>
        <v>n.d</v>
      </c>
      <c r="C2954" s="114">
        <f t="shared" si="597"/>
        <v>139519858.75</v>
      </c>
      <c r="D2954" s="24">
        <f ca="1">IF(A2954&lt;$B$1,VLOOKUP(A2954,[1]DI!$A$4:$B$15000,2,FALSE),0)</f>
        <v>0</v>
      </c>
      <c r="E2954" s="23">
        <f t="shared" ca="1" si="602"/>
        <v>0</v>
      </c>
      <c r="F2954" s="25">
        <f t="shared" si="601"/>
        <v>1.2</v>
      </c>
      <c r="G2954" s="26">
        <f t="shared" ca="1" si="605"/>
        <v>1</v>
      </c>
      <c r="H2954" s="23">
        <f ca="1">TRUNC(PRODUCT(G$16:G2953),15)</f>
        <v>1.48206205431758</v>
      </c>
      <c r="I2954" s="23">
        <f t="shared" si="603"/>
        <v>1</v>
      </c>
      <c r="J2954" s="23">
        <f t="shared" ca="1" si="604"/>
        <v>1.4820620499999999</v>
      </c>
      <c r="K2954" s="114">
        <f t="shared" ca="1" si="593"/>
        <v>67257229.1247354</v>
      </c>
      <c r="L2954" s="27">
        <f>IF(VLOOKUP(A2954,$U$18:$AD$131,8)=VLOOKUP(A2953,$U$18:$AD$131,8),0,VLOOKUP(A2954,U$18:$AD$131,8))</f>
        <v>0</v>
      </c>
      <c r="M2954" s="28">
        <f>IF(L2954&gt;0,VLOOKUP(L2954,T$18:$AC$131,7),0)</f>
        <v>0</v>
      </c>
      <c r="N2954" s="23">
        <f t="shared" si="598"/>
        <v>0</v>
      </c>
      <c r="O2954" s="23">
        <f t="shared" ca="1" si="594"/>
        <v>67257229.1247354</v>
      </c>
      <c r="P2954" s="29" t="str">
        <f t="shared" si="599"/>
        <v>J=</v>
      </c>
      <c r="Q2954" s="30">
        <f t="shared" si="600"/>
        <v>47232</v>
      </c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</row>
    <row r="2955" spans="1:30" x14ac:dyDescent="0.25">
      <c r="A2955" s="100">
        <f t="shared" si="595"/>
        <v>45788</v>
      </c>
      <c r="B2955" s="114" t="str">
        <f t="shared" ca="1" si="596"/>
        <v>n.d</v>
      </c>
      <c r="C2955" s="114">
        <f t="shared" si="597"/>
        <v>139519858.75</v>
      </c>
      <c r="D2955" s="24">
        <f ca="1">IF(A2955&lt;$B$1,VLOOKUP(A2955,[1]DI!$A$4:$B$15000,2,FALSE),0)</f>
        <v>0</v>
      </c>
      <c r="E2955" s="23">
        <f t="shared" ca="1" si="602"/>
        <v>0</v>
      </c>
      <c r="F2955" s="25">
        <f t="shared" si="601"/>
        <v>1.2</v>
      </c>
      <c r="G2955" s="26">
        <f t="shared" ca="1" si="605"/>
        <v>1</v>
      </c>
      <c r="H2955" s="23">
        <f ca="1">TRUNC(PRODUCT(G$16:G2954),15)</f>
        <v>1.48206205431758</v>
      </c>
      <c r="I2955" s="23">
        <f t="shared" si="603"/>
        <v>1</v>
      </c>
      <c r="J2955" s="23">
        <f t="shared" ca="1" si="604"/>
        <v>1.4820620499999999</v>
      </c>
      <c r="K2955" s="114">
        <f t="shared" ca="1" si="593"/>
        <v>67257229.1247354</v>
      </c>
      <c r="L2955" s="27">
        <f>IF(VLOOKUP(A2955,$U$18:$AD$131,8)=VLOOKUP(A2954,$U$18:$AD$131,8),0,VLOOKUP(A2955,U$18:$AD$131,8))</f>
        <v>0</v>
      </c>
      <c r="M2955" s="28">
        <f>IF(L2955&gt;0,VLOOKUP(L2955,T$18:$AC$131,7),0)</f>
        <v>0</v>
      </c>
      <c r="N2955" s="23">
        <f t="shared" si="598"/>
        <v>0</v>
      </c>
      <c r="O2955" s="23">
        <f t="shared" ca="1" si="594"/>
        <v>67257229.1247354</v>
      </c>
      <c r="P2955" s="29" t="str">
        <f t="shared" si="599"/>
        <v>J=</v>
      </c>
      <c r="Q2955" s="30">
        <f t="shared" si="600"/>
        <v>47232</v>
      </c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</row>
    <row r="2956" spans="1:30" x14ac:dyDescent="0.25">
      <c r="A2956" s="100">
        <f t="shared" si="595"/>
        <v>45789</v>
      </c>
      <c r="B2956" s="114" t="str">
        <f t="shared" ca="1" si="596"/>
        <v>n.d</v>
      </c>
      <c r="C2956" s="114">
        <f t="shared" si="597"/>
        <v>139519858.75</v>
      </c>
      <c r="D2956" s="24">
        <f ca="1">IF(A2956&lt;$B$1,VLOOKUP(A2956,[1]DI!$A$4:$B$15000,2,FALSE),0)</f>
        <v>0</v>
      </c>
      <c r="E2956" s="23">
        <f t="shared" ca="1" si="602"/>
        <v>0</v>
      </c>
      <c r="F2956" s="25">
        <f t="shared" si="601"/>
        <v>1.2</v>
      </c>
      <c r="G2956" s="26">
        <f t="shared" ca="1" si="605"/>
        <v>1</v>
      </c>
      <c r="H2956" s="23">
        <f ca="1">TRUNC(PRODUCT(G$16:G2955),15)</f>
        <v>1.48206205431758</v>
      </c>
      <c r="I2956" s="23">
        <f t="shared" si="603"/>
        <v>1</v>
      </c>
      <c r="J2956" s="23">
        <f t="shared" ca="1" si="604"/>
        <v>1.4820620499999999</v>
      </c>
      <c r="K2956" s="114">
        <f t="shared" ca="1" si="593"/>
        <v>67257229.1247354</v>
      </c>
      <c r="L2956" s="27">
        <f>IF(VLOOKUP(A2956,$U$18:$AD$131,8)=VLOOKUP(A2955,$U$18:$AD$131,8),0,VLOOKUP(A2956,U$18:$AD$131,8))</f>
        <v>0</v>
      </c>
      <c r="M2956" s="28">
        <f>IF(L2956&gt;0,VLOOKUP(L2956,T$18:$AC$131,7),0)</f>
        <v>0</v>
      </c>
      <c r="N2956" s="23">
        <f t="shared" si="598"/>
        <v>0</v>
      </c>
      <c r="O2956" s="23">
        <f t="shared" ca="1" si="594"/>
        <v>67257229.1247354</v>
      </c>
      <c r="P2956" s="29" t="str">
        <f t="shared" si="599"/>
        <v>J=</v>
      </c>
      <c r="Q2956" s="30">
        <f t="shared" si="600"/>
        <v>47232</v>
      </c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</row>
    <row r="2957" spans="1:30" x14ac:dyDescent="0.25">
      <c r="A2957" s="100">
        <f t="shared" si="595"/>
        <v>45790</v>
      </c>
      <c r="B2957" s="114" t="str">
        <f t="shared" ca="1" si="596"/>
        <v>n.d</v>
      </c>
      <c r="C2957" s="114">
        <f t="shared" si="597"/>
        <v>139519858.75</v>
      </c>
      <c r="D2957" s="24">
        <f ca="1">IF(A2957&lt;$B$1,VLOOKUP(A2957,[1]DI!$A$4:$B$15000,2,FALSE),0)</f>
        <v>0</v>
      </c>
      <c r="E2957" s="23">
        <f t="shared" ca="1" si="602"/>
        <v>0</v>
      </c>
      <c r="F2957" s="25">
        <f t="shared" si="601"/>
        <v>1.2</v>
      </c>
      <c r="G2957" s="26">
        <f t="shared" ca="1" si="605"/>
        <v>1</v>
      </c>
      <c r="H2957" s="23">
        <f ca="1">TRUNC(PRODUCT(G$16:G2956),15)</f>
        <v>1.48206205431758</v>
      </c>
      <c r="I2957" s="23">
        <f t="shared" si="603"/>
        <v>1</v>
      </c>
      <c r="J2957" s="23">
        <f t="shared" ca="1" si="604"/>
        <v>1.4820620499999999</v>
      </c>
      <c r="K2957" s="114">
        <f t="shared" ca="1" si="593"/>
        <v>67257229.1247354</v>
      </c>
      <c r="L2957" s="27">
        <f>IF(VLOOKUP(A2957,$U$18:$AD$131,8)=VLOOKUP(A2956,$U$18:$AD$131,8),0,VLOOKUP(A2957,U$18:$AD$131,8))</f>
        <v>0</v>
      </c>
      <c r="M2957" s="28">
        <f>IF(L2957&gt;0,VLOOKUP(L2957,T$18:$AC$131,7),0)</f>
        <v>0</v>
      </c>
      <c r="N2957" s="23">
        <f t="shared" si="598"/>
        <v>0</v>
      </c>
      <c r="O2957" s="23">
        <f t="shared" ca="1" si="594"/>
        <v>67257229.1247354</v>
      </c>
      <c r="P2957" s="29" t="str">
        <f t="shared" si="599"/>
        <v>J=</v>
      </c>
      <c r="Q2957" s="30">
        <f t="shared" si="600"/>
        <v>47232</v>
      </c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</row>
    <row r="2958" spans="1:30" x14ac:dyDescent="0.25">
      <c r="A2958" s="100">
        <f t="shared" si="595"/>
        <v>45791</v>
      </c>
      <c r="B2958" s="114" t="str">
        <f t="shared" ca="1" si="596"/>
        <v>n.d</v>
      </c>
      <c r="C2958" s="114">
        <f t="shared" si="597"/>
        <v>139519858.75</v>
      </c>
      <c r="D2958" s="24">
        <f ca="1">IF(A2958&lt;$B$1,VLOOKUP(A2958,[1]DI!$A$4:$B$15000,2,FALSE),0)</f>
        <v>0</v>
      </c>
      <c r="E2958" s="23">
        <f t="shared" ca="1" si="602"/>
        <v>0</v>
      </c>
      <c r="F2958" s="25">
        <f t="shared" si="601"/>
        <v>1.2</v>
      </c>
      <c r="G2958" s="26">
        <f t="shared" ca="1" si="605"/>
        <v>1</v>
      </c>
      <c r="H2958" s="23">
        <f ca="1">TRUNC(PRODUCT(G$16:G2957),15)</f>
        <v>1.48206205431758</v>
      </c>
      <c r="I2958" s="23">
        <f t="shared" si="603"/>
        <v>1</v>
      </c>
      <c r="J2958" s="23">
        <f t="shared" ca="1" si="604"/>
        <v>1.4820620499999999</v>
      </c>
      <c r="K2958" s="114">
        <f t="shared" ca="1" si="593"/>
        <v>67257229.1247354</v>
      </c>
      <c r="L2958" s="27">
        <f>IF(VLOOKUP(A2958,$U$18:$AD$131,8)=VLOOKUP(A2957,$U$18:$AD$131,8),0,VLOOKUP(A2958,U$18:$AD$131,8))</f>
        <v>0</v>
      </c>
      <c r="M2958" s="28">
        <f>IF(L2958&gt;0,VLOOKUP(L2958,T$18:$AC$131,7),0)</f>
        <v>0</v>
      </c>
      <c r="N2958" s="23">
        <f t="shared" si="598"/>
        <v>0</v>
      </c>
      <c r="O2958" s="23">
        <f t="shared" ca="1" si="594"/>
        <v>67257229.1247354</v>
      </c>
      <c r="P2958" s="29" t="str">
        <f t="shared" si="599"/>
        <v>J=</v>
      </c>
      <c r="Q2958" s="30">
        <f t="shared" si="600"/>
        <v>47232</v>
      </c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</row>
    <row r="2959" spans="1:30" x14ac:dyDescent="0.25">
      <c r="A2959" s="100">
        <f t="shared" si="595"/>
        <v>45792</v>
      </c>
      <c r="B2959" s="114" t="str">
        <f t="shared" ca="1" si="596"/>
        <v>n.d</v>
      </c>
      <c r="C2959" s="114">
        <f t="shared" si="597"/>
        <v>139519858.75</v>
      </c>
      <c r="D2959" s="24">
        <f ca="1">IF(A2959&lt;$B$1,VLOOKUP(A2959,[1]DI!$A$4:$B$15000,2,FALSE),0)</f>
        <v>0</v>
      </c>
      <c r="E2959" s="23">
        <f t="shared" ca="1" si="602"/>
        <v>0</v>
      </c>
      <c r="F2959" s="25">
        <f t="shared" si="601"/>
        <v>1.2</v>
      </c>
      <c r="G2959" s="26">
        <f t="shared" ca="1" si="605"/>
        <v>1</v>
      </c>
      <c r="H2959" s="23">
        <f ca="1">TRUNC(PRODUCT(G$16:G2958),15)</f>
        <v>1.48206205431758</v>
      </c>
      <c r="I2959" s="23">
        <f t="shared" si="603"/>
        <v>1</v>
      </c>
      <c r="J2959" s="23">
        <f t="shared" ca="1" si="604"/>
        <v>1.4820620499999999</v>
      </c>
      <c r="K2959" s="114">
        <f t="shared" ca="1" si="593"/>
        <v>67257229.1247354</v>
      </c>
      <c r="L2959" s="27">
        <f>IF(VLOOKUP(A2959,$U$18:$AD$131,8)=VLOOKUP(A2958,$U$18:$AD$131,8),0,VLOOKUP(A2959,U$18:$AD$131,8))</f>
        <v>0</v>
      </c>
      <c r="M2959" s="28">
        <f>IF(L2959&gt;0,VLOOKUP(L2959,T$18:$AC$131,7),0)</f>
        <v>0</v>
      </c>
      <c r="N2959" s="23">
        <f t="shared" si="598"/>
        <v>0</v>
      </c>
      <c r="O2959" s="23">
        <f t="shared" ca="1" si="594"/>
        <v>67257229.1247354</v>
      </c>
      <c r="P2959" s="29" t="str">
        <f t="shared" si="599"/>
        <v>J=</v>
      </c>
      <c r="Q2959" s="30">
        <f t="shared" si="600"/>
        <v>47232</v>
      </c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</row>
    <row r="2960" spans="1:30" x14ac:dyDescent="0.25">
      <c r="A2960" s="100">
        <f t="shared" si="595"/>
        <v>45793</v>
      </c>
      <c r="B2960" s="114" t="str">
        <f t="shared" ca="1" si="596"/>
        <v>n.d</v>
      </c>
      <c r="C2960" s="114">
        <f t="shared" si="597"/>
        <v>139519858.75</v>
      </c>
      <c r="D2960" s="24">
        <f ca="1">IF(A2960&lt;$B$1,VLOOKUP(A2960,[1]DI!$A$4:$B$15000,2,FALSE),0)</f>
        <v>0</v>
      </c>
      <c r="E2960" s="23">
        <f t="shared" ca="1" si="602"/>
        <v>0</v>
      </c>
      <c r="F2960" s="25">
        <f t="shared" si="601"/>
        <v>1.2</v>
      </c>
      <c r="G2960" s="26">
        <f t="shared" ca="1" si="605"/>
        <v>1</v>
      </c>
      <c r="H2960" s="23">
        <f ca="1">TRUNC(PRODUCT(G$16:G2959),15)</f>
        <v>1.48206205431758</v>
      </c>
      <c r="I2960" s="23">
        <f t="shared" si="603"/>
        <v>1</v>
      </c>
      <c r="J2960" s="23">
        <f t="shared" ca="1" si="604"/>
        <v>1.4820620499999999</v>
      </c>
      <c r="K2960" s="114">
        <f t="shared" ref="K2960:K3023" ca="1" si="606">TRUNC((C2960*(J2960-1)),8)</f>
        <v>67257229.1247354</v>
      </c>
      <c r="L2960" s="27">
        <f>IF(VLOOKUP(A2960,$U$18:$AD$131,8)=VLOOKUP(A2959,$U$18:$AD$131,8),0,VLOOKUP(A2960,U$18:$AD$131,8))</f>
        <v>0</v>
      </c>
      <c r="M2960" s="28">
        <f>IF(L2960&gt;0,VLOOKUP(L2960,T$18:$AC$131,7),0)</f>
        <v>0</v>
      </c>
      <c r="N2960" s="23">
        <f t="shared" si="598"/>
        <v>0</v>
      </c>
      <c r="O2960" s="23">
        <f t="shared" ref="O2960:O3023" ca="1" si="607">(K2960+N2960)</f>
        <v>67257229.1247354</v>
      </c>
      <c r="P2960" s="29" t="str">
        <f t="shared" si="599"/>
        <v>J=</v>
      </c>
      <c r="Q2960" s="30">
        <f t="shared" si="600"/>
        <v>47232</v>
      </c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</row>
    <row r="2961" spans="1:30" x14ac:dyDescent="0.25">
      <c r="A2961" s="100">
        <f t="shared" ref="A2961:A3024" si="608">(A2960+1)</f>
        <v>45794</v>
      </c>
      <c r="B2961" s="114" t="str">
        <f t="shared" ref="B2961:B3024" ca="1" si="609">IF(A2961&lt;=TODAY(),C2961+K2961,IF(AND(A2961&gt;TODAY(),A2961&lt;=$B$1),IF(VLOOKUP(TODAY(),$A$16:$D$5006,4,FALSE)=0,"n.d",C2961+K2961),"n.d"))</f>
        <v>n.d</v>
      </c>
      <c r="C2961" s="114">
        <f t="shared" ref="C2961:C3024" si="610">TRUNC(C2960-N2960,8)</f>
        <v>139519858.75</v>
      </c>
      <c r="D2961" s="24">
        <f ca="1">IF(A2961&lt;$B$1,VLOOKUP(A2961,[1]DI!$A$4:$B$15000,2,FALSE),0)</f>
        <v>0</v>
      </c>
      <c r="E2961" s="23">
        <f t="shared" ca="1" si="602"/>
        <v>0</v>
      </c>
      <c r="F2961" s="25">
        <f t="shared" si="601"/>
        <v>1.2</v>
      </c>
      <c r="G2961" s="26">
        <f t="shared" ca="1" si="605"/>
        <v>1</v>
      </c>
      <c r="H2961" s="23">
        <f ca="1">TRUNC(PRODUCT(G$16:G2960),15)</f>
        <v>1.48206205431758</v>
      </c>
      <c r="I2961" s="23">
        <f t="shared" si="603"/>
        <v>1</v>
      </c>
      <c r="J2961" s="23">
        <f t="shared" ca="1" si="604"/>
        <v>1.4820620499999999</v>
      </c>
      <c r="K2961" s="114">
        <f t="shared" ca="1" si="606"/>
        <v>67257229.1247354</v>
      </c>
      <c r="L2961" s="27">
        <f>IF(VLOOKUP(A2961,$U$18:$AD$131,8)=VLOOKUP(A2960,$U$18:$AD$131,8),0,VLOOKUP(A2961,U$18:$AD$131,8))</f>
        <v>0</v>
      </c>
      <c r="M2961" s="28">
        <f>IF(L2961&gt;0,VLOOKUP(L2961,T$18:$AC$131,7),0)</f>
        <v>0</v>
      </c>
      <c r="N2961" s="23">
        <f t="shared" ref="N2961:N3024" si="611">IF(M2961&gt;0,(C2961*M2961),0)</f>
        <v>0</v>
      </c>
      <c r="O2961" s="23">
        <f t="shared" ca="1" si="607"/>
        <v>67257229.1247354</v>
      </c>
      <c r="P2961" s="29" t="str">
        <f t="shared" ref="P2961:P3024" si="612">IF(L2960&gt;0,VLOOKUP(A2960,$U$18:$AD$131,9),P2960)</f>
        <v>J=</v>
      </c>
      <c r="Q2961" s="30">
        <f t="shared" ref="Q2961:Q3024" si="613">IF(L2960&gt;0,VLOOKUP(A2960,$U$18:$AD$131,10),Q2960)</f>
        <v>47232</v>
      </c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</row>
    <row r="2962" spans="1:30" x14ac:dyDescent="0.25">
      <c r="A2962" s="100">
        <f t="shared" si="608"/>
        <v>45795</v>
      </c>
      <c r="B2962" s="114" t="str">
        <f t="shared" ca="1" si="609"/>
        <v>n.d</v>
      </c>
      <c r="C2962" s="114">
        <f t="shared" si="610"/>
        <v>139519858.75</v>
      </c>
      <c r="D2962" s="24">
        <f ca="1">IF(A2962&lt;$B$1,VLOOKUP(A2962,[1]DI!$A$4:$B$15000,2,FALSE),0)</f>
        <v>0</v>
      </c>
      <c r="E2962" s="23">
        <f t="shared" ca="1" si="602"/>
        <v>0</v>
      </c>
      <c r="F2962" s="25">
        <f t="shared" ref="F2962:F3025" si="614">F2961</f>
        <v>1.2</v>
      </c>
      <c r="G2962" s="26">
        <f t="shared" ca="1" si="605"/>
        <v>1</v>
      </c>
      <c r="H2962" s="23">
        <f ca="1">TRUNC(PRODUCT(G$16:G2961),15)</f>
        <v>1.48206205431758</v>
      </c>
      <c r="I2962" s="23">
        <f t="shared" si="603"/>
        <v>1</v>
      </c>
      <c r="J2962" s="23">
        <f t="shared" ca="1" si="604"/>
        <v>1.4820620499999999</v>
      </c>
      <c r="K2962" s="114">
        <f t="shared" ca="1" si="606"/>
        <v>67257229.1247354</v>
      </c>
      <c r="L2962" s="27">
        <f>IF(VLOOKUP(A2962,$U$18:$AD$131,8)=VLOOKUP(A2961,$U$18:$AD$131,8),0,VLOOKUP(A2962,U$18:$AD$131,8))</f>
        <v>0</v>
      </c>
      <c r="M2962" s="28">
        <f>IF(L2962&gt;0,VLOOKUP(L2962,T$18:$AC$131,7),0)</f>
        <v>0</v>
      </c>
      <c r="N2962" s="23">
        <f t="shared" si="611"/>
        <v>0</v>
      </c>
      <c r="O2962" s="23">
        <f t="shared" ca="1" si="607"/>
        <v>67257229.1247354</v>
      </c>
      <c r="P2962" s="29" t="str">
        <f t="shared" si="612"/>
        <v>J=</v>
      </c>
      <c r="Q2962" s="30">
        <f t="shared" si="613"/>
        <v>47232</v>
      </c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</row>
    <row r="2963" spans="1:30" x14ac:dyDescent="0.25">
      <c r="A2963" s="100">
        <f t="shared" si="608"/>
        <v>45796</v>
      </c>
      <c r="B2963" s="114" t="str">
        <f t="shared" ca="1" si="609"/>
        <v>n.d</v>
      </c>
      <c r="C2963" s="114">
        <f t="shared" si="610"/>
        <v>139519858.75</v>
      </c>
      <c r="D2963" s="24">
        <f ca="1">IF(A2963&lt;$B$1,VLOOKUP(A2963,[1]DI!$A$4:$B$15000,2,FALSE),0)</f>
        <v>0</v>
      </c>
      <c r="E2963" s="23">
        <f t="shared" ref="E2963:E3026" ca="1" si="615">ROUND((((1+D2963)^(1/252)-1)),8)</f>
        <v>0</v>
      </c>
      <c r="F2963" s="25">
        <f t="shared" si="614"/>
        <v>1.2</v>
      </c>
      <c r="G2963" s="26">
        <f t="shared" ca="1" si="605"/>
        <v>1</v>
      </c>
      <c r="H2963" s="23">
        <f ca="1">TRUNC(PRODUCT(G$16:G2962),15)</f>
        <v>1.48206205431758</v>
      </c>
      <c r="I2963" s="23">
        <f t="shared" ref="I2963:I3026" si="616">IF(OR(L2962&gt;0,L2962="E"),H2962,I2962)</f>
        <v>1</v>
      </c>
      <c r="J2963" s="23">
        <f t="shared" ref="J2963:J3026" ca="1" si="617">ROUND(TRUNC(H2963/I2963,15),8)</f>
        <v>1.4820620499999999</v>
      </c>
      <c r="K2963" s="114">
        <f t="shared" ca="1" si="606"/>
        <v>67257229.1247354</v>
      </c>
      <c r="L2963" s="27">
        <f>IF(VLOOKUP(A2963,$U$18:$AD$131,8)=VLOOKUP(A2962,$U$18:$AD$131,8),0,VLOOKUP(A2963,U$18:$AD$131,8))</f>
        <v>0</v>
      </c>
      <c r="M2963" s="28">
        <f>IF(L2963&gt;0,VLOOKUP(L2963,T$18:$AC$131,7),0)</f>
        <v>0</v>
      </c>
      <c r="N2963" s="23">
        <f t="shared" si="611"/>
        <v>0</v>
      </c>
      <c r="O2963" s="23">
        <f t="shared" ca="1" si="607"/>
        <v>67257229.1247354</v>
      </c>
      <c r="P2963" s="29" t="str">
        <f t="shared" si="612"/>
        <v>J=</v>
      </c>
      <c r="Q2963" s="30">
        <f t="shared" si="613"/>
        <v>47232</v>
      </c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</row>
    <row r="2964" spans="1:30" x14ac:dyDescent="0.25">
      <c r="A2964" s="100">
        <f t="shared" si="608"/>
        <v>45797</v>
      </c>
      <c r="B2964" s="114" t="str">
        <f t="shared" ca="1" si="609"/>
        <v>n.d</v>
      </c>
      <c r="C2964" s="114">
        <f t="shared" si="610"/>
        <v>139519858.75</v>
      </c>
      <c r="D2964" s="24">
        <f ca="1">IF(A2964&lt;$B$1,VLOOKUP(A2964,[1]DI!$A$4:$B$15000,2,FALSE),0)</f>
        <v>0</v>
      </c>
      <c r="E2964" s="23">
        <f t="shared" ca="1" si="615"/>
        <v>0</v>
      </c>
      <c r="F2964" s="25">
        <f t="shared" si="614"/>
        <v>1.2</v>
      </c>
      <c r="G2964" s="26">
        <f t="shared" ref="G2964:G3027" ca="1" si="618">TRUNC((1+(E2964*F2964)),15)</f>
        <v>1</v>
      </c>
      <c r="H2964" s="23">
        <f ca="1">TRUNC(PRODUCT(G$16:G2963),15)</f>
        <v>1.48206205431758</v>
      </c>
      <c r="I2964" s="23">
        <f t="shared" si="616"/>
        <v>1</v>
      </c>
      <c r="J2964" s="23">
        <f t="shared" ca="1" si="617"/>
        <v>1.4820620499999999</v>
      </c>
      <c r="K2964" s="114">
        <f t="shared" ca="1" si="606"/>
        <v>67257229.1247354</v>
      </c>
      <c r="L2964" s="27">
        <f>IF(VLOOKUP(A2964,$U$18:$AD$131,8)=VLOOKUP(A2963,$U$18:$AD$131,8),0,VLOOKUP(A2964,U$18:$AD$131,8))</f>
        <v>0</v>
      </c>
      <c r="M2964" s="28">
        <f>IF(L2964&gt;0,VLOOKUP(L2964,T$18:$AC$131,7),0)</f>
        <v>0</v>
      </c>
      <c r="N2964" s="23">
        <f t="shared" si="611"/>
        <v>0</v>
      </c>
      <c r="O2964" s="23">
        <f t="shared" ca="1" si="607"/>
        <v>67257229.1247354</v>
      </c>
      <c r="P2964" s="29" t="str">
        <f t="shared" si="612"/>
        <v>J=</v>
      </c>
      <c r="Q2964" s="30">
        <f t="shared" si="613"/>
        <v>47232</v>
      </c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</row>
    <row r="2965" spans="1:30" x14ac:dyDescent="0.25">
      <c r="A2965" s="100">
        <f t="shared" si="608"/>
        <v>45798</v>
      </c>
      <c r="B2965" s="114" t="str">
        <f t="shared" ca="1" si="609"/>
        <v>n.d</v>
      </c>
      <c r="C2965" s="114">
        <f t="shared" si="610"/>
        <v>139519858.75</v>
      </c>
      <c r="D2965" s="24">
        <f ca="1">IF(A2965&lt;$B$1,VLOOKUP(A2965,[1]DI!$A$4:$B$15000,2,FALSE),0)</f>
        <v>0</v>
      </c>
      <c r="E2965" s="23">
        <f t="shared" ca="1" si="615"/>
        <v>0</v>
      </c>
      <c r="F2965" s="25">
        <f t="shared" si="614"/>
        <v>1.2</v>
      </c>
      <c r="G2965" s="26">
        <f t="shared" ca="1" si="618"/>
        <v>1</v>
      </c>
      <c r="H2965" s="23">
        <f ca="1">TRUNC(PRODUCT(G$16:G2964),15)</f>
        <v>1.48206205431758</v>
      </c>
      <c r="I2965" s="23">
        <f t="shared" si="616"/>
        <v>1</v>
      </c>
      <c r="J2965" s="23">
        <f t="shared" ca="1" si="617"/>
        <v>1.4820620499999999</v>
      </c>
      <c r="K2965" s="114">
        <f t="shared" ca="1" si="606"/>
        <v>67257229.1247354</v>
      </c>
      <c r="L2965" s="27">
        <f>IF(VLOOKUP(A2965,$U$18:$AD$131,8)=VLOOKUP(A2964,$U$18:$AD$131,8),0,VLOOKUP(A2965,U$18:$AD$131,8))</f>
        <v>0</v>
      </c>
      <c r="M2965" s="28">
        <f>IF(L2965&gt;0,VLOOKUP(L2965,T$18:$AC$131,7),0)</f>
        <v>0</v>
      </c>
      <c r="N2965" s="23">
        <f t="shared" si="611"/>
        <v>0</v>
      </c>
      <c r="O2965" s="23">
        <f t="shared" ca="1" si="607"/>
        <v>67257229.1247354</v>
      </c>
      <c r="P2965" s="29" t="str">
        <f t="shared" si="612"/>
        <v>J=</v>
      </c>
      <c r="Q2965" s="30">
        <f t="shared" si="613"/>
        <v>47232</v>
      </c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</row>
    <row r="2966" spans="1:30" x14ac:dyDescent="0.25">
      <c r="A2966" s="100">
        <f t="shared" si="608"/>
        <v>45799</v>
      </c>
      <c r="B2966" s="114" t="str">
        <f t="shared" ca="1" si="609"/>
        <v>n.d</v>
      </c>
      <c r="C2966" s="114">
        <f t="shared" si="610"/>
        <v>139519858.75</v>
      </c>
      <c r="D2966" s="24">
        <f ca="1">IF(A2966&lt;$B$1,VLOOKUP(A2966,[1]DI!$A$4:$B$15000,2,FALSE),0)</f>
        <v>0</v>
      </c>
      <c r="E2966" s="23">
        <f t="shared" ca="1" si="615"/>
        <v>0</v>
      </c>
      <c r="F2966" s="25">
        <f t="shared" si="614"/>
        <v>1.2</v>
      </c>
      <c r="G2966" s="26">
        <f t="shared" ca="1" si="618"/>
        <v>1</v>
      </c>
      <c r="H2966" s="23">
        <f ca="1">TRUNC(PRODUCT(G$16:G2965),15)</f>
        <v>1.48206205431758</v>
      </c>
      <c r="I2966" s="23">
        <f t="shared" si="616"/>
        <v>1</v>
      </c>
      <c r="J2966" s="23">
        <f t="shared" ca="1" si="617"/>
        <v>1.4820620499999999</v>
      </c>
      <c r="K2966" s="114">
        <f t="shared" ca="1" si="606"/>
        <v>67257229.1247354</v>
      </c>
      <c r="L2966" s="27">
        <f>IF(VLOOKUP(A2966,$U$18:$AD$131,8)=VLOOKUP(A2965,$U$18:$AD$131,8),0,VLOOKUP(A2966,U$18:$AD$131,8))</f>
        <v>0</v>
      </c>
      <c r="M2966" s="28">
        <f>IF(L2966&gt;0,VLOOKUP(L2966,T$18:$AC$131,7),0)</f>
        <v>0</v>
      </c>
      <c r="N2966" s="23">
        <f t="shared" si="611"/>
        <v>0</v>
      </c>
      <c r="O2966" s="23">
        <f t="shared" ca="1" si="607"/>
        <v>67257229.1247354</v>
      </c>
      <c r="P2966" s="29" t="str">
        <f t="shared" si="612"/>
        <v>J=</v>
      </c>
      <c r="Q2966" s="30">
        <f t="shared" si="613"/>
        <v>47232</v>
      </c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</row>
    <row r="2967" spans="1:30" x14ac:dyDescent="0.25">
      <c r="A2967" s="100">
        <f t="shared" si="608"/>
        <v>45800</v>
      </c>
      <c r="B2967" s="114" t="str">
        <f t="shared" ca="1" si="609"/>
        <v>n.d</v>
      </c>
      <c r="C2967" s="114">
        <f t="shared" si="610"/>
        <v>139519858.75</v>
      </c>
      <c r="D2967" s="24">
        <f ca="1">IF(A2967&lt;$B$1,VLOOKUP(A2967,[1]DI!$A$4:$B$15000,2,FALSE),0)</f>
        <v>0</v>
      </c>
      <c r="E2967" s="23">
        <f t="shared" ca="1" si="615"/>
        <v>0</v>
      </c>
      <c r="F2967" s="25">
        <f t="shared" si="614"/>
        <v>1.2</v>
      </c>
      <c r="G2967" s="26">
        <f t="shared" ca="1" si="618"/>
        <v>1</v>
      </c>
      <c r="H2967" s="23">
        <f ca="1">TRUNC(PRODUCT(G$16:G2966),15)</f>
        <v>1.48206205431758</v>
      </c>
      <c r="I2967" s="23">
        <f t="shared" si="616"/>
        <v>1</v>
      </c>
      <c r="J2967" s="23">
        <f t="shared" ca="1" si="617"/>
        <v>1.4820620499999999</v>
      </c>
      <c r="K2967" s="114">
        <f t="shared" ca="1" si="606"/>
        <v>67257229.1247354</v>
      </c>
      <c r="L2967" s="27">
        <f>IF(VLOOKUP(A2967,$U$18:$AD$131,8)=VLOOKUP(A2966,$U$18:$AD$131,8),0,VLOOKUP(A2967,U$18:$AD$131,8))</f>
        <v>0</v>
      </c>
      <c r="M2967" s="28">
        <f>IF(L2967&gt;0,VLOOKUP(L2967,T$18:$AC$131,7),0)</f>
        <v>0</v>
      </c>
      <c r="N2967" s="23">
        <f t="shared" si="611"/>
        <v>0</v>
      </c>
      <c r="O2967" s="23">
        <f t="shared" ca="1" si="607"/>
        <v>67257229.1247354</v>
      </c>
      <c r="P2967" s="29" t="str">
        <f t="shared" si="612"/>
        <v>J=</v>
      </c>
      <c r="Q2967" s="30">
        <f t="shared" si="613"/>
        <v>47232</v>
      </c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</row>
    <row r="2968" spans="1:30" x14ac:dyDescent="0.25">
      <c r="A2968" s="100">
        <f t="shared" si="608"/>
        <v>45801</v>
      </c>
      <c r="B2968" s="114" t="str">
        <f t="shared" ca="1" si="609"/>
        <v>n.d</v>
      </c>
      <c r="C2968" s="114">
        <f t="shared" si="610"/>
        <v>139519858.75</v>
      </c>
      <c r="D2968" s="24">
        <f ca="1">IF(A2968&lt;$B$1,VLOOKUP(A2968,[1]DI!$A$4:$B$15000,2,FALSE),0)</f>
        <v>0</v>
      </c>
      <c r="E2968" s="23">
        <f t="shared" ca="1" si="615"/>
        <v>0</v>
      </c>
      <c r="F2968" s="25">
        <f t="shared" si="614"/>
        <v>1.2</v>
      </c>
      <c r="G2968" s="26">
        <f t="shared" ca="1" si="618"/>
        <v>1</v>
      </c>
      <c r="H2968" s="23">
        <f ca="1">TRUNC(PRODUCT(G$16:G2967),15)</f>
        <v>1.48206205431758</v>
      </c>
      <c r="I2968" s="23">
        <f t="shared" si="616"/>
        <v>1</v>
      </c>
      <c r="J2968" s="23">
        <f t="shared" ca="1" si="617"/>
        <v>1.4820620499999999</v>
      </c>
      <c r="K2968" s="114">
        <f t="shared" ca="1" si="606"/>
        <v>67257229.1247354</v>
      </c>
      <c r="L2968" s="27">
        <f>IF(VLOOKUP(A2968,$U$18:$AD$131,8)=VLOOKUP(A2967,$U$18:$AD$131,8),0,VLOOKUP(A2968,U$18:$AD$131,8))</f>
        <v>0</v>
      </c>
      <c r="M2968" s="28">
        <f>IF(L2968&gt;0,VLOOKUP(L2968,T$18:$AC$131,7),0)</f>
        <v>0</v>
      </c>
      <c r="N2968" s="23">
        <f t="shared" si="611"/>
        <v>0</v>
      </c>
      <c r="O2968" s="23">
        <f t="shared" ca="1" si="607"/>
        <v>67257229.1247354</v>
      </c>
      <c r="P2968" s="29" t="str">
        <f t="shared" si="612"/>
        <v>J=</v>
      </c>
      <c r="Q2968" s="30">
        <f t="shared" si="613"/>
        <v>47232</v>
      </c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</row>
    <row r="2969" spans="1:30" x14ac:dyDescent="0.25">
      <c r="A2969" s="100">
        <f t="shared" si="608"/>
        <v>45802</v>
      </c>
      <c r="B2969" s="114" t="str">
        <f t="shared" ca="1" si="609"/>
        <v>n.d</v>
      </c>
      <c r="C2969" s="114">
        <f t="shared" si="610"/>
        <v>139519858.75</v>
      </c>
      <c r="D2969" s="24">
        <f ca="1">IF(A2969&lt;$B$1,VLOOKUP(A2969,[1]DI!$A$4:$B$15000,2,FALSE),0)</f>
        <v>0</v>
      </c>
      <c r="E2969" s="23">
        <f t="shared" ca="1" si="615"/>
        <v>0</v>
      </c>
      <c r="F2969" s="25">
        <f t="shared" si="614"/>
        <v>1.2</v>
      </c>
      <c r="G2969" s="26">
        <f t="shared" ca="1" si="618"/>
        <v>1</v>
      </c>
      <c r="H2969" s="23">
        <f ca="1">TRUNC(PRODUCT(G$16:G2968),15)</f>
        <v>1.48206205431758</v>
      </c>
      <c r="I2969" s="23">
        <f t="shared" si="616"/>
        <v>1</v>
      </c>
      <c r="J2969" s="23">
        <f t="shared" ca="1" si="617"/>
        <v>1.4820620499999999</v>
      </c>
      <c r="K2969" s="114">
        <f t="shared" ca="1" si="606"/>
        <v>67257229.1247354</v>
      </c>
      <c r="L2969" s="27">
        <f>IF(VLOOKUP(A2969,$U$18:$AD$131,8)=VLOOKUP(A2968,$U$18:$AD$131,8),0,VLOOKUP(A2969,U$18:$AD$131,8))</f>
        <v>0</v>
      </c>
      <c r="M2969" s="28">
        <f>IF(L2969&gt;0,VLOOKUP(L2969,T$18:$AC$131,7),0)</f>
        <v>0</v>
      </c>
      <c r="N2969" s="23">
        <f t="shared" si="611"/>
        <v>0</v>
      </c>
      <c r="O2969" s="23">
        <f t="shared" ca="1" si="607"/>
        <v>67257229.1247354</v>
      </c>
      <c r="P2969" s="29" t="str">
        <f t="shared" si="612"/>
        <v>J=</v>
      </c>
      <c r="Q2969" s="30">
        <f t="shared" si="613"/>
        <v>47232</v>
      </c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</row>
    <row r="2970" spans="1:30" x14ac:dyDescent="0.25">
      <c r="A2970" s="100">
        <f t="shared" si="608"/>
        <v>45803</v>
      </c>
      <c r="B2970" s="114" t="str">
        <f t="shared" ca="1" si="609"/>
        <v>n.d</v>
      </c>
      <c r="C2970" s="114">
        <f t="shared" si="610"/>
        <v>139519858.75</v>
      </c>
      <c r="D2970" s="24">
        <f ca="1">IF(A2970&lt;$B$1,VLOOKUP(A2970,[1]DI!$A$4:$B$15000,2,FALSE),0)</f>
        <v>0</v>
      </c>
      <c r="E2970" s="23">
        <f t="shared" ca="1" si="615"/>
        <v>0</v>
      </c>
      <c r="F2970" s="25">
        <f t="shared" si="614"/>
        <v>1.2</v>
      </c>
      <c r="G2970" s="26">
        <f t="shared" ca="1" si="618"/>
        <v>1</v>
      </c>
      <c r="H2970" s="23">
        <f ca="1">TRUNC(PRODUCT(G$16:G2969),15)</f>
        <v>1.48206205431758</v>
      </c>
      <c r="I2970" s="23">
        <f t="shared" si="616"/>
        <v>1</v>
      </c>
      <c r="J2970" s="23">
        <f t="shared" ca="1" si="617"/>
        <v>1.4820620499999999</v>
      </c>
      <c r="K2970" s="114">
        <f t="shared" ca="1" si="606"/>
        <v>67257229.1247354</v>
      </c>
      <c r="L2970" s="27">
        <f>IF(VLOOKUP(A2970,$U$18:$AD$131,8)=VLOOKUP(A2969,$U$18:$AD$131,8),0,VLOOKUP(A2970,U$18:$AD$131,8))</f>
        <v>0</v>
      </c>
      <c r="M2970" s="28">
        <f>IF(L2970&gt;0,VLOOKUP(L2970,T$18:$AC$131,7),0)</f>
        <v>0</v>
      </c>
      <c r="N2970" s="23">
        <f t="shared" si="611"/>
        <v>0</v>
      </c>
      <c r="O2970" s="23">
        <f t="shared" ca="1" si="607"/>
        <v>67257229.1247354</v>
      </c>
      <c r="P2970" s="29" t="str">
        <f t="shared" si="612"/>
        <v>J=</v>
      </c>
      <c r="Q2970" s="30">
        <f t="shared" si="613"/>
        <v>47232</v>
      </c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</row>
    <row r="2971" spans="1:30" x14ac:dyDescent="0.25">
      <c r="A2971" s="100">
        <f t="shared" si="608"/>
        <v>45804</v>
      </c>
      <c r="B2971" s="114" t="str">
        <f t="shared" ca="1" si="609"/>
        <v>n.d</v>
      </c>
      <c r="C2971" s="114">
        <f t="shared" si="610"/>
        <v>139519858.75</v>
      </c>
      <c r="D2971" s="24">
        <f ca="1">IF(A2971&lt;$B$1,VLOOKUP(A2971,[1]DI!$A$4:$B$15000,2,FALSE),0)</f>
        <v>0</v>
      </c>
      <c r="E2971" s="23">
        <f t="shared" ca="1" si="615"/>
        <v>0</v>
      </c>
      <c r="F2971" s="25">
        <f t="shared" si="614"/>
        <v>1.2</v>
      </c>
      <c r="G2971" s="26">
        <f t="shared" ca="1" si="618"/>
        <v>1</v>
      </c>
      <c r="H2971" s="23">
        <f ca="1">TRUNC(PRODUCT(G$16:G2970),15)</f>
        <v>1.48206205431758</v>
      </c>
      <c r="I2971" s="23">
        <f t="shared" si="616"/>
        <v>1</v>
      </c>
      <c r="J2971" s="23">
        <f t="shared" ca="1" si="617"/>
        <v>1.4820620499999999</v>
      </c>
      <c r="K2971" s="114">
        <f t="shared" ca="1" si="606"/>
        <v>67257229.1247354</v>
      </c>
      <c r="L2971" s="27">
        <f>IF(VLOOKUP(A2971,$U$18:$AD$131,8)=VLOOKUP(A2970,$U$18:$AD$131,8),0,VLOOKUP(A2971,U$18:$AD$131,8))</f>
        <v>0</v>
      </c>
      <c r="M2971" s="28">
        <f>IF(L2971&gt;0,VLOOKUP(L2971,T$18:$AC$131,7),0)</f>
        <v>0</v>
      </c>
      <c r="N2971" s="23">
        <f t="shared" si="611"/>
        <v>0</v>
      </c>
      <c r="O2971" s="23">
        <f t="shared" ca="1" si="607"/>
        <v>67257229.1247354</v>
      </c>
      <c r="P2971" s="29" t="str">
        <f t="shared" si="612"/>
        <v>J=</v>
      </c>
      <c r="Q2971" s="30">
        <f t="shared" si="613"/>
        <v>47232</v>
      </c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</row>
    <row r="2972" spans="1:30" x14ac:dyDescent="0.25">
      <c r="A2972" s="100">
        <f t="shared" si="608"/>
        <v>45805</v>
      </c>
      <c r="B2972" s="114" t="str">
        <f t="shared" ca="1" si="609"/>
        <v>n.d</v>
      </c>
      <c r="C2972" s="114">
        <f t="shared" si="610"/>
        <v>139519858.75</v>
      </c>
      <c r="D2972" s="24">
        <f ca="1">IF(A2972&lt;$B$1,VLOOKUP(A2972,[1]DI!$A$4:$B$15000,2,FALSE),0)</f>
        <v>0</v>
      </c>
      <c r="E2972" s="23">
        <f t="shared" ca="1" si="615"/>
        <v>0</v>
      </c>
      <c r="F2972" s="25">
        <f t="shared" si="614"/>
        <v>1.2</v>
      </c>
      <c r="G2972" s="26">
        <f t="shared" ca="1" si="618"/>
        <v>1</v>
      </c>
      <c r="H2972" s="23">
        <f ca="1">TRUNC(PRODUCT(G$16:G2971),15)</f>
        <v>1.48206205431758</v>
      </c>
      <c r="I2972" s="23">
        <f t="shared" si="616"/>
        <v>1</v>
      </c>
      <c r="J2972" s="23">
        <f t="shared" ca="1" si="617"/>
        <v>1.4820620499999999</v>
      </c>
      <c r="K2972" s="114">
        <f t="shared" ca="1" si="606"/>
        <v>67257229.1247354</v>
      </c>
      <c r="L2972" s="27">
        <f>IF(VLOOKUP(A2972,$U$18:$AD$131,8)=VLOOKUP(A2971,$U$18:$AD$131,8),0,VLOOKUP(A2972,U$18:$AD$131,8))</f>
        <v>0</v>
      </c>
      <c r="M2972" s="28">
        <f>IF(L2972&gt;0,VLOOKUP(L2972,T$18:$AC$131,7),0)</f>
        <v>0</v>
      </c>
      <c r="N2972" s="23">
        <f t="shared" si="611"/>
        <v>0</v>
      </c>
      <c r="O2972" s="23">
        <f t="shared" ca="1" si="607"/>
        <v>67257229.1247354</v>
      </c>
      <c r="P2972" s="29" t="str">
        <f t="shared" si="612"/>
        <v>J=</v>
      </c>
      <c r="Q2972" s="30">
        <f t="shared" si="613"/>
        <v>47232</v>
      </c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</row>
    <row r="2973" spans="1:30" x14ac:dyDescent="0.25">
      <c r="A2973" s="100">
        <f t="shared" si="608"/>
        <v>45806</v>
      </c>
      <c r="B2973" s="114" t="str">
        <f t="shared" ca="1" si="609"/>
        <v>n.d</v>
      </c>
      <c r="C2973" s="114">
        <f t="shared" si="610"/>
        <v>139519858.75</v>
      </c>
      <c r="D2973" s="24">
        <f ca="1">IF(A2973&lt;$B$1,VLOOKUP(A2973,[1]DI!$A$4:$B$15000,2,FALSE),0)</f>
        <v>0</v>
      </c>
      <c r="E2973" s="23">
        <f t="shared" ca="1" si="615"/>
        <v>0</v>
      </c>
      <c r="F2973" s="25">
        <f t="shared" si="614"/>
        <v>1.2</v>
      </c>
      <c r="G2973" s="26">
        <f t="shared" ca="1" si="618"/>
        <v>1</v>
      </c>
      <c r="H2973" s="23">
        <f ca="1">TRUNC(PRODUCT(G$16:G2972),15)</f>
        <v>1.48206205431758</v>
      </c>
      <c r="I2973" s="23">
        <f t="shared" si="616"/>
        <v>1</v>
      </c>
      <c r="J2973" s="23">
        <f t="shared" ca="1" si="617"/>
        <v>1.4820620499999999</v>
      </c>
      <c r="K2973" s="114">
        <f t="shared" ca="1" si="606"/>
        <v>67257229.1247354</v>
      </c>
      <c r="L2973" s="27">
        <f>IF(VLOOKUP(A2973,$U$18:$AD$131,8)=VLOOKUP(A2972,$U$18:$AD$131,8),0,VLOOKUP(A2973,U$18:$AD$131,8))</f>
        <v>0</v>
      </c>
      <c r="M2973" s="28">
        <f>IF(L2973&gt;0,VLOOKUP(L2973,T$18:$AC$131,7),0)</f>
        <v>0</v>
      </c>
      <c r="N2973" s="23">
        <f t="shared" si="611"/>
        <v>0</v>
      </c>
      <c r="O2973" s="23">
        <f t="shared" ca="1" si="607"/>
        <v>67257229.1247354</v>
      </c>
      <c r="P2973" s="29" t="str">
        <f t="shared" si="612"/>
        <v>J=</v>
      </c>
      <c r="Q2973" s="30">
        <f t="shared" si="613"/>
        <v>47232</v>
      </c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</row>
    <row r="2974" spans="1:30" x14ac:dyDescent="0.25">
      <c r="A2974" s="100">
        <f t="shared" si="608"/>
        <v>45807</v>
      </c>
      <c r="B2974" s="114" t="str">
        <f t="shared" ca="1" si="609"/>
        <v>n.d</v>
      </c>
      <c r="C2974" s="114">
        <f t="shared" si="610"/>
        <v>139519858.75</v>
      </c>
      <c r="D2974" s="24">
        <f ca="1">IF(A2974&lt;$B$1,VLOOKUP(A2974,[1]DI!$A$4:$B$15000,2,FALSE),0)</f>
        <v>0</v>
      </c>
      <c r="E2974" s="23">
        <f t="shared" ca="1" si="615"/>
        <v>0</v>
      </c>
      <c r="F2974" s="25">
        <f t="shared" si="614"/>
        <v>1.2</v>
      </c>
      <c r="G2974" s="26">
        <f t="shared" ca="1" si="618"/>
        <v>1</v>
      </c>
      <c r="H2974" s="23">
        <f ca="1">TRUNC(PRODUCT(G$16:G2973),15)</f>
        <v>1.48206205431758</v>
      </c>
      <c r="I2974" s="23">
        <f t="shared" si="616"/>
        <v>1</v>
      </c>
      <c r="J2974" s="23">
        <f t="shared" ca="1" si="617"/>
        <v>1.4820620499999999</v>
      </c>
      <c r="K2974" s="114">
        <f t="shared" ca="1" si="606"/>
        <v>67257229.1247354</v>
      </c>
      <c r="L2974" s="27">
        <f>IF(VLOOKUP(A2974,$U$18:$AD$131,8)=VLOOKUP(A2973,$U$18:$AD$131,8),0,VLOOKUP(A2974,U$18:$AD$131,8))</f>
        <v>0</v>
      </c>
      <c r="M2974" s="28">
        <f>IF(L2974&gt;0,VLOOKUP(L2974,T$18:$AC$131,7),0)</f>
        <v>0</v>
      </c>
      <c r="N2974" s="23">
        <f t="shared" si="611"/>
        <v>0</v>
      </c>
      <c r="O2974" s="23">
        <f t="shared" ca="1" si="607"/>
        <v>67257229.1247354</v>
      </c>
      <c r="P2974" s="29" t="str">
        <f t="shared" si="612"/>
        <v>J=</v>
      </c>
      <c r="Q2974" s="30">
        <f t="shared" si="613"/>
        <v>47232</v>
      </c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</row>
    <row r="2975" spans="1:30" x14ac:dyDescent="0.25">
      <c r="A2975" s="100">
        <f t="shared" si="608"/>
        <v>45808</v>
      </c>
      <c r="B2975" s="114" t="str">
        <f t="shared" ca="1" si="609"/>
        <v>n.d</v>
      </c>
      <c r="C2975" s="114">
        <f t="shared" si="610"/>
        <v>139519858.75</v>
      </c>
      <c r="D2975" s="24">
        <f ca="1">IF(A2975&lt;$B$1,VLOOKUP(A2975,[1]DI!$A$4:$B$15000,2,FALSE),0)</f>
        <v>0</v>
      </c>
      <c r="E2975" s="23">
        <f t="shared" ca="1" si="615"/>
        <v>0</v>
      </c>
      <c r="F2975" s="25">
        <f t="shared" si="614"/>
        <v>1.2</v>
      </c>
      <c r="G2975" s="26">
        <f t="shared" ca="1" si="618"/>
        <v>1</v>
      </c>
      <c r="H2975" s="23">
        <f ca="1">TRUNC(PRODUCT(G$16:G2974),15)</f>
        <v>1.48206205431758</v>
      </c>
      <c r="I2975" s="23">
        <f t="shared" si="616"/>
        <v>1</v>
      </c>
      <c r="J2975" s="23">
        <f t="shared" ca="1" si="617"/>
        <v>1.4820620499999999</v>
      </c>
      <c r="K2975" s="114">
        <f t="shared" ca="1" si="606"/>
        <v>67257229.1247354</v>
      </c>
      <c r="L2975" s="27">
        <f>IF(VLOOKUP(A2975,$U$18:$AD$131,8)=VLOOKUP(A2974,$U$18:$AD$131,8),0,VLOOKUP(A2975,U$18:$AD$131,8))</f>
        <v>0</v>
      </c>
      <c r="M2975" s="28">
        <f>IF(L2975&gt;0,VLOOKUP(L2975,T$18:$AC$131,7),0)</f>
        <v>0</v>
      </c>
      <c r="N2975" s="23">
        <f t="shared" si="611"/>
        <v>0</v>
      </c>
      <c r="O2975" s="23">
        <f t="shared" ca="1" si="607"/>
        <v>67257229.1247354</v>
      </c>
      <c r="P2975" s="29" t="str">
        <f t="shared" si="612"/>
        <v>J=</v>
      </c>
      <c r="Q2975" s="30">
        <f t="shared" si="613"/>
        <v>47232</v>
      </c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</row>
    <row r="2976" spans="1:30" x14ac:dyDescent="0.25">
      <c r="A2976" s="100">
        <f t="shared" si="608"/>
        <v>45809</v>
      </c>
      <c r="B2976" s="114" t="str">
        <f t="shared" ca="1" si="609"/>
        <v>n.d</v>
      </c>
      <c r="C2976" s="114">
        <f t="shared" si="610"/>
        <v>139519858.75</v>
      </c>
      <c r="D2976" s="24">
        <f ca="1">IF(A2976&lt;$B$1,VLOOKUP(A2976,[1]DI!$A$4:$B$15000,2,FALSE),0)</f>
        <v>0</v>
      </c>
      <c r="E2976" s="23">
        <f t="shared" ca="1" si="615"/>
        <v>0</v>
      </c>
      <c r="F2976" s="25">
        <f t="shared" si="614"/>
        <v>1.2</v>
      </c>
      <c r="G2976" s="26">
        <f t="shared" ca="1" si="618"/>
        <v>1</v>
      </c>
      <c r="H2976" s="23">
        <f ca="1">TRUNC(PRODUCT(G$16:G2975),15)</f>
        <v>1.48206205431758</v>
      </c>
      <c r="I2976" s="23">
        <f t="shared" si="616"/>
        <v>1</v>
      </c>
      <c r="J2976" s="23">
        <f t="shared" ca="1" si="617"/>
        <v>1.4820620499999999</v>
      </c>
      <c r="K2976" s="114">
        <f t="shared" ca="1" si="606"/>
        <v>67257229.1247354</v>
      </c>
      <c r="L2976" s="27">
        <f>IF(VLOOKUP(A2976,$U$18:$AD$131,8)=VLOOKUP(A2975,$U$18:$AD$131,8),0,VLOOKUP(A2976,U$18:$AD$131,8))</f>
        <v>0</v>
      </c>
      <c r="M2976" s="28">
        <f>IF(L2976&gt;0,VLOOKUP(L2976,T$18:$AC$131,7),0)</f>
        <v>0</v>
      </c>
      <c r="N2976" s="23">
        <f t="shared" si="611"/>
        <v>0</v>
      </c>
      <c r="O2976" s="23">
        <f t="shared" ca="1" si="607"/>
        <v>67257229.1247354</v>
      </c>
      <c r="P2976" s="29" t="str">
        <f t="shared" si="612"/>
        <v>J=</v>
      </c>
      <c r="Q2976" s="30">
        <f t="shared" si="613"/>
        <v>47232</v>
      </c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</row>
    <row r="2977" spans="1:30" x14ac:dyDescent="0.25">
      <c r="A2977" s="100">
        <f t="shared" si="608"/>
        <v>45810</v>
      </c>
      <c r="B2977" s="114" t="str">
        <f t="shared" ca="1" si="609"/>
        <v>n.d</v>
      </c>
      <c r="C2977" s="114">
        <f t="shared" si="610"/>
        <v>139519858.75</v>
      </c>
      <c r="D2977" s="24">
        <f ca="1">IF(A2977&lt;$B$1,VLOOKUP(A2977,[1]DI!$A$4:$B$15000,2,FALSE),0)</f>
        <v>0</v>
      </c>
      <c r="E2977" s="23">
        <f t="shared" ca="1" si="615"/>
        <v>0</v>
      </c>
      <c r="F2977" s="25">
        <f t="shared" si="614"/>
        <v>1.2</v>
      </c>
      <c r="G2977" s="26">
        <f t="shared" ca="1" si="618"/>
        <v>1</v>
      </c>
      <c r="H2977" s="23">
        <f ca="1">TRUNC(PRODUCT(G$16:G2976),15)</f>
        <v>1.48206205431758</v>
      </c>
      <c r="I2977" s="23">
        <f t="shared" si="616"/>
        <v>1</v>
      </c>
      <c r="J2977" s="23">
        <f t="shared" ca="1" si="617"/>
        <v>1.4820620499999999</v>
      </c>
      <c r="K2977" s="114">
        <f t="shared" ca="1" si="606"/>
        <v>67257229.1247354</v>
      </c>
      <c r="L2977" s="27">
        <f>IF(VLOOKUP(A2977,$U$18:$AD$131,8)=VLOOKUP(A2976,$U$18:$AD$131,8),0,VLOOKUP(A2977,U$18:$AD$131,8))</f>
        <v>0</v>
      </c>
      <c r="M2977" s="28">
        <f>IF(L2977&gt;0,VLOOKUP(L2977,T$18:$AC$131,7),0)</f>
        <v>0</v>
      </c>
      <c r="N2977" s="23">
        <f t="shared" si="611"/>
        <v>0</v>
      </c>
      <c r="O2977" s="23">
        <f t="shared" ca="1" si="607"/>
        <v>67257229.1247354</v>
      </c>
      <c r="P2977" s="29" t="str">
        <f t="shared" si="612"/>
        <v>J=</v>
      </c>
      <c r="Q2977" s="30">
        <f t="shared" si="613"/>
        <v>47232</v>
      </c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</row>
    <row r="2978" spans="1:30" x14ac:dyDescent="0.25">
      <c r="A2978" s="100">
        <f t="shared" si="608"/>
        <v>45811</v>
      </c>
      <c r="B2978" s="114" t="str">
        <f t="shared" ca="1" si="609"/>
        <v>n.d</v>
      </c>
      <c r="C2978" s="114">
        <f t="shared" si="610"/>
        <v>139519858.75</v>
      </c>
      <c r="D2978" s="24">
        <f ca="1">IF(A2978&lt;$B$1,VLOOKUP(A2978,[1]DI!$A$4:$B$15000,2,FALSE),0)</f>
        <v>0</v>
      </c>
      <c r="E2978" s="23">
        <f t="shared" ca="1" si="615"/>
        <v>0</v>
      </c>
      <c r="F2978" s="25">
        <f t="shared" si="614"/>
        <v>1.2</v>
      </c>
      <c r="G2978" s="26">
        <f t="shared" ca="1" si="618"/>
        <v>1</v>
      </c>
      <c r="H2978" s="23">
        <f ca="1">TRUNC(PRODUCT(G$16:G2977),15)</f>
        <v>1.48206205431758</v>
      </c>
      <c r="I2978" s="23">
        <f t="shared" si="616"/>
        <v>1</v>
      </c>
      <c r="J2978" s="23">
        <f t="shared" ca="1" si="617"/>
        <v>1.4820620499999999</v>
      </c>
      <c r="K2978" s="114">
        <f t="shared" ca="1" si="606"/>
        <v>67257229.1247354</v>
      </c>
      <c r="L2978" s="27">
        <f>IF(VLOOKUP(A2978,$U$18:$AD$131,8)=VLOOKUP(A2977,$U$18:$AD$131,8),0,VLOOKUP(A2978,U$18:$AD$131,8))</f>
        <v>0</v>
      </c>
      <c r="M2978" s="28">
        <f>IF(L2978&gt;0,VLOOKUP(L2978,T$18:$AC$131,7),0)</f>
        <v>0</v>
      </c>
      <c r="N2978" s="23">
        <f t="shared" si="611"/>
        <v>0</v>
      </c>
      <c r="O2978" s="23">
        <f t="shared" ca="1" si="607"/>
        <v>67257229.1247354</v>
      </c>
      <c r="P2978" s="29" t="str">
        <f t="shared" si="612"/>
        <v>J=</v>
      </c>
      <c r="Q2978" s="30">
        <f t="shared" si="613"/>
        <v>47232</v>
      </c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</row>
    <row r="2979" spans="1:30" x14ac:dyDescent="0.25">
      <c r="A2979" s="100">
        <f t="shared" si="608"/>
        <v>45812</v>
      </c>
      <c r="B2979" s="114" t="str">
        <f t="shared" ca="1" si="609"/>
        <v>n.d</v>
      </c>
      <c r="C2979" s="114">
        <f t="shared" si="610"/>
        <v>139519858.75</v>
      </c>
      <c r="D2979" s="24">
        <f ca="1">IF(A2979&lt;$B$1,VLOOKUP(A2979,[1]DI!$A$4:$B$15000,2,FALSE),0)</f>
        <v>0</v>
      </c>
      <c r="E2979" s="23">
        <f t="shared" ca="1" si="615"/>
        <v>0</v>
      </c>
      <c r="F2979" s="25">
        <f t="shared" si="614"/>
        <v>1.2</v>
      </c>
      <c r="G2979" s="26">
        <f t="shared" ca="1" si="618"/>
        <v>1</v>
      </c>
      <c r="H2979" s="23">
        <f ca="1">TRUNC(PRODUCT(G$16:G2978),15)</f>
        <v>1.48206205431758</v>
      </c>
      <c r="I2979" s="23">
        <f t="shared" si="616"/>
        <v>1</v>
      </c>
      <c r="J2979" s="23">
        <f t="shared" ca="1" si="617"/>
        <v>1.4820620499999999</v>
      </c>
      <c r="K2979" s="114">
        <f t="shared" ca="1" si="606"/>
        <v>67257229.1247354</v>
      </c>
      <c r="L2979" s="27">
        <f>IF(VLOOKUP(A2979,$U$18:$AD$131,8)=VLOOKUP(A2978,$U$18:$AD$131,8),0,VLOOKUP(A2979,U$18:$AD$131,8))</f>
        <v>0</v>
      </c>
      <c r="M2979" s="28">
        <f>IF(L2979&gt;0,VLOOKUP(L2979,T$18:$AC$131,7),0)</f>
        <v>0</v>
      </c>
      <c r="N2979" s="23">
        <f t="shared" si="611"/>
        <v>0</v>
      </c>
      <c r="O2979" s="23">
        <f t="shared" ca="1" si="607"/>
        <v>67257229.1247354</v>
      </c>
      <c r="P2979" s="29" t="str">
        <f t="shared" si="612"/>
        <v>J=</v>
      </c>
      <c r="Q2979" s="30">
        <f t="shared" si="613"/>
        <v>47232</v>
      </c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</row>
    <row r="2980" spans="1:30" x14ac:dyDescent="0.25">
      <c r="A2980" s="100">
        <f t="shared" si="608"/>
        <v>45813</v>
      </c>
      <c r="B2980" s="114" t="str">
        <f t="shared" ca="1" si="609"/>
        <v>n.d</v>
      </c>
      <c r="C2980" s="114">
        <f t="shared" si="610"/>
        <v>139519858.75</v>
      </c>
      <c r="D2980" s="24">
        <f ca="1">IF(A2980&lt;$B$1,VLOOKUP(A2980,[1]DI!$A$4:$B$15000,2,FALSE),0)</f>
        <v>0</v>
      </c>
      <c r="E2980" s="23">
        <f t="shared" ca="1" si="615"/>
        <v>0</v>
      </c>
      <c r="F2980" s="25">
        <f t="shared" si="614"/>
        <v>1.2</v>
      </c>
      <c r="G2980" s="26">
        <f t="shared" ca="1" si="618"/>
        <v>1</v>
      </c>
      <c r="H2980" s="23">
        <f ca="1">TRUNC(PRODUCT(G$16:G2979),15)</f>
        <v>1.48206205431758</v>
      </c>
      <c r="I2980" s="23">
        <f t="shared" si="616"/>
        <v>1</v>
      </c>
      <c r="J2980" s="23">
        <f t="shared" ca="1" si="617"/>
        <v>1.4820620499999999</v>
      </c>
      <c r="K2980" s="114">
        <f t="shared" ca="1" si="606"/>
        <v>67257229.1247354</v>
      </c>
      <c r="L2980" s="27">
        <f>IF(VLOOKUP(A2980,$U$18:$AD$131,8)=VLOOKUP(A2979,$U$18:$AD$131,8),0,VLOOKUP(A2980,U$18:$AD$131,8))</f>
        <v>0</v>
      </c>
      <c r="M2980" s="28">
        <f>IF(L2980&gt;0,VLOOKUP(L2980,T$18:$AC$131,7),0)</f>
        <v>0</v>
      </c>
      <c r="N2980" s="23">
        <f t="shared" si="611"/>
        <v>0</v>
      </c>
      <c r="O2980" s="23">
        <f t="shared" ca="1" si="607"/>
        <v>67257229.1247354</v>
      </c>
      <c r="P2980" s="29" t="str">
        <f t="shared" si="612"/>
        <v>J=</v>
      </c>
      <c r="Q2980" s="30">
        <f t="shared" si="613"/>
        <v>47232</v>
      </c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</row>
    <row r="2981" spans="1:30" x14ac:dyDescent="0.25">
      <c r="A2981" s="100">
        <f t="shared" si="608"/>
        <v>45814</v>
      </c>
      <c r="B2981" s="114" t="str">
        <f t="shared" ca="1" si="609"/>
        <v>n.d</v>
      </c>
      <c r="C2981" s="114">
        <f t="shared" si="610"/>
        <v>139519858.75</v>
      </c>
      <c r="D2981" s="24">
        <f ca="1">IF(A2981&lt;$B$1,VLOOKUP(A2981,[1]DI!$A$4:$B$15000,2,FALSE),0)</f>
        <v>0</v>
      </c>
      <c r="E2981" s="23">
        <f t="shared" ca="1" si="615"/>
        <v>0</v>
      </c>
      <c r="F2981" s="25">
        <f t="shared" si="614"/>
        <v>1.2</v>
      </c>
      <c r="G2981" s="26">
        <f t="shared" ca="1" si="618"/>
        <v>1</v>
      </c>
      <c r="H2981" s="23">
        <f ca="1">TRUNC(PRODUCT(G$16:G2980),15)</f>
        <v>1.48206205431758</v>
      </c>
      <c r="I2981" s="23">
        <f t="shared" si="616"/>
        <v>1</v>
      </c>
      <c r="J2981" s="23">
        <f t="shared" ca="1" si="617"/>
        <v>1.4820620499999999</v>
      </c>
      <c r="K2981" s="114">
        <f t="shared" ca="1" si="606"/>
        <v>67257229.1247354</v>
      </c>
      <c r="L2981" s="27">
        <f>IF(VLOOKUP(A2981,$U$18:$AD$131,8)=VLOOKUP(A2980,$U$18:$AD$131,8),0,VLOOKUP(A2981,U$18:$AD$131,8))</f>
        <v>0</v>
      </c>
      <c r="M2981" s="28">
        <f>IF(L2981&gt;0,VLOOKUP(L2981,T$18:$AC$131,7),0)</f>
        <v>0</v>
      </c>
      <c r="N2981" s="23">
        <f t="shared" si="611"/>
        <v>0</v>
      </c>
      <c r="O2981" s="23">
        <f t="shared" ca="1" si="607"/>
        <v>67257229.1247354</v>
      </c>
      <c r="P2981" s="29" t="str">
        <f t="shared" si="612"/>
        <v>J=</v>
      </c>
      <c r="Q2981" s="30">
        <f t="shared" si="613"/>
        <v>47232</v>
      </c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</row>
    <row r="2982" spans="1:30" x14ac:dyDescent="0.25">
      <c r="A2982" s="100">
        <f t="shared" si="608"/>
        <v>45815</v>
      </c>
      <c r="B2982" s="114" t="str">
        <f t="shared" ca="1" si="609"/>
        <v>n.d</v>
      </c>
      <c r="C2982" s="114">
        <f t="shared" si="610"/>
        <v>139519858.75</v>
      </c>
      <c r="D2982" s="24">
        <f ca="1">IF(A2982&lt;$B$1,VLOOKUP(A2982,[1]DI!$A$4:$B$15000,2,FALSE),0)</f>
        <v>0</v>
      </c>
      <c r="E2982" s="23">
        <f t="shared" ca="1" si="615"/>
        <v>0</v>
      </c>
      <c r="F2982" s="25">
        <f t="shared" si="614"/>
        <v>1.2</v>
      </c>
      <c r="G2982" s="26">
        <f t="shared" ca="1" si="618"/>
        <v>1</v>
      </c>
      <c r="H2982" s="23">
        <f ca="1">TRUNC(PRODUCT(G$16:G2981),15)</f>
        <v>1.48206205431758</v>
      </c>
      <c r="I2982" s="23">
        <f t="shared" si="616"/>
        <v>1</v>
      </c>
      <c r="J2982" s="23">
        <f t="shared" ca="1" si="617"/>
        <v>1.4820620499999999</v>
      </c>
      <c r="K2982" s="114">
        <f t="shared" ca="1" si="606"/>
        <v>67257229.1247354</v>
      </c>
      <c r="L2982" s="27">
        <f>IF(VLOOKUP(A2982,$U$18:$AD$131,8)=VLOOKUP(A2981,$U$18:$AD$131,8),0,VLOOKUP(A2982,U$18:$AD$131,8))</f>
        <v>0</v>
      </c>
      <c r="M2982" s="28">
        <f>IF(L2982&gt;0,VLOOKUP(L2982,T$18:$AC$131,7),0)</f>
        <v>0</v>
      </c>
      <c r="N2982" s="23">
        <f t="shared" si="611"/>
        <v>0</v>
      </c>
      <c r="O2982" s="23">
        <f t="shared" ca="1" si="607"/>
        <v>67257229.1247354</v>
      </c>
      <c r="P2982" s="29" t="str">
        <f t="shared" si="612"/>
        <v>J=</v>
      </c>
      <c r="Q2982" s="30">
        <f t="shared" si="613"/>
        <v>47232</v>
      </c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</row>
    <row r="2983" spans="1:30" x14ac:dyDescent="0.25">
      <c r="A2983" s="100">
        <f t="shared" si="608"/>
        <v>45816</v>
      </c>
      <c r="B2983" s="114" t="str">
        <f t="shared" ca="1" si="609"/>
        <v>n.d</v>
      </c>
      <c r="C2983" s="114">
        <f t="shared" si="610"/>
        <v>139519858.75</v>
      </c>
      <c r="D2983" s="24">
        <f ca="1">IF(A2983&lt;$B$1,VLOOKUP(A2983,[1]DI!$A$4:$B$15000,2,FALSE),0)</f>
        <v>0</v>
      </c>
      <c r="E2983" s="23">
        <f t="shared" ca="1" si="615"/>
        <v>0</v>
      </c>
      <c r="F2983" s="25">
        <f t="shared" si="614"/>
        <v>1.2</v>
      </c>
      <c r="G2983" s="26">
        <f t="shared" ca="1" si="618"/>
        <v>1</v>
      </c>
      <c r="H2983" s="23">
        <f ca="1">TRUNC(PRODUCT(G$16:G2982),15)</f>
        <v>1.48206205431758</v>
      </c>
      <c r="I2983" s="23">
        <f t="shared" si="616"/>
        <v>1</v>
      </c>
      <c r="J2983" s="23">
        <f t="shared" ca="1" si="617"/>
        <v>1.4820620499999999</v>
      </c>
      <c r="K2983" s="114">
        <f t="shared" ca="1" si="606"/>
        <v>67257229.1247354</v>
      </c>
      <c r="L2983" s="27">
        <f>IF(VLOOKUP(A2983,$U$18:$AD$131,8)=VLOOKUP(A2982,$U$18:$AD$131,8),0,VLOOKUP(A2983,U$18:$AD$131,8))</f>
        <v>0</v>
      </c>
      <c r="M2983" s="28">
        <f>IF(L2983&gt;0,VLOOKUP(L2983,T$18:$AC$131,7),0)</f>
        <v>0</v>
      </c>
      <c r="N2983" s="23">
        <f t="shared" si="611"/>
        <v>0</v>
      </c>
      <c r="O2983" s="23">
        <f t="shared" ca="1" si="607"/>
        <v>67257229.1247354</v>
      </c>
      <c r="P2983" s="29" t="str">
        <f t="shared" si="612"/>
        <v>J=</v>
      </c>
      <c r="Q2983" s="30">
        <f t="shared" si="613"/>
        <v>47232</v>
      </c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</row>
    <row r="2984" spans="1:30" x14ac:dyDescent="0.25">
      <c r="A2984" s="100">
        <f t="shared" si="608"/>
        <v>45817</v>
      </c>
      <c r="B2984" s="114" t="str">
        <f t="shared" ca="1" si="609"/>
        <v>n.d</v>
      </c>
      <c r="C2984" s="114">
        <f t="shared" si="610"/>
        <v>139519858.75</v>
      </c>
      <c r="D2984" s="24">
        <f ca="1">IF(A2984&lt;$B$1,VLOOKUP(A2984,[1]DI!$A$4:$B$15000,2,FALSE),0)</f>
        <v>0</v>
      </c>
      <c r="E2984" s="23">
        <f t="shared" ca="1" si="615"/>
        <v>0</v>
      </c>
      <c r="F2984" s="25">
        <f t="shared" si="614"/>
        <v>1.2</v>
      </c>
      <c r="G2984" s="26">
        <f t="shared" ca="1" si="618"/>
        <v>1</v>
      </c>
      <c r="H2984" s="23">
        <f ca="1">TRUNC(PRODUCT(G$16:G2983),15)</f>
        <v>1.48206205431758</v>
      </c>
      <c r="I2984" s="23">
        <f t="shared" si="616"/>
        <v>1</v>
      </c>
      <c r="J2984" s="23">
        <f t="shared" ca="1" si="617"/>
        <v>1.4820620499999999</v>
      </c>
      <c r="K2984" s="114">
        <f t="shared" ca="1" si="606"/>
        <v>67257229.1247354</v>
      </c>
      <c r="L2984" s="27">
        <f>IF(VLOOKUP(A2984,$U$18:$AD$131,8)=VLOOKUP(A2983,$U$18:$AD$131,8),0,VLOOKUP(A2984,U$18:$AD$131,8))</f>
        <v>0</v>
      </c>
      <c r="M2984" s="28">
        <f>IF(L2984&gt;0,VLOOKUP(L2984,T$18:$AC$131,7),0)</f>
        <v>0</v>
      </c>
      <c r="N2984" s="23">
        <f t="shared" si="611"/>
        <v>0</v>
      </c>
      <c r="O2984" s="23">
        <f t="shared" ca="1" si="607"/>
        <v>67257229.1247354</v>
      </c>
      <c r="P2984" s="29" t="str">
        <f t="shared" si="612"/>
        <v>J=</v>
      </c>
      <c r="Q2984" s="30">
        <f t="shared" si="613"/>
        <v>47232</v>
      </c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</row>
    <row r="2985" spans="1:30" x14ac:dyDescent="0.25">
      <c r="A2985" s="100">
        <f t="shared" si="608"/>
        <v>45818</v>
      </c>
      <c r="B2985" s="114" t="str">
        <f t="shared" ca="1" si="609"/>
        <v>n.d</v>
      </c>
      <c r="C2985" s="114">
        <f t="shared" si="610"/>
        <v>139519858.75</v>
      </c>
      <c r="D2985" s="24">
        <f ca="1">IF(A2985&lt;$B$1,VLOOKUP(A2985,[1]DI!$A$4:$B$15000,2,FALSE),0)</f>
        <v>0</v>
      </c>
      <c r="E2985" s="23">
        <f t="shared" ca="1" si="615"/>
        <v>0</v>
      </c>
      <c r="F2985" s="25">
        <f t="shared" si="614"/>
        <v>1.2</v>
      </c>
      <c r="G2985" s="26">
        <f t="shared" ca="1" si="618"/>
        <v>1</v>
      </c>
      <c r="H2985" s="23">
        <f ca="1">TRUNC(PRODUCT(G$16:G2984),15)</f>
        <v>1.48206205431758</v>
      </c>
      <c r="I2985" s="23">
        <f t="shared" si="616"/>
        <v>1</v>
      </c>
      <c r="J2985" s="23">
        <f t="shared" ca="1" si="617"/>
        <v>1.4820620499999999</v>
      </c>
      <c r="K2985" s="114">
        <f t="shared" ca="1" si="606"/>
        <v>67257229.1247354</v>
      </c>
      <c r="L2985" s="27">
        <f>IF(VLOOKUP(A2985,$U$18:$AD$131,8)=VLOOKUP(A2984,$U$18:$AD$131,8),0,VLOOKUP(A2985,U$18:$AD$131,8))</f>
        <v>0</v>
      </c>
      <c r="M2985" s="28">
        <f>IF(L2985&gt;0,VLOOKUP(L2985,T$18:$AC$131,7),0)</f>
        <v>0</v>
      </c>
      <c r="N2985" s="23">
        <f t="shared" si="611"/>
        <v>0</v>
      </c>
      <c r="O2985" s="23">
        <f t="shared" ca="1" si="607"/>
        <v>67257229.1247354</v>
      </c>
      <c r="P2985" s="29" t="str">
        <f t="shared" si="612"/>
        <v>J=</v>
      </c>
      <c r="Q2985" s="30">
        <f t="shared" si="613"/>
        <v>47232</v>
      </c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</row>
    <row r="2986" spans="1:30" x14ac:dyDescent="0.25">
      <c r="A2986" s="100">
        <f t="shared" si="608"/>
        <v>45819</v>
      </c>
      <c r="B2986" s="114" t="str">
        <f t="shared" ca="1" si="609"/>
        <v>n.d</v>
      </c>
      <c r="C2986" s="114">
        <f t="shared" si="610"/>
        <v>139519858.75</v>
      </c>
      <c r="D2986" s="24">
        <f ca="1">IF(A2986&lt;$B$1,VLOOKUP(A2986,[1]DI!$A$4:$B$15000,2,FALSE),0)</f>
        <v>0</v>
      </c>
      <c r="E2986" s="23">
        <f t="shared" ca="1" si="615"/>
        <v>0</v>
      </c>
      <c r="F2986" s="25">
        <f t="shared" si="614"/>
        <v>1.2</v>
      </c>
      <c r="G2986" s="26">
        <f t="shared" ca="1" si="618"/>
        <v>1</v>
      </c>
      <c r="H2986" s="23">
        <f ca="1">TRUNC(PRODUCT(G$16:G2985),15)</f>
        <v>1.48206205431758</v>
      </c>
      <c r="I2986" s="23">
        <f t="shared" si="616"/>
        <v>1</v>
      </c>
      <c r="J2986" s="23">
        <f t="shared" ca="1" si="617"/>
        <v>1.4820620499999999</v>
      </c>
      <c r="K2986" s="114">
        <f t="shared" ca="1" si="606"/>
        <v>67257229.1247354</v>
      </c>
      <c r="L2986" s="27">
        <f>IF(VLOOKUP(A2986,$U$18:$AD$131,8)=VLOOKUP(A2985,$U$18:$AD$131,8),0,VLOOKUP(A2986,U$18:$AD$131,8))</f>
        <v>0</v>
      </c>
      <c r="M2986" s="28">
        <f>IF(L2986&gt;0,VLOOKUP(L2986,T$18:$AC$131,7),0)</f>
        <v>0</v>
      </c>
      <c r="N2986" s="23">
        <f t="shared" si="611"/>
        <v>0</v>
      </c>
      <c r="O2986" s="23">
        <f t="shared" ca="1" si="607"/>
        <v>67257229.1247354</v>
      </c>
      <c r="P2986" s="29" t="str">
        <f t="shared" si="612"/>
        <v>J=</v>
      </c>
      <c r="Q2986" s="30">
        <f t="shared" si="613"/>
        <v>47232</v>
      </c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</row>
    <row r="2987" spans="1:30" x14ac:dyDescent="0.25">
      <c r="A2987" s="100">
        <f t="shared" si="608"/>
        <v>45820</v>
      </c>
      <c r="B2987" s="114" t="str">
        <f t="shared" ca="1" si="609"/>
        <v>n.d</v>
      </c>
      <c r="C2987" s="114">
        <f t="shared" si="610"/>
        <v>139519858.75</v>
      </c>
      <c r="D2987" s="24">
        <f ca="1">IF(A2987&lt;$B$1,VLOOKUP(A2987,[1]DI!$A$4:$B$15000,2,FALSE),0)</f>
        <v>0</v>
      </c>
      <c r="E2987" s="23">
        <f t="shared" ca="1" si="615"/>
        <v>0</v>
      </c>
      <c r="F2987" s="25">
        <f t="shared" si="614"/>
        <v>1.2</v>
      </c>
      <c r="G2987" s="26">
        <f t="shared" ca="1" si="618"/>
        <v>1</v>
      </c>
      <c r="H2987" s="23">
        <f ca="1">TRUNC(PRODUCT(G$16:G2986),15)</f>
        <v>1.48206205431758</v>
      </c>
      <c r="I2987" s="23">
        <f t="shared" si="616"/>
        <v>1</v>
      </c>
      <c r="J2987" s="23">
        <f t="shared" ca="1" si="617"/>
        <v>1.4820620499999999</v>
      </c>
      <c r="K2987" s="114">
        <f t="shared" ca="1" si="606"/>
        <v>67257229.1247354</v>
      </c>
      <c r="L2987" s="27">
        <f>IF(VLOOKUP(A2987,$U$18:$AD$131,8)=VLOOKUP(A2986,$U$18:$AD$131,8),0,VLOOKUP(A2987,U$18:$AD$131,8))</f>
        <v>0</v>
      </c>
      <c r="M2987" s="28">
        <f>IF(L2987&gt;0,VLOOKUP(L2987,T$18:$AC$131,7),0)</f>
        <v>0</v>
      </c>
      <c r="N2987" s="23">
        <f t="shared" si="611"/>
        <v>0</v>
      </c>
      <c r="O2987" s="23">
        <f t="shared" ca="1" si="607"/>
        <v>67257229.1247354</v>
      </c>
      <c r="P2987" s="29" t="str">
        <f t="shared" si="612"/>
        <v>J=</v>
      </c>
      <c r="Q2987" s="30">
        <f t="shared" si="613"/>
        <v>47232</v>
      </c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</row>
    <row r="2988" spans="1:30" x14ac:dyDescent="0.25">
      <c r="A2988" s="100">
        <f t="shared" si="608"/>
        <v>45821</v>
      </c>
      <c r="B2988" s="114" t="str">
        <f t="shared" ca="1" si="609"/>
        <v>n.d</v>
      </c>
      <c r="C2988" s="114">
        <f t="shared" si="610"/>
        <v>139519858.75</v>
      </c>
      <c r="D2988" s="24">
        <f ca="1">IF(A2988&lt;$B$1,VLOOKUP(A2988,[1]DI!$A$4:$B$15000,2,FALSE),0)</f>
        <v>0</v>
      </c>
      <c r="E2988" s="23">
        <f t="shared" ca="1" si="615"/>
        <v>0</v>
      </c>
      <c r="F2988" s="25">
        <f t="shared" si="614"/>
        <v>1.2</v>
      </c>
      <c r="G2988" s="26">
        <f t="shared" ca="1" si="618"/>
        <v>1</v>
      </c>
      <c r="H2988" s="23">
        <f ca="1">TRUNC(PRODUCT(G$16:G2987),15)</f>
        <v>1.48206205431758</v>
      </c>
      <c r="I2988" s="23">
        <f t="shared" si="616"/>
        <v>1</v>
      </c>
      <c r="J2988" s="23">
        <f t="shared" ca="1" si="617"/>
        <v>1.4820620499999999</v>
      </c>
      <c r="K2988" s="114">
        <f t="shared" ca="1" si="606"/>
        <v>67257229.1247354</v>
      </c>
      <c r="L2988" s="27">
        <f>IF(VLOOKUP(A2988,$U$18:$AD$131,8)=VLOOKUP(A2987,$U$18:$AD$131,8),0,VLOOKUP(A2988,U$18:$AD$131,8))</f>
        <v>0</v>
      </c>
      <c r="M2988" s="28">
        <f>IF(L2988&gt;0,VLOOKUP(L2988,T$18:$AC$131,7),0)</f>
        <v>0</v>
      </c>
      <c r="N2988" s="23">
        <f t="shared" si="611"/>
        <v>0</v>
      </c>
      <c r="O2988" s="23">
        <f t="shared" ca="1" si="607"/>
        <v>67257229.1247354</v>
      </c>
      <c r="P2988" s="29" t="str">
        <f t="shared" si="612"/>
        <v>J=</v>
      </c>
      <c r="Q2988" s="30">
        <f t="shared" si="613"/>
        <v>47232</v>
      </c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</row>
    <row r="2989" spans="1:30" x14ac:dyDescent="0.25">
      <c r="A2989" s="100">
        <f t="shared" si="608"/>
        <v>45822</v>
      </c>
      <c r="B2989" s="114" t="str">
        <f t="shared" ca="1" si="609"/>
        <v>n.d</v>
      </c>
      <c r="C2989" s="114">
        <f t="shared" si="610"/>
        <v>139519858.75</v>
      </c>
      <c r="D2989" s="24">
        <f ca="1">IF(A2989&lt;$B$1,VLOOKUP(A2989,[1]DI!$A$4:$B$15000,2,FALSE),0)</f>
        <v>0</v>
      </c>
      <c r="E2989" s="23">
        <f t="shared" ca="1" si="615"/>
        <v>0</v>
      </c>
      <c r="F2989" s="25">
        <f t="shared" si="614"/>
        <v>1.2</v>
      </c>
      <c r="G2989" s="26">
        <f t="shared" ca="1" si="618"/>
        <v>1</v>
      </c>
      <c r="H2989" s="23">
        <f ca="1">TRUNC(PRODUCT(G$16:G2988),15)</f>
        <v>1.48206205431758</v>
      </c>
      <c r="I2989" s="23">
        <f t="shared" si="616"/>
        <v>1</v>
      </c>
      <c r="J2989" s="23">
        <f t="shared" ca="1" si="617"/>
        <v>1.4820620499999999</v>
      </c>
      <c r="K2989" s="114">
        <f t="shared" ca="1" si="606"/>
        <v>67257229.1247354</v>
      </c>
      <c r="L2989" s="27">
        <f>IF(VLOOKUP(A2989,$U$18:$AD$131,8)=VLOOKUP(A2988,$U$18:$AD$131,8),0,VLOOKUP(A2989,U$18:$AD$131,8))</f>
        <v>0</v>
      </c>
      <c r="M2989" s="28">
        <f>IF(L2989&gt;0,VLOOKUP(L2989,T$18:$AC$131,7),0)</f>
        <v>0</v>
      </c>
      <c r="N2989" s="23">
        <f t="shared" si="611"/>
        <v>0</v>
      </c>
      <c r="O2989" s="23">
        <f t="shared" ca="1" si="607"/>
        <v>67257229.1247354</v>
      </c>
      <c r="P2989" s="29" t="str">
        <f t="shared" si="612"/>
        <v>J=</v>
      </c>
      <c r="Q2989" s="30">
        <f t="shared" si="613"/>
        <v>47232</v>
      </c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</row>
    <row r="2990" spans="1:30" x14ac:dyDescent="0.25">
      <c r="A2990" s="100">
        <f t="shared" si="608"/>
        <v>45823</v>
      </c>
      <c r="B2990" s="114" t="str">
        <f t="shared" ca="1" si="609"/>
        <v>n.d</v>
      </c>
      <c r="C2990" s="114">
        <f t="shared" si="610"/>
        <v>139519858.75</v>
      </c>
      <c r="D2990" s="24">
        <f ca="1">IF(A2990&lt;$B$1,VLOOKUP(A2990,[1]DI!$A$4:$B$15000,2,FALSE),0)</f>
        <v>0</v>
      </c>
      <c r="E2990" s="23">
        <f t="shared" ca="1" si="615"/>
        <v>0</v>
      </c>
      <c r="F2990" s="25">
        <f t="shared" si="614"/>
        <v>1.2</v>
      </c>
      <c r="G2990" s="26">
        <f t="shared" ca="1" si="618"/>
        <v>1</v>
      </c>
      <c r="H2990" s="23">
        <f ca="1">TRUNC(PRODUCT(G$16:G2989),15)</f>
        <v>1.48206205431758</v>
      </c>
      <c r="I2990" s="23">
        <f t="shared" si="616"/>
        <v>1</v>
      </c>
      <c r="J2990" s="23">
        <f t="shared" ca="1" si="617"/>
        <v>1.4820620499999999</v>
      </c>
      <c r="K2990" s="114">
        <f t="shared" ca="1" si="606"/>
        <v>67257229.1247354</v>
      </c>
      <c r="L2990" s="27">
        <f>IF(VLOOKUP(A2990,$U$18:$AD$131,8)=VLOOKUP(A2989,$U$18:$AD$131,8),0,VLOOKUP(A2990,U$18:$AD$131,8))</f>
        <v>0</v>
      </c>
      <c r="M2990" s="28">
        <f>IF(L2990&gt;0,VLOOKUP(L2990,T$18:$AC$131,7),0)</f>
        <v>0</v>
      </c>
      <c r="N2990" s="23">
        <f t="shared" si="611"/>
        <v>0</v>
      </c>
      <c r="O2990" s="23">
        <f t="shared" ca="1" si="607"/>
        <v>67257229.1247354</v>
      </c>
      <c r="P2990" s="29" t="str">
        <f t="shared" si="612"/>
        <v>J=</v>
      </c>
      <c r="Q2990" s="30">
        <f t="shared" si="613"/>
        <v>47232</v>
      </c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</row>
    <row r="2991" spans="1:30" x14ac:dyDescent="0.25">
      <c r="A2991" s="100">
        <f t="shared" si="608"/>
        <v>45824</v>
      </c>
      <c r="B2991" s="114" t="str">
        <f t="shared" ca="1" si="609"/>
        <v>n.d</v>
      </c>
      <c r="C2991" s="114">
        <f t="shared" si="610"/>
        <v>139519858.75</v>
      </c>
      <c r="D2991" s="24">
        <f ca="1">IF(A2991&lt;$B$1,VLOOKUP(A2991,[1]DI!$A$4:$B$15000,2,FALSE),0)</f>
        <v>0</v>
      </c>
      <c r="E2991" s="23">
        <f t="shared" ca="1" si="615"/>
        <v>0</v>
      </c>
      <c r="F2991" s="25">
        <f t="shared" si="614"/>
        <v>1.2</v>
      </c>
      <c r="G2991" s="26">
        <f t="shared" ca="1" si="618"/>
        <v>1</v>
      </c>
      <c r="H2991" s="23">
        <f ca="1">TRUNC(PRODUCT(G$16:G2990),15)</f>
        <v>1.48206205431758</v>
      </c>
      <c r="I2991" s="23">
        <f t="shared" si="616"/>
        <v>1</v>
      </c>
      <c r="J2991" s="23">
        <f t="shared" ca="1" si="617"/>
        <v>1.4820620499999999</v>
      </c>
      <c r="K2991" s="114">
        <f t="shared" ca="1" si="606"/>
        <v>67257229.1247354</v>
      </c>
      <c r="L2991" s="27">
        <f>IF(VLOOKUP(A2991,$U$18:$AD$131,8)=VLOOKUP(A2990,$U$18:$AD$131,8),0,VLOOKUP(A2991,U$18:$AD$131,8))</f>
        <v>0</v>
      </c>
      <c r="M2991" s="28">
        <f>IF(L2991&gt;0,VLOOKUP(L2991,T$18:$AC$131,7),0)</f>
        <v>0</v>
      </c>
      <c r="N2991" s="23">
        <f t="shared" si="611"/>
        <v>0</v>
      </c>
      <c r="O2991" s="23">
        <f t="shared" ca="1" si="607"/>
        <v>67257229.1247354</v>
      </c>
      <c r="P2991" s="29" t="str">
        <f t="shared" si="612"/>
        <v>J=</v>
      </c>
      <c r="Q2991" s="30">
        <f t="shared" si="613"/>
        <v>47232</v>
      </c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</row>
    <row r="2992" spans="1:30" x14ac:dyDescent="0.25">
      <c r="A2992" s="100">
        <f t="shared" si="608"/>
        <v>45825</v>
      </c>
      <c r="B2992" s="114" t="str">
        <f t="shared" ca="1" si="609"/>
        <v>n.d</v>
      </c>
      <c r="C2992" s="114">
        <f t="shared" si="610"/>
        <v>139519858.75</v>
      </c>
      <c r="D2992" s="24">
        <f ca="1">IF(A2992&lt;$B$1,VLOOKUP(A2992,[1]DI!$A$4:$B$15000,2,FALSE),0)</f>
        <v>0</v>
      </c>
      <c r="E2992" s="23">
        <f t="shared" ca="1" si="615"/>
        <v>0</v>
      </c>
      <c r="F2992" s="25">
        <f t="shared" si="614"/>
        <v>1.2</v>
      </c>
      <c r="G2992" s="26">
        <f t="shared" ca="1" si="618"/>
        <v>1</v>
      </c>
      <c r="H2992" s="23">
        <f ca="1">TRUNC(PRODUCT(G$16:G2991),15)</f>
        <v>1.48206205431758</v>
      </c>
      <c r="I2992" s="23">
        <f t="shared" si="616"/>
        <v>1</v>
      </c>
      <c r="J2992" s="23">
        <f t="shared" ca="1" si="617"/>
        <v>1.4820620499999999</v>
      </c>
      <c r="K2992" s="114">
        <f t="shared" ca="1" si="606"/>
        <v>67257229.1247354</v>
      </c>
      <c r="L2992" s="27">
        <f>IF(VLOOKUP(A2992,$U$18:$AD$131,8)=VLOOKUP(A2991,$U$18:$AD$131,8),0,VLOOKUP(A2992,U$18:$AD$131,8))</f>
        <v>0</v>
      </c>
      <c r="M2992" s="28">
        <f>IF(L2992&gt;0,VLOOKUP(L2992,T$18:$AC$131,7),0)</f>
        <v>0</v>
      </c>
      <c r="N2992" s="23">
        <f t="shared" si="611"/>
        <v>0</v>
      </c>
      <c r="O2992" s="23">
        <f t="shared" ca="1" si="607"/>
        <v>67257229.1247354</v>
      </c>
      <c r="P2992" s="29" t="str">
        <f t="shared" si="612"/>
        <v>J=</v>
      </c>
      <c r="Q2992" s="30">
        <f t="shared" si="613"/>
        <v>47232</v>
      </c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</row>
    <row r="2993" spans="1:30" x14ac:dyDescent="0.25">
      <c r="A2993" s="100">
        <f t="shared" si="608"/>
        <v>45826</v>
      </c>
      <c r="B2993" s="114" t="str">
        <f t="shared" ca="1" si="609"/>
        <v>n.d</v>
      </c>
      <c r="C2993" s="114">
        <f t="shared" si="610"/>
        <v>139519858.75</v>
      </c>
      <c r="D2993" s="24">
        <f ca="1">IF(A2993&lt;$B$1,VLOOKUP(A2993,[1]DI!$A$4:$B$15000,2,FALSE),0)</f>
        <v>0</v>
      </c>
      <c r="E2993" s="23">
        <f t="shared" ca="1" si="615"/>
        <v>0</v>
      </c>
      <c r="F2993" s="25">
        <f t="shared" si="614"/>
        <v>1.2</v>
      </c>
      <c r="G2993" s="26">
        <f t="shared" ca="1" si="618"/>
        <v>1</v>
      </c>
      <c r="H2993" s="23">
        <f ca="1">TRUNC(PRODUCT(G$16:G2992),15)</f>
        <v>1.48206205431758</v>
      </c>
      <c r="I2993" s="23">
        <f t="shared" si="616"/>
        <v>1</v>
      </c>
      <c r="J2993" s="23">
        <f t="shared" ca="1" si="617"/>
        <v>1.4820620499999999</v>
      </c>
      <c r="K2993" s="114">
        <f t="shared" ca="1" si="606"/>
        <v>67257229.1247354</v>
      </c>
      <c r="L2993" s="27">
        <f>IF(VLOOKUP(A2993,$U$18:$AD$131,8)=VLOOKUP(A2992,$U$18:$AD$131,8),0,VLOOKUP(A2993,U$18:$AD$131,8))</f>
        <v>0</v>
      </c>
      <c r="M2993" s="28">
        <f>IF(L2993&gt;0,VLOOKUP(L2993,T$18:$AC$131,7),0)</f>
        <v>0</v>
      </c>
      <c r="N2993" s="23">
        <f t="shared" si="611"/>
        <v>0</v>
      </c>
      <c r="O2993" s="23">
        <f t="shared" ca="1" si="607"/>
        <v>67257229.1247354</v>
      </c>
      <c r="P2993" s="29" t="str">
        <f t="shared" si="612"/>
        <v>J=</v>
      </c>
      <c r="Q2993" s="30">
        <f t="shared" si="613"/>
        <v>47232</v>
      </c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</row>
    <row r="2994" spans="1:30" x14ac:dyDescent="0.25">
      <c r="A2994" s="100">
        <f t="shared" si="608"/>
        <v>45827</v>
      </c>
      <c r="B2994" s="114" t="str">
        <f t="shared" ca="1" si="609"/>
        <v>n.d</v>
      </c>
      <c r="C2994" s="114">
        <f t="shared" si="610"/>
        <v>139519858.75</v>
      </c>
      <c r="D2994" s="24">
        <f ca="1">IF(A2994&lt;$B$1,VLOOKUP(A2994,[1]DI!$A$4:$B$15000,2,FALSE),0)</f>
        <v>0</v>
      </c>
      <c r="E2994" s="23">
        <f t="shared" ca="1" si="615"/>
        <v>0</v>
      </c>
      <c r="F2994" s="25">
        <f t="shared" si="614"/>
        <v>1.2</v>
      </c>
      <c r="G2994" s="26">
        <f t="shared" ca="1" si="618"/>
        <v>1</v>
      </c>
      <c r="H2994" s="23">
        <f ca="1">TRUNC(PRODUCT(G$16:G2993),15)</f>
        <v>1.48206205431758</v>
      </c>
      <c r="I2994" s="23">
        <f t="shared" si="616"/>
        <v>1</v>
      </c>
      <c r="J2994" s="23">
        <f t="shared" ca="1" si="617"/>
        <v>1.4820620499999999</v>
      </c>
      <c r="K2994" s="114">
        <f t="shared" ca="1" si="606"/>
        <v>67257229.1247354</v>
      </c>
      <c r="L2994" s="27">
        <f>IF(VLOOKUP(A2994,$U$18:$AD$131,8)=VLOOKUP(A2993,$U$18:$AD$131,8),0,VLOOKUP(A2994,U$18:$AD$131,8))</f>
        <v>0</v>
      </c>
      <c r="M2994" s="28">
        <f>IF(L2994&gt;0,VLOOKUP(L2994,T$18:$AC$131,7),0)</f>
        <v>0</v>
      </c>
      <c r="N2994" s="23">
        <f t="shared" si="611"/>
        <v>0</v>
      </c>
      <c r="O2994" s="23">
        <f t="shared" ca="1" si="607"/>
        <v>67257229.1247354</v>
      </c>
      <c r="P2994" s="29" t="str">
        <f t="shared" si="612"/>
        <v>J=</v>
      </c>
      <c r="Q2994" s="30">
        <f t="shared" si="613"/>
        <v>47232</v>
      </c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</row>
    <row r="2995" spans="1:30" x14ac:dyDescent="0.25">
      <c r="A2995" s="100">
        <f t="shared" si="608"/>
        <v>45828</v>
      </c>
      <c r="B2995" s="114" t="str">
        <f t="shared" ca="1" si="609"/>
        <v>n.d</v>
      </c>
      <c r="C2995" s="114">
        <f t="shared" si="610"/>
        <v>139519858.75</v>
      </c>
      <c r="D2995" s="24">
        <f ca="1">IF(A2995&lt;$B$1,VLOOKUP(A2995,[1]DI!$A$4:$B$15000,2,FALSE),0)</f>
        <v>0</v>
      </c>
      <c r="E2995" s="23">
        <f t="shared" ca="1" si="615"/>
        <v>0</v>
      </c>
      <c r="F2995" s="25">
        <f t="shared" si="614"/>
        <v>1.2</v>
      </c>
      <c r="G2995" s="26">
        <f t="shared" ca="1" si="618"/>
        <v>1</v>
      </c>
      <c r="H2995" s="23">
        <f ca="1">TRUNC(PRODUCT(G$16:G2994),15)</f>
        <v>1.48206205431758</v>
      </c>
      <c r="I2995" s="23">
        <f t="shared" si="616"/>
        <v>1</v>
      </c>
      <c r="J2995" s="23">
        <f t="shared" ca="1" si="617"/>
        <v>1.4820620499999999</v>
      </c>
      <c r="K2995" s="114">
        <f t="shared" ca="1" si="606"/>
        <v>67257229.1247354</v>
      </c>
      <c r="L2995" s="27">
        <f>IF(VLOOKUP(A2995,$U$18:$AD$131,8)=VLOOKUP(A2994,$U$18:$AD$131,8),0,VLOOKUP(A2995,U$18:$AD$131,8))</f>
        <v>0</v>
      </c>
      <c r="M2995" s="28">
        <f>IF(L2995&gt;0,VLOOKUP(L2995,T$18:$AC$131,7),0)</f>
        <v>0</v>
      </c>
      <c r="N2995" s="23">
        <f t="shared" si="611"/>
        <v>0</v>
      </c>
      <c r="O2995" s="23">
        <f t="shared" ca="1" si="607"/>
        <v>67257229.1247354</v>
      </c>
      <c r="P2995" s="29" t="str">
        <f t="shared" si="612"/>
        <v>J=</v>
      </c>
      <c r="Q2995" s="30">
        <f t="shared" si="613"/>
        <v>47232</v>
      </c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</row>
    <row r="2996" spans="1:30" x14ac:dyDescent="0.25">
      <c r="A2996" s="100">
        <f t="shared" si="608"/>
        <v>45829</v>
      </c>
      <c r="B2996" s="114" t="str">
        <f t="shared" ca="1" si="609"/>
        <v>n.d</v>
      </c>
      <c r="C2996" s="114">
        <f t="shared" si="610"/>
        <v>139519858.75</v>
      </c>
      <c r="D2996" s="24">
        <f ca="1">IF(A2996&lt;$B$1,VLOOKUP(A2996,[1]DI!$A$4:$B$15000,2,FALSE),0)</f>
        <v>0</v>
      </c>
      <c r="E2996" s="23">
        <f t="shared" ca="1" si="615"/>
        <v>0</v>
      </c>
      <c r="F2996" s="25">
        <f t="shared" si="614"/>
        <v>1.2</v>
      </c>
      <c r="G2996" s="26">
        <f t="shared" ca="1" si="618"/>
        <v>1</v>
      </c>
      <c r="H2996" s="23">
        <f ca="1">TRUNC(PRODUCT(G$16:G2995),15)</f>
        <v>1.48206205431758</v>
      </c>
      <c r="I2996" s="23">
        <f t="shared" si="616"/>
        <v>1</v>
      </c>
      <c r="J2996" s="23">
        <f t="shared" ca="1" si="617"/>
        <v>1.4820620499999999</v>
      </c>
      <c r="K2996" s="114">
        <f t="shared" ca="1" si="606"/>
        <v>67257229.1247354</v>
      </c>
      <c r="L2996" s="27">
        <f>IF(VLOOKUP(A2996,$U$18:$AD$131,8)=VLOOKUP(A2995,$U$18:$AD$131,8),0,VLOOKUP(A2996,U$18:$AD$131,8))</f>
        <v>0</v>
      </c>
      <c r="M2996" s="28">
        <f>IF(L2996&gt;0,VLOOKUP(L2996,T$18:$AC$131,7),0)</f>
        <v>0</v>
      </c>
      <c r="N2996" s="23">
        <f t="shared" si="611"/>
        <v>0</v>
      </c>
      <c r="O2996" s="23">
        <f t="shared" ca="1" si="607"/>
        <v>67257229.1247354</v>
      </c>
      <c r="P2996" s="29" t="str">
        <f t="shared" si="612"/>
        <v>J=</v>
      </c>
      <c r="Q2996" s="30">
        <f t="shared" si="613"/>
        <v>47232</v>
      </c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</row>
    <row r="2997" spans="1:30" x14ac:dyDescent="0.25">
      <c r="A2997" s="100">
        <f t="shared" si="608"/>
        <v>45830</v>
      </c>
      <c r="B2997" s="114" t="str">
        <f t="shared" ca="1" si="609"/>
        <v>n.d</v>
      </c>
      <c r="C2997" s="114">
        <f t="shared" si="610"/>
        <v>139519858.75</v>
      </c>
      <c r="D2997" s="24">
        <f ca="1">IF(A2997&lt;$B$1,VLOOKUP(A2997,[1]DI!$A$4:$B$15000,2,FALSE),0)</f>
        <v>0</v>
      </c>
      <c r="E2997" s="23">
        <f t="shared" ca="1" si="615"/>
        <v>0</v>
      </c>
      <c r="F2997" s="25">
        <f t="shared" si="614"/>
        <v>1.2</v>
      </c>
      <c r="G2997" s="26">
        <f t="shared" ca="1" si="618"/>
        <v>1</v>
      </c>
      <c r="H2997" s="23">
        <f ca="1">TRUNC(PRODUCT(G$16:G2996),15)</f>
        <v>1.48206205431758</v>
      </c>
      <c r="I2997" s="23">
        <f t="shared" si="616"/>
        <v>1</v>
      </c>
      <c r="J2997" s="23">
        <f t="shared" ca="1" si="617"/>
        <v>1.4820620499999999</v>
      </c>
      <c r="K2997" s="114">
        <f t="shared" ca="1" si="606"/>
        <v>67257229.1247354</v>
      </c>
      <c r="L2997" s="27">
        <f>IF(VLOOKUP(A2997,$U$18:$AD$131,8)=VLOOKUP(A2996,$U$18:$AD$131,8),0,VLOOKUP(A2997,U$18:$AD$131,8))</f>
        <v>0</v>
      </c>
      <c r="M2997" s="28">
        <f>IF(L2997&gt;0,VLOOKUP(L2997,T$18:$AC$131,7),0)</f>
        <v>0</v>
      </c>
      <c r="N2997" s="23">
        <f t="shared" si="611"/>
        <v>0</v>
      </c>
      <c r="O2997" s="23">
        <f t="shared" ca="1" si="607"/>
        <v>67257229.1247354</v>
      </c>
      <c r="P2997" s="29" t="str">
        <f t="shared" si="612"/>
        <v>J=</v>
      </c>
      <c r="Q2997" s="30">
        <f t="shared" si="613"/>
        <v>47232</v>
      </c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</row>
    <row r="2998" spans="1:30" x14ac:dyDescent="0.25">
      <c r="A2998" s="100">
        <f t="shared" si="608"/>
        <v>45831</v>
      </c>
      <c r="B2998" s="114" t="str">
        <f t="shared" ca="1" si="609"/>
        <v>n.d</v>
      </c>
      <c r="C2998" s="114">
        <f t="shared" si="610"/>
        <v>139519858.75</v>
      </c>
      <c r="D2998" s="24">
        <f ca="1">IF(A2998&lt;$B$1,VLOOKUP(A2998,[1]DI!$A$4:$B$15000,2,FALSE),0)</f>
        <v>0</v>
      </c>
      <c r="E2998" s="23">
        <f t="shared" ca="1" si="615"/>
        <v>0</v>
      </c>
      <c r="F2998" s="25">
        <f t="shared" si="614"/>
        <v>1.2</v>
      </c>
      <c r="G2998" s="26">
        <f t="shared" ca="1" si="618"/>
        <v>1</v>
      </c>
      <c r="H2998" s="23">
        <f ca="1">TRUNC(PRODUCT(G$16:G2997),15)</f>
        <v>1.48206205431758</v>
      </c>
      <c r="I2998" s="23">
        <f t="shared" si="616"/>
        <v>1</v>
      </c>
      <c r="J2998" s="23">
        <f t="shared" ca="1" si="617"/>
        <v>1.4820620499999999</v>
      </c>
      <c r="K2998" s="114">
        <f t="shared" ca="1" si="606"/>
        <v>67257229.1247354</v>
      </c>
      <c r="L2998" s="27">
        <f>IF(VLOOKUP(A2998,$U$18:$AD$131,8)=VLOOKUP(A2997,$U$18:$AD$131,8),0,VLOOKUP(A2998,U$18:$AD$131,8))</f>
        <v>0</v>
      </c>
      <c r="M2998" s="28">
        <f>IF(L2998&gt;0,VLOOKUP(L2998,T$18:$AC$131,7),0)</f>
        <v>0</v>
      </c>
      <c r="N2998" s="23">
        <f t="shared" si="611"/>
        <v>0</v>
      </c>
      <c r="O2998" s="23">
        <f t="shared" ca="1" si="607"/>
        <v>67257229.1247354</v>
      </c>
      <c r="P2998" s="29" t="str">
        <f t="shared" si="612"/>
        <v>J=</v>
      </c>
      <c r="Q2998" s="30">
        <f t="shared" si="613"/>
        <v>47232</v>
      </c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</row>
    <row r="2999" spans="1:30" x14ac:dyDescent="0.25">
      <c r="A2999" s="100">
        <f t="shared" si="608"/>
        <v>45832</v>
      </c>
      <c r="B2999" s="114" t="str">
        <f t="shared" ca="1" si="609"/>
        <v>n.d</v>
      </c>
      <c r="C2999" s="114">
        <f t="shared" si="610"/>
        <v>139519858.75</v>
      </c>
      <c r="D2999" s="24">
        <f ca="1">IF(A2999&lt;$B$1,VLOOKUP(A2999,[1]DI!$A$4:$B$15000,2,FALSE),0)</f>
        <v>0</v>
      </c>
      <c r="E2999" s="23">
        <f t="shared" ca="1" si="615"/>
        <v>0</v>
      </c>
      <c r="F2999" s="25">
        <f t="shared" si="614"/>
        <v>1.2</v>
      </c>
      <c r="G2999" s="26">
        <f t="shared" ca="1" si="618"/>
        <v>1</v>
      </c>
      <c r="H2999" s="23">
        <f ca="1">TRUNC(PRODUCT(G$16:G2998),15)</f>
        <v>1.48206205431758</v>
      </c>
      <c r="I2999" s="23">
        <f t="shared" si="616"/>
        <v>1</v>
      </c>
      <c r="J2999" s="23">
        <f t="shared" ca="1" si="617"/>
        <v>1.4820620499999999</v>
      </c>
      <c r="K2999" s="114">
        <f t="shared" ca="1" si="606"/>
        <v>67257229.1247354</v>
      </c>
      <c r="L2999" s="27">
        <f>IF(VLOOKUP(A2999,$U$18:$AD$131,8)=VLOOKUP(A2998,$U$18:$AD$131,8),0,VLOOKUP(A2999,U$18:$AD$131,8))</f>
        <v>0</v>
      </c>
      <c r="M2999" s="28">
        <f>IF(L2999&gt;0,VLOOKUP(L2999,T$18:$AC$131,7),0)</f>
        <v>0</v>
      </c>
      <c r="N2999" s="23">
        <f t="shared" si="611"/>
        <v>0</v>
      </c>
      <c r="O2999" s="23">
        <f t="shared" ca="1" si="607"/>
        <v>67257229.1247354</v>
      </c>
      <c r="P2999" s="29" t="str">
        <f t="shared" si="612"/>
        <v>J=</v>
      </c>
      <c r="Q2999" s="30">
        <f t="shared" si="613"/>
        <v>47232</v>
      </c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</row>
    <row r="3000" spans="1:30" x14ac:dyDescent="0.25">
      <c r="A3000" s="100">
        <f t="shared" si="608"/>
        <v>45833</v>
      </c>
      <c r="B3000" s="114" t="str">
        <f t="shared" ca="1" si="609"/>
        <v>n.d</v>
      </c>
      <c r="C3000" s="114">
        <f t="shared" si="610"/>
        <v>139519858.75</v>
      </c>
      <c r="D3000" s="24">
        <f ca="1">IF(A3000&lt;$B$1,VLOOKUP(A3000,[1]DI!$A$4:$B$15000,2,FALSE),0)</f>
        <v>0</v>
      </c>
      <c r="E3000" s="23">
        <f t="shared" ca="1" si="615"/>
        <v>0</v>
      </c>
      <c r="F3000" s="25">
        <f t="shared" si="614"/>
        <v>1.2</v>
      </c>
      <c r="G3000" s="26">
        <f t="shared" ca="1" si="618"/>
        <v>1</v>
      </c>
      <c r="H3000" s="23">
        <f ca="1">TRUNC(PRODUCT(G$16:G2999),15)</f>
        <v>1.48206205431758</v>
      </c>
      <c r="I3000" s="23">
        <f t="shared" si="616"/>
        <v>1</v>
      </c>
      <c r="J3000" s="23">
        <f t="shared" ca="1" si="617"/>
        <v>1.4820620499999999</v>
      </c>
      <c r="K3000" s="114">
        <f t="shared" ca="1" si="606"/>
        <v>67257229.1247354</v>
      </c>
      <c r="L3000" s="27">
        <f>IF(VLOOKUP(A3000,$U$18:$AD$131,8)=VLOOKUP(A2999,$U$18:$AD$131,8),0,VLOOKUP(A3000,U$18:$AD$131,8))</f>
        <v>0</v>
      </c>
      <c r="M3000" s="28">
        <f>IF(L3000&gt;0,VLOOKUP(L3000,T$18:$AC$131,7),0)</f>
        <v>0</v>
      </c>
      <c r="N3000" s="23">
        <f t="shared" si="611"/>
        <v>0</v>
      </c>
      <c r="O3000" s="23">
        <f t="shared" ca="1" si="607"/>
        <v>67257229.1247354</v>
      </c>
      <c r="P3000" s="29" t="str">
        <f t="shared" si="612"/>
        <v>J=</v>
      </c>
      <c r="Q3000" s="30">
        <f t="shared" si="613"/>
        <v>47232</v>
      </c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</row>
    <row r="3001" spans="1:30" x14ac:dyDescent="0.25">
      <c r="A3001" s="100">
        <f t="shared" si="608"/>
        <v>45834</v>
      </c>
      <c r="B3001" s="114" t="str">
        <f t="shared" ca="1" si="609"/>
        <v>n.d</v>
      </c>
      <c r="C3001" s="114">
        <f t="shared" si="610"/>
        <v>139519858.75</v>
      </c>
      <c r="D3001" s="24">
        <f ca="1">IF(A3001&lt;$B$1,VLOOKUP(A3001,[1]DI!$A$4:$B$15000,2,FALSE),0)</f>
        <v>0</v>
      </c>
      <c r="E3001" s="23">
        <f t="shared" ca="1" si="615"/>
        <v>0</v>
      </c>
      <c r="F3001" s="25">
        <f t="shared" si="614"/>
        <v>1.2</v>
      </c>
      <c r="G3001" s="26">
        <f t="shared" ca="1" si="618"/>
        <v>1</v>
      </c>
      <c r="H3001" s="23">
        <f ca="1">TRUNC(PRODUCT(G$16:G3000),15)</f>
        <v>1.48206205431758</v>
      </c>
      <c r="I3001" s="23">
        <f t="shared" si="616"/>
        <v>1</v>
      </c>
      <c r="J3001" s="23">
        <f t="shared" ca="1" si="617"/>
        <v>1.4820620499999999</v>
      </c>
      <c r="K3001" s="114">
        <f t="shared" ca="1" si="606"/>
        <v>67257229.1247354</v>
      </c>
      <c r="L3001" s="27">
        <f>IF(VLOOKUP(A3001,$U$18:$AD$131,8)=VLOOKUP(A3000,$U$18:$AD$131,8),0,VLOOKUP(A3001,U$18:$AD$131,8))</f>
        <v>0</v>
      </c>
      <c r="M3001" s="28">
        <f>IF(L3001&gt;0,VLOOKUP(L3001,T$18:$AC$131,7),0)</f>
        <v>0</v>
      </c>
      <c r="N3001" s="23">
        <f t="shared" si="611"/>
        <v>0</v>
      </c>
      <c r="O3001" s="23">
        <f t="shared" ca="1" si="607"/>
        <v>67257229.1247354</v>
      </c>
      <c r="P3001" s="29" t="str">
        <f t="shared" si="612"/>
        <v>J=</v>
      </c>
      <c r="Q3001" s="30">
        <f t="shared" si="613"/>
        <v>47232</v>
      </c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</row>
    <row r="3002" spans="1:30" x14ac:dyDescent="0.25">
      <c r="A3002" s="100">
        <f t="shared" si="608"/>
        <v>45835</v>
      </c>
      <c r="B3002" s="114" t="str">
        <f t="shared" ca="1" si="609"/>
        <v>n.d</v>
      </c>
      <c r="C3002" s="114">
        <f t="shared" si="610"/>
        <v>139519858.75</v>
      </c>
      <c r="D3002" s="24">
        <f ca="1">IF(A3002&lt;$B$1,VLOOKUP(A3002,[1]DI!$A$4:$B$15000,2,FALSE),0)</f>
        <v>0</v>
      </c>
      <c r="E3002" s="23">
        <f t="shared" ca="1" si="615"/>
        <v>0</v>
      </c>
      <c r="F3002" s="25">
        <f t="shared" si="614"/>
        <v>1.2</v>
      </c>
      <c r="G3002" s="26">
        <f t="shared" ca="1" si="618"/>
        <v>1</v>
      </c>
      <c r="H3002" s="23">
        <f ca="1">TRUNC(PRODUCT(G$16:G3001),15)</f>
        <v>1.48206205431758</v>
      </c>
      <c r="I3002" s="23">
        <f t="shared" si="616"/>
        <v>1</v>
      </c>
      <c r="J3002" s="23">
        <f t="shared" ca="1" si="617"/>
        <v>1.4820620499999999</v>
      </c>
      <c r="K3002" s="114">
        <f t="shared" ca="1" si="606"/>
        <v>67257229.1247354</v>
      </c>
      <c r="L3002" s="27">
        <f>IF(VLOOKUP(A3002,$U$18:$AD$131,8)=VLOOKUP(A3001,$U$18:$AD$131,8),0,VLOOKUP(A3002,U$18:$AD$131,8))</f>
        <v>0</v>
      </c>
      <c r="M3002" s="28">
        <f>IF(L3002&gt;0,VLOOKUP(L3002,T$18:$AC$131,7),0)</f>
        <v>0</v>
      </c>
      <c r="N3002" s="23">
        <f t="shared" si="611"/>
        <v>0</v>
      </c>
      <c r="O3002" s="23">
        <f t="shared" ca="1" si="607"/>
        <v>67257229.1247354</v>
      </c>
      <c r="P3002" s="29" t="str">
        <f t="shared" si="612"/>
        <v>J=</v>
      </c>
      <c r="Q3002" s="30">
        <f t="shared" si="613"/>
        <v>47232</v>
      </c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</row>
    <row r="3003" spans="1:30" x14ac:dyDescent="0.25">
      <c r="A3003" s="100">
        <f t="shared" si="608"/>
        <v>45836</v>
      </c>
      <c r="B3003" s="114" t="str">
        <f t="shared" ca="1" si="609"/>
        <v>n.d</v>
      </c>
      <c r="C3003" s="114">
        <f t="shared" si="610"/>
        <v>139519858.75</v>
      </c>
      <c r="D3003" s="24">
        <f ca="1">IF(A3003&lt;$B$1,VLOOKUP(A3003,[1]DI!$A$4:$B$15000,2,FALSE),0)</f>
        <v>0</v>
      </c>
      <c r="E3003" s="23">
        <f t="shared" ca="1" si="615"/>
        <v>0</v>
      </c>
      <c r="F3003" s="25">
        <f t="shared" si="614"/>
        <v>1.2</v>
      </c>
      <c r="G3003" s="26">
        <f t="shared" ca="1" si="618"/>
        <v>1</v>
      </c>
      <c r="H3003" s="23">
        <f ca="1">TRUNC(PRODUCT(G$16:G3002),15)</f>
        <v>1.48206205431758</v>
      </c>
      <c r="I3003" s="23">
        <f t="shared" si="616"/>
        <v>1</v>
      </c>
      <c r="J3003" s="23">
        <f t="shared" ca="1" si="617"/>
        <v>1.4820620499999999</v>
      </c>
      <c r="K3003" s="114">
        <f t="shared" ca="1" si="606"/>
        <v>67257229.1247354</v>
      </c>
      <c r="L3003" s="27">
        <f>IF(VLOOKUP(A3003,$U$18:$AD$131,8)=VLOOKUP(A3002,$U$18:$AD$131,8),0,VLOOKUP(A3003,U$18:$AD$131,8))</f>
        <v>0</v>
      </c>
      <c r="M3003" s="28">
        <f>IF(L3003&gt;0,VLOOKUP(L3003,T$18:$AC$131,7),0)</f>
        <v>0</v>
      </c>
      <c r="N3003" s="23">
        <f t="shared" si="611"/>
        <v>0</v>
      </c>
      <c r="O3003" s="23">
        <f t="shared" ca="1" si="607"/>
        <v>67257229.1247354</v>
      </c>
      <c r="P3003" s="29" t="str">
        <f t="shared" si="612"/>
        <v>J=</v>
      </c>
      <c r="Q3003" s="30">
        <f t="shared" si="613"/>
        <v>47232</v>
      </c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</row>
    <row r="3004" spans="1:30" x14ac:dyDescent="0.25">
      <c r="A3004" s="100">
        <f t="shared" si="608"/>
        <v>45837</v>
      </c>
      <c r="B3004" s="114" t="str">
        <f t="shared" ca="1" si="609"/>
        <v>n.d</v>
      </c>
      <c r="C3004" s="114">
        <f t="shared" si="610"/>
        <v>139519858.75</v>
      </c>
      <c r="D3004" s="24">
        <f ca="1">IF(A3004&lt;$B$1,VLOOKUP(A3004,[1]DI!$A$4:$B$15000,2,FALSE),0)</f>
        <v>0</v>
      </c>
      <c r="E3004" s="23">
        <f t="shared" ca="1" si="615"/>
        <v>0</v>
      </c>
      <c r="F3004" s="25">
        <f t="shared" si="614"/>
        <v>1.2</v>
      </c>
      <c r="G3004" s="26">
        <f t="shared" ca="1" si="618"/>
        <v>1</v>
      </c>
      <c r="H3004" s="23">
        <f ca="1">TRUNC(PRODUCT(G$16:G3003),15)</f>
        <v>1.48206205431758</v>
      </c>
      <c r="I3004" s="23">
        <f t="shared" si="616"/>
        <v>1</v>
      </c>
      <c r="J3004" s="23">
        <f t="shared" ca="1" si="617"/>
        <v>1.4820620499999999</v>
      </c>
      <c r="K3004" s="114">
        <f t="shared" ca="1" si="606"/>
        <v>67257229.1247354</v>
      </c>
      <c r="L3004" s="27">
        <f>IF(VLOOKUP(A3004,$U$18:$AD$131,8)=VLOOKUP(A3003,$U$18:$AD$131,8),0,VLOOKUP(A3004,U$18:$AD$131,8))</f>
        <v>0</v>
      </c>
      <c r="M3004" s="28">
        <f>IF(L3004&gt;0,VLOOKUP(L3004,T$18:$AC$131,7),0)</f>
        <v>0</v>
      </c>
      <c r="N3004" s="23">
        <f t="shared" si="611"/>
        <v>0</v>
      </c>
      <c r="O3004" s="23">
        <f t="shared" ca="1" si="607"/>
        <v>67257229.1247354</v>
      </c>
      <c r="P3004" s="29" t="str">
        <f t="shared" si="612"/>
        <v>J=</v>
      </c>
      <c r="Q3004" s="30">
        <f t="shared" si="613"/>
        <v>47232</v>
      </c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</row>
    <row r="3005" spans="1:30" x14ac:dyDescent="0.25">
      <c r="A3005" s="100">
        <f t="shared" si="608"/>
        <v>45838</v>
      </c>
      <c r="B3005" s="114" t="str">
        <f t="shared" ca="1" si="609"/>
        <v>n.d</v>
      </c>
      <c r="C3005" s="114">
        <f t="shared" si="610"/>
        <v>139519858.75</v>
      </c>
      <c r="D3005" s="24">
        <f ca="1">IF(A3005&lt;$B$1,VLOOKUP(A3005,[1]DI!$A$4:$B$15000,2,FALSE),0)</f>
        <v>0</v>
      </c>
      <c r="E3005" s="23">
        <f t="shared" ca="1" si="615"/>
        <v>0</v>
      </c>
      <c r="F3005" s="25">
        <f t="shared" si="614"/>
        <v>1.2</v>
      </c>
      <c r="G3005" s="26">
        <f t="shared" ca="1" si="618"/>
        <v>1</v>
      </c>
      <c r="H3005" s="23">
        <f ca="1">TRUNC(PRODUCT(G$16:G3004),15)</f>
        <v>1.48206205431758</v>
      </c>
      <c r="I3005" s="23">
        <f t="shared" si="616"/>
        <v>1</v>
      </c>
      <c r="J3005" s="23">
        <f t="shared" ca="1" si="617"/>
        <v>1.4820620499999999</v>
      </c>
      <c r="K3005" s="114">
        <f t="shared" ca="1" si="606"/>
        <v>67257229.1247354</v>
      </c>
      <c r="L3005" s="27">
        <f>IF(VLOOKUP(A3005,$U$18:$AD$131,8)=VLOOKUP(A3004,$U$18:$AD$131,8),0,VLOOKUP(A3005,U$18:$AD$131,8))</f>
        <v>0</v>
      </c>
      <c r="M3005" s="28">
        <f>IF(L3005&gt;0,VLOOKUP(L3005,T$18:$AC$131,7),0)</f>
        <v>0</v>
      </c>
      <c r="N3005" s="23">
        <f t="shared" si="611"/>
        <v>0</v>
      </c>
      <c r="O3005" s="23">
        <f t="shared" ca="1" si="607"/>
        <v>67257229.1247354</v>
      </c>
      <c r="P3005" s="29" t="str">
        <f t="shared" si="612"/>
        <v>J=</v>
      </c>
      <c r="Q3005" s="30">
        <f t="shared" si="613"/>
        <v>47232</v>
      </c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</row>
    <row r="3006" spans="1:30" x14ac:dyDescent="0.25">
      <c r="A3006" s="100">
        <f t="shared" si="608"/>
        <v>45839</v>
      </c>
      <c r="B3006" s="114" t="str">
        <f t="shared" ca="1" si="609"/>
        <v>n.d</v>
      </c>
      <c r="C3006" s="114">
        <f t="shared" si="610"/>
        <v>139519858.75</v>
      </c>
      <c r="D3006" s="24">
        <f ca="1">IF(A3006&lt;$B$1,VLOOKUP(A3006,[1]DI!$A$4:$B$15000,2,FALSE),0)</f>
        <v>0</v>
      </c>
      <c r="E3006" s="23">
        <f t="shared" ca="1" si="615"/>
        <v>0</v>
      </c>
      <c r="F3006" s="25">
        <f t="shared" si="614"/>
        <v>1.2</v>
      </c>
      <c r="G3006" s="26">
        <f t="shared" ca="1" si="618"/>
        <v>1</v>
      </c>
      <c r="H3006" s="23">
        <f ca="1">TRUNC(PRODUCT(G$16:G3005),15)</f>
        <v>1.48206205431758</v>
      </c>
      <c r="I3006" s="23">
        <f t="shared" si="616"/>
        <v>1</v>
      </c>
      <c r="J3006" s="23">
        <f t="shared" ca="1" si="617"/>
        <v>1.4820620499999999</v>
      </c>
      <c r="K3006" s="114">
        <f t="shared" ca="1" si="606"/>
        <v>67257229.1247354</v>
      </c>
      <c r="L3006" s="27">
        <f>IF(VLOOKUP(A3006,$U$18:$AD$131,8)=VLOOKUP(A3005,$U$18:$AD$131,8),0,VLOOKUP(A3006,U$18:$AD$131,8))</f>
        <v>0</v>
      </c>
      <c r="M3006" s="28">
        <f>IF(L3006&gt;0,VLOOKUP(L3006,T$18:$AC$131,7),0)</f>
        <v>0</v>
      </c>
      <c r="N3006" s="23">
        <f t="shared" si="611"/>
        <v>0</v>
      </c>
      <c r="O3006" s="23">
        <f t="shared" ca="1" si="607"/>
        <v>67257229.1247354</v>
      </c>
      <c r="P3006" s="29" t="str">
        <f t="shared" si="612"/>
        <v>J=</v>
      </c>
      <c r="Q3006" s="30">
        <f t="shared" si="613"/>
        <v>47232</v>
      </c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</row>
    <row r="3007" spans="1:30" x14ac:dyDescent="0.25">
      <c r="A3007" s="100">
        <f t="shared" si="608"/>
        <v>45840</v>
      </c>
      <c r="B3007" s="114" t="str">
        <f t="shared" ca="1" si="609"/>
        <v>n.d</v>
      </c>
      <c r="C3007" s="114">
        <f t="shared" si="610"/>
        <v>139519858.75</v>
      </c>
      <c r="D3007" s="24">
        <f ca="1">IF(A3007&lt;$B$1,VLOOKUP(A3007,[1]DI!$A$4:$B$15000,2,FALSE),0)</f>
        <v>0</v>
      </c>
      <c r="E3007" s="23">
        <f t="shared" ca="1" si="615"/>
        <v>0</v>
      </c>
      <c r="F3007" s="25">
        <f t="shared" si="614"/>
        <v>1.2</v>
      </c>
      <c r="G3007" s="26">
        <f t="shared" ca="1" si="618"/>
        <v>1</v>
      </c>
      <c r="H3007" s="23">
        <f ca="1">TRUNC(PRODUCT(G$16:G3006),15)</f>
        <v>1.48206205431758</v>
      </c>
      <c r="I3007" s="23">
        <f t="shared" si="616"/>
        <v>1</v>
      </c>
      <c r="J3007" s="23">
        <f t="shared" ca="1" si="617"/>
        <v>1.4820620499999999</v>
      </c>
      <c r="K3007" s="114">
        <f t="shared" ca="1" si="606"/>
        <v>67257229.1247354</v>
      </c>
      <c r="L3007" s="27">
        <f>IF(VLOOKUP(A3007,$U$18:$AD$131,8)=VLOOKUP(A3006,$U$18:$AD$131,8),0,VLOOKUP(A3007,U$18:$AD$131,8))</f>
        <v>0</v>
      </c>
      <c r="M3007" s="28">
        <f>IF(L3007&gt;0,VLOOKUP(L3007,T$18:$AC$131,7),0)</f>
        <v>0</v>
      </c>
      <c r="N3007" s="23">
        <f t="shared" si="611"/>
        <v>0</v>
      </c>
      <c r="O3007" s="23">
        <f t="shared" ca="1" si="607"/>
        <v>67257229.1247354</v>
      </c>
      <c r="P3007" s="29" t="str">
        <f t="shared" si="612"/>
        <v>J=</v>
      </c>
      <c r="Q3007" s="30">
        <f t="shared" si="613"/>
        <v>47232</v>
      </c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</row>
    <row r="3008" spans="1:30" x14ac:dyDescent="0.25">
      <c r="A3008" s="100">
        <f t="shared" si="608"/>
        <v>45841</v>
      </c>
      <c r="B3008" s="114" t="str">
        <f t="shared" ca="1" si="609"/>
        <v>n.d</v>
      </c>
      <c r="C3008" s="114">
        <f t="shared" si="610"/>
        <v>139519858.75</v>
      </c>
      <c r="D3008" s="24">
        <f ca="1">IF(A3008&lt;$B$1,VLOOKUP(A3008,[1]DI!$A$4:$B$15000,2,FALSE),0)</f>
        <v>0</v>
      </c>
      <c r="E3008" s="23">
        <f t="shared" ca="1" si="615"/>
        <v>0</v>
      </c>
      <c r="F3008" s="25">
        <f t="shared" si="614"/>
        <v>1.2</v>
      </c>
      <c r="G3008" s="26">
        <f t="shared" ca="1" si="618"/>
        <v>1</v>
      </c>
      <c r="H3008" s="23">
        <f ca="1">TRUNC(PRODUCT(G$16:G3007),15)</f>
        <v>1.48206205431758</v>
      </c>
      <c r="I3008" s="23">
        <f t="shared" si="616"/>
        <v>1</v>
      </c>
      <c r="J3008" s="23">
        <f t="shared" ca="1" si="617"/>
        <v>1.4820620499999999</v>
      </c>
      <c r="K3008" s="114">
        <f t="shared" ca="1" si="606"/>
        <v>67257229.1247354</v>
      </c>
      <c r="L3008" s="27">
        <f>IF(VLOOKUP(A3008,$U$18:$AD$131,8)=VLOOKUP(A3007,$U$18:$AD$131,8),0,VLOOKUP(A3008,U$18:$AD$131,8))</f>
        <v>0</v>
      </c>
      <c r="M3008" s="28">
        <f>IF(L3008&gt;0,VLOOKUP(L3008,T$18:$AC$131,7),0)</f>
        <v>0</v>
      </c>
      <c r="N3008" s="23">
        <f t="shared" si="611"/>
        <v>0</v>
      </c>
      <c r="O3008" s="23">
        <f t="shared" ca="1" si="607"/>
        <v>67257229.1247354</v>
      </c>
      <c r="P3008" s="29" t="str">
        <f t="shared" si="612"/>
        <v>J=</v>
      </c>
      <c r="Q3008" s="30">
        <f t="shared" si="613"/>
        <v>47232</v>
      </c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</row>
    <row r="3009" spans="1:30" x14ac:dyDescent="0.25">
      <c r="A3009" s="100">
        <f t="shared" si="608"/>
        <v>45842</v>
      </c>
      <c r="B3009" s="114" t="str">
        <f t="shared" ca="1" si="609"/>
        <v>n.d</v>
      </c>
      <c r="C3009" s="114">
        <f t="shared" si="610"/>
        <v>139519858.75</v>
      </c>
      <c r="D3009" s="24">
        <f ca="1">IF(A3009&lt;$B$1,VLOOKUP(A3009,[1]DI!$A$4:$B$15000,2,FALSE),0)</f>
        <v>0</v>
      </c>
      <c r="E3009" s="23">
        <f t="shared" ca="1" si="615"/>
        <v>0</v>
      </c>
      <c r="F3009" s="25">
        <f t="shared" si="614"/>
        <v>1.2</v>
      </c>
      <c r="G3009" s="26">
        <f t="shared" ca="1" si="618"/>
        <v>1</v>
      </c>
      <c r="H3009" s="23">
        <f ca="1">TRUNC(PRODUCT(G$16:G3008),15)</f>
        <v>1.48206205431758</v>
      </c>
      <c r="I3009" s="23">
        <f t="shared" si="616"/>
        <v>1</v>
      </c>
      <c r="J3009" s="23">
        <f t="shared" ca="1" si="617"/>
        <v>1.4820620499999999</v>
      </c>
      <c r="K3009" s="114">
        <f t="shared" ca="1" si="606"/>
        <v>67257229.1247354</v>
      </c>
      <c r="L3009" s="27">
        <f>IF(VLOOKUP(A3009,$U$18:$AD$131,8)=VLOOKUP(A3008,$U$18:$AD$131,8),0,VLOOKUP(A3009,U$18:$AD$131,8))</f>
        <v>0</v>
      </c>
      <c r="M3009" s="28">
        <f>IF(L3009&gt;0,VLOOKUP(L3009,T$18:$AC$131,7),0)</f>
        <v>0</v>
      </c>
      <c r="N3009" s="23">
        <f t="shared" si="611"/>
        <v>0</v>
      </c>
      <c r="O3009" s="23">
        <f t="shared" ca="1" si="607"/>
        <v>67257229.1247354</v>
      </c>
      <c r="P3009" s="29" t="str">
        <f t="shared" si="612"/>
        <v>J=</v>
      </c>
      <c r="Q3009" s="30">
        <f t="shared" si="613"/>
        <v>47232</v>
      </c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</row>
    <row r="3010" spans="1:30" x14ac:dyDescent="0.25">
      <c r="A3010" s="100">
        <f t="shared" si="608"/>
        <v>45843</v>
      </c>
      <c r="B3010" s="114" t="str">
        <f t="shared" ca="1" si="609"/>
        <v>n.d</v>
      </c>
      <c r="C3010" s="114">
        <f t="shared" si="610"/>
        <v>139519858.75</v>
      </c>
      <c r="D3010" s="24">
        <f ca="1">IF(A3010&lt;$B$1,VLOOKUP(A3010,[1]DI!$A$4:$B$15000,2,FALSE),0)</f>
        <v>0</v>
      </c>
      <c r="E3010" s="23">
        <f t="shared" ca="1" si="615"/>
        <v>0</v>
      </c>
      <c r="F3010" s="25">
        <f t="shared" si="614"/>
        <v>1.2</v>
      </c>
      <c r="G3010" s="26">
        <f t="shared" ca="1" si="618"/>
        <v>1</v>
      </c>
      <c r="H3010" s="23">
        <f ca="1">TRUNC(PRODUCT(G$16:G3009),15)</f>
        <v>1.48206205431758</v>
      </c>
      <c r="I3010" s="23">
        <f t="shared" si="616"/>
        <v>1</v>
      </c>
      <c r="J3010" s="23">
        <f t="shared" ca="1" si="617"/>
        <v>1.4820620499999999</v>
      </c>
      <c r="K3010" s="114">
        <f t="shared" ca="1" si="606"/>
        <v>67257229.1247354</v>
      </c>
      <c r="L3010" s="27">
        <f>IF(VLOOKUP(A3010,$U$18:$AD$131,8)=VLOOKUP(A3009,$U$18:$AD$131,8),0,VLOOKUP(A3010,U$18:$AD$131,8))</f>
        <v>0</v>
      </c>
      <c r="M3010" s="28">
        <f>IF(L3010&gt;0,VLOOKUP(L3010,T$18:$AC$131,7),0)</f>
        <v>0</v>
      </c>
      <c r="N3010" s="23">
        <f t="shared" si="611"/>
        <v>0</v>
      </c>
      <c r="O3010" s="23">
        <f t="shared" ca="1" si="607"/>
        <v>67257229.1247354</v>
      </c>
      <c r="P3010" s="29" t="str">
        <f t="shared" si="612"/>
        <v>J=</v>
      </c>
      <c r="Q3010" s="30">
        <f t="shared" si="613"/>
        <v>47232</v>
      </c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</row>
    <row r="3011" spans="1:30" x14ac:dyDescent="0.25">
      <c r="A3011" s="100">
        <f t="shared" si="608"/>
        <v>45844</v>
      </c>
      <c r="B3011" s="114" t="str">
        <f t="shared" ca="1" si="609"/>
        <v>n.d</v>
      </c>
      <c r="C3011" s="114">
        <f t="shared" si="610"/>
        <v>139519858.75</v>
      </c>
      <c r="D3011" s="24">
        <f ca="1">IF(A3011&lt;$B$1,VLOOKUP(A3011,[1]DI!$A$4:$B$15000,2,FALSE),0)</f>
        <v>0</v>
      </c>
      <c r="E3011" s="23">
        <f t="shared" ca="1" si="615"/>
        <v>0</v>
      </c>
      <c r="F3011" s="25">
        <f t="shared" si="614"/>
        <v>1.2</v>
      </c>
      <c r="G3011" s="26">
        <f t="shared" ca="1" si="618"/>
        <v>1</v>
      </c>
      <c r="H3011" s="23">
        <f ca="1">TRUNC(PRODUCT(G$16:G3010),15)</f>
        <v>1.48206205431758</v>
      </c>
      <c r="I3011" s="23">
        <f t="shared" si="616"/>
        <v>1</v>
      </c>
      <c r="J3011" s="23">
        <f t="shared" ca="1" si="617"/>
        <v>1.4820620499999999</v>
      </c>
      <c r="K3011" s="114">
        <f t="shared" ca="1" si="606"/>
        <v>67257229.1247354</v>
      </c>
      <c r="L3011" s="27">
        <f>IF(VLOOKUP(A3011,$U$18:$AD$131,8)=VLOOKUP(A3010,$U$18:$AD$131,8),0,VLOOKUP(A3011,U$18:$AD$131,8))</f>
        <v>0</v>
      </c>
      <c r="M3011" s="28">
        <f>IF(L3011&gt;0,VLOOKUP(L3011,T$18:$AC$131,7),0)</f>
        <v>0</v>
      </c>
      <c r="N3011" s="23">
        <f t="shared" si="611"/>
        <v>0</v>
      </c>
      <c r="O3011" s="23">
        <f t="shared" ca="1" si="607"/>
        <v>67257229.1247354</v>
      </c>
      <c r="P3011" s="29" t="str">
        <f t="shared" si="612"/>
        <v>J=</v>
      </c>
      <c r="Q3011" s="30">
        <f t="shared" si="613"/>
        <v>47232</v>
      </c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</row>
    <row r="3012" spans="1:30" x14ac:dyDescent="0.25">
      <c r="A3012" s="100">
        <f t="shared" si="608"/>
        <v>45845</v>
      </c>
      <c r="B3012" s="114" t="str">
        <f t="shared" ca="1" si="609"/>
        <v>n.d</v>
      </c>
      <c r="C3012" s="114">
        <f t="shared" si="610"/>
        <v>139519858.75</v>
      </c>
      <c r="D3012" s="24">
        <f ca="1">IF(A3012&lt;$B$1,VLOOKUP(A3012,[1]DI!$A$4:$B$15000,2,FALSE),0)</f>
        <v>0</v>
      </c>
      <c r="E3012" s="23">
        <f t="shared" ca="1" si="615"/>
        <v>0</v>
      </c>
      <c r="F3012" s="25">
        <f t="shared" si="614"/>
        <v>1.2</v>
      </c>
      <c r="G3012" s="26">
        <f t="shared" ca="1" si="618"/>
        <v>1</v>
      </c>
      <c r="H3012" s="23">
        <f ca="1">TRUNC(PRODUCT(G$16:G3011),15)</f>
        <v>1.48206205431758</v>
      </c>
      <c r="I3012" s="23">
        <f t="shared" si="616"/>
        <v>1</v>
      </c>
      <c r="J3012" s="23">
        <f t="shared" ca="1" si="617"/>
        <v>1.4820620499999999</v>
      </c>
      <c r="K3012" s="114">
        <f t="shared" ca="1" si="606"/>
        <v>67257229.1247354</v>
      </c>
      <c r="L3012" s="27">
        <f>IF(VLOOKUP(A3012,$U$18:$AD$131,8)=VLOOKUP(A3011,$U$18:$AD$131,8),0,VLOOKUP(A3012,U$18:$AD$131,8))</f>
        <v>0</v>
      </c>
      <c r="M3012" s="28">
        <f>IF(L3012&gt;0,VLOOKUP(L3012,T$18:$AC$131,7),0)</f>
        <v>0</v>
      </c>
      <c r="N3012" s="23">
        <f t="shared" si="611"/>
        <v>0</v>
      </c>
      <c r="O3012" s="23">
        <f t="shared" ca="1" si="607"/>
        <v>67257229.1247354</v>
      </c>
      <c r="P3012" s="29" t="str">
        <f t="shared" si="612"/>
        <v>J=</v>
      </c>
      <c r="Q3012" s="30">
        <f t="shared" si="613"/>
        <v>47232</v>
      </c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</row>
    <row r="3013" spans="1:30" x14ac:dyDescent="0.25">
      <c r="A3013" s="100">
        <f t="shared" si="608"/>
        <v>45846</v>
      </c>
      <c r="B3013" s="114" t="str">
        <f t="shared" ca="1" si="609"/>
        <v>n.d</v>
      </c>
      <c r="C3013" s="114">
        <f t="shared" si="610"/>
        <v>139519858.75</v>
      </c>
      <c r="D3013" s="24">
        <f ca="1">IF(A3013&lt;$B$1,VLOOKUP(A3013,[1]DI!$A$4:$B$15000,2,FALSE),0)</f>
        <v>0</v>
      </c>
      <c r="E3013" s="23">
        <f t="shared" ca="1" si="615"/>
        <v>0</v>
      </c>
      <c r="F3013" s="25">
        <f t="shared" si="614"/>
        <v>1.2</v>
      </c>
      <c r="G3013" s="26">
        <f t="shared" ca="1" si="618"/>
        <v>1</v>
      </c>
      <c r="H3013" s="23">
        <f ca="1">TRUNC(PRODUCT(G$16:G3012),15)</f>
        <v>1.48206205431758</v>
      </c>
      <c r="I3013" s="23">
        <f t="shared" si="616"/>
        <v>1</v>
      </c>
      <c r="J3013" s="23">
        <f t="shared" ca="1" si="617"/>
        <v>1.4820620499999999</v>
      </c>
      <c r="K3013" s="114">
        <f t="shared" ca="1" si="606"/>
        <v>67257229.1247354</v>
      </c>
      <c r="L3013" s="27">
        <f>IF(VLOOKUP(A3013,$U$18:$AD$131,8)=VLOOKUP(A3012,$U$18:$AD$131,8),0,VLOOKUP(A3013,U$18:$AD$131,8))</f>
        <v>0</v>
      </c>
      <c r="M3013" s="28">
        <f>IF(L3013&gt;0,VLOOKUP(L3013,T$18:$AC$131,7),0)</f>
        <v>0</v>
      </c>
      <c r="N3013" s="23">
        <f t="shared" si="611"/>
        <v>0</v>
      </c>
      <c r="O3013" s="23">
        <f t="shared" ca="1" si="607"/>
        <v>67257229.1247354</v>
      </c>
      <c r="P3013" s="29" t="str">
        <f t="shared" si="612"/>
        <v>J=</v>
      </c>
      <c r="Q3013" s="30">
        <f t="shared" si="613"/>
        <v>47232</v>
      </c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</row>
    <row r="3014" spans="1:30" x14ac:dyDescent="0.25">
      <c r="A3014" s="100">
        <f t="shared" si="608"/>
        <v>45847</v>
      </c>
      <c r="B3014" s="114" t="str">
        <f t="shared" ca="1" si="609"/>
        <v>n.d</v>
      </c>
      <c r="C3014" s="114">
        <f t="shared" si="610"/>
        <v>139519858.75</v>
      </c>
      <c r="D3014" s="24">
        <f ca="1">IF(A3014&lt;$B$1,VLOOKUP(A3014,[1]DI!$A$4:$B$15000,2,FALSE),0)</f>
        <v>0</v>
      </c>
      <c r="E3014" s="23">
        <f t="shared" ca="1" si="615"/>
        <v>0</v>
      </c>
      <c r="F3014" s="25">
        <f t="shared" si="614"/>
        <v>1.2</v>
      </c>
      <c r="G3014" s="26">
        <f t="shared" ca="1" si="618"/>
        <v>1</v>
      </c>
      <c r="H3014" s="23">
        <f ca="1">TRUNC(PRODUCT(G$16:G3013),15)</f>
        <v>1.48206205431758</v>
      </c>
      <c r="I3014" s="23">
        <f t="shared" si="616"/>
        <v>1</v>
      </c>
      <c r="J3014" s="23">
        <f t="shared" ca="1" si="617"/>
        <v>1.4820620499999999</v>
      </c>
      <c r="K3014" s="114">
        <f t="shared" ca="1" si="606"/>
        <v>67257229.1247354</v>
      </c>
      <c r="L3014" s="27">
        <f>IF(VLOOKUP(A3014,$U$18:$AD$131,8)=VLOOKUP(A3013,$U$18:$AD$131,8),0,VLOOKUP(A3014,U$18:$AD$131,8))</f>
        <v>0</v>
      </c>
      <c r="M3014" s="28">
        <f>IF(L3014&gt;0,VLOOKUP(L3014,T$18:$AC$131,7),0)</f>
        <v>0</v>
      </c>
      <c r="N3014" s="23">
        <f t="shared" si="611"/>
        <v>0</v>
      </c>
      <c r="O3014" s="23">
        <f t="shared" ca="1" si="607"/>
        <v>67257229.1247354</v>
      </c>
      <c r="P3014" s="29" t="str">
        <f t="shared" si="612"/>
        <v>J=</v>
      </c>
      <c r="Q3014" s="30">
        <f t="shared" si="613"/>
        <v>47232</v>
      </c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</row>
    <row r="3015" spans="1:30" x14ac:dyDescent="0.25">
      <c r="A3015" s="100">
        <f t="shared" si="608"/>
        <v>45848</v>
      </c>
      <c r="B3015" s="114" t="str">
        <f t="shared" ca="1" si="609"/>
        <v>n.d</v>
      </c>
      <c r="C3015" s="114">
        <f t="shared" si="610"/>
        <v>139519858.75</v>
      </c>
      <c r="D3015" s="24">
        <f ca="1">IF(A3015&lt;$B$1,VLOOKUP(A3015,[1]DI!$A$4:$B$15000,2,FALSE),0)</f>
        <v>0</v>
      </c>
      <c r="E3015" s="23">
        <f t="shared" ca="1" si="615"/>
        <v>0</v>
      </c>
      <c r="F3015" s="25">
        <f t="shared" si="614"/>
        <v>1.2</v>
      </c>
      <c r="G3015" s="26">
        <f t="shared" ca="1" si="618"/>
        <v>1</v>
      </c>
      <c r="H3015" s="23">
        <f ca="1">TRUNC(PRODUCT(G$16:G3014),15)</f>
        <v>1.48206205431758</v>
      </c>
      <c r="I3015" s="23">
        <f t="shared" si="616"/>
        <v>1</v>
      </c>
      <c r="J3015" s="23">
        <f t="shared" ca="1" si="617"/>
        <v>1.4820620499999999</v>
      </c>
      <c r="K3015" s="114">
        <f t="shared" ca="1" si="606"/>
        <v>67257229.1247354</v>
      </c>
      <c r="L3015" s="27">
        <f>IF(VLOOKUP(A3015,$U$18:$AD$131,8)=VLOOKUP(A3014,$U$18:$AD$131,8),0,VLOOKUP(A3015,U$18:$AD$131,8))</f>
        <v>0</v>
      </c>
      <c r="M3015" s="28">
        <f>IF(L3015&gt;0,VLOOKUP(L3015,T$18:$AC$131,7),0)</f>
        <v>0</v>
      </c>
      <c r="N3015" s="23">
        <f t="shared" si="611"/>
        <v>0</v>
      </c>
      <c r="O3015" s="23">
        <f t="shared" ca="1" si="607"/>
        <v>67257229.1247354</v>
      </c>
      <c r="P3015" s="29" t="str">
        <f t="shared" si="612"/>
        <v>J=</v>
      </c>
      <c r="Q3015" s="30">
        <f t="shared" si="613"/>
        <v>47232</v>
      </c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</row>
    <row r="3016" spans="1:30" x14ac:dyDescent="0.25">
      <c r="A3016" s="100">
        <f t="shared" si="608"/>
        <v>45849</v>
      </c>
      <c r="B3016" s="114" t="str">
        <f t="shared" ca="1" si="609"/>
        <v>n.d</v>
      </c>
      <c r="C3016" s="114">
        <f t="shared" si="610"/>
        <v>139519858.75</v>
      </c>
      <c r="D3016" s="24">
        <f ca="1">IF(A3016&lt;$B$1,VLOOKUP(A3016,[1]DI!$A$4:$B$15000,2,FALSE),0)</f>
        <v>0</v>
      </c>
      <c r="E3016" s="23">
        <f t="shared" ca="1" si="615"/>
        <v>0</v>
      </c>
      <c r="F3016" s="25">
        <f t="shared" si="614"/>
        <v>1.2</v>
      </c>
      <c r="G3016" s="26">
        <f t="shared" ca="1" si="618"/>
        <v>1</v>
      </c>
      <c r="H3016" s="23">
        <f ca="1">TRUNC(PRODUCT(G$16:G3015),15)</f>
        <v>1.48206205431758</v>
      </c>
      <c r="I3016" s="23">
        <f t="shared" si="616"/>
        <v>1</v>
      </c>
      <c r="J3016" s="23">
        <f t="shared" ca="1" si="617"/>
        <v>1.4820620499999999</v>
      </c>
      <c r="K3016" s="114">
        <f t="shared" ca="1" si="606"/>
        <v>67257229.1247354</v>
      </c>
      <c r="L3016" s="27">
        <f>IF(VLOOKUP(A3016,$U$18:$AD$131,8)=VLOOKUP(A3015,$U$18:$AD$131,8),0,VLOOKUP(A3016,U$18:$AD$131,8))</f>
        <v>0</v>
      </c>
      <c r="M3016" s="28">
        <f>IF(L3016&gt;0,VLOOKUP(L3016,T$18:$AC$131,7),0)</f>
        <v>0</v>
      </c>
      <c r="N3016" s="23">
        <f t="shared" si="611"/>
        <v>0</v>
      </c>
      <c r="O3016" s="23">
        <f t="shared" ca="1" si="607"/>
        <v>67257229.1247354</v>
      </c>
      <c r="P3016" s="29" t="str">
        <f t="shared" si="612"/>
        <v>J=</v>
      </c>
      <c r="Q3016" s="30">
        <f t="shared" si="613"/>
        <v>47232</v>
      </c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</row>
    <row r="3017" spans="1:30" x14ac:dyDescent="0.25">
      <c r="A3017" s="100">
        <f t="shared" si="608"/>
        <v>45850</v>
      </c>
      <c r="B3017" s="114" t="str">
        <f t="shared" ca="1" si="609"/>
        <v>n.d</v>
      </c>
      <c r="C3017" s="114">
        <f t="shared" si="610"/>
        <v>139519858.75</v>
      </c>
      <c r="D3017" s="24">
        <f ca="1">IF(A3017&lt;$B$1,VLOOKUP(A3017,[1]DI!$A$4:$B$15000,2,FALSE),0)</f>
        <v>0</v>
      </c>
      <c r="E3017" s="23">
        <f t="shared" ca="1" si="615"/>
        <v>0</v>
      </c>
      <c r="F3017" s="25">
        <f t="shared" si="614"/>
        <v>1.2</v>
      </c>
      <c r="G3017" s="26">
        <f t="shared" ca="1" si="618"/>
        <v>1</v>
      </c>
      <c r="H3017" s="23">
        <f ca="1">TRUNC(PRODUCT(G$16:G3016),15)</f>
        <v>1.48206205431758</v>
      </c>
      <c r="I3017" s="23">
        <f t="shared" si="616"/>
        <v>1</v>
      </c>
      <c r="J3017" s="23">
        <f t="shared" ca="1" si="617"/>
        <v>1.4820620499999999</v>
      </c>
      <c r="K3017" s="114">
        <f t="shared" ca="1" si="606"/>
        <v>67257229.1247354</v>
      </c>
      <c r="L3017" s="27">
        <f>IF(VLOOKUP(A3017,$U$18:$AD$131,8)=VLOOKUP(A3016,$U$18:$AD$131,8),0,VLOOKUP(A3017,U$18:$AD$131,8))</f>
        <v>0</v>
      </c>
      <c r="M3017" s="28">
        <f>IF(L3017&gt;0,VLOOKUP(L3017,T$18:$AC$131,7),0)</f>
        <v>0</v>
      </c>
      <c r="N3017" s="23">
        <f t="shared" si="611"/>
        <v>0</v>
      </c>
      <c r="O3017" s="23">
        <f t="shared" ca="1" si="607"/>
        <v>67257229.1247354</v>
      </c>
      <c r="P3017" s="29" t="str">
        <f t="shared" si="612"/>
        <v>J=</v>
      </c>
      <c r="Q3017" s="30">
        <f t="shared" si="613"/>
        <v>47232</v>
      </c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</row>
    <row r="3018" spans="1:30" x14ac:dyDescent="0.25">
      <c r="A3018" s="100">
        <f t="shared" si="608"/>
        <v>45851</v>
      </c>
      <c r="B3018" s="114" t="str">
        <f t="shared" ca="1" si="609"/>
        <v>n.d</v>
      </c>
      <c r="C3018" s="114">
        <f t="shared" si="610"/>
        <v>139519858.75</v>
      </c>
      <c r="D3018" s="24">
        <f ca="1">IF(A3018&lt;$B$1,VLOOKUP(A3018,[1]DI!$A$4:$B$15000,2,FALSE),0)</f>
        <v>0</v>
      </c>
      <c r="E3018" s="23">
        <f t="shared" ca="1" si="615"/>
        <v>0</v>
      </c>
      <c r="F3018" s="25">
        <f t="shared" si="614"/>
        <v>1.2</v>
      </c>
      <c r="G3018" s="26">
        <f t="shared" ca="1" si="618"/>
        <v>1</v>
      </c>
      <c r="H3018" s="23">
        <f ca="1">TRUNC(PRODUCT(G$16:G3017),15)</f>
        <v>1.48206205431758</v>
      </c>
      <c r="I3018" s="23">
        <f t="shared" si="616"/>
        <v>1</v>
      </c>
      <c r="J3018" s="23">
        <f t="shared" ca="1" si="617"/>
        <v>1.4820620499999999</v>
      </c>
      <c r="K3018" s="114">
        <f t="shared" ca="1" si="606"/>
        <v>67257229.1247354</v>
      </c>
      <c r="L3018" s="27">
        <f>IF(VLOOKUP(A3018,$U$18:$AD$131,8)=VLOOKUP(A3017,$U$18:$AD$131,8),0,VLOOKUP(A3018,U$18:$AD$131,8))</f>
        <v>0</v>
      </c>
      <c r="M3018" s="28">
        <f>IF(L3018&gt;0,VLOOKUP(L3018,T$18:$AC$131,7),0)</f>
        <v>0</v>
      </c>
      <c r="N3018" s="23">
        <f t="shared" si="611"/>
        <v>0</v>
      </c>
      <c r="O3018" s="23">
        <f t="shared" ca="1" si="607"/>
        <v>67257229.1247354</v>
      </c>
      <c r="P3018" s="29" t="str">
        <f t="shared" si="612"/>
        <v>J=</v>
      </c>
      <c r="Q3018" s="30">
        <f t="shared" si="613"/>
        <v>47232</v>
      </c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</row>
    <row r="3019" spans="1:30" x14ac:dyDescent="0.25">
      <c r="A3019" s="100">
        <f t="shared" si="608"/>
        <v>45852</v>
      </c>
      <c r="B3019" s="114" t="str">
        <f t="shared" ca="1" si="609"/>
        <v>n.d</v>
      </c>
      <c r="C3019" s="114">
        <f t="shared" si="610"/>
        <v>139519858.75</v>
      </c>
      <c r="D3019" s="24">
        <f ca="1">IF(A3019&lt;$B$1,VLOOKUP(A3019,[1]DI!$A$4:$B$15000,2,FALSE),0)</f>
        <v>0</v>
      </c>
      <c r="E3019" s="23">
        <f t="shared" ca="1" si="615"/>
        <v>0</v>
      </c>
      <c r="F3019" s="25">
        <f t="shared" si="614"/>
        <v>1.2</v>
      </c>
      <c r="G3019" s="26">
        <f t="shared" ca="1" si="618"/>
        <v>1</v>
      </c>
      <c r="H3019" s="23">
        <f ca="1">TRUNC(PRODUCT(G$16:G3018),15)</f>
        <v>1.48206205431758</v>
      </c>
      <c r="I3019" s="23">
        <f t="shared" si="616"/>
        <v>1</v>
      </c>
      <c r="J3019" s="23">
        <f t="shared" ca="1" si="617"/>
        <v>1.4820620499999999</v>
      </c>
      <c r="K3019" s="114">
        <f t="shared" ca="1" si="606"/>
        <v>67257229.1247354</v>
      </c>
      <c r="L3019" s="27">
        <f>IF(VLOOKUP(A3019,$U$18:$AD$131,8)=VLOOKUP(A3018,$U$18:$AD$131,8),0,VLOOKUP(A3019,U$18:$AD$131,8))</f>
        <v>0</v>
      </c>
      <c r="M3019" s="28">
        <f>IF(L3019&gt;0,VLOOKUP(L3019,T$18:$AC$131,7),0)</f>
        <v>0</v>
      </c>
      <c r="N3019" s="23">
        <f t="shared" si="611"/>
        <v>0</v>
      </c>
      <c r="O3019" s="23">
        <f t="shared" ca="1" si="607"/>
        <v>67257229.1247354</v>
      </c>
      <c r="P3019" s="29" t="str">
        <f t="shared" si="612"/>
        <v>J=</v>
      </c>
      <c r="Q3019" s="30">
        <f t="shared" si="613"/>
        <v>47232</v>
      </c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</row>
    <row r="3020" spans="1:30" x14ac:dyDescent="0.25">
      <c r="A3020" s="100">
        <f t="shared" si="608"/>
        <v>45853</v>
      </c>
      <c r="B3020" s="114" t="str">
        <f t="shared" ca="1" si="609"/>
        <v>n.d</v>
      </c>
      <c r="C3020" s="114">
        <f t="shared" si="610"/>
        <v>139519858.75</v>
      </c>
      <c r="D3020" s="24">
        <f ca="1">IF(A3020&lt;$B$1,VLOOKUP(A3020,[1]DI!$A$4:$B$15000,2,FALSE),0)</f>
        <v>0</v>
      </c>
      <c r="E3020" s="23">
        <f t="shared" ca="1" si="615"/>
        <v>0</v>
      </c>
      <c r="F3020" s="25">
        <f t="shared" si="614"/>
        <v>1.2</v>
      </c>
      <c r="G3020" s="26">
        <f t="shared" ca="1" si="618"/>
        <v>1</v>
      </c>
      <c r="H3020" s="23">
        <f ca="1">TRUNC(PRODUCT(G$16:G3019),15)</f>
        <v>1.48206205431758</v>
      </c>
      <c r="I3020" s="23">
        <f t="shared" si="616"/>
        <v>1</v>
      </c>
      <c r="J3020" s="23">
        <f t="shared" ca="1" si="617"/>
        <v>1.4820620499999999</v>
      </c>
      <c r="K3020" s="114">
        <f t="shared" ca="1" si="606"/>
        <v>67257229.1247354</v>
      </c>
      <c r="L3020" s="27">
        <f>IF(VLOOKUP(A3020,$U$18:$AD$131,8)=VLOOKUP(A3019,$U$18:$AD$131,8),0,VLOOKUP(A3020,U$18:$AD$131,8))</f>
        <v>0</v>
      </c>
      <c r="M3020" s="28">
        <f>IF(L3020&gt;0,VLOOKUP(L3020,T$18:$AC$131,7),0)</f>
        <v>0</v>
      </c>
      <c r="N3020" s="23">
        <f t="shared" si="611"/>
        <v>0</v>
      </c>
      <c r="O3020" s="23">
        <f t="shared" ca="1" si="607"/>
        <v>67257229.1247354</v>
      </c>
      <c r="P3020" s="29" t="str">
        <f t="shared" si="612"/>
        <v>J=</v>
      </c>
      <c r="Q3020" s="30">
        <f t="shared" si="613"/>
        <v>47232</v>
      </c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</row>
    <row r="3021" spans="1:30" x14ac:dyDescent="0.25">
      <c r="A3021" s="100">
        <f t="shared" si="608"/>
        <v>45854</v>
      </c>
      <c r="B3021" s="114" t="str">
        <f t="shared" ca="1" si="609"/>
        <v>n.d</v>
      </c>
      <c r="C3021" s="114">
        <f t="shared" si="610"/>
        <v>139519858.75</v>
      </c>
      <c r="D3021" s="24">
        <f ca="1">IF(A3021&lt;$B$1,VLOOKUP(A3021,[1]DI!$A$4:$B$15000,2,FALSE),0)</f>
        <v>0</v>
      </c>
      <c r="E3021" s="23">
        <f t="shared" ca="1" si="615"/>
        <v>0</v>
      </c>
      <c r="F3021" s="25">
        <f t="shared" si="614"/>
        <v>1.2</v>
      </c>
      <c r="G3021" s="26">
        <f t="shared" ca="1" si="618"/>
        <v>1</v>
      </c>
      <c r="H3021" s="23">
        <f ca="1">TRUNC(PRODUCT(G$16:G3020),15)</f>
        <v>1.48206205431758</v>
      </c>
      <c r="I3021" s="23">
        <f t="shared" si="616"/>
        <v>1</v>
      </c>
      <c r="J3021" s="23">
        <f t="shared" ca="1" si="617"/>
        <v>1.4820620499999999</v>
      </c>
      <c r="K3021" s="114">
        <f t="shared" ca="1" si="606"/>
        <v>67257229.1247354</v>
      </c>
      <c r="L3021" s="27">
        <f>IF(VLOOKUP(A3021,$U$18:$AD$131,8)=VLOOKUP(A3020,$U$18:$AD$131,8),0,VLOOKUP(A3021,U$18:$AD$131,8))</f>
        <v>0</v>
      </c>
      <c r="M3021" s="28">
        <f>IF(L3021&gt;0,VLOOKUP(L3021,T$18:$AC$131,7),0)</f>
        <v>0</v>
      </c>
      <c r="N3021" s="23">
        <f t="shared" si="611"/>
        <v>0</v>
      </c>
      <c r="O3021" s="23">
        <f t="shared" ca="1" si="607"/>
        <v>67257229.1247354</v>
      </c>
      <c r="P3021" s="29" t="str">
        <f t="shared" si="612"/>
        <v>J=</v>
      </c>
      <c r="Q3021" s="30">
        <f t="shared" si="613"/>
        <v>47232</v>
      </c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</row>
    <row r="3022" spans="1:30" x14ac:dyDescent="0.25">
      <c r="A3022" s="100">
        <f t="shared" si="608"/>
        <v>45855</v>
      </c>
      <c r="B3022" s="114" t="str">
        <f t="shared" ca="1" si="609"/>
        <v>n.d</v>
      </c>
      <c r="C3022" s="114">
        <f t="shared" si="610"/>
        <v>139519858.75</v>
      </c>
      <c r="D3022" s="24">
        <f ca="1">IF(A3022&lt;$B$1,VLOOKUP(A3022,[1]DI!$A$4:$B$15000,2,FALSE),0)</f>
        <v>0</v>
      </c>
      <c r="E3022" s="23">
        <f t="shared" ca="1" si="615"/>
        <v>0</v>
      </c>
      <c r="F3022" s="25">
        <f t="shared" si="614"/>
        <v>1.2</v>
      </c>
      <c r="G3022" s="26">
        <f t="shared" ca="1" si="618"/>
        <v>1</v>
      </c>
      <c r="H3022" s="23">
        <f ca="1">TRUNC(PRODUCT(G$16:G3021),15)</f>
        <v>1.48206205431758</v>
      </c>
      <c r="I3022" s="23">
        <f t="shared" si="616"/>
        <v>1</v>
      </c>
      <c r="J3022" s="23">
        <f t="shared" ca="1" si="617"/>
        <v>1.4820620499999999</v>
      </c>
      <c r="K3022" s="114">
        <f t="shared" ca="1" si="606"/>
        <v>67257229.1247354</v>
      </c>
      <c r="L3022" s="27">
        <f>IF(VLOOKUP(A3022,$U$18:$AD$131,8)=VLOOKUP(A3021,$U$18:$AD$131,8),0,VLOOKUP(A3022,U$18:$AD$131,8))</f>
        <v>0</v>
      </c>
      <c r="M3022" s="28">
        <f>IF(L3022&gt;0,VLOOKUP(L3022,T$18:$AC$131,7),0)</f>
        <v>0</v>
      </c>
      <c r="N3022" s="23">
        <f t="shared" si="611"/>
        <v>0</v>
      </c>
      <c r="O3022" s="23">
        <f t="shared" ca="1" si="607"/>
        <v>67257229.1247354</v>
      </c>
      <c r="P3022" s="29" t="str">
        <f t="shared" si="612"/>
        <v>J=</v>
      </c>
      <c r="Q3022" s="30">
        <f t="shared" si="613"/>
        <v>47232</v>
      </c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</row>
    <row r="3023" spans="1:30" x14ac:dyDescent="0.25">
      <c r="A3023" s="100">
        <f t="shared" si="608"/>
        <v>45856</v>
      </c>
      <c r="B3023" s="114" t="str">
        <f t="shared" ca="1" si="609"/>
        <v>n.d</v>
      </c>
      <c r="C3023" s="114">
        <f t="shared" si="610"/>
        <v>139519858.75</v>
      </c>
      <c r="D3023" s="24">
        <f ca="1">IF(A3023&lt;$B$1,VLOOKUP(A3023,[1]DI!$A$4:$B$15000,2,FALSE),0)</f>
        <v>0</v>
      </c>
      <c r="E3023" s="23">
        <f t="shared" ca="1" si="615"/>
        <v>0</v>
      </c>
      <c r="F3023" s="25">
        <f t="shared" si="614"/>
        <v>1.2</v>
      </c>
      <c r="G3023" s="26">
        <f t="shared" ca="1" si="618"/>
        <v>1</v>
      </c>
      <c r="H3023" s="23">
        <f ca="1">TRUNC(PRODUCT(G$16:G3022),15)</f>
        <v>1.48206205431758</v>
      </c>
      <c r="I3023" s="23">
        <f t="shared" si="616"/>
        <v>1</v>
      </c>
      <c r="J3023" s="23">
        <f t="shared" ca="1" si="617"/>
        <v>1.4820620499999999</v>
      </c>
      <c r="K3023" s="114">
        <f t="shared" ca="1" si="606"/>
        <v>67257229.1247354</v>
      </c>
      <c r="L3023" s="27">
        <f>IF(VLOOKUP(A3023,$U$18:$AD$131,8)=VLOOKUP(A3022,$U$18:$AD$131,8),0,VLOOKUP(A3023,U$18:$AD$131,8))</f>
        <v>0</v>
      </c>
      <c r="M3023" s="28">
        <f>IF(L3023&gt;0,VLOOKUP(L3023,T$18:$AC$131,7),0)</f>
        <v>0</v>
      </c>
      <c r="N3023" s="23">
        <f t="shared" si="611"/>
        <v>0</v>
      </c>
      <c r="O3023" s="23">
        <f t="shared" ca="1" si="607"/>
        <v>67257229.1247354</v>
      </c>
      <c r="P3023" s="29" t="str">
        <f t="shared" si="612"/>
        <v>J=</v>
      </c>
      <c r="Q3023" s="30">
        <f t="shared" si="613"/>
        <v>47232</v>
      </c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</row>
    <row r="3024" spans="1:30" x14ac:dyDescent="0.25">
      <c r="A3024" s="100">
        <f t="shared" si="608"/>
        <v>45857</v>
      </c>
      <c r="B3024" s="114" t="str">
        <f t="shared" ca="1" si="609"/>
        <v>n.d</v>
      </c>
      <c r="C3024" s="114">
        <f t="shared" si="610"/>
        <v>139519858.75</v>
      </c>
      <c r="D3024" s="24">
        <f ca="1">IF(A3024&lt;$B$1,VLOOKUP(A3024,[1]DI!$A$4:$B$15000,2,FALSE),0)</f>
        <v>0</v>
      </c>
      <c r="E3024" s="23">
        <f t="shared" ca="1" si="615"/>
        <v>0</v>
      </c>
      <c r="F3024" s="25">
        <f t="shared" si="614"/>
        <v>1.2</v>
      </c>
      <c r="G3024" s="26">
        <f t="shared" ca="1" si="618"/>
        <v>1</v>
      </c>
      <c r="H3024" s="23">
        <f ca="1">TRUNC(PRODUCT(G$16:G3023),15)</f>
        <v>1.48206205431758</v>
      </c>
      <c r="I3024" s="23">
        <f t="shared" si="616"/>
        <v>1</v>
      </c>
      <c r="J3024" s="23">
        <f t="shared" ca="1" si="617"/>
        <v>1.4820620499999999</v>
      </c>
      <c r="K3024" s="114">
        <f t="shared" ref="K3024:K3087" ca="1" si="619">TRUNC((C3024*(J3024-1)),8)</f>
        <v>67257229.1247354</v>
      </c>
      <c r="L3024" s="27">
        <f>IF(VLOOKUP(A3024,$U$18:$AD$131,8)=VLOOKUP(A3023,$U$18:$AD$131,8),0,VLOOKUP(A3024,U$18:$AD$131,8))</f>
        <v>0</v>
      </c>
      <c r="M3024" s="28">
        <f>IF(L3024&gt;0,VLOOKUP(L3024,T$18:$AC$131,7),0)</f>
        <v>0</v>
      </c>
      <c r="N3024" s="23">
        <f t="shared" si="611"/>
        <v>0</v>
      </c>
      <c r="O3024" s="23">
        <f t="shared" ref="O3024:O3087" ca="1" si="620">(K3024+N3024)</f>
        <v>67257229.1247354</v>
      </c>
      <c r="P3024" s="29" t="str">
        <f t="shared" si="612"/>
        <v>J=</v>
      </c>
      <c r="Q3024" s="30">
        <f t="shared" si="613"/>
        <v>47232</v>
      </c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</row>
    <row r="3025" spans="1:30" x14ac:dyDescent="0.25">
      <c r="A3025" s="100">
        <f t="shared" ref="A3025:A3088" si="621">(A3024+1)</f>
        <v>45858</v>
      </c>
      <c r="B3025" s="114" t="str">
        <f t="shared" ref="B3025:B3088" ca="1" si="622">IF(A3025&lt;=TODAY(),C3025+K3025,IF(AND(A3025&gt;TODAY(),A3025&lt;=$B$1),IF(VLOOKUP(TODAY(),$A$16:$D$5006,4,FALSE)=0,"n.d",C3025+K3025),"n.d"))</f>
        <v>n.d</v>
      </c>
      <c r="C3025" s="114">
        <f t="shared" ref="C3025:C3088" si="623">TRUNC(C3024-N3024,8)</f>
        <v>139519858.75</v>
      </c>
      <c r="D3025" s="24">
        <f ca="1">IF(A3025&lt;$B$1,VLOOKUP(A3025,[1]DI!$A$4:$B$15000,2,FALSE),0)</f>
        <v>0</v>
      </c>
      <c r="E3025" s="23">
        <f t="shared" ca="1" si="615"/>
        <v>0</v>
      </c>
      <c r="F3025" s="25">
        <f t="shared" si="614"/>
        <v>1.2</v>
      </c>
      <c r="G3025" s="26">
        <f t="shared" ca="1" si="618"/>
        <v>1</v>
      </c>
      <c r="H3025" s="23">
        <f ca="1">TRUNC(PRODUCT(G$16:G3024),15)</f>
        <v>1.48206205431758</v>
      </c>
      <c r="I3025" s="23">
        <f t="shared" si="616"/>
        <v>1</v>
      </c>
      <c r="J3025" s="23">
        <f t="shared" ca="1" si="617"/>
        <v>1.4820620499999999</v>
      </c>
      <c r="K3025" s="114">
        <f t="shared" ca="1" si="619"/>
        <v>67257229.1247354</v>
      </c>
      <c r="L3025" s="27">
        <f>IF(VLOOKUP(A3025,$U$18:$AD$131,8)=VLOOKUP(A3024,$U$18:$AD$131,8),0,VLOOKUP(A3025,U$18:$AD$131,8))</f>
        <v>0</v>
      </c>
      <c r="M3025" s="28">
        <f>IF(L3025&gt;0,VLOOKUP(L3025,T$18:$AC$131,7),0)</f>
        <v>0</v>
      </c>
      <c r="N3025" s="23">
        <f t="shared" ref="N3025:N3088" si="624">IF(M3025&gt;0,(C3025*M3025),0)</f>
        <v>0</v>
      </c>
      <c r="O3025" s="23">
        <f t="shared" ca="1" si="620"/>
        <v>67257229.1247354</v>
      </c>
      <c r="P3025" s="29" t="str">
        <f t="shared" ref="P3025:P3088" si="625">IF(L3024&gt;0,VLOOKUP(A3024,$U$18:$AD$131,9),P3024)</f>
        <v>J=</v>
      </c>
      <c r="Q3025" s="30">
        <f t="shared" ref="Q3025:Q3088" si="626">IF(L3024&gt;0,VLOOKUP(A3024,$U$18:$AD$131,10),Q3024)</f>
        <v>47232</v>
      </c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</row>
    <row r="3026" spans="1:30" x14ac:dyDescent="0.25">
      <c r="A3026" s="100">
        <f t="shared" si="621"/>
        <v>45859</v>
      </c>
      <c r="B3026" s="114" t="str">
        <f t="shared" ca="1" si="622"/>
        <v>n.d</v>
      </c>
      <c r="C3026" s="114">
        <f t="shared" si="623"/>
        <v>139519858.75</v>
      </c>
      <c r="D3026" s="24">
        <f ca="1">IF(A3026&lt;$B$1,VLOOKUP(A3026,[1]DI!$A$4:$B$15000,2,FALSE),0)</f>
        <v>0</v>
      </c>
      <c r="E3026" s="23">
        <f t="shared" ca="1" si="615"/>
        <v>0</v>
      </c>
      <c r="F3026" s="25">
        <f t="shared" ref="F3026:F3089" si="627">F3025</f>
        <v>1.2</v>
      </c>
      <c r="G3026" s="26">
        <f t="shared" ca="1" si="618"/>
        <v>1</v>
      </c>
      <c r="H3026" s="23">
        <f ca="1">TRUNC(PRODUCT(G$16:G3025),15)</f>
        <v>1.48206205431758</v>
      </c>
      <c r="I3026" s="23">
        <f t="shared" si="616"/>
        <v>1</v>
      </c>
      <c r="J3026" s="23">
        <f t="shared" ca="1" si="617"/>
        <v>1.4820620499999999</v>
      </c>
      <c r="K3026" s="114">
        <f t="shared" ca="1" si="619"/>
        <v>67257229.1247354</v>
      </c>
      <c r="L3026" s="27">
        <f>IF(VLOOKUP(A3026,$U$18:$AD$131,8)=VLOOKUP(A3025,$U$18:$AD$131,8),0,VLOOKUP(A3026,U$18:$AD$131,8))</f>
        <v>0</v>
      </c>
      <c r="M3026" s="28">
        <f>IF(L3026&gt;0,VLOOKUP(L3026,T$18:$AC$131,7),0)</f>
        <v>0</v>
      </c>
      <c r="N3026" s="23">
        <f t="shared" si="624"/>
        <v>0</v>
      </c>
      <c r="O3026" s="23">
        <f t="shared" ca="1" si="620"/>
        <v>67257229.1247354</v>
      </c>
      <c r="P3026" s="29" t="str">
        <f t="shared" si="625"/>
        <v>J=</v>
      </c>
      <c r="Q3026" s="30">
        <f t="shared" si="626"/>
        <v>47232</v>
      </c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</row>
    <row r="3027" spans="1:30" x14ac:dyDescent="0.25">
      <c r="A3027" s="100">
        <f t="shared" si="621"/>
        <v>45860</v>
      </c>
      <c r="B3027" s="114" t="str">
        <f t="shared" ca="1" si="622"/>
        <v>n.d</v>
      </c>
      <c r="C3027" s="114">
        <f t="shared" si="623"/>
        <v>139519858.75</v>
      </c>
      <c r="D3027" s="24">
        <f ca="1">IF(A3027&lt;$B$1,VLOOKUP(A3027,[1]DI!$A$4:$B$15000,2,FALSE),0)</f>
        <v>0</v>
      </c>
      <c r="E3027" s="23">
        <f t="shared" ref="E3027:E3090" ca="1" si="628">ROUND((((1+D3027)^(1/252)-1)),8)</f>
        <v>0</v>
      </c>
      <c r="F3027" s="25">
        <f t="shared" si="627"/>
        <v>1.2</v>
      </c>
      <c r="G3027" s="26">
        <f t="shared" ca="1" si="618"/>
        <v>1</v>
      </c>
      <c r="H3027" s="23">
        <f ca="1">TRUNC(PRODUCT(G$16:G3026),15)</f>
        <v>1.48206205431758</v>
      </c>
      <c r="I3027" s="23">
        <f t="shared" ref="I3027:I3090" si="629">IF(OR(L3026&gt;0,L3026="E"),H3026,I3026)</f>
        <v>1</v>
      </c>
      <c r="J3027" s="23">
        <f t="shared" ref="J3027:J3090" ca="1" si="630">ROUND(TRUNC(H3027/I3027,15),8)</f>
        <v>1.4820620499999999</v>
      </c>
      <c r="K3027" s="114">
        <f t="shared" ca="1" si="619"/>
        <v>67257229.1247354</v>
      </c>
      <c r="L3027" s="27">
        <f>IF(VLOOKUP(A3027,$U$18:$AD$131,8)=VLOOKUP(A3026,$U$18:$AD$131,8),0,VLOOKUP(A3027,U$18:$AD$131,8))</f>
        <v>0</v>
      </c>
      <c r="M3027" s="28">
        <f>IF(L3027&gt;0,VLOOKUP(L3027,T$18:$AC$131,7),0)</f>
        <v>0</v>
      </c>
      <c r="N3027" s="23">
        <f t="shared" si="624"/>
        <v>0</v>
      </c>
      <c r="O3027" s="23">
        <f t="shared" ca="1" si="620"/>
        <v>67257229.1247354</v>
      </c>
      <c r="P3027" s="29" t="str">
        <f t="shared" si="625"/>
        <v>J=</v>
      </c>
      <c r="Q3027" s="30">
        <f t="shared" si="626"/>
        <v>47232</v>
      </c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</row>
    <row r="3028" spans="1:30" x14ac:dyDescent="0.25">
      <c r="A3028" s="100">
        <f t="shared" si="621"/>
        <v>45861</v>
      </c>
      <c r="B3028" s="114" t="str">
        <f t="shared" ca="1" si="622"/>
        <v>n.d</v>
      </c>
      <c r="C3028" s="114">
        <f t="shared" si="623"/>
        <v>139519858.75</v>
      </c>
      <c r="D3028" s="24">
        <f ca="1">IF(A3028&lt;$B$1,VLOOKUP(A3028,[1]DI!$A$4:$B$15000,2,FALSE),0)</f>
        <v>0</v>
      </c>
      <c r="E3028" s="23">
        <f t="shared" ca="1" si="628"/>
        <v>0</v>
      </c>
      <c r="F3028" s="25">
        <f t="shared" si="627"/>
        <v>1.2</v>
      </c>
      <c r="G3028" s="26">
        <f t="shared" ref="G3028:G3091" ca="1" si="631">TRUNC((1+(E3028*F3028)),15)</f>
        <v>1</v>
      </c>
      <c r="H3028" s="23">
        <f ca="1">TRUNC(PRODUCT(G$16:G3027),15)</f>
        <v>1.48206205431758</v>
      </c>
      <c r="I3028" s="23">
        <f t="shared" si="629"/>
        <v>1</v>
      </c>
      <c r="J3028" s="23">
        <f t="shared" ca="1" si="630"/>
        <v>1.4820620499999999</v>
      </c>
      <c r="K3028" s="114">
        <f t="shared" ca="1" si="619"/>
        <v>67257229.1247354</v>
      </c>
      <c r="L3028" s="27">
        <f>IF(VLOOKUP(A3028,$U$18:$AD$131,8)=VLOOKUP(A3027,$U$18:$AD$131,8),0,VLOOKUP(A3028,U$18:$AD$131,8))</f>
        <v>0</v>
      </c>
      <c r="M3028" s="28">
        <f>IF(L3028&gt;0,VLOOKUP(L3028,T$18:$AC$131,7),0)</f>
        <v>0</v>
      </c>
      <c r="N3028" s="23">
        <f t="shared" si="624"/>
        <v>0</v>
      </c>
      <c r="O3028" s="23">
        <f t="shared" ca="1" si="620"/>
        <v>67257229.1247354</v>
      </c>
      <c r="P3028" s="29" t="str">
        <f t="shared" si="625"/>
        <v>J=</v>
      </c>
      <c r="Q3028" s="30">
        <f t="shared" si="626"/>
        <v>47232</v>
      </c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</row>
    <row r="3029" spans="1:30" x14ac:dyDescent="0.25">
      <c r="A3029" s="100">
        <f t="shared" si="621"/>
        <v>45862</v>
      </c>
      <c r="B3029" s="114" t="str">
        <f t="shared" ca="1" si="622"/>
        <v>n.d</v>
      </c>
      <c r="C3029" s="114">
        <f t="shared" si="623"/>
        <v>139519858.75</v>
      </c>
      <c r="D3029" s="24">
        <f ca="1">IF(A3029&lt;$B$1,VLOOKUP(A3029,[1]DI!$A$4:$B$15000,2,FALSE),0)</f>
        <v>0</v>
      </c>
      <c r="E3029" s="23">
        <f t="shared" ca="1" si="628"/>
        <v>0</v>
      </c>
      <c r="F3029" s="25">
        <f t="shared" si="627"/>
        <v>1.2</v>
      </c>
      <c r="G3029" s="26">
        <f t="shared" ca="1" si="631"/>
        <v>1</v>
      </c>
      <c r="H3029" s="23">
        <f ca="1">TRUNC(PRODUCT(G$16:G3028),15)</f>
        <v>1.48206205431758</v>
      </c>
      <c r="I3029" s="23">
        <f t="shared" si="629"/>
        <v>1</v>
      </c>
      <c r="J3029" s="23">
        <f t="shared" ca="1" si="630"/>
        <v>1.4820620499999999</v>
      </c>
      <c r="K3029" s="114">
        <f t="shared" ca="1" si="619"/>
        <v>67257229.1247354</v>
      </c>
      <c r="L3029" s="27">
        <f>IF(VLOOKUP(A3029,$U$18:$AD$131,8)=VLOOKUP(A3028,$U$18:$AD$131,8),0,VLOOKUP(A3029,U$18:$AD$131,8))</f>
        <v>0</v>
      </c>
      <c r="M3029" s="28">
        <f>IF(L3029&gt;0,VLOOKUP(L3029,T$18:$AC$131,7),0)</f>
        <v>0</v>
      </c>
      <c r="N3029" s="23">
        <f t="shared" si="624"/>
        <v>0</v>
      </c>
      <c r="O3029" s="23">
        <f t="shared" ca="1" si="620"/>
        <v>67257229.1247354</v>
      </c>
      <c r="P3029" s="29" t="str">
        <f t="shared" si="625"/>
        <v>J=</v>
      </c>
      <c r="Q3029" s="30">
        <f t="shared" si="626"/>
        <v>47232</v>
      </c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</row>
    <row r="3030" spans="1:30" x14ac:dyDescent="0.25">
      <c r="A3030" s="100">
        <f t="shared" si="621"/>
        <v>45863</v>
      </c>
      <c r="B3030" s="114" t="str">
        <f t="shared" ca="1" si="622"/>
        <v>n.d</v>
      </c>
      <c r="C3030" s="114">
        <f t="shared" si="623"/>
        <v>139519858.75</v>
      </c>
      <c r="D3030" s="24">
        <f ca="1">IF(A3030&lt;$B$1,VLOOKUP(A3030,[1]DI!$A$4:$B$15000,2,FALSE),0)</f>
        <v>0</v>
      </c>
      <c r="E3030" s="23">
        <f t="shared" ca="1" si="628"/>
        <v>0</v>
      </c>
      <c r="F3030" s="25">
        <f t="shared" si="627"/>
        <v>1.2</v>
      </c>
      <c r="G3030" s="26">
        <f t="shared" ca="1" si="631"/>
        <v>1</v>
      </c>
      <c r="H3030" s="23">
        <f ca="1">TRUNC(PRODUCT(G$16:G3029),15)</f>
        <v>1.48206205431758</v>
      </c>
      <c r="I3030" s="23">
        <f t="shared" si="629"/>
        <v>1</v>
      </c>
      <c r="J3030" s="23">
        <f t="shared" ca="1" si="630"/>
        <v>1.4820620499999999</v>
      </c>
      <c r="K3030" s="114">
        <f t="shared" ca="1" si="619"/>
        <v>67257229.1247354</v>
      </c>
      <c r="L3030" s="27">
        <f>IF(VLOOKUP(A3030,$U$18:$AD$131,8)=VLOOKUP(A3029,$U$18:$AD$131,8),0,VLOOKUP(A3030,U$18:$AD$131,8))</f>
        <v>0</v>
      </c>
      <c r="M3030" s="28">
        <f>IF(L3030&gt;0,VLOOKUP(L3030,T$18:$AC$131,7),0)</f>
        <v>0</v>
      </c>
      <c r="N3030" s="23">
        <f t="shared" si="624"/>
        <v>0</v>
      </c>
      <c r="O3030" s="23">
        <f t="shared" ca="1" si="620"/>
        <v>67257229.1247354</v>
      </c>
      <c r="P3030" s="29" t="str">
        <f t="shared" si="625"/>
        <v>J=</v>
      </c>
      <c r="Q3030" s="30">
        <f t="shared" si="626"/>
        <v>47232</v>
      </c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</row>
    <row r="3031" spans="1:30" x14ac:dyDescent="0.25">
      <c r="A3031" s="100">
        <f t="shared" si="621"/>
        <v>45864</v>
      </c>
      <c r="B3031" s="114" t="str">
        <f t="shared" ca="1" si="622"/>
        <v>n.d</v>
      </c>
      <c r="C3031" s="114">
        <f t="shared" si="623"/>
        <v>139519858.75</v>
      </c>
      <c r="D3031" s="24">
        <f ca="1">IF(A3031&lt;$B$1,VLOOKUP(A3031,[1]DI!$A$4:$B$15000,2,FALSE),0)</f>
        <v>0</v>
      </c>
      <c r="E3031" s="23">
        <f t="shared" ca="1" si="628"/>
        <v>0</v>
      </c>
      <c r="F3031" s="25">
        <f t="shared" si="627"/>
        <v>1.2</v>
      </c>
      <c r="G3031" s="26">
        <f t="shared" ca="1" si="631"/>
        <v>1</v>
      </c>
      <c r="H3031" s="23">
        <f ca="1">TRUNC(PRODUCT(G$16:G3030),15)</f>
        <v>1.48206205431758</v>
      </c>
      <c r="I3031" s="23">
        <f t="shared" si="629"/>
        <v>1</v>
      </c>
      <c r="J3031" s="23">
        <f t="shared" ca="1" si="630"/>
        <v>1.4820620499999999</v>
      </c>
      <c r="K3031" s="114">
        <f t="shared" ca="1" si="619"/>
        <v>67257229.1247354</v>
      </c>
      <c r="L3031" s="27">
        <f>IF(VLOOKUP(A3031,$U$18:$AD$131,8)=VLOOKUP(A3030,$U$18:$AD$131,8),0,VLOOKUP(A3031,U$18:$AD$131,8))</f>
        <v>0</v>
      </c>
      <c r="M3031" s="28">
        <f>IF(L3031&gt;0,VLOOKUP(L3031,T$18:$AC$131,7),0)</f>
        <v>0</v>
      </c>
      <c r="N3031" s="23">
        <f t="shared" si="624"/>
        <v>0</v>
      </c>
      <c r="O3031" s="23">
        <f t="shared" ca="1" si="620"/>
        <v>67257229.1247354</v>
      </c>
      <c r="P3031" s="29" t="str">
        <f t="shared" si="625"/>
        <v>J=</v>
      </c>
      <c r="Q3031" s="30">
        <f t="shared" si="626"/>
        <v>47232</v>
      </c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</row>
    <row r="3032" spans="1:30" x14ac:dyDescent="0.25">
      <c r="A3032" s="100">
        <f t="shared" si="621"/>
        <v>45865</v>
      </c>
      <c r="B3032" s="114" t="str">
        <f t="shared" ca="1" si="622"/>
        <v>n.d</v>
      </c>
      <c r="C3032" s="114">
        <f t="shared" si="623"/>
        <v>139519858.75</v>
      </c>
      <c r="D3032" s="24">
        <f ca="1">IF(A3032&lt;$B$1,VLOOKUP(A3032,[1]DI!$A$4:$B$15000,2,FALSE),0)</f>
        <v>0</v>
      </c>
      <c r="E3032" s="23">
        <f t="shared" ca="1" si="628"/>
        <v>0</v>
      </c>
      <c r="F3032" s="25">
        <f t="shared" si="627"/>
        <v>1.2</v>
      </c>
      <c r="G3032" s="26">
        <f t="shared" ca="1" si="631"/>
        <v>1</v>
      </c>
      <c r="H3032" s="23">
        <f ca="1">TRUNC(PRODUCT(G$16:G3031),15)</f>
        <v>1.48206205431758</v>
      </c>
      <c r="I3032" s="23">
        <f t="shared" si="629"/>
        <v>1</v>
      </c>
      <c r="J3032" s="23">
        <f t="shared" ca="1" si="630"/>
        <v>1.4820620499999999</v>
      </c>
      <c r="K3032" s="114">
        <f t="shared" ca="1" si="619"/>
        <v>67257229.1247354</v>
      </c>
      <c r="L3032" s="27">
        <f>IF(VLOOKUP(A3032,$U$18:$AD$131,8)=VLOOKUP(A3031,$U$18:$AD$131,8),0,VLOOKUP(A3032,U$18:$AD$131,8))</f>
        <v>0</v>
      </c>
      <c r="M3032" s="28">
        <f>IF(L3032&gt;0,VLOOKUP(L3032,T$18:$AC$131,7),0)</f>
        <v>0</v>
      </c>
      <c r="N3032" s="23">
        <f t="shared" si="624"/>
        <v>0</v>
      </c>
      <c r="O3032" s="23">
        <f t="shared" ca="1" si="620"/>
        <v>67257229.1247354</v>
      </c>
      <c r="P3032" s="29" t="str">
        <f t="shared" si="625"/>
        <v>J=</v>
      </c>
      <c r="Q3032" s="30">
        <f t="shared" si="626"/>
        <v>47232</v>
      </c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</row>
    <row r="3033" spans="1:30" x14ac:dyDescent="0.25">
      <c r="A3033" s="100">
        <f t="shared" si="621"/>
        <v>45866</v>
      </c>
      <c r="B3033" s="114" t="str">
        <f t="shared" ca="1" si="622"/>
        <v>n.d</v>
      </c>
      <c r="C3033" s="114">
        <f t="shared" si="623"/>
        <v>139519858.75</v>
      </c>
      <c r="D3033" s="24">
        <f ca="1">IF(A3033&lt;$B$1,VLOOKUP(A3033,[1]DI!$A$4:$B$15000,2,FALSE),0)</f>
        <v>0</v>
      </c>
      <c r="E3033" s="23">
        <f t="shared" ca="1" si="628"/>
        <v>0</v>
      </c>
      <c r="F3033" s="25">
        <f t="shared" si="627"/>
        <v>1.2</v>
      </c>
      <c r="G3033" s="26">
        <f t="shared" ca="1" si="631"/>
        <v>1</v>
      </c>
      <c r="H3033" s="23">
        <f ca="1">TRUNC(PRODUCT(G$16:G3032),15)</f>
        <v>1.48206205431758</v>
      </c>
      <c r="I3033" s="23">
        <f t="shared" si="629"/>
        <v>1</v>
      </c>
      <c r="J3033" s="23">
        <f t="shared" ca="1" si="630"/>
        <v>1.4820620499999999</v>
      </c>
      <c r="K3033" s="114">
        <f t="shared" ca="1" si="619"/>
        <v>67257229.1247354</v>
      </c>
      <c r="L3033" s="27">
        <f>IF(VLOOKUP(A3033,$U$18:$AD$131,8)=VLOOKUP(A3032,$U$18:$AD$131,8),0,VLOOKUP(A3033,U$18:$AD$131,8))</f>
        <v>0</v>
      </c>
      <c r="M3033" s="28">
        <f>IF(L3033&gt;0,VLOOKUP(L3033,T$18:$AC$131,7),0)</f>
        <v>0</v>
      </c>
      <c r="N3033" s="23">
        <f t="shared" si="624"/>
        <v>0</v>
      </c>
      <c r="O3033" s="23">
        <f t="shared" ca="1" si="620"/>
        <v>67257229.1247354</v>
      </c>
      <c r="P3033" s="29" t="str">
        <f t="shared" si="625"/>
        <v>J=</v>
      </c>
      <c r="Q3033" s="30">
        <f t="shared" si="626"/>
        <v>47232</v>
      </c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</row>
    <row r="3034" spans="1:30" x14ac:dyDescent="0.25">
      <c r="A3034" s="100">
        <f t="shared" si="621"/>
        <v>45867</v>
      </c>
      <c r="B3034" s="114" t="str">
        <f t="shared" ca="1" si="622"/>
        <v>n.d</v>
      </c>
      <c r="C3034" s="114">
        <f t="shared" si="623"/>
        <v>139519858.75</v>
      </c>
      <c r="D3034" s="24">
        <f ca="1">IF(A3034&lt;$B$1,VLOOKUP(A3034,[1]DI!$A$4:$B$15000,2,FALSE),0)</f>
        <v>0</v>
      </c>
      <c r="E3034" s="23">
        <f t="shared" ca="1" si="628"/>
        <v>0</v>
      </c>
      <c r="F3034" s="25">
        <f t="shared" si="627"/>
        <v>1.2</v>
      </c>
      <c r="G3034" s="26">
        <f t="shared" ca="1" si="631"/>
        <v>1</v>
      </c>
      <c r="H3034" s="23">
        <f ca="1">TRUNC(PRODUCT(G$16:G3033),15)</f>
        <v>1.48206205431758</v>
      </c>
      <c r="I3034" s="23">
        <f t="shared" si="629"/>
        <v>1</v>
      </c>
      <c r="J3034" s="23">
        <f t="shared" ca="1" si="630"/>
        <v>1.4820620499999999</v>
      </c>
      <c r="K3034" s="114">
        <f t="shared" ca="1" si="619"/>
        <v>67257229.1247354</v>
      </c>
      <c r="L3034" s="27">
        <f>IF(VLOOKUP(A3034,$U$18:$AD$131,8)=VLOOKUP(A3033,$U$18:$AD$131,8),0,VLOOKUP(A3034,U$18:$AD$131,8))</f>
        <v>0</v>
      </c>
      <c r="M3034" s="28">
        <f>IF(L3034&gt;0,VLOOKUP(L3034,T$18:$AC$131,7),0)</f>
        <v>0</v>
      </c>
      <c r="N3034" s="23">
        <f t="shared" si="624"/>
        <v>0</v>
      </c>
      <c r="O3034" s="23">
        <f t="shared" ca="1" si="620"/>
        <v>67257229.1247354</v>
      </c>
      <c r="P3034" s="29" t="str">
        <f t="shared" si="625"/>
        <v>J=</v>
      </c>
      <c r="Q3034" s="30">
        <f t="shared" si="626"/>
        <v>47232</v>
      </c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</row>
    <row r="3035" spans="1:30" x14ac:dyDescent="0.25">
      <c r="A3035" s="100">
        <f t="shared" si="621"/>
        <v>45868</v>
      </c>
      <c r="B3035" s="114" t="str">
        <f t="shared" ca="1" si="622"/>
        <v>n.d</v>
      </c>
      <c r="C3035" s="114">
        <f t="shared" si="623"/>
        <v>139519858.75</v>
      </c>
      <c r="D3035" s="24">
        <f ca="1">IF(A3035&lt;$B$1,VLOOKUP(A3035,[1]DI!$A$4:$B$15000,2,FALSE),0)</f>
        <v>0</v>
      </c>
      <c r="E3035" s="23">
        <f t="shared" ca="1" si="628"/>
        <v>0</v>
      </c>
      <c r="F3035" s="25">
        <f t="shared" si="627"/>
        <v>1.2</v>
      </c>
      <c r="G3035" s="26">
        <f t="shared" ca="1" si="631"/>
        <v>1</v>
      </c>
      <c r="H3035" s="23">
        <f ca="1">TRUNC(PRODUCT(G$16:G3034),15)</f>
        <v>1.48206205431758</v>
      </c>
      <c r="I3035" s="23">
        <f t="shared" si="629"/>
        <v>1</v>
      </c>
      <c r="J3035" s="23">
        <f t="shared" ca="1" si="630"/>
        <v>1.4820620499999999</v>
      </c>
      <c r="K3035" s="114">
        <f t="shared" ca="1" si="619"/>
        <v>67257229.1247354</v>
      </c>
      <c r="L3035" s="27">
        <f>IF(VLOOKUP(A3035,$U$18:$AD$131,8)=VLOOKUP(A3034,$U$18:$AD$131,8),0,VLOOKUP(A3035,U$18:$AD$131,8))</f>
        <v>0</v>
      </c>
      <c r="M3035" s="28">
        <f>IF(L3035&gt;0,VLOOKUP(L3035,T$18:$AC$131,7),0)</f>
        <v>0</v>
      </c>
      <c r="N3035" s="23">
        <f t="shared" si="624"/>
        <v>0</v>
      </c>
      <c r="O3035" s="23">
        <f t="shared" ca="1" si="620"/>
        <v>67257229.1247354</v>
      </c>
      <c r="P3035" s="29" t="str">
        <f t="shared" si="625"/>
        <v>J=</v>
      </c>
      <c r="Q3035" s="30">
        <f t="shared" si="626"/>
        <v>47232</v>
      </c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</row>
    <row r="3036" spans="1:30" x14ac:dyDescent="0.25">
      <c r="A3036" s="100">
        <f t="shared" si="621"/>
        <v>45869</v>
      </c>
      <c r="B3036" s="114" t="str">
        <f t="shared" ca="1" si="622"/>
        <v>n.d</v>
      </c>
      <c r="C3036" s="114">
        <f t="shared" si="623"/>
        <v>139519858.75</v>
      </c>
      <c r="D3036" s="24">
        <f ca="1">IF(A3036&lt;$B$1,VLOOKUP(A3036,[1]DI!$A$4:$B$15000,2,FALSE),0)</f>
        <v>0</v>
      </c>
      <c r="E3036" s="23">
        <f t="shared" ca="1" si="628"/>
        <v>0</v>
      </c>
      <c r="F3036" s="25">
        <f t="shared" si="627"/>
        <v>1.2</v>
      </c>
      <c r="G3036" s="26">
        <f t="shared" ca="1" si="631"/>
        <v>1</v>
      </c>
      <c r="H3036" s="23">
        <f ca="1">TRUNC(PRODUCT(G$16:G3035),15)</f>
        <v>1.48206205431758</v>
      </c>
      <c r="I3036" s="23">
        <f t="shared" si="629"/>
        <v>1</v>
      </c>
      <c r="J3036" s="23">
        <f t="shared" ca="1" si="630"/>
        <v>1.4820620499999999</v>
      </c>
      <c r="K3036" s="114">
        <f t="shared" ca="1" si="619"/>
        <v>67257229.1247354</v>
      </c>
      <c r="L3036" s="27">
        <f>IF(VLOOKUP(A3036,$U$18:$AD$131,8)=VLOOKUP(A3035,$U$18:$AD$131,8),0,VLOOKUP(A3036,U$18:$AD$131,8))</f>
        <v>0</v>
      </c>
      <c r="M3036" s="28">
        <f>IF(L3036&gt;0,VLOOKUP(L3036,T$18:$AC$131,7),0)</f>
        <v>0</v>
      </c>
      <c r="N3036" s="23">
        <f t="shared" si="624"/>
        <v>0</v>
      </c>
      <c r="O3036" s="23">
        <f t="shared" ca="1" si="620"/>
        <v>67257229.1247354</v>
      </c>
      <c r="P3036" s="29" t="str">
        <f t="shared" si="625"/>
        <v>J=</v>
      </c>
      <c r="Q3036" s="30">
        <f t="shared" si="626"/>
        <v>47232</v>
      </c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</row>
    <row r="3037" spans="1:30" x14ac:dyDescent="0.25">
      <c r="A3037" s="100">
        <f t="shared" si="621"/>
        <v>45870</v>
      </c>
      <c r="B3037" s="114" t="str">
        <f t="shared" ca="1" si="622"/>
        <v>n.d</v>
      </c>
      <c r="C3037" s="114">
        <f t="shared" si="623"/>
        <v>139519858.75</v>
      </c>
      <c r="D3037" s="24">
        <f ca="1">IF(A3037&lt;$B$1,VLOOKUP(A3037,[1]DI!$A$4:$B$15000,2,FALSE),0)</f>
        <v>0</v>
      </c>
      <c r="E3037" s="23">
        <f t="shared" ca="1" si="628"/>
        <v>0</v>
      </c>
      <c r="F3037" s="25">
        <f t="shared" si="627"/>
        <v>1.2</v>
      </c>
      <c r="G3037" s="26">
        <f t="shared" ca="1" si="631"/>
        <v>1</v>
      </c>
      <c r="H3037" s="23">
        <f ca="1">TRUNC(PRODUCT(G$16:G3036),15)</f>
        <v>1.48206205431758</v>
      </c>
      <c r="I3037" s="23">
        <f t="shared" si="629"/>
        <v>1</v>
      </c>
      <c r="J3037" s="23">
        <f t="shared" ca="1" si="630"/>
        <v>1.4820620499999999</v>
      </c>
      <c r="K3037" s="114">
        <f t="shared" ca="1" si="619"/>
        <v>67257229.1247354</v>
      </c>
      <c r="L3037" s="27">
        <f>IF(VLOOKUP(A3037,$U$18:$AD$131,8)=VLOOKUP(A3036,$U$18:$AD$131,8),0,VLOOKUP(A3037,U$18:$AD$131,8))</f>
        <v>0</v>
      </c>
      <c r="M3037" s="28">
        <f>IF(L3037&gt;0,VLOOKUP(L3037,T$18:$AC$131,7),0)</f>
        <v>0</v>
      </c>
      <c r="N3037" s="23">
        <f t="shared" si="624"/>
        <v>0</v>
      </c>
      <c r="O3037" s="23">
        <f t="shared" ca="1" si="620"/>
        <v>67257229.1247354</v>
      </c>
      <c r="P3037" s="29" t="str">
        <f t="shared" si="625"/>
        <v>J=</v>
      </c>
      <c r="Q3037" s="30">
        <f t="shared" si="626"/>
        <v>47232</v>
      </c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</row>
    <row r="3038" spans="1:30" x14ac:dyDescent="0.25">
      <c r="A3038" s="100">
        <f t="shared" si="621"/>
        <v>45871</v>
      </c>
      <c r="B3038" s="114" t="str">
        <f t="shared" ca="1" si="622"/>
        <v>n.d</v>
      </c>
      <c r="C3038" s="114">
        <f t="shared" si="623"/>
        <v>139519858.75</v>
      </c>
      <c r="D3038" s="24">
        <f ca="1">IF(A3038&lt;$B$1,VLOOKUP(A3038,[1]DI!$A$4:$B$15000,2,FALSE),0)</f>
        <v>0</v>
      </c>
      <c r="E3038" s="23">
        <f t="shared" ca="1" si="628"/>
        <v>0</v>
      </c>
      <c r="F3038" s="25">
        <f t="shared" si="627"/>
        <v>1.2</v>
      </c>
      <c r="G3038" s="26">
        <f t="shared" ca="1" si="631"/>
        <v>1</v>
      </c>
      <c r="H3038" s="23">
        <f ca="1">TRUNC(PRODUCT(G$16:G3037),15)</f>
        <v>1.48206205431758</v>
      </c>
      <c r="I3038" s="23">
        <f t="shared" si="629"/>
        <v>1</v>
      </c>
      <c r="J3038" s="23">
        <f t="shared" ca="1" si="630"/>
        <v>1.4820620499999999</v>
      </c>
      <c r="K3038" s="114">
        <f t="shared" ca="1" si="619"/>
        <v>67257229.1247354</v>
      </c>
      <c r="L3038" s="27">
        <f>IF(VLOOKUP(A3038,$U$18:$AD$131,8)=VLOOKUP(A3037,$U$18:$AD$131,8),0,VLOOKUP(A3038,U$18:$AD$131,8))</f>
        <v>0</v>
      </c>
      <c r="M3038" s="28">
        <f>IF(L3038&gt;0,VLOOKUP(L3038,T$18:$AC$131,7),0)</f>
        <v>0</v>
      </c>
      <c r="N3038" s="23">
        <f t="shared" si="624"/>
        <v>0</v>
      </c>
      <c r="O3038" s="23">
        <f t="shared" ca="1" si="620"/>
        <v>67257229.1247354</v>
      </c>
      <c r="P3038" s="29" t="str">
        <f t="shared" si="625"/>
        <v>J=</v>
      </c>
      <c r="Q3038" s="30">
        <f t="shared" si="626"/>
        <v>47232</v>
      </c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</row>
    <row r="3039" spans="1:30" x14ac:dyDescent="0.25">
      <c r="A3039" s="100">
        <f t="shared" si="621"/>
        <v>45872</v>
      </c>
      <c r="B3039" s="114" t="str">
        <f t="shared" ca="1" si="622"/>
        <v>n.d</v>
      </c>
      <c r="C3039" s="114">
        <f t="shared" si="623"/>
        <v>139519858.75</v>
      </c>
      <c r="D3039" s="24">
        <f ca="1">IF(A3039&lt;$B$1,VLOOKUP(A3039,[1]DI!$A$4:$B$15000,2,FALSE),0)</f>
        <v>0</v>
      </c>
      <c r="E3039" s="23">
        <f t="shared" ca="1" si="628"/>
        <v>0</v>
      </c>
      <c r="F3039" s="25">
        <f t="shared" si="627"/>
        <v>1.2</v>
      </c>
      <c r="G3039" s="26">
        <f t="shared" ca="1" si="631"/>
        <v>1</v>
      </c>
      <c r="H3039" s="23">
        <f ca="1">TRUNC(PRODUCT(G$16:G3038),15)</f>
        <v>1.48206205431758</v>
      </c>
      <c r="I3039" s="23">
        <f t="shared" si="629"/>
        <v>1</v>
      </c>
      <c r="J3039" s="23">
        <f t="shared" ca="1" si="630"/>
        <v>1.4820620499999999</v>
      </c>
      <c r="K3039" s="114">
        <f t="shared" ca="1" si="619"/>
        <v>67257229.1247354</v>
      </c>
      <c r="L3039" s="27">
        <f>IF(VLOOKUP(A3039,$U$18:$AD$131,8)=VLOOKUP(A3038,$U$18:$AD$131,8),0,VLOOKUP(A3039,U$18:$AD$131,8))</f>
        <v>0</v>
      </c>
      <c r="M3039" s="28">
        <f>IF(L3039&gt;0,VLOOKUP(L3039,T$18:$AC$131,7),0)</f>
        <v>0</v>
      </c>
      <c r="N3039" s="23">
        <f t="shared" si="624"/>
        <v>0</v>
      </c>
      <c r="O3039" s="23">
        <f t="shared" ca="1" si="620"/>
        <v>67257229.1247354</v>
      </c>
      <c r="P3039" s="29" t="str">
        <f t="shared" si="625"/>
        <v>J=</v>
      </c>
      <c r="Q3039" s="30">
        <f t="shared" si="626"/>
        <v>47232</v>
      </c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</row>
    <row r="3040" spans="1:30" x14ac:dyDescent="0.25">
      <c r="A3040" s="100">
        <f t="shared" si="621"/>
        <v>45873</v>
      </c>
      <c r="B3040" s="114" t="str">
        <f t="shared" ca="1" si="622"/>
        <v>n.d</v>
      </c>
      <c r="C3040" s="114">
        <f t="shared" si="623"/>
        <v>139519858.75</v>
      </c>
      <c r="D3040" s="24">
        <f ca="1">IF(A3040&lt;$B$1,VLOOKUP(A3040,[1]DI!$A$4:$B$15000,2,FALSE),0)</f>
        <v>0</v>
      </c>
      <c r="E3040" s="23">
        <f t="shared" ca="1" si="628"/>
        <v>0</v>
      </c>
      <c r="F3040" s="25">
        <f t="shared" si="627"/>
        <v>1.2</v>
      </c>
      <c r="G3040" s="26">
        <f t="shared" ca="1" si="631"/>
        <v>1</v>
      </c>
      <c r="H3040" s="23">
        <f ca="1">TRUNC(PRODUCT(G$16:G3039),15)</f>
        <v>1.48206205431758</v>
      </c>
      <c r="I3040" s="23">
        <f t="shared" si="629"/>
        <v>1</v>
      </c>
      <c r="J3040" s="23">
        <f t="shared" ca="1" si="630"/>
        <v>1.4820620499999999</v>
      </c>
      <c r="K3040" s="114">
        <f t="shared" ca="1" si="619"/>
        <v>67257229.1247354</v>
      </c>
      <c r="L3040" s="27">
        <f>IF(VLOOKUP(A3040,$U$18:$AD$131,8)=VLOOKUP(A3039,$U$18:$AD$131,8),0,VLOOKUP(A3040,U$18:$AD$131,8))</f>
        <v>0</v>
      </c>
      <c r="M3040" s="28">
        <f>IF(L3040&gt;0,VLOOKUP(L3040,T$18:$AC$131,7),0)</f>
        <v>0</v>
      </c>
      <c r="N3040" s="23">
        <f t="shared" si="624"/>
        <v>0</v>
      </c>
      <c r="O3040" s="23">
        <f t="shared" ca="1" si="620"/>
        <v>67257229.1247354</v>
      </c>
      <c r="P3040" s="29" t="str">
        <f t="shared" si="625"/>
        <v>J=</v>
      </c>
      <c r="Q3040" s="30">
        <f t="shared" si="626"/>
        <v>47232</v>
      </c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</row>
    <row r="3041" spans="1:30" x14ac:dyDescent="0.25">
      <c r="A3041" s="100">
        <f t="shared" si="621"/>
        <v>45874</v>
      </c>
      <c r="B3041" s="114" t="str">
        <f t="shared" ca="1" si="622"/>
        <v>n.d</v>
      </c>
      <c r="C3041" s="114">
        <f t="shared" si="623"/>
        <v>139519858.75</v>
      </c>
      <c r="D3041" s="24">
        <f ca="1">IF(A3041&lt;$B$1,VLOOKUP(A3041,[1]DI!$A$4:$B$15000,2,FALSE),0)</f>
        <v>0</v>
      </c>
      <c r="E3041" s="23">
        <f t="shared" ca="1" si="628"/>
        <v>0</v>
      </c>
      <c r="F3041" s="25">
        <f t="shared" si="627"/>
        <v>1.2</v>
      </c>
      <c r="G3041" s="26">
        <f t="shared" ca="1" si="631"/>
        <v>1</v>
      </c>
      <c r="H3041" s="23">
        <f ca="1">TRUNC(PRODUCT(G$16:G3040),15)</f>
        <v>1.48206205431758</v>
      </c>
      <c r="I3041" s="23">
        <f t="shared" si="629"/>
        <v>1</v>
      </c>
      <c r="J3041" s="23">
        <f t="shared" ca="1" si="630"/>
        <v>1.4820620499999999</v>
      </c>
      <c r="K3041" s="114">
        <f t="shared" ca="1" si="619"/>
        <v>67257229.1247354</v>
      </c>
      <c r="L3041" s="27">
        <f>IF(VLOOKUP(A3041,$U$18:$AD$131,8)=VLOOKUP(A3040,$U$18:$AD$131,8),0,VLOOKUP(A3041,U$18:$AD$131,8))</f>
        <v>0</v>
      </c>
      <c r="M3041" s="28">
        <f>IF(L3041&gt;0,VLOOKUP(L3041,T$18:$AC$131,7),0)</f>
        <v>0</v>
      </c>
      <c r="N3041" s="23">
        <f t="shared" si="624"/>
        <v>0</v>
      </c>
      <c r="O3041" s="23">
        <f t="shared" ca="1" si="620"/>
        <v>67257229.1247354</v>
      </c>
      <c r="P3041" s="29" t="str">
        <f t="shared" si="625"/>
        <v>J=</v>
      </c>
      <c r="Q3041" s="30">
        <f t="shared" si="626"/>
        <v>47232</v>
      </c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</row>
    <row r="3042" spans="1:30" x14ac:dyDescent="0.25">
      <c r="A3042" s="100">
        <f t="shared" si="621"/>
        <v>45875</v>
      </c>
      <c r="B3042" s="114" t="str">
        <f t="shared" ca="1" si="622"/>
        <v>n.d</v>
      </c>
      <c r="C3042" s="114">
        <f t="shared" si="623"/>
        <v>139519858.75</v>
      </c>
      <c r="D3042" s="24">
        <f ca="1">IF(A3042&lt;$B$1,VLOOKUP(A3042,[1]DI!$A$4:$B$15000,2,FALSE),0)</f>
        <v>0</v>
      </c>
      <c r="E3042" s="23">
        <f t="shared" ca="1" si="628"/>
        <v>0</v>
      </c>
      <c r="F3042" s="25">
        <f t="shared" si="627"/>
        <v>1.2</v>
      </c>
      <c r="G3042" s="26">
        <f t="shared" ca="1" si="631"/>
        <v>1</v>
      </c>
      <c r="H3042" s="23">
        <f ca="1">TRUNC(PRODUCT(G$16:G3041),15)</f>
        <v>1.48206205431758</v>
      </c>
      <c r="I3042" s="23">
        <f t="shared" si="629"/>
        <v>1</v>
      </c>
      <c r="J3042" s="23">
        <f t="shared" ca="1" si="630"/>
        <v>1.4820620499999999</v>
      </c>
      <c r="K3042" s="114">
        <f t="shared" ca="1" si="619"/>
        <v>67257229.1247354</v>
      </c>
      <c r="L3042" s="27">
        <f>IF(VLOOKUP(A3042,$U$18:$AD$131,8)=VLOOKUP(A3041,$U$18:$AD$131,8),0,VLOOKUP(A3042,U$18:$AD$131,8))</f>
        <v>0</v>
      </c>
      <c r="M3042" s="28">
        <f>IF(L3042&gt;0,VLOOKUP(L3042,T$18:$AC$131,7),0)</f>
        <v>0</v>
      </c>
      <c r="N3042" s="23">
        <f t="shared" si="624"/>
        <v>0</v>
      </c>
      <c r="O3042" s="23">
        <f t="shared" ca="1" si="620"/>
        <v>67257229.1247354</v>
      </c>
      <c r="P3042" s="29" t="str">
        <f t="shared" si="625"/>
        <v>J=</v>
      </c>
      <c r="Q3042" s="30">
        <f t="shared" si="626"/>
        <v>47232</v>
      </c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</row>
    <row r="3043" spans="1:30" x14ac:dyDescent="0.25">
      <c r="A3043" s="100">
        <f t="shared" si="621"/>
        <v>45876</v>
      </c>
      <c r="B3043" s="114" t="str">
        <f t="shared" ca="1" si="622"/>
        <v>n.d</v>
      </c>
      <c r="C3043" s="114">
        <f t="shared" si="623"/>
        <v>139519858.75</v>
      </c>
      <c r="D3043" s="24">
        <f ca="1">IF(A3043&lt;$B$1,VLOOKUP(A3043,[1]DI!$A$4:$B$15000,2,FALSE),0)</f>
        <v>0</v>
      </c>
      <c r="E3043" s="23">
        <f t="shared" ca="1" si="628"/>
        <v>0</v>
      </c>
      <c r="F3043" s="25">
        <f t="shared" si="627"/>
        <v>1.2</v>
      </c>
      <c r="G3043" s="26">
        <f t="shared" ca="1" si="631"/>
        <v>1</v>
      </c>
      <c r="H3043" s="23">
        <f ca="1">TRUNC(PRODUCT(G$16:G3042),15)</f>
        <v>1.48206205431758</v>
      </c>
      <c r="I3043" s="23">
        <f t="shared" si="629"/>
        <v>1</v>
      </c>
      <c r="J3043" s="23">
        <f t="shared" ca="1" si="630"/>
        <v>1.4820620499999999</v>
      </c>
      <c r="K3043" s="114">
        <f t="shared" ca="1" si="619"/>
        <v>67257229.1247354</v>
      </c>
      <c r="L3043" s="27">
        <f>IF(VLOOKUP(A3043,$U$18:$AD$131,8)=VLOOKUP(A3042,$U$18:$AD$131,8),0,VLOOKUP(A3043,U$18:$AD$131,8))</f>
        <v>0</v>
      </c>
      <c r="M3043" s="28">
        <f>IF(L3043&gt;0,VLOOKUP(L3043,T$18:$AC$131,7),0)</f>
        <v>0</v>
      </c>
      <c r="N3043" s="23">
        <f t="shared" si="624"/>
        <v>0</v>
      </c>
      <c r="O3043" s="23">
        <f t="shared" ca="1" si="620"/>
        <v>67257229.1247354</v>
      </c>
      <c r="P3043" s="29" t="str">
        <f t="shared" si="625"/>
        <v>J=</v>
      </c>
      <c r="Q3043" s="30">
        <f t="shared" si="626"/>
        <v>47232</v>
      </c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</row>
    <row r="3044" spans="1:30" x14ac:dyDescent="0.25">
      <c r="A3044" s="100">
        <f t="shared" si="621"/>
        <v>45877</v>
      </c>
      <c r="B3044" s="114" t="str">
        <f t="shared" ca="1" si="622"/>
        <v>n.d</v>
      </c>
      <c r="C3044" s="114">
        <f t="shared" si="623"/>
        <v>139519858.75</v>
      </c>
      <c r="D3044" s="24">
        <f ca="1">IF(A3044&lt;$B$1,VLOOKUP(A3044,[1]DI!$A$4:$B$15000,2,FALSE),0)</f>
        <v>0</v>
      </c>
      <c r="E3044" s="23">
        <f t="shared" ca="1" si="628"/>
        <v>0</v>
      </c>
      <c r="F3044" s="25">
        <f t="shared" si="627"/>
        <v>1.2</v>
      </c>
      <c r="G3044" s="26">
        <f t="shared" ca="1" si="631"/>
        <v>1</v>
      </c>
      <c r="H3044" s="23">
        <f ca="1">TRUNC(PRODUCT(G$16:G3043),15)</f>
        <v>1.48206205431758</v>
      </c>
      <c r="I3044" s="23">
        <f t="shared" si="629"/>
        <v>1</v>
      </c>
      <c r="J3044" s="23">
        <f t="shared" ca="1" si="630"/>
        <v>1.4820620499999999</v>
      </c>
      <c r="K3044" s="114">
        <f t="shared" ca="1" si="619"/>
        <v>67257229.1247354</v>
      </c>
      <c r="L3044" s="27">
        <f>IF(VLOOKUP(A3044,$U$18:$AD$131,8)=VLOOKUP(A3043,$U$18:$AD$131,8),0,VLOOKUP(A3044,U$18:$AD$131,8))</f>
        <v>0</v>
      </c>
      <c r="M3044" s="28">
        <f>IF(L3044&gt;0,VLOOKUP(L3044,T$18:$AC$131,7),0)</f>
        <v>0</v>
      </c>
      <c r="N3044" s="23">
        <f t="shared" si="624"/>
        <v>0</v>
      </c>
      <c r="O3044" s="23">
        <f t="shared" ca="1" si="620"/>
        <v>67257229.1247354</v>
      </c>
      <c r="P3044" s="29" t="str">
        <f t="shared" si="625"/>
        <v>J=</v>
      </c>
      <c r="Q3044" s="30">
        <f t="shared" si="626"/>
        <v>47232</v>
      </c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</row>
    <row r="3045" spans="1:30" x14ac:dyDescent="0.25">
      <c r="A3045" s="100">
        <f t="shared" si="621"/>
        <v>45878</v>
      </c>
      <c r="B3045" s="114" t="str">
        <f t="shared" ca="1" si="622"/>
        <v>n.d</v>
      </c>
      <c r="C3045" s="114">
        <f t="shared" si="623"/>
        <v>139519858.75</v>
      </c>
      <c r="D3045" s="24">
        <f ca="1">IF(A3045&lt;$B$1,VLOOKUP(A3045,[1]DI!$A$4:$B$15000,2,FALSE),0)</f>
        <v>0</v>
      </c>
      <c r="E3045" s="23">
        <f t="shared" ca="1" si="628"/>
        <v>0</v>
      </c>
      <c r="F3045" s="25">
        <f t="shared" si="627"/>
        <v>1.2</v>
      </c>
      <c r="G3045" s="26">
        <f t="shared" ca="1" si="631"/>
        <v>1</v>
      </c>
      <c r="H3045" s="23">
        <f ca="1">TRUNC(PRODUCT(G$16:G3044),15)</f>
        <v>1.48206205431758</v>
      </c>
      <c r="I3045" s="23">
        <f t="shared" si="629"/>
        <v>1</v>
      </c>
      <c r="J3045" s="23">
        <f t="shared" ca="1" si="630"/>
        <v>1.4820620499999999</v>
      </c>
      <c r="K3045" s="114">
        <f t="shared" ca="1" si="619"/>
        <v>67257229.1247354</v>
      </c>
      <c r="L3045" s="27">
        <f>IF(VLOOKUP(A3045,$U$18:$AD$131,8)=VLOOKUP(A3044,$U$18:$AD$131,8),0,VLOOKUP(A3045,U$18:$AD$131,8))</f>
        <v>0</v>
      </c>
      <c r="M3045" s="28">
        <f>IF(L3045&gt;0,VLOOKUP(L3045,T$18:$AC$131,7),0)</f>
        <v>0</v>
      </c>
      <c r="N3045" s="23">
        <f t="shared" si="624"/>
        <v>0</v>
      </c>
      <c r="O3045" s="23">
        <f t="shared" ca="1" si="620"/>
        <v>67257229.1247354</v>
      </c>
      <c r="P3045" s="29" t="str">
        <f t="shared" si="625"/>
        <v>J=</v>
      </c>
      <c r="Q3045" s="30">
        <f t="shared" si="626"/>
        <v>47232</v>
      </c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</row>
    <row r="3046" spans="1:30" x14ac:dyDescent="0.25">
      <c r="A3046" s="100">
        <f t="shared" si="621"/>
        <v>45879</v>
      </c>
      <c r="B3046" s="114" t="str">
        <f t="shared" ca="1" si="622"/>
        <v>n.d</v>
      </c>
      <c r="C3046" s="114">
        <f t="shared" si="623"/>
        <v>139519858.75</v>
      </c>
      <c r="D3046" s="24">
        <f ca="1">IF(A3046&lt;$B$1,VLOOKUP(A3046,[1]DI!$A$4:$B$15000,2,FALSE),0)</f>
        <v>0</v>
      </c>
      <c r="E3046" s="23">
        <f t="shared" ca="1" si="628"/>
        <v>0</v>
      </c>
      <c r="F3046" s="25">
        <f t="shared" si="627"/>
        <v>1.2</v>
      </c>
      <c r="G3046" s="26">
        <f t="shared" ca="1" si="631"/>
        <v>1</v>
      </c>
      <c r="H3046" s="23">
        <f ca="1">TRUNC(PRODUCT(G$16:G3045),15)</f>
        <v>1.48206205431758</v>
      </c>
      <c r="I3046" s="23">
        <f t="shared" si="629"/>
        <v>1</v>
      </c>
      <c r="J3046" s="23">
        <f t="shared" ca="1" si="630"/>
        <v>1.4820620499999999</v>
      </c>
      <c r="K3046" s="114">
        <f t="shared" ca="1" si="619"/>
        <v>67257229.1247354</v>
      </c>
      <c r="L3046" s="27">
        <f>IF(VLOOKUP(A3046,$U$18:$AD$131,8)=VLOOKUP(A3045,$U$18:$AD$131,8),0,VLOOKUP(A3046,U$18:$AD$131,8))</f>
        <v>0</v>
      </c>
      <c r="M3046" s="28">
        <f>IF(L3046&gt;0,VLOOKUP(L3046,T$18:$AC$131,7),0)</f>
        <v>0</v>
      </c>
      <c r="N3046" s="23">
        <f t="shared" si="624"/>
        <v>0</v>
      </c>
      <c r="O3046" s="23">
        <f t="shared" ca="1" si="620"/>
        <v>67257229.1247354</v>
      </c>
      <c r="P3046" s="29" t="str">
        <f t="shared" si="625"/>
        <v>J=</v>
      </c>
      <c r="Q3046" s="30">
        <f t="shared" si="626"/>
        <v>47232</v>
      </c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</row>
    <row r="3047" spans="1:30" x14ac:dyDescent="0.25">
      <c r="A3047" s="100">
        <f t="shared" si="621"/>
        <v>45880</v>
      </c>
      <c r="B3047" s="114" t="str">
        <f t="shared" ca="1" si="622"/>
        <v>n.d</v>
      </c>
      <c r="C3047" s="114">
        <f t="shared" si="623"/>
        <v>139519858.75</v>
      </c>
      <c r="D3047" s="24">
        <f ca="1">IF(A3047&lt;$B$1,VLOOKUP(A3047,[1]DI!$A$4:$B$15000,2,FALSE),0)</f>
        <v>0</v>
      </c>
      <c r="E3047" s="23">
        <f t="shared" ca="1" si="628"/>
        <v>0</v>
      </c>
      <c r="F3047" s="25">
        <f t="shared" si="627"/>
        <v>1.2</v>
      </c>
      <c r="G3047" s="26">
        <f t="shared" ca="1" si="631"/>
        <v>1</v>
      </c>
      <c r="H3047" s="23">
        <f ca="1">TRUNC(PRODUCT(G$16:G3046),15)</f>
        <v>1.48206205431758</v>
      </c>
      <c r="I3047" s="23">
        <f t="shared" si="629"/>
        <v>1</v>
      </c>
      <c r="J3047" s="23">
        <f t="shared" ca="1" si="630"/>
        <v>1.4820620499999999</v>
      </c>
      <c r="K3047" s="114">
        <f t="shared" ca="1" si="619"/>
        <v>67257229.1247354</v>
      </c>
      <c r="L3047" s="27">
        <f>IF(VLOOKUP(A3047,$U$18:$AD$131,8)=VLOOKUP(A3046,$U$18:$AD$131,8),0,VLOOKUP(A3047,U$18:$AD$131,8))</f>
        <v>0</v>
      </c>
      <c r="M3047" s="28">
        <f>IF(L3047&gt;0,VLOOKUP(L3047,T$18:$AC$131,7),0)</f>
        <v>0</v>
      </c>
      <c r="N3047" s="23">
        <f t="shared" si="624"/>
        <v>0</v>
      </c>
      <c r="O3047" s="23">
        <f t="shared" ca="1" si="620"/>
        <v>67257229.1247354</v>
      </c>
      <c r="P3047" s="29" t="str">
        <f t="shared" si="625"/>
        <v>J=</v>
      </c>
      <c r="Q3047" s="30">
        <f t="shared" si="626"/>
        <v>47232</v>
      </c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</row>
    <row r="3048" spans="1:30" x14ac:dyDescent="0.25">
      <c r="A3048" s="100">
        <f t="shared" si="621"/>
        <v>45881</v>
      </c>
      <c r="B3048" s="114" t="str">
        <f t="shared" ca="1" si="622"/>
        <v>n.d</v>
      </c>
      <c r="C3048" s="114">
        <f t="shared" si="623"/>
        <v>139519858.75</v>
      </c>
      <c r="D3048" s="24">
        <f ca="1">IF(A3048&lt;$B$1,VLOOKUP(A3048,[1]DI!$A$4:$B$15000,2,FALSE),0)</f>
        <v>0</v>
      </c>
      <c r="E3048" s="23">
        <f t="shared" ca="1" si="628"/>
        <v>0</v>
      </c>
      <c r="F3048" s="25">
        <f t="shared" si="627"/>
        <v>1.2</v>
      </c>
      <c r="G3048" s="26">
        <f t="shared" ca="1" si="631"/>
        <v>1</v>
      </c>
      <c r="H3048" s="23">
        <f ca="1">TRUNC(PRODUCT(G$16:G3047),15)</f>
        <v>1.48206205431758</v>
      </c>
      <c r="I3048" s="23">
        <f t="shared" si="629"/>
        <v>1</v>
      </c>
      <c r="J3048" s="23">
        <f t="shared" ca="1" si="630"/>
        <v>1.4820620499999999</v>
      </c>
      <c r="K3048" s="114">
        <f t="shared" ca="1" si="619"/>
        <v>67257229.1247354</v>
      </c>
      <c r="L3048" s="27">
        <f>IF(VLOOKUP(A3048,$U$18:$AD$131,8)=VLOOKUP(A3047,$U$18:$AD$131,8),0,VLOOKUP(A3048,U$18:$AD$131,8))</f>
        <v>0</v>
      </c>
      <c r="M3048" s="28">
        <f>IF(L3048&gt;0,VLOOKUP(L3048,T$18:$AC$131,7),0)</f>
        <v>0</v>
      </c>
      <c r="N3048" s="23">
        <f t="shared" si="624"/>
        <v>0</v>
      </c>
      <c r="O3048" s="23">
        <f t="shared" ca="1" si="620"/>
        <v>67257229.1247354</v>
      </c>
      <c r="P3048" s="29" t="str">
        <f t="shared" si="625"/>
        <v>J=</v>
      </c>
      <c r="Q3048" s="30">
        <f t="shared" si="626"/>
        <v>47232</v>
      </c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</row>
    <row r="3049" spans="1:30" x14ac:dyDescent="0.25">
      <c r="A3049" s="100">
        <f t="shared" si="621"/>
        <v>45882</v>
      </c>
      <c r="B3049" s="114" t="str">
        <f t="shared" ca="1" si="622"/>
        <v>n.d</v>
      </c>
      <c r="C3049" s="114">
        <f t="shared" si="623"/>
        <v>139519858.75</v>
      </c>
      <c r="D3049" s="24">
        <f ca="1">IF(A3049&lt;$B$1,VLOOKUP(A3049,[1]DI!$A$4:$B$15000,2,FALSE),0)</f>
        <v>0</v>
      </c>
      <c r="E3049" s="23">
        <f t="shared" ca="1" si="628"/>
        <v>0</v>
      </c>
      <c r="F3049" s="25">
        <f t="shared" si="627"/>
        <v>1.2</v>
      </c>
      <c r="G3049" s="26">
        <f t="shared" ca="1" si="631"/>
        <v>1</v>
      </c>
      <c r="H3049" s="23">
        <f ca="1">TRUNC(PRODUCT(G$16:G3048),15)</f>
        <v>1.48206205431758</v>
      </c>
      <c r="I3049" s="23">
        <f t="shared" si="629"/>
        <v>1</v>
      </c>
      <c r="J3049" s="23">
        <f t="shared" ca="1" si="630"/>
        <v>1.4820620499999999</v>
      </c>
      <c r="K3049" s="114">
        <f t="shared" ca="1" si="619"/>
        <v>67257229.1247354</v>
      </c>
      <c r="L3049" s="27">
        <f>IF(VLOOKUP(A3049,$U$18:$AD$131,8)=VLOOKUP(A3048,$U$18:$AD$131,8),0,VLOOKUP(A3049,U$18:$AD$131,8))</f>
        <v>0</v>
      </c>
      <c r="M3049" s="28">
        <f>IF(L3049&gt;0,VLOOKUP(L3049,T$18:$AC$131,7),0)</f>
        <v>0</v>
      </c>
      <c r="N3049" s="23">
        <f t="shared" si="624"/>
        <v>0</v>
      </c>
      <c r="O3049" s="23">
        <f t="shared" ca="1" si="620"/>
        <v>67257229.1247354</v>
      </c>
      <c r="P3049" s="29" t="str">
        <f t="shared" si="625"/>
        <v>J=</v>
      </c>
      <c r="Q3049" s="30">
        <f t="shared" si="626"/>
        <v>47232</v>
      </c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</row>
    <row r="3050" spans="1:30" x14ac:dyDescent="0.25">
      <c r="A3050" s="100">
        <f t="shared" si="621"/>
        <v>45883</v>
      </c>
      <c r="B3050" s="114" t="str">
        <f t="shared" ca="1" si="622"/>
        <v>n.d</v>
      </c>
      <c r="C3050" s="114">
        <f t="shared" si="623"/>
        <v>139519858.75</v>
      </c>
      <c r="D3050" s="24">
        <f ca="1">IF(A3050&lt;$B$1,VLOOKUP(A3050,[1]DI!$A$4:$B$15000,2,FALSE),0)</f>
        <v>0</v>
      </c>
      <c r="E3050" s="23">
        <f t="shared" ca="1" si="628"/>
        <v>0</v>
      </c>
      <c r="F3050" s="25">
        <f t="shared" si="627"/>
        <v>1.2</v>
      </c>
      <c r="G3050" s="26">
        <f t="shared" ca="1" si="631"/>
        <v>1</v>
      </c>
      <c r="H3050" s="23">
        <f ca="1">TRUNC(PRODUCT(G$16:G3049),15)</f>
        <v>1.48206205431758</v>
      </c>
      <c r="I3050" s="23">
        <f t="shared" si="629"/>
        <v>1</v>
      </c>
      <c r="J3050" s="23">
        <f t="shared" ca="1" si="630"/>
        <v>1.4820620499999999</v>
      </c>
      <c r="K3050" s="114">
        <f t="shared" ca="1" si="619"/>
        <v>67257229.1247354</v>
      </c>
      <c r="L3050" s="27">
        <f>IF(VLOOKUP(A3050,$U$18:$AD$131,8)=VLOOKUP(A3049,$U$18:$AD$131,8),0,VLOOKUP(A3050,U$18:$AD$131,8))</f>
        <v>0</v>
      </c>
      <c r="M3050" s="28">
        <f>IF(L3050&gt;0,VLOOKUP(L3050,T$18:$AC$131,7),0)</f>
        <v>0</v>
      </c>
      <c r="N3050" s="23">
        <f t="shared" si="624"/>
        <v>0</v>
      </c>
      <c r="O3050" s="23">
        <f t="shared" ca="1" si="620"/>
        <v>67257229.1247354</v>
      </c>
      <c r="P3050" s="29" t="str">
        <f t="shared" si="625"/>
        <v>J=</v>
      </c>
      <c r="Q3050" s="30">
        <f t="shared" si="626"/>
        <v>47232</v>
      </c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</row>
    <row r="3051" spans="1:30" x14ac:dyDescent="0.25">
      <c r="A3051" s="100">
        <f t="shared" si="621"/>
        <v>45884</v>
      </c>
      <c r="B3051" s="114" t="str">
        <f t="shared" ca="1" si="622"/>
        <v>n.d</v>
      </c>
      <c r="C3051" s="114">
        <f t="shared" si="623"/>
        <v>139519858.75</v>
      </c>
      <c r="D3051" s="24">
        <f ca="1">IF(A3051&lt;$B$1,VLOOKUP(A3051,[1]DI!$A$4:$B$15000,2,FALSE),0)</f>
        <v>0</v>
      </c>
      <c r="E3051" s="23">
        <f t="shared" ca="1" si="628"/>
        <v>0</v>
      </c>
      <c r="F3051" s="25">
        <f t="shared" si="627"/>
        <v>1.2</v>
      </c>
      <c r="G3051" s="26">
        <f t="shared" ca="1" si="631"/>
        <v>1</v>
      </c>
      <c r="H3051" s="23">
        <f ca="1">TRUNC(PRODUCT(G$16:G3050),15)</f>
        <v>1.48206205431758</v>
      </c>
      <c r="I3051" s="23">
        <f t="shared" si="629"/>
        <v>1</v>
      </c>
      <c r="J3051" s="23">
        <f t="shared" ca="1" si="630"/>
        <v>1.4820620499999999</v>
      </c>
      <c r="K3051" s="114">
        <f t="shared" ca="1" si="619"/>
        <v>67257229.1247354</v>
      </c>
      <c r="L3051" s="27">
        <f>IF(VLOOKUP(A3051,$U$18:$AD$131,8)=VLOOKUP(A3050,$U$18:$AD$131,8),0,VLOOKUP(A3051,U$18:$AD$131,8))</f>
        <v>0</v>
      </c>
      <c r="M3051" s="28">
        <f>IF(L3051&gt;0,VLOOKUP(L3051,T$18:$AC$131,7),0)</f>
        <v>0</v>
      </c>
      <c r="N3051" s="23">
        <f t="shared" si="624"/>
        <v>0</v>
      </c>
      <c r="O3051" s="23">
        <f t="shared" ca="1" si="620"/>
        <v>67257229.1247354</v>
      </c>
      <c r="P3051" s="29" t="str">
        <f t="shared" si="625"/>
        <v>J=</v>
      </c>
      <c r="Q3051" s="30">
        <f t="shared" si="626"/>
        <v>47232</v>
      </c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</row>
    <row r="3052" spans="1:30" x14ac:dyDescent="0.25">
      <c r="A3052" s="100">
        <f t="shared" si="621"/>
        <v>45885</v>
      </c>
      <c r="B3052" s="114" t="str">
        <f t="shared" ca="1" si="622"/>
        <v>n.d</v>
      </c>
      <c r="C3052" s="114">
        <f t="shared" si="623"/>
        <v>139519858.75</v>
      </c>
      <c r="D3052" s="24">
        <f ca="1">IF(A3052&lt;$B$1,VLOOKUP(A3052,[1]DI!$A$4:$B$15000,2,FALSE),0)</f>
        <v>0</v>
      </c>
      <c r="E3052" s="23">
        <f t="shared" ca="1" si="628"/>
        <v>0</v>
      </c>
      <c r="F3052" s="25">
        <f t="shared" si="627"/>
        <v>1.2</v>
      </c>
      <c r="G3052" s="26">
        <f t="shared" ca="1" si="631"/>
        <v>1</v>
      </c>
      <c r="H3052" s="23">
        <f ca="1">TRUNC(PRODUCT(G$16:G3051),15)</f>
        <v>1.48206205431758</v>
      </c>
      <c r="I3052" s="23">
        <f t="shared" si="629"/>
        <v>1</v>
      </c>
      <c r="J3052" s="23">
        <f t="shared" ca="1" si="630"/>
        <v>1.4820620499999999</v>
      </c>
      <c r="K3052" s="114">
        <f t="shared" ca="1" si="619"/>
        <v>67257229.1247354</v>
      </c>
      <c r="L3052" s="27">
        <f>IF(VLOOKUP(A3052,$U$18:$AD$131,8)=VLOOKUP(A3051,$U$18:$AD$131,8),0,VLOOKUP(A3052,U$18:$AD$131,8))</f>
        <v>0</v>
      </c>
      <c r="M3052" s="28">
        <f>IF(L3052&gt;0,VLOOKUP(L3052,T$18:$AC$131,7),0)</f>
        <v>0</v>
      </c>
      <c r="N3052" s="23">
        <f t="shared" si="624"/>
        <v>0</v>
      </c>
      <c r="O3052" s="23">
        <f t="shared" ca="1" si="620"/>
        <v>67257229.1247354</v>
      </c>
      <c r="P3052" s="29" t="str">
        <f t="shared" si="625"/>
        <v>J=</v>
      </c>
      <c r="Q3052" s="30">
        <f t="shared" si="626"/>
        <v>47232</v>
      </c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</row>
    <row r="3053" spans="1:30" x14ac:dyDescent="0.25">
      <c r="A3053" s="100">
        <f t="shared" si="621"/>
        <v>45886</v>
      </c>
      <c r="B3053" s="114" t="str">
        <f t="shared" ca="1" si="622"/>
        <v>n.d</v>
      </c>
      <c r="C3053" s="114">
        <f t="shared" si="623"/>
        <v>139519858.75</v>
      </c>
      <c r="D3053" s="24">
        <f ca="1">IF(A3053&lt;$B$1,VLOOKUP(A3053,[1]DI!$A$4:$B$15000,2,FALSE),0)</f>
        <v>0</v>
      </c>
      <c r="E3053" s="23">
        <f t="shared" ca="1" si="628"/>
        <v>0</v>
      </c>
      <c r="F3053" s="25">
        <f t="shared" si="627"/>
        <v>1.2</v>
      </c>
      <c r="G3053" s="26">
        <f t="shared" ca="1" si="631"/>
        <v>1</v>
      </c>
      <c r="H3053" s="23">
        <f ca="1">TRUNC(PRODUCT(G$16:G3052),15)</f>
        <v>1.48206205431758</v>
      </c>
      <c r="I3053" s="23">
        <f t="shared" si="629"/>
        <v>1</v>
      </c>
      <c r="J3053" s="23">
        <f t="shared" ca="1" si="630"/>
        <v>1.4820620499999999</v>
      </c>
      <c r="K3053" s="114">
        <f t="shared" ca="1" si="619"/>
        <v>67257229.1247354</v>
      </c>
      <c r="L3053" s="27">
        <f>IF(VLOOKUP(A3053,$U$18:$AD$131,8)=VLOOKUP(A3052,$U$18:$AD$131,8),0,VLOOKUP(A3053,U$18:$AD$131,8))</f>
        <v>0</v>
      </c>
      <c r="M3053" s="28">
        <f>IF(L3053&gt;0,VLOOKUP(L3053,T$18:$AC$131,7),0)</f>
        <v>0</v>
      </c>
      <c r="N3053" s="23">
        <f t="shared" si="624"/>
        <v>0</v>
      </c>
      <c r="O3053" s="23">
        <f t="shared" ca="1" si="620"/>
        <v>67257229.1247354</v>
      </c>
      <c r="P3053" s="29" t="str">
        <f t="shared" si="625"/>
        <v>J=</v>
      </c>
      <c r="Q3053" s="30">
        <f t="shared" si="626"/>
        <v>47232</v>
      </c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</row>
    <row r="3054" spans="1:30" x14ac:dyDescent="0.25">
      <c r="A3054" s="100">
        <f t="shared" si="621"/>
        <v>45887</v>
      </c>
      <c r="B3054" s="114" t="str">
        <f t="shared" ca="1" si="622"/>
        <v>n.d</v>
      </c>
      <c r="C3054" s="114">
        <f t="shared" si="623"/>
        <v>139519858.75</v>
      </c>
      <c r="D3054" s="24">
        <f ca="1">IF(A3054&lt;$B$1,VLOOKUP(A3054,[1]DI!$A$4:$B$15000,2,FALSE),0)</f>
        <v>0</v>
      </c>
      <c r="E3054" s="23">
        <f t="shared" ca="1" si="628"/>
        <v>0</v>
      </c>
      <c r="F3054" s="25">
        <f t="shared" si="627"/>
        <v>1.2</v>
      </c>
      <c r="G3054" s="26">
        <f t="shared" ca="1" si="631"/>
        <v>1</v>
      </c>
      <c r="H3054" s="23">
        <f ca="1">TRUNC(PRODUCT(G$16:G3053),15)</f>
        <v>1.48206205431758</v>
      </c>
      <c r="I3054" s="23">
        <f t="shared" si="629"/>
        <v>1</v>
      </c>
      <c r="J3054" s="23">
        <f t="shared" ca="1" si="630"/>
        <v>1.4820620499999999</v>
      </c>
      <c r="K3054" s="114">
        <f t="shared" ca="1" si="619"/>
        <v>67257229.1247354</v>
      </c>
      <c r="L3054" s="27">
        <f>IF(VLOOKUP(A3054,$U$18:$AD$131,8)=VLOOKUP(A3053,$U$18:$AD$131,8),0,VLOOKUP(A3054,U$18:$AD$131,8))</f>
        <v>0</v>
      </c>
      <c r="M3054" s="28">
        <f>IF(L3054&gt;0,VLOOKUP(L3054,T$18:$AC$131,7),0)</f>
        <v>0</v>
      </c>
      <c r="N3054" s="23">
        <f t="shared" si="624"/>
        <v>0</v>
      </c>
      <c r="O3054" s="23">
        <f t="shared" ca="1" si="620"/>
        <v>67257229.1247354</v>
      </c>
      <c r="P3054" s="29" t="str">
        <f t="shared" si="625"/>
        <v>J=</v>
      </c>
      <c r="Q3054" s="30">
        <f t="shared" si="626"/>
        <v>47232</v>
      </c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</row>
    <row r="3055" spans="1:30" x14ac:dyDescent="0.25">
      <c r="A3055" s="100">
        <f t="shared" si="621"/>
        <v>45888</v>
      </c>
      <c r="B3055" s="114" t="str">
        <f t="shared" ca="1" si="622"/>
        <v>n.d</v>
      </c>
      <c r="C3055" s="114">
        <f t="shared" si="623"/>
        <v>139519858.75</v>
      </c>
      <c r="D3055" s="24">
        <f ca="1">IF(A3055&lt;$B$1,VLOOKUP(A3055,[1]DI!$A$4:$B$15000,2,FALSE),0)</f>
        <v>0</v>
      </c>
      <c r="E3055" s="23">
        <f t="shared" ca="1" si="628"/>
        <v>0</v>
      </c>
      <c r="F3055" s="25">
        <f t="shared" si="627"/>
        <v>1.2</v>
      </c>
      <c r="G3055" s="26">
        <f t="shared" ca="1" si="631"/>
        <v>1</v>
      </c>
      <c r="H3055" s="23">
        <f ca="1">TRUNC(PRODUCT(G$16:G3054),15)</f>
        <v>1.48206205431758</v>
      </c>
      <c r="I3055" s="23">
        <f t="shared" si="629"/>
        <v>1</v>
      </c>
      <c r="J3055" s="23">
        <f t="shared" ca="1" si="630"/>
        <v>1.4820620499999999</v>
      </c>
      <c r="K3055" s="114">
        <f t="shared" ca="1" si="619"/>
        <v>67257229.1247354</v>
      </c>
      <c r="L3055" s="27">
        <f>IF(VLOOKUP(A3055,$U$18:$AD$131,8)=VLOOKUP(A3054,$U$18:$AD$131,8),0,VLOOKUP(A3055,U$18:$AD$131,8))</f>
        <v>0</v>
      </c>
      <c r="M3055" s="28">
        <f>IF(L3055&gt;0,VLOOKUP(L3055,T$18:$AC$131,7),0)</f>
        <v>0</v>
      </c>
      <c r="N3055" s="23">
        <f t="shared" si="624"/>
        <v>0</v>
      </c>
      <c r="O3055" s="23">
        <f t="shared" ca="1" si="620"/>
        <v>67257229.1247354</v>
      </c>
      <c r="P3055" s="29" t="str">
        <f t="shared" si="625"/>
        <v>J=</v>
      </c>
      <c r="Q3055" s="30">
        <f t="shared" si="626"/>
        <v>47232</v>
      </c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</row>
    <row r="3056" spans="1:30" x14ac:dyDescent="0.25">
      <c r="A3056" s="100">
        <f t="shared" si="621"/>
        <v>45889</v>
      </c>
      <c r="B3056" s="114" t="str">
        <f t="shared" ca="1" si="622"/>
        <v>n.d</v>
      </c>
      <c r="C3056" s="114">
        <f t="shared" si="623"/>
        <v>139519858.75</v>
      </c>
      <c r="D3056" s="24">
        <f ca="1">IF(A3056&lt;$B$1,VLOOKUP(A3056,[1]DI!$A$4:$B$15000,2,FALSE),0)</f>
        <v>0</v>
      </c>
      <c r="E3056" s="23">
        <f t="shared" ca="1" si="628"/>
        <v>0</v>
      </c>
      <c r="F3056" s="25">
        <f t="shared" si="627"/>
        <v>1.2</v>
      </c>
      <c r="G3056" s="26">
        <f t="shared" ca="1" si="631"/>
        <v>1</v>
      </c>
      <c r="H3056" s="23">
        <f ca="1">TRUNC(PRODUCT(G$16:G3055),15)</f>
        <v>1.48206205431758</v>
      </c>
      <c r="I3056" s="23">
        <f t="shared" si="629"/>
        <v>1</v>
      </c>
      <c r="J3056" s="23">
        <f t="shared" ca="1" si="630"/>
        <v>1.4820620499999999</v>
      </c>
      <c r="K3056" s="114">
        <f t="shared" ca="1" si="619"/>
        <v>67257229.1247354</v>
      </c>
      <c r="L3056" s="27">
        <f>IF(VLOOKUP(A3056,$U$18:$AD$131,8)=VLOOKUP(A3055,$U$18:$AD$131,8),0,VLOOKUP(A3056,U$18:$AD$131,8))</f>
        <v>0</v>
      </c>
      <c r="M3056" s="28">
        <f>IF(L3056&gt;0,VLOOKUP(L3056,T$18:$AC$131,7),0)</f>
        <v>0</v>
      </c>
      <c r="N3056" s="23">
        <f t="shared" si="624"/>
        <v>0</v>
      </c>
      <c r="O3056" s="23">
        <f t="shared" ca="1" si="620"/>
        <v>67257229.1247354</v>
      </c>
      <c r="P3056" s="29" t="str">
        <f t="shared" si="625"/>
        <v>J=</v>
      </c>
      <c r="Q3056" s="30">
        <f t="shared" si="626"/>
        <v>47232</v>
      </c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</row>
    <row r="3057" spans="1:30" x14ac:dyDescent="0.25">
      <c r="A3057" s="100">
        <f t="shared" si="621"/>
        <v>45890</v>
      </c>
      <c r="B3057" s="114" t="str">
        <f t="shared" ca="1" si="622"/>
        <v>n.d</v>
      </c>
      <c r="C3057" s="114">
        <f t="shared" si="623"/>
        <v>139519858.75</v>
      </c>
      <c r="D3057" s="24">
        <f ca="1">IF(A3057&lt;$B$1,VLOOKUP(A3057,[1]DI!$A$4:$B$15000,2,FALSE),0)</f>
        <v>0</v>
      </c>
      <c r="E3057" s="23">
        <f t="shared" ca="1" si="628"/>
        <v>0</v>
      </c>
      <c r="F3057" s="25">
        <f t="shared" si="627"/>
        <v>1.2</v>
      </c>
      <c r="G3057" s="26">
        <f t="shared" ca="1" si="631"/>
        <v>1</v>
      </c>
      <c r="H3057" s="23">
        <f ca="1">TRUNC(PRODUCT(G$16:G3056),15)</f>
        <v>1.48206205431758</v>
      </c>
      <c r="I3057" s="23">
        <f t="shared" si="629"/>
        <v>1</v>
      </c>
      <c r="J3057" s="23">
        <f t="shared" ca="1" si="630"/>
        <v>1.4820620499999999</v>
      </c>
      <c r="K3057" s="114">
        <f t="shared" ca="1" si="619"/>
        <v>67257229.1247354</v>
      </c>
      <c r="L3057" s="27">
        <f>IF(VLOOKUP(A3057,$U$18:$AD$131,8)=VLOOKUP(A3056,$U$18:$AD$131,8),0,VLOOKUP(A3057,U$18:$AD$131,8))</f>
        <v>0</v>
      </c>
      <c r="M3057" s="28">
        <f>IF(L3057&gt;0,VLOOKUP(L3057,T$18:$AC$131,7),0)</f>
        <v>0</v>
      </c>
      <c r="N3057" s="23">
        <f t="shared" si="624"/>
        <v>0</v>
      </c>
      <c r="O3057" s="23">
        <f t="shared" ca="1" si="620"/>
        <v>67257229.1247354</v>
      </c>
      <c r="P3057" s="29" t="str">
        <f t="shared" si="625"/>
        <v>J=</v>
      </c>
      <c r="Q3057" s="30">
        <f t="shared" si="626"/>
        <v>47232</v>
      </c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</row>
    <row r="3058" spans="1:30" x14ac:dyDescent="0.25">
      <c r="A3058" s="100">
        <f t="shared" si="621"/>
        <v>45891</v>
      </c>
      <c r="B3058" s="114" t="str">
        <f t="shared" ca="1" si="622"/>
        <v>n.d</v>
      </c>
      <c r="C3058" s="114">
        <f t="shared" si="623"/>
        <v>139519858.75</v>
      </c>
      <c r="D3058" s="24">
        <f ca="1">IF(A3058&lt;$B$1,VLOOKUP(A3058,[1]DI!$A$4:$B$15000,2,FALSE),0)</f>
        <v>0</v>
      </c>
      <c r="E3058" s="23">
        <f t="shared" ca="1" si="628"/>
        <v>0</v>
      </c>
      <c r="F3058" s="25">
        <f t="shared" si="627"/>
        <v>1.2</v>
      </c>
      <c r="G3058" s="26">
        <f t="shared" ca="1" si="631"/>
        <v>1</v>
      </c>
      <c r="H3058" s="23">
        <f ca="1">TRUNC(PRODUCT(G$16:G3057),15)</f>
        <v>1.48206205431758</v>
      </c>
      <c r="I3058" s="23">
        <f t="shared" si="629"/>
        <v>1</v>
      </c>
      <c r="J3058" s="23">
        <f t="shared" ca="1" si="630"/>
        <v>1.4820620499999999</v>
      </c>
      <c r="K3058" s="114">
        <f t="shared" ca="1" si="619"/>
        <v>67257229.1247354</v>
      </c>
      <c r="L3058" s="27">
        <f>IF(VLOOKUP(A3058,$U$18:$AD$131,8)=VLOOKUP(A3057,$U$18:$AD$131,8),0,VLOOKUP(A3058,U$18:$AD$131,8))</f>
        <v>0</v>
      </c>
      <c r="M3058" s="28">
        <f>IF(L3058&gt;0,VLOOKUP(L3058,T$18:$AC$131,7),0)</f>
        <v>0</v>
      </c>
      <c r="N3058" s="23">
        <f t="shared" si="624"/>
        <v>0</v>
      </c>
      <c r="O3058" s="23">
        <f t="shared" ca="1" si="620"/>
        <v>67257229.1247354</v>
      </c>
      <c r="P3058" s="29" t="str">
        <f t="shared" si="625"/>
        <v>J=</v>
      </c>
      <c r="Q3058" s="30">
        <f t="shared" si="626"/>
        <v>47232</v>
      </c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</row>
    <row r="3059" spans="1:30" x14ac:dyDescent="0.25">
      <c r="A3059" s="100">
        <f t="shared" si="621"/>
        <v>45892</v>
      </c>
      <c r="B3059" s="114" t="str">
        <f t="shared" ca="1" si="622"/>
        <v>n.d</v>
      </c>
      <c r="C3059" s="114">
        <f t="shared" si="623"/>
        <v>139519858.75</v>
      </c>
      <c r="D3059" s="24">
        <f ca="1">IF(A3059&lt;$B$1,VLOOKUP(A3059,[1]DI!$A$4:$B$15000,2,FALSE),0)</f>
        <v>0</v>
      </c>
      <c r="E3059" s="23">
        <f t="shared" ca="1" si="628"/>
        <v>0</v>
      </c>
      <c r="F3059" s="25">
        <f t="shared" si="627"/>
        <v>1.2</v>
      </c>
      <c r="G3059" s="26">
        <f t="shared" ca="1" si="631"/>
        <v>1</v>
      </c>
      <c r="H3059" s="23">
        <f ca="1">TRUNC(PRODUCT(G$16:G3058),15)</f>
        <v>1.48206205431758</v>
      </c>
      <c r="I3059" s="23">
        <f t="shared" si="629"/>
        <v>1</v>
      </c>
      <c r="J3059" s="23">
        <f t="shared" ca="1" si="630"/>
        <v>1.4820620499999999</v>
      </c>
      <c r="K3059" s="114">
        <f t="shared" ca="1" si="619"/>
        <v>67257229.1247354</v>
      </c>
      <c r="L3059" s="27">
        <f>IF(VLOOKUP(A3059,$U$18:$AD$131,8)=VLOOKUP(A3058,$U$18:$AD$131,8),0,VLOOKUP(A3059,U$18:$AD$131,8))</f>
        <v>0</v>
      </c>
      <c r="M3059" s="28">
        <f>IF(L3059&gt;0,VLOOKUP(L3059,T$18:$AC$131,7),0)</f>
        <v>0</v>
      </c>
      <c r="N3059" s="23">
        <f t="shared" si="624"/>
        <v>0</v>
      </c>
      <c r="O3059" s="23">
        <f t="shared" ca="1" si="620"/>
        <v>67257229.1247354</v>
      </c>
      <c r="P3059" s="29" t="str">
        <f t="shared" si="625"/>
        <v>J=</v>
      </c>
      <c r="Q3059" s="30">
        <f t="shared" si="626"/>
        <v>47232</v>
      </c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</row>
    <row r="3060" spans="1:30" x14ac:dyDescent="0.25">
      <c r="A3060" s="100">
        <f t="shared" si="621"/>
        <v>45893</v>
      </c>
      <c r="B3060" s="114" t="str">
        <f t="shared" ca="1" si="622"/>
        <v>n.d</v>
      </c>
      <c r="C3060" s="114">
        <f t="shared" si="623"/>
        <v>139519858.75</v>
      </c>
      <c r="D3060" s="24">
        <f ca="1">IF(A3060&lt;$B$1,VLOOKUP(A3060,[1]DI!$A$4:$B$15000,2,FALSE),0)</f>
        <v>0</v>
      </c>
      <c r="E3060" s="23">
        <f t="shared" ca="1" si="628"/>
        <v>0</v>
      </c>
      <c r="F3060" s="25">
        <f t="shared" si="627"/>
        <v>1.2</v>
      </c>
      <c r="G3060" s="26">
        <f t="shared" ca="1" si="631"/>
        <v>1</v>
      </c>
      <c r="H3060" s="23">
        <f ca="1">TRUNC(PRODUCT(G$16:G3059),15)</f>
        <v>1.48206205431758</v>
      </c>
      <c r="I3060" s="23">
        <f t="shared" si="629"/>
        <v>1</v>
      </c>
      <c r="J3060" s="23">
        <f t="shared" ca="1" si="630"/>
        <v>1.4820620499999999</v>
      </c>
      <c r="K3060" s="114">
        <f t="shared" ca="1" si="619"/>
        <v>67257229.1247354</v>
      </c>
      <c r="L3060" s="27">
        <f>IF(VLOOKUP(A3060,$U$18:$AD$131,8)=VLOOKUP(A3059,$U$18:$AD$131,8),0,VLOOKUP(A3060,U$18:$AD$131,8))</f>
        <v>0</v>
      </c>
      <c r="M3060" s="28">
        <f>IF(L3060&gt;0,VLOOKUP(L3060,T$18:$AC$131,7),0)</f>
        <v>0</v>
      </c>
      <c r="N3060" s="23">
        <f t="shared" si="624"/>
        <v>0</v>
      </c>
      <c r="O3060" s="23">
        <f t="shared" ca="1" si="620"/>
        <v>67257229.1247354</v>
      </c>
      <c r="P3060" s="29" t="str">
        <f t="shared" si="625"/>
        <v>J=</v>
      </c>
      <c r="Q3060" s="30">
        <f t="shared" si="626"/>
        <v>47232</v>
      </c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</row>
    <row r="3061" spans="1:30" x14ac:dyDescent="0.25">
      <c r="A3061" s="100">
        <f t="shared" si="621"/>
        <v>45894</v>
      </c>
      <c r="B3061" s="114" t="str">
        <f t="shared" ca="1" si="622"/>
        <v>n.d</v>
      </c>
      <c r="C3061" s="114">
        <f t="shared" si="623"/>
        <v>139519858.75</v>
      </c>
      <c r="D3061" s="24">
        <f ca="1">IF(A3061&lt;$B$1,VLOOKUP(A3061,[1]DI!$A$4:$B$15000,2,FALSE),0)</f>
        <v>0</v>
      </c>
      <c r="E3061" s="23">
        <f t="shared" ca="1" si="628"/>
        <v>0</v>
      </c>
      <c r="F3061" s="25">
        <f t="shared" si="627"/>
        <v>1.2</v>
      </c>
      <c r="G3061" s="26">
        <f t="shared" ca="1" si="631"/>
        <v>1</v>
      </c>
      <c r="H3061" s="23">
        <f ca="1">TRUNC(PRODUCT(G$16:G3060),15)</f>
        <v>1.48206205431758</v>
      </c>
      <c r="I3061" s="23">
        <f t="shared" si="629"/>
        <v>1</v>
      </c>
      <c r="J3061" s="23">
        <f t="shared" ca="1" si="630"/>
        <v>1.4820620499999999</v>
      </c>
      <c r="K3061" s="114">
        <f t="shared" ca="1" si="619"/>
        <v>67257229.1247354</v>
      </c>
      <c r="L3061" s="27">
        <f>IF(VLOOKUP(A3061,$U$18:$AD$131,8)=VLOOKUP(A3060,$U$18:$AD$131,8),0,VLOOKUP(A3061,U$18:$AD$131,8))</f>
        <v>0</v>
      </c>
      <c r="M3061" s="28">
        <f>IF(L3061&gt;0,VLOOKUP(L3061,T$18:$AC$131,7),0)</f>
        <v>0</v>
      </c>
      <c r="N3061" s="23">
        <f t="shared" si="624"/>
        <v>0</v>
      </c>
      <c r="O3061" s="23">
        <f t="shared" ca="1" si="620"/>
        <v>67257229.1247354</v>
      </c>
      <c r="P3061" s="29" t="str">
        <f t="shared" si="625"/>
        <v>J=</v>
      </c>
      <c r="Q3061" s="30">
        <f t="shared" si="626"/>
        <v>47232</v>
      </c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</row>
    <row r="3062" spans="1:30" x14ac:dyDescent="0.25">
      <c r="A3062" s="100">
        <f t="shared" si="621"/>
        <v>45895</v>
      </c>
      <c r="B3062" s="114" t="str">
        <f t="shared" ca="1" si="622"/>
        <v>n.d</v>
      </c>
      <c r="C3062" s="114">
        <f t="shared" si="623"/>
        <v>139519858.75</v>
      </c>
      <c r="D3062" s="24">
        <f ca="1">IF(A3062&lt;$B$1,VLOOKUP(A3062,[1]DI!$A$4:$B$15000,2,FALSE),0)</f>
        <v>0</v>
      </c>
      <c r="E3062" s="23">
        <f t="shared" ca="1" si="628"/>
        <v>0</v>
      </c>
      <c r="F3062" s="25">
        <f t="shared" si="627"/>
        <v>1.2</v>
      </c>
      <c r="G3062" s="26">
        <f t="shared" ca="1" si="631"/>
        <v>1</v>
      </c>
      <c r="H3062" s="23">
        <f ca="1">TRUNC(PRODUCT(G$16:G3061),15)</f>
        <v>1.48206205431758</v>
      </c>
      <c r="I3062" s="23">
        <f t="shared" si="629"/>
        <v>1</v>
      </c>
      <c r="J3062" s="23">
        <f t="shared" ca="1" si="630"/>
        <v>1.4820620499999999</v>
      </c>
      <c r="K3062" s="114">
        <f t="shared" ca="1" si="619"/>
        <v>67257229.1247354</v>
      </c>
      <c r="L3062" s="27">
        <f>IF(VLOOKUP(A3062,$U$18:$AD$131,8)=VLOOKUP(A3061,$U$18:$AD$131,8),0,VLOOKUP(A3062,U$18:$AD$131,8))</f>
        <v>0</v>
      </c>
      <c r="M3062" s="28">
        <f>IF(L3062&gt;0,VLOOKUP(L3062,T$18:$AC$131,7),0)</f>
        <v>0</v>
      </c>
      <c r="N3062" s="23">
        <f t="shared" si="624"/>
        <v>0</v>
      </c>
      <c r="O3062" s="23">
        <f t="shared" ca="1" si="620"/>
        <v>67257229.1247354</v>
      </c>
      <c r="P3062" s="29" t="str">
        <f t="shared" si="625"/>
        <v>J=</v>
      </c>
      <c r="Q3062" s="30">
        <f t="shared" si="626"/>
        <v>47232</v>
      </c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</row>
    <row r="3063" spans="1:30" x14ac:dyDescent="0.25">
      <c r="A3063" s="100">
        <f t="shared" si="621"/>
        <v>45896</v>
      </c>
      <c r="B3063" s="114" t="str">
        <f t="shared" ca="1" si="622"/>
        <v>n.d</v>
      </c>
      <c r="C3063" s="114">
        <f t="shared" si="623"/>
        <v>139519858.75</v>
      </c>
      <c r="D3063" s="24">
        <f ca="1">IF(A3063&lt;$B$1,VLOOKUP(A3063,[1]DI!$A$4:$B$15000,2,FALSE),0)</f>
        <v>0</v>
      </c>
      <c r="E3063" s="23">
        <f t="shared" ca="1" si="628"/>
        <v>0</v>
      </c>
      <c r="F3063" s="25">
        <f t="shared" si="627"/>
        <v>1.2</v>
      </c>
      <c r="G3063" s="26">
        <f t="shared" ca="1" si="631"/>
        <v>1</v>
      </c>
      <c r="H3063" s="23">
        <f ca="1">TRUNC(PRODUCT(G$16:G3062),15)</f>
        <v>1.48206205431758</v>
      </c>
      <c r="I3063" s="23">
        <f t="shared" si="629"/>
        <v>1</v>
      </c>
      <c r="J3063" s="23">
        <f t="shared" ca="1" si="630"/>
        <v>1.4820620499999999</v>
      </c>
      <c r="K3063" s="114">
        <f t="shared" ca="1" si="619"/>
        <v>67257229.1247354</v>
      </c>
      <c r="L3063" s="27">
        <f>IF(VLOOKUP(A3063,$U$18:$AD$131,8)=VLOOKUP(A3062,$U$18:$AD$131,8),0,VLOOKUP(A3063,U$18:$AD$131,8))</f>
        <v>0</v>
      </c>
      <c r="M3063" s="28">
        <f>IF(L3063&gt;0,VLOOKUP(L3063,T$18:$AC$131,7),0)</f>
        <v>0</v>
      </c>
      <c r="N3063" s="23">
        <f t="shared" si="624"/>
        <v>0</v>
      </c>
      <c r="O3063" s="23">
        <f t="shared" ca="1" si="620"/>
        <v>67257229.1247354</v>
      </c>
      <c r="P3063" s="29" t="str">
        <f t="shared" si="625"/>
        <v>J=</v>
      </c>
      <c r="Q3063" s="30">
        <f t="shared" si="626"/>
        <v>47232</v>
      </c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</row>
    <row r="3064" spans="1:30" x14ac:dyDescent="0.25">
      <c r="A3064" s="100">
        <f t="shared" si="621"/>
        <v>45897</v>
      </c>
      <c r="B3064" s="114" t="str">
        <f t="shared" ca="1" si="622"/>
        <v>n.d</v>
      </c>
      <c r="C3064" s="114">
        <f t="shared" si="623"/>
        <v>139519858.75</v>
      </c>
      <c r="D3064" s="24">
        <f ca="1">IF(A3064&lt;$B$1,VLOOKUP(A3064,[1]DI!$A$4:$B$15000,2,FALSE),0)</f>
        <v>0</v>
      </c>
      <c r="E3064" s="23">
        <f t="shared" ca="1" si="628"/>
        <v>0</v>
      </c>
      <c r="F3064" s="25">
        <f t="shared" si="627"/>
        <v>1.2</v>
      </c>
      <c r="G3064" s="26">
        <f t="shared" ca="1" si="631"/>
        <v>1</v>
      </c>
      <c r="H3064" s="23">
        <f ca="1">TRUNC(PRODUCT(G$16:G3063),15)</f>
        <v>1.48206205431758</v>
      </c>
      <c r="I3064" s="23">
        <f t="shared" si="629"/>
        <v>1</v>
      </c>
      <c r="J3064" s="23">
        <f t="shared" ca="1" si="630"/>
        <v>1.4820620499999999</v>
      </c>
      <c r="K3064" s="114">
        <f t="shared" ca="1" si="619"/>
        <v>67257229.1247354</v>
      </c>
      <c r="L3064" s="27">
        <f>IF(VLOOKUP(A3064,$U$18:$AD$131,8)=VLOOKUP(A3063,$U$18:$AD$131,8),0,VLOOKUP(A3064,U$18:$AD$131,8))</f>
        <v>0</v>
      </c>
      <c r="M3064" s="28">
        <f>IF(L3064&gt;0,VLOOKUP(L3064,T$18:$AC$131,7),0)</f>
        <v>0</v>
      </c>
      <c r="N3064" s="23">
        <f t="shared" si="624"/>
        <v>0</v>
      </c>
      <c r="O3064" s="23">
        <f t="shared" ca="1" si="620"/>
        <v>67257229.1247354</v>
      </c>
      <c r="P3064" s="29" t="str">
        <f t="shared" si="625"/>
        <v>J=</v>
      </c>
      <c r="Q3064" s="30">
        <f t="shared" si="626"/>
        <v>47232</v>
      </c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</row>
    <row r="3065" spans="1:30" x14ac:dyDescent="0.25">
      <c r="A3065" s="100">
        <f t="shared" si="621"/>
        <v>45898</v>
      </c>
      <c r="B3065" s="114" t="str">
        <f t="shared" ca="1" si="622"/>
        <v>n.d</v>
      </c>
      <c r="C3065" s="114">
        <f t="shared" si="623"/>
        <v>139519858.75</v>
      </c>
      <c r="D3065" s="24">
        <f ca="1">IF(A3065&lt;$B$1,VLOOKUP(A3065,[1]DI!$A$4:$B$15000,2,FALSE),0)</f>
        <v>0</v>
      </c>
      <c r="E3065" s="23">
        <f t="shared" ca="1" si="628"/>
        <v>0</v>
      </c>
      <c r="F3065" s="25">
        <f t="shared" si="627"/>
        <v>1.2</v>
      </c>
      <c r="G3065" s="26">
        <f t="shared" ca="1" si="631"/>
        <v>1</v>
      </c>
      <c r="H3065" s="23">
        <f ca="1">TRUNC(PRODUCT(G$16:G3064),15)</f>
        <v>1.48206205431758</v>
      </c>
      <c r="I3065" s="23">
        <f t="shared" si="629"/>
        <v>1</v>
      </c>
      <c r="J3065" s="23">
        <f t="shared" ca="1" si="630"/>
        <v>1.4820620499999999</v>
      </c>
      <c r="K3065" s="114">
        <f t="shared" ca="1" si="619"/>
        <v>67257229.1247354</v>
      </c>
      <c r="L3065" s="27">
        <f>IF(VLOOKUP(A3065,$U$18:$AD$131,8)=VLOOKUP(A3064,$U$18:$AD$131,8),0,VLOOKUP(A3065,U$18:$AD$131,8))</f>
        <v>0</v>
      </c>
      <c r="M3065" s="28">
        <f>IF(L3065&gt;0,VLOOKUP(L3065,T$18:$AC$131,7),0)</f>
        <v>0</v>
      </c>
      <c r="N3065" s="23">
        <f t="shared" si="624"/>
        <v>0</v>
      </c>
      <c r="O3065" s="23">
        <f t="shared" ca="1" si="620"/>
        <v>67257229.1247354</v>
      </c>
      <c r="P3065" s="29" t="str">
        <f t="shared" si="625"/>
        <v>J=</v>
      </c>
      <c r="Q3065" s="30">
        <f t="shared" si="626"/>
        <v>47232</v>
      </c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</row>
    <row r="3066" spans="1:30" x14ac:dyDescent="0.25">
      <c r="A3066" s="100">
        <f t="shared" si="621"/>
        <v>45899</v>
      </c>
      <c r="B3066" s="114" t="str">
        <f t="shared" ca="1" si="622"/>
        <v>n.d</v>
      </c>
      <c r="C3066" s="114">
        <f t="shared" si="623"/>
        <v>139519858.75</v>
      </c>
      <c r="D3066" s="24">
        <f ca="1">IF(A3066&lt;$B$1,VLOOKUP(A3066,[1]DI!$A$4:$B$15000,2,FALSE),0)</f>
        <v>0</v>
      </c>
      <c r="E3066" s="23">
        <f t="shared" ca="1" si="628"/>
        <v>0</v>
      </c>
      <c r="F3066" s="25">
        <f t="shared" si="627"/>
        <v>1.2</v>
      </c>
      <c r="G3066" s="26">
        <f t="shared" ca="1" si="631"/>
        <v>1</v>
      </c>
      <c r="H3066" s="23">
        <f ca="1">TRUNC(PRODUCT(G$16:G3065),15)</f>
        <v>1.48206205431758</v>
      </c>
      <c r="I3066" s="23">
        <f t="shared" si="629"/>
        <v>1</v>
      </c>
      <c r="J3066" s="23">
        <f t="shared" ca="1" si="630"/>
        <v>1.4820620499999999</v>
      </c>
      <c r="K3066" s="114">
        <f t="shared" ca="1" si="619"/>
        <v>67257229.1247354</v>
      </c>
      <c r="L3066" s="27">
        <f>IF(VLOOKUP(A3066,$U$18:$AD$131,8)=VLOOKUP(A3065,$U$18:$AD$131,8),0,VLOOKUP(A3066,U$18:$AD$131,8))</f>
        <v>0</v>
      </c>
      <c r="M3066" s="28">
        <f>IF(L3066&gt;0,VLOOKUP(L3066,T$18:$AC$131,7),0)</f>
        <v>0</v>
      </c>
      <c r="N3066" s="23">
        <f t="shared" si="624"/>
        <v>0</v>
      </c>
      <c r="O3066" s="23">
        <f t="shared" ca="1" si="620"/>
        <v>67257229.1247354</v>
      </c>
      <c r="P3066" s="29" t="str">
        <f t="shared" si="625"/>
        <v>J=</v>
      </c>
      <c r="Q3066" s="30">
        <f t="shared" si="626"/>
        <v>47232</v>
      </c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</row>
    <row r="3067" spans="1:30" x14ac:dyDescent="0.25">
      <c r="A3067" s="100">
        <f t="shared" si="621"/>
        <v>45900</v>
      </c>
      <c r="B3067" s="114" t="str">
        <f t="shared" ca="1" si="622"/>
        <v>n.d</v>
      </c>
      <c r="C3067" s="114">
        <f t="shared" si="623"/>
        <v>139519858.75</v>
      </c>
      <c r="D3067" s="24">
        <f ca="1">IF(A3067&lt;$B$1,VLOOKUP(A3067,[1]DI!$A$4:$B$15000,2,FALSE),0)</f>
        <v>0</v>
      </c>
      <c r="E3067" s="23">
        <f t="shared" ca="1" si="628"/>
        <v>0</v>
      </c>
      <c r="F3067" s="25">
        <f t="shared" si="627"/>
        <v>1.2</v>
      </c>
      <c r="G3067" s="26">
        <f t="shared" ca="1" si="631"/>
        <v>1</v>
      </c>
      <c r="H3067" s="23">
        <f ca="1">TRUNC(PRODUCT(G$16:G3066),15)</f>
        <v>1.48206205431758</v>
      </c>
      <c r="I3067" s="23">
        <f t="shared" si="629"/>
        <v>1</v>
      </c>
      <c r="J3067" s="23">
        <f t="shared" ca="1" si="630"/>
        <v>1.4820620499999999</v>
      </c>
      <c r="K3067" s="114">
        <f t="shared" ca="1" si="619"/>
        <v>67257229.1247354</v>
      </c>
      <c r="L3067" s="27">
        <f>IF(VLOOKUP(A3067,$U$18:$AD$131,8)=VLOOKUP(A3066,$U$18:$AD$131,8),0,VLOOKUP(A3067,U$18:$AD$131,8))</f>
        <v>0</v>
      </c>
      <c r="M3067" s="28">
        <f>IF(L3067&gt;0,VLOOKUP(L3067,T$18:$AC$131,7),0)</f>
        <v>0</v>
      </c>
      <c r="N3067" s="23">
        <f t="shared" si="624"/>
        <v>0</v>
      </c>
      <c r="O3067" s="23">
        <f t="shared" ca="1" si="620"/>
        <v>67257229.1247354</v>
      </c>
      <c r="P3067" s="29" t="str">
        <f t="shared" si="625"/>
        <v>J=</v>
      </c>
      <c r="Q3067" s="30">
        <f t="shared" si="626"/>
        <v>47232</v>
      </c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</row>
    <row r="3068" spans="1:30" x14ac:dyDescent="0.25">
      <c r="A3068" s="100">
        <f t="shared" si="621"/>
        <v>45901</v>
      </c>
      <c r="B3068" s="114" t="str">
        <f t="shared" ca="1" si="622"/>
        <v>n.d</v>
      </c>
      <c r="C3068" s="114">
        <f t="shared" si="623"/>
        <v>139519858.75</v>
      </c>
      <c r="D3068" s="24">
        <f ca="1">IF(A3068&lt;$B$1,VLOOKUP(A3068,[1]DI!$A$4:$B$15000,2,FALSE),0)</f>
        <v>0</v>
      </c>
      <c r="E3068" s="23">
        <f t="shared" ca="1" si="628"/>
        <v>0</v>
      </c>
      <c r="F3068" s="25">
        <f t="shared" si="627"/>
        <v>1.2</v>
      </c>
      <c r="G3068" s="26">
        <f t="shared" ca="1" si="631"/>
        <v>1</v>
      </c>
      <c r="H3068" s="23">
        <f ca="1">TRUNC(PRODUCT(G$16:G3067),15)</f>
        <v>1.48206205431758</v>
      </c>
      <c r="I3068" s="23">
        <f t="shared" si="629"/>
        <v>1</v>
      </c>
      <c r="J3068" s="23">
        <f t="shared" ca="1" si="630"/>
        <v>1.4820620499999999</v>
      </c>
      <c r="K3068" s="114">
        <f t="shared" ca="1" si="619"/>
        <v>67257229.1247354</v>
      </c>
      <c r="L3068" s="27">
        <f>IF(VLOOKUP(A3068,$U$18:$AD$131,8)=VLOOKUP(A3067,$U$18:$AD$131,8),0,VLOOKUP(A3068,U$18:$AD$131,8))</f>
        <v>0</v>
      </c>
      <c r="M3068" s="28">
        <f>IF(L3068&gt;0,VLOOKUP(L3068,T$18:$AC$131,7),0)</f>
        <v>0</v>
      </c>
      <c r="N3068" s="23">
        <f t="shared" si="624"/>
        <v>0</v>
      </c>
      <c r="O3068" s="23">
        <f t="shared" ca="1" si="620"/>
        <v>67257229.1247354</v>
      </c>
      <c r="P3068" s="29" t="str">
        <f t="shared" si="625"/>
        <v>J=</v>
      </c>
      <c r="Q3068" s="30">
        <f t="shared" si="626"/>
        <v>47232</v>
      </c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</row>
    <row r="3069" spans="1:30" x14ac:dyDescent="0.25">
      <c r="A3069" s="100">
        <f t="shared" si="621"/>
        <v>45902</v>
      </c>
      <c r="B3069" s="114" t="str">
        <f t="shared" ca="1" si="622"/>
        <v>n.d</v>
      </c>
      <c r="C3069" s="114">
        <f t="shared" si="623"/>
        <v>139519858.75</v>
      </c>
      <c r="D3069" s="24">
        <f ca="1">IF(A3069&lt;$B$1,VLOOKUP(A3069,[1]DI!$A$4:$B$15000,2,FALSE),0)</f>
        <v>0</v>
      </c>
      <c r="E3069" s="23">
        <f t="shared" ca="1" si="628"/>
        <v>0</v>
      </c>
      <c r="F3069" s="25">
        <f t="shared" si="627"/>
        <v>1.2</v>
      </c>
      <c r="G3069" s="26">
        <f t="shared" ca="1" si="631"/>
        <v>1</v>
      </c>
      <c r="H3069" s="23">
        <f ca="1">TRUNC(PRODUCT(G$16:G3068),15)</f>
        <v>1.48206205431758</v>
      </c>
      <c r="I3069" s="23">
        <f t="shared" si="629"/>
        <v>1</v>
      </c>
      <c r="J3069" s="23">
        <f t="shared" ca="1" si="630"/>
        <v>1.4820620499999999</v>
      </c>
      <c r="K3069" s="114">
        <f t="shared" ca="1" si="619"/>
        <v>67257229.1247354</v>
      </c>
      <c r="L3069" s="27">
        <f>IF(VLOOKUP(A3069,$U$18:$AD$131,8)=VLOOKUP(A3068,$U$18:$AD$131,8),0,VLOOKUP(A3069,U$18:$AD$131,8))</f>
        <v>0</v>
      </c>
      <c r="M3069" s="28">
        <f>IF(L3069&gt;0,VLOOKUP(L3069,T$18:$AC$131,7),0)</f>
        <v>0</v>
      </c>
      <c r="N3069" s="23">
        <f t="shared" si="624"/>
        <v>0</v>
      </c>
      <c r="O3069" s="23">
        <f t="shared" ca="1" si="620"/>
        <v>67257229.1247354</v>
      </c>
      <c r="P3069" s="29" t="str">
        <f t="shared" si="625"/>
        <v>J=</v>
      </c>
      <c r="Q3069" s="30">
        <f t="shared" si="626"/>
        <v>47232</v>
      </c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</row>
    <row r="3070" spans="1:30" x14ac:dyDescent="0.25">
      <c r="A3070" s="100">
        <f t="shared" si="621"/>
        <v>45903</v>
      </c>
      <c r="B3070" s="114" t="str">
        <f t="shared" ca="1" si="622"/>
        <v>n.d</v>
      </c>
      <c r="C3070" s="114">
        <f t="shared" si="623"/>
        <v>139519858.75</v>
      </c>
      <c r="D3070" s="24">
        <f ca="1">IF(A3070&lt;$B$1,VLOOKUP(A3070,[1]DI!$A$4:$B$15000,2,FALSE),0)</f>
        <v>0</v>
      </c>
      <c r="E3070" s="23">
        <f t="shared" ca="1" si="628"/>
        <v>0</v>
      </c>
      <c r="F3070" s="25">
        <f t="shared" si="627"/>
        <v>1.2</v>
      </c>
      <c r="G3070" s="26">
        <f t="shared" ca="1" si="631"/>
        <v>1</v>
      </c>
      <c r="H3070" s="23">
        <f ca="1">TRUNC(PRODUCT(G$16:G3069),15)</f>
        <v>1.48206205431758</v>
      </c>
      <c r="I3070" s="23">
        <f t="shared" si="629"/>
        <v>1</v>
      </c>
      <c r="J3070" s="23">
        <f t="shared" ca="1" si="630"/>
        <v>1.4820620499999999</v>
      </c>
      <c r="K3070" s="114">
        <f t="shared" ca="1" si="619"/>
        <v>67257229.1247354</v>
      </c>
      <c r="L3070" s="27">
        <f>IF(VLOOKUP(A3070,$U$18:$AD$131,8)=VLOOKUP(A3069,$U$18:$AD$131,8),0,VLOOKUP(A3070,U$18:$AD$131,8))</f>
        <v>0</v>
      </c>
      <c r="M3070" s="28">
        <f>IF(L3070&gt;0,VLOOKUP(L3070,T$18:$AC$131,7),0)</f>
        <v>0</v>
      </c>
      <c r="N3070" s="23">
        <f t="shared" si="624"/>
        <v>0</v>
      </c>
      <c r="O3070" s="23">
        <f t="shared" ca="1" si="620"/>
        <v>67257229.1247354</v>
      </c>
      <c r="P3070" s="29" t="str">
        <f t="shared" si="625"/>
        <v>J=</v>
      </c>
      <c r="Q3070" s="30">
        <f t="shared" si="626"/>
        <v>47232</v>
      </c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</row>
    <row r="3071" spans="1:30" x14ac:dyDescent="0.25">
      <c r="A3071" s="100">
        <f t="shared" si="621"/>
        <v>45904</v>
      </c>
      <c r="B3071" s="114" t="str">
        <f t="shared" ca="1" si="622"/>
        <v>n.d</v>
      </c>
      <c r="C3071" s="114">
        <f t="shared" si="623"/>
        <v>139519858.75</v>
      </c>
      <c r="D3071" s="24">
        <f ca="1">IF(A3071&lt;$B$1,VLOOKUP(A3071,[1]DI!$A$4:$B$15000,2,FALSE),0)</f>
        <v>0</v>
      </c>
      <c r="E3071" s="23">
        <f t="shared" ca="1" si="628"/>
        <v>0</v>
      </c>
      <c r="F3071" s="25">
        <f t="shared" si="627"/>
        <v>1.2</v>
      </c>
      <c r="G3071" s="26">
        <f t="shared" ca="1" si="631"/>
        <v>1</v>
      </c>
      <c r="H3071" s="23">
        <f ca="1">TRUNC(PRODUCT(G$16:G3070),15)</f>
        <v>1.48206205431758</v>
      </c>
      <c r="I3071" s="23">
        <f t="shared" si="629"/>
        <v>1</v>
      </c>
      <c r="J3071" s="23">
        <f t="shared" ca="1" si="630"/>
        <v>1.4820620499999999</v>
      </c>
      <c r="K3071" s="114">
        <f t="shared" ca="1" si="619"/>
        <v>67257229.1247354</v>
      </c>
      <c r="L3071" s="27">
        <f>IF(VLOOKUP(A3071,$U$18:$AD$131,8)=VLOOKUP(A3070,$U$18:$AD$131,8),0,VLOOKUP(A3071,U$18:$AD$131,8))</f>
        <v>0</v>
      </c>
      <c r="M3071" s="28">
        <f>IF(L3071&gt;0,VLOOKUP(L3071,T$18:$AC$131,7),0)</f>
        <v>0</v>
      </c>
      <c r="N3071" s="23">
        <f t="shared" si="624"/>
        <v>0</v>
      </c>
      <c r="O3071" s="23">
        <f t="shared" ca="1" si="620"/>
        <v>67257229.1247354</v>
      </c>
      <c r="P3071" s="29" t="str">
        <f t="shared" si="625"/>
        <v>J=</v>
      </c>
      <c r="Q3071" s="30">
        <f t="shared" si="626"/>
        <v>47232</v>
      </c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</row>
    <row r="3072" spans="1:30" x14ac:dyDescent="0.25">
      <c r="A3072" s="100">
        <f t="shared" si="621"/>
        <v>45905</v>
      </c>
      <c r="B3072" s="114" t="str">
        <f t="shared" ca="1" si="622"/>
        <v>n.d</v>
      </c>
      <c r="C3072" s="114">
        <f t="shared" si="623"/>
        <v>139519858.75</v>
      </c>
      <c r="D3072" s="24">
        <f ca="1">IF(A3072&lt;$B$1,VLOOKUP(A3072,[1]DI!$A$4:$B$15000,2,FALSE),0)</f>
        <v>0</v>
      </c>
      <c r="E3072" s="23">
        <f t="shared" ca="1" si="628"/>
        <v>0</v>
      </c>
      <c r="F3072" s="25">
        <f t="shared" si="627"/>
        <v>1.2</v>
      </c>
      <c r="G3072" s="26">
        <f t="shared" ca="1" si="631"/>
        <v>1</v>
      </c>
      <c r="H3072" s="23">
        <f ca="1">TRUNC(PRODUCT(G$16:G3071),15)</f>
        <v>1.48206205431758</v>
      </c>
      <c r="I3072" s="23">
        <f t="shared" si="629"/>
        <v>1</v>
      </c>
      <c r="J3072" s="23">
        <f t="shared" ca="1" si="630"/>
        <v>1.4820620499999999</v>
      </c>
      <c r="K3072" s="114">
        <f t="shared" ca="1" si="619"/>
        <v>67257229.1247354</v>
      </c>
      <c r="L3072" s="27">
        <f>IF(VLOOKUP(A3072,$U$18:$AD$131,8)=VLOOKUP(A3071,$U$18:$AD$131,8),0,VLOOKUP(A3072,U$18:$AD$131,8))</f>
        <v>0</v>
      </c>
      <c r="M3072" s="28">
        <f>IF(L3072&gt;0,VLOOKUP(L3072,T$18:$AC$131,7),0)</f>
        <v>0</v>
      </c>
      <c r="N3072" s="23">
        <f t="shared" si="624"/>
        <v>0</v>
      </c>
      <c r="O3072" s="23">
        <f t="shared" ca="1" si="620"/>
        <v>67257229.1247354</v>
      </c>
      <c r="P3072" s="29" t="str">
        <f t="shared" si="625"/>
        <v>J=</v>
      </c>
      <c r="Q3072" s="30">
        <f t="shared" si="626"/>
        <v>47232</v>
      </c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</row>
    <row r="3073" spans="1:30" x14ac:dyDescent="0.25">
      <c r="A3073" s="100">
        <f t="shared" si="621"/>
        <v>45906</v>
      </c>
      <c r="B3073" s="114" t="str">
        <f t="shared" ca="1" si="622"/>
        <v>n.d</v>
      </c>
      <c r="C3073" s="114">
        <f t="shared" si="623"/>
        <v>139519858.75</v>
      </c>
      <c r="D3073" s="24">
        <f ca="1">IF(A3073&lt;$B$1,VLOOKUP(A3073,[1]DI!$A$4:$B$15000,2,FALSE),0)</f>
        <v>0</v>
      </c>
      <c r="E3073" s="23">
        <f t="shared" ca="1" si="628"/>
        <v>0</v>
      </c>
      <c r="F3073" s="25">
        <f t="shared" si="627"/>
        <v>1.2</v>
      </c>
      <c r="G3073" s="26">
        <f t="shared" ca="1" si="631"/>
        <v>1</v>
      </c>
      <c r="H3073" s="23">
        <f ca="1">TRUNC(PRODUCT(G$16:G3072),15)</f>
        <v>1.48206205431758</v>
      </c>
      <c r="I3073" s="23">
        <f t="shared" si="629"/>
        <v>1</v>
      </c>
      <c r="J3073" s="23">
        <f t="shared" ca="1" si="630"/>
        <v>1.4820620499999999</v>
      </c>
      <c r="K3073" s="114">
        <f t="shared" ca="1" si="619"/>
        <v>67257229.1247354</v>
      </c>
      <c r="L3073" s="27">
        <f>IF(VLOOKUP(A3073,$U$18:$AD$131,8)=VLOOKUP(A3072,$U$18:$AD$131,8),0,VLOOKUP(A3073,U$18:$AD$131,8))</f>
        <v>0</v>
      </c>
      <c r="M3073" s="28">
        <f>IF(L3073&gt;0,VLOOKUP(L3073,T$18:$AC$131,7),0)</f>
        <v>0</v>
      </c>
      <c r="N3073" s="23">
        <f t="shared" si="624"/>
        <v>0</v>
      </c>
      <c r="O3073" s="23">
        <f t="shared" ca="1" si="620"/>
        <v>67257229.1247354</v>
      </c>
      <c r="P3073" s="29" t="str">
        <f t="shared" si="625"/>
        <v>J=</v>
      </c>
      <c r="Q3073" s="30">
        <f t="shared" si="626"/>
        <v>47232</v>
      </c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</row>
    <row r="3074" spans="1:30" x14ac:dyDescent="0.25">
      <c r="A3074" s="100">
        <f t="shared" si="621"/>
        <v>45907</v>
      </c>
      <c r="B3074" s="114" t="str">
        <f t="shared" ca="1" si="622"/>
        <v>n.d</v>
      </c>
      <c r="C3074" s="114">
        <f t="shared" si="623"/>
        <v>139519858.75</v>
      </c>
      <c r="D3074" s="24">
        <f ca="1">IF(A3074&lt;$B$1,VLOOKUP(A3074,[1]DI!$A$4:$B$15000,2,FALSE),0)</f>
        <v>0</v>
      </c>
      <c r="E3074" s="23">
        <f t="shared" ca="1" si="628"/>
        <v>0</v>
      </c>
      <c r="F3074" s="25">
        <f t="shared" si="627"/>
        <v>1.2</v>
      </c>
      <c r="G3074" s="26">
        <f t="shared" ca="1" si="631"/>
        <v>1</v>
      </c>
      <c r="H3074" s="23">
        <f ca="1">TRUNC(PRODUCT(G$16:G3073),15)</f>
        <v>1.48206205431758</v>
      </c>
      <c r="I3074" s="23">
        <f t="shared" si="629"/>
        <v>1</v>
      </c>
      <c r="J3074" s="23">
        <f t="shared" ca="1" si="630"/>
        <v>1.4820620499999999</v>
      </c>
      <c r="K3074" s="114">
        <f t="shared" ca="1" si="619"/>
        <v>67257229.1247354</v>
      </c>
      <c r="L3074" s="27">
        <f>IF(VLOOKUP(A3074,$U$18:$AD$131,8)=VLOOKUP(A3073,$U$18:$AD$131,8),0,VLOOKUP(A3074,U$18:$AD$131,8))</f>
        <v>0</v>
      </c>
      <c r="M3074" s="28">
        <f>IF(L3074&gt;0,VLOOKUP(L3074,T$18:$AC$131,7),0)</f>
        <v>0</v>
      </c>
      <c r="N3074" s="23">
        <f t="shared" si="624"/>
        <v>0</v>
      </c>
      <c r="O3074" s="23">
        <f t="shared" ca="1" si="620"/>
        <v>67257229.1247354</v>
      </c>
      <c r="P3074" s="29" t="str">
        <f t="shared" si="625"/>
        <v>J=</v>
      </c>
      <c r="Q3074" s="30">
        <f t="shared" si="626"/>
        <v>47232</v>
      </c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</row>
    <row r="3075" spans="1:30" x14ac:dyDescent="0.25">
      <c r="A3075" s="100">
        <f t="shared" si="621"/>
        <v>45908</v>
      </c>
      <c r="B3075" s="114" t="str">
        <f t="shared" ca="1" si="622"/>
        <v>n.d</v>
      </c>
      <c r="C3075" s="114">
        <f t="shared" si="623"/>
        <v>139519858.75</v>
      </c>
      <c r="D3075" s="24">
        <f ca="1">IF(A3075&lt;$B$1,VLOOKUP(A3075,[1]DI!$A$4:$B$15000,2,FALSE),0)</f>
        <v>0</v>
      </c>
      <c r="E3075" s="23">
        <f t="shared" ca="1" si="628"/>
        <v>0</v>
      </c>
      <c r="F3075" s="25">
        <f t="shared" si="627"/>
        <v>1.2</v>
      </c>
      <c r="G3075" s="26">
        <f t="shared" ca="1" si="631"/>
        <v>1</v>
      </c>
      <c r="H3075" s="23">
        <f ca="1">TRUNC(PRODUCT(G$16:G3074),15)</f>
        <v>1.48206205431758</v>
      </c>
      <c r="I3075" s="23">
        <f t="shared" si="629"/>
        <v>1</v>
      </c>
      <c r="J3075" s="23">
        <f t="shared" ca="1" si="630"/>
        <v>1.4820620499999999</v>
      </c>
      <c r="K3075" s="114">
        <f t="shared" ca="1" si="619"/>
        <v>67257229.1247354</v>
      </c>
      <c r="L3075" s="27">
        <f>IF(VLOOKUP(A3075,$U$18:$AD$131,8)=VLOOKUP(A3074,$U$18:$AD$131,8),0,VLOOKUP(A3075,U$18:$AD$131,8))</f>
        <v>0</v>
      </c>
      <c r="M3075" s="28">
        <f>IF(L3075&gt;0,VLOOKUP(L3075,T$18:$AC$131,7),0)</f>
        <v>0</v>
      </c>
      <c r="N3075" s="23">
        <f t="shared" si="624"/>
        <v>0</v>
      </c>
      <c r="O3075" s="23">
        <f t="shared" ca="1" si="620"/>
        <v>67257229.1247354</v>
      </c>
      <c r="P3075" s="29" t="str">
        <f t="shared" si="625"/>
        <v>J=</v>
      </c>
      <c r="Q3075" s="30">
        <f t="shared" si="626"/>
        <v>47232</v>
      </c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</row>
    <row r="3076" spans="1:30" x14ac:dyDescent="0.25">
      <c r="A3076" s="100">
        <f t="shared" si="621"/>
        <v>45909</v>
      </c>
      <c r="B3076" s="114" t="str">
        <f t="shared" ca="1" si="622"/>
        <v>n.d</v>
      </c>
      <c r="C3076" s="114">
        <f t="shared" si="623"/>
        <v>139519858.75</v>
      </c>
      <c r="D3076" s="24">
        <f ca="1">IF(A3076&lt;$B$1,VLOOKUP(A3076,[1]DI!$A$4:$B$15000,2,FALSE),0)</f>
        <v>0</v>
      </c>
      <c r="E3076" s="23">
        <f t="shared" ca="1" si="628"/>
        <v>0</v>
      </c>
      <c r="F3076" s="25">
        <f t="shared" si="627"/>
        <v>1.2</v>
      </c>
      <c r="G3076" s="26">
        <f t="shared" ca="1" si="631"/>
        <v>1</v>
      </c>
      <c r="H3076" s="23">
        <f ca="1">TRUNC(PRODUCT(G$16:G3075),15)</f>
        <v>1.48206205431758</v>
      </c>
      <c r="I3076" s="23">
        <f t="shared" si="629"/>
        <v>1</v>
      </c>
      <c r="J3076" s="23">
        <f t="shared" ca="1" si="630"/>
        <v>1.4820620499999999</v>
      </c>
      <c r="K3076" s="114">
        <f t="shared" ca="1" si="619"/>
        <v>67257229.1247354</v>
      </c>
      <c r="L3076" s="27">
        <f>IF(VLOOKUP(A3076,$U$18:$AD$131,8)=VLOOKUP(A3075,$U$18:$AD$131,8),0,VLOOKUP(A3076,U$18:$AD$131,8))</f>
        <v>0</v>
      </c>
      <c r="M3076" s="28">
        <f>IF(L3076&gt;0,VLOOKUP(L3076,T$18:$AC$131,7),0)</f>
        <v>0</v>
      </c>
      <c r="N3076" s="23">
        <f t="shared" si="624"/>
        <v>0</v>
      </c>
      <c r="O3076" s="23">
        <f t="shared" ca="1" si="620"/>
        <v>67257229.1247354</v>
      </c>
      <c r="P3076" s="29" t="str">
        <f t="shared" si="625"/>
        <v>J=</v>
      </c>
      <c r="Q3076" s="30">
        <f t="shared" si="626"/>
        <v>47232</v>
      </c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</row>
    <row r="3077" spans="1:30" x14ac:dyDescent="0.25">
      <c r="A3077" s="100">
        <f t="shared" si="621"/>
        <v>45910</v>
      </c>
      <c r="B3077" s="114" t="str">
        <f t="shared" ca="1" si="622"/>
        <v>n.d</v>
      </c>
      <c r="C3077" s="114">
        <f t="shared" si="623"/>
        <v>139519858.75</v>
      </c>
      <c r="D3077" s="24">
        <f ca="1">IF(A3077&lt;$B$1,VLOOKUP(A3077,[1]DI!$A$4:$B$15000,2,FALSE),0)</f>
        <v>0</v>
      </c>
      <c r="E3077" s="23">
        <f t="shared" ca="1" si="628"/>
        <v>0</v>
      </c>
      <c r="F3077" s="25">
        <f t="shared" si="627"/>
        <v>1.2</v>
      </c>
      <c r="G3077" s="26">
        <f t="shared" ca="1" si="631"/>
        <v>1</v>
      </c>
      <c r="H3077" s="23">
        <f ca="1">TRUNC(PRODUCT(G$16:G3076),15)</f>
        <v>1.48206205431758</v>
      </c>
      <c r="I3077" s="23">
        <f t="shared" si="629"/>
        <v>1</v>
      </c>
      <c r="J3077" s="23">
        <f t="shared" ca="1" si="630"/>
        <v>1.4820620499999999</v>
      </c>
      <c r="K3077" s="114">
        <f t="shared" ca="1" si="619"/>
        <v>67257229.1247354</v>
      </c>
      <c r="L3077" s="27">
        <f>IF(VLOOKUP(A3077,$U$18:$AD$131,8)=VLOOKUP(A3076,$U$18:$AD$131,8),0,VLOOKUP(A3077,U$18:$AD$131,8))</f>
        <v>0</v>
      </c>
      <c r="M3077" s="28">
        <f>IF(L3077&gt;0,VLOOKUP(L3077,T$18:$AC$131,7),0)</f>
        <v>0</v>
      </c>
      <c r="N3077" s="23">
        <f t="shared" si="624"/>
        <v>0</v>
      </c>
      <c r="O3077" s="23">
        <f t="shared" ca="1" si="620"/>
        <v>67257229.1247354</v>
      </c>
      <c r="P3077" s="29" t="str">
        <f t="shared" si="625"/>
        <v>J=</v>
      </c>
      <c r="Q3077" s="30">
        <f t="shared" si="626"/>
        <v>47232</v>
      </c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</row>
    <row r="3078" spans="1:30" x14ac:dyDescent="0.25">
      <c r="A3078" s="100">
        <f t="shared" si="621"/>
        <v>45911</v>
      </c>
      <c r="B3078" s="114" t="str">
        <f t="shared" ca="1" si="622"/>
        <v>n.d</v>
      </c>
      <c r="C3078" s="114">
        <f t="shared" si="623"/>
        <v>139519858.75</v>
      </c>
      <c r="D3078" s="24">
        <f ca="1">IF(A3078&lt;$B$1,VLOOKUP(A3078,[1]DI!$A$4:$B$15000,2,FALSE),0)</f>
        <v>0</v>
      </c>
      <c r="E3078" s="23">
        <f t="shared" ca="1" si="628"/>
        <v>0</v>
      </c>
      <c r="F3078" s="25">
        <f t="shared" si="627"/>
        <v>1.2</v>
      </c>
      <c r="G3078" s="26">
        <f t="shared" ca="1" si="631"/>
        <v>1</v>
      </c>
      <c r="H3078" s="23">
        <f ca="1">TRUNC(PRODUCT(G$16:G3077),15)</f>
        <v>1.48206205431758</v>
      </c>
      <c r="I3078" s="23">
        <f t="shared" si="629"/>
        <v>1</v>
      </c>
      <c r="J3078" s="23">
        <f t="shared" ca="1" si="630"/>
        <v>1.4820620499999999</v>
      </c>
      <c r="K3078" s="114">
        <f t="shared" ca="1" si="619"/>
        <v>67257229.1247354</v>
      </c>
      <c r="L3078" s="27">
        <f>IF(VLOOKUP(A3078,$U$18:$AD$131,8)=VLOOKUP(A3077,$U$18:$AD$131,8),0,VLOOKUP(A3078,U$18:$AD$131,8))</f>
        <v>0</v>
      </c>
      <c r="M3078" s="28">
        <f>IF(L3078&gt;0,VLOOKUP(L3078,T$18:$AC$131,7),0)</f>
        <v>0</v>
      </c>
      <c r="N3078" s="23">
        <f t="shared" si="624"/>
        <v>0</v>
      </c>
      <c r="O3078" s="23">
        <f t="shared" ca="1" si="620"/>
        <v>67257229.1247354</v>
      </c>
      <c r="P3078" s="29" t="str">
        <f t="shared" si="625"/>
        <v>J=</v>
      </c>
      <c r="Q3078" s="30">
        <f t="shared" si="626"/>
        <v>47232</v>
      </c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</row>
    <row r="3079" spans="1:30" x14ac:dyDescent="0.25">
      <c r="A3079" s="100">
        <f t="shared" si="621"/>
        <v>45912</v>
      </c>
      <c r="B3079" s="114" t="str">
        <f t="shared" ca="1" si="622"/>
        <v>n.d</v>
      </c>
      <c r="C3079" s="114">
        <f t="shared" si="623"/>
        <v>139519858.75</v>
      </c>
      <c r="D3079" s="24">
        <f ca="1">IF(A3079&lt;$B$1,VLOOKUP(A3079,[1]DI!$A$4:$B$15000,2,FALSE),0)</f>
        <v>0</v>
      </c>
      <c r="E3079" s="23">
        <f t="shared" ca="1" si="628"/>
        <v>0</v>
      </c>
      <c r="F3079" s="25">
        <f t="shared" si="627"/>
        <v>1.2</v>
      </c>
      <c r="G3079" s="26">
        <f t="shared" ca="1" si="631"/>
        <v>1</v>
      </c>
      <c r="H3079" s="23">
        <f ca="1">TRUNC(PRODUCT(G$16:G3078),15)</f>
        <v>1.48206205431758</v>
      </c>
      <c r="I3079" s="23">
        <f t="shared" si="629"/>
        <v>1</v>
      </c>
      <c r="J3079" s="23">
        <f t="shared" ca="1" si="630"/>
        <v>1.4820620499999999</v>
      </c>
      <c r="K3079" s="114">
        <f t="shared" ca="1" si="619"/>
        <v>67257229.1247354</v>
      </c>
      <c r="L3079" s="27">
        <f>IF(VLOOKUP(A3079,$U$18:$AD$131,8)=VLOOKUP(A3078,$U$18:$AD$131,8),0,VLOOKUP(A3079,U$18:$AD$131,8))</f>
        <v>0</v>
      </c>
      <c r="M3079" s="28">
        <f>IF(L3079&gt;0,VLOOKUP(L3079,T$18:$AC$131,7),0)</f>
        <v>0</v>
      </c>
      <c r="N3079" s="23">
        <f t="shared" si="624"/>
        <v>0</v>
      </c>
      <c r="O3079" s="23">
        <f t="shared" ca="1" si="620"/>
        <v>67257229.1247354</v>
      </c>
      <c r="P3079" s="29" t="str">
        <f t="shared" si="625"/>
        <v>J=</v>
      </c>
      <c r="Q3079" s="30">
        <f t="shared" si="626"/>
        <v>47232</v>
      </c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</row>
    <row r="3080" spans="1:30" x14ac:dyDescent="0.25">
      <c r="A3080" s="100">
        <f t="shared" si="621"/>
        <v>45913</v>
      </c>
      <c r="B3080" s="114" t="str">
        <f t="shared" ca="1" si="622"/>
        <v>n.d</v>
      </c>
      <c r="C3080" s="114">
        <f t="shared" si="623"/>
        <v>139519858.75</v>
      </c>
      <c r="D3080" s="24">
        <f ca="1">IF(A3080&lt;$B$1,VLOOKUP(A3080,[1]DI!$A$4:$B$15000,2,FALSE),0)</f>
        <v>0</v>
      </c>
      <c r="E3080" s="23">
        <f t="shared" ca="1" si="628"/>
        <v>0</v>
      </c>
      <c r="F3080" s="25">
        <f t="shared" si="627"/>
        <v>1.2</v>
      </c>
      <c r="G3080" s="26">
        <f t="shared" ca="1" si="631"/>
        <v>1</v>
      </c>
      <c r="H3080" s="23">
        <f ca="1">TRUNC(PRODUCT(G$16:G3079),15)</f>
        <v>1.48206205431758</v>
      </c>
      <c r="I3080" s="23">
        <f t="shared" si="629"/>
        <v>1</v>
      </c>
      <c r="J3080" s="23">
        <f t="shared" ca="1" si="630"/>
        <v>1.4820620499999999</v>
      </c>
      <c r="K3080" s="114">
        <f t="shared" ca="1" si="619"/>
        <v>67257229.1247354</v>
      </c>
      <c r="L3080" s="27">
        <f>IF(VLOOKUP(A3080,$U$18:$AD$131,8)=VLOOKUP(A3079,$U$18:$AD$131,8),0,VLOOKUP(A3080,U$18:$AD$131,8))</f>
        <v>0</v>
      </c>
      <c r="M3080" s="28">
        <f>IF(L3080&gt;0,VLOOKUP(L3080,T$18:$AC$131,7),0)</f>
        <v>0</v>
      </c>
      <c r="N3080" s="23">
        <f t="shared" si="624"/>
        <v>0</v>
      </c>
      <c r="O3080" s="23">
        <f t="shared" ca="1" si="620"/>
        <v>67257229.1247354</v>
      </c>
      <c r="P3080" s="29" t="str">
        <f t="shared" si="625"/>
        <v>J=</v>
      </c>
      <c r="Q3080" s="30">
        <f t="shared" si="626"/>
        <v>47232</v>
      </c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</row>
    <row r="3081" spans="1:30" x14ac:dyDescent="0.25">
      <c r="A3081" s="100">
        <f t="shared" si="621"/>
        <v>45914</v>
      </c>
      <c r="B3081" s="114" t="str">
        <f t="shared" ca="1" si="622"/>
        <v>n.d</v>
      </c>
      <c r="C3081" s="114">
        <f t="shared" si="623"/>
        <v>139519858.75</v>
      </c>
      <c r="D3081" s="24">
        <f ca="1">IF(A3081&lt;$B$1,VLOOKUP(A3081,[1]DI!$A$4:$B$15000,2,FALSE),0)</f>
        <v>0</v>
      </c>
      <c r="E3081" s="23">
        <f t="shared" ca="1" si="628"/>
        <v>0</v>
      </c>
      <c r="F3081" s="25">
        <f t="shared" si="627"/>
        <v>1.2</v>
      </c>
      <c r="G3081" s="26">
        <f t="shared" ca="1" si="631"/>
        <v>1</v>
      </c>
      <c r="H3081" s="23">
        <f ca="1">TRUNC(PRODUCT(G$16:G3080),15)</f>
        <v>1.48206205431758</v>
      </c>
      <c r="I3081" s="23">
        <f t="shared" si="629"/>
        <v>1</v>
      </c>
      <c r="J3081" s="23">
        <f t="shared" ca="1" si="630"/>
        <v>1.4820620499999999</v>
      </c>
      <c r="K3081" s="114">
        <f t="shared" ca="1" si="619"/>
        <v>67257229.1247354</v>
      </c>
      <c r="L3081" s="27">
        <f>IF(VLOOKUP(A3081,$U$18:$AD$131,8)=VLOOKUP(A3080,$U$18:$AD$131,8),0,VLOOKUP(A3081,U$18:$AD$131,8))</f>
        <v>0</v>
      </c>
      <c r="M3081" s="28">
        <f>IF(L3081&gt;0,VLOOKUP(L3081,T$18:$AC$131,7),0)</f>
        <v>0</v>
      </c>
      <c r="N3081" s="23">
        <f t="shared" si="624"/>
        <v>0</v>
      </c>
      <c r="O3081" s="23">
        <f t="shared" ca="1" si="620"/>
        <v>67257229.1247354</v>
      </c>
      <c r="P3081" s="29" t="str">
        <f t="shared" si="625"/>
        <v>J=</v>
      </c>
      <c r="Q3081" s="30">
        <f t="shared" si="626"/>
        <v>47232</v>
      </c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</row>
    <row r="3082" spans="1:30" x14ac:dyDescent="0.25">
      <c r="A3082" s="100">
        <f t="shared" si="621"/>
        <v>45915</v>
      </c>
      <c r="B3082" s="114" t="str">
        <f t="shared" ca="1" si="622"/>
        <v>n.d</v>
      </c>
      <c r="C3082" s="114">
        <f t="shared" si="623"/>
        <v>139519858.75</v>
      </c>
      <c r="D3082" s="24">
        <f ca="1">IF(A3082&lt;$B$1,VLOOKUP(A3082,[1]DI!$A$4:$B$15000,2,FALSE),0)</f>
        <v>0</v>
      </c>
      <c r="E3082" s="23">
        <f t="shared" ca="1" si="628"/>
        <v>0</v>
      </c>
      <c r="F3082" s="25">
        <f t="shared" si="627"/>
        <v>1.2</v>
      </c>
      <c r="G3082" s="26">
        <f t="shared" ca="1" si="631"/>
        <v>1</v>
      </c>
      <c r="H3082" s="23">
        <f ca="1">TRUNC(PRODUCT(G$16:G3081),15)</f>
        <v>1.48206205431758</v>
      </c>
      <c r="I3082" s="23">
        <f t="shared" si="629"/>
        <v>1</v>
      </c>
      <c r="J3082" s="23">
        <f t="shared" ca="1" si="630"/>
        <v>1.4820620499999999</v>
      </c>
      <c r="K3082" s="114">
        <f t="shared" ca="1" si="619"/>
        <v>67257229.1247354</v>
      </c>
      <c r="L3082" s="27">
        <f>IF(VLOOKUP(A3082,$U$18:$AD$131,8)=VLOOKUP(A3081,$U$18:$AD$131,8),0,VLOOKUP(A3082,U$18:$AD$131,8))</f>
        <v>0</v>
      </c>
      <c r="M3082" s="28">
        <f>IF(L3082&gt;0,VLOOKUP(L3082,T$18:$AC$131,7),0)</f>
        <v>0</v>
      </c>
      <c r="N3082" s="23">
        <f t="shared" si="624"/>
        <v>0</v>
      </c>
      <c r="O3082" s="23">
        <f t="shared" ca="1" si="620"/>
        <v>67257229.1247354</v>
      </c>
      <c r="P3082" s="29" t="str">
        <f t="shared" si="625"/>
        <v>J=</v>
      </c>
      <c r="Q3082" s="30">
        <f t="shared" si="626"/>
        <v>47232</v>
      </c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</row>
    <row r="3083" spans="1:30" x14ac:dyDescent="0.25">
      <c r="A3083" s="100">
        <f t="shared" si="621"/>
        <v>45916</v>
      </c>
      <c r="B3083" s="114" t="str">
        <f t="shared" ca="1" si="622"/>
        <v>n.d</v>
      </c>
      <c r="C3083" s="114">
        <f t="shared" si="623"/>
        <v>139519858.75</v>
      </c>
      <c r="D3083" s="24">
        <f ca="1">IF(A3083&lt;$B$1,VLOOKUP(A3083,[1]DI!$A$4:$B$15000,2,FALSE),0)</f>
        <v>0</v>
      </c>
      <c r="E3083" s="23">
        <f t="shared" ca="1" si="628"/>
        <v>0</v>
      </c>
      <c r="F3083" s="25">
        <f t="shared" si="627"/>
        <v>1.2</v>
      </c>
      <c r="G3083" s="26">
        <f t="shared" ca="1" si="631"/>
        <v>1</v>
      </c>
      <c r="H3083" s="23">
        <f ca="1">TRUNC(PRODUCT(G$16:G3082),15)</f>
        <v>1.48206205431758</v>
      </c>
      <c r="I3083" s="23">
        <f t="shared" si="629"/>
        <v>1</v>
      </c>
      <c r="J3083" s="23">
        <f t="shared" ca="1" si="630"/>
        <v>1.4820620499999999</v>
      </c>
      <c r="K3083" s="114">
        <f t="shared" ca="1" si="619"/>
        <v>67257229.1247354</v>
      </c>
      <c r="L3083" s="27">
        <f>IF(VLOOKUP(A3083,$U$18:$AD$131,8)=VLOOKUP(A3082,$U$18:$AD$131,8),0,VLOOKUP(A3083,U$18:$AD$131,8))</f>
        <v>0</v>
      </c>
      <c r="M3083" s="28">
        <f>IF(L3083&gt;0,VLOOKUP(L3083,T$18:$AC$131,7),0)</f>
        <v>0</v>
      </c>
      <c r="N3083" s="23">
        <f t="shared" si="624"/>
        <v>0</v>
      </c>
      <c r="O3083" s="23">
        <f t="shared" ca="1" si="620"/>
        <v>67257229.1247354</v>
      </c>
      <c r="P3083" s="29" t="str">
        <f t="shared" si="625"/>
        <v>J=</v>
      </c>
      <c r="Q3083" s="30">
        <f t="shared" si="626"/>
        <v>47232</v>
      </c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</row>
    <row r="3084" spans="1:30" x14ac:dyDescent="0.25">
      <c r="A3084" s="100">
        <f t="shared" si="621"/>
        <v>45917</v>
      </c>
      <c r="B3084" s="114" t="str">
        <f t="shared" ca="1" si="622"/>
        <v>n.d</v>
      </c>
      <c r="C3084" s="114">
        <f t="shared" si="623"/>
        <v>139519858.75</v>
      </c>
      <c r="D3084" s="24">
        <f ca="1">IF(A3084&lt;$B$1,VLOOKUP(A3084,[1]DI!$A$4:$B$15000,2,FALSE),0)</f>
        <v>0</v>
      </c>
      <c r="E3084" s="23">
        <f t="shared" ca="1" si="628"/>
        <v>0</v>
      </c>
      <c r="F3084" s="25">
        <f t="shared" si="627"/>
        <v>1.2</v>
      </c>
      <c r="G3084" s="26">
        <f t="shared" ca="1" si="631"/>
        <v>1</v>
      </c>
      <c r="H3084" s="23">
        <f ca="1">TRUNC(PRODUCT(G$16:G3083),15)</f>
        <v>1.48206205431758</v>
      </c>
      <c r="I3084" s="23">
        <f t="shared" si="629"/>
        <v>1</v>
      </c>
      <c r="J3084" s="23">
        <f t="shared" ca="1" si="630"/>
        <v>1.4820620499999999</v>
      </c>
      <c r="K3084" s="114">
        <f t="shared" ca="1" si="619"/>
        <v>67257229.1247354</v>
      </c>
      <c r="L3084" s="27">
        <f>IF(VLOOKUP(A3084,$U$18:$AD$131,8)=VLOOKUP(A3083,$U$18:$AD$131,8),0,VLOOKUP(A3084,U$18:$AD$131,8))</f>
        <v>0</v>
      </c>
      <c r="M3084" s="28">
        <f>IF(L3084&gt;0,VLOOKUP(L3084,T$18:$AC$131,7),0)</f>
        <v>0</v>
      </c>
      <c r="N3084" s="23">
        <f t="shared" si="624"/>
        <v>0</v>
      </c>
      <c r="O3084" s="23">
        <f t="shared" ca="1" si="620"/>
        <v>67257229.1247354</v>
      </c>
      <c r="P3084" s="29" t="str">
        <f t="shared" si="625"/>
        <v>J=</v>
      </c>
      <c r="Q3084" s="30">
        <f t="shared" si="626"/>
        <v>47232</v>
      </c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</row>
    <row r="3085" spans="1:30" x14ac:dyDescent="0.25">
      <c r="A3085" s="100">
        <f t="shared" si="621"/>
        <v>45918</v>
      </c>
      <c r="B3085" s="114" t="str">
        <f t="shared" ca="1" si="622"/>
        <v>n.d</v>
      </c>
      <c r="C3085" s="114">
        <f t="shared" si="623"/>
        <v>139519858.75</v>
      </c>
      <c r="D3085" s="24">
        <f ca="1">IF(A3085&lt;$B$1,VLOOKUP(A3085,[1]DI!$A$4:$B$15000,2,FALSE),0)</f>
        <v>0</v>
      </c>
      <c r="E3085" s="23">
        <f t="shared" ca="1" si="628"/>
        <v>0</v>
      </c>
      <c r="F3085" s="25">
        <f t="shared" si="627"/>
        <v>1.2</v>
      </c>
      <c r="G3085" s="26">
        <f t="shared" ca="1" si="631"/>
        <v>1</v>
      </c>
      <c r="H3085" s="23">
        <f ca="1">TRUNC(PRODUCT(G$16:G3084),15)</f>
        <v>1.48206205431758</v>
      </c>
      <c r="I3085" s="23">
        <f t="shared" si="629"/>
        <v>1</v>
      </c>
      <c r="J3085" s="23">
        <f t="shared" ca="1" si="630"/>
        <v>1.4820620499999999</v>
      </c>
      <c r="K3085" s="114">
        <f t="shared" ca="1" si="619"/>
        <v>67257229.1247354</v>
      </c>
      <c r="L3085" s="27">
        <f>IF(VLOOKUP(A3085,$U$18:$AD$131,8)=VLOOKUP(A3084,$U$18:$AD$131,8),0,VLOOKUP(A3085,U$18:$AD$131,8))</f>
        <v>0</v>
      </c>
      <c r="M3085" s="28">
        <f>IF(L3085&gt;0,VLOOKUP(L3085,T$18:$AC$131,7),0)</f>
        <v>0</v>
      </c>
      <c r="N3085" s="23">
        <f t="shared" si="624"/>
        <v>0</v>
      </c>
      <c r="O3085" s="23">
        <f t="shared" ca="1" si="620"/>
        <v>67257229.1247354</v>
      </c>
      <c r="P3085" s="29" t="str">
        <f t="shared" si="625"/>
        <v>J=</v>
      </c>
      <c r="Q3085" s="30">
        <f t="shared" si="626"/>
        <v>47232</v>
      </c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</row>
    <row r="3086" spans="1:30" x14ac:dyDescent="0.25">
      <c r="A3086" s="100">
        <f t="shared" si="621"/>
        <v>45919</v>
      </c>
      <c r="B3086" s="114" t="str">
        <f t="shared" ca="1" si="622"/>
        <v>n.d</v>
      </c>
      <c r="C3086" s="114">
        <f t="shared" si="623"/>
        <v>139519858.75</v>
      </c>
      <c r="D3086" s="24">
        <f ca="1">IF(A3086&lt;$B$1,VLOOKUP(A3086,[1]DI!$A$4:$B$15000,2,FALSE),0)</f>
        <v>0</v>
      </c>
      <c r="E3086" s="23">
        <f t="shared" ca="1" si="628"/>
        <v>0</v>
      </c>
      <c r="F3086" s="25">
        <f t="shared" si="627"/>
        <v>1.2</v>
      </c>
      <c r="G3086" s="26">
        <f t="shared" ca="1" si="631"/>
        <v>1</v>
      </c>
      <c r="H3086" s="23">
        <f ca="1">TRUNC(PRODUCT(G$16:G3085),15)</f>
        <v>1.48206205431758</v>
      </c>
      <c r="I3086" s="23">
        <f t="shared" si="629"/>
        <v>1</v>
      </c>
      <c r="J3086" s="23">
        <f t="shared" ca="1" si="630"/>
        <v>1.4820620499999999</v>
      </c>
      <c r="K3086" s="114">
        <f t="shared" ca="1" si="619"/>
        <v>67257229.1247354</v>
      </c>
      <c r="L3086" s="27">
        <f>IF(VLOOKUP(A3086,$U$18:$AD$131,8)=VLOOKUP(A3085,$U$18:$AD$131,8),0,VLOOKUP(A3086,U$18:$AD$131,8))</f>
        <v>0</v>
      </c>
      <c r="M3086" s="28">
        <f>IF(L3086&gt;0,VLOOKUP(L3086,T$18:$AC$131,7),0)</f>
        <v>0</v>
      </c>
      <c r="N3086" s="23">
        <f t="shared" si="624"/>
        <v>0</v>
      </c>
      <c r="O3086" s="23">
        <f t="shared" ca="1" si="620"/>
        <v>67257229.1247354</v>
      </c>
      <c r="P3086" s="29" t="str">
        <f t="shared" si="625"/>
        <v>J=</v>
      </c>
      <c r="Q3086" s="30">
        <f t="shared" si="626"/>
        <v>47232</v>
      </c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</row>
    <row r="3087" spans="1:30" x14ac:dyDescent="0.25">
      <c r="A3087" s="100">
        <f t="shared" si="621"/>
        <v>45920</v>
      </c>
      <c r="B3087" s="114" t="str">
        <f t="shared" ca="1" si="622"/>
        <v>n.d</v>
      </c>
      <c r="C3087" s="114">
        <f t="shared" si="623"/>
        <v>139519858.75</v>
      </c>
      <c r="D3087" s="24">
        <f ca="1">IF(A3087&lt;$B$1,VLOOKUP(A3087,[1]DI!$A$4:$B$15000,2,FALSE),0)</f>
        <v>0</v>
      </c>
      <c r="E3087" s="23">
        <f t="shared" ca="1" si="628"/>
        <v>0</v>
      </c>
      <c r="F3087" s="25">
        <f t="shared" si="627"/>
        <v>1.2</v>
      </c>
      <c r="G3087" s="26">
        <f t="shared" ca="1" si="631"/>
        <v>1</v>
      </c>
      <c r="H3087" s="23">
        <f ca="1">TRUNC(PRODUCT(G$16:G3086),15)</f>
        <v>1.48206205431758</v>
      </c>
      <c r="I3087" s="23">
        <f t="shared" si="629"/>
        <v>1</v>
      </c>
      <c r="J3087" s="23">
        <f t="shared" ca="1" si="630"/>
        <v>1.4820620499999999</v>
      </c>
      <c r="K3087" s="114">
        <f t="shared" ca="1" si="619"/>
        <v>67257229.1247354</v>
      </c>
      <c r="L3087" s="27">
        <f>IF(VLOOKUP(A3087,$U$18:$AD$131,8)=VLOOKUP(A3086,$U$18:$AD$131,8),0,VLOOKUP(A3087,U$18:$AD$131,8))</f>
        <v>0</v>
      </c>
      <c r="M3087" s="28">
        <f>IF(L3087&gt;0,VLOOKUP(L3087,T$18:$AC$131,7),0)</f>
        <v>0</v>
      </c>
      <c r="N3087" s="23">
        <f t="shared" si="624"/>
        <v>0</v>
      </c>
      <c r="O3087" s="23">
        <f t="shared" ca="1" si="620"/>
        <v>67257229.1247354</v>
      </c>
      <c r="P3087" s="29" t="str">
        <f t="shared" si="625"/>
        <v>J=</v>
      </c>
      <c r="Q3087" s="30">
        <f t="shared" si="626"/>
        <v>47232</v>
      </c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</row>
    <row r="3088" spans="1:30" x14ac:dyDescent="0.25">
      <c r="A3088" s="100">
        <f t="shared" si="621"/>
        <v>45921</v>
      </c>
      <c r="B3088" s="114" t="str">
        <f t="shared" ca="1" si="622"/>
        <v>n.d</v>
      </c>
      <c r="C3088" s="114">
        <f t="shared" si="623"/>
        <v>139519858.75</v>
      </c>
      <c r="D3088" s="24">
        <f ca="1">IF(A3088&lt;$B$1,VLOOKUP(A3088,[1]DI!$A$4:$B$15000,2,FALSE),0)</f>
        <v>0</v>
      </c>
      <c r="E3088" s="23">
        <f t="shared" ca="1" si="628"/>
        <v>0</v>
      </c>
      <c r="F3088" s="25">
        <f t="shared" si="627"/>
        <v>1.2</v>
      </c>
      <c r="G3088" s="26">
        <f t="shared" ca="1" si="631"/>
        <v>1</v>
      </c>
      <c r="H3088" s="23">
        <f ca="1">TRUNC(PRODUCT(G$16:G3087),15)</f>
        <v>1.48206205431758</v>
      </c>
      <c r="I3088" s="23">
        <f t="shared" si="629"/>
        <v>1</v>
      </c>
      <c r="J3088" s="23">
        <f t="shared" ca="1" si="630"/>
        <v>1.4820620499999999</v>
      </c>
      <c r="K3088" s="114">
        <f t="shared" ref="K3088:K3151" ca="1" si="632">TRUNC((C3088*(J3088-1)),8)</f>
        <v>67257229.1247354</v>
      </c>
      <c r="L3088" s="27">
        <f>IF(VLOOKUP(A3088,$U$18:$AD$131,8)=VLOOKUP(A3087,$U$18:$AD$131,8),0,VLOOKUP(A3088,U$18:$AD$131,8))</f>
        <v>0</v>
      </c>
      <c r="M3088" s="28">
        <f>IF(L3088&gt;0,VLOOKUP(L3088,T$18:$AC$131,7),0)</f>
        <v>0</v>
      </c>
      <c r="N3088" s="23">
        <f t="shared" si="624"/>
        <v>0</v>
      </c>
      <c r="O3088" s="23">
        <f t="shared" ref="O3088:O3151" ca="1" si="633">(K3088+N3088)</f>
        <v>67257229.1247354</v>
      </c>
      <c r="P3088" s="29" t="str">
        <f t="shared" si="625"/>
        <v>J=</v>
      </c>
      <c r="Q3088" s="30">
        <f t="shared" si="626"/>
        <v>47232</v>
      </c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</row>
    <row r="3089" spans="1:30" x14ac:dyDescent="0.25">
      <c r="A3089" s="100">
        <f t="shared" ref="A3089:A3152" si="634">(A3088+1)</f>
        <v>45922</v>
      </c>
      <c r="B3089" s="114" t="str">
        <f t="shared" ref="B3089:B3152" ca="1" si="635">IF(A3089&lt;=TODAY(),C3089+K3089,IF(AND(A3089&gt;TODAY(),A3089&lt;=$B$1),IF(VLOOKUP(TODAY(),$A$16:$D$5006,4,FALSE)=0,"n.d",C3089+K3089),"n.d"))</f>
        <v>n.d</v>
      </c>
      <c r="C3089" s="114">
        <f t="shared" ref="C3089:C3152" si="636">TRUNC(C3088-N3088,8)</f>
        <v>139519858.75</v>
      </c>
      <c r="D3089" s="24">
        <f ca="1">IF(A3089&lt;$B$1,VLOOKUP(A3089,[1]DI!$A$4:$B$15000,2,FALSE),0)</f>
        <v>0</v>
      </c>
      <c r="E3089" s="23">
        <f t="shared" ca="1" si="628"/>
        <v>0</v>
      </c>
      <c r="F3089" s="25">
        <f t="shared" si="627"/>
        <v>1.2</v>
      </c>
      <c r="G3089" s="26">
        <f t="shared" ca="1" si="631"/>
        <v>1</v>
      </c>
      <c r="H3089" s="23">
        <f ca="1">TRUNC(PRODUCT(G$16:G3088),15)</f>
        <v>1.48206205431758</v>
      </c>
      <c r="I3089" s="23">
        <f t="shared" si="629"/>
        <v>1</v>
      </c>
      <c r="J3089" s="23">
        <f t="shared" ca="1" si="630"/>
        <v>1.4820620499999999</v>
      </c>
      <c r="K3089" s="114">
        <f t="shared" ca="1" si="632"/>
        <v>67257229.1247354</v>
      </c>
      <c r="L3089" s="27">
        <f>IF(VLOOKUP(A3089,$U$18:$AD$131,8)=VLOOKUP(A3088,$U$18:$AD$131,8),0,VLOOKUP(A3089,U$18:$AD$131,8))</f>
        <v>0</v>
      </c>
      <c r="M3089" s="28">
        <f>IF(L3089&gt;0,VLOOKUP(L3089,T$18:$AC$131,7),0)</f>
        <v>0</v>
      </c>
      <c r="N3089" s="23">
        <f t="shared" ref="N3089:N3152" si="637">IF(M3089&gt;0,(C3089*M3089),0)</f>
        <v>0</v>
      </c>
      <c r="O3089" s="23">
        <f t="shared" ca="1" si="633"/>
        <v>67257229.1247354</v>
      </c>
      <c r="P3089" s="29" t="str">
        <f t="shared" ref="P3089:P3152" si="638">IF(L3088&gt;0,VLOOKUP(A3088,$U$18:$AD$131,9),P3088)</f>
        <v>J=</v>
      </c>
      <c r="Q3089" s="30">
        <f t="shared" ref="Q3089:Q3152" si="639">IF(L3088&gt;0,VLOOKUP(A3088,$U$18:$AD$131,10),Q3088)</f>
        <v>47232</v>
      </c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</row>
    <row r="3090" spans="1:30" x14ac:dyDescent="0.25">
      <c r="A3090" s="100">
        <f t="shared" si="634"/>
        <v>45923</v>
      </c>
      <c r="B3090" s="114" t="str">
        <f t="shared" ca="1" si="635"/>
        <v>n.d</v>
      </c>
      <c r="C3090" s="114">
        <f t="shared" si="636"/>
        <v>139519858.75</v>
      </c>
      <c r="D3090" s="24">
        <f ca="1">IF(A3090&lt;$B$1,VLOOKUP(A3090,[1]DI!$A$4:$B$15000,2,FALSE),0)</f>
        <v>0</v>
      </c>
      <c r="E3090" s="23">
        <f t="shared" ca="1" si="628"/>
        <v>0</v>
      </c>
      <c r="F3090" s="25">
        <f t="shared" ref="F3090:F3153" si="640">F3089</f>
        <v>1.2</v>
      </c>
      <c r="G3090" s="26">
        <f t="shared" ca="1" si="631"/>
        <v>1</v>
      </c>
      <c r="H3090" s="23">
        <f ca="1">TRUNC(PRODUCT(G$16:G3089),15)</f>
        <v>1.48206205431758</v>
      </c>
      <c r="I3090" s="23">
        <f t="shared" si="629"/>
        <v>1</v>
      </c>
      <c r="J3090" s="23">
        <f t="shared" ca="1" si="630"/>
        <v>1.4820620499999999</v>
      </c>
      <c r="K3090" s="114">
        <f t="shared" ca="1" si="632"/>
        <v>67257229.1247354</v>
      </c>
      <c r="L3090" s="27">
        <f>IF(VLOOKUP(A3090,$U$18:$AD$131,8)=VLOOKUP(A3089,$U$18:$AD$131,8),0,VLOOKUP(A3090,U$18:$AD$131,8))</f>
        <v>0</v>
      </c>
      <c r="M3090" s="28">
        <f>IF(L3090&gt;0,VLOOKUP(L3090,T$18:$AC$131,7),0)</f>
        <v>0</v>
      </c>
      <c r="N3090" s="23">
        <f t="shared" si="637"/>
        <v>0</v>
      </c>
      <c r="O3090" s="23">
        <f t="shared" ca="1" si="633"/>
        <v>67257229.1247354</v>
      </c>
      <c r="P3090" s="29" t="str">
        <f t="shared" si="638"/>
        <v>J=</v>
      </c>
      <c r="Q3090" s="30">
        <f t="shared" si="639"/>
        <v>47232</v>
      </c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</row>
    <row r="3091" spans="1:30" x14ac:dyDescent="0.25">
      <c r="A3091" s="100">
        <f t="shared" si="634"/>
        <v>45924</v>
      </c>
      <c r="B3091" s="114" t="str">
        <f t="shared" ca="1" si="635"/>
        <v>n.d</v>
      </c>
      <c r="C3091" s="114">
        <f t="shared" si="636"/>
        <v>139519858.75</v>
      </c>
      <c r="D3091" s="24">
        <f ca="1">IF(A3091&lt;$B$1,VLOOKUP(A3091,[1]DI!$A$4:$B$15000,2,FALSE),0)</f>
        <v>0</v>
      </c>
      <c r="E3091" s="23">
        <f t="shared" ref="E3091:E3154" ca="1" si="641">ROUND((((1+D3091)^(1/252)-1)),8)</f>
        <v>0</v>
      </c>
      <c r="F3091" s="25">
        <f t="shared" si="640"/>
        <v>1.2</v>
      </c>
      <c r="G3091" s="26">
        <f t="shared" ca="1" si="631"/>
        <v>1</v>
      </c>
      <c r="H3091" s="23">
        <f ca="1">TRUNC(PRODUCT(G$16:G3090),15)</f>
        <v>1.48206205431758</v>
      </c>
      <c r="I3091" s="23">
        <f t="shared" ref="I3091:I3154" si="642">IF(OR(L3090&gt;0,L3090="E"),H3090,I3090)</f>
        <v>1</v>
      </c>
      <c r="J3091" s="23">
        <f t="shared" ref="J3091:J3154" ca="1" si="643">ROUND(TRUNC(H3091/I3091,15),8)</f>
        <v>1.4820620499999999</v>
      </c>
      <c r="K3091" s="114">
        <f t="shared" ca="1" si="632"/>
        <v>67257229.1247354</v>
      </c>
      <c r="L3091" s="27">
        <f>IF(VLOOKUP(A3091,$U$18:$AD$131,8)=VLOOKUP(A3090,$U$18:$AD$131,8),0,VLOOKUP(A3091,U$18:$AD$131,8))</f>
        <v>0</v>
      </c>
      <c r="M3091" s="28">
        <f>IF(L3091&gt;0,VLOOKUP(L3091,T$18:$AC$131,7),0)</f>
        <v>0</v>
      </c>
      <c r="N3091" s="23">
        <f t="shared" si="637"/>
        <v>0</v>
      </c>
      <c r="O3091" s="23">
        <f t="shared" ca="1" si="633"/>
        <v>67257229.1247354</v>
      </c>
      <c r="P3091" s="29" t="str">
        <f t="shared" si="638"/>
        <v>J=</v>
      </c>
      <c r="Q3091" s="30">
        <f t="shared" si="639"/>
        <v>47232</v>
      </c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</row>
    <row r="3092" spans="1:30" x14ac:dyDescent="0.25">
      <c r="A3092" s="100">
        <f t="shared" si="634"/>
        <v>45925</v>
      </c>
      <c r="B3092" s="114" t="str">
        <f t="shared" ca="1" si="635"/>
        <v>n.d</v>
      </c>
      <c r="C3092" s="114">
        <f t="shared" si="636"/>
        <v>139519858.75</v>
      </c>
      <c r="D3092" s="24">
        <f ca="1">IF(A3092&lt;$B$1,VLOOKUP(A3092,[1]DI!$A$4:$B$15000,2,FALSE),0)</f>
        <v>0</v>
      </c>
      <c r="E3092" s="23">
        <f t="shared" ca="1" si="641"/>
        <v>0</v>
      </c>
      <c r="F3092" s="25">
        <f t="shared" si="640"/>
        <v>1.2</v>
      </c>
      <c r="G3092" s="26">
        <f t="shared" ref="G3092:G3155" ca="1" si="644">TRUNC((1+(E3092*F3092)),15)</f>
        <v>1</v>
      </c>
      <c r="H3092" s="23">
        <f ca="1">TRUNC(PRODUCT(G$16:G3091),15)</f>
        <v>1.48206205431758</v>
      </c>
      <c r="I3092" s="23">
        <f t="shared" si="642"/>
        <v>1</v>
      </c>
      <c r="J3092" s="23">
        <f t="shared" ca="1" si="643"/>
        <v>1.4820620499999999</v>
      </c>
      <c r="K3092" s="114">
        <f t="shared" ca="1" si="632"/>
        <v>67257229.1247354</v>
      </c>
      <c r="L3092" s="27">
        <f>IF(VLOOKUP(A3092,$U$18:$AD$131,8)=VLOOKUP(A3091,$U$18:$AD$131,8),0,VLOOKUP(A3092,U$18:$AD$131,8))</f>
        <v>0</v>
      </c>
      <c r="M3092" s="28">
        <f>IF(L3092&gt;0,VLOOKUP(L3092,T$18:$AC$131,7),0)</f>
        <v>0</v>
      </c>
      <c r="N3092" s="23">
        <f t="shared" si="637"/>
        <v>0</v>
      </c>
      <c r="O3092" s="23">
        <f t="shared" ca="1" si="633"/>
        <v>67257229.1247354</v>
      </c>
      <c r="P3092" s="29" t="str">
        <f t="shared" si="638"/>
        <v>J=</v>
      </c>
      <c r="Q3092" s="30">
        <f t="shared" si="639"/>
        <v>47232</v>
      </c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</row>
    <row r="3093" spans="1:30" x14ac:dyDescent="0.25">
      <c r="A3093" s="100">
        <f t="shared" si="634"/>
        <v>45926</v>
      </c>
      <c r="B3093" s="114" t="str">
        <f t="shared" ca="1" si="635"/>
        <v>n.d</v>
      </c>
      <c r="C3093" s="114">
        <f t="shared" si="636"/>
        <v>139519858.75</v>
      </c>
      <c r="D3093" s="24">
        <f ca="1">IF(A3093&lt;$B$1,VLOOKUP(A3093,[1]DI!$A$4:$B$15000,2,FALSE),0)</f>
        <v>0</v>
      </c>
      <c r="E3093" s="23">
        <f t="shared" ca="1" si="641"/>
        <v>0</v>
      </c>
      <c r="F3093" s="25">
        <f t="shared" si="640"/>
        <v>1.2</v>
      </c>
      <c r="G3093" s="26">
        <f t="shared" ca="1" si="644"/>
        <v>1</v>
      </c>
      <c r="H3093" s="23">
        <f ca="1">TRUNC(PRODUCT(G$16:G3092),15)</f>
        <v>1.48206205431758</v>
      </c>
      <c r="I3093" s="23">
        <f t="shared" si="642"/>
        <v>1</v>
      </c>
      <c r="J3093" s="23">
        <f t="shared" ca="1" si="643"/>
        <v>1.4820620499999999</v>
      </c>
      <c r="K3093" s="114">
        <f t="shared" ca="1" si="632"/>
        <v>67257229.1247354</v>
      </c>
      <c r="L3093" s="27">
        <f>IF(VLOOKUP(A3093,$U$18:$AD$131,8)=VLOOKUP(A3092,$U$18:$AD$131,8),0,VLOOKUP(A3093,U$18:$AD$131,8))</f>
        <v>0</v>
      </c>
      <c r="M3093" s="28">
        <f>IF(L3093&gt;0,VLOOKUP(L3093,T$18:$AC$131,7),0)</f>
        <v>0</v>
      </c>
      <c r="N3093" s="23">
        <f t="shared" si="637"/>
        <v>0</v>
      </c>
      <c r="O3093" s="23">
        <f t="shared" ca="1" si="633"/>
        <v>67257229.1247354</v>
      </c>
      <c r="P3093" s="29" t="str">
        <f t="shared" si="638"/>
        <v>J=</v>
      </c>
      <c r="Q3093" s="30">
        <f t="shared" si="639"/>
        <v>47232</v>
      </c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</row>
    <row r="3094" spans="1:30" x14ac:dyDescent="0.25">
      <c r="A3094" s="100">
        <f t="shared" si="634"/>
        <v>45927</v>
      </c>
      <c r="B3094" s="114" t="str">
        <f t="shared" ca="1" si="635"/>
        <v>n.d</v>
      </c>
      <c r="C3094" s="114">
        <f t="shared" si="636"/>
        <v>139519858.75</v>
      </c>
      <c r="D3094" s="24">
        <f ca="1">IF(A3094&lt;$B$1,VLOOKUP(A3094,[1]DI!$A$4:$B$15000,2,FALSE),0)</f>
        <v>0</v>
      </c>
      <c r="E3094" s="23">
        <f t="shared" ca="1" si="641"/>
        <v>0</v>
      </c>
      <c r="F3094" s="25">
        <f t="shared" si="640"/>
        <v>1.2</v>
      </c>
      <c r="G3094" s="26">
        <f t="shared" ca="1" si="644"/>
        <v>1</v>
      </c>
      <c r="H3094" s="23">
        <f ca="1">TRUNC(PRODUCT(G$16:G3093),15)</f>
        <v>1.48206205431758</v>
      </c>
      <c r="I3094" s="23">
        <f t="shared" si="642"/>
        <v>1</v>
      </c>
      <c r="J3094" s="23">
        <f t="shared" ca="1" si="643"/>
        <v>1.4820620499999999</v>
      </c>
      <c r="K3094" s="114">
        <f t="shared" ca="1" si="632"/>
        <v>67257229.1247354</v>
      </c>
      <c r="L3094" s="27">
        <f>IF(VLOOKUP(A3094,$U$18:$AD$131,8)=VLOOKUP(A3093,$U$18:$AD$131,8),0,VLOOKUP(A3094,U$18:$AD$131,8))</f>
        <v>0</v>
      </c>
      <c r="M3094" s="28">
        <f>IF(L3094&gt;0,VLOOKUP(L3094,T$18:$AC$131,7),0)</f>
        <v>0</v>
      </c>
      <c r="N3094" s="23">
        <f t="shared" si="637"/>
        <v>0</v>
      </c>
      <c r="O3094" s="23">
        <f t="shared" ca="1" si="633"/>
        <v>67257229.1247354</v>
      </c>
      <c r="P3094" s="29" t="str">
        <f t="shared" si="638"/>
        <v>J=</v>
      </c>
      <c r="Q3094" s="30">
        <f t="shared" si="639"/>
        <v>47232</v>
      </c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</row>
    <row r="3095" spans="1:30" x14ac:dyDescent="0.25">
      <c r="A3095" s="100">
        <f t="shared" si="634"/>
        <v>45928</v>
      </c>
      <c r="B3095" s="114" t="str">
        <f t="shared" ca="1" si="635"/>
        <v>n.d</v>
      </c>
      <c r="C3095" s="114">
        <f t="shared" si="636"/>
        <v>139519858.75</v>
      </c>
      <c r="D3095" s="24">
        <f ca="1">IF(A3095&lt;$B$1,VLOOKUP(A3095,[1]DI!$A$4:$B$15000,2,FALSE),0)</f>
        <v>0</v>
      </c>
      <c r="E3095" s="23">
        <f t="shared" ca="1" si="641"/>
        <v>0</v>
      </c>
      <c r="F3095" s="25">
        <f t="shared" si="640"/>
        <v>1.2</v>
      </c>
      <c r="G3095" s="26">
        <f t="shared" ca="1" si="644"/>
        <v>1</v>
      </c>
      <c r="H3095" s="23">
        <f ca="1">TRUNC(PRODUCT(G$16:G3094),15)</f>
        <v>1.48206205431758</v>
      </c>
      <c r="I3095" s="23">
        <f t="shared" si="642"/>
        <v>1</v>
      </c>
      <c r="J3095" s="23">
        <f t="shared" ca="1" si="643"/>
        <v>1.4820620499999999</v>
      </c>
      <c r="K3095" s="114">
        <f t="shared" ca="1" si="632"/>
        <v>67257229.1247354</v>
      </c>
      <c r="L3095" s="27">
        <f>IF(VLOOKUP(A3095,$U$18:$AD$131,8)=VLOOKUP(A3094,$U$18:$AD$131,8),0,VLOOKUP(A3095,U$18:$AD$131,8))</f>
        <v>0</v>
      </c>
      <c r="M3095" s="28">
        <f>IF(L3095&gt;0,VLOOKUP(L3095,T$18:$AC$131,7),0)</f>
        <v>0</v>
      </c>
      <c r="N3095" s="23">
        <f t="shared" si="637"/>
        <v>0</v>
      </c>
      <c r="O3095" s="23">
        <f t="shared" ca="1" si="633"/>
        <v>67257229.1247354</v>
      </c>
      <c r="P3095" s="29" t="str">
        <f t="shared" si="638"/>
        <v>J=</v>
      </c>
      <c r="Q3095" s="30">
        <f t="shared" si="639"/>
        <v>47232</v>
      </c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</row>
    <row r="3096" spans="1:30" x14ac:dyDescent="0.25">
      <c r="A3096" s="100">
        <f t="shared" si="634"/>
        <v>45929</v>
      </c>
      <c r="B3096" s="114" t="str">
        <f t="shared" ca="1" si="635"/>
        <v>n.d</v>
      </c>
      <c r="C3096" s="114">
        <f t="shared" si="636"/>
        <v>139519858.75</v>
      </c>
      <c r="D3096" s="24">
        <f ca="1">IF(A3096&lt;$B$1,VLOOKUP(A3096,[1]DI!$A$4:$B$15000,2,FALSE),0)</f>
        <v>0</v>
      </c>
      <c r="E3096" s="23">
        <f t="shared" ca="1" si="641"/>
        <v>0</v>
      </c>
      <c r="F3096" s="25">
        <f t="shared" si="640"/>
        <v>1.2</v>
      </c>
      <c r="G3096" s="26">
        <f t="shared" ca="1" si="644"/>
        <v>1</v>
      </c>
      <c r="H3096" s="23">
        <f ca="1">TRUNC(PRODUCT(G$16:G3095),15)</f>
        <v>1.48206205431758</v>
      </c>
      <c r="I3096" s="23">
        <f t="shared" si="642"/>
        <v>1</v>
      </c>
      <c r="J3096" s="23">
        <f t="shared" ca="1" si="643"/>
        <v>1.4820620499999999</v>
      </c>
      <c r="K3096" s="114">
        <f t="shared" ca="1" si="632"/>
        <v>67257229.1247354</v>
      </c>
      <c r="L3096" s="27">
        <f>IF(VLOOKUP(A3096,$U$18:$AD$131,8)=VLOOKUP(A3095,$U$18:$AD$131,8),0,VLOOKUP(A3096,U$18:$AD$131,8))</f>
        <v>0</v>
      </c>
      <c r="M3096" s="28">
        <f>IF(L3096&gt;0,VLOOKUP(L3096,T$18:$AC$131,7),0)</f>
        <v>0</v>
      </c>
      <c r="N3096" s="23">
        <f t="shared" si="637"/>
        <v>0</v>
      </c>
      <c r="O3096" s="23">
        <f t="shared" ca="1" si="633"/>
        <v>67257229.1247354</v>
      </c>
      <c r="P3096" s="29" t="str">
        <f t="shared" si="638"/>
        <v>J=</v>
      </c>
      <c r="Q3096" s="30">
        <f t="shared" si="639"/>
        <v>47232</v>
      </c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</row>
    <row r="3097" spans="1:30" x14ac:dyDescent="0.25">
      <c r="A3097" s="100">
        <f t="shared" si="634"/>
        <v>45930</v>
      </c>
      <c r="B3097" s="114" t="str">
        <f t="shared" ca="1" si="635"/>
        <v>n.d</v>
      </c>
      <c r="C3097" s="114">
        <f t="shared" si="636"/>
        <v>139519858.75</v>
      </c>
      <c r="D3097" s="24">
        <f ca="1">IF(A3097&lt;$B$1,VLOOKUP(A3097,[1]DI!$A$4:$B$15000,2,FALSE),0)</f>
        <v>0</v>
      </c>
      <c r="E3097" s="23">
        <f t="shared" ca="1" si="641"/>
        <v>0</v>
      </c>
      <c r="F3097" s="25">
        <f t="shared" si="640"/>
        <v>1.2</v>
      </c>
      <c r="G3097" s="26">
        <f t="shared" ca="1" si="644"/>
        <v>1</v>
      </c>
      <c r="H3097" s="23">
        <f ca="1">TRUNC(PRODUCT(G$16:G3096),15)</f>
        <v>1.48206205431758</v>
      </c>
      <c r="I3097" s="23">
        <f t="shared" si="642"/>
        <v>1</v>
      </c>
      <c r="J3097" s="23">
        <f t="shared" ca="1" si="643"/>
        <v>1.4820620499999999</v>
      </c>
      <c r="K3097" s="114">
        <f t="shared" ca="1" si="632"/>
        <v>67257229.1247354</v>
      </c>
      <c r="L3097" s="27">
        <f>IF(VLOOKUP(A3097,$U$18:$AD$131,8)=VLOOKUP(A3096,$U$18:$AD$131,8),0,VLOOKUP(A3097,U$18:$AD$131,8))</f>
        <v>0</v>
      </c>
      <c r="M3097" s="28">
        <f>IF(L3097&gt;0,VLOOKUP(L3097,T$18:$AC$131,7),0)</f>
        <v>0</v>
      </c>
      <c r="N3097" s="23">
        <f t="shared" si="637"/>
        <v>0</v>
      </c>
      <c r="O3097" s="23">
        <f t="shared" ca="1" si="633"/>
        <v>67257229.1247354</v>
      </c>
      <c r="P3097" s="29" t="str">
        <f t="shared" si="638"/>
        <v>J=</v>
      </c>
      <c r="Q3097" s="30">
        <f t="shared" si="639"/>
        <v>47232</v>
      </c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</row>
    <row r="3098" spans="1:30" x14ac:dyDescent="0.25">
      <c r="A3098" s="100">
        <f t="shared" si="634"/>
        <v>45931</v>
      </c>
      <c r="B3098" s="114" t="str">
        <f t="shared" ca="1" si="635"/>
        <v>n.d</v>
      </c>
      <c r="C3098" s="114">
        <f t="shared" si="636"/>
        <v>139519858.75</v>
      </c>
      <c r="D3098" s="24">
        <f ca="1">IF(A3098&lt;$B$1,VLOOKUP(A3098,[1]DI!$A$4:$B$15000,2,FALSE),0)</f>
        <v>0</v>
      </c>
      <c r="E3098" s="23">
        <f t="shared" ca="1" si="641"/>
        <v>0</v>
      </c>
      <c r="F3098" s="25">
        <f t="shared" si="640"/>
        <v>1.2</v>
      </c>
      <c r="G3098" s="26">
        <f t="shared" ca="1" si="644"/>
        <v>1</v>
      </c>
      <c r="H3098" s="23">
        <f ca="1">TRUNC(PRODUCT(G$16:G3097),15)</f>
        <v>1.48206205431758</v>
      </c>
      <c r="I3098" s="23">
        <f t="shared" si="642"/>
        <v>1</v>
      </c>
      <c r="J3098" s="23">
        <f t="shared" ca="1" si="643"/>
        <v>1.4820620499999999</v>
      </c>
      <c r="K3098" s="114">
        <f t="shared" ca="1" si="632"/>
        <v>67257229.1247354</v>
      </c>
      <c r="L3098" s="27">
        <f>IF(VLOOKUP(A3098,$U$18:$AD$131,8)=VLOOKUP(A3097,$U$18:$AD$131,8),0,VLOOKUP(A3098,U$18:$AD$131,8))</f>
        <v>0</v>
      </c>
      <c r="M3098" s="28">
        <f>IF(L3098&gt;0,VLOOKUP(L3098,T$18:$AC$131,7),0)</f>
        <v>0</v>
      </c>
      <c r="N3098" s="23">
        <f t="shared" si="637"/>
        <v>0</v>
      </c>
      <c r="O3098" s="23">
        <f t="shared" ca="1" si="633"/>
        <v>67257229.1247354</v>
      </c>
      <c r="P3098" s="29" t="str">
        <f t="shared" si="638"/>
        <v>J=</v>
      </c>
      <c r="Q3098" s="30">
        <f t="shared" si="639"/>
        <v>47232</v>
      </c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</row>
    <row r="3099" spans="1:30" x14ac:dyDescent="0.25">
      <c r="A3099" s="100">
        <f t="shared" si="634"/>
        <v>45932</v>
      </c>
      <c r="B3099" s="114" t="str">
        <f t="shared" ca="1" si="635"/>
        <v>n.d</v>
      </c>
      <c r="C3099" s="114">
        <f t="shared" si="636"/>
        <v>139519858.75</v>
      </c>
      <c r="D3099" s="24">
        <f ca="1">IF(A3099&lt;$B$1,VLOOKUP(A3099,[1]DI!$A$4:$B$15000,2,FALSE),0)</f>
        <v>0</v>
      </c>
      <c r="E3099" s="23">
        <f t="shared" ca="1" si="641"/>
        <v>0</v>
      </c>
      <c r="F3099" s="25">
        <f t="shared" si="640"/>
        <v>1.2</v>
      </c>
      <c r="G3099" s="26">
        <f t="shared" ca="1" si="644"/>
        <v>1</v>
      </c>
      <c r="H3099" s="23">
        <f ca="1">TRUNC(PRODUCT(G$16:G3098),15)</f>
        <v>1.48206205431758</v>
      </c>
      <c r="I3099" s="23">
        <f t="shared" si="642"/>
        <v>1</v>
      </c>
      <c r="J3099" s="23">
        <f t="shared" ca="1" si="643"/>
        <v>1.4820620499999999</v>
      </c>
      <c r="K3099" s="114">
        <f t="shared" ca="1" si="632"/>
        <v>67257229.1247354</v>
      </c>
      <c r="L3099" s="27">
        <f>IF(VLOOKUP(A3099,$U$18:$AD$131,8)=VLOOKUP(A3098,$U$18:$AD$131,8),0,VLOOKUP(A3099,U$18:$AD$131,8))</f>
        <v>0</v>
      </c>
      <c r="M3099" s="28">
        <f>IF(L3099&gt;0,VLOOKUP(L3099,T$18:$AC$131,7),0)</f>
        <v>0</v>
      </c>
      <c r="N3099" s="23">
        <f t="shared" si="637"/>
        <v>0</v>
      </c>
      <c r="O3099" s="23">
        <f t="shared" ca="1" si="633"/>
        <v>67257229.1247354</v>
      </c>
      <c r="P3099" s="29" t="str">
        <f t="shared" si="638"/>
        <v>J=</v>
      </c>
      <c r="Q3099" s="30">
        <f t="shared" si="639"/>
        <v>47232</v>
      </c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</row>
    <row r="3100" spans="1:30" x14ac:dyDescent="0.25">
      <c r="A3100" s="100">
        <f t="shared" si="634"/>
        <v>45933</v>
      </c>
      <c r="B3100" s="114" t="str">
        <f t="shared" ca="1" si="635"/>
        <v>n.d</v>
      </c>
      <c r="C3100" s="114">
        <f t="shared" si="636"/>
        <v>139519858.75</v>
      </c>
      <c r="D3100" s="24">
        <f ca="1">IF(A3100&lt;$B$1,VLOOKUP(A3100,[1]DI!$A$4:$B$15000,2,FALSE),0)</f>
        <v>0</v>
      </c>
      <c r="E3100" s="23">
        <f t="shared" ca="1" si="641"/>
        <v>0</v>
      </c>
      <c r="F3100" s="25">
        <f t="shared" si="640"/>
        <v>1.2</v>
      </c>
      <c r="G3100" s="26">
        <f t="shared" ca="1" si="644"/>
        <v>1</v>
      </c>
      <c r="H3100" s="23">
        <f ca="1">TRUNC(PRODUCT(G$16:G3099),15)</f>
        <v>1.48206205431758</v>
      </c>
      <c r="I3100" s="23">
        <f t="shared" si="642"/>
        <v>1</v>
      </c>
      <c r="J3100" s="23">
        <f t="shared" ca="1" si="643"/>
        <v>1.4820620499999999</v>
      </c>
      <c r="K3100" s="114">
        <f t="shared" ca="1" si="632"/>
        <v>67257229.1247354</v>
      </c>
      <c r="L3100" s="27">
        <f>IF(VLOOKUP(A3100,$U$18:$AD$131,8)=VLOOKUP(A3099,$U$18:$AD$131,8),0,VLOOKUP(A3100,U$18:$AD$131,8))</f>
        <v>0</v>
      </c>
      <c r="M3100" s="28">
        <f>IF(L3100&gt;0,VLOOKUP(L3100,T$18:$AC$131,7),0)</f>
        <v>0</v>
      </c>
      <c r="N3100" s="23">
        <f t="shared" si="637"/>
        <v>0</v>
      </c>
      <c r="O3100" s="23">
        <f t="shared" ca="1" si="633"/>
        <v>67257229.1247354</v>
      </c>
      <c r="P3100" s="29" t="str">
        <f t="shared" si="638"/>
        <v>J=</v>
      </c>
      <c r="Q3100" s="30">
        <f t="shared" si="639"/>
        <v>47232</v>
      </c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</row>
    <row r="3101" spans="1:30" x14ac:dyDescent="0.25">
      <c r="A3101" s="100">
        <f t="shared" si="634"/>
        <v>45934</v>
      </c>
      <c r="B3101" s="114" t="str">
        <f t="shared" ca="1" si="635"/>
        <v>n.d</v>
      </c>
      <c r="C3101" s="114">
        <f t="shared" si="636"/>
        <v>139519858.75</v>
      </c>
      <c r="D3101" s="24">
        <f ca="1">IF(A3101&lt;$B$1,VLOOKUP(A3101,[1]DI!$A$4:$B$15000,2,FALSE),0)</f>
        <v>0</v>
      </c>
      <c r="E3101" s="23">
        <f t="shared" ca="1" si="641"/>
        <v>0</v>
      </c>
      <c r="F3101" s="25">
        <f t="shared" si="640"/>
        <v>1.2</v>
      </c>
      <c r="G3101" s="26">
        <f t="shared" ca="1" si="644"/>
        <v>1</v>
      </c>
      <c r="H3101" s="23">
        <f ca="1">TRUNC(PRODUCT(G$16:G3100),15)</f>
        <v>1.48206205431758</v>
      </c>
      <c r="I3101" s="23">
        <f t="shared" si="642"/>
        <v>1</v>
      </c>
      <c r="J3101" s="23">
        <f t="shared" ca="1" si="643"/>
        <v>1.4820620499999999</v>
      </c>
      <c r="K3101" s="114">
        <f t="shared" ca="1" si="632"/>
        <v>67257229.1247354</v>
      </c>
      <c r="L3101" s="27">
        <f>IF(VLOOKUP(A3101,$U$18:$AD$131,8)=VLOOKUP(A3100,$U$18:$AD$131,8),0,VLOOKUP(A3101,U$18:$AD$131,8))</f>
        <v>0</v>
      </c>
      <c r="M3101" s="28">
        <f>IF(L3101&gt;0,VLOOKUP(L3101,T$18:$AC$131,7),0)</f>
        <v>0</v>
      </c>
      <c r="N3101" s="23">
        <f t="shared" si="637"/>
        <v>0</v>
      </c>
      <c r="O3101" s="23">
        <f t="shared" ca="1" si="633"/>
        <v>67257229.1247354</v>
      </c>
      <c r="P3101" s="29" t="str">
        <f t="shared" si="638"/>
        <v>J=</v>
      </c>
      <c r="Q3101" s="30">
        <f t="shared" si="639"/>
        <v>47232</v>
      </c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</row>
    <row r="3102" spans="1:30" x14ac:dyDescent="0.25">
      <c r="A3102" s="100">
        <f t="shared" si="634"/>
        <v>45935</v>
      </c>
      <c r="B3102" s="114" t="str">
        <f t="shared" ca="1" si="635"/>
        <v>n.d</v>
      </c>
      <c r="C3102" s="114">
        <f t="shared" si="636"/>
        <v>139519858.75</v>
      </c>
      <c r="D3102" s="24">
        <f ca="1">IF(A3102&lt;$B$1,VLOOKUP(A3102,[1]DI!$A$4:$B$15000,2,FALSE),0)</f>
        <v>0</v>
      </c>
      <c r="E3102" s="23">
        <f t="shared" ca="1" si="641"/>
        <v>0</v>
      </c>
      <c r="F3102" s="25">
        <f t="shared" si="640"/>
        <v>1.2</v>
      </c>
      <c r="G3102" s="26">
        <f t="shared" ca="1" si="644"/>
        <v>1</v>
      </c>
      <c r="H3102" s="23">
        <f ca="1">TRUNC(PRODUCT(G$16:G3101),15)</f>
        <v>1.48206205431758</v>
      </c>
      <c r="I3102" s="23">
        <f t="shared" si="642"/>
        <v>1</v>
      </c>
      <c r="J3102" s="23">
        <f t="shared" ca="1" si="643"/>
        <v>1.4820620499999999</v>
      </c>
      <c r="K3102" s="114">
        <f t="shared" ca="1" si="632"/>
        <v>67257229.1247354</v>
      </c>
      <c r="L3102" s="27">
        <f>IF(VLOOKUP(A3102,$U$18:$AD$131,8)=VLOOKUP(A3101,$U$18:$AD$131,8),0,VLOOKUP(A3102,U$18:$AD$131,8))</f>
        <v>0</v>
      </c>
      <c r="M3102" s="28">
        <f>IF(L3102&gt;0,VLOOKUP(L3102,T$18:$AC$131,7),0)</f>
        <v>0</v>
      </c>
      <c r="N3102" s="23">
        <f t="shared" si="637"/>
        <v>0</v>
      </c>
      <c r="O3102" s="23">
        <f t="shared" ca="1" si="633"/>
        <v>67257229.1247354</v>
      </c>
      <c r="P3102" s="29" t="str">
        <f t="shared" si="638"/>
        <v>J=</v>
      </c>
      <c r="Q3102" s="30">
        <f t="shared" si="639"/>
        <v>47232</v>
      </c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</row>
    <row r="3103" spans="1:30" x14ac:dyDescent="0.25">
      <c r="A3103" s="100">
        <f t="shared" si="634"/>
        <v>45936</v>
      </c>
      <c r="B3103" s="114" t="str">
        <f t="shared" ca="1" si="635"/>
        <v>n.d</v>
      </c>
      <c r="C3103" s="114">
        <f t="shared" si="636"/>
        <v>139519858.75</v>
      </c>
      <c r="D3103" s="24">
        <f ca="1">IF(A3103&lt;$B$1,VLOOKUP(A3103,[1]DI!$A$4:$B$15000,2,FALSE),0)</f>
        <v>0</v>
      </c>
      <c r="E3103" s="23">
        <f t="shared" ca="1" si="641"/>
        <v>0</v>
      </c>
      <c r="F3103" s="25">
        <f t="shared" si="640"/>
        <v>1.2</v>
      </c>
      <c r="G3103" s="26">
        <f t="shared" ca="1" si="644"/>
        <v>1</v>
      </c>
      <c r="H3103" s="23">
        <f ca="1">TRUNC(PRODUCT(G$16:G3102),15)</f>
        <v>1.48206205431758</v>
      </c>
      <c r="I3103" s="23">
        <f t="shared" si="642"/>
        <v>1</v>
      </c>
      <c r="J3103" s="23">
        <f t="shared" ca="1" si="643"/>
        <v>1.4820620499999999</v>
      </c>
      <c r="K3103" s="114">
        <f t="shared" ca="1" si="632"/>
        <v>67257229.1247354</v>
      </c>
      <c r="L3103" s="27">
        <f>IF(VLOOKUP(A3103,$U$18:$AD$131,8)=VLOOKUP(A3102,$U$18:$AD$131,8),0,VLOOKUP(A3103,U$18:$AD$131,8))</f>
        <v>0</v>
      </c>
      <c r="M3103" s="28">
        <f>IF(L3103&gt;0,VLOOKUP(L3103,T$18:$AC$131,7),0)</f>
        <v>0</v>
      </c>
      <c r="N3103" s="23">
        <f t="shared" si="637"/>
        <v>0</v>
      </c>
      <c r="O3103" s="23">
        <f t="shared" ca="1" si="633"/>
        <v>67257229.1247354</v>
      </c>
      <c r="P3103" s="29" t="str">
        <f t="shared" si="638"/>
        <v>J=</v>
      </c>
      <c r="Q3103" s="30">
        <f t="shared" si="639"/>
        <v>47232</v>
      </c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</row>
    <row r="3104" spans="1:30" x14ac:dyDescent="0.25">
      <c r="A3104" s="100">
        <f t="shared" si="634"/>
        <v>45937</v>
      </c>
      <c r="B3104" s="114" t="str">
        <f t="shared" ca="1" si="635"/>
        <v>n.d</v>
      </c>
      <c r="C3104" s="114">
        <f t="shared" si="636"/>
        <v>139519858.75</v>
      </c>
      <c r="D3104" s="24">
        <f ca="1">IF(A3104&lt;$B$1,VLOOKUP(A3104,[1]DI!$A$4:$B$15000,2,FALSE),0)</f>
        <v>0</v>
      </c>
      <c r="E3104" s="23">
        <f t="shared" ca="1" si="641"/>
        <v>0</v>
      </c>
      <c r="F3104" s="25">
        <f t="shared" si="640"/>
        <v>1.2</v>
      </c>
      <c r="G3104" s="26">
        <f t="shared" ca="1" si="644"/>
        <v>1</v>
      </c>
      <c r="H3104" s="23">
        <f ca="1">TRUNC(PRODUCT(G$16:G3103),15)</f>
        <v>1.48206205431758</v>
      </c>
      <c r="I3104" s="23">
        <f t="shared" si="642"/>
        <v>1</v>
      </c>
      <c r="J3104" s="23">
        <f t="shared" ca="1" si="643"/>
        <v>1.4820620499999999</v>
      </c>
      <c r="K3104" s="114">
        <f t="shared" ca="1" si="632"/>
        <v>67257229.1247354</v>
      </c>
      <c r="L3104" s="27">
        <f>IF(VLOOKUP(A3104,$U$18:$AD$131,8)=VLOOKUP(A3103,$U$18:$AD$131,8),0,VLOOKUP(A3104,U$18:$AD$131,8))</f>
        <v>0</v>
      </c>
      <c r="M3104" s="28">
        <f>IF(L3104&gt;0,VLOOKUP(L3104,T$18:$AC$131,7),0)</f>
        <v>0</v>
      </c>
      <c r="N3104" s="23">
        <f t="shared" si="637"/>
        <v>0</v>
      </c>
      <c r="O3104" s="23">
        <f t="shared" ca="1" si="633"/>
        <v>67257229.1247354</v>
      </c>
      <c r="P3104" s="29" t="str">
        <f t="shared" si="638"/>
        <v>J=</v>
      </c>
      <c r="Q3104" s="30">
        <f t="shared" si="639"/>
        <v>47232</v>
      </c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</row>
    <row r="3105" spans="1:30" x14ac:dyDescent="0.25">
      <c r="A3105" s="100">
        <f t="shared" si="634"/>
        <v>45938</v>
      </c>
      <c r="B3105" s="114" t="str">
        <f t="shared" ca="1" si="635"/>
        <v>n.d</v>
      </c>
      <c r="C3105" s="114">
        <f t="shared" si="636"/>
        <v>139519858.75</v>
      </c>
      <c r="D3105" s="24">
        <f ca="1">IF(A3105&lt;$B$1,VLOOKUP(A3105,[1]DI!$A$4:$B$15000,2,FALSE),0)</f>
        <v>0</v>
      </c>
      <c r="E3105" s="23">
        <f t="shared" ca="1" si="641"/>
        <v>0</v>
      </c>
      <c r="F3105" s="25">
        <f t="shared" si="640"/>
        <v>1.2</v>
      </c>
      <c r="G3105" s="26">
        <f t="shared" ca="1" si="644"/>
        <v>1</v>
      </c>
      <c r="H3105" s="23">
        <f ca="1">TRUNC(PRODUCT(G$16:G3104),15)</f>
        <v>1.48206205431758</v>
      </c>
      <c r="I3105" s="23">
        <f t="shared" si="642"/>
        <v>1</v>
      </c>
      <c r="J3105" s="23">
        <f t="shared" ca="1" si="643"/>
        <v>1.4820620499999999</v>
      </c>
      <c r="K3105" s="114">
        <f t="shared" ca="1" si="632"/>
        <v>67257229.1247354</v>
      </c>
      <c r="L3105" s="27">
        <f>IF(VLOOKUP(A3105,$U$18:$AD$131,8)=VLOOKUP(A3104,$U$18:$AD$131,8),0,VLOOKUP(A3105,U$18:$AD$131,8))</f>
        <v>0</v>
      </c>
      <c r="M3105" s="28">
        <f>IF(L3105&gt;0,VLOOKUP(L3105,T$18:$AC$131,7),0)</f>
        <v>0</v>
      </c>
      <c r="N3105" s="23">
        <f t="shared" si="637"/>
        <v>0</v>
      </c>
      <c r="O3105" s="23">
        <f t="shared" ca="1" si="633"/>
        <v>67257229.1247354</v>
      </c>
      <c r="P3105" s="29" t="str">
        <f t="shared" si="638"/>
        <v>J=</v>
      </c>
      <c r="Q3105" s="30">
        <f t="shared" si="639"/>
        <v>47232</v>
      </c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</row>
    <row r="3106" spans="1:30" x14ac:dyDescent="0.25">
      <c r="A3106" s="100">
        <f t="shared" si="634"/>
        <v>45939</v>
      </c>
      <c r="B3106" s="114" t="str">
        <f t="shared" ca="1" si="635"/>
        <v>n.d</v>
      </c>
      <c r="C3106" s="114">
        <f t="shared" si="636"/>
        <v>139519858.75</v>
      </c>
      <c r="D3106" s="24">
        <f ca="1">IF(A3106&lt;$B$1,VLOOKUP(A3106,[1]DI!$A$4:$B$15000,2,FALSE),0)</f>
        <v>0</v>
      </c>
      <c r="E3106" s="23">
        <f t="shared" ca="1" si="641"/>
        <v>0</v>
      </c>
      <c r="F3106" s="25">
        <f t="shared" si="640"/>
        <v>1.2</v>
      </c>
      <c r="G3106" s="26">
        <f t="shared" ca="1" si="644"/>
        <v>1</v>
      </c>
      <c r="H3106" s="23">
        <f ca="1">TRUNC(PRODUCT(G$16:G3105),15)</f>
        <v>1.48206205431758</v>
      </c>
      <c r="I3106" s="23">
        <f t="shared" si="642"/>
        <v>1</v>
      </c>
      <c r="J3106" s="23">
        <f t="shared" ca="1" si="643"/>
        <v>1.4820620499999999</v>
      </c>
      <c r="K3106" s="114">
        <f t="shared" ca="1" si="632"/>
        <v>67257229.1247354</v>
      </c>
      <c r="L3106" s="27">
        <f>IF(VLOOKUP(A3106,$U$18:$AD$131,8)=VLOOKUP(A3105,$U$18:$AD$131,8),0,VLOOKUP(A3106,U$18:$AD$131,8))</f>
        <v>0</v>
      </c>
      <c r="M3106" s="28">
        <f>IF(L3106&gt;0,VLOOKUP(L3106,T$18:$AC$131,7),0)</f>
        <v>0</v>
      </c>
      <c r="N3106" s="23">
        <f t="shared" si="637"/>
        <v>0</v>
      </c>
      <c r="O3106" s="23">
        <f t="shared" ca="1" si="633"/>
        <v>67257229.1247354</v>
      </c>
      <c r="P3106" s="29" t="str">
        <f t="shared" si="638"/>
        <v>J=</v>
      </c>
      <c r="Q3106" s="30">
        <f t="shared" si="639"/>
        <v>47232</v>
      </c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</row>
    <row r="3107" spans="1:30" x14ac:dyDescent="0.25">
      <c r="A3107" s="100">
        <f t="shared" si="634"/>
        <v>45940</v>
      </c>
      <c r="B3107" s="114" t="str">
        <f t="shared" ca="1" si="635"/>
        <v>n.d</v>
      </c>
      <c r="C3107" s="114">
        <f t="shared" si="636"/>
        <v>139519858.75</v>
      </c>
      <c r="D3107" s="24">
        <f ca="1">IF(A3107&lt;$B$1,VLOOKUP(A3107,[1]DI!$A$4:$B$15000,2,FALSE),0)</f>
        <v>0</v>
      </c>
      <c r="E3107" s="23">
        <f t="shared" ca="1" si="641"/>
        <v>0</v>
      </c>
      <c r="F3107" s="25">
        <f t="shared" si="640"/>
        <v>1.2</v>
      </c>
      <c r="G3107" s="26">
        <f t="shared" ca="1" si="644"/>
        <v>1</v>
      </c>
      <c r="H3107" s="23">
        <f ca="1">TRUNC(PRODUCT(G$16:G3106),15)</f>
        <v>1.48206205431758</v>
      </c>
      <c r="I3107" s="23">
        <f t="shared" si="642"/>
        <v>1</v>
      </c>
      <c r="J3107" s="23">
        <f t="shared" ca="1" si="643"/>
        <v>1.4820620499999999</v>
      </c>
      <c r="K3107" s="114">
        <f t="shared" ca="1" si="632"/>
        <v>67257229.1247354</v>
      </c>
      <c r="L3107" s="27">
        <f>IF(VLOOKUP(A3107,$U$18:$AD$131,8)=VLOOKUP(A3106,$U$18:$AD$131,8),0,VLOOKUP(A3107,U$18:$AD$131,8))</f>
        <v>0</v>
      </c>
      <c r="M3107" s="28">
        <f>IF(L3107&gt;0,VLOOKUP(L3107,T$18:$AC$131,7),0)</f>
        <v>0</v>
      </c>
      <c r="N3107" s="23">
        <f t="shared" si="637"/>
        <v>0</v>
      </c>
      <c r="O3107" s="23">
        <f t="shared" ca="1" si="633"/>
        <v>67257229.1247354</v>
      </c>
      <c r="P3107" s="29" t="str">
        <f t="shared" si="638"/>
        <v>J=</v>
      </c>
      <c r="Q3107" s="30">
        <f t="shared" si="639"/>
        <v>47232</v>
      </c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</row>
    <row r="3108" spans="1:30" x14ac:dyDescent="0.25">
      <c r="A3108" s="100">
        <f t="shared" si="634"/>
        <v>45941</v>
      </c>
      <c r="B3108" s="114" t="str">
        <f t="shared" ca="1" si="635"/>
        <v>n.d</v>
      </c>
      <c r="C3108" s="114">
        <f t="shared" si="636"/>
        <v>139519858.75</v>
      </c>
      <c r="D3108" s="24">
        <f ca="1">IF(A3108&lt;$B$1,VLOOKUP(A3108,[1]DI!$A$4:$B$15000,2,FALSE),0)</f>
        <v>0</v>
      </c>
      <c r="E3108" s="23">
        <f t="shared" ca="1" si="641"/>
        <v>0</v>
      </c>
      <c r="F3108" s="25">
        <f t="shared" si="640"/>
        <v>1.2</v>
      </c>
      <c r="G3108" s="26">
        <f t="shared" ca="1" si="644"/>
        <v>1</v>
      </c>
      <c r="H3108" s="23">
        <f ca="1">TRUNC(PRODUCT(G$16:G3107),15)</f>
        <v>1.48206205431758</v>
      </c>
      <c r="I3108" s="23">
        <f t="shared" si="642"/>
        <v>1</v>
      </c>
      <c r="J3108" s="23">
        <f t="shared" ca="1" si="643"/>
        <v>1.4820620499999999</v>
      </c>
      <c r="K3108" s="114">
        <f t="shared" ca="1" si="632"/>
        <v>67257229.1247354</v>
      </c>
      <c r="L3108" s="27">
        <f>IF(VLOOKUP(A3108,$U$18:$AD$131,8)=VLOOKUP(A3107,$U$18:$AD$131,8),0,VLOOKUP(A3108,U$18:$AD$131,8))</f>
        <v>0</v>
      </c>
      <c r="M3108" s="28">
        <f>IF(L3108&gt;0,VLOOKUP(L3108,T$18:$AC$131,7),0)</f>
        <v>0</v>
      </c>
      <c r="N3108" s="23">
        <f t="shared" si="637"/>
        <v>0</v>
      </c>
      <c r="O3108" s="23">
        <f t="shared" ca="1" si="633"/>
        <v>67257229.1247354</v>
      </c>
      <c r="P3108" s="29" t="str">
        <f t="shared" si="638"/>
        <v>J=</v>
      </c>
      <c r="Q3108" s="30">
        <f t="shared" si="639"/>
        <v>47232</v>
      </c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</row>
    <row r="3109" spans="1:30" x14ac:dyDescent="0.25">
      <c r="A3109" s="100">
        <f t="shared" si="634"/>
        <v>45942</v>
      </c>
      <c r="B3109" s="114" t="str">
        <f t="shared" ca="1" si="635"/>
        <v>n.d</v>
      </c>
      <c r="C3109" s="114">
        <f t="shared" si="636"/>
        <v>139519858.75</v>
      </c>
      <c r="D3109" s="24">
        <f ca="1">IF(A3109&lt;$B$1,VLOOKUP(A3109,[1]DI!$A$4:$B$15000,2,FALSE),0)</f>
        <v>0</v>
      </c>
      <c r="E3109" s="23">
        <f t="shared" ca="1" si="641"/>
        <v>0</v>
      </c>
      <c r="F3109" s="25">
        <f t="shared" si="640"/>
        <v>1.2</v>
      </c>
      <c r="G3109" s="26">
        <f t="shared" ca="1" si="644"/>
        <v>1</v>
      </c>
      <c r="H3109" s="23">
        <f ca="1">TRUNC(PRODUCT(G$16:G3108),15)</f>
        <v>1.48206205431758</v>
      </c>
      <c r="I3109" s="23">
        <f t="shared" si="642"/>
        <v>1</v>
      </c>
      <c r="J3109" s="23">
        <f t="shared" ca="1" si="643"/>
        <v>1.4820620499999999</v>
      </c>
      <c r="K3109" s="114">
        <f t="shared" ca="1" si="632"/>
        <v>67257229.1247354</v>
      </c>
      <c r="L3109" s="27">
        <f>IF(VLOOKUP(A3109,$U$18:$AD$131,8)=VLOOKUP(A3108,$U$18:$AD$131,8),0,VLOOKUP(A3109,U$18:$AD$131,8))</f>
        <v>0</v>
      </c>
      <c r="M3109" s="28">
        <f>IF(L3109&gt;0,VLOOKUP(L3109,T$18:$AC$131,7),0)</f>
        <v>0</v>
      </c>
      <c r="N3109" s="23">
        <f t="shared" si="637"/>
        <v>0</v>
      </c>
      <c r="O3109" s="23">
        <f t="shared" ca="1" si="633"/>
        <v>67257229.1247354</v>
      </c>
      <c r="P3109" s="29" t="str">
        <f t="shared" si="638"/>
        <v>J=</v>
      </c>
      <c r="Q3109" s="30">
        <f t="shared" si="639"/>
        <v>47232</v>
      </c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</row>
    <row r="3110" spans="1:30" x14ac:dyDescent="0.25">
      <c r="A3110" s="100">
        <f t="shared" si="634"/>
        <v>45943</v>
      </c>
      <c r="B3110" s="114" t="str">
        <f t="shared" ca="1" si="635"/>
        <v>n.d</v>
      </c>
      <c r="C3110" s="114">
        <f t="shared" si="636"/>
        <v>139519858.75</v>
      </c>
      <c r="D3110" s="24">
        <f ca="1">IF(A3110&lt;$B$1,VLOOKUP(A3110,[1]DI!$A$4:$B$15000,2,FALSE),0)</f>
        <v>0</v>
      </c>
      <c r="E3110" s="23">
        <f t="shared" ca="1" si="641"/>
        <v>0</v>
      </c>
      <c r="F3110" s="25">
        <f t="shared" si="640"/>
        <v>1.2</v>
      </c>
      <c r="G3110" s="26">
        <f t="shared" ca="1" si="644"/>
        <v>1</v>
      </c>
      <c r="H3110" s="23">
        <f ca="1">TRUNC(PRODUCT(G$16:G3109),15)</f>
        <v>1.48206205431758</v>
      </c>
      <c r="I3110" s="23">
        <f t="shared" si="642"/>
        <v>1</v>
      </c>
      <c r="J3110" s="23">
        <f t="shared" ca="1" si="643"/>
        <v>1.4820620499999999</v>
      </c>
      <c r="K3110" s="114">
        <f t="shared" ca="1" si="632"/>
        <v>67257229.1247354</v>
      </c>
      <c r="L3110" s="27">
        <f>IF(VLOOKUP(A3110,$U$18:$AD$131,8)=VLOOKUP(A3109,$U$18:$AD$131,8),0,VLOOKUP(A3110,U$18:$AD$131,8))</f>
        <v>0</v>
      </c>
      <c r="M3110" s="28">
        <f>IF(L3110&gt;0,VLOOKUP(L3110,T$18:$AC$131,7),0)</f>
        <v>0</v>
      </c>
      <c r="N3110" s="23">
        <f t="shared" si="637"/>
        <v>0</v>
      </c>
      <c r="O3110" s="23">
        <f t="shared" ca="1" si="633"/>
        <v>67257229.1247354</v>
      </c>
      <c r="P3110" s="29" t="str">
        <f t="shared" si="638"/>
        <v>J=</v>
      </c>
      <c r="Q3110" s="30">
        <f t="shared" si="639"/>
        <v>47232</v>
      </c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</row>
    <row r="3111" spans="1:30" x14ac:dyDescent="0.25">
      <c r="A3111" s="100">
        <f t="shared" si="634"/>
        <v>45944</v>
      </c>
      <c r="B3111" s="114" t="str">
        <f t="shared" ca="1" si="635"/>
        <v>n.d</v>
      </c>
      <c r="C3111" s="114">
        <f t="shared" si="636"/>
        <v>139519858.75</v>
      </c>
      <c r="D3111" s="24">
        <f ca="1">IF(A3111&lt;$B$1,VLOOKUP(A3111,[1]DI!$A$4:$B$15000,2,FALSE),0)</f>
        <v>0</v>
      </c>
      <c r="E3111" s="23">
        <f t="shared" ca="1" si="641"/>
        <v>0</v>
      </c>
      <c r="F3111" s="25">
        <f t="shared" si="640"/>
        <v>1.2</v>
      </c>
      <c r="G3111" s="26">
        <f t="shared" ca="1" si="644"/>
        <v>1</v>
      </c>
      <c r="H3111" s="23">
        <f ca="1">TRUNC(PRODUCT(G$16:G3110),15)</f>
        <v>1.48206205431758</v>
      </c>
      <c r="I3111" s="23">
        <f t="shared" si="642"/>
        <v>1</v>
      </c>
      <c r="J3111" s="23">
        <f t="shared" ca="1" si="643"/>
        <v>1.4820620499999999</v>
      </c>
      <c r="K3111" s="114">
        <f t="shared" ca="1" si="632"/>
        <v>67257229.1247354</v>
      </c>
      <c r="L3111" s="27">
        <f>IF(VLOOKUP(A3111,$U$18:$AD$131,8)=VLOOKUP(A3110,$U$18:$AD$131,8),0,VLOOKUP(A3111,U$18:$AD$131,8))</f>
        <v>0</v>
      </c>
      <c r="M3111" s="28">
        <f>IF(L3111&gt;0,VLOOKUP(L3111,T$18:$AC$131,7),0)</f>
        <v>0</v>
      </c>
      <c r="N3111" s="23">
        <f t="shared" si="637"/>
        <v>0</v>
      </c>
      <c r="O3111" s="23">
        <f t="shared" ca="1" si="633"/>
        <v>67257229.1247354</v>
      </c>
      <c r="P3111" s="29" t="str">
        <f t="shared" si="638"/>
        <v>J=</v>
      </c>
      <c r="Q3111" s="30">
        <f t="shared" si="639"/>
        <v>47232</v>
      </c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</row>
    <row r="3112" spans="1:30" x14ac:dyDescent="0.25">
      <c r="A3112" s="100">
        <f t="shared" si="634"/>
        <v>45945</v>
      </c>
      <c r="B3112" s="114" t="str">
        <f t="shared" ca="1" si="635"/>
        <v>n.d</v>
      </c>
      <c r="C3112" s="114">
        <f t="shared" si="636"/>
        <v>139519858.75</v>
      </c>
      <c r="D3112" s="24">
        <f ca="1">IF(A3112&lt;$B$1,VLOOKUP(A3112,[1]DI!$A$4:$B$15000,2,FALSE),0)</f>
        <v>0</v>
      </c>
      <c r="E3112" s="23">
        <f t="shared" ca="1" si="641"/>
        <v>0</v>
      </c>
      <c r="F3112" s="25">
        <f t="shared" si="640"/>
        <v>1.2</v>
      </c>
      <c r="G3112" s="26">
        <f t="shared" ca="1" si="644"/>
        <v>1</v>
      </c>
      <c r="H3112" s="23">
        <f ca="1">TRUNC(PRODUCT(G$16:G3111),15)</f>
        <v>1.48206205431758</v>
      </c>
      <c r="I3112" s="23">
        <f t="shared" si="642"/>
        <v>1</v>
      </c>
      <c r="J3112" s="23">
        <f t="shared" ca="1" si="643"/>
        <v>1.4820620499999999</v>
      </c>
      <c r="K3112" s="114">
        <f t="shared" ca="1" si="632"/>
        <v>67257229.1247354</v>
      </c>
      <c r="L3112" s="27">
        <f>IF(VLOOKUP(A3112,$U$18:$AD$131,8)=VLOOKUP(A3111,$U$18:$AD$131,8),0,VLOOKUP(A3112,U$18:$AD$131,8))</f>
        <v>0</v>
      </c>
      <c r="M3112" s="28">
        <f>IF(L3112&gt;0,VLOOKUP(L3112,T$18:$AC$131,7),0)</f>
        <v>0</v>
      </c>
      <c r="N3112" s="23">
        <f t="shared" si="637"/>
        <v>0</v>
      </c>
      <c r="O3112" s="23">
        <f t="shared" ca="1" si="633"/>
        <v>67257229.1247354</v>
      </c>
      <c r="P3112" s="29" t="str">
        <f t="shared" si="638"/>
        <v>J=</v>
      </c>
      <c r="Q3112" s="30">
        <f t="shared" si="639"/>
        <v>47232</v>
      </c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</row>
    <row r="3113" spans="1:30" x14ac:dyDescent="0.25">
      <c r="A3113" s="100">
        <f t="shared" si="634"/>
        <v>45946</v>
      </c>
      <c r="B3113" s="114" t="str">
        <f t="shared" ca="1" si="635"/>
        <v>n.d</v>
      </c>
      <c r="C3113" s="114">
        <f t="shared" si="636"/>
        <v>139519858.75</v>
      </c>
      <c r="D3113" s="24">
        <f ca="1">IF(A3113&lt;$B$1,VLOOKUP(A3113,[1]DI!$A$4:$B$15000,2,FALSE),0)</f>
        <v>0</v>
      </c>
      <c r="E3113" s="23">
        <f t="shared" ca="1" si="641"/>
        <v>0</v>
      </c>
      <c r="F3113" s="25">
        <f t="shared" si="640"/>
        <v>1.2</v>
      </c>
      <c r="G3113" s="26">
        <f t="shared" ca="1" si="644"/>
        <v>1</v>
      </c>
      <c r="H3113" s="23">
        <f ca="1">TRUNC(PRODUCT(G$16:G3112),15)</f>
        <v>1.48206205431758</v>
      </c>
      <c r="I3113" s="23">
        <f t="shared" si="642"/>
        <v>1</v>
      </c>
      <c r="J3113" s="23">
        <f t="shared" ca="1" si="643"/>
        <v>1.4820620499999999</v>
      </c>
      <c r="K3113" s="114">
        <f t="shared" ca="1" si="632"/>
        <v>67257229.1247354</v>
      </c>
      <c r="L3113" s="27">
        <f>IF(VLOOKUP(A3113,$U$18:$AD$131,8)=VLOOKUP(A3112,$U$18:$AD$131,8),0,VLOOKUP(A3113,U$18:$AD$131,8))</f>
        <v>0</v>
      </c>
      <c r="M3113" s="28">
        <f>IF(L3113&gt;0,VLOOKUP(L3113,T$18:$AC$131,7),0)</f>
        <v>0</v>
      </c>
      <c r="N3113" s="23">
        <f t="shared" si="637"/>
        <v>0</v>
      </c>
      <c r="O3113" s="23">
        <f t="shared" ca="1" si="633"/>
        <v>67257229.1247354</v>
      </c>
      <c r="P3113" s="29" t="str">
        <f t="shared" si="638"/>
        <v>J=</v>
      </c>
      <c r="Q3113" s="30">
        <f t="shared" si="639"/>
        <v>47232</v>
      </c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</row>
    <row r="3114" spans="1:30" x14ac:dyDescent="0.25">
      <c r="A3114" s="100">
        <f t="shared" si="634"/>
        <v>45947</v>
      </c>
      <c r="B3114" s="114" t="str">
        <f t="shared" ca="1" si="635"/>
        <v>n.d</v>
      </c>
      <c r="C3114" s="114">
        <f t="shared" si="636"/>
        <v>139519858.75</v>
      </c>
      <c r="D3114" s="24">
        <f ca="1">IF(A3114&lt;$B$1,VLOOKUP(A3114,[1]DI!$A$4:$B$15000,2,FALSE),0)</f>
        <v>0</v>
      </c>
      <c r="E3114" s="23">
        <f t="shared" ca="1" si="641"/>
        <v>0</v>
      </c>
      <c r="F3114" s="25">
        <f t="shared" si="640"/>
        <v>1.2</v>
      </c>
      <c r="G3114" s="26">
        <f t="shared" ca="1" si="644"/>
        <v>1</v>
      </c>
      <c r="H3114" s="23">
        <f ca="1">TRUNC(PRODUCT(G$16:G3113),15)</f>
        <v>1.48206205431758</v>
      </c>
      <c r="I3114" s="23">
        <f t="shared" si="642"/>
        <v>1</v>
      </c>
      <c r="J3114" s="23">
        <f t="shared" ca="1" si="643"/>
        <v>1.4820620499999999</v>
      </c>
      <c r="K3114" s="114">
        <f t="shared" ca="1" si="632"/>
        <v>67257229.1247354</v>
      </c>
      <c r="L3114" s="27">
        <f>IF(VLOOKUP(A3114,$U$18:$AD$131,8)=VLOOKUP(A3113,$U$18:$AD$131,8),0,VLOOKUP(A3114,U$18:$AD$131,8))</f>
        <v>0</v>
      </c>
      <c r="M3114" s="28">
        <f>IF(L3114&gt;0,VLOOKUP(L3114,T$18:$AC$131,7),0)</f>
        <v>0</v>
      </c>
      <c r="N3114" s="23">
        <f t="shared" si="637"/>
        <v>0</v>
      </c>
      <c r="O3114" s="23">
        <f t="shared" ca="1" si="633"/>
        <v>67257229.1247354</v>
      </c>
      <c r="P3114" s="29" t="str">
        <f t="shared" si="638"/>
        <v>J=</v>
      </c>
      <c r="Q3114" s="30">
        <f t="shared" si="639"/>
        <v>47232</v>
      </c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</row>
    <row r="3115" spans="1:30" x14ac:dyDescent="0.25">
      <c r="A3115" s="100">
        <f t="shared" si="634"/>
        <v>45948</v>
      </c>
      <c r="B3115" s="114" t="str">
        <f t="shared" ca="1" si="635"/>
        <v>n.d</v>
      </c>
      <c r="C3115" s="114">
        <f t="shared" si="636"/>
        <v>139519858.75</v>
      </c>
      <c r="D3115" s="24">
        <f ca="1">IF(A3115&lt;$B$1,VLOOKUP(A3115,[1]DI!$A$4:$B$15000,2,FALSE),0)</f>
        <v>0</v>
      </c>
      <c r="E3115" s="23">
        <f t="shared" ca="1" si="641"/>
        <v>0</v>
      </c>
      <c r="F3115" s="25">
        <f t="shared" si="640"/>
        <v>1.2</v>
      </c>
      <c r="G3115" s="26">
        <f t="shared" ca="1" si="644"/>
        <v>1</v>
      </c>
      <c r="H3115" s="23">
        <f ca="1">TRUNC(PRODUCT(G$16:G3114),15)</f>
        <v>1.48206205431758</v>
      </c>
      <c r="I3115" s="23">
        <f t="shared" si="642"/>
        <v>1</v>
      </c>
      <c r="J3115" s="23">
        <f t="shared" ca="1" si="643"/>
        <v>1.4820620499999999</v>
      </c>
      <c r="K3115" s="114">
        <f t="shared" ca="1" si="632"/>
        <v>67257229.1247354</v>
      </c>
      <c r="L3115" s="27">
        <f>IF(VLOOKUP(A3115,$U$18:$AD$131,8)=VLOOKUP(A3114,$U$18:$AD$131,8),0,VLOOKUP(A3115,U$18:$AD$131,8))</f>
        <v>0</v>
      </c>
      <c r="M3115" s="28">
        <f>IF(L3115&gt;0,VLOOKUP(L3115,T$18:$AC$131,7),0)</f>
        <v>0</v>
      </c>
      <c r="N3115" s="23">
        <f t="shared" si="637"/>
        <v>0</v>
      </c>
      <c r="O3115" s="23">
        <f t="shared" ca="1" si="633"/>
        <v>67257229.1247354</v>
      </c>
      <c r="P3115" s="29" t="str">
        <f t="shared" si="638"/>
        <v>J=</v>
      </c>
      <c r="Q3115" s="30">
        <f t="shared" si="639"/>
        <v>47232</v>
      </c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</row>
    <row r="3116" spans="1:30" x14ac:dyDescent="0.25">
      <c r="A3116" s="100">
        <f t="shared" si="634"/>
        <v>45949</v>
      </c>
      <c r="B3116" s="114" t="str">
        <f t="shared" ca="1" si="635"/>
        <v>n.d</v>
      </c>
      <c r="C3116" s="114">
        <f t="shared" si="636"/>
        <v>139519858.75</v>
      </c>
      <c r="D3116" s="24">
        <f ca="1">IF(A3116&lt;$B$1,VLOOKUP(A3116,[1]DI!$A$4:$B$15000,2,FALSE),0)</f>
        <v>0</v>
      </c>
      <c r="E3116" s="23">
        <f t="shared" ca="1" si="641"/>
        <v>0</v>
      </c>
      <c r="F3116" s="25">
        <f t="shared" si="640"/>
        <v>1.2</v>
      </c>
      <c r="G3116" s="26">
        <f t="shared" ca="1" si="644"/>
        <v>1</v>
      </c>
      <c r="H3116" s="23">
        <f ca="1">TRUNC(PRODUCT(G$16:G3115),15)</f>
        <v>1.48206205431758</v>
      </c>
      <c r="I3116" s="23">
        <f t="shared" si="642"/>
        <v>1</v>
      </c>
      <c r="J3116" s="23">
        <f t="shared" ca="1" si="643"/>
        <v>1.4820620499999999</v>
      </c>
      <c r="K3116" s="114">
        <f t="shared" ca="1" si="632"/>
        <v>67257229.1247354</v>
      </c>
      <c r="L3116" s="27">
        <f>IF(VLOOKUP(A3116,$U$18:$AD$131,8)=VLOOKUP(A3115,$U$18:$AD$131,8),0,VLOOKUP(A3116,U$18:$AD$131,8))</f>
        <v>0</v>
      </c>
      <c r="M3116" s="28">
        <f>IF(L3116&gt;0,VLOOKUP(L3116,T$18:$AC$131,7),0)</f>
        <v>0</v>
      </c>
      <c r="N3116" s="23">
        <f t="shared" si="637"/>
        <v>0</v>
      </c>
      <c r="O3116" s="23">
        <f t="shared" ca="1" si="633"/>
        <v>67257229.1247354</v>
      </c>
      <c r="P3116" s="29" t="str">
        <f t="shared" si="638"/>
        <v>J=</v>
      </c>
      <c r="Q3116" s="30">
        <f t="shared" si="639"/>
        <v>47232</v>
      </c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</row>
    <row r="3117" spans="1:30" x14ac:dyDescent="0.25">
      <c r="A3117" s="100">
        <f t="shared" si="634"/>
        <v>45950</v>
      </c>
      <c r="B3117" s="114" t="str">
        <f t="shared" ca="1" si="635"/>
        <v>n.d</v>
      </c>
      <c r="C3117" s="114">
        <f t="shared" si="636"/>
        <v>139519858.75</v>
      </c>
      <c r="D3117" s="24">
        <f ca="1">IF(A3117&lt;$B$1,VLOOKUP(A3117,[1]DI!$A$4:$B$15000,2,FALSE),0)</f>
        <v>0</v>
      </c>
      <c r="E3117" s="23">
        <f t="shared" ca="1" si="641"/>
        <v>0</v>
      </c>
      <c r="F3117" s="25">
        <f t="shared" si="640"/>
        <v>1.2</v>
      </c>
      <c r="G3117" s="26">
        <f t="shared" ca="1" si="644"/>
        <v>1</v>
      </c>
      <c r="H3117" s="23">
        <f ca="1">TRUNC(PRODUCT(G$16:G3116),15)</f>
        <v>1.48206205431758</v>
      </c>
      <c r="I3117" s="23">
        <f t="shared" si="642"/>
        <v>1</v>
      </c>
      <c r="J3117" s="23">
        <f t="shared" ca="1" si="643"/>
        <v>1.4820620499999999</v>
      </c>
      <c r="K3117" s="114">
        <f t="shared" ca="1" si="632"/>
        <v>67257229.1247354</v>
      </c>
      <c r="L3117" s="27">
        <f>IF(VLOOKUP(A3117,$U$18:$AD$131,8)=VLOOKUP(A3116,$U$18:$AD$131,8),0,VLOOKUP(A3117,U$18:$AD$131,8))</f>
        <v>0</v>
      </c>
      <c r="M3117" s="28">
        <f>IF(L3117&gt;0,VLOOKUP(L3117,T$18:$AC$131,7),0)</f>
        <v>0</v>
      </c>
      <c r="N3117" s="23">
        <f t="shared" si="637"/>
        <v>0</v>
      </c>
      <c r="O3117" s="23">
        <f t="shared" ca="1" si="633"/>
        <v>67257229.1247354</v>
      </c>
      <c r="P3117" s="29" t="str">
        <f t="shared" si="638"/>
        <v>J=</v>
      </c>
      <c r="Q3117" s="30">
        <f t="shared" si="639"/>
        <v>47232</v>
      </c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</row>
    <row r="3118" spans="1:30" x14ac:dyDescent="0.25">
      <c r="A3118" s="100">
        <f t="shared" si="634"/>
        <v>45951</v>
      </c>
      <c r="B3118" s="114" t="str">
        <f t="shared" ca="1" si="635"/>
        <v>n.d</v>
      </c>
      <c r="C3118" s="114">
        <f t="shared" si="636"/>
        <v>139519858.75</v>
      </c>
      <c r="D3118" s="24">
        <f ca="1">IF(A3118&lt;$B$1,VLOOKUP(A3118,[1]DI!$A$4:$B$15000,2,FALSE),0)</f>
        <v>0</v>
      </c>
      <c r="E3118" s="23">
        <f t="shared" ca="1" si="641"/>
        <v>0</v>
      </c>
      <c r="F3118" s="25">
        <f t="shared" si="640"/>
        <v>1.2</v>
      </c>
      <c r="G3118" s="26">
        <f t="shared" ca="1" si="644"/>
        <v>1</v>
      </c>
      <c r="H3118" s="23">
        <f ca="1">TRUNC(PRODUCT(G$16:G3117),15)</f>
        <v>1.48206205431758</v>
      </c>
      <c r="I3118" s="23">
        <f t="shared" si="642"/>
        <v>1</v>
      </c>
      <c r="J3118" s="23">
        <f t="shared" ca="1" si="643"/>
        <v>1.4820620499999999</v>
      </c>
      <c r="K3118" s="114">
        <f t="shared" ca="1" si="632"/>
        <v>67257229.1247354</v>
      </c>
      <c r="L3118" s="27">
        <f>IF(VLOOKUP(A3118,$U$18:$AD$131,8)=VLOOKUP(A3117,$U$18:$AD$131,8),0,VLOOKUP(A3118,U$18:$AD$131,8))</f>
        <v>0</v>
      </c>
      <c r="M3118" s="28">
        <f>IF(L3118&gt;0,VLOOKUP(L3118,T$18:$AC$131,7),0)</f>
        <v>0</v>
      </c>
      <c r="N3118" s="23">
        <f t="shared" si="637"/>
        <v>0</v>
      </c>
      <c r="O3118" s="23">
        <f t="shared" ca="1" si="633"/>
        <v>67257229.1247354</v>
      </c>
      <c r="P3118" s="29" t="str">
        <f t="shared" si="638"/>
        <v>J=</v>
      </c>
      <c r="Q3118" s="30">
        <f t="shared" si="639"/>
        <v>47232</v>
      </c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</row>
    <row r="3119" spans="1:30" x14ac:dyDescent="0.25">
      <c r="A3119" s="100">
        <f t="shared" si="634"/>
        <v>45952</v>
      </c>
      <c r="B3119" s="114" t="str">
        <f t="shared" ca="1" si="635"/>
        <v>n.d</v>
      </c>
      <c r="C3119" s="114">
        <f t="shared" si="636"/>
        <v>139519858.75</v>
      </c>
      <c r="D3119" s="24">
        <f ca="1">IF(A3119&lt;$B$1,VLOOKUP(A3119,[1]DI!$A$4:$B$15000,2,FALSE),0)</f>
        <v>0</v>
      </c>
      <c r="E3119" s="23">
        <f t="shared" ca="1" si="641"/>
        <v>0</v>
      </c>
      <c r="F3119" s="25">
        <f t="shared" si="640"/>
        <v>1.2</v>
      </c>
      <c r="G3119" s="26">
        <f t="shared" ca="1" si="644"/>
        <v>1</v>
      </c>
      <c r="H3119" s="23">
        <f ca="1">TRUNC(PRODUCT(G$16:G3118),15)</f>
        <v>1.48206205431758</v>
      </c>
      <c r="I3119" s="23">
        <f t="shared" si="642"/>
        <v>1</v>
      </c>
      <c r="J3119" s="23">
        <f t="shared" ca="1" si="643"/>
        <v>1.4820620499999999</v>
      </c>
      <c r="K3119" s="114">
        <f t="shared" ca="1" si="632"/>
        <v>67257229.1247354</v>
      </c>
      <c r="L3119" s="27">
        <f>IF(VLOOKUP(A3119,$U$18:$AD$131,8)=VLOOKUP(A3118,$U$18:$AD$131,8),0,VLOOKUP(A3119,U$18:$AD$131,8))</f>
        <v>0</v>
      </c>
      <c r="M3119" s="28">
        <f>IF(L3119&gt;0,VLOOKUP(L3119,T$18:$AC$131,7),0)</f>
        <v>0</v>
      </c>
      <c r="N3119" s="23">
        <f t="shared" si="637"/>
        <v>0</v>
      </c>
      <c r="O3119" s="23">
        <f t="shared" ca="1" si="633"/>
        <v>67257229.1247354</v>
      </c>
      <c r="P3119" s="29" t="str">
        <f t="shared" si="638"/>
        <v>J=</v>
      </c>
      <c r="Q3119" s="30">
        <f t="shared" si="639"/>
        <v>47232</v>
      </c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</row>
    <row r="3120" spans="1:30" x14ac:dyDescent="0.25">
      <c r="A3120" s="100">
        <f t="shared" si="634"/>
        <v>45953</v>
      </c>
      <c r="B3120" s="114" t="str">
        <f t="shared" ca="1" si="635"/>
        <v>n.d</v>
      </c>
      <c r="C3120" s="114">
        <f t="shared" si="636"/>
        <v>139519858.75</v>
      </c>
      <c r="D3120" s="24">
        <f ca="1">IF(A3120&lt;$B$1,VLOOKUP(A3120,[1]DI!$A$4:$B$15000,2,FALSE),0)</f>
        <v>0</v>
      </c>
      <c r="E3120" s="23">
        <f t="shared" ca="1" si="641"/>
        <v>0</v>
      </c>
      <c r="F3120" s="25">
        <f t="shared" si="640"/>
        <v>1.2</v>
      </c>
      <c r="G3120" s="26">
        <f t="shared" ca="1" si="644"/>
        <v>1</v>
      </c>
      <c r="H3120" s="23">
        <f ca="1">TRUNC(PRODUCT(G$16:G3119),15)</f>
        <v>1.48206205431758</v>
      </c>
      <c r="I3120" s="23">
        <f t="shared" si="642"/>
        <v>1</v>
      </c>
      <c r="J3120" s="23">
        <f t="shared" ca="1" si="643"/>
        <v>1.4820620499999999</v>
      </c>
      <c r="K3120" s="114">
        <f t="shared" ca="1" si="632"/>
        <v>67257229.1247354</v>
      </c>
      <c r="L3120" s="27">
        <f>IF(VLOOKUP(A3120,$U$18:$AD$131,8)=VLOOKUP(A3119,$U$18:$AD$131,8),0,VLOOKUP(A3120,U$18:$AD$131,8))</f>
        <v>0</v>
      </c>
      <c r="M3120" s="28">
        <f>IF(L3120&gt;0,VLOOKUP(L3120,T$18:$AC$131,7),0)</f>
        <v>0</v>
      </c>
      <c r="N3120" s="23">
        <f t="shared" si="637"/>
        <v>0</v>
      </c>
      <c r="O3120" s="23">
        <f t="shared" ca="1" si="633"/>
        <v>67257229.1247354</v>
      </c>
      <c r="P3120" s="29" t="str">
        <f t="shared" si="638"/>
        <v>J=</v>
      </c>
      <c r="Q3120" s="30">
        <f t="shared" si="639"/>
        <v>47232</v>
      </c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</row>
    <row r="3121" spans="1:30" x14ac:dyDescent="0.25">
      <c r="A3121" s="100">
        <f t="shared" si="634"/>
        <v>45954</v>
      </c>
      <c r="B3121" s="114" t="str">
        <f t="shared" ca="1" si="635"/>
        <v>n.d</v>
      </c>
      <c r="C3121" s="114">
        <f t="shared" si="636"/>
        <v>139519858.75</v>
      </c>
      <c r="D3121" s="24">
        <f ca="1">IF(A3121&lt;$B$1,VLOOKUP(A3121,[1]DI!$A$4:$B$15000,2,FALSE),0)</f>
        <v>0</v>
      </c>
      <c r="E3121" s="23">
        <f t="shared" ca="1" si="641"/>
        <v>0</v>
      </c>
      <c r="F3121" s="25">
        <f t="shared" si="640"/>
        <v>1.2</v>
      </c>
      <c r="G3121" s="26">
        <f t="shared" ca="1" si="644"/>
        <v>1</v>
      </c>
      <c r="H3121" s="23">
        <f ca="1">TRUNC(PRODUCT(G$16:G3120),15)</f>
        <v>1.48206205431758</v>
      </c>
      <c r="I3121" s="23">
        <f t="shared" si="642"/>
        <v>1</v>
      </c>
      <c r="J3121" s="23">
        <f t="shared" ca="1" si="643"/>
        <v>1.4820620499999999</v>
      </c>
      <c r="K3121" s="114">
        <f t="shared" ca="1" si="632"/>
        <v>67257229.1247354</v>
      </c>
      <c r="L3121" s="27">
        <f>IF(VLOOKUP(A3121,$U$18:$AD$131,8)=VLOOKUP(A3120,$U$18:$AD$131,8),0,VLOOKUP(A3121,U$18:$AD$131,8))</f>
        <v>0</v>
      </c>
      <c r="M3121" s="28">
        <f>IF(L3121&gt;0,VLOOKUP(L3121,T$18:$AC$131,7),0)</f>
        <v>0</v>
      </c>
      <c r="N3121" s="23">
        <f t="shared" si="637"/>
        <v>0</v>
      </c>
      <c r="O3121" s="23">
        <f t="shared" ca="1" si="633"/>
        <v>67257229.1247354</v>
      </c>
      <c r="P3121" s="29" t="str">
        <f t="shared" si="638"/>
        <v>J=</v>
      </c>
      <c r="Q3121" s="30">
        <f t="shared" si="639"/>
        <v>47232</v>
      </c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</row>
    <row r="3122" spans="1:30" x14ac:dyDescent="0.25">
      <c r="A3122" s="100">
        <f t="shared" si="634"/>
        <v>45955</v>
      </c>
      <c r="B3122" s="114" t="str">
        <f t="shared" ca="1" si="635"/>
        <v>n.d</v>
      </c>
      <c r="C3122" s="114">
        <f t="shared" si="636"/>
        <v>139519858.75</v>
      </c>
      <c r="D3122" s="24">
        <f ca="1">IF(A3122&lt;$B$1,VLOOKUP(A3122,[1]DI!$A$4:$B$15000,2,FALSE),0)</f>
        <v>0</v>
      </c>
      <c r="E3122" s="23">
        <f t="shared" ca="1" si="641"/>
        <v>0</v>
      </c>
      <c r="F3122" s="25">
        <f t="shared" si="640"/>
        <v>1.2</v>
      </c>
      <c r="G3122" s="26">
        <f t="shared" ca="1" si="644"/>
        <v>1</v>
      </c>
      <c r="H3122" s="23">
        <f ca="1">TRUNC(PRODUCT(G$16:G3121),15)</f>
        <v>1.48206205431758</v>
      </c>
      <c r="I3122" s="23">
        <f t="shared" si="642"/>
        <v>1</v>
      </c>
      <c r="J3122" s="23">
        <f t="shared" ca="1" si="643"/>
        <v>1.4820620499999999</v>
      </c>
      <c r="K3122" s="114">
        <f t="shared" ca="1" si="632"/>
        <v>67257229.1247354</v>
      </c>
      <c r="L3122" s="27">
        <f>IF(VLOOKUP(A3122,$U$18:$AD$131,8)=VLOOKUP(A3121,$U$18:$AD$131,8),0,VLOOKUP(A3122,U$18:$AD$131,8))</f>
        <v>0</v>
      </c>
      <c r="M3122" s="28">
        <f>IF(L3122&gt;0,VLOOKUP(L3122,T$18:$AC$131,7),0)</f>
        <v>0</v>
      </c>
      <c r="N3122" s="23">
        <f t="shared" si="637"/>
        <v>0</v>
      </c>
      <c r="O3122" s="23">
        <f t="shared" ca="1" si="633"/>
        <v>67257229.1247354</v>
      </c>
      <c r="P3122" s="29" t="str">
        <f t="shared" si="638"/>
        <v>J=</v>
      </c>
      <c r="Q3122" s="30">
        <f t="shared" si="639"/>
        <v>47232</v>
      </c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</row>
    <row r="3123" spans="1:30" x14ac:dyDescent="0.25">
      <c r="A3123" s="100">
        <f t="shared" si="634"/>
        <v>45956</v>
      </c>
      <c r="B3123" s="114" t="str">
        <f t="shared" ca="1" si="635"/>
        <v>n.d</v>
      </c>
      <c r="C3123" s="114">
        <f t="shared" si="636"/>
        <v>139519858.75</v>
      </c>
      <c r="D3123" s="24">
        <f ca="1">IF(A3123&lt;$B$1,VLOOKUP(A3123,[1]DI!$A$4:$B$15000,2,FALSE),0)</f>
        <v>0</v>
      </c>
      <c r="E3123" s="23">
        <f t="shared" ca="1" si="641"/>
        <v>0</v>
      </c>
      <c r="F3123" s="25">
        <f t="shared" si="640"/>
        <v>1.2</v>
      </c>
      <c r="G3123" s="26">
        <f t="shared" ca="1" si="644"/>
        <v>1</v>
      </c>
      <c r="H3123" s="23">
        <f ca="1">TRUNC(PRODUCT(G$16:G3122),15)</f>
        <v>1.48206205431758</v>
      </c>
      <c r="I3123" s="23">
        <f t="shared" si="642"/>
        <v>1</v>
      </c>
      <c r="J3123" s="23">
        <f t="shared" ca="1" si="643"/>
        <v>1.4820620499999999</v>
      </c>
      <c r="K3123" s="114">
        <f t="shared" ca="1" si="632"/>
        <v>67257229.1247354</v>
      </c>
      <c r="L3123" s="27">
        <f>IF(VLOOKUP(A3123,$U$18:$AD$131,8)=VLOOKUP(A3122,$U$18:$AD$131,8),0,VLOOKUP(A3123,U$18:$AD$131,8))</f>
        <v>0</v>
      </c>
      <c r="M3123" s="28">
        <f>IF(L3123&gt;0,VLOOKUP(L3123,T$18:$AC$131,7),0)</f>
        <v>0</v>
      </c>
      <c r="N3123" s="23">
        <f t="shared" si="637"/>
        <v>0</v>
      </c>
      <c r="O3123" s="23">
        <f t="shared" ca="1" si="633"/>
        <v>67257229.1247354</v>
      </c>
      <c r="P3123" s="29" t="str">
        <f t="shared" si="638"/>
        <v>J=</v>
      </c>
      <c r="Q3123" s="30">
        <f t="shared" si="639"/>
        <v>47232</v>
      </c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</row>
    <row r="3124" spans="1:30" x14ac:dyDescent="0.25">
      <c r="A3124" s="100">
        <f t="shared" si="634"/>
        <v>45957</v>
      </c>
      <c r="B3124" s="114" t="str">
        <f t="shared" ca="1" si="635"/>
        <v>n.d</v>
      </c>
      <c r="C3124" s="114">
        <f t="shared" si="636"/>
        <v>139519858.75</v>
      </c>
      <c r="D3124" s="24">
        <f ca="1">IF(A3124&lt;$B$1,VLOOKUP(A3124,[1]DI!$A$4:$B$15000,2,FALSE),0)</f>
        <v>0</v>
      </c>
      <c r="E3124" s="23">
        <f t="shared" ca="1" si="641"/>
        <v>0</v>
      </c>
      <c r="F3124" s="25">
        <f t="shared" si="640"/>
        <v>1.2</v>
      </c>
      <c r="G3124" s="26">
        <f t="shared" ca="1" si="644"/>
        <v>1</v>
      </c>
      <c r="H3124" s="23">
        <f ca="1">TRUNC(PRODUCT(G$16:G3123),15)</f>
        <v>1.48206205431758</v>
      </c>
      <c r="I3124" s="23">
        <f t="shared" si="642"/>
        <v>1</v>
      </c>
      <c r="J3124" s="23">
        <f t="shared" ca="1" si="643"/>
        <v>1.4820620499999999</v>
      </c>
      <c r="K3124" s="114">
        <f t="shared" ca="1" si="632"/>
        <v>67257229.1247354</v>
      </c>
      <c r="L3124" s="27">
        <f>IF(VLOOKUP(A3124,$U$18:$AD$131,8)=VLOOKUP(A3123,$U$18:$AD$131,8),0,VLOOKUP(A3124,U$18:$AD$131,8))</f>
        <v>0</v>
      </c>
      <c r="M3124" s="28">
        <f>IF(L3124&gt;0,VLOOKUP(L3124,T$18:$AC$131,7),0)</f>
        <v>0</v>
      </c>
      <c r="N3124" s="23">
        <f t="shared" si="637"/>
        <v>0</v>
      </c>
      <c r="O3124" s="23">
        <f t="shared" ca="1" si="633"/>
        <v>67257229.1247354</v>
      </c>
      <c r="P3124" s="29" t="str">
        <f t="shared" si="638"/>
        <v>J=</v>
      </c>
      <c r="Q3124" s="30">
        <f t="shared" si="639"/>
        <v>47232</v>
      </c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</row>
    <row r="3125" spans="1:30" x14ac:dyDescent="0.25">
      <c r="A3125" s="100">
        <f t="shared" si="634"/>
        <v>45958</v>
      </c>
      <c r="B3125" s="114" t="str">
        <f t="shared" ca="1" si="635"/>
        <v>n.d</v>
      </c>
      <c r="C3125" s="114">
        <f t="shared" si="636"/>
        <v>139519858.75</v>
      </c>
      <c r="D3125" s="24">
        <f ca="1">IF(A3125&lt;$B$1,VLOOKUP(A3125,[1]DI!$A$4:$B$15000,2,FALSE),0)</f>
        <v>0</v>
      </c>
      <c r="E3125" s="23">
        <f t="shared" ca="1" si="641"/>
        <v>0</v>
      </c>
      <c r="F3125" s="25">
        <f t="shared" si="640"/>
        <v>1.2</v>
      </c>
      <c r="G3125" s="26">
        <f t="shared" ca="1" si="644"/>
        <v>1</v>
      </c>
      <c r="H3125" s="23">
        <f ca="1">TRUNC(PRODUCT(G$16:G3124),15)</f>
        <v>1.48206205431758</v>
      </c>
      <c r="I3125" s="23">
        <f t="shared" si="642"/>
        <v>1</v>
      </c>
      <c r="J3125" s="23">
        <f t="shared" ca="1" si="643"/>
        <v>1.4820620499999999</v>
      </c>
      <c r="K3125" s="114">
        <f t="shared" ca="1" si="632"/>
        <v>67257229.1247354</v>
      </c>
      <c r="L3125" s="27">
        <f>IF(VLOOKUP(A3125,$U$18:$AD$131,8)=VLOOKUP(A3124,$U$18:$AD$131,8),0,VLOOKUP(A3125,U$18:$AD$131,8))</f>
        <v>0</v>
      </c>
      <c r="M3125" s="28">
        <f>IF(L3125&gt;0,VLOOKUP(L3125,T$18:$AC$131,7),0)</f>
        <v>0</v>
      </c>
      <c r="N3125" s="23">
        <f t="shared" si="637"/>
        <v>0</v>
      </c>
      <c r="O3125" s="23">
        <f t="shared" ca="1" si="633"/>
        <v>67257229.1247354</v>
      </c>
      <c r="P3125" s="29" t="str">
        <f t="shared" si="638"/>
        <v>J=</v>
      </c>
      <c r="Q3125" s="30">
        <f t="shared" si="639"/>
        <v>47232</v>
      </c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</row>
    <row r="3126" spans="1:30" x14ac:dyDescent="0.25">
      <c r="A3126" s="100">
        <f t="shared" si="634"/>
        <v>45959</v>
      </c>
      <c r="B3126" s="114" t="str">
        <f t="shared" ca="1" si="635"/>
        <v>n.d</v>
      </c>
      <c r="C3126" s="114">
        <f t="shared" si="636"/>
        <v>139519858.75</v>
      </c>
      <c r="D3126" s="24">
        <f ca="1">IF(A3126&lt;$B$1,VLOOKUP(A3126,[1]DI!$A$4:$B$15000,2,FALSE),0)</f>
        <v>0</v>
      </c>
      <c r="E3126" s="23">
        <f t="shared" ca="1" si="641"/>
        <v>0</v>
      </c>
      <c r="F3126" s="25">
        <f t="shared" si="640"/>
        <v>1.2</v>
      </c>
      <c r="G3126" s="26">
        <f t="shared" ca="1" si="644"/>
        <v>1</v>
      </c>
      <c r="H3126" s="23">
        <f ca="1">TRUNC(PRODUCT(G$16:G3125),15)</f>
        <v>1.48206205431758</v>
      </c>
      <c r="I3126" s="23">
        <f t="shared" si="642"/>
        <v>1</v>
      </c>
      <c r="J3126" s="23">
        <f t="shared" ca="1" si="643"/>
        <v>1.4820620499999999</v>
      </c>
      <c r="K3126" s="114">
        <f t="shared" ca="1" si="632"/>
        <v>67257229.1247354</v>
      </c>
      <c r="L3126" s="27">
        <f>IF(VLOOKUP(A3126,$U$18:$AD$131,8)=VLOOKUP(A3125,$U$18:$AD$131,8),0,VLOOKUP(A3126,U$18:$AD$131,8))</f>
        <v>0</v>
      </c>
      <c r="M3126" s="28">
        <f>IF(L3126&gt;0,VLOOKUP(L3126,T$18:$AC$131,7),0)</f>
        <v>0</v>
      </c>
      <c r="N3126" s="23">
        <f t="shared" si="637"/>
        <v>0</v>
      </c>
      <c r="O3126" s="23">
        <f t="shared" ca="1" si="633"/>
        <v>67257229.1247354</v>
      </c>
      <c r="P3126" s="29" t="str">
        <f t="shared" si="638"/>
        <v>J=</v>
      </c>
      <c r="Q3126" s="30">
        <f t="shared" si="639"/>
        <v>47232</v>
      </c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</row>
    <row r="3127" spans="1:30" x14ac:dyDescent="0.25">
      <c r="A3127" s="100">
        <f t="shared" si="634"/>
        <v>45960</v>
      </c>
      <c r="B3127" s="114" t="str">
        <f t="shared" ca="1" si="635"/>
        <v>n.d</v>
      </c>
      <c r="C3127" s="114">
        <f t="shared" si="636"/>
        <v>139519858.75</v>
      </c>
      <c r="D3127" s="24">
        <f ca="1">IF(A3127&lt;$B$1,VLOOKUP(A3127,[1]DI!$A$4:$B$15000,2,FALSE),0)</f>
        <v>0</v>
      </c>
      <c r="E3127" s="23">
        <f t="shared" ca="1" si="641"/>
        <v>0</v>
      </c>
      <c r="F3127" s="25">
        <f t="shared" si="640"/>
        <v>1.2</v>
      </c>
      <c r="G3127" s="26">
        <f t="shared" ca="1" si="644"/>
        <v>1</v>
      </c>
      <c r="H3127" s="23">
        <f ca="1">TRUNC(PRODUCT(G$16:G3126),15)</f>
        <v>1.48206205431758</v>
      </c>
      <c r="I3127" s="23">
        <f t="shared" si="642"/>
        <v>1</v>
      </c>
      <c r="J3127" s="23">
        <f t="shared" ca="1" si="643"/>
        <v>1.4820620499999999</v>
      </c>
      <c r="K3127" s="114">
        <f t="shared" ca="1" si="632"/>
        <v>67257229.1247354</v>
      </c>
      <c r="L3127" s="27">
        <f>IF(VLOOKUP(A3127,$U$18:$AD$131,8)=VLOOKUP(A3126,$U$18:$AD$131,8),0,VLOOKUP(A3127,U$18:$AD$131,8))</f>
        <v>0</v>
      </c>
      <c r="M3127" s="28">
        <f>IF(L3127&gt;0,VLOOKUP(L3127,T$18:$AC$131,7),0)</f>
        <v>0</v>
      </c>
      <c r="N3127" s="23">
        <f t="shared" si="637"/>
        <v>0</v>
      </c>
      <c r="O3127" s="23">
        <f t="shared" ca="1" si="633"/>
        <v>67257229.1247354</v>
      </c>
      <c r="P3127" s="29" t="str">
        <f t="shared" si="638"/>
        <v>J=</v>
      </c>
      <c r="Q3127" s="30">
        <f t="shared" si="639"/>
        <v>47232</v>
      </c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</row>
    <row r="3128" spans="1:30" x14ac:dyDescent="0.25">
      <c r="A3128" s="100">
        <f t="shared" si="634"/>
        <v>45961</v>
      </c>
      <c r="B3128" s="114" t="str">
        <f t="shared" ca="1" si="635"/>
        <v>n.d</v>
      </c>
      <c r="C3128" s="114">
        <f t="shared" si="636"/>
        <v>139519858.75</v>
      </c>
      <c r="D3128" s="24">
        <f ca="1">IF(A3128&lt;$B$1,VLOOKUP(A3128,[1]DI!$A$4:$B$15000,2,FALSE),0)</f>
        <v>0</v>
      </c>
      <c r="E3128" s="23">
        <f t="shared" ca="1" si="641"/>
        <v>0</v>
      </c>
      <c r="F3128" s="25">
        <f t="shared" si="640"/>
        <v>1.2</v>
      </c>
      <c r="G3128" s="26">
        <f t="shared" ca="1" si="644"/>
        <v>1</v>
      </c>
      <c r="H3128" s="23">
        <f ca="1">TRUNC(PRODUCT(G$16:G3127),15)</f>
        <v>1.48206205431758</v>
      </c>
      <c r="I3128" s="23">
        <f t="shared" si="642"/>
        <v>1</v>
      </c>
      <c r="J3128" s="23">
        <f t="shared" ca="1" si="643"/>
        <v>1.4820620499999999</v>
      </c>
      <c r="K3128" s="114">
        <f t="shared" ca="1" si="632"/>
        <v>67257229.1247354</v>
      </c>
      <c r="L3128" s="27">
        <f>IF(VLOOKUP(A3128,$U$18:$AD$131,8)=VLOOKUP(A3127,$U$18:$AD$131,8),0,VLOOKUP(A3128,U$18:$AD$131,8))</f>
        <v>0</v>
      </c>
      <c r="M3128" s="28">
        <f>IF(L3128&gt;0,VLOOKUP(L3128,T$18:$AC$131,7),0)</f>
        <v>0</v>
      </c>
      <c r="N3128" s="23">
        <f t="shared" si="637"/>
        <v>0</v>
      </c>
      <c r="O3128" s="23">
        <f t="shared" ca="1" si="633"/>
        <v>67257229.1247354</v>
      </c>
      <c r="P3128" s="29" t="str">
        <f t="shared" si="638"/>
        <v>J=</v>
      </c>
      <c r="Q3128" s="30">
        <f t="shared" si="639"/>
        <v>47232</v>
      </c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</row>
    <row r="3129" spans="1:30" x14ac:dyDescent="0.25">
      <c r="A3129" s="100">
        <f t="shared" si="634"/>
        <v>45962</v>
      </c>
      <c r="B3129" s="114" t="str">
        <f t="shared" ca="1" si="635"/>
        <v>n.d</v>
      </c>
      <c r="C3129" s="114">
        <f t="shared" si="636"/>
        <v>139519858.75</v>
      </c>
      <c r="D3129" s="24">
        <f ca="1">IF(A3129&lt;$B$1,VLOOKUP(A3129,[1]DI!$A$4:$B$15000,2,FALSE),0)</f>
        <v>0</v>
      </c>
      <c r="E3129" s="23">
        <f t="shared" ca="1" si="641"/>
        <v>0</v>
      </c>
      <c r="F3129" s="25">
        <f t="shared" si="640"/>
        <v>1.2</v>
      </c>
      <c r="G3129" s="26">
        <f t="shared" ca="1" si="644"/>
        <v>1</v>
      </c>
      <c r="H3129" s="23">
        <f ca="1">TRUNC(PRODUCT(G$16:G3128),15)</f>
        <v>1.48206205431758</v>
      </c>
      <c r="I3129" s="23">
        <f t="shared" si="642"/>
        <v>1</v>
      </c>
      <c r="J3129" s="23">
        <f t="shared" ca="1" si="643"/>
        <v>1.4820620499999999</v>
      </c>
      <c r="K3129" s="114">
        <f t="shared" ca="1" si="632"/>
        <v>67257229.1247354</v>
      </c>
      <c r="L3129" s="27">
        <f>IF(VLOOKUP(A3129,$U$18:$AD$131,8)=VLOOKUP(A3128,$U$18:$AD$131,8),0,VLOOKUP(A3129,U$18:$AD$131,8))</f>
        <v>0</v>
      </c>
      <c r="M3129" s="28">
        <f>IF(L3129&gt;0,VLOOKUP(L3129,T$18:$AC$131,7),0)</f>
        <v>0</v>
      </c>
      <c r="N3129" s="23">
        <f t="shared" si="637"/>
        <v>0</v>
      </c>
      <c r="O3129" s="23">
        <f t="shared" ca="1" si="633"/>
        <v>67257229.1247354</v>
      </c>
      <c r="P3129" s="29" t="str">
        <f t="shared" si="638"/>
        <v>J=</v>
      </c>
      <c r="Q3129" s="30">
        <f t="shared" si="639"/>
        <v>47232</v>
      </c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</row>
    <row r="3130" spans="1:30" x14ac:dyDescent="0.25">
      <c r="A3130" s="100">
        <f t="shared" si="634"/>
        <v>45963</v>
      </c>
      <c r="B3130" s="114" t="str">
        <f t="shared" ca="1" si="635"/>
        <v>n.d</v>
      </c>
      <c r="C3130" s="114">
        <f t="shared" si="636"/>
        <v>139519858.75</v>
      </c>
      <c r="D3130" s="24">
        <f ca="1">IF(A3130&lt;$B$1,VLOOKUP(A3130,[1]DI!$A$4:$B$15000,2,FALSE),0)</f>
        <v>0</v>
      </c>
      <c r="E3130" s="23">
        <f t="shared" ca="1" si="641"/>
        <v>0</v>
      </c>
      <c r="F3130" s="25">
        <f t="shared" si="640"/>
        <v>1.2</v>
      </c>
      <c r="G3130" s="26">
        <f t="shared" ca="1" si="644"/>
        <v>1</v>
      </c>
      <c r="H3130" s="23">
        <f ca="1">TRUNC(PRODUCT(G$16:G3129),15)</f>
        <v>1.48206205431758</v>
      </c>
      <c r="I3130" s="23">
        <f t="shared" si="642"/>
        <v>1</v>
      </c>
      <c r="J3130" s="23">
        <f t="shared" ca="1" si="643"/>
        <v>1.4820620499999999</v>
      </c>
      <c r="K3130" s="114">
        <f t="shared" ca="1" si="632"/>
        <v>67257229.1247354</v>
      </c>
      <c r="L3130" s="27">
        <f>IF(VLOOKUP(A3130,$U$18:$AD$131,8)=VLOOKUP(A3129,$U$18:$AD$131,8),0,VLOOKUP(A3130,U$18:$AD$131,8))</f>
        <v>0</v>
      </c>
      <c r="M3130" s="28">
        <f>IF(L3130&gt;0,VLOOKUP(L3130,T$18:$AC$131,7),0)</f>
        <v>0</v>
      </c>
      <c r="N3130" s="23">
        <f t="shared" si="637"/>
        <v>0</v>
      </c>
      <c r="O3130" s="23">
        <f t="shared" ca="1" si="633"/>
        <v>67257229.1247354</v>
      </c>
      <c r="P3130" s="29" t="str">
        <f t="shared" si="638"/>
        <v>J=</v>
      </c>
      <c r="Q3130" s="30">
        <f t="shared" si="639"/>
        <v>47232</v>
      </c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</row>
    <row r="3131" spans="1:30" x14ac:dyDescent="0.25">
      <c r="A3131" s="100">
        <f t="shared" si="634"/>
        <v>45964</v>
      </c>
      <c r="B3131" s="114" t="str">
        <f t="shared" ca="1" si="635"/>
        <v>n.d</v>
      </c>
      <c r="C3131" s="114">
        <f t="shared" si="636"/>
        <v>139519858.75</v>
      </c>
      <c r="D3131" s="24">
        <f ca="1">IF(A3131&lt;$B$1,VLOOKUP(A3131,[1]DI!$A$4:$B$15000,2,FALSE),0)</f>
        <v>0</v>
      </c>
      <c r="E3131" s="23">
        <f t="shared" ca="1" si="641"/>
        <v>0</v>
      </c>
      <c r="F3131" s="25">
        <f t="shared" si="640"/>
        <v>1.2</v>
      </c>
      <c r="G3131" s="26">
        <f t="shared" ca="1" si="644"/>
        <v>1</v>
      </c>
      <c r="H3131" s="23">
        <f ca="1">TRUNC(PRODUCT(G$16:G3130),15)</f>
        <v>1.48206205431758</v>
      </c>
      <c r="I3131" s="23">
        <f t="shared" si="642"/>
        <v>1</v>
      </c>
      <c r="J3131" s="23">
        <f t="shared" ca="1" si="643"/>
        <v>1.4820620499999999</v>
      </c>
      <c r="K3131" s="114">
        <f t="shared" ca="1" si="632"/>
        <v>67257229.1247354</v>
      </c>
      <c r="L3131" s="27">
        <f>IF(VLOOKUP(A3131,$U$18:$AD$131,8)=VLOOKUP(A3130,$U$18:$AD$131,8),0,VLOOKUP(A3131,U$18:$AD$131,8))</f>
        <v>0</v>
      </c>
      <c r="M3131" s="28">
        <f>IF(L3131&gt;0,VLOOKUP(L3131,T$18:$AC$131,7),0)</f>
        <v>0</v>
      </c>
      <c r="N3131" s="23">
        <f t="shared" si="637"/>
        <v>0</v>
      </c>
      <c r="O3131" s="23">
        <f t="shared" ca="1" si="633"/>
        <v>67257229.1247354</v>
      </c>
      <c r="P3131" s="29" t="str">
        <f t="shared" si="638"/>
        <v>J=</v>
      </c>
      <c r="Q3131" s="30">
        <f t="shared" si="639"/>
        <v>47232</v>
      </c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</row>
    <row r="3132" spans="1:30" x14ac:dyDescent="0.25">
      <c r="A3132" s="100">
        <f t="shared" si="634"/>
        <v>45965</v>
      </c>
      <c r="B3132" s="114" t="str">
        <f t="shared" ca="1" si="635"/>
        <v>n.d</v>
      </c>
      <c r="C3132" s="114">
        <f t="shared" si="636"/>
        <v>139519858.75</v>
      </c>
      <c r="D3132" s="24">
        <f ca="1">IF(A3132&lt;$B$1,VLOOKUP(A3132,[1]DI!$A$4:$B$15000,2,FALSE),0)</f>
        <v>0</v>
      </c>
      <c r="E3132" s="23">
        <f t="shared" ca="1" si="641"/>
        <v>0</v>
      </c>
      <c r="F3132" s="25">
        <f t="shared" si="640"/>
        <v>1.2</v>
      </c>
      <c r="G3132" s="26">
        <f t="shared" ca="1" si="644"/>
        <v>1</v>
      </c>
      <c r="H3132" s="23">
        <f ca="1">TRUNC(PRODUCT(G$16:G3131),15)</f>
        <v>1.48206205431758</v>
      </c>
      <c r="I3132" s="23">
        <f t="shared" si="642"/>
        <v>1</v>
      </c>
      <c r="J3132" s="23">
        <f t="shared" ca="1" si="643"/>
        <v>1.4820620499999999</v>
      </c>
      <c r="K3132" s="114">
        <f t="shared" ca="1" si="632"/>
        <v>67257229.1247354</v>
      </c>
      <c r="L3132" s="27">
        <f>IF(VLOOKUP(A3132,$U$18:$AD$131,8)=VLOOKUP(A3131,$U$18:$AD$131,8),0,VLOOKUP(A3132,U$18:$AD$131,8))</f>
        <v>0</v>
      </c>
      <c r="M3132" s="28">
        <f>IF(L3132&gt;0,VLOOKUP(L3132,T$18:$AC$131,7),0)</f>
        <v>0</v>
      </c>
      <c r="N3132" s="23">
        <f t="shared" si="637"/>
        <v>0</v>
      </c>
      <c r="O3132" s="23">
        <f t="shared" ca="1" si="633"/>
        <v>67257229.1247354</v>
      </c>
      <c r="P3132" s="29" t="str">
        <f t="shared" si="638"/>
        <v>J=</v>
      </c>
      <c r="Q3132" s="30">
        <f t="shared" si="639"/>
        <v>47232</v>
      </c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</row>
    <row r="3133" spans="1:30" x14ac:dyDescent="0.25">
      <c r="A3133" s="100">
        <f t="shared" si="634"/>
        <v>45966</v>
      </c>
      <c r="B3133" s="114" t="str">
        <f t="shared" ca="1" si="635"/>
        <v>n.d</v>
      </c>
      <c r="C3133" s="114">
        <f t="shared" si="636"/>
        <v>139519858.75</v>
      </c>
      <c r="D3133" s="24">
        <f ca="1">IF(A3133&lt;$B$1,VLOOKUP(A3133,[1]DI!$A$4:$B$15000,2,FALSE),0)</f>
        <v>0</v>
      </c>
      <c r="E3133" s="23">
        <f t="shared" ca="1" si="641"/>
        <v>0</v>
      </c>
      <c r="F3133" s="25">
        <f t="shared" si="640"/>
        <v>1.2</v>
      </c>
      <c r="G3133" s="26">
        <f t="shared" ca="1" si="644"/>
        <v>1</v>
      </c>
      <c r="H3133" s="23">
        <f ca="1">TRUNC(PRODUCT(G$16:G3132),15)</f>
        <v>1.48206205431758</v>
      </c>
      <c r="I3133" s="23">
        <f t="shared" si="642"/>
        <v>1</v>
      </c>
      <c r="J3133" s="23">
        <f t="shared" ca="1" si="643"/>
        <v>1.4820620499999999</v>
      </c>
      <c r="K3133" s="114">
        <f t="shared" ca="1" si="632"/>
        <v>67257229.1247354</v>
      </c>
      <c r="L3133" s="27">
        <f>IF(VLOOKUP(A3133,$U$18:$AD$131,8)=VLOOKUP(A3132,$U$18:$AD$131,8),0,VLOOKUP(A3133,U$18:$AD$131,8))</f>
        <v>0</v>
      </c>
      <c r="M3133" s="28">
        <f>IF(L3133&gt;0,VLOOKUP(L3133,T$18:$AC$131,7),0)</f>
        <v>0</v>
      </c>
      <c r="N3133" s="23">
        <f t="shared" si="637"/>
        <v>0</v>
      </c>
      <c r="O3133" s="23">
        <f t="shared" ca="1" si="633"/>
        <v>67257229.1247354</v>
      </c>
      <c r="P3133" s="29" t="str">
        <f t="shared" si="638"/>
        <v>J=</v>
      </c>
      <c r="Q3133" s="30">
        <f t="shared" si="639"/>
        <v>47232</v>
      </c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</row>
    <row r="3134" spans="1:30" x14ac:dyDescent="0.25">
      <c r="A3134" s="100">
        <f t="shared" si="634"/>
        <v>45967</v>
      </c>
      <c r="B3134" s="114" t="str">
        <f t="shared" ca="1" si="635"/>
        <v>n.d</v>
      </c>
      <c r="C3134" s="114">
        <f t="shared" si="636"/>
        <v>139519858.75</v>
      </c>
      <c r="D3134" s="24">
        <f ca="1">IF(A3134&lt;$B$1,VLOOKUP(A3134,[1]DI!$A$4:$B$15000,2,FALSE),0)</f>
        <v>0</v>
      </c>
      <c r="E3134" s="23">
        <f t="shared" ca="1" si="641"/>
        <v>0</v>
      </c>
      <c r="F3134" s="25">
        <f t="shared" si="640"/>
        <v>1.2</v>
      </c>
      <c r="G3134" s="26">
        <f t="shared" ca="1" si="644"/>
        <v>1</v>
      </c>
      <c r="H3134" s="23">
        <f ca="1">TRUNC(PRODUCT(G$16:G3133),15)</f>
        <v>1.48206205431758</v>
      </c>
      <c r="I3134" s="23">
        <f t="shared" si="642"/>
        <v>1</v>
      </c>
      <c r="J3134" s="23">
        <f t="shared" ca="1" si="643"/>
        <v>1.4820620499999999</v>
      </c>
      <c r="K3134" s="114">
        <f t="shared" ca="1" si="632"/>
        <v>67257229.1247354</v>
      </c>
      <c r="L3134" s="27">
        <f>IF(VLOOKUP(A3134,$U$18:$AD$131,8)=VLOOKUP(A3133,$U$18:$AD$131,8),0,VLOOKUP(A3134,U$18:$AD$131,8))</f>
        <v>0</v>
      </c>
      <c r="M3134" s="28">
        <f>IF(L3134&gt;0,VLOOKUP(L3134,T$18:$AC$131,7),0)</f>
        <v>0</v>
      </c>
      <c r="N3134" s="23">
        <f t="shared" si="637"/>
        <v>0</v>
      </c>
      <c r="O3134" s="23">
        <f t="shared" ca="1" si="633"/>
        <v>67257229.1247354</v>
      </c>
      <c r="P3134" s="29" t="str">
        <f t="shared" si="638"/>
        <v>J=</v>
      </c>
      <c r="Q3134" s="30">
        <f t="shared" si="639"/>
        <v>47232</v>
      </c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</row>
    <row r="3135" spans="1:30" x14ac:dyDescent="0.25">
      <c r="A3135" s="100">
        <f t="shared" si="634"/>
        <v>45968</v>
      </c>
      <c r="B3135" s="114" t="str">
        <f t="shared" ca="1" si="635"/>
        <v>n.d</v>
      </c>
      <c r="C3135" s="114">
        <f t="shared" si="636"/>
        <v>139519858.75</v>
      </c>
      <c r="D3135" s="24">
        <f ca="1">IF(A3135&lt;$B$1,VLOOKUP(A3135,[1]DI!$A$4:$B$15000,2,FALSE),0)</f>
        <v>0</v>
      </c>
      <c r="E3135" s="23">
        <f t="shared" ca="1" si="641"/>
        <v>0</v>
      </c>
      <c r="F3135" s="25">
        <f t="shared" si="640"/>
        <v>1.2</v>
      </c>
      <c r="G3135" s="26">
        <f t="shared" ca="1" si="644"/>
        <v>1</v>
      </c>
      <c r="H3135" s="23">
        <f ca="1">TRUNC(PRODUCT(G$16:G3134),15)</f>
        <v>1.48206205431758</v>
      </c>
      <c r="I3135" s="23">
        <f t="shared" si="642"/>
        <v>1</v>
      </c>
      <c r="J3135" s="23">
        <f t="shared" ca="1" si="643"/>
        <v>1.4820620499999999</v>
      </c>
      <c r="K3135" s="114">
        <f t="shared" ca="1" si="632"/>
        <v>67257229.1247354</v>
      </c>
      <c r="L3135" s="27">
        <f>IF(VLOOKUP(A3135,$U$18:$AD$131,8)=VLOOKUP(A3134,$U$18:$AD$131,8),0,VLOOKUP(A3135,U$18:$AD$131,8))</f>
        <v>0</v>
      </c>
      <c r="M3135" s="28">
        <f>IF(L3135&gt;0,VLOOKUP(L3135,T$18:$AC$131,7),0)</f>
        <v>0</v>
      </c>
      <c r="N3135" s="23">
        <f t="shared" si="637"/>
        <v>0</v>
      </c>
      <c r="O3135" s="23">
        <f t="shared" ca="1" si="633"/>
        <v>67257229.1247354</v>
      </c>
      <c r="P3135" s="29" t="str">
        <f t="shared" si="638"/>
        <v>J=</v>
      </c>
      <c r="Q3135" s="30">
        <f t="shared" si="639"/>
        <v>47232</v>
      </c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</row>
    <row r="3136" spans="1:30" x14ac:dyDescent="0.25">
      <c r="A3136" s="100">
        <f t="shared" si="634"/>
        <v>45969</v>
      </c>
      <c r="B3136" s="114" t="str">
        <f t="shared" ca="1" si="635"/>
        <v>n.d</v>
      </c>
      <c r="C3136" s="114">
        <f t="shared" si="636"/>
        <v>139519858.75</v>
      </c>
      <c r="D3136" s="24">
        <f ca="1">IF(A3136&lt;$B$1,VLOOKUP(A3136,[1]DI!$A$4:$B$15000,2,FALSE),0)</f>
        <v>0</v>
      </c>
      <c r="E3136" s="23">
        <f t="shared" ca="1" si="641"/>
        <v>0</v>
      </c>
      <c r="F3136" s="25">
        <f t="shared" si="640"/>
        <v>1.2</v>
      </c>
      <c r="G3136" s="26">
        <f t="shared" ca="1" si="644"/>
        <v>1</v>
      </c>
      <c r="H3136" s="23">
        <f ca="1">TRUNC(PRODUCT(G$16:G3135),15)</f>
        <v>1.48206205431758</v>
      </c>
      <c r="I3136" s="23">
        <f t="shared" si="642"/>
        <v>1</v>
      </c>
      <c r="J3136" s="23">
        <f t="shared" ca="1" si="643"/>
        <v>1.4820620499999999</v>
      </c>
      <c r="K3136" s="114">
        <f t="shared" ca="1" si="632"/>
        <v>67257229.1247354</v>
      </c>
      <c r="L3136" s="27">
        <f>IF(VLOOKUP(A3136,$U$18:$AD$131,8)=VLOOKUP(A3135,$U$18:$AD$131,8),0,VLOOKUP(A3136,U$18:$AD$131,8))</f>
        <v>0</v>
      </c>
      <c r="M3136" s="28">
        <f>IF(L3136&gt;0,VLOOKUP(L3136,T$18:$AC$131,7),0)</f>
        <v>0</v>
      </c>
      <c r="N3136" s="23">
        <f t="shared" si="637"/>
        <v>0</v>
      </c>
      <c r="O3136" s="23">
        <f t="shared" ca="1" si="633"/>
        <v>67257229.1247354</v>
      </c>
      <c r="P3136" s="29" t="str">
        <f t="shared" si="638"/>
        <v>J=</v>
      </c>
      <c r="Q3136" s="30">
        <f t="shared" si="639"/>
        <v>47232</v>
      </c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</row>
    <row r="3137" spans="1:30" x14ac:dyDescent="0.25">
      <c r="A3137" s="100">
        <f t="shared" si="634"/>
        <v>45970</v>
      </c>
      <c r="B3137" s="114" t="str">
        <f t="shared" ca="1" si="635"/>
        <v>n.d</v>
      </c>
      <c r="C3137" s="114">
        <f t="shared" si="636"/>
        <v>139519858.75</v>
      </c>
      <c r="D3137" s="24">
        <f ca="1">IF(A3137&lt;$B$1,VLOOKUP(A3137,[1]DI!$A$4:$B$15000,2,FALSE),0)</f>
        <v>0</v>
      </c>
      <c r="E3137" s="23">
        <f t="shared" ca="1" si="641"/>
        <v>0</v>
      </c>
      <c r="F3137" s="25">
        <f t="shared" si="640"/>
        <v>1.2</v>
      </c>
      <c r="G3137" s="26">
        <f t="shared" ca="1" si="644"/>
        <v>1</v>
      </c>
      <c r="H3137" s="23">
        <f ca="1">TRUNC(PRODUCT(G$16:G3136),15)</f>
        <v>1.48206205431758</v>
      </c>
      <c r="I3137" s="23">
        <f t="shared" si="642"/>
        <v>1</v>
      </c>
      <c r="J3137" s="23">
        <f t="shared" ca="1" si="643"/>
        <v>1.4820620499999999</v>
      </c>
      <c r="K3137" s="114">
        <f t="shared" ca="1" si="632"/>
        <v>67257229.1247354</v>
      </c>
      <c r="L3137" s="27">
        <f>IF(VLOOKUP(A3137,$U$18:$AD$131,8)=VLOOKUP(A3136,$U$18:$AD$131,8),0,VLOOKUP(A3137,U$18:$AD$131,8))</f>
        <v>0</v>
      </c>
      <c r="M3137" s="28">
        <f>IF(L3137&gt;0,VLOOKUP(L3137,T$18:$AC$131,7),0)</f>
        <v>0</v>
      </c>
      <c r="N3137" s="23">
        <f t="shared" si="637"/>
        <v>0</v>
      </c>
      <c r="O3137" s="23">
        <f t="shared" ca="1" si="633"/>
        <v>67257229.1247354</v>
      </c>
      <c r="P3137" s="29" t="str">
        <f t="shared" si="638"/>
        <v>J=</v>
      </c>
      <c r="Q3137" s="30">
        <f t="shared" si="639"/>
        <v>47232</v>
      </c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</row>
    <row r="3138" spans="1:30" x14ac:dyDescent="0.25">
      <c r="A3138" s="100">
        <f t="shared" si="634"/>
        <v>45971</v>
      </c>
      <c r="B3138" s="114" t="str">
        <f t="shared" ca="1" si="635"/>
        <v>n.d</v>
      </c>
      <c r="C3138" s="114">
        <f t="shared" si="636"/>
        <v>139519858.75</v>
      </c>
      <c r="D3138" s="24">
        <f ca="1">IF(A3138&lt;$B$1,VLOOKUP(A3138,[1]DI!$A$4:$B$15000,2,FALSE),0)</f>
        <v>0</v>
      </c>
      <c r="E3138" s="23">
        <f t="shared" ca="1" si="641"/>
        <v>0</v>
      </c>
      <c r="F3138" s="25">
        <f t="shared" si="640"/>
        <v>1.2</v>
      </c>
      <c r="G3138" s="26">
        <f t="shared" ca="1" si="644"/>
        <v>1</v>
      </c>
      <c r="H3138" s="23">
        <f ca="1">TRUNC(PRODUCT(G$16:G3137),15)</f>
        <v>1.48206205431758</v>
      </c>
      <c r="I3138" s="23">
        <f t="shared" si="642"/>
        <v>1</v>
      </c>
      <c r="J3138" s="23">
        <f t="shared" ca="1" si="643"/>
        <v>1.4820620499999999</v>
      </c>
      <c r="K3138" s="114">
        <f t="shared" ca="1" si="632"/>
        <v>67257229.1247354</v>
      </c>
      <c r="L3138" s="27">
        <f>IF(VLOOKUP(A3138,$U$18:$AD$131,8)=VLOOKUP(A3137,$U$18:$AD$131,8),0,VLOOKUP(A3138,U$18:$AD$131,8))</f>
        <v>0</v>
      </c>
      <c r="M3138" s="28">
        <f>IF(L3138&gt;0,VLOOKUP(L3138,T$18:$AC$131,7),0)</f>
        <v>0</v>
      </c>
      <c r="N3138" s="23">
        <f t="shared" si="637"/>
        <v>0</v>
      </c>
      <c r="O3138" s="23">
        <f t="shared" ca="1" si="633"/>
        <v>67257229.1247354</v>
      </c>
      <c r="P3138" s="29" t="str">
        <f t="shared" si="638"/>
        <v>J=</v>
      </c>
      <c r="Q3138" s="30">
        <f t="shared" si="639"/>
        <v>47232</v>
      </c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</row>
    <row r="3139" spans="1:30" x14ac:dyDescent="0.25">
      <c r="A3139" s="100">
        <f t="shared" si="634"/>
        <v>45972</v>
      </c>
      <c r="B3139" s="114" t="str">
        <f t="shared" ca="1" si="635"/>
        <v>n.d</v>
      </c>
      <c r="C3139" s="114">
        <f t="shared" si="636"/>
        <v>139519858.75</v>
      </c>
      <c r="D3139" s="24">
        <f ca="1">IF(A3139&lt;$B$1,VLOOKUP(A3139,[1]DI!$A$4:$B$15000,2,FALSE),0)</f>
        <v>0</v>
      </c>
      <c r="E3139" s="23">
        <f t="shared" ca="1" si="641"/>
        <v>0</v>
      </c>
      <c r="F3139" s="25">
        <f t="shared" si="640"/>
        <v>1.2</v>
      </c>
      <c r="G3139" s="26">
        <f t="shared" ca="1" si="644"/>
        <v>1</v>
      </c>
      <c r="H3139" s="23">
        <f ca="1">TRUNC(PRODUCT(G$16:G3138),15)</f>
        <v>1.48206205431758</v>
      </c>
      <c r="I3139" s="23">
        <f t="shared" si="642"/>
        <v>1</v>
      </c>
      <c r="J3139" s="23">
        <f t="shared" ca="1" si="643"/>
        <v>1.4820620499999999</v>
      </c>
      <c r="K3139" s="114">
        <f t="shared" ca="1" si="632"/>
        <v>67257229.1247354</v>
      </c>
      <c r="L3139" s="27">
        <f>IF(VLOOKUP(A3139,$U$18:$AD$131,8)=VLOOKUP(A3138,$U$18:$AD$131,8),0,VLOOKUP(A3139,U$18:$AD$131,8))</f>
        <v>0</v>
      </c>
      <c r="M3139" s="28">
        <f>IF(L3139&gt;0,VLOOKUP(L3139,T$18:$AC$131,7),0)</f>
        <v>0</v>
      </c>
      <c r="N3139" s="23">
        <f t="shared" si="637"/>
        <v>0</v>
      </c>
      <c r="O3139" s="23">
        <f t="shared" ca="1" si="633"/>
        <v>67257229.1247354</v>
      </c>
      <c r="P3139" s="29" t="str">
        <f t="shared" si="638"/>
        <v>J=</v>
      </c>
      <c r="Q3139" s="30">
        <f t="shared" si="639"/>
        <v>47232</v>
      </c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</row>
    <row r="3140" spans="1:30" x14ac:dyDescent="0.25">
      <c r="A3140" s="100">
        <f t="shared" si="634"/>
        <v>45973</v>
      </c>
      <c r="B3140" s="114" t="str">
        <f t="shared" ca="1" si="635"/>
        <v>n.d</v>
      </c>
      <c r="C3140" s="114">
        <f t="shared" si="636"/>
        <v>139519858.75</v>
      </c>
      <c r="D3140" s="24">
        <f ca="1">IF(A3140&lt;$B$1,VLOOKUP(A3140,[1]DI!$A$4:$B$15000,2,FALSE),0)</f>
        <v>0</v>
      </c>
      <c r="E3140" s="23">
        <f t="shared" ca="1" si="641"/>
        <v>0</v>
      </c>
      <c r="F3140" s="25">
        <f t="shared" si="640"/>
        <v>1.2</v>
      </c>
      <c r="G3140" s="26">
        <f t="shared" ca="1" si="644"/>
        <v>1</v>
      </c>
      <c r="H3140" s="23">
        <f ca="1">TRUNC(PRODUCT(G$16:G3139),15)</f>
        <v>1.48206205431758</v>
      </c>
      <c r="I3140" s="23">
        <f t="shared" si="642"/>
        <v>1</v>
      </c>
      <c r="J3140" s="23">
        <f t="shared" ca="1" si="643"/>
        <v>1.4820620499999999</v>
      </c>
      <c r="K3140" s="114">
        <f t="shared" ca="1" si="632"/>
        <v>67257229.1247354</v>
      </c>
      <c r="L3140" s="27">
        <f>IF(VLOOKUP(A3140,$U$18:$AD$131,8)=VLOOKUP(A3139,$U$18:$AD$131,8),0,VLOOKUP(A3140,U$18:$AD$131,8))</f>
        <v>0</v>
      </c>
      <c r="M3140" s="28">
        <f>IF(L3140&gt;0,VLOOKUP(L3140,T$18:$AC$131,7),0)</f>
        <v>0</v>
      </c>
      <c r="N3140" s="23">
        <f t="shared" si="637"/>
        <v>0</v>
      </c>
      <c r="O3140" s="23">
        <f t="shared" ca="1" si="633"/>
        <v>67257229.1247354</v>
      </c>
      <c r="P3140" s="29" t="str">
        <f t="shared" si="638"/>
        <v>J=</v>
      </c>
      <c r="Q3140" s="30">
        <f t="shared" si="639"/>
        <v>47232</v>
      </c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</row>
    <row r="3141" spans="1:30" x14ac:dyDescent="0.25">
      <c r="A3141" s="100">
        <f t="shared" si="634"/>
        <v>45974</v>
      </c>
      <c r="B3141" s="114" t="str">
        <f t="shared" ca="1" si="635"/>
        <v>n.d</v>
      </c>
      <c r="C3141" s="114">
        <f t="shared" si="636"/>
        <v>139519858.75</v>
      </c>
      <c r="D3141" s="24">
        <f ca="1">IF(A3141&lt;$B$1,VLOOKUP(A3141,[1]DI!$A$4:$B$15000,2,FALSE),0)</f>
        <v>0</v>
      </c>
      <c r="E3141" s="23">
        <f t="shared" ca="1" si="641"/>
        <v>0</v>
      </c>
      <c r="F3141" s="25">
        <f t="shared" si="640"/>
        <v>1.2</v>
      </c>
      <c r="G3141" s="26">
        <f t="shared" ca="1" si="644"/>
        <v>1</v>
      </c>
      <c r="H3141" s="23">
        <f ca="1">TRUNC(PRODUCT(G$16:G3140),15)</f>
        <v>1.48206205431758</v>
      </c>
      <c r="I3141" s="23">
        <f t="shared" si="642"/>
        <v>1</v>
      </c>
      <c r="J3141" s="23">
        <f t="shared" ca="1" si="643"/>
        <v>1.4820620499999999</v>
      </c>
      <c r="K3141" s="114">
        <f t="shared" ca="1" si="632"/>
        <v>67257229.1247354</v>
      </c>
      <c r="L3141" s="27">
        <f>IF(VLOOKUP(A3141,$U$18:$AD$131,8)=VLOOKUP(A3140,$U$18:$AD$131,8),0,VLOOKUP(A3141,U$18:$AD$131,8))</f>
        <v>0</v>
      </c>
      <c r="M3141" s="28">
        <f>IF(L3141&gt;0,VLOOKUP(L3141,T$18:$AC$131,7),0)</f>
        <v>0</v>
      </c>
      <c r="N3141" s="23">
        <f t="shared" si="637"/>
        <v>0</v>
      </c>
      <c r="O3141" s="23">
        <f t="shared" ca="1" si="633"/>
        <v>67257229.1247354</v>
      </c>
      <c r="P3141" s="29" t="str">
        <f t="shared" si="638"/>
        <v>J=</v>
      </c>
      <c r="Q3141" s="30">
        <f t="shared" si="639"/>
        <v>47232</v>
      </c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</row>
    <row r="3142" spans="1:30" x14ac:dyDescent="0.25">
      <c r="A3142" s="100">
        <f t="shared" si="634"/>
        <v>45975</v>
      </c>
      <c r="B3142" s="114" t="str">
        <f t="shared" ca="1" si="635"/>
        <v>n.d</v>
      </c>
      <c r="C3142" s="114">
        <f t="shared" si="636"/>
        <v>139519858.75</v>
      </c>
      <c r="D3142" s="24">
        <f ca="1">IF(A3142&lt;$B$1,VLOOKUP(A3142,[1]DI!$A$4:$B$15000,2,FALSE),0)</f>
        <v>0</v>
      </c>
      <c r="E3142" s="23">
        <f t="shared" ca="1" si="641"/>
        <v>0</v>
      </c>
      <c r="F3142" s="25">
        <f t="shared" si="640"/>
        <v>1.2</v>
      </c>
      <c r="G3142" s="26">
        <f t="shared" ca="1" si="644"/>
        <v>1</v>
      </c>
      <c r="H3142" s="23">
        <f ca="1">TRUNC(PRODUCT(G$16:G3141),15)</f>
        <v>1.48206205431758</v>
      </c>
      <c r="I3142" s="23">
        <f t="shared" si="642"/>
        <v>1</v>
      </c>
      <c r="J3142" s="23">
        <f t="shared" ca="1" si="643"/>
        <v>1.4820620499999999</v>
      </c>
      <c r="K3142" s="114">
        <f t="shared" ca="1" si="632"/>
        <v>67257229.1247354</v>
      </c>
      <c r="L3142" s="27">
        <f>IF(VLOOKUP(A3142,$U$18:$AD$131,8)=VLOOKUP(A3141,$U$18:$AD$131,8),0,VLOOKUP(A3142,U$18:$AD$131,8))</f>
        <v>0</v>
      </c>
      <c r="M3142" s="28">
        <f>IF(L3142&gt;0,VLOOKUP(L3142,T$18:$AC$131,7),0)</f>
        <v>0</v>
      </c>
      <c r="N3142" s="23">
        <f t="shared" si="637"/>
        <v>0</v>
      </c>
      <c r="O3142" s="23">
        <f t="shared" ca="1" si="633"/>
        <v>67257229.1247354</v>
      </c>
      <c r="P3142" s="29" t="str">
        <f t="shared" si="638"/>
        <v>J=</v>
      </c>
      <c r="Q3142" s="30">
        <f t="shared" si="639"/>
        <v>47232</v>
      </c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</row>
    <row r="3143" spans="1:30" x14ac:dyDescent="0.25">
      <c r="A3143" s="100">
        <f t="shared" si="634"/>
        <v>45976</v>
      </c>
      <c r="B3143" s="114" t="str">
        <f t="shared" ca="1" si="635"/>
        <v>n.d</v>
      </c>
      <c r="C3143" s="114">
        <f t="shared" si="636"/>
        <v>139519858.75</v>
      </c>
      <c r="D3143" s="24">
        <f ca="1">IF(A3143&lt;$B$1,VLOOKUP(A3143,[1]DI!$A$4:$B$15000,2,FALSE),0)</f>
        <v>0</v>
      </c>
      <c r="E3143" s="23">
        <f t="shared" ca="1" si="641"/>
        <v>0</v>
      </c>
      <c r="F3143" s="25">
        <f t="shared" si="640"/>
        <v>1.2</v>
      </c>
      <c r="G3143" s="26">
        <f t="shared" ca="1" si="644"/>
        <v>1</v>
      </c>
      <c r="H3143" s="23">
        <f ca="1">TRUNC(PRODUCT(G$16:G3142),15)</f>
        <v>1.48206205431758</v>
      </c>
      <c r="I3143" s="23">
        <f t="shared" si="642"/>
        <v>1</v>
      </c>
      <c r="J3143" s="23">
        <f t="shared" ca="1" si="643"/>
        <v>1.4820620499999999</v>
      </c>
      <c r="K3143" s="114">
        <f t="shared" ca="1" si="632"/>
        <v>67257229.1247354</v>
      </c>
      <c r="L3143" s="27">
        <f>IF(VLOOKUP(A3143,$U$18:$AD$131,8)=VLOOKUP(A3142,$U$18:$AD$131,8),0,VLOOKUP(A3143,U$18:$AD$131,8))</f>
        <v>0</v>
      </c>
      <c r="M3143" s="28">
        <f>IF(L3143&gt;0,VLOOKUP(L3143,T$18:$AC$131,7),0)</f>
        <v>0</v>
      </c>
      <c r="N3143" s="23">
        <f t="shared" si="637"/>
        <v>0</v>
      </c>
      <c r="O3143" s="23">
        <f t="shared" ca="1" si="633"/>
        <v>67257229.1247354</v>
      </c>
      <c r="P3143" s="29" t="str">
        <f t="shared" si="638"/>
        <v>J=</v>
      </c>
      <c r="Q3143" s="30">
        <f t="shared" si="639"/>
        <v>47232</v>
      </c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</row>
    <row r="3144" spans="1:30" x14ac:dyDescent="0.25">
      <c r="A3144" s="100">
        <f t="shared" si="634"/>
        <v>45977</v>
      </c>
      <c r="B3144" s="114" t="str">
        <f t="shared" ca="1" si="635"/>
        <v>n.d</v>
      </c>
      <c r="C3144" s="114">
        <f t="shared" si="636"/>
        <v>139519858.75</v>
      </c>
      <c r="D3144" s="24">
        <f ca="1">IF(A3144&lt;$B$1,VLOOKUP(A3144,[1]DI!$A$4:$B$15000,2,FALSE),0)</f>
        <v>0</v>
      </c>
      <c r="E3144" s="23">
        <f t="shared" ca="1" si="641"/>
        <v>0</v>
      </c>
      <c r="F3144" s="25">
        <f t="shared" si="640"/>
        <v>1.2</v>
      </c>
      <c r="G3144" s="26">
        <f t="shared" ca="1" si="644"/>
        <v>1</v>
      </c>
      <c r="H3144" s="23">
        <f ca="1">TRUNC(PRODUCT(G$16:G3143),15)</f>
        <v>1.48206205431758</v>
      </c>
      <c r="I3144" s="23">
        <f t="shared" si="642"/>
        <v>1</v>
      </c>
      <c r="J3144" s="23">
        <f t="shared" ca="1" si="643"/>
        <v>1.4820620499999999</v>
      </c>
      <c r="K3144" s="114">
        <f t="shared" ca="1" si="632"/>
        <v>67257229.1247354</v>
      </c>
      <c r="L3144" s="27">
        <f>IF(VLOOKUP(A3144,$U$18:$AD$131,8)=VLOOKUP(A3143,$U$18:$AD$131,8),0,VLOOKUP(A3144,U$18:$AD$131,8))</f>
        <v>0</v>
      </c>
      <c r="M3144" s="28">
        <f>IF(L3144&gt;0,VLOOKUP(L3144,T$18:$AC$131,7),0)</f>
        <v>0</v>
      </c>
      <c r="N3144" s="23">
        <f t="shared" si="637"/>
        <v>0</v>
      </c>
      <c r="O3144" s="23">
        <f t="shared" ca="1" si="633"/>
        <v>67257229.1247354</v>
      </c>
      <c r="P3144" s="29" t="str">
        <f t="shared" si="638"/>
        <v>J=</v>
      </c>
      <c r="Q3144" s="30">
        <f t="shared" si="639"/>
        <v>47232</v>
      </c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</row>
    <row r="3145" spans="1:30" x14ac:dyDescent="0.25">
      <c r="A3145" s="100">
        <f t="shared" si="634"/>
        <v>45978</v>
      </c>
      <c r="B3145" s="114" t="str">
        <f t="shared" ca="1" si="635"/>
        <v>n.d</v>
      </c>
      <c r="C3145" s="114">
        <f t="shared" si="636"/>
        <v>139519858.75</v>
      </c>
      <c r="D3145" s="24">
        <f ca="1">IF(A3145&lt;$B$1,VLOOKUP(A3145,[1]DI!$A$4:$B$15000,2,FALSE),0)</f>
        <v>0</v>
      </c>
      <c r="E3145" s="23">
        <f t="shared" ca="1" si="641"/>
        <v>0</v>
      </c>
      <c r="F3145" s="25">
        <f t="shared" si="640"/>
        <v>1.2</v>
      </c>
      <c r="G3145" s="26">
        <f t="shared" ca="1" si="644"/>
        <v>1</v>
      </c>
      <c r="H3145" s="23">
        <f ca="1">TRUNC(PRODUCT(G$16:G3144),15)</f>
        <v>1.48206205431758</v>
      </c>
      <c r="I3145" s="23">
        <f t="shared" si="642"/>
        <v>1</v>
      </c>
      <c r="J3145" s="23">
        <f t="shared" ca="1" si="643"/>
        <v>1.4820620499999999</v>
      </c>
      <c r="K3145" s="114">
        <f t="shared" ca="1" si="632"/>
        <v>67257229.1247354</v>
      </c>
      <c r="L3145" s="27">
        <f>IF(VLOOKUP(A3145,$U$18:$AD$131,8)=VLOOKUP(A3144,$U$18:$AD$131,8),0,VLOOKUP(A3145,U$18:$AD$131,8))</f>
        <v>0</v>
      </c>
      <c r="M3145" s="28">
        <f>IF(L3145&gt;0,VLOOKUP(L3145,T$18:$AC$131,7),0)</f>
        <v>0</v>
      </c>
      <c r="N3145" s="23">
        <f t="shared" si="637"/>
        <v>0</v>
      </c>
      <c r="O3145" s="23">
        <f t="shared" ca="1" si="633"/>
        <v>67257229.1247354</v>
      </c>
      <c r="P3145" s="29" t="str">
        <f t="shared" si="638"/>
        <v>J=</v>
      </c>
      <c r="Q3145" s="30">
        <f t="shared" si="639"/>
        <v>47232</v>
      </c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</row>
    <row r="3146" spans="1:30" x14ac:dyDescent="0.25">
      <c r="A3146" s="100">
        <f t="shared" si="634"/>
        <v>45979</v>
      </c>
      <c r="B3146" s="114" t="str">
        <f t="shared" ca="1" si="635"/>
        <v>n.d</v>
      </c>
      <c r="C3146" s="114">
        <f t="shared" si="636"/>
        <v>139519858.75</v>
      </c>
      <c r="D3146" s="24">
        <f ca="1">IF(A3146&lt;$B$1,VLOOKUP(A3146,[1]DI!$A$4:$B$15000,2,FALSE),0)</f>
        <v>0</v>
      </c>
      <c r="E3146" s="23">
        <f t="shared" ca="1" si="641"/>
        <v>0</v>
      </c>
      <c r="F3146" s="25">
        <f t="shared" si="640"/>
        <v>1.2</v>
      </c>
      <c r="G3146" s="26">
        <f t="shared" ca="1" si="644"/>
        <v>1</v>
      </c>
      <c r="H3146" s="23">
        <f ca="1">TRUNC(PRODUCT(G$16:G3145),15)</f>
        <v>1.48206205431758</v>
      </c>
      <c r="I3146" s="23">
        <f t="shared" si="642"/>
        <v>1</v>
      </c>
      <c r="J3146" s="23">
        <f t="shared" ca="1" si="643"/>
        <v>1.4820620499999999</v>
      </c>
      <c r="K3146" s="114">
        <f t="shared" ca="1" si="632"/>
        <v>67257229.1247354</v>
      </c>
      <c r="L3146" s="27">
        <f>IF(VLOOKUP(A3146,$U$18:$AD$131,8)=VLOOKUP(A3145,$U$18:$AD$131,8),0,VLOOKUP(A3146,U$18:$AD$131,8))</f>
        <v>0</v>
      </c>
      <c r="M3146" s="28">
        <f>IF(L3146&gt;0,VLOOKUP(L3146,T$18:$AC$131,7),0)</f>
        <v>0</v>
      </c>
      <c r="N3146" s="23">
        <f t="shared" si="637"/>
        <v>0</v>
      </c>
      <c r="O3146" s="23">
        <f t="shared" ca="1" si="633"/>
        <v>67257229.1247354</v>
      </c>
      <c r="P3146" s="29" t="str">
        <f t="shared" si="638"/>
        <v>J=</v>
      </c>
      <c r="Q3146" s="30">
        <f t="shared" si="639"/>
        <v>47232</v>
      </c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</row>
    <row r="3147" spans="1:30" x14ac:dyDescent="0.25">
      <c r="A3147" s="100">
        <f t="shared" si="634"/>
        <v>45980</v>
      </c>
      <c r="B3147" s="114" t="str">
        <f t="shared" ca="1" si="635"/>
        <v>n.d</v>
      </c>
      <c r="C3147" s="114">
        <f t="shared" si="636"/>
        <v>139519858.75</v>
      </c>
      <c r="D3147" s="24">
        <f ca="1">IF(A3147&lt;$B$1,VLOOKUP(A3147,[1]DI!$A$4:$B$15000,2,FALSE),0)</f>
        <v>0</v>
      </c>
      <c r="E3147" s="23">
        <f t="shared" ca="1" si="641"/>
        <v>0</v>
      </c>
      <c r="F3147" s="25">
        <f t="shared" si="640"/>
        <v>1.2</v>
      </c>
      <c r="G3147" s="26">
        <f t="shared" ca="1" si="644"/>
        <v>1</v>
      </c>
      <c r="H3147" s="23">
        <f ca="1">TRUNC(PRODUCT(G$16:G3146),15)</f>
        <v>1.48206205431758</v>
      </c>
      <c r="I3147" s="23">
        <f t="shared" si="642"/>
        <v>1</v>
      </c>
      <c r="J3147" s="23">
        <f t="shared" ca="1" si="643"/>
        <v>1.4820620499999999</v>
      </c>
      <c r="K3147" s="114">
        <f t="shared" ca="1" si="632"/>
        <v>67257229.1247354</v>
      </c>
      <c r="L3147" s="27">
        <f>IF(VLOOKUP(A3147,$U$18:$AD$131,8)=VLOOKUP(A3146,$U$18:$AD$131,8),0,VLOOKUP(A3147,U$18:$AD$131,8))</f>
        <v>0</v>
      </c>
      <c r="M3147" s="28">
        <f>IF(L3147&gt;0,VLOOKUP(L3147,T$18:$AC$131,7),0)</f>
        <v>0</v>
      </c>
      <c r="N3147" s="23">
        <f t="shared" si="637"/>
        <v>0</v>
      </c>
      <c r="O3147" s="23">
        <f t="shared" ca="1" si="633"/>
        <v>67257229.1247354</v>
      </c>
      <c r="P3147" s="29" t="str">
        <f t="shared" si="638"/>
        <v>J=</v>
      </c>
      <c r="Q3147" s="30">
        <f t="shared" si="639"/>
        <v>47232</v>
      </c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</row>
    <row r="3148" spans="1:30" x14ac:dyDescent="0.25">
      <c r="A3148" s="100">
        <f t="shared" si="634"/>
        <v>45981</v>
      </c>
      <c r="B3148" s="114" t="str">
        <f t="shared" ca="1" si="635"/>
        <v>n.d</v>
      </c>
      <c r="C3148" s="114">
        <f t="shared" si="636"/>
        <v>139519858.75</v>
      </c>
      <c r="D3148" s="24">
        <f ca="1">IF(A3148&lt;$B$1,VLOOKUP(A3148,[1]DI!$A$4:$B$15000,2,FALSE),0)</f>
        <v>0</v>
      </c>
      <c r="E3148" s="23">
        <f t="shared" ca="1" si="641"/>
        <v>0</v>
      </c>
      <c r="F3148" s="25">
        <f t="shared" si="640"/>
        <v>1.2</v>
      </c>
      <c r="G3148" s="26">
        <f t="shared" ca="1" si="644"/>
        <v>1</v>
      </c>
      <c r="H3148" s="23">
        <f ca="1">TRUNC(PRODUCT(G$16:G3147),15)</f>
        <v>1.48206205431758</v>
      </c>
      <c r="I3148" s="23">
        <f t="shared" si="642"/>
        <v>1</v>
      </c>
      <c r="J3148" s="23">
        <f t="shared" ca="1" si="643"/>
        <v>1.4820620499999999</v>
      </c>
      <c r="K3148" s="114">
        <f t="shared" ca="1" si="632"/>
        <v>67257229.1247354</v>
      </c>
      <c r="L3148" s="27">
        <f>IF(VLOOKUP(A3148,$U$18:$AD$131,8)=VLOOKUP(A3147,$U$18:$AD$131,8),0,VLOOKUP(A3148,U$18:$AD$131,8))</f>
        <v>0</v>
      </c>
      <c r="M3148" s="28">
        <f>IF(L3148&gt;0,VLOOKUP(L3148,T$18:$AC$131,7),0)</f>
        <v>0</v>
      </c>
      <c r="N3148" s="23">
        <f t="shared" si="637"/>
        <v>0</v>
      </c>
      <c r="O3148" s="23">
        <f t="shared" ca="1" si="633"/>
        <v>67257229.1247354</v>
      </c>
      <c r="P3148" s="29" t="str">
        <f t="shared" si="638"/>
        <v>J=</v>
      </c>
      <c r="Q3148" s="30">
        <f t="shared" si="639"/>
        <v>47232</v>
      </c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</row>
    <row r="3149" spans="1:30" x14ac:dyDescent="0.25">
      <c r="A3149" s="100">
        <f t="shared" si="634"/>
        <v>45982</v>
      </c>
      <c r="B3149" s="114" t="str">
        <f t="shared" ca="1" si="635"/>
        <v>n.d</v>
      </c>
      <c r="C3149" s="114">
        <f t="shared" si="636"/>
        <v>139519858.75</v>
      </c>
      <c r="D3149" s="24">
        <f ca="1">IF(A3149&lt;$B$1,VLOOKUP(A3149,[1]DI!$A$4:$B$15000,2,FALSE),0)</f>
        <v>0</v>
      </c>
      <c r="E3149" s="23">
        <f t="shared" ca="1" si="641"/>
        <v>0</v>
      </c>
      <c r="F3149" s="25">
        <f t="shared" si="640"/>
        <v>1.2</v>
      </c>
      <c r="G3149" s="26">
        <f t="shared" ca="1" si="644"/>
        <v>1</v>
      </c>
      <c r="H3149" s="23">
        <f ca="1">TRUNC(PRODUCT(G$16:G3148),15)</f>
        <v>1.48206205431758</v>
      </c>
      <c r="I3149" s="23">
        <f t="shared" si="642"/>
        <v>1</v>
      </c>
      <c r="J3149" s="23">
        <f t="shared" ca="1" si="643"/>
        <v>1.4820620499999999</v>
      </c>
      <c r="K3149" s="114">
        <f t="shared" ca="1" si="632"/>
        <v>67257229.1247354</v>
      </c>
      <c r="L3149" s="27">
        <f>IF(VLOOKUP(A3149,$U$18:$AD$131,8)=VLOOKUP(A3148,$U$18:$AD$131,8),0,VLOOKUP(A3149,U$18:$AD$131,8))</f>
        <v>0</v>
      </c>
      <c r="M3149" s="28">
        <f>IF(L3149&gt;0,VLOOKUP(L3149,T$18:$AC$131,7),0)</f>
        <v>0</v>
      </c>
      <c r="N3149" s="23">
        <f t="shared" si="637"/>
        <v>0</v>
      </c>
      <c r="O3149" s="23">
        <f t="shared" ca="1" si="633"/>
        <v>67257229.1247354</v>
      </c>
      <c r="P3149" s="29" t="str">
        <f t="shared" si="638"/>
        <v>J=</v>
      </c>
      <c r="Q3149" s="30">
        <f t="shared" si="639"/>
        <v>47232</v>
      </c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</row>
    <row r="3150" spans="1:30" x14ac:dyDescent="0.25">
      <c r="A3150" s="100">
        <f t="shared" si="634"/>
        <v>45983</v>
      </c>
      <c r="B3150" s="114" t="str">
        <f t="shared" ca="1" si="635"/>
        <v>n.d</v>
      </c>
      <c r="C3150" s="114">
        <f t="shared" si="636"/>
        <v>139519858.75</v>
      </c>
      <c r="D3150" s="24">
        <f ca="1">IF(A3150&lt;$B$1,VLOOKUP(A3150,[1]DI!$A$4:$B$15000,2,FALSE),0)</f>
        <v>0</v>
      </c>
      <c r="E3150" s="23">
        <f t="shared" ca="1" si="641"/>
        <v>0</v>
      </c>
      <c r="F3150" s="25">
        <f t="shared" si="640"/>
        <v>1.2</v>
      </c>
      <c r="G3150" s="26">
        <f t="shared" ca="1" si="644"/>
        <v>1</v>
      </c>
      <c r="H3150" s="23">
        <f ca="1">TRUNC(PRODUCT(G$16:G3149),15)</f>
        <v>1.48206205431758</v>
      </c>
      <c r="I3150" s="23">
        <f t="shared" si="642"/>
        <v>1</v>
      </c>
      <c r="J3150" s="23">
        <f t="shared" ca="1" si="643"/>
        <v>1.4820620499999999</v>
      </c>
      <c r="K3150" s="114">
        <f t="shared" ca="1" si="632"/>
        <v>67257229.1247354</v>
      </c>
      <c r="L3150" s="27">
        <f>IF(VLOOKUP(A3150,$U$18:$AD$131,8)=VLOOKUP(A3149,$U$18:$AD$131,8),0,VLOOKUP(A3150,U$18:$AD$131,8))</f>
        <v>0</v>
      </c>
      <c r="M3150" s="28">
        <f>IF(L3150&gt;0,VLOOKUP(L3150,T$18:$AC$131,7),0)</f>
        <v>0</v>
      </c>
      <c r="N3150" s="23">
        <f t="shared" si="637"/>
        <v>0</v>
      </c>
      <c r="O3150" s="23">
        <f t="shared" ca="1" si="633"/>
        <v>67257229.1247354</v>
      </c>
      <c r="P3150" s="29" t="str">
        <f t="shared" si="638"/>
        <v>J=</v>
      </c>
      <c r="Q3150" s="30">
        <f t="shared" si="639"/>
        <v>47232</v>
      </c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</row>
    <row r="3151" spans="1:30" x14ac:dyDescent="0.25">
      <c r="A3151" s="100">
        <f t="shared" si="634"/>
        <v>45984</v>
      </c>
      <c r="B3151" s="114" t="str">
        <f t="shared" ca="1" si="635"/>
        <v>n.d</v>
      </c>
      <c r="C3151" s="114">
        <f t="shared" si="636"/>
        <v>139519858.75</v>
      </c>
      <c r="D3151" s="24">
        <f ca="1">IF(A3151&lt;$B$1,VLOOKUP(A3151,[1]DI!$A$4:$B$15000,2,FALSE),0)</f>
        <v>0</v>
      </c>
      <c r="E3151" s="23">
        <f t="shared" ca="1" si="641"/>
        <v>0</v>
      </c>
      <c r="F3151" s="25">
        <f t="shared" si="640"/>
        <v>1.2</v>
      </c>
      <c r="G3151" s="26">
        <f t="shared" ca="1" si="644"/>
        <v>1</v>
      </c>
      <c r="H3151" s="23">
        <f ca="1">TRUNC(PRODUCT(G$16:G3150),15)</f>
        <v>1.48206205431758</v>
      </c>
      <c r="I3151" s="23">
        <f t="shared" si="642"/>
        <v>1</v>
      </c>
      <c r="J3151" s="23">
        <f t="shared" ca="1" si="643"/>
        <v>1.4820620499999999</v>
      </c>
      <c r="K3151" s="114">
        <f t="shared" ca="1" si="632"/>
        <v>67257229.1247354</v>
      </c>
      <c r="L3151" s="27">
        <f>IF(VLOOKUP(A3151,$U$18:$AD$131,8)=VLOOKUP(A3150,$U$18:$AD$131,8),0,VLOOKUP(A3151,U$18:$AD$131,8))</f>
        <v>0</v>
      </c>
      <c r="M3151" s="28">
        <f>IF(L3151&gt;0,VLOOKUP(L3151,T$18:$AC$131,7),0)</f>
        <v>0</v>
      </c>
      <c r="N3151" s="23">
        <f t="shared" si="637"/>
        <v>0</v>
      </c>
      <c r="O3151" s="23">
        <f t="shared" ca="1" si="633"/>
        <v>67257229.1247354</v>
      </c>
      <c r="P3151" s="29" t="str">
        <f t="shared" si="638"/>
        <v>J=</v>
      </c>
      <c r="Q3151" s="30">
        <f t="shared" si="639"/>
        <v>47232</v>
      </c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</row>
    <row r="3152" spans="1:30" x14ac:dyDescent="0.25">
      <c r="A3152" s="100">
        <f t="shared" si="634"/>
        <v>45985</v>
      </c>
      <c r="B3152" s="114" t="str">
        <f t="shared" ca="1" si="635"/>
        <v>n.d</v>
      </c>
      <c r="C3152" s="114">
        <f t="shared" si="636"/>
        <v>139519858.75</v>
      </c>
      <c r="D3152" s="24">
        <f ca="1">IF(A3152&lt;$B$1,VLOOKUP(A3152,[1]DI!$A$4:$B$15000,2,FALSE),0)</f>
        <v>0</v>
      </c>
      <c r="E3152" s="23">
        <f t="shared" ca="1" si="641"/>
        <v>0</v>
      </c>
      <c r="F3152" s="25">
        <f t="shared" si="640"/>
        <v>1.2</v>
      </c>
      <c r="G3152" s="26">
        <f t="shared" ca="1" si="644"/>
        <v>1</v>
      </c>
      <c r="H3152" s="23">
        <f ca="1">TRUNC(PRODUCT(G$16:G3151),15)</f>
        <v>1.48206205431758</v>
      </c>
      <c r="I3152" s="23">
        <f t="shared" si="642"/>
        <v>1</v>
      </c>
      <c r="J3152" s="23">
        <f t="shared" ca="1" si="643"/>
        <v>1.4820620499999999</v>
      </c>
      <c r="K3152" s="114">
        <f t="shared" ref="K3152:K3215" ca="1" si="645">TRUNC((C3152*(J3152-1)),8)</f>
        <v>67257229.1247354</v>
      </c>
      <c r="L3152" s="27">
        <f>IF(VLOOKUP(A3152,$U$18:$AD$131,8)=VLOOKUP(A3151,$U$18:$AD$131,8),0,VLOOKUP(A3152,U$18:$AD$131,8))</f>
        <v>0</v>
      </c>
      <c r="M3152" s="28">
        <f>IF(L3152&gt;0,VLOOKUP(L3152,T$18:$AC$131,7),0)</f>
        <v>0</v>
      </c>
      <c r="N3152" s="23">
        <f t="shared" si="637"/>
        <v>0</v>
      </c>
      <c r="O3152" s="23">
        <f t="shared" ref="O3152:O3215" ca="1" si="646">(K3152+N3152)</f>
        <v>67257229.1247354</v>
      </c>
      <c r="P3152" s="29" t="str">
        <f t="shared" si="638"/>
        <v>J=</v>
      </c>
      <c r="Q3152" s="30">
        <f t="shared" si="639"/>
        <v>47232</v>
      </c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</row>
    <row r="3153" spans="1:30" x14ac:dyDescent="0.25">
      <c r="A3153" s="100">
        <f t="shared" ref="A3153:A3216" si="647">(A3152+1)</f>
        <v>45986</v>
      </c>
      <c r="B3153" s="114" t="str">
        <f t="shared" ref="B3153:B3216" ca="1" si="648">IF(A3153&lt;=TODAY(),C3153+K3153,IF(AND(A3153&gt;TODAY(),A3153&lt;=$B$1),IF(VLOOKUP(TODAY(),$A$16:$D$5006,4,FALSE)=0,"n.d",C3153+K3153),"n.d"))</f>
        <v>n.d</v>
      </c>
      <c r="C3153" s="114">
        <f t="shared" ref="C3153:C3216" si="649">TRUNC(C3152-N3152,8)</f>
        <v>139519858.75</v>
      </c>
      <c r="D3153" s="24">
        <f ca="1">IF(A3153&lt;$B$1,VLOOKUP(A3153,[1]DI!$A$4:$B$15000,2,FALSE),0)</f>
        <v>0</v>
      </c>
      <c r="E3153" s="23">
        <f t="shared" ca="1" si="641"/>
        <v>0</v>
      </c>
      <c r="F3153" s="25">
        <f t="shared" si="640"/>
        <v>1.2</v>
      </c>
      <c r="G3153" s="26">
        <f t="shared" ca="1" si="644"/>
        <v>1</v>
      </c>
      <c r="H3153" s="23">
        <f ca="1">TRUNC(PRODUCT(G$16:G3152),15)</f>
        <v>1.48206205431758</v>
      </c>
      <c r="I3153" s="23">
        <f t="shared" si="642"/>
        <v>1</v>
      </c>
      <c r="J3153" s="23">
        <f t="shared" ca="1" si="643"/>
        <v>1.4820620499999999</v>
      </c>
      <c r="K3153" s="114">
        <f t="shared" ca="1" si="645"/>
        <v>67257229.1247354</v>
      </c>
      <c r="L3153" s="27">
        <f>IF(VLOOKUP(A3153,$U$18:$AD$131,8)=VLOOKUP(A3152,$U$18:$AD$131,8),0,VLOOKUP(A3153,U$18:$AD$131,8))</f>
        <v>0</v>
      </c>
      <c r="M3153" s="28">
        <f>IF(L3153&gt;0,VLOOKUP(L3153,T$18:$AC$131,7),0)</f>
        <v>0</v>
      </c>
      <c r="N3153" s="23">
        <f t="shared" ref="N3153:N3216" si="650">IF(M3153&gt;0,(C3153*M3153),0)</f>
        <v>0</v>
      </c>
      <c r="O3153" s="23">
        <f t="shared" ca="1" si="646"/>
        <v>67257229.1247354</v>
      </c>
      <c r="P3153" s="29" t="str">
        <f t="shared" ref="P3153:P3216" si="651">IF(L3152&gt;0,VLOOKUP(A3152,$U$18:$AD$131,9),P3152)</f>
        <v>J=</v>
      </c>
      <c r="Q3153" s="30">
        <f t="shared" ref="Q3153:Q3216" si="652">IF(L3152&gt;0,VLOOKUP(A3152,$U$18:$AD$131,10),Q3152)</f>
        <v>47232</v>
      </c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</row>
    <row r="3154" spans="1:30" x14ac:dyDescent="0.25">
      <c r="A3154" s="100">
        <f t="shared" si="647"/>
        <v>45987</v>
      </c>
      <c r="B3154" s="114" t="str">
        <f t="shared" ca="1" si="648"/>
        <v>n.d</v>
      </c>
      <c r="C3154" s="114">
        <f t="shared" si="649"/>
        <v>139519858.75</v>
      </c>
      <c r="D3154" s="24">
        <f ca="1">IF(A3154&lt;$B$1,VLOOKUP(A3154,[1]DI!$A$4:$B$15000,2,FALSE),0)</f>
        <v>0</v>
      </c>
      <c r="E3154" s="23">
        <f t="shared" ca="1" si="641"/>
        <v>0</v>
      </c>
      <c r="F3154" s="25">
        <f t="shared" ref="F3154:F3217" si="653">F3153</f>
        <v>1.2</v>
      </c>
      <c r="G3154" s="26">
        <f t="shared" ca="1" si="644"/>
        <v>1</v>
      </c>
      <c r="H3154" s="23">
        <f ca="1">TRUNC(PRODUCT(G$16:G3153),15)</f>
        <v>1.48206205431758</v>
      </c>
      <c r="I3154" s="23">
        <f t="shared" si="642"/>
        <v>1</v>
      </c>
      <c r="J3154" s="23">
        <f t="shared" ca="1" si="643"/>
        <v>1.4820620499999999</v>
      </c>
      <c r="K3154" s="114">
        <f t="shared" ca="1" si="645"/>
        <v>67257229.1247354</v>
      </c>
      <c r="L3154" s="27">
        <f>IF(VLOOKUP(A3154,$U$18:$AD$131,8)=VLOOKUP(A3153,$U$18:$AD$131,8),0,VLOOKUP(A3154,U$18:$AD$131,8))</f>
        <v>0</v>
      </c>
      <c r="M3154" s="28">
        <f>IF(L3154&gt;0,VLOOKUP(L3154,T$18:$AC$131,7),0)</f>
        <v>0</v>
      </c>
      <c r="N3154" s="23">
        <f t="shared" si="650"/>
        <v>0</v>
      </c>
      <c r="O3154" s="23">
        <f t="shared" ca="1" si="646"/>
        <v>67257229.1247354</v>
      </c>
      <c r="P3154" s="29" t="str">
        <f t="shared" si="651"/>
        <v>J=</v>
      </c>
      <c r="Q3154" s="30">
        <f t="shared" si="652"/>
        <v>47232</v>
      </c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</row>
    <row r="3155" spans="1:30" x14ac:dyDescent="0.25">
      <c r="A3155" s="100">
        <f t="shared" si="647"/>
        <v>45988</v>
      </c>
      <c r="B3155" s="114" t="str">
        <f t="shared" ca="1" si="648"/>
        <v>n.d</v>
      </c>
      <c r="C3155" s="114">
        <f t="shared" si="649"/>
        <v>139519858.75</v>
      </c>
      <c r="D3155" s="24">
        <f ca="1">IF(A3155&lt;$B$1,VLOOKUP(A3155,[1]DI!$A$4:$B$15000,2,FALSE),0)</f>
        <v>0</v>
      </c>
      <c r="E3155" s="23">
        <f t="shared" ref="E3155:E3218" ca="1" si="654">ROUND((((1+D3155)^(1/252)-1)),8)</f>
        <v>0</v>
      </c>
      <c r="F3155" s="25">
        <f t="shared" si="653"/>
        <v>1.2</v>
      </c>
      <c r="G3155" s="26">
        <f t="shared" ca="1" si="644"/>
        <v>1</v>
      </c>
      <c r="H3155" s="23">
        <f ca="1">TRUNC(PRODUCT(G$16:G3154),15)</f>
        <v>1.48206205431758</v>
      </c>
      <c r="I3155" s="23">
        <f t="shared" ref="I3155:I3218" si="655">IF(OR(L3154&gt;0,L3154="E"),H3154,I3154)</f>
        <v>1</v>
      </c>
      <c r="J3155" s="23">
        <f t="shared" ref="J3155:J3218" ca="1" si="656">ROUND(TRUNC(H3155/I3155,15),8)</f>
        <v>1.4820620499999999</v>
      </c>
      <c r="K3155" s="114">
        <f t="shared" ca="1" si="645"/>
        <v>67257229.1247354</v>
      </c>
      <c r="L3155" s="27">
        <f>IF(VLOOKUP(A3155,$U$18:$AD$131,8)=VLOOKUP(A3154,$U$18:$AD$131,8),0,VLOOKUP(A3155,U$18:$AD$131,8))</f>
        <v>0</v>
      </c>
      <c r="M3155" s="28">
        <f>IF(L3155&gt;0,VLOOKUP(L3155,T$18:$AC$131,7),0)</f>
        <v>0</v>
      </c>
      <c r="N3155" s="23">
        <f t="shared" si="650"/>
        <v>0</v>
      </c>
      <c r="O3155" s="23">
        <f t="shared" ca="1" si="646"/>
        <v>67257229.1247354</v>
      </c>
      <c r="P3155" s="29" t="str">
        <f t="shared" si="651"/>
        <v>J=</v>
      </c>
      <c r="Q3155" s="30">
        <f t="shared" si="652"/>
        <v>47232</v>
      </c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</row>
    <row r="3156" spans="1:30" x14ac:dyDescent="0.25">
      <c r="A3156" s="100">
        <f t="shared" si="647"/>
        <v>45989</v>
      </c>
      <c r="B3156" s="114" t="str">
        <f t="shared" ca="1" si="648"/>
        <v>n.d</v>
      </c>
      <c r="C3156" s="114">
        <f t="shared" si="649"/>
        <v>139519858.75</v>
      </c>
      <c r="D3156" s="24">
        <f ca="1">IF(A3156&lt;$B$1,VLOOKUP(A3156,[1]DI!$A$4:$B$15000,2,FALSE),0)</f>
        <v>0</v>
      </c>
      <c r="E3156" s="23">
        <f t="shared" ca="1" si="654"/>
        <v>0</v>
      </c>
      <c r="F3156" s="25">
        <f t="shared" si="653"/>
        <v>1.2</v>
      </c>
      <c r="G3156" s="26">
        <f t="shared" ref="G3156:G3219" ca="1" si="657">TRUNC((1+(E3156*F3156)),15)</f>
        <v>1</v>
      </c>
      <c r="H3156" s="23">
        <f ca="1">TRUNC(PRODUCT(G$16:G3155),15)</f>
        <v>1.48206205431758</v>
      </c>
      <c r="I3156" s="23">
        <f t="shared" si="655"/>
        <v>1</v>
      </c>
      <c r="J3156" s="23">
        <f t="shared" ca="1" si="656"/>
        <v>1.4820620499999999</v>
      </c>
      <c r="K3156" s="114">
        <f t="shared" ca="1" si="645"/>
        <v>67257229.1247354</v>
      </c>
      <c r="L3156" s="27">
        <f>IF(VLOOKUP(A3156,$U$18:$AD$131,8)=VLOOKUP(A3155,$U$18:$AD$131,8),0,VLOOKUP(A3156,U$18:$AD$131,8))</f>
        <v>0</v>
      </c>
      <c r="M3156" s="28">
        <f>IF(L3156&gt;0,VLOOKUP(L3156,T$18:$AC$131,7),0)</f>
        <v>0</v>
      </c>
      <c r="N3156" s="23">
        <f t="shared" si="650"/>
        <v>0</v>
      </c>
      <c r="O3156" s="23">
        <f t="shared" ca="1" si="646"/>
        <v>67257229.1247354</v>
      </c>
      <c r="P3156" s="29" t="str">
        <f t="shared" si="651"/>
        <v>J=</v>
      </c>
      <c r="Q3156" s="30">
        <f t="shared" si="652"/>
        <v>47232</v>
      </c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</row>
    <row r="3157" spans="1:30" x14ac:dyDescent="0.25">
      <c r="A3157" s="100">
        <f t="shared" si="647"/>
        <v>45990</v>
      </c>
      <c r="B3157" s="114" t="str">
        <f t="shared" ca="1" si="648"/>
        <v>n.d</v>
      </c>
      <c r="C3157" s="114">
        <f t="shared" si="649"/>
        <v>139519858.75</v>
      </c>
      <c r="D3157" s="24">
        <f ca="1">IF(A3157&lt;$B$1,VLOOKUP(A3157,[1]DI!$A$4:$B$15000,2,FALSE),0)</f>
        <v>0</v>
      </c>
      <c r="E3157" s="23">
        <f t="shared" ca="1" si="654"/>
        <v>0</v>
      </c>
      <c r="F3157" s="25">
        <f t="shared" si="653"/>
        <v>1.2</v>
      </c>
      <c r="G3157" s="26">
        <f t="shared" ca="1" si="657"/>
        <v>1</v>
      </c>
      <c r="H3157" s="23">
        <f ca="1">TRUNC(PRODUCT(G$16:G3156),15)</f>
        <v>1.48206205431758</v>
      </c>
      <c r="I3157" s="23">
        <f t="shared" si="655"/>
        <v>1</v>
      </c>
      <c r="J3157" s="23">
        <f t="shared" ca="1" si="656"/>
        <v>1.4820620499999999</v>
      </c>
      <c r="K3157" s="114">
        <f t="shared" ca="1" si="645"/>
        <v>67257229.1247354</v>
      </c>
      <c r="L3157" s="27">
        <f>IF(VLOOKUP(A3157,$U$18:$AD$131,8)=VLOOKUP(A3156,$U$18:$AD$131,8),0,VLOOKUP(A3157,U$18:$AD$131,8))</f>
        <v>0</v>
      </c>
      <c r="M3157" s="28">
        <f>IF(L3157&gt;0,VLOOKUP(L3157,T$18:$AC$131,7),0)</f>
        <v>0</v>
      </c>
      <c r="N3157" s="23">
        <f t="shared" si="650"/>
        <v>0</v>
      </c>
      <c r="O3157" s="23">
        <f t="shared" ca="1" si="646"/>
        <v>67257229.1247354</v>
      </c>
      <c r="P3157" s="29" t="str">
        <f t="shared" si="651"/>
        <v>J=</v>
      </c>
      <c r="Q3157" s="30">
        <f t="shared" si="652"/>
        <v>47232</v>
      </c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</row>
    <row r="3158" spans="1:30" x14ac:dyDescent="0.25">
      <c r="A3158" s="100">
        <f t="shared" si="647"/>
        <v>45991</v>
      </c>
      <c r="B3158" s="114" t="str">
        <f t="shared" ca="1" si="648"/>
        <v>n.d</v>
      </c>
      <c r="C3158" s="114">
        <f t="shared" si="649"/>
        <v>139519858.75</v>
      </c>
      <c r="D3158" s="24">
        <f ca="1">IF(A3158&lt;$B$1,VLOOKUP(A3158,[1]DI!$A$4:$B$15000,2,FALSE),0)</f>
        <v>0</v>
      </c>
      <c r="E3158" s="23">
        <f t="shared" ca="1" si="654"/>
        <v>0</v>
      </c>
      <c r="F3158" s="25">
        <f t="shared" si="653"/>
        <v>1.2</v>
      </c>
      <c r="G3158" s="26">
        <f t="shared" ca="1" si="657"/>
        <v>1</v>
      </c>
      <c r="H3158" s="23">
        <f ca="1">TRUNC(PRODUCT(G$16:G3157),15)</f>
        <v>1.48206205431758</v>
      </c>
      <c r="I3158" s="23">
        <f t="shared" si="655"/>
        <v>1</v>
      </c>
      <c r="J3158" s="23">
        <f t="shared" ca="1" si="656"/>
        <v>1.4820620499999999</v>
      </c>
      <c r="K3158" s="114">
        <f t="shared" ca="1" si="645"/>
        <v>67257229.1247354</v>
      </c>
      <c r="L3158" s="27">
        <f>IF(VLOOKUP(A3158,$U$18:$AD$131,8)=VLOOKUP(A3157,$U$18:$AD$131,8),0,VLOOKUP(A3158,U$18:$AD$131,8))</f>
        <v>0</v>
      </c>
      <c r="M3158" s="28">
        <f>IF(L3158&gt;0,VLOOKUP(L3158,T$18:$AC$131,7),0)</f>
        <v>0</v>
      </c>
      <c r="N3158" s="23">
        <f t="shared" si="650"/>
        <v>0</v>
      </c>
      <c r="O3158" s="23">
        <f t="shared" ca="1" si="646"/>
        <v>67257229.1247354</v>
      </c>
      <c r="P3158" s="29" t="str">
        <f t="shared" si="651"/>
        <v>J=</v>
      </c>
      <c r="Q3158" s="30">
        <f t="shared" si="652"/>
        <v>47232</v>
      </c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</row>
    <row r="3159" spans="1:30" x14ac:dyDescent="0.25">
      <c r="A3159" s="100">
        <f t="shared" si="647"/>
        <v>45992</v>
      </c>
      <c r="B3159" s="114" t="str">
        <f t="shared" ca="1" si="648"/>
        <v>n.d</v>
      </c>
      <c r="C3159" s="114">
        <f t="shared" si="649"/>
        <v>139519858.75</v>
      </c>
      <c r="D3159" s="24">
        <f ca="1">IF(A3159&lt;$B$1,VLOOKUP(A3159,[1]DI!$A$4:$B$15000,2,FALSE),0)</f>
        <v>0</v>
      </c>
      <c r="E3159" s="23">
        <f t="shared" ca="1" si="654"/>
        <v>0</v>
      </c>
      <c r="F3159" s="25">
        <f t="shared" si="653"/>
        <v>1.2</v>
      </c>
      <c r="G3159" s="26">
        <f t="shared" ca="1" si="657"/>
        <v>1</v>
      </c>
      <c r="H3159" s="23">
        <f ca="1">TRUNC(PRODUCT(G$16:G3158),15)</f>
        <v>1.48206205431758</v>
      </c>
      <c r="I3159" s="23">
        <f t="shared" si="655"/>
        <v>1</v>
      </c>
      <c r="J3159" s="23">
        <f t="shared" ca="1" si="656"/>
        <v>1.4820620499999999</v>
      </c>
      <c r="K3159" s="114">
        <f t="shared" ca="1" si="645"/>
        <v>67257229.1247354</v>
      </c>
      <c r="L3159" s="27">
        <f>IF(VLOOKUP(A3159,$U$18:$AD$131,8)=VLOOKUP(A3158,$U$18:$AD$131,8),0,VLOOKUP(A3159,U$18:$AD$131,8))</f>
        <v>0</v>
      </c>
      <c r="M3159" s="28">
        <f>IF(L3159&gt;0,VLOOKUP(L3159,T$18:$AC$131,7),0)</f>
        <v>0</v>
      </c>
      <c r="N3159" s="23">
        <f t="shared" si="650"/>
        <v>0</v>
      </c>
      <c r="O3159" s="23">
        <f t="shared" ca="1" si="646"/>
        <v>67257229.1247354</v>
      </c>
      <c r="P3159" s="29" t="str">
        <f t="shared" si="651"/>
        <v>J=</v>
      </c>
      <c r="Q3159" s="30">
        <f t="shared" si="652"/>
        <v>47232</v>
      </c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</row>
    <row r="3160" spans="1:30" x14ac:dyDescent="0.25">
      <c r="A3160" s="100">
        <f t="shared" si="647"/>
        <v>45993</v>
      </c>
      <c r="B3160" s="114" t="str">
        <f t="shared" ca="1" si="648"/>
        <v>n.d</v>
      </c>
      <c r="C3160" s="114">
        <f t="shared" si="649"/>
        <v>139519858.75</v>
      </c>
      <c r="D3160" s="24">
        <f ca="1">IF(A3160&lt;$B$1,VLOOKUP(A3160,[1]DI!$A$4:$B$15000,2,FALSE),0)</f>
        <v>0</v>
      </c>
      <c r="E3160" s="23">
        <f t="shared" ca="1" si="654"/>
        <v>0</v>
      </c>
      <c r="F3160" s="25">
        <f t="shared" si="653"/>
        <v>1.2</v>
      </c>
      <c r="G3160" s="26">
        <f t="shared" ca="1" si="657"/>
        <v>1</v>
      </c>
      <c r="H3160" s="23">
        <f ca="1">TRUNC(PRODUCT(G$16:G3159),15)</f>
        <v>1.48206205431758</v>
      </c>
      <c r="I3160" s="23">
        <f t="shared" si="655"/>
        <v>1</v>
      </c>
      <c r="J3160" s="23">
        <f t="shared" ca="1" si="656"/>
        <v>1.4820620499999999</v>
      </c>
      <c r="K3160" s="114">
        <f t="shared" ca="1" si="645"/>
        <v>67257229.1247354</v>
      </c>
      <c r="L3160" s="27">
        <f>IF(VLOOKUP(A3160,$U$18:$AD$131,8)=VLOOKUP(A3159,$U$18:$AD$131,8),0,VLOOKUP(A3160,U$18:$AD$131,8))</f>
        <v>0</v>
      </c>
      <c r="M3160" s="28">
        <f>IF(L3160&gt;0,VLOOKUP(L3160,T$18:$AC$131,7),0)</f>
        <v>0</v>
      </c>
      <c r="N3160" s="23">
        <f t="shared" si="650"/>
        <v>0</v>
      </c>
      <c r="O3160" s="23">
        <f t="shared" ca="1" si="646"/>
        <v>67257229.1247354</v>
      </c>
      <c r="P3160" s="29" t="str">
        <f t="shared" si="651"/>
        <v>J=</v>
      </c>
      <c r="Q3160" s="30">
        <f t="shared" si="652"/>
        <v>47232</v>
      </c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</row>
    <row r="3161" spans="1:30" x14ac:dyDescent="0.25">
      <c r="A3161" s="100">
        <f t="shared" si="647"/>
        <v>45994</v>
      </c>
      <c r="B3161" s="114" t="str">
        <f t="shared" ca="1" si="648"/>
        <v>n.d</v>
      </c>
      <c r="C3161" s="114">
        <f t="shared" si="649"/>
        <v>139519858.75</v>
      </c>
      <c r="D3161" s="24">
        <f ca="1">IF(A3161&lt;$B$1,VLOOKUP(A3161,[1]DI!$A$4:$B$15000,2,FALSE),0)</f>
        <v>0</v>
      </c>
      <c r="E3161" s="23">
        <f t="shared" ca="1" si="654"/>
        <v>0</v>
      </c>
      <c r="F3161" s="25">
        <f t="shared" si="653"/>
        <v>1.2</v>
      </c>
      <c r="G3161" s="26">
        <f t="shared" ca="1" si="657"/>
        <v>1</v>
      </c>
      <c r="H3161" s="23">
        <f ca="1">TRUNC(PRODUCT(G$16:G3160),15)</f>
        <v>1.48206205431758</v>
      </c>
      <c r="I3161" s="23">
        <f t="shared" si="655"/>
        <v>1</v>
      </c>
      <c r="J3161" s="23">
        <f t="shared" ca="1" si="656"/>
        <v>1.4820620499999999</v>
      </c>
      <c r="K3161" s="114">
        <f t="shared" ca="1" si="645"/>
        <v>67257229.1247354</v>
      </c>
      <c r="L3161" s="27">
        <f>IF(VLOOKUP(A3161,$U$18:$AD$131,8)=VLOOKUP(A3160,$U$18:$AD$131,8),0,VLOOKUP(A3161,U$18:$AD$131,8))</f>
        <v>0</v>
      </c>
      <c r="M3161" s="28">
        <f>IF(L3161&gt;0,VLOOKUP(L3161,T$18:$AC$131,7),0)</f>
        <v>0</v>
      </c>
      <c r="N3161" s="23">
        <f t="shared" si="650"/>
        <v>0</v>
      </c>
      <c r="O3161" s="23">
        <f t="shared" ca="1" si="646"/>
        <v>67257229.1247354</v>
      </c>
      <c r="P3161" s="29" t="str">
        <f t="shared" si="651"/>
        <v>J=</v>
      </c>
      <c r="Q3161" s="30">
        <f t="shared" si="652"/>
        <v>47232</v>
      </c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</row>
    <row r="3162" spans="1:30" x14ac:dyDescent="0.25">
      <c r="A3162" s="100">
        <f t="shared" si="647"/>
        <v>45995</v>
      </c>
      <c r="B3162" s="114" t="str">
        <f t="shared" ca="1" si="648"/>
        <v>n.d</v>
      </c>
      <c r="C3162" s="114">
        <f t="shared" si="649"/>
        <v>139519858.75</v>
      </c>
      <c r="D3162" s="24">
        <f ca="1">IF(A3162&lt;$B$1,VLOOKUP(A3162,[1]DI!$A$4:$B$15000,2,FALSE),0)</f>
        <v>0</v>
      </c>
      <c r="E3162" s="23">
        <f t="shared" ca="1" si="654"/>
        <v>0</v>
      </c>
      <c r="F3162" s="25">
        <f t="shared" si="653"/>
        <v>1.2</v>
      </c>
      <c r="G3162" s="26">
        <f t="shared" ca="1" si="657"/>
        <v>1</v>
      </c>
      <c r="H3162" s="23">
        <f ca="1">TRUNC(PRODUCT(G$16:G3161),15)</f>
        <v>1.48206205431758</v>
      </c>
      <c r="I3162" s="23">
        <f t="shared" si="655"/>
        <v>1</v>
      </c>
      <c r="J3162" s="23">
        <f t="shared" ca="1" si="656"/>
        <v>1.4820620499999999</v>
      </c>
      <c r="K3162" s="114">
        <f t="shared" ca="1" si="645"/>
        <v>67257229.1247354</v>
      </c>
      <c r="L3162" s="27">
        <f>IF(VLOOKUP(A3162,$U$18:$AD$131,8)=VLOOKUP(A3161,$U$18:$AD$131,8),0,VLOOKUP(A3162,U$18:$AD$131,8))</f>
        <v>0</v>
      </c>
      <c r="M3162" s="28">
        <f>IF(L3162&gt;0,VLOOKUP(L3162,T$18:$AC$131,7),0)</f>
        <v>0</v>
      </c>
      <c r="N3162" s="23">
        <f t="shared" si="650"/>
        <v>0</v>
      </c>
      <c r="O3162" s="23">
        <f t="shared" ca="1" si="646"/>
        <v>67257229.1247354</v>
      </c>
      <c r="P3162" s="29" t="str">
        <f t="shared" si="651"/>
        <v>J=</v>
      </c>
      <c r="Q3162" s="30">
        <f t="shared" si="652"/>
        <v>47232</v>
      </c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</row>
    <row r="3163" spans="1:30" x14ac:dyDescent="0.25">
      <c r="A3163" s="100">
        <f t="shared" si="647"/>
        <v>45996</v>
      </c>
      <c r="B3163" s="114" t="str">
        <f t="shared" ca="1" si="648"/>
        <v>n.d</v>
      </c>
      <c r="C3163" s="114">
        <f t="shared" si="649"/>
        <v>139519858.75</v>
      </c>
      <c r="D3163" s="24">
        <f ca="1">IF(A3163&lt;$B$1,VLOOKUP(A3163,[1]DI!$A$4:$B$15000,2,FALSE),0)</f>
        <v>0</v>
      </c>
      <c r="E3163" s="23">
        <f t="shared" ca="1" si="654"/>
        <v>0</v>
      </c>
      <c r="F3163" s="25">
        <f t="shared" si="653"/>
        <v>1.2</v>
      </c>
      <c r="G3163" s="26">
        <f t="shared" ca="1" si="657"/>
        <v>1</v>
      </c>
      <c r="H3163" s="23">
        <f ca="1">TRUNC(PRODUCT(G$16:G3162),15)</f>
        <v>1.48206205431758</v>
      </c>
      <c r="I3163" s="23">
        <f t="shared" si="655"/>
        <v>1</v>
      </c>
      <c r="J3163" s="23">
        <f t="shared" ca="1" si="656"/>
        <v>1.4820620499999999</v>
      </c>
      <c r="K3163" s="114">
        <f t="shared" ca="1" si="645"/>
        <v>67257229.1247354</v>
      </c>
      <c r="L3163" s="27">
        <f>IF(VLOOKUP(A3163,$U$18:$AD$131,8)=VLOOKUP(A3162,$U$18:$AD$131,8),0,VLOOKUP(A3163,U$18:$AD$131,8))</f>
        <v>0</v>
      </c>
      <c r="M3163" s="28">
        <f>IF(L3163&gt;0,VLOOKUP(L3163,T$18:$AC$131,7),0)</f>
        <v>0</v>
      </c>
      <c r="N3163" s="23">
        <f t="shared" si="650"/>
        <v>0</v>
      </c>
      <c r="O3163" s="23">
        <f t="shared" ca="1" si="646"/>
        <v>67257229.1247354</v>
      </c>
      <c r="P3163" s="29" t="str">
        <f t="shared" si="651"/>
        <v>J=</v>
      </c>
      <c r="Q3163" s="30">
        <f t="shared" si="652"/>
        <v>47232</v>
      </c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</row>
    <row r="3164" spans="1:30" x14ac:dyDescent="0.25">
      <c r="A3164" s="100">
        <f t="shared" si="647"/>
        <v>45997</v>
      </c>
      <c r="B3164" s="114" t="str">
        <f t="shared" ca="1" si="648"/>
        <v>n.d</v>
      </c>
      <c r="C3164" s="114">
        <f t="shared" si="649"/>
        <v>139519858.75</v>
      </c>
      <c r="D3164" s="24">
        <f ca="1">IF(A3164&lt;$B$1,VLOOKUP(A3164,[1]DI!$A$4:$B$15000,2,FALSE),0)</f>
        <v>0</v>
      </c>
      <c r="E3164" s="23">
        <f t="shared" ca="1" si="654"/>
        <v>0</v>
      </c>
      <c r="F3164" s="25">
        <f t="shared" si="653"/>
        <v>1.2</v>
      </c>
      <c r="G3164" s="26">
        <f t="shared" ca="1" si="657"/>
        <v>1</v>
      </c>
      <c r="H3164" s="23">
        <f ca="1">TRUNC(PRODUCT(G$16:G3163),15)</f>
        <v>1.48206205431758</v>
      </c>
      <c r="I3164" s="23">
        <f t="shared" si="655"/>
        <v>1</v>
      </c>
      <c r="J3164" s="23">
        <f t="shared" ca="1" si="656"/>
        <v>1.4820620499999999</v>
      </c>
      <c r="K3164" s="114">
        <f t="shared" ca="1" si="645"/>
        <v>67257229.1247354</v>
      </c>
      <c r="L3164" s="27">
        <f>IF(VLOOKUP(A3164,$U$18:$AD$131,8)=VLOOKUP(A3163,$U$18:$AD$131,8),0,VLOOKUP(A3164,U$18:$AD$131,8))</f>
        <v>0</v>
      </c>
      <c r="M3164" s="28">
        <f>IF(L3164&gt;0,VLOOKUP(L3164,T$18:$AC$131,7),0)</f>
        <v>0</v>
      </c>
      <c r="N3164" s="23">
        <f t="shared" si="650"/>
        <v>0</v>
      </c>
      <c r="O3164" s="23">
        <f t="shared" ca="1" si="646"/>
        <v>67257229.1247354</v>
      </c>
      <c r="P3164" s="29" t="str">
        <f t="shared" si="651"/>
        <v>J=</v>
      </c>
      <c r="Q3164" s="30">
        <f t="shared" si="652"/>
        <v>47232</v>
      </c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</row>
    <row r="3165" spans="1:30" x14ac:dyDescent="0.25">
      <c r="A3165" s="100">
        <f t="shared" si="647"/>
        <v>45998</v>
      </c>
      <c r="B3165" s="114" t="str">
        <f t="shared" ca="1" si="648"/>
        <v>n.d</v>
      </c>
      <c r="C3165" s="114">
        <f t="shared" si="649"/>
        <v>139519858.75</v>
      </c>
      <c r="D3165" s="24">
        <f ca="1">IF(A3165&lt;$B$1,VLOOKUP(A3165,[1]DI!$A$4:$B$15000,2,FALSE),0)</f>
        <v>0</v>
      </c>
      <c r="E3165" s="23">
        <f t="shared" ca="1" si="654"/>
        <v>0</v>
      </c>
      <c r="F3165" s="25">
        <f t="shared" si="653"/>
        <v>1.2</v>
      </c>
      <c r="G3165" s="26">
        <f t="shared" ca="1" si="657"/>
        <v>1</v>
      </c>
      <c r="H3165" s="23">
        <f ca="1">TRUNC(PRODUCT(G$16:G3164),15)</f>
        <v>1.48206205431758</v>
      </c>
      <c r="I3165" s="23">
        <f t="shared" si="655"/>
        <v>1</v>
      </c>
      <c r="J3165" s="23">
        <f t="shared" ca="1" si="656"/>
        <v>1.4820620499999999</v>
      </c>
      <c r="K3165" s="114">
        <f t="shared" ca="1" si="645"/>
        <v>67257229.1247354</v>
      </c>
      <c r="L3165" s="27">
        <f>IF(VLOOKUP(A3165,$U$18:$AD$131,8)=VLOOKUP(A3164,$U$18:$AD$131,8),0,VLOOKUP(A3165,U$18:$AD$131,8))</f>
        <v>0</v>
      </c>
      <c r="M3165" s="28">
        <f>IF(L3165&gt;0,VLOOKUP(L3165,T$18:$AC$131,7),0)</f>
        <v>0</v>
      </c>
      <c r="N3165" s="23">
        <f t="shared" si="650"/>
        <v>0</v>
      </c>
      <c r="O3165" s="23">
        <f t="shared" ca="1" si="646"/>
        <v>67257229.1247354</v>
      </c>
      <c r="P3165" s="29" t="str">
        <f t="shared" si="651"/>
        <v>J=</v>
      </c>
      <c r="Q3165" s="30">
        <f t="shared" si="652"/>
        <v>47232</v>
      </c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</row>
    <row r="3166" spans="1:30" x14ac:dyDescent="0.25">
      <c r="A3166" s="100">
        <f t="shared" si="647"/>
        <v>45999</v>
      </c>
      <c r="B3166" s="114" t="str">
        <f t="shared" ca="1" si="648"/>
        <v>n.d</v>
      </c>
      <c r="C3166" s="114">
        <f t="shared" si="649"/>
        <v>139519858.75</v>
      </c>
      <c r="D3166" s="24">
        <f ca="1">IF(A3166&lt;$B$1,VLOOKUP(A3166,[1]DI!$A$4:$B$15000,2,FALSE),0)</f>
        <v>0</v>
      </c>
      <c r="E3166" s="23">
        <f t="shared" ca="1" si="654"/>
        <v>0</v>
      </c>
      <c r="F3166" s="25">
        <f t="shared" si="653"/>
        <v>1.2</v>
      </c>
      <c r="G3166" s="26">
        <f t="shared" ca="1" si="657"/>
        <v>1</v>
      </c>
      <c r="H3166" s="23">
        <f ca="1">TRUNC(PRODUCT(G$16:G3165),15)</f>
        <v>1.48206205431758</v>
      </c>
      <c r="I3166" s="23">
        <f t="shared" si="655"/>
        <v>1</v>
      </c>
      <c r="J3166" s="23">
        <f t="shared" ca="1" si="656"/>
        <v>1.4820620499999999</v>
      </c>
      <c r="K3166" s="114">
        <f t="shared" ca="1" si="645"/>
        <v>67257229.1247354</v>
      </c>
      <c r="L3166" s="27">
        <f>IF(VLOOKUP(A3166,$U$18:$AD$131,8)=VLOOKUP(A3165,$U$18:$AD$131,8),0,VLOOKUP(A3166,U$18:$AD$131,8))</f>
        <v>0</v>
      </c>
      <c r="M3166" s="28">
        <f>IF(L3166&gt;0,VLOOKUP(L3166,T$18:$AC$131,7),0)</f>
        <v>0</v>
      </c>
      <c r="N3166" s="23">
        <f t="shared" si="650"/>
        <v>0</v>
      </c>
      <c r="O3166" s="23">
        <f t="shared" ca="1" si="646"/>
        <v>67257229.1247354</v>
      </c>
      <c r="P3166" s="29" t="str">
        <f t="shared" si="651"/>
        <v>J=</v>
      </c>
      <c r="Q3166" s="30">
        <f t="shared" si="652"/>
        <v>47232</v>
      </c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</row>
    <row r="3167" spans="1:30" x14ac:dyDescent="0.25">
      <c r="A3167" s="100">
        <f t="shared" si="647"/>
        <v>46000</v>
      </c>
      <c r="B3167" s="114" t="str">
        <f t="shared" ca="1" si="648"/>
        <v>n.d</v>
      </c>
      <c r="C3167" s="114">
        <f t="shared" si="649"/>
        <v>139519858.75</v>
      </c>
      <c r="D3167" s="24">
        <f ca="1">IF(A3167&lt;$B$1,VLOOKUP(A3167,[1]DI!$A$4:$B$15000,2,FALSE),0)</f>
        <v>0</v>
      </c>
      <c r="E3167" s="23">
        <f t="shared" ca="1" si="654"/>
        <v>0</v>
      </c>
      <c r="F3167" s="25">
        <f t="shared" si="653"/>
        <v>1.2</v>
      </c>
      <c r="G3167" s="26">
        <f t="shared" ca="1" si="657"/>
        <v>1</v>
      </c>
      <c r="H3167" s="23">
        <f ca="1">TRUNC(PRODUCT(G$16:G3166),15)</f>
        <v>1.48206205431758</v>
      </c>
      <c r="I3167" s="23">
        <f t="shared" si="655"/>
        <v>1</v>
      </c>
      <c r="J3167" s="23">
        <f t="shared" ca="1" si="656"/>
        <v>1.4820620499999999</v>
      </c>
      <c r="K3167" s="114">
        <f t="shared" ca="1" si="645"/>
        <v>67257229.1247354</v>
      </c>
      <c r="L3167" s="27">
        <f>IF(VLOOKUP(A3167,$U$18:$AD$131,8)=VLOOKUP(A3166,$U$18:$AD$131,8),0,VLOOKUP(A3167,U$18:$AD$131,8))</f>
        <v>0</v>
      </c>
      <c r="M3167" s="28">
        <f>IF(L3167&gt;0,VLOOKUP(L3167,T$18:$AC$131,7),0)</f>
        <v>0</v>
      </c>
      <c r="N3167" s="23">
        <f t="shared" si="650"/>
        <v>0</v>
      </c>
      <c r="O3167" s="23">
        <f t="shared" ca="1" si="646"/>
        <v>67257229.1247354</v>
      </c>
      <c r="P3167" s="29" t="str">
        <f t="shared" si="651"/>
        <v>J=</v>
      </c>
      <c r="Q3167" s="30">
        <f t="shared" si="652"/>
        <v>47232</v>
      </c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</row>
    <row r="3168" spans="1:30" x14ac:dyDescent="0.25">
      <c r="A3168" s="100">
        <f t="shared" si="647"/>
        <v>46001</v>
      </c>
      <c r="B3168" s="114" t="str">
        <f t="shared" ca="1" si="648"/>
        <v>n.d</v>
      </c>
      <c r="C3168" s="114">
        <f t="shared" si="649"/>
        <v>139519858.75</v>
      </c>
      <c r="D3168" s="24">
        <f ca="1">IF(A3168&lt;$B$1,VLOOKUP(A3168,[1]DI!$A$4:$B$15000,2,FALSE),0)</f>
        <v>0</v>
      </c>
      <c r="E3168" s="23">
        <f t="shared" ca="1" si="654"/>
        <v>0</v>
      </c>
      <c r="F3168" s="25">
        <f t="shared" si="653"/>
        <v>1.2</v>
      </c>
      <c r="G3168" s="26">
        <f t="shared" ca="1" si="657"/>
        <v>1</v>
      </c>
      <c r="H3168" s="23">
        <f ca="1">TRUNC(PRODUCT(G$16:G3167),15)</f>
        <v>1.48206205431758</v>
      </c>
      <c r="I3168" s="23">
        <f t="shared" si="655"/>
        <v>1</v>
      </c>
      <c r="J3168" s="23">
        <f t="shared" ca="1" si="656"/>
        <v>1.4820620499999999</v>
      </c>
      <c r="K3168" s="114">
        <f t="shared" ca="1" si="645"/>
        <v>67257229.1247354</v>
      </c>
      <c r="L3168" s="27">
        <f>IF(VLOOKUP(A3168,$U$18:$AD$131,8)=VLOOKUP(A3167,$U$18:$AD$131,8),0,VLOOKUP(A3168,U$18:$AD$131,8))</f>
        <v>0</v>
      </c>
      <c r="M3168" s="28">
        <f>IF(L3168&gt;0,VLOOKUP(L3168,T$18:$AC$131,7),0)</f>
        <v>0</v>
      </c>
      <c r="N3168" s="23">
        <f t="shared" si="650"/>
        <v>0</v>
      </c>
      <c r="O3168" s="23">
        <f t="shared" ca="1" si="646"/>
        <v>67257229.1247354</v>
      </c>
      <c r="P3168" s="29" t="str">
        <f t="shared" si="651"/>
        <v>J=</v>
      </c>
      <c r="Q3168" s="30">
        <f t="shared" si="652"/>
        <v>47232</v>
      </c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</row>
    <row r="3169" spans="1:30" x14ac:dyDescent="0.25">
      <c r="A3169" s="100">
        <f t="shared" si="647"/>
        <v>46002</v>
      </c>
      <c r="B3169" s="114" t="str">
        <f t="shared" ca="1" si="648"/>
        <v>n.d</v>
      </c>
      <c r="C3169" s="114">
        <f t="shared" si="649"/>
        <v>139519858.75</v>
      </c>
      <c r="D3169" s="24">
        <f ca="1">IF(A3169&lt;$B$1,VLOOKUP(A3169,[1]DI!$A$4:$B$15000,2,FALSE),0)</f>
        <v>0</v>
      </c>
      <c r="E3169" s="23">
        <f t="shared" ca="1" si="654"/>
        <v>0</v>
      </c>
      <c r="F3169" s="25">
        <f t="shared" si="653"/>
        <v>1.2</v>
      </c>
      <c r="G3169" s="26">
        <f t="shared" ca="1" si="657"/>
        <v>1</v>
      </c>
      <c r="H3169" s="23">
        <f ca="1">TRUNC(PRODUCT(G$16:G3168),15)</f>
        <v>1.48206205431758</v>
      </c>
      <c r="I3169" s="23">
        <f t="shared" si="655"/>
        <v>1</v>
      </c>
      <c r="J3169" s="23">
        <f t="shared" ca="1" si="656"/>
        <v>1.4820620499999999</v>
      </c>
      <c r="K3169" s="114">
        <f t="shared" ca="1" si="645"/>
        <v>67257229.1247354</v>
      </c>
      <c r="L3169" s="27">
        <f>IF(VLOOKUP(A3169,$U$18:$AD$131,8)=VLOOKUP(A3168,$U$18:$AD$131,8),0,VLOOKUP(A3169,U$18:$AD$131,8))</f>
        <v>0</v>
      </c>
      <c r="M3169" s="28">
        <f>IF(L3169&gt;0,VLOOKUP(L3169,T$18:$AC$131,7),0)</f>
        <v>0</v>
      </c>
      <c r="N3169" s="23">
        <f t="shared" si="650"/>
        <v>0</v>
      </c>
      <c r="O3169" s="23">
        <f t="shared" ca="1" si="646"/>
        <v>67257229.1247354</v>
      </c>
      <c r="P3169" s="29" t="str">
        <f t="shared" si="651"/>
        <v>J=</v>
      </c>
      <c r="Q3169" s="30">
        <f t="shared" si="652"/>
        <v>47232</v>
      </c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</row>
    <row r="3170" spans="1:30" x14ac:dyDescent="0.25">
      <c r="A3170" s="100">
        <f t="shared" si="647"/>
        <v>46003</v>
      </c>
      <c r="B3170" s="114" t="str">
        <f t="shared" ca="1" si="648"/>
        <v>n.d</v>
      </c>
      <c r="C3170" s="114">
        <f t="shared" si="649"/>
        <v>139519858.75</v>
      </c>
      <c r="D3170" s="24">
        <f ca="1">IF(A3170&lt;$B$1,VLOOKUP(A3170,[1]DI!$A$4:$B$15000,2,FALSE),0)</f>
        <v>0</v>
      </c>
      <c r="E3170" s="23">
        <f t="shared" ca="1" si="654"/>
        <v>0</v>
      </c>
      <c r="F3170" s="25">
        <f t="shared" si="653"/>
        <v>1.2</v>
      </c>
      <c r="G3170" s="26">
        <f t="shared" ca="1" si="657"/>
        <v>1</v>
      </c>
      <c r="H3170" s="23">
        <f ca="1">TRUNC(PRODUCT(G$16:G3169),15)</f>
        <v>1.48206205431758</v>
      </c>
      <c r="I3170" s="23">
        <f t="shared" si="655"/>
        <v>1</v>
      </c>
      <c r="J3170" s="23">
        <f t="shared" ca="1" si="656"/>
        <v>1.4820620499999999</v>
      </c>
      <c r="K3170" s="114">
        <f t="shared" ca="1" si="645"/>
        <v>67257229.1247354</v>
      </c>
      <c r="L3170" s="27">
        <f>IF(VLOOKUP(A3170,$U$18:$AD$131,8)=VLOOKUP(A3169,$U$18:$AD$131,8),0,VLOOKUP(A3170,U$18:$AD$131,8))</f>
        <v>0</v>
      </c>
      <c r="M3170" s="28">
        <f>IF(L3170&gt;0,VLOOKUP(L3170,T$18:$AC$131,7),0)</f>
        <v>0</v>
      </c>
      <c r="N3170" s="23">
        <f t="shared" si="650"/>
        <v>0</v>
      </c>
      <c r="O3170" s="23">
        <f t="shared" ca="1" si="646"/>
        <v>67257229.1247354</v>
      </c>
      <c r="P3170" s="29" t="str">
        <f t="shared" si="651"/>
        <v>J=</v>
      </c>
      <c r="Q3170" s="30">
        <f t="shared" si="652"/>
        <v>47232</v>
      </c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</row>
    <row r="3171" spans="1:30" x14ac:dyDescent="0.25">
      <c r="A3171" s="100">
        <f t="shared" si="647"/>
        <v>46004</v>
      </c>
      <c r="B3171" s="114" t="str">
        <f t="shared" ca="1" si="648"/>
        <v>n.d</v>
      </c>
      <c r="C3171" s="114">
        <f t="shared" si="649"/>
        <v>139519858.75</v>
      </c>
      <c r="D3171" s="24">
        <f ca="1">IF(A3171&lt;$B$1,VLOOKUP(A3171,[1]DI!$A$4:$B$15000,2,FALSE),0)</f>
        <v>0</v>
      </c>
      <c r="E3171" s="23">
        <f t="shared" ca="1" si="654"/>
        <v>0</v>
      </c>
      <c r="F3171" s="25">
        <f t="shared" si="653"/>
        <v>1.2</v>
      </c>
      <c r="G3171" s="26">
        <f t="shared" ca="1" si="657"/>
        <v>1</v>
      </c>
      <c r="H3171" s="23">
        <f ca="1">TRUNC(PRODUCT(G$16:G3170),15)</f>
        <v>1.48206205431758</v>
      </c>
      <c r="I3171" s="23">
        <f t="shared" si="655"/>
        <v>1</v>
      </c>
      <c r="J3171" s="23">
        <f t="shared" ca="1" si="656"/>
        <v>1.4820620499999999</v>
      </c>
      <c r="K3171" s="114">
        <f t="shared" ca="1" si="645"/>
        <v>67257229.1247354</v>
      </c>
      <c r="L3171" s="27">
        <f>IF(VLOOKUP(A3171,$U$18:$AD$131,8)=VLOOKUP(A3170,$U$18:$AD$131,8),0,VLOOKUP(A3171,U$18:$AD$131,8))</f>
        <v>0</v>
      </c>
      <c r="M3171" s="28">
        <f>IF(L3171&gt;0,VLOOKUP(L3171,T$18:$AC$131,7),0)</f>
        <v>0</v>
      </c>
      <c r="N3171" s="23">
        <f t="shared" si="650"/>
        <v>0</v>
      </c>
      <c r="O3171" s="23">
        <f t="shared" ca="1" si="646"/>
        <v>67257229.1247354</v>
      </c>
      <c r="P3171" s="29" t="str">
        <f t="shared" si="651"/>
        <v>J=</v>
      </c>
      <c r="Q3171" s="30">
        <f t="shared" si="652"/>
        <v>47232</v>
      </c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</row>
    <row r="3172" spans="1:30" x14ac:dyDescent="0.25">
      <c r="A3172" s="100">
        <f t="shared" si="647"/>
        <v>46005</v>
      </c>
      <c r="B3172" s="114" t="str">
        <f t="shared" ca="1" si="648"/>
        <v>n.d</v>
      </c>
      <c r="C3172" s="114">
        <f t="shared" si="649"/>
        <v>139519858.75</v>
      </c>
      <c r="D3172" s="24">
        <f ca="1">IF(A3172&lt;$B$1,VLOOKUP(A3172,[1]DI!$A$4:$B$15000,2,FALSE),0)</f>
        <v>0</v>
      </c>
      <c r="E3172" s="23">
        <f t="shared" ca="1" si="654"/>
        <v>0</v>
      </c>
      <c r="F3172" s="25">
        <f t="shared" si="653"/>
        <v>1.2</v>
      </c>
      <c r="G3172" s="26">
        <f t="shared" ca="1" si="657"/>
        <v>1</v>
      </c>
      <c r="H3172" s="23">
        <f ca="1">TRUNC(PRODUCT(G$16:G3171),15)</f>
        <v>1.48206205431758</v>
      </c>
      <c r="I3172" s="23">
        <f t="shared" si="655"/>
        <v>1</v>
      </c>
      <c r="J3172" s="23">
        <f t="shared" ca="1" si="656"/>
        <v>1.4820620499999999</v>
      </c>
      <c r="K3172" s="114">
        <f t="shared" ca="1" si="645"/>
        <v>67257229.1247354</v>
      </c>
      <c r="L3172" s="27">
        <f>IF(VLOOKUP(A3172,$U$18:$AD$131,8)=VLOOKUP(A3171,$U$18:$AD$131,8),0,VLOOKUP(A3172,U$18:$AD$131,8))</f>
        <v>0</v>
      </c>
      <c r="M3172" s="28">
        <f>IF(L3172&gt;0,VLOOKUP(L3172,T$18:$AC$131,7),0)</f>
        <v>0</v>
      </c>
      <c r="N3172" s="23">
        <f t="shared" si="650"/>
        <v>0</v>
      </c>
      <c r="O3172" s="23">
        <f t="shared" ca="1" si="646"/>
        <v>67257229.1247354</v>
      </c>
      <c r="P3172" s="29" t="str">
        <f t="shared" si="651"/>
        <v>J=</v>
      </c>
      <c r="Q3172" s="30">
        <f t="shared" si="652"/>
        <v>47232</v>
      </c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</row>
    <row r="3173" spans="1:30" x14ac:dyDescent="0.25">
      <c r="A3173" s="100">
        <f t="shared" si="647"/>
        <v>46006</v>
      </c>
      <c r="B3173" s="114" t="str">
        <f t="shared" ca="1" si="648"/>
        <v>n.d</v>
      </c>
      <c r="C3173" s="114">
        <f t="shared" si="649"/>
        <v>139519858.75</v>
      </c>
      <c r="D3173" s="24">
        <f ca="1">IF(A3173&lt;$B$1,VLOOKUP(A3173,[1]DI!$A$4:$B$15000,2,FALSE),0)</f>
        <v>0</v>
      </c>
      <c r="E3173" s="23">
        <f t="shared" ca="1" si="654"/>
        <v>0</v>
      </c>
      <c r="F3173" s="25">
        <f t="shared" si="653"/>
        <v>1.2</v>
      </c>
      <c r="G3173" s="26">
        <f t="shared" ca="1" si="657"/>
        <v>1</v>
      </c>
      <c r="H3173" s="23">
        <f ca="1">TRUNC(PRODUCT(G$16:G3172),15)</f>
        <v>1.48206205431758</v>
      </c>
      <c r="I3173" s="23">
        <f t="shared" si="655"/>
        <v>1</v>
      </c>
      <c r="J3173" s="23">
        <f t="shared" ca="1" si="656"/>
        <v>1.4820620499999999</v>
      </c>
      <c r="K3173" s="114">
        <f t="shared" ca="1" si="645"/>
        <v>67257229.1247354</v>
      </c>
      <c r="L3173" s="27">
        <f>IF(VLOOKUP(A3173,$U$18:$AD$131,8)=VLOOKUP(A3172,$U$18:$AD$131,8),0,VLOOKUP(A3173,U$18:$AD$131,8))</f>
        <v>0</v>
      </c>
      <c r="M3173" s="28">
        <f>IF(L3173&gt;0,VLOOKUP(L3173,T$18:$AC$131,7),0)</f>
        <v>0</v>
      </c>
      <c r="N3173" s="23">
        <f t="shared" si="650"/>
        <v>0</v>
      </c>
      <c r="O3173" s="23">
        <f t="shared" ca="1" si="646"/>
        <v>67257229.1247354</v>
      </c>
      <c r="P3173" s="29" t="str">
        <f t="shared" si="651"/>
        <v>J=</v>
      </c>
      <c r="Q3173" s="30">
        <f t="shared" si="652"/>
        <v>47232</v>
      </c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</row>
    <row r="3174" spans="1:30" x14ac:dyDescent="0.25">
      <c r="A3174" s="100">
        <f t="shared" si="647"/>
        <v>46007</v>
      </c>
      <c r="B3174" s="114" t="str">
        <f t="shared" ca="1" si="648"/>
        <v>n.d</v>
      </c>
      <c r="C3174" s="114">
        <f t="shared" si="649"/>
        <v>139519858.75</v>
      </c>
      <c r="D3174" s="24">
        <f ca="1">IF(A3174&lt;$B$1,VLOOKUP(A3174,[1]DI!$A$4:$B$15000,2,FALSE),0)</f>
        <v>0</v>
      </c>
      <c r="E3174" s="23">
        <f t="shared" ca="1" si="654"/>
        <v>0</v>
      </c>
      <c r="F3174" s="25">
        <f t="shared" si="653"/>
        <v>1.2</v>
      </c>
      <c r="G3174" s="26">
        <f t="shared" ca="1" si="657"/>
        <v>1</v>
      </c>
      <c r="H3174" s="23">
        <f ca="1">TRUNC(PRODUCT(G$16:G3173),15)</f>
        <v>1.48206205431758</v>
      </c>
      <c r="I3174" s="23">
        <f t="shared" si="655"/>
        <v>1</v>
      </c>
      <c r="J3174" s="23">
        <f t="shared" ca="1" si="656"/>
        <v>1.4820620499999999</v>
      </c>
      <c r="K3174" s="114">
        <f t="shared" ca="1" si="645"/>
        <v>67257229.1247354</v>
      </c>
      <c r="L3174" s="27">
        <f>IF(VLOOKUP(A3174,$U$18:$AD$131,8)=VLOOKUP(A3173,$U$18:$AD$131,8),0,VLOOKUP(A3174,U$18:$AD$131,8))</f>
        <v>0</v>
      </c>
      <c r="M3174" s="28">
        <f>IF(L3174&gt;0,VLOOKUP(L3174,T$18:$AC$131,7),0)</f>
        <v>0</v>
      </c>
      <c r="N3174" s="23">
        <f t="shared" si="650"/>
        <v>0</v>
      </c>
      <c r="O3174" s="23">
        <f t="shared" ca="1" si="646"/>
        <v>67257229.1247354</v>
      </c>
      <c r="P3174" s="29" t="str">
        <f t="shared" si="651"/>
        <v>J=</v>
      </c>
      <c r="Q3174" s="30">
        <f t="shared" si="652"/>
        <v>47232</v>
      </c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</row>
    <row r="3175" spans="1:30" x14ac:dyDescent="0.25">
      <c r="A3175" s="100">
        <f t="shared" si="647"/>
        <v>46008</v>
      </c>
      <c r="B3175" s="114" t="str">
        <f t="shared" ca="1" si="648"/>
        <v>n.d</v>
      </c>
      <c r="C3175" s="114">
        <f t="shared" si="649"/>
        <v>139519858.75</v>
      </c>
      <c r="D3175" s="24">
        <f ca="1">IF(A3175&lt;$B$1,VLOOKUP(A3175,[1]DI!$A$4:$B$15000,2,FALSE),0)</f>
        <v>0</v>
      </c>
      <c r="E3175" s="23">
        <f t="shared" ca="1" si="654"/>
        <v>0</v>
      </c>
      <c r="F3175" s="25">
        <f t="shared" si="653"/>
        <v>1.2</v>
      </c>
      <c r="G3175" s="26">
        <f t="shared" ca="1" si="657"/>
        <v>1</v>
      </c>
      <c r="H3175" s="23">
        <f ca="1">TRUNC(PRODUCT(G$16:G3174),15)</f>
        <v>1.48206205431758</v>
      </c>
      <c r="I3175" s="23">
        <f t="shared" si="655"/>
        <v>1</v>
      </c>
      <c r="J3175" s="23">
        <f t="shared" ca="1" si="656"/>
        <v>1.4820620499999999</v>
      </c>
      <c r="K3175" s="114">
        <f t="shared" ca="1" si="645"/>
        <v>67257229.1247354</v>
      </c>
      <c r="L3175" s="27">
        <f>IF(VLOOKUP(A3175,$U$18:$AD$131,8)=VLOOKUP(A3174,$U$18:$AD$131,8),0,VLOOKUP(A3175,U$18:$AD$131,8))</f>
        <v>0</v>
      </c>
      <c r="M3175" s="28">
        <f>IF(L3175&gt;0,VLOOKUP(L3175,T$18:$AC$131,7),0)</f>
        <v>0</v>
      </c>
      <c r="N3175" s="23">
        <f t="shared" si="650"/>
        <v>0</v>
      </c>
      <c r="O3175" s="23">
        <f t="shared" ca="1" si="646"/>
        <v>67257229.1247354</v>
      </c>
      <c r="P3175" s="29" t="str">
        <f t="shared" si="651"/>
        <v>J=</v>
      </c>
      <c r="Q3175" s="30">
        <f t="shared" si="652"/>
        <v>47232</v>
      </c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</row>
    <row r="3176" spans="1:30" x14ac:dyDescent="0.25">
      <c r="A3176" s="100">
        <f t="shared" si="647"/>
        <v>46009</v>
      </c>
      <c r="B3176" s="114" t="str">
        <f t="shared" ca="1" si="648"/>
        <v>n.d</v>
      </c>
      <c r="C3176" s="114">
        <f t="shared" si="649"/>
        <v>139519858.75</v>
      </c>
      <c r="D3176" s="24">
        <f ca="1">IF(A3176&lt;$B$1,VLOOKUP(A3176,[1]DI!$A$4:$B$15000,2,FALSE),0)</f>
        <v>0</v>
      </c>
      <c r="E3176" s="23">
        <f t="shared" ca="1" si="654"/>
        <v>0</v>
      </c>
      <c r="F3176" s="25">
        <f t="shared" si="653"/>
        <v>1.2</v>
      </c>
      <c r="G3176" s="26">
        <f t="shared" ca="1" si="657"/>
        <v>1</v>
      </c>
      <c r="H3176" s="23">
        <f ca="1">TRUNC(PRODUCT(G$16:G3175),15)</f>
        <v>1.48206205431758</v>
      </c>
      <c r="I3176" s="23">
        <f t="shared" si="655"/>
        <v>1</v>
      </c>
      <c r="J3176" s="23">
        <f t="shared" ca="1" si="656"/>
        <v>1.4820620499999999</v>
      </c>
      <c r="K3176" s="114">
        <f t="shared" ca="1" si="645"/>
        <v>67257229.1247354</v>
      </c>
      <c r="L3176" s="27">
        <f>IF(VLOOKUP(A3176,$U$18:$AD$131,8)=VLOOKUP(A3175,$U$18:$AD$131,8),0,VLOOKUP(A3176,U$18:$AD$131,8))</f>
        <v>0</v>
      </c>
      <c r="M3176" s="28">
        <f>IF(L3176&gt;0,VLOOKUP(L3176,T$18:$AC$131,7),0)</f>
        <v>0</v>
      </c>
      <c r="N3176" s="23">
        <f t="shared" si="650"/>
        <v>0</v>
      </c>
      <c r="O3176" s="23">
        <f t="shared" ca="1" si="646"/>
        <v>67257229.1247354</v>
      </c>
      <c r="P3176" s="29" t="str">
        <f t="shared" si="651"/>
        <v>J=</v>
      </c>
      <c r="Q3176" s="30">
        <f t="shared" si="652"/>
        <v>47232</v>
      </c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</row>
    <row r="3177" spans="1:30" x14ac:dyDescent="0.25">
      <c r="A3177" s="100">
        <f t="shared" si="647"/>
        <v>46010</v>
      </c>
      <c r="B3177" s="114" t="str">
        <f t="shared" ca="1" si="648"/>
        <v>n.d</v>
      </c>
      <c r="C3177" s="114">
        <f t="shared" si="649"/>
        <v>139519858.75</v>
      </c>
      <c r="D3177" s="24">
        <f ca="1">IF(A3177&lt;$B$1,VLOOKUP(A3177,[1]DI!$A$4:$B$15000,2,FALSE),0)</f>
        <v>0</v>
      </c>
      <c r="E3177" s="23">
        <f t="shared" ca="1" si="654"/>
        <v>0</v>
      </c>
      <c r="F3177" s="25">
        <f t="shared" si="653"/>
        <v>1.2</v>
      </c>
      <c r="G3177" s="26">
        <f t="shared" ca="1" si="657"/>
        <v>1</v>
      </c>
      <c r="H3177" s="23">
        <f ca="1">TRUNC(PRODUCT(G$16:G3176),15)</f>
        <v>1.48206205431758</v>
      </c>
      <c r="I3177" s="23">
        <f t="shared" si="655"/>
        <v>1</v>
      </c>
      <c r="J3177" s="23">
        <f t="shared" ca="1" si="656"/>
        <v>1.4820620499999999</v>
      </c>
      <c r="K3177" s="114">
        <f t="shared" ca="1" si="645"/>
        <v>67257229.1247354</v>
      </c>
      <c r="L3177" s="27">
        <f>IF(VLOOKUP(A3177,$U$18:$AD$131,8)=VLOOKUP(A3176,$U$18:$AD$131,8),0,VLOOKUP(A3177,U$18:$AD$131,8))</f>
        <v>0</v>
      </c>
      <c r="M3177" s="28">
        <f>IF(L3177&gt;0,VLOOKUP(L3177,T$18:$AC$131,7),0)</f>
        <v>0</v>
      </c>
      <c r="N3177" s="23">
        <f t="shared" si="650"/>
        <v>0</v>
      </c>
      <c r="O3177" s="23">
        <f t="shared" ca="1" si="646"/>
        <v>67257229.1247354</v>
      </c>
      <c r="P3177" s="29" t="str">
        <f t="shared" si="651"/>
        <v>J=</v>
      </c>
      <c r="Q3177" s="30">
        <f t="shared" si="652"/>
        <v>47232</v>
      </c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</row>
    <row r="3178" spans="1:30" x14ac:dyDescent="0.25">
      <c r="A3178" s="100">
        <f t="shared" si="647"/>
        <v>46011</v>
      </c>
      <c r="B3178" s="114" t="str">
        <f t="shared" ca="1" si="648"/>
        <v>n.d</v>
      </c>
      <c r="C3178" s="114">
        <f t="shared" si="649"/>
        <v>139519858.75</v>
      </c>
      <c r="D3178" s="24">
        <f ca="1">IF(A3178&lt;$B$1,VLOOKUP(A3178,[1]DI!$A$4:$B$15000,2,FALSE),0)</f>
        <v>0</v>
      </c>
      <c r="E3178" s="23">
        <f t="shared" ca="1" si="654"/>
        <v>0</v>
      </c>
      <c r="F3178" s="25">
        <f t="shared" si="653"/>
        <v>1.2</v>
      </c>
      <c r="G3178" s="26">
        <f t="shared" ca="1" si="657"/>
        <v>1</v>
      </c>
      <c r="H3178" s="23">
        <f ca="1">TRUNC(PRODUCT(G$16:G3177),15)</f>
        <v>1.48206205431758</v>
      </c>
      <c r="I3178" s="23">
        <f t="shared" si="655"/>
        <v>1</v>
      </c>
      <c r="J3178" s="23">
        <f t="shared" ca="1" si="656"/>
        <v>1.4820620499999999</v>
      </c>
      <c r="K3178" s="114">
        <f t="shared" ca="1" si="645"/>
        <v>67257229.1247354</v>
      </c>
      <c r="L3178" s="27">
        <f>IF(VLOOKUP(A3178,$U$18:$AD$131,8)=VLOOKUP(A3177,$U$18:$AD$131,8),0,VLOOKUP(A3178,U$18:$AD$131,8))</f>
        <v>0</v>
      </c>
      <c r="M3178" s="28">
        <f>IF(L3178&gt;0,VLOOKUP(L3178,T$18:$AC$131,7),0)</f>
        <v>0</v>
      </c>
      <c r="N3178" s="23">
        <f t="shared" si="650"/>
        <v>0</v>
      </c>
      <c r="O3178" s="23">
        <f t="shared" ca="1" si="646"/>
        <v>67257229.1247354</v>
      </c>
      <c r="P3178" s="29" t="str">
        <f t="shared" si="651"/>
        <v>J=</v>
      </c>
      <c r="Q3178" s="30">
        <f t="shared" si="652"/>
        <v>47232</v>
      </c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</row>
    <row r="3179" spans="1:30" x14ac:dyDescent="0.25">
      <c r="A3179" s="100">
        <f t="shared" si="647"/>
        <v>46012</v>
      </c>
      <c r="B3179" s="114" t="str">
        <f t="shared" ca="1" si="648"/>
        <v>n.d</v>
      </c>
      <c r="C3179" s="114">
        <f t="shared" si="649"/>
        <v>139519858.75</v>
      </c>
      <c r="D3179" s="24">
        <f ca="1">IF(A3179&lt;$B$1,VLOOKUP(A3179,[1]DI!$A$4:$B$15000,2,FALSE),0)</f>
        <v>0</v>
      </c>
      <c r="E3179" s="23">
        <f t="shared" ca="1" si="654"/>
        <v>0</v>
      </c>
      <c r="F3179" s="25">
        <f t="shared" si="653"/>
        <v>1.2</v>
      </c>
      <c r="G3179" s="26">
        <f t="shared" ca="1" si="657"/>
        <v>1</v>
      </c>
      <c r="H3179" s="23">
        <f ca="1">TRUNC(PRODUCT(G$16:G3178),15)</f>
        <v>1.48206205431758</v>
      </c>
      <c r="I3179" s="23">
        <f t="shared" si="655"/>
        <v>1</v>
      </c>
      <c r="J3179" s="23">
        <f t="shared" ca="1" si="656"/>
        <v>1.4820620499999999</v>
      </c>
      <c r="K3179" s="114">
        <f t="shared" ca="1" si="645"/>
        <v>67257229.1247354</v>
      </c>
      <c r="L3179" s="27">
        <f>IF(VLOOKUP(A3179,$U$18:$AD$131,8)=VLOOKUP(A3178,$U$18:$AD$131,8),0,VLOOKUP(A3179,U$18:$AD$131,8))</f>
        <v>0</v>
      </c>
      <c r="M3179" s="28">
        <f>IF(L3179&gt;0,VLOOKUP(L3179,T$18:$AC$131,7),0)</f>
        <v>0</v>
      </c>
      <c r="N3179" s="23">
        <f t="shared" si="650"/>
        <v>0</v>
      </c>
      <c r="O3179" s="23">
        <f t="shared" ca="1" si="646"/>
        <v>67257229.1247354</v>
      </c>
      <c r="P3179" s="29" t="str">
        <f t="shared" si="651"/>
        <v>J=</v>
      </c>
      <c r="Q3179" s="30">
        <f t="shared" si="652"/>
        <v>47232</v>
      </c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</row>
    <row r="3180" spans="1:30" x14ac:dyDescent="0.25">
      <c r="A3180" s="100">
        <f t="shared" si="647"/>
        <v>46013</v>
      </c>
      <c r="B3180" s="114" t="str">
        <f t="shared" ca="1" si="648"/>
        <v>n.d</v>
      </c>
      <c r="C3180" s="114">
        <f t="shared" si="649"/>
        <v>139519858.75</v>
      </c>
      <c r="D3180" s="24">
        <f ca="1">IF(A3180&lt;$B$1,VLOOKUP(A3180,[1]DI!$A$4:$B$15000,2,FALSE),0)</f>
        <v>0</v>
      </c>
      <c r="E3180" s="23">
        <f t="shared" ca="1" si="654"/>
        <v>0</v>
      </c>
      <c r="F3180" s="25">
        <f t="shared" si="653"/>
        <v>1.2</v>
      </c>
      <c r="G3180" s="26">
        <f t="shared" ca="1" si="657"/>
        <v>1</v>
      </c>
      <c r="H3180" s="23">
        <f ca="1">TRUNC(PRODUCT(G$16:G3179),15)</f>
        <v>1.48206205431758</v>
      </c>
      <c r="I3180" s="23">
        <f t="shared" si="655"/>
        <v>1</v>
      </c>
      <c r="J3180" s="23">
        <f t="shared" ca="1" si="656"/>
        <v>1.4820620499999999</v>
      </c>
      <c r="K3180" s="114">
        <f t="shared" ca="1" si="645"/>
        <v>67257229.1247354</v>
      </c>
      <c r="L3180" s="27">
        <f>IF(VLOOKUP(A3180,$U$18:$AD$131,8)=VLOOKUP(A3179,$U$18:$AD$131,8),0,VLOOKUP(A3180,U$18:$AD$131,8))</f>
        <v>0</v>
      </c>
      <c r="M3180" s="28">
        <f>IF(L3180&gt;0,VLOOKUP(L3180,T$18:$AC$131,7),0)</f>
        <v>0</v>
      </c>
      <c r="N3180" s="23">
        <f t="shared" si="650"/>
        <v>0</v>
      </c>
      <c r="O3180" s="23">
        <f t="shared" ca="1" si="646"/>
        <v>67257229.1247354</v>
      </c>
      <c r="P3180" s="29" t="str">
        <f t="shared" si="651"/>
        <v>J=</v>
      </c>
      <c r="Q3180" s="30">
        <f t="shared" si="652"/>
        <v>47232</v>
      </c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</row>
    <row r="3181" spans="1:30" x14ac:dyDescent="0.25">
      <c r="A3181" s="100">
        <f t="shared" si="647"/>
        <v>46014</v>
      </c>
      <c r="B3181" s="114" t="str">
        <f t="shared" ca="1" si="648"/>
        <v>n.d</v>
      </c>
      <c r="C3181" s="114">
        <f t="shared" si="649"/>
        <v>139519858.75</v>
      </c>
      <c r="D3181" s="24">
        <f ca="1">IF(A3181&lt;$B$1,VLOOKUP(A3181,[1]DI!$A$4:$B$15000,2,FALSE),0)</f>
        <v>0</v>
      </c>
      <c r="E3181" s="23">
        <f t="shared" ca="1" si="654"/>
        <v>0</v>
      </c>
      <c r="F3181" s="25">
        <f t="shared" si="653"/>
        <v>1.2</v>
      </c>
      <c r="G3181" s="26">
        <f t="shared" ca="1" si="657"/>
        <v>1</v>
      </c>
      <c r="H3181" s="23">
        <f ca="1">TRUNC(PRODUCT(G$16:G3180),15)</f>
        <v>1.48206205431758</v>
      </c>
      <c r="I3181" s="23">
        <f t="shared" si="655"/>
        <v>1</v>
      </c>
      <c r="J3181" s="23">
        <f t="shared" ca="1" si="656"/>
        <v>1.4820620499999999</v>
      </c>
      <c r="K3181" s="114">
        <f t="shared" ca="1" si="645"/>
        <v>67257229.1247354</v>
      </c>
      <c r="L3181" s="27">
        <f>IF(VLOOKUP(A3181,$U$18:$AD$131,8)=VLOOKUP(A3180,$U$18:$AD$131,8),0,VLOOKUP(A3181,U$18:$AD$131,8))</f>
        <v>0</v>
      </c>
      <c r="M3181" s="28">
        <f>IF(L3181&gt;0,VLOOKUP(L3181,T$18:$AC$131,7),0)</f>
        <v>0</v>
      </c>
      <c r="N3181" s="23">
        <f t="shared" si="650"/>
        <v>0</v>
      </c>
      <c r="O3181" s="23">
        <f t="shared" ca="1" si="646"/>
        <v>67257229.1247354</v>
      </c>
      <c r="P3181" s="29" t="str">
        <f t="shared" si="651"/>
        <v>J=</v>
      </c>
      <c r="Q3181" s="30">
        <f t="shared" si="652"/>
        <v>47232</v>
      </c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</row>
    <row r="3182" spans="1:30" x14ac:dyDescent="0.25">
      <c r="A3182" s="100">
        <f t="shared" si="647"/>
        <v>46015</v>
      </c>
      <c r="B3182" s="114" t="str">
        <f t="shared" ca="1" si="648"/>
        <v>n.d</v>
      </c>
      <c r="C3182" s="114">
        <f t="shared" si="649"/>
        <v>139519858.75</v>
      </c>
      <c r="D3182" s="24">
        <f ca="1">IF(A3182&lt;$B$1,VLOOKUP(A3182,[1]DI!$A$4:$B$15000,2,FALSE),0)</f>
        <v>0</v>
      </c>
      <c r="E3182" s="23">
        <f t="shared" ca="1" si="654"/>
        <v>0</v>
      </c>
      <c r="F3182" s="25">
        <f t="shared" si="653"/>
        <v>1.2</v>
      </c>
      <c r="G3182" s="26">
        <f t="shared" ca="1" si="657"/>
        <v>1</v>
      </c>
      <c r="H3182" s="23">
        <f ca="1">TRUNC(PRODUCT(G$16:G3181),15)</f>
        <v>1.48206205431758</v>
      </c>
      <c r="I3182" s="23">
        <f t="shared" si="655"/>
        <v>1</v>
      </c>
      <c r="J3182" s="23">
        <f t="shared" ca="1" si="656"/>
        <v>1.4820620499999999</v>
      </c>
      <c r="K3182" s="114">
        <f t="shared" ca="1" si="645"/>
        <v>67257229.1247354</v>
      </c>
      <c r="L3182" s="27">
        <f>IF(VLOOKUP(A3182,$U$18:$AD$131,8)=VLOOKUP(A3181,$U$18:$AD$131,8),0,VLOOKUP(A3182,U$18:$AD$131,8))</f>
        <v>0</v>
      </c>
      <c r="M3182" s="28">
        <f>IF(L3182&gt;0,VLOOKUP(L3182,T$18:$AC$131,7),0)</f>
        <v>0</v>
      </c>
      <c r="N3182" s="23">
        <f t="shared" si="650"/>
        <v>0</v>
      </c>
      <c r="O3182" s="23">
        <f t="shared" ca="1" si="646"/>
        <v>67257229.1247354</v>
      </c>
      <c r="P3182" s="29" t="str">
        <f t="shared" si="651"/>
        <v>J=</v>
      </c>
      <c r="Q3182" s="30">
        <f t="shared" si="652"/>
        <v>47232</v>
      </c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</row>
    <row r="3183" spans="1:30" x14ac:dyDescent="0.25">
      <c r="A3183" s="100">
        <f t="shared" si="647"/>
        <v>46016</v>
      </c>
      <c r="B3183" s="114" t="str">
        <f t="shared" ca="1" si="648"/>
        <v>n.d</v>
      </c>
      <c r="C3183" s="114">
        <f t="shared" si="649"/>
        <v>139519858.75</v>
      </c>
      <c r="D3183" s="24">
        <f ca="1">IF(A3183&lt;$B$1,VLOOKUP(A3183,[1]DI!$A$4:$B$15000,2,FALSE),0)</f>
        <v>0</v>
      </c>
      <c r="E3183" s="23">
        <f t="shared" ca="1" si="654"/>
        <v>0</v>
      </c>
      <c r="F3183" s="25">
        <f t="shared" si="653"/>
        <v>1.2</v>
      </c>
      <c r="G3183" s="26">
        <f t="shared" ca="1" si="657"/>
        <v>1</v>
      </c>
      <c r="H3183" s="23">
        <f ca="1">TRUNC(PRODUCT(G$16:G3182),15)</f>
        <v>1.48206205431758</v>
      </c>
      <c r="I3183" s="23">
        <f t="shared" si="655"/>
        <v>1</v>
      </c>
      <c r="J3183" s="23">
        <f t="shared" ca="1" si="656"/>
        <v>1.4820620499999999</v>
      </c>
      <c r="K3183" s="114">
        <f t="shared" ca="1" si="645"/>
        <v>67257229.1247354</v>
      </c>
      <c r="L3183" s="27">
        <f>IF(VLOOKUP(A3183,$U$18:$AD$131,8)=VLOOKUP(A3182,$U$18:$AD$131,8),0,VLOOKUP(A3183,U$18:$AD$131,8))</f>
        <v>0</v>
      </c>
      <c r="M3183" s="28">
        <f>IF(L3183&gt;0,VLOOKUP(L3183,T$18:$AC$131,7),0)</f>
        <v>0</v>
      </c>
      <c r="N3183" s="23">
        <f t="shared" si="650"/>
        <v>0</v>
      </c>
      <c r="O3183" s="23">
        <f t="shared" ca="1" si="646"/>
        <v>67257229.1247354</v>
      </c>
      <c r="P3183" s="29" t="str">
        <f t="shared" si="651"/>
        <v>J=</v>
      </c>
      <c r="Q3183" s="30">
        <f t="shared" si="652"/>
        <v>47232</v>
      </c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</row>
    <row r="3184" spans="1:30" x14ac:dyDescent="0.25">
      <c r="A3184" s="100">
        <f t="shared" si="647"/>
        <v>46017</v>
      </c>
      <c r="B3184" s="114" t="str">
        <f t="shared" ca="1" si="648"/>
        <v>n.d</v>
      </c>
      <c r="C3184" s="114">
        <f t="shared" si="649"/>
        <v>139519858.75</v>
      </c>
      <c r="D3184" s="24">
        <f ca="1">IF(A3184&lt;$B$1,VLOOKUP(A3184,[1]DI!$A$4:$B$15000,2,FALSE),0)</f>
        <v>0</v>
      </c>
      <c r="E3184" s="23">
        <f t="shared" ca="1" si="654"/>
        <v>0</v>
      </c>
      <c r="F3184" s="25">
        <f t="shared" si="653"/>
        <v>1.2</v>
      </c>
      <c r="G3184" s="26">
        <f t="shared" ca="1" si="657"/>
        <v>1</v>
      </c>
      <c r="H3184" s="23">
        <f ca="1">TRUNC(PRODUCT(G$16:G3183),15)</f>
        <v>1.48206205431758</v>
      </c>
      <c r="I3184" s="23">
        <f t="shared" si="655"/>
        <v>1</v>
      </c>
      <c r="J3184" s="23">
        <f t="shared" ca="1" si="656"/>
        <v>1.4820620499999999</v>
      </c>
      <c r="K3184" s="114">
        <f t="shared" ca="1" si="645"/>
        <v>67257229.1247354</v>
      </c>
      <c r="L3184" s="27">
        <f>IF(VLOOKUP(A3184,$U$18:$AD$131,8)=VLOOKUP(A3183,$U$18:$AD$131,8),0,VLOOKUP(A3184,U$18:$AD$131,8))</f>
        <v>0</v>
      </c>
      <c r="M3184" s="28">
        <f>IF(L3184&gt;0,VLOOKUP(L3184,T$18:$AC$131,7),0)</f>
        <v>0</v>
      </c>
      <c r="N3184" s="23">
        <f t="shared" si="650"/>
        <v>0</v>
      </c>
      <c r="O3184" s="23">
        <f t="shared" ca="1" si="646"/>
        <v>67257229.1247354</v>
      </c>
      <c r="P3184" s="29" t="str">
        <f t="shared" si="651"/>
        <v>J=</v>
      </c>
      <c r="Q3184" s="30">
        <f t="shared" si="652"/>
        <v>47232</v>
      </c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</row>
    <row r="3185" spans="1:30" x14ac:dyDescent="0.25">
      <c r="A3185" s="100">
        <f t="shared" si="647"/>
        <v>46018</v>
      </c>
      <c r="B3185" s="114" t="str">
        <f t="shared" ca="1" si="648"/>
        <v>n.d</v>
      </c>
      <c r="C3185" s="114">
        <f t="shared" si="649"/>
        <v>139519858.75</v>
      </c>
      <c r="D3185" s="24">
        <f ca="1">IF(A3185&lt;$B$1,VLOOKUP(A3185,[1]DI!$A$4:$B$15000,2,FALSE),0)</f>
        <v>0</v>
      </c>
      <c r="E3185" s="23">
        <f t="shared" ca="1" si="654"/>
        <v>0</v>
      </c>
      <c r="F3185" s="25">
        <f t="shared" si="653"/>
        <v>1.2</v>
      </c>
      <c r="G3185" s="26">
        <f t="shared" ca="1" si="657"/>
        <v>1</v>
      </c>
      <c r="H3185" s="23">
        <f ca="1">TRUNC(PRODUCT(G$16:G3184),15)</f>
        <v>1.48206205431758</v>
      </c>
      <c r="I3185" s="23">
        <f t="shared" si="655"/>
        <v>1</v>
      </c>
      <c r="J3185" s="23">
        <f t="shared" ca="1" si="656"/>
        <v>1.4820620499999999</v>
      </c>
      <c r="K3185" s="114">
        <f t="shared" ca="1" si="645"/>
        <v>67257229.1247354</v>
      </c>
      <c r="L3185" s="27">
        <f>IF(VLOOKUP(A3185,$U$18:$AD$131,8)=VLOOKUP(A3184,$U$18:$AD$131,8),0,VLOOKUP(A3185,U$18:$AD$131,8))</f>
        <v>0</v>
      </c>
      <c r="M3185" s="28">
        <f>IF(L3185&gt;0,VLOOKUP(L3185,T$18:$AC$131,7),0)</f>
        <v>0</v>
      </c>
      <c r="N3185" s="23">
        <f t="shared" si="650"/>
        <v>0</v>
      </c>
      <c r="O3185" s="23">
        <f t="shared" ca="1" si="646"/>
        <v>67257229.1247354</v>
      </c>
      <c r="P3185" s="29" t="str">
        <f t="shared" si="651"/>
        <v>J=</v>
      </c>
      <c r="Q3185" s="30">
        <f t="shared" si="652"/>
        <v>47232</v>
      </c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</row>
    <row r="3186" spans="1:30" x14ac:dyDescent="0.25">
      <c r="A3186" s="100">
        <f t="shared" si="647"/>
        <v>46019</v>
      </c>
      <c r="B3186" s="114" t="str">
        <f t="shared" ca="1" si="648"/>
        <v>n.d</v>
      </c>
      <c r="C3186" s="114">
        <f t="shared" si="649"/>
        <v>139519858.75</v>
      </c>
      <c r="D3186" s="24">
        <f ca="1">IF(A3186&lt;$B$1,VLOOKUP(A3186,[1]DI!$A$4:$B$15000,2,FALSE),0)</f>
        <v>0</v>
      </c>
      <c r="E3186" s="23">
        <f t="shared" ca="1" si="654"/>
        <v>0</v>
      </c>
      <c r="F3186" s="25">
        <f t="shared" si="653"/>
        <v>1.2</v>
      </c>
      <c r="G3186" s="26">
        <f t="shared" ca="1" si="657"/>
        <v>1</v>
      </c>
      <c r="H3186" s="23">
        <f ca="1">TRUNC(PRODUCT(G$16:G3185),15)</f>
        <v>1.48206205431758</v>
      </c>
      <c r="I3186" s="23">
        <f t="shared" si="655"/>
        <v>1</v>
      </c>
      <c r="J3186" s="23">
        <f t="shared" ca="1" si="656"/>
        <v>1.4820620499999999</v>
      </c>
      <c r="K3186" s="114">
        <f t="shared" ca="1" si="645"/>
        <v>67257229.1247354</v>
      </c>
      <c r="L3186" s="27">
        <f>IF(VLOOKUP(A3186,$U$18:$AD$131,8)=VLOOKUP(A3185,$U$18:$AD$131,8),0,VLOOKUP(A3186,U$18:$AD$131,8))</f>
        <v>0</v>
      </c>
      <c r="M3186" s="28">
        <f>IF(L3186&gt;0,VLOOKUP(L3186,T$18:$AC$131,7),0)</f>
        <v>0</v>
      </c>
      <c r="N3186" s="23">
        <f t="shared" si="650"/>
        <v>0</v>
      </c>
      <c r="O3186" s="23">
        <f t="shared" ca="1" si="646"/>
        <v>67257229.1247354</v>
      </c>
      <c r="P3186" s="29" t="str">
        <f t="shared" si="651"/>
        <v>J=</v>
      </c>
      <c r="Q3186" s="30">
        <f t="shared" si="652"/>
        <v>47232</v>
      </c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</row>
    <row r="3187" spans="1:30" x14ac:dyDescent="0.25">
      <c r="A3187" s="100">
        <f t="shared" si="647"/>
        <v>46020</v>
      </c>
      <c r="B3187" s="114" t="str">
        <f t="shared" ca="1" si="648"/>
        <v>n.d</v>
      </c>
      <c r="C3187" s="114">
        <f t="shared" si="649"/>
        <v>139519858.75</v>
      </c>
      <c r="D3187" s="24">
        <f ca="1">IF(A3187&lt;$B$1,VLOOKUP(A3187,[1]DI!$A$4:$B$15000,2,FALSE),0)</f>
        <v>0</v>
      </c>
      <c r="E3187" s="23">
        <f t="shared" ca="1" si="654"/>
        <v>0</v>
      </c>
      <c r="F3187" s="25">
        <f t="shared" si="653"/>
        <v>1.2</v>
      </c>
      <c r="G3187" s="26">
        <f t="shared" ca="1" si="657"/>
        <v>1</v>
      </c>
      <c r="H3187" s="23">
        <f ca="1">TRUNC(PRODUCT(G$16:G3186),15)</f>
        <v>1.48206205431758</v>
      </c>
      <c r="I3187" s="23">
        <f t="shared" si="655"/>
        <v>1</v>
      </c>
      <c r="J3187" s="23">
        <f t="shared" ca="1" si="656"/>
        <v>1.4820620499999999</v>
      </c>
      <c r="K3187" s="114">
        <f t="shared" ca="1" si="645"/>
        <v>67257229.1247354</v>
      </c>
      <c r="L3187" s="27">
        <f>IF(VLOOKUP(A3187,$U$18:$AD$131,8)=VLOOKUP(A3186,$U$18:$AD$131,8),0,VLOOKUP(A3187,U$18:$AD$131,8))</f>
        <v>0</v>
      </c>
      <c r="M3187" s="28">
        <f>IF(L3187&gt;0,VLOOKUP(L3187,T$18:$AC$131,7),0)</f>
        <v>0</v>
      </c>
      <c r="N3187" s="23">
        <f t="shared" si="650"/>
        <v>0</v>
      </c>
      <c r="O3187" s="23">
        <f t="shared" ca="1" si="646"/>
        <v>67257229.1247354</v>
      </c>
      <c r="P3187" s="29" t="str">
        <f t="shared" si="651"/>
        <v>J=</v>
      </c>
      <c r="Q3187" s="30">
        <f t="shared" si="652"/>
        <v>47232</v>
      </c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</row>
    <row r="3188" spans="1:30" x14ac:dyDescent="0.25">
      <c r="A3188" s="100">
        <f t="shared" si="647"/>
        <v>46021</v>
      </c>
      <c r="B3188" s="114" t="str">
        <f t="shared" ca="1" si="648"/>
        <v>n.d</v>
      </c>
      <c r="C3188" s="114">
        <f t="shared" si="649"/>
        <v>139519858.75</v>
      </c>
      <c r="D3188" s="24">
        <f ca="1">IF(A3188&lt;$B$1,VLOOKUP(A3188,[1]DI!$A$4:$B$15000,2,FALSE),0)</f>
        <v>0</v>
      </c>
      <c r="E3188" s="23">
        <f t="shared" ca="1" si="654"/>
        <v>0</v>
      </c>
      <c r="F3188" s="25">
        <f t="shared" si="653"/>
        <v>1.2</v>
      </c>
      <c r="G3188" s="26">
        <f t="shared" ca="1" si="657"/>
        <v>1</v>
      </c>
      <c r="H3188" s="23">
        <f ca="1">TRUNC(PRODUCT(G$16:G3187),15)</f>
        <v>1.48206205431758</v>
      </c>
      <c r="I3188" s="23">
        <f t="shared" si="655"/>
        <v>1</v>
      </c>
      <c r="J3188" s="23">
        <f t="shared" ca="1" si="656"/>
        <v>1.4820620499999999</v>
      </c>
      <c r="K3188" s="114">
        <f t="shared" ca="1" si="645"/>
        <v>67257229.1247354</v>
      </c>
      <c r="L3188" s="27">
        <f>IF(VLOOKUP(A3188,$U$18:$AD$131,8)=VLOOKUP(A3187,$U$18:$AD$131,8),0,VLOOKUP(A3188,U$18:$AD$131,8))</f>
        <v>0</v>
      </c>
      <c r="M3188" s="28">
        <f>IF(L3188&gt;0,VLOOKUP(L3188,T$18:$AC$131,7),0)</f>
        <v>0</v>
      </c>
      <c r="N3188" s="23">
        <f t="shared" si="650"/>
        <v>0</v>
      </c>
      <c r="O3188" s="23">
        <f t="shared" ca="1" si="646"/>
        <v>67257229.1247354</v>
      </c>
      <c r="P3188" s="29" t="str">
        <f t="shared" si="651"/>
        <v>J=</v>
      </c>
      <c r="Q3188" s="30">
        <f t="shared" si="652"/>
        <v>47232</v>
      </c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</row>
    <row r="3189" spans="1:30" x14ac:dyDescent="0.25">
      <c r="A3189" s="100">
        <f t="shared" si="647"/>
        <v>46022</v>
      </c>
      <c r="B3189" s="114" t="str">
        <f t="shared" ca="1" si="648"/>
        <v>n.d</v>
      </c>
      <c r="C3189" s="114">
        <f t="shared" si="649"/>
        <v>139519858.75</v>
      </c>
      <c r="D3189" s="24">
        <f ca="1">IF(A3189&lt;$B$1,VLOOKUP(A3189,[1]DI!$A$4:$B$15000,2,FALSE),0)</f>
        <v>0</v>
      </c>
      <c r="E3189" s="23">
        <f t="shared" ca="1" si="654"/>
        <v>0</v>
      </c>
      <c r="F3189" s="25">
        <f t="shared" si="653"/>
        <v>1.2</v>
      </c>
      <c r="G3189" s="26">
        <f t="shared" ca="1" si="657"/>
        <v>1</v>
      </c>
      <c r="H3189" s="23">
        <f ca="1">TRUNC(PRODUCT(G$16:G3188),15)</f>
        <v>1.48206205431758</v>
      </c>
      <c r="I3189" s="23">
        <f t="shared" si="655"/>
        <v>1</v>
      </c>
      <c r="J3189" s="23">
        <f t="shared" ca="1" si="656"/>
        <v>1.4820620499999999</v>
      </c>
      <c r="K3189" s="114">
        <f t="shared" ca="1" si="645"/>
        <v>67257229.1247354</v>
      </c>
      <c r="L3189" s="27">
        <f>IF(VLOOKUP(A3189,$U$18:$AD$131,8)=VLOOKUP(A3188,$U$18:$AD$131,8),0,VLOOKUP(A3189,U$18:$AD$131,8))</f>
        <v>0</v>
      </c>
      <c r="M3189" s="28">
        <f>IF(L3189&gt;0,VLOOKUP(L3189,T$18:$AC$131,7),0)</f>
        <v>0</v>
      </c>
      <c r="N3189" s="23">
        <f t="shared" si="650"/>
        <v>0</v>
      </c>
      <c r="O3189" s="23">
        <f t="shared" ca="1" si="646"/>
        <v>67257229.1247354</v>
      </c>
      <c r="P3189" s="29" t="str">
        <f t="shared" si="651"/>
        <v>J=</v>
      </c>
      <c r="Q3189" s="30">
        <f t="shared" si="652"/>
        <v>47232</v>
      </c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</row>
    <row r="3190" spans="1:30" x14ac:dyDescent="0.25">
      <c r="A3190" s="100">
        <f t="shared" si="647"/>
        <v>46023</v>
      </c>
      <c r="B3190" s="114" t="str">
        <f t="shared" ca="1" si="648"/>
        <v>n.d</v>
      </c>
      <c r="C3190" s="114">
        <f t="shared" si="649"/>
        <v>139519858.75</v>
      </c>
      <c r="D3190" s="24">
        <f ca="1">IF(A3190&lt;$B$1,VLOOKUP(A3190,[1]DI!$A$4:$B$15000,2,FALSE),0)</f>
        <v>0</v>
      </c>
      <c r="E3190" s="23">
        <f t="shared" ca="1" si="654"/>
        <v>0</v>
      </c>
      <c r="F3190" s="25">
        <f t="shared" si="653"/>
        <v>1.2</v>
      </c>
      <c r="G3190" s="26">
        <f t="shared" ca="1" si="657"/>
        <v>1</v>
      </c>
      <c r="H3190" s="23">
        <f ca="1">TRUNC(PRODUCT(G$16:G3189),15)</f>
        <v>1.48206205431758</v>
      </c>
      <c r="I3190" s="23">
        <f t="shared" si="655"/>
        <v>1</v>
      </c>
      <c r="J3190" s="23">
        <f t="shared" ca="1" si="656"/>
        <v>1.4820620499999999</v>
      </c>
      <c r="K3190" s="114">
        <f t="shared" ca="1" si="645"/>
        <v>67257229.1247354</v>
      </c>
      <c r="L3190" s="27">
        <f>IF(VLOOKUP(A3190,$U$18:$AD$131,8)=VLOOKUP(A3189,$U$18:$AD$131,8),0,VLOOKUP(A3190,U$18:$AD$131,8))</f>
        <v>0</v>
      </c>
      <c r="M3190" s="28">
        <f>IF(L3190&gt;0,VLOOKUP(L3190,T$18:$AC$131,7),0)</f>
        <v>0</v>
      </c>
      <c r="N3190" s="23">
        <f t="shared" si="650"/>
        <v>0</v>
      </c>
      <c r="O3190" s="23">
        <f t="shared" ca="1" si="646"/>
        <v>67257229.1247354</v>
      </c>
      <c r="P3190" s="29" t="str">
        <f t="shared" si="651"/>
        <v>J=</v>
      </c>
      <c r="Q3190" s="30">
        <f t="shared" si="652"/>
        <v>47232</v>
      </c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</row>
    <row r="3191" spans="1:30" x14ac:dyDescent="0.25">
      <c r="A3191" s="100">
        <f t="shared" si="647"/>
        <v>46024</v>
      </c>
      <c r="B3191" s="114" t="str">
        <f t="shared" ca="1" si="648"/>
        <v>n.d</v>
      </c>
      <c r="C3191" s="114">
        <f t="shared" si="649"/>
        <v>139519858.75</v>
      </c>
      <c r="D3191" s="24">
        <f ca="1">IF(A3191&lt;$B$1,VLOOKUP(A3191,[1]DI!$A$4:$B$15000,2,FALSE),0)</f>
        <v>0</v>
      </c>
      <c r="E3191" s="23">
        <f t="shared" ca="1" si="654"/>
        <v>0</v>
      </c>
      <c r="F3191" s="25">
        <f t="shared" si="653"/>
        <v>1.2</v>
      </c>
      <c r="G3191" s="26">
        <f t="shared" ca="1" si="657"/>
        <v>1</v>
      </c>
      <c r="H3191" s="23">
        <f ca="1">TRUNC(PRODUCT(G$16:G3190),15)</f>
        <v>1.48206205431758</v>
      </c>
      <c r="I3191" s="23">
        <f t="shared" si="655"/>
        <v>1</v>
      </c>
      <c r="J3191" s="23">
        <f t="shared" ca="1" si="656"/>
        <v>1.4820620499999999</v>
      </c>
      <c r="K3191" s="114">
        <f t="shared" ca="1" si="645"/>
        <v>67257229.1247354</v>
      </c>
      <c r="L3191" s="27">
        <f>IF(VLOOKUP(A3191,$U$18:$AD$131,8)=VLOOKUP(A3190,$U$18:$AD$131,8),0,VLOOKUP(A3191,U$18:$AD$131,8))</f>
        <v>0</v>
      </c>
      <c r="M3191" s="28">
        <f>IF(L3191&gt;0,VLOOKUP(L3191,T$18:$AC$131,7),0)</f>
        <v>0</v>
      </c>
      <c r="N3191" s="23">
        <f t="shared" si="650"/>
        <v>0</v>
      </c>
      <c r="O3191" s="23">
        <f t="shared" ca="1" si="646"/>
        <v>67257229.1247354</v>
      </c>
      <c r="P3191" s="29" t="str">
        <f t="shared" si="651"/>
        <v>J=</v>
      </c>
      <c r="Q3191" s="30">
        <f t="shared" si="652"/>
        <v>47232</v>
      </c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</row>
    <row r="3192" spans="1:30" x14ac:dyDescent="0.25">
      <c r="A3192" s="100">
        <f t="shared" si="647"/>
        <v>46025</v>
      </c>
      <c r="B3192" s="114" t="str">
        <f t="shared" ca="1" si="648"/>
        <v>n.d</v>
      </c>
      <c r="C3192" s="114">
        <f t="shared" si="649"/>
        <v>139519858.75</v>
      </c>
      <c r="D3192" s="24">
        <f ca="1">IF(A3192&lt;$B$1,VLOOKUP(A3192,[1]DI!$A$4:$B$15000,2,FALSE),0)</f>
        <v>0</v>
      </c>
      <c r="E3192" s="23">
        <f t="shared" ca="1" si="654"/>
        <v>0</v>
      </c>
      <c r="F3192" s="25">
        <f t="shared" si="653"/>
        <v>1.2</v>
      </c>
      <c r="G3192" s="26">
        <f t="shared" ca="1" si="657"/>
        <v>1</v>
      </c>
      <c r="H3192" s="23">
        <f ca="1">TRUNC(PRODUCT(G$16:G3191),15)</f>
        <v>1.48206205431758</v>
      </c>
      <c r="I3192" s="23">
        <f t="shared" si="655"/>
        <v>1</v>
      </c>
      <c r="J3192" s="23">
        <f t="shared" ca="1" si="656"/>
        <v>1.4820620499999999</v>
      </c>
      <c r="K3192" s="114">
        <f t="shared" ca="1" si="645"/>
        <v>67257229.1247354</v>
      </c>
      <c r="L3192" s="27">
        <f>IF(VLOOKUP(A3192,$U$18:$AD$131,8)=VLOOKUP(A3191,$U$18:$AD$131,8),0,VLOOKUP(A3192,U$18:$AD$131,8))</f>
        <v>0</v>
      </c>
      <c r="M3192" s="28">
        <f>IF(L3192&gt;0,VLOOKUP(L3192,T$18:$AC$131,7),0)</f>
        <v>0</v>
      </c>
      <c r="N3192" s="23">
        <f t="shared" si="650"/>
        <v>0</v>
      </c>
      <c r="O3192" s="23">
        <f t="shared" ca="1" si="646"/>
        <v>67257229.1247354</v>
      </c>
      <c r="P3192" s="29" t="str">
        <f t="shared" si="651"/>
        <v>J=</v>
      </c>
      <c r="Q3192" s="30">
        <f t="shared" si="652"/>
        <v>47232</v>
      </c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</row>
    <row r="3193" spans="1:30" x14ac:dyDescent="0.25">
      <c r="A3193" s="100">
        <f t="shared" si="647"/>
        <v>46026</v>
      </c>
      <c r="B3193" s="114" t="str">
        <f t="shared" ca="1" si="648"/>
        <v>n.d</v>
      </c>
      <c r="C3193" s="114">
        <f t="shared" si="649"/>
        <v>139519858.75</v>
      </c>
      <c r="D3193" s="24">
        <f ca="1">IF(A3193&lt;$B$1,VLOOKUP(A3193,[1]DI!$A$4:$B$15000,2,FALSE),0)</f>
        <v>0</v>
      </c>
      <c r="E3193" s="23">
        <f t="shared" ca="1" si="654"/>
        <v>0</v>
      </c>
      <c r="F3193" s="25">
        <f t="shared" si="653"/>
        <v>1.2</v>
      </c>
      <c r="G3193" s="26">
        <f t="shared" ca="1" si="657"/>
        <v>1</v>
      </c>
      <c r="H3193" s="23">
        <f ca="1">TRUNC(PRODUCT(G$16:G3192),15)</f>
        <v>1.48206205431758</v>
      </c>
      <c r="I3193" s="23">
        <f t="shared" si="655"/>
        <v>1</v>
      </c>
      <c r="J3193" s="23">
        <f t="shared" ca="1" si="656"/>
        <v>1.4820620499999999</v>
      </c>
      <c r="K3193" s="114">
        <f t="shared" ca="1" si="645"/>
        <v>67257229.1247354</v>
      </c>
      <c r="L3193" s="27">
        <f>IF(VLOOKUP(A3193,$U$18:$AD$131,8)=VLOOKUP(A3192,$U$18:$AD$131,8),0,VLOOKUP(A3193,U$18:$AD$131,8))</f>
        <v>0</v>
      </c>
      <c r="M3193" s="28">
        <f>IF(L3193&gt;0,VLOOKUP(L3193,T$18:$AC$131,7),0)</f>
        <v>0</v>
      </c>
      <c r="N3193" s="23">
        <f t="shared" si="650"/>
        <v>0</v>
      </c>
      <c r="O3193" s="23">
        <f t="shared" ca="1" si="646"/>
        <v>67257229.1247354</v>
      </c>
      <c r="P3193" s="29" t="str">
        <f t="shared" si="651"/>
        <v>J=</v>
      </c>
      <c r="Q3193" s="30">
        <f t="shared" si="652"/>
        <v>47232</v>
      </c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</row>
    <row r="3194" spans="1:30" x14ac:dyDescent="0.25">
      <c r="A3194" s="100">
        <f t="shared" si="647"/>
        <v>46027</v>
      </c>
      <c r="B3194" s="114" t="str">
        <f t="shared" ca="1" si="648"/>
        <v>n.d</v>
      </c>
      <c r="C3194" s="114">
        <f t="shared" si="649"/>
        <v>139519858.75</v>
      </c>
      <c r="D3194" s="24">
        <f ca="1">IF(A3194&lt;$B$1,VLOOKUP(A3194,[1]DI!$A$4:$B$15000,2,FALSE),0)</f>
        <v>0</v>
      </c>
      <c r="E3194" s="23">
        <f t="shared" ca="1" si="654"/>
        <v>0</v>
      </c>
      <c r="F3194" s="25">
        <f t="shared" si="653"/>
        <v>1.2</v>
      </c>
      <c r="G3194" s="26">
        <f t="shared" ca="1" si="657"/>
        <v>1</v>
      </c>
      <c r="H3194" s="23">
        <f ca="1">TRUNC(PRODUCT(G$16:G3193),15)</f>
        <v>1.48206205431758</v>
      </c>
      <c r="I3194" s="23">
        <f t="shared" si="655"/>
        <v>1</v>
      </c>
      <c r="J3194" s="23">
        <f t="shared" ca="1" si="656"/>
        <v>1.4820620499999999</v>
      </c>
      <c r="K3194" s="114">
        <f t="shared" ca="1" si="645"/>
        <v>67257229.1247354</v>
      </c>
      <c r="L3194" s="27">
        <f>IF(VLOOKUP(A3194,$U$18:$AD$131,8)=VLOOKUP(A3193,$U$18:$AD$131,8),0,VLOOKUP(A3194,U$18:$AD$131,8))</f>
        <v>0</v>
      </c>
      <c r="M3194" s="28">
        <f>IF(L3194&gt;0,VLOOKUP(L3194,T$18:$AC$131,7),0)</f>
        <v>0</v>
      </c>
      <c r="N3194" s="23">
        <f t="shared" si="650"/>
        <v>0</v>
      </c>
      <c r="O3194" s="23">
        <f t="shared" ca="1" si="646"/>
        <v>67257229.1247354</v>
      </c>
      <c r="P3194" s="29" t="str">
        <f t="shared" si="651"/>
        <v>J=</v>
      </c>
      <c r="Q3194" s="30">
        <f t="shared" si="652"/>
        <v>47232</v>
      </c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</row>
    <row r="3195" spans="1:30" x14ac:dyDescent="0.25">
      <c r="A3195" s="100">
        <f t="shared" si="647"/>
        <v>46028</v>
      </c>
      <c r="B3195" s="114" t="str">
        <f t="shared" ca="1" si="648"/>
        <v>n.d</v>
      </c>
      <c r="C3195" s="114">
        <f t="shared" si="649"/>
        <v>139519858.75</v>
      </c>
      <c r="D3195" s="24">
        <f ca="1">IF(A3195&lt;$B$1,VLOOKUP(A3195,[1]DI!$A$4:$B$15000,2,FALSE),0)</f>
        <v>0</v>
      </c>
      <c r="E3195" s="23">
        <f t="shared" ca="1" si="654"/>
        <v>0</v>
      </c>
      <c r="F3195" s="25">
        <f t="shared" si="653"/>
        <v>1.2</v>
      </c>
      <c r="G3195" s="26">
        <f t="shared" ca="1" si="657"/>
        <v>1</v>
      </c>
      <c r="H3195" s="23">
        <f ca="1">TRUNC(PRODUCT(G$16:G3194),15)</f>
        <v>1.48206205431758</v>
      </c>
      <c r="I3195" s="23">
        <f t="shared" si="655"/>
        <v>1</v>
      </c>
      <c r="J3195" s="23">
        <f t="shared" ca="1" si="656"/>
        <v>1.4820620499999999</v>
      </c>
      <c r="K3195" s="114">
        <f t="shared" ca="1" si="645"/>
        <v>67257229.1247354</v>
      </c>
      <c r="L3195" s="27">
        <f>IF(VLOOKUP(A3195,$U$18:$AD$131,8)=VLOOKUP(A3194,$U$18:$AD$131,8),0,VLOOKUP(A3195,U$18:$AD$131,8))</f>
        <v>0</v>
      </c>
      <c r="M3195" s="28">
        <f>IF(L3195&gt;0,VLOOKUP(L3195,T$18:$AC$131,7),0)</f>
        <v>0</v>
      </c>
      <c r="N3195" s="23">
        <f t="shared" si="650"/>
        <v>0</v>
      </c>
      <c r="O3195" s="23">
        <f t="shared" ca="1" si="646"/>
        <v>67257229.1247354</v>
      </c>
      <c r="P3195" s="29" t="str">
        <f t="shared" si="651"/>
        <v>J=</v>
      </c>
      <c r="Q3195" s="30">
        <f t="shared" si="652"/>
        <v>47232</v>
      </c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</row>
    <row r="3196" spans="1:30" x14ac:dyDescent="0.25">
      <c r="A3196" s="100">
        <f t="shared" si="647"/>
        <v>46029</v>
      </c>
      <c r="B3196" s="114" t="str">
        <f t="shared" ca="1" si="648"/>
        <v>n.d</v>
      </c>
      <c r="C3196" s="114">
        <f t="shared" si="649"/>
        <v>139519858.75</v>
      </c>
      <c r="D3196" s="24">
        <f ca="1">IF(A3196&lt;$B$1,VLOOKUP(A3196,[1]DI!$A$4:$B$15000,2,FALSE),0)</f>
        <v>0</v>
      </c>
      <c r="E3196" s="23">
        <f t="shared" ca="1" si="654"/>
        <v>0</v>
      </c>
      <c r="F3196" s="25">
        <f t="shared" si="653"/>
        <v>1.2</v>
      </c>
      <c r="G3196" s="26">
        <f t="shared" ca="1" si="657"/>
        <v>1</v>
      </c>
      <c r="H3196" s="23">
        <f ca="1">TRUNC(PRODUCT(G$16:G3195),15)</f>
        <v>1.48206205431758</v>
      </c>
      <c r="I3196" s="23">
        <f t="shared" si="655"/>
        <v>1</v>
      </c>
      <c r="J3196" s="23">
        <f t="shared" ca="1" si="656"/>
        <v>1.4820620499999999</v>
      </c>
      <c r="K3196" s="114">
        <f t="shared" ca="1" si="645"/>
        <v>67257229.1247354</v>
      </c>
      <c r="L3196" s="27">
        <f>IF(VLOOKUP(A3196,$U$18:$AD$131,8)=VLOOKUP(A3195,$U$18:$AD$131,8),0,VLOOKUP(A3196,U$18:$AD$131,8))</f>
        <v>0</v>
      </c>
      <c r="M3196" s="28">
        <f>IF(L3196&gt;0,VLOOKUP(L3196,T$18:$AC$131,7),0)</f>
        <v>0</v>
      </c>
      <c r="N3196" s="23">
        <f t="shared" si="650"/>
        <v>0</v>
      </c>
      <c r="O3196" s="23">
        <f t="shared" ca="1" si="646"/>
        <v>67257229.1247354</v>
      </c>
      <c r="P3196" s="29" t="str">
        <f t="shared" si="651"/>
        <v>J=</v>
      </c>
      <c r="Q3196" s="30">
        <f t="shared" si="652"/>
        <v>47232</v>
      </c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</row>
    <row r="3197" spans="1:30" x14ac:dyDescent="0.25">
      <c r="A3197" s="100">
        <f t="shared" si="647"/>
        <v>46030</v>
      </c>
      <c r="B3197" s="114" t="str">
        <f t="shared" ca="1" si="648"/>
        <v>n.d</v>
      </c>
      <c r="C3197" s="114">
        <f t="shared" si="649"/>
        <v>139519858.75</v>
      </c>
      <c r="D3197" s="24">
        <f ca="1">IF(A3197&lt;$B$1,VLOOKUP(A3197,[1]DI!$A$4:$B$15000,2,FALSE),0)</f>
        <v>0</v>
      </c>
      <c r="E3197" s="23">
        <f t="shared" ca="1" si="654"/>
        <v>0</v>
      </c>
      <c r="F3197" s="25">
        <f t="shared" si="653"/>
        <v>1.2</v>
      </c>
      <c r="G3197" s="26">
        <f t="shared" ca="1" si="657"/>
        <v>1</v>
      </c>
      <c r="H3197" s="23">
        <f ca="1">TRUNC(PRODUCT(G$16:G3196),15)</f>
        <v>1.48206205431758</v>
      </c>
      <c r="I3197" s="23">
        <f t="shared" si="655"/>
        <v>1</v>
      </c>
      <c r="J3197" s="23">
        <f t="shared" ca="1" si="656"/>
        <v>1.4820620499999999</v>
      </c>
      <c r="K3197" s="114">
        <f t="shared" ca="1" si="645"/>
        <v>67257229.1247354</v>
      </c>
      <c r="L3197" s="27">
        <f>IF(VLOOKUP(A3197,$U$18:$AD$131,8)=VLOOKUP(A3196,$U$18:$AD$131,8),0,VLOOKUP(A3197,U$18:$AD$131,8))</f>
        <v>0</v>
      </c>
      <c r="M3197" s="28">
        <f>IF(L3197&gt;0,VLOOKUP(L3197,T$18:$AC$131,7),0)</f>
        <v>0</v>
      </c>
      <c r="N3197" s="23">
        <f t="shared" si="650"/>
        <v>0</v>
      </c>
      <c r="O3197" s="23">
        <f t="shared" ca="1" si="646"/>
        <v>67257229.1247354</v>
      </c>
      <c r="P3197" s="29" t="str">
        <f t="shared" si="651"/>
        <v>J=</v>
      </c>
      <c r="Q3197" s="30">
        <f t="shared" si="652"/>
        <v>47232</v>
      </c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</row>
    <row r="3198" spans="1:30" x14ac:dyDescent="0.25">
      <c r="A3198" s="100">
        <f t="shared" si="647"/>
        <v>46031</v>
      </c>
      <c r="B3198" s="114" t="str">
        <f t="shared" ca="1" si="648"/>
        <v>n.d</v>
      </c>
      <c r="C3198" s="114">
        <f t="shared" si="649"/>
        <v>139519858.75</v>
      </c>
      <c r="D3198" s="24">
        <f ca="1">IF(A3198&lt;$B$1,VLOOKUP(A3198,[1]DI!$A$4:$B$15000,2,FALSE),0)</f>
        <v>0</v>
      </c>
      <c r="E3198" s="23">
        <f t="shared" ca="1" si="654"/>
        <v>0</v>
      </c>
      <c r="F3198" s="25">
        <f t="shared" si="653"/>
        <v>1.2</v>
      </c>
      <c r="G3198" s="26">
        <f t="shared" ca="1" si="657"/>
        <v>1</v>
      </c>
      <c r="H3198" s="23">
        <f ca="1">TRUNC(PRODUCT(G$16:G3197),15)</f>
        <v>1.48206205431758</v>
      </c>
      <c r="I3198" s="23">
        <f t="shared" si="655"/>
        <v>1</v>
      </c>
      <c r="J3198" s="23">
        <f t="shared" ca="1" si="656"/>
        <v>1.4820620499999999</v>
      </c>
      <c r="K3198" s="114">
        <f t="shared" ca="1" si="645"/>
        <v>67257229.1247354</v>
      </c>
      <c r="L3198" s="27">
        <f>IF(VLOOKUP(A3198,$U$18:$AD$131,8)=VLOOKUP(A3197,$U$18:$AD$131,8),0,VLOOKUP(A3198,U$18:$AD$131,8))</f>
        <v>0</v>
      </c>
      <c r="M3198" s="28">
        <f>IF(L3198&gt;0,VLOOKUP(L3198,T$18:$AC$131,7),0)</f>
        <v>0</v>
      </c>
      <c r="N3198" s="23">
        <f t="shared" si="650"/>
        <v>0</v>
      </c>
      <c r="O3198" s="23">
        <f t="shared" ca="1" si="646"/>
        <v>67257229.1247354</v>
      </c>
      <c r="P3198" s="29" t="str">
        <f t="shared" si="651"/>
        <v>J=</v>
      </c>
      <c r="Q3198" s="30">
        <f t="shared" si="652"/>
        <v>47232</v>
      </c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</row>
    <row r="3199" spans="1:30" x14ac:dyDescent="0.25">
      <c r="A3199" s="100">
        <f t="shared" si="647"/>
        <v>46032</v>
      </c>
      <c r="B3199" s="114" t="str">
        <f t="shared" ca="1" si="648"/>
        <v>n.d</v>
      </c>
      <c r="C3199" s="114">
        <f t="shared" si="649"/>
        <v>139519858.75</v>
      </c>
      <c r="D3199" s="24">
        <f ca="1">IF(A3199&lt;$B$1,VLOOKUP(A3199,[1]DI!$A$4:$B$15000,2,FALSE),0)</f>
        <v>0</v>
      </c>
      <c r="E3199" s="23">
        <f t="shared" ca="1" si="654"/>
        <v>0</v>
      </c>
      <c r="F3199" s="25">
        <f t="shared" si="653"/>
        <v>1.2</v>
      </c>
      <c r="G3199" s="26">
        <f t="shared" ca="1" si="657"/>
        <v>1</v>
      </c>
      <c r="H3199" s="23">
        <f ca="1">TRUNC(PRODUCT(G$16:G3198),15)</f>
        <v>1.48206205431758</v>
      </c>
      <c r="I3199" s="23">
        <f t="shared" si="655"/>
        <v>1</v>
      </c>
      <c r="J3199" s="23">
        <f t="shared" ca="1" si="656"/>
        <v>1.4820620499999999</v>
      </c>
      <c r="K3199" s="114">
        <f t="shared" ca="1" si="645"/>
        <v>67257229.1247354</v>
      </c>
      <c r="L3199" s="27">
        <f>IF(VLOOKUP(A3199,$U$18:$AD$131,8)=VLOOKUP(A3198,$U$18:$AD$131,8),0,VLOOKUP(A3199,U$18:$AD$131,8))</f>
        <v>0</v>
      </c>
      <c r="M3199" s="28">
        <f>IF(L3199&gt;0,VLOOKUP(L3199,T$18:$AC$131,7),0)</f>
        <v>0</v>
      </c>
      <c r="N3199" s="23">
        <f t="shared" si="650"/>
        <v>0</v>
      </c>
      <c r="O3199" s="23">
        <f t="shared" ca="1" si="646"/>
        <v>67257229.1247354</v>
      </c>
      <c r="P3199" s="29" t="str">
        <f t="shared" si="651"/>
        <v>J=</v>
      </c>
      <c r="Q3199" s="30">
        <f t="shared" si="652"/>
        <v>47232</v>
      </c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</row>
    <row r="3200" spans="1:30" x14ac:dyDescent="0.25">
      <c r="A3200" s="100">
        <f t="shared" si="647"/>
        <v>46033</v>
      </c>
      <c r="B3200" s="114" t="str">
        <f t="shared" ca="1" si="648"/>
        <v>n.d</v>
      </c>
      <c r="C3200" s="114">
        <f t="shared" si="649"/>
        <v>139519858.75</v>
      </c>
      <c r="D3200" s="24">
        <f ca="1">IF(A3200&lt;$B$1,VLOOKUP(A3200,[1]DI!$A$4:$B$15000,2,FALSE),0)</f>
        <v>0</v>
      </c>
      <c r="E3200" s="23">
        <f t="shared" ca="1" si="654"/>
        <v>0</v>
      </c>
      <c r="F3200" s="25">
        <f t="shared" si="653"/>
        <v>1.2</v>
      </c>
      <c r="G3200" s="26">
        <f t="shared" ca="1" si="657"/>
        <v>1</v>
      </c>
      <c r="H3200" s="23">
        <f ca="1">TRUNC(PRODUCT(G$16:G3199),15)</f>
        <v>1.48206205431758</v>
      </c>
      <c r="I3200" s="23">
        <f t="shared" si="655"/>
        <v>1</v>
      </c>
      <c r="J3200" s="23">
        <f t="shared" ca="1" si="656"/>
        <v>1.4820620499999999</v>
      </c>
      <c r="K3200" s="114">
        <f t="shared" ca="1" si="645"/>
        <v>67257229.1247354</v>
      </c>
      <c r="L3200" s="27">
        <f>IF(VLOOKUP(A3200,$U$18:$AD$131,8)=VLOOKUP(A3199,$U$18:$AD$131,8),0,VLOOKUP(A3200,U$18:$AD$131,8))</f>
        <v>0</v>
      </c>
      <c r="M3200" s="28">
        <f>IF(L3200&gt;0,VLOOKUP(L3200,T$18:$AC$131,7),0)</f>
        <v>0</v>
      </c>
      <c r="N3200" s="23">
        <f t="shared" si="650"/>
        <v>0</v>
      </c>
      <c r="O3200" s="23">
        <f t="shared" ca="1" si="646"/>
        <v>67257229.1247354</v>
      </c>
      <c r="P3200" s="29" t="str">
        <f t="shared" si="651"/>
        <v>J=</v>
      </c>
      <c r="Q3200" s="30">
        <f t="shared" si="652"/>
        <v>47232</v>
      </c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</row>
    <row r="3201" spans="1:30" x14ac:dyDescent="0.25">
      <c r="A3201" s="100">
        <f t="shared" si="647"/>
        <v>46034</v>
      </c>
      <c r="B3201" s="114" t="str">
        <f t="shared" ca="1" si="648"/>
        <v>n.d</v>
      </c>
      <c r="C3201" s="114">
        <f t="shared" si="649"/>
        <v>139519858.75</v>
      </c>
      <c r="D3201" s="24">
        <f ca="1">IF(A3201&lt;$B$1,VLOOKUP(A3201,[1]DI!$A$4:$B$15000,2,FALSE),0)</f>
        <v>0</v>
      </c>
      <c r="E3201" s="23">
        <f t="shared" ca="1" si="654"/>
        <v>0</v>
      </c>
      <c r="F3201" s="25">
        <f t="shared" si="653"/>
        <v>1.2</v>
      </c>
      <c r="G3201" s="26">
        <f t="shared" ca="1" si="657"/>
        <v>1</v>
      </c>
      <c r="H3201" s="23">
        <f ca="1">TRUNC(PRODUCT(G$16:G3200),15)</f>
        <v>1.48206205431758</v>
      </c>
      <c r="I3201" s="23">
        <f t="shared" si="655"/>
        <v>1</v>
      </c>
      <c r="J3201" s="23">
        <f t="shared" ca="1" si="656"/>
        <v>1.4820620499999999</v>
      </c>
      <c r="K3201" s="114">
        <f t="shared" ca="1" si="645"/>
        <v>67257229.1247354</v>
      </c>
      <c r="L3201" s="27">
        <f>IF(VLOOKUP(A3201,$U$18:$AD$131,8)=VLOOKUP(A3200,$U$18:$AD$131,8),0,VLOOKUP(A3201,U$18:$AD$131,8))</f>
        <v>0</v>
      </c>
      <c r="M3201" s="28">
        <f>IF(L3201&gt;0,VLOOKUP(L3201,T$18:$AC$131,7),0)</f>
        <v>0</v>
      </c>
      <c r="N3201" s="23">
        <f t="shared" si="650"/>
        <v>0</v>
      </c>
      <c r="O3201" s="23">
        <f t="shared" ca="1" si="646"/>
        <v>67257229.1247354</v>
      </c>
      <c r="P3201" s="29" t="str">
        <f t="shared" si="651"/>
        <v>J=</v>
      </c>
      <c r="Q3201" s="30">
        <f t="shared" si="652"/>
        <v>47232</v>
      </c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</row>
    <row r="3202" spans="1:30" x14ac:dyDescent="0.25">
      <c r="A3202" s="100">
        <f t="shared" si="647"/>
        <v>46035</v>
      </c>
      <c r="B3202" s="114" t="str">
        <f t="shared" ca="1" si="648"/>
        <v>n.d</v>
      </c>
      <c r="C3202" s="114">
        <f t="shared" si="649"/>
        <v>139519858.75</v>
      </c>
      <c r="D3202" s="24">
        <f ca="1">IF(A3202&lt;$B$1,VLOOKUP(A3202,[1]DI!$A$4:$B$15000,2,FALSE),0)</f>
        <v>0</v>
      </c>
      <c r="E3202" s="23">
        <f t="shared" ca="1" si="654"/>
        <v>0</v>
      </c>
      <c r="F3202" s="25">
        <f t="shared" si="653"/>
        <v>1.2</v>
      </c>
      <c r="G3202" s="26">
        <f t="shared" ca="1" si="657"/>
        <v>1</v>
      </c>
      <c r="H3202" s="23">
        <f ca="1">TRUNC(PRODUCT(G$16:G3201),15)</f>
        <v>1.48206205431758</v>
      </c>
      <c r="I3202" s="23">
        <f t="shared" si="655"/>
        <v>1</v>
      </c>
      <c r="J3202" s="23">
        <f t="shared" ca="1" si="656"/>
        <v>1.4820620499999999</v>
      </c>
      <c r="K3202" s="114">
        <f t="shared" ca="1" si="645"/>
        <v>67257229.1247354</v>
      </c>
      <c r="L3202" s="27">
        <f>IF(VLOOKUP(A3202,$U$18:$AD$131,8)=VLOOKUP(A3201,$U$18:$AD$131,8),0,VLOOKUP(A3202,U$18:$AD$131,8))</f>
        <v>0</v>
      </c>
      <c r="M3202" s="28">
        <f>IF(L3202&gt;0,VLOOKUP(L3202,T$18:$AC$131,7),0)</f>
        <v>0</v>
      </c>
      <c r="N3202" s="23">
        <f t="shared" si="650"/>
        <v>0</v>
      </c>
      <c r="O3202" s="23">
        <f t="shared" ca="1" si="646"/>
        <v>67257229.1247354</v>
      </c>
      <c r="P3202" s="29" t="str">
        <f t="shared" si="651"/>
        <v>J=</v>
      </c>
      <c r="Q3202" s="30">
        <f t="shared" si="652"/>
        <v>47232</v>
      </c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</row>
    <row r="3203" spans="1:30" x14ac:dyDescent="0.25">
      <c r="A3203" s="100">
        <f t="shared" si="647"/>
        <v>46036</v>
      </c>
      <c r="B3203" s="114" t="str">
        <f t="shared" ca="1" si="648"/>
        <v>n.d</v>
      </c>
      <c r="C3203" s="114">
        <f t="shared" si="649"/>
        <v>139519858.75</v>
      </c>
      <c r="D3203" s="24">
        <f ca="1">IF(A3203&lt;$B$1,VLOOKUP(A3203,[1]DI!$A$4:$B$15000,2,FALSE),0)</f>
        <v>0</v>
      </c>
      <c r="E3203" s="23">
        <f t="shared" ca="1" si="654"/>
        <v>0</v>
      </c>
      <c r="F3203" s="25">
        <f t="shared" si="653"/>
        <v>1.2</v>
      </c>
      <c r="G3203" s="26">
        <f t="shared" ca="1" si="657"/>
        <v>1</v>
      </c>
      <c r="H3203" s="23">
        <f ca="1">TRUNC(PRODUCT(G$16:G3202),15)</f>
        <v>1.48206205431758</v>
      </c>
      <c r="I3203" s="23">
        <f t="shared" si="655"/>
        <v>1</v>
      </c>
      <c r="J3203" s="23">
        <f t="shared" ca="1" si="656"/>
        <v>1.4820620499999999</v>
      </c>
      <c r="K3203" s="114">
        <f t="shared" ca="1" si="645"/>
        <v>67257229.1247354</v>
      </c>
      <c r="L3203" s="27">
        <f>IF(VLOOKUP(A3203,$U$18:$AD$131,8)=VLOOKUP(A3202,$U$18:$AD$131,8),0,VLOOKUP(A3203,U$18:$AD$131,8))</f>
        <v>0</v>
      </c>
      <c r="M3203" s="28">
        <f>IF(L3203&gt;0,VLOOKUP(L3203,T$18:$AC$131,7),0)</f>
        <v>0</v>
      </c>
      <c r="N3203" s="23">
        <f t="shared" si="650"/>
        <v>0</v>
      </c>
      <c r="O3203" s="23">
        <f t="shared" ca="1" si="646"/>
        <v>67257229.1247354</v>
      </c>
      <c r="P3203" s="29" t="str">
        <f t="shared" si="651"/>
        <v>J=</v>
      </c>
      <c r="Q3203" s="30">
        <f t="shared" si="652"/>
        <v>47232</v>
      </c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</row>
    <row r="3204" spans="1:30" x14ac:dyDescent="0.25">
      <c r="A3204" s="100">
        <f t="shared" si="647"/>
        <v>46037</v>
      </c>
      <c r="B3204" s="114" t="str">
        <f t="shared" ca="1" si="648"/>
        <v>n.d</v>
      </c>
      <c r="C3204" s="114">
        <f t="shared" si="649"/>
        <v>139519858.75</v>
      </c>
      <c r="D3204" s="24">
        <f ca="1">IF(A3204&lt;$B$1,VLOOKUP(A3204,[1]DI!$A$4:$B$15000,2,FALSE),0)</f>
        <v>0</v>
      </c>
      <c r="E3204" s="23">
        <f t="shared" ca="1" si="654"/>
        <v>0</v>
      </c>
      <c r="F3204" s="25">
        <f t="shared" si="653"/>
        <v>1.2</v>
      </c>
      <c r="G3204" s="26">
        <f t="shared" ca="1" si="657"/>
        <v>1</v>
      </c>
      <c r="H3204" s="23">
        <f ca="1">TRUNC(PRODUCT(G$16:G3203),15)</f>
        <v>1.48206205431758</v>
      </c>
      <c r="I3204" s="23">
        <f t="shared" si="655"/>
        <v>1</v>
      </c>
      <c r="J3204" s="23">
        <f t="shared" ca="1" si="656"/>
        <v>1.4820620499999999</v>
      </c>
      <c r="K3204" s="114">
        <f t="shared" ca="1" si="645"/>
        <v>67257229.1247354</v>
      </c>
      <c r="L3204" s="27">
        <f>IF(VLOOKUP(A3204,$U$18:$AD$131,8)=VLOOKUP(A3203,$U$18:$AD$131,8),0,VLOOKUP(A3204,U$18:$AD$131,8))</f>
        <v>0</v>
      </c>
      <c r="M3204" s="28">
        <f>IF(L3204&gt;0,VLOOKUP(L3204,T$18:$AC$131,7),0)</f>
        <v>0</v>
      </c>
      <c r="N3204" s="23">
        <f t="shared" si="650"/>
        <v>0</v>
      </c>
      <c r="O3204" s="23">
        <f t="shared" ca="1" si="646"/>
        <v>67257229.1247354</v>
      </c>
      <c r="P3204" s="29" t="str">
        <f t="shared" si="651"/>
        <v>J=</v>
      </c>
      <c r="Q3204" s="30">
        <f t="shared" si="652"/>
        <v>47232</v>
      </c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</row>
    <row r="3205" spans="1:30" x14ac:dyDescent="0.25">
      <c r="A3205" s="100">
        <f t="shared" si="647"/>
        <v>46038</v>
      </c>
      <c r="B3205" s="114" t="str">
        <f t="shared" ca="1" si="648"/>
        <v>n.d</v>
      </c>
      <c r="C3205" s="114">
        <f t="shared" si="649"/>
        <v>139519858.75</v>
      </c>
      <c r="D3205" s="24">
        <f ca="1">IF(A3205&lt;$B$1,VLOOKUP(A3205,[1]DI!$A$4:$B$15000,2,FALSE),0)</f>
        <v>0</v>
      </c>
      <c r="E3205" s="23">
        <f t="shared" ca="1" si="654"/>
        <v>0</v>
      </c>
      <c r="F3205" s="25">
        <f t="shared" si="653"/>
        <v>1.2</v>
      </c>
      <c r="G3205" s="26">
        <f t="shared" ca="1" si="657"/>
        <v>1</v>
      </c>
      <c r="H3205" s="23">
        <f ca="1">TRUNC(PRODUCT(G$16:G3204),15)</f>
        <v>1.48206205431758</v>
      </c>
      <c r="I3205" s="23">
        <f t="shared" si="655"/>
        <v>1</v>
      </c>
      <c r="J3205" s="23">
        <f t="shared" ca="1" si="656"/>
        <v>1.4820620499999999</v>
      </c>
      <c r="K3205" s="114">
        <f t="shared" ca="1" si="645"/>
        <v>67257229.1247354</v>
      </c>
      <c r="L3205" s="27">
        <f>IF(VLOOKUP(A3205,$U$18:$AD$131,8)=VLOOKUP(A3204,$U$18:$AD$131,8),0,VLOOKUP(A3205,U$18:$AD$131,8))</f>
        <v>0</v>
      </c>
      <c r="M3205" s="28">
        <f>IF(L3205&gt;0,VLOOKUP(L3205,T$18:$AC$131,7),0)</f>
        <v>0</v>
      </c>
      <c r="N3205" s="23">
        <f t="shared" si="650"/>
        <v>0</v>
      </c>
      <c r="O3205" s="23">
        <f t="shared" ca="1" si="646"/>
        <v>67257229.1247354</v>
      </c>
      <c r="P3205" s="29" t="str">
        <f t="shared" si="651"/>
        <v>J=</v>
      </c>
      <c r="Q3205" s="30">
        <f t="shared" si="652"/>
        <v>47232</v>
      </c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</row>
    <row r="3206" spans="1:30" x14ac:dyDescent="0.25">
      <c r="A3206" s="100">
        <f t="shared" si="647"/>
        <v>46039</v>
      </c>
      <c r="B3206" s="114" t="str">
        <f t="shared" ca="1" si="648"/>
        <v>n.d</v>
      </c>
      <c r="C3206" s="114">
        <f t="shared" si="649"/>
        <v>139519858.75</v>
      </c>
      <c r="D3206" s="24">
        <f ca="1">IF(A3206&lt;$B$1,VLOOKUP(A3206,[1]DI!$A$4:$B$15000,2,FALSE),0)</f>
        <v>0</v>
      </c>
      <c r="E3206" s="23">
        <f t="shared" ca="1" si="654"/>
        <v>0</v>
      </c>
      <c r="F3206" s="25">
        <f t="shared" si="653"/>
        <v>1.2</v>
      </c>
      <c r="G3206" s="26">
        <f t="shared" ca="1" si="657"/>
        <v>1</v>
      </c>
      <c r="H3206" s="23">
        <f ca="1">TRUNC(PRODUCT(G$16:G3205),15)</f>
        <v>1.48206205431758</v>
      </c>
      <c r="I3206" s="23">
        <f t="shared" si="655"/>
        <v>1</v>
      </c>
      <c r="J3206" s="23">
        <f t="shared" ca="1" si="656"/>
        <v>1.4820620499999999</v>
      </c>
      <c r="K3206" s="114">
        <f t="shared" ca="1" si="645"/>
        <v>67257229.1247354</v>
      </c>
      <c r="L3206" s="27">
        <f>IF(VLOOKUP(A3206,$U$18:$AD$131,8)=VLOOKUP(A3205,$U$18:$AD$131,8),0,VLOOKUP(A3206,U$18:$AD$131,8))</f>
        <v>0</v>
      </c>
      <c r="M3206" s="28">
        <f>IF(L3206&gt;0,VLOOKUP(L3206,T$18:$AC$131,7),0)</f>
        <v>0</v>
      </c>
      <c r="N3206" s="23">
        <f t="shared" si="650"/>
        <v>0</v>
      </c>
      <c r="O3206" s="23">
        <f t="shared" ca="1" si="646"/>
        <v>67257229.1247354</v>
      </c>
      <c r="P3206" s="29" t="str">
        <f t="shared" si="651"/>
        <v>J=</v>
      </c>
      <c r="Q3206" s="30">
        <f t="shared" si="652"/>
        <v>47232</v>
      </c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</row>
    <row r="3207" spans="1:30" x14ac:dyDescent="0.25">
      <c r="A3207" s="100">
        <f t="shared" si="647"/>
        <v>46040</v>
      </c>
      <c r="B3207" s="114" t="str">
        <f t="shared" ca="1" si="648"/>
        <v>n.d</v>
      </c>
      <c r="C3207" s="114">
        <f t="shared" si="649"/>
        <v>139519858.75</v>
      </c>
      <c r="D3207" s="24">
        <f ca="1">IF(A3207&lt;$B$1,VLOOKUP(A3207,[1]DI!$A$4:$B$15000,2,FALSE),0)</f>
        <v>0</v>
      </c>
      <c r="E3207" s="23">
        <f t="shared" ca="1" si="654"/>
        <v>0</v>
      </c>
      <c r="F3207" s="25">
        <f t="shared" si="653"/>
        <v>1.2</v>
      </c>
      <c r="G3207" s="26">
        <f t="shared" ca="1" si="657"/>
        <v>1</v>
      </c>
      <c r="H3207" s="23">
        <f ca="1">TRUNC(PRODUCT(G$16:G3206),15)</f>
        <v>1.48206205431758</v>
      </c>
      <c r="I3207" s="23">
        <f t="shared" si="655"/>
        <v>1</v>
      </c>
      <c r="J3207" s="23">
        <f t="shared" ca="1" si="656"/>
        <v>1.4820620499999999</v>
      </c>
      <c r="K3207" s="114">
        <f t="shared" ca="1" si="645"/>
        <v>67257229.1247354</v>
      </c>
      <c r="L3207" s="27">
        <f>IF(VLOOKUP(A3207,$U$18:$AD$131,8)=VLOOKUP(A3206,$U$18:$AD$131,8),0,VLOOKUP(A3207,U$18:$AD$131,8))</f>
        <v>0</v>
      </c>
      <c r="M3207" s="28">
        <f>IF(L3207&gt;0,VLOOKUP(L3207,T$18:$AC$131,7),0)</f>
        <v>0</v>
      </c>
      <c r="N3207" s="23">
        <f t="shared" si="650"/>
        <v>0</v>
      </c>
      <c r="O3207" s="23">
        <f t="shared" ca="1" si="646"/>
        <v>67257229.1247354</v>
      </c>
      <c r="P3207" s="29" t="str">
        <f t="shared" si="651"/>
        <v>J=</v>
      </c>
      <c r="Q3207" s="30">
        <f t="shared" si="652"/>
        <v>47232</v>
      </c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</row>
    <row r="3208" spans="1:30" x14ac:dyDescent="0.25">
      <c r="A3208" s="100">
        <f t="shared" si="647"/>
        <v>46041</v>
      </c>
      <c r="B3208" s="114" t="str">
        <f t="shared" ca="1" si="648"/>
        <v>n.d</v>
      </c>
      <c r="C3208" s="114">
        <f t="shared" si="649"/>
        <v>139519858.75</v>
      </c>
      <c r="D3208" s="24">
        <f ca="1">IF(A3208&lt;$B$1,VLOOKUP(A3208,[1]DI!$A$4:$B$15000,2,FALSE),0)</f>
        <v>0</v>
      </c>
      <c r="E3208" s="23">
        <f t="shared" ca="1" si="654"/>
        <v>0</v>
      </c>
      <c r="F3208" s="25">
        <f t="shared" si="653"/>
        <v>1.2</v>
      </c>
      <c r="G3208" s="26">
        <f t="shared" ca="1" si="657"/>
        <v>1</v>
      </c>
      <c r="H3208" s="23">
        <f ca="1">TRUNC(PRODUCT(G$16:G3207),15)</f>
        <v>1.48206205431758</v>
      </c>
      <c r="I3208" s="23">
        <f t="shared" si="655"/>
        <v>1</v>
      </c>
      <c r="J3208" s="23">
        <f t="shared" ca="1" si="656"/>
        <v>1.4820620499999999</v>
      </c>
      <c r="K3208" s="114">
        <f t="shared" ca="1" si="645"/>
        <v>67257229.1247354</v>
      </c>
      <c r="L3208" s="27">
        <f>IF(VLOOKUP(A3208,$U$18:$AD$131,8)=VLOOKUP(A3207,$U$18:$AD$131,8),0,VLOOKUP(A3208,U$18:$AD$131,8))</f>
        <v>0</v>
      </c>
      <c r="M3208" s="28">
        <f>IF(L3208&gt;0,VLOOKUP(L3208,T$18:$AC$131,7),0)</f>
        <v>0</v>
      </c>
      <c r="N3208" s="23">
        <f t="shared" si="650"/>
        <v>0</v>
      </c>
      <c r="O3208" s="23">
        <f t="shared" ca="1" si="646"/>
        <v>67257229.1247354</v>
      </c>
      <c r="P3208" s="29" t="str">
        <f t="shared" si="651"/>
        <v>J=</v>
      </c>
      <c r="Q3208" s="30">
        <f t="shared" si="652"/>
        <v>47232</v>
      </c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</row>
    <row r="3209" spans="1:30" x14ac:dyDescent="0.25">
      <c r="A3209" s="100">
        <f t="shared" si="647"/>
        <v>46042</v>
      </c>
      <c r="B3209" s="114" t="str">
        <f t="shared" ca="1" si="648"/>
        <v>n.d</v>
      </c>
      <c r="C3209" s="114">
        <f t="shared" si="649"/>
        <v>139519858.75</v>
      </c>
      <c r="D3209" s="24">
        <f ca="1">IF(A3209&lt;$B$1,VLOOKUP(A3209,[1]DI!$A$4:$B$15000,2,FALSE),0)</f>
        <v>0</v>
      </c>
      <c r="E3209" s="23">
        <f t="shared" ca="1" si="654"/>
        <v>0</v>
      </c>
      <c r="F3209" s="25">
        <f t="shared" si="653"/>
        <v>1.2</v>
      </c>
      <c r="G3209" s="26">
        <f t="shared" ca="1" si="657"/>
        <v>1</v>
      </c>
      <c r="H3209" s="23">
        <f ca="1">TRUNC(PRODUCT(G$16:G3208),15)</f>
        <v>1.48206205431758</v>
      </c>
      <c r="I3209" s="23">
        <f t="shared" si="655"/>
        <v>1</v>
      </c>
      <c r="J3209" s="23">
        <f t="shared" ca="1" si="656"/>
        <v>1.4820620499999999</v>
      </c>
      <c r="K3209" s="114">
        <f t="shared" ca="1" si="645"/>
        <v>67257229.1247354</v>
      </c>
      <c r="L3209" s="27">
        <f>IF(VLOOKUP(A3209,$U$18:$AD$131,8)=VLOOKUP(A3208,$U$18:$AD$131,8),0,VLOOKUP(A3209,U$18:$AD$131,8))</f>
        <v>0</v>
      </c>
      <c r="M3209" s="28">
        <f>IF(L3209&gt;0,VLOOKUP(L3209,T$18:$AC$131,7),0)</f>
        <v>0</v>
      </c>
      <c r="N3209" s="23">
        <f t="shared" si="650"/>
        <v>0</v>
      </c>
      <c r="O3209" s="23">
        <f t="shared" ca="1" si="646"/>
        <v>67257229.1247354</v>
      </c>
      <c r="P3209" s="29" t="str">
        <f t="shared" si="651"/>
        <v>J=</v>
      </c>
      <c r="Q3209" s="30">
        <f t="shared" si="652"/>
        <v>47232</v>
      </c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</row>
    <row r="3210" spans="1:30" x14ac:dyDescent="0.25">
      <c r="A3210" s="100">
        <f t="shared" si="647"/>
        <v>46043</v>
      </c>
      <c r="B3210" s="114" t="str">
        <f t="shared" ca="1" si="648"/>
        <v>n.d</v>
      </c>
      <c r="C3210" s="114">
        <f t="shared" si="649"/>
        <v>139519858.75</v>
      </c>
      <c r="D3210" s="24">
        <f ca="1">IF(A3210&lt;$B$1,VLOOKUP(A3210,[1]DI!$A$4:$B$15000,2,FALSE),0)</f>
        <v>0</v>
      </c>
      <c r="E3210" s="23">
        <f t="shared" ca="1" si="654"/>
        <v>0</v>
      </c>
      <c r="F3210" s="25">
        <f t="shared" si="653"/>
        <v>1.2</v>
      </c>
      <c r="G3210" s="26">
        <f t="shared" ca="1" si="657"/>
        <v>1</v>
      </c>
      <c r="H3210" s="23">
        <f ca="1">TRUNC(PRODUCT(G$16:G3209),15)</f>
        <v>1.48206205431758</v>
      </c>
      <c r="I3210" s="23">
        <f t="shared" si="655"/>
        <v>1</v>
      </c>
      <c r="J3210" s="23">
        <f t="shared" ca="1" si="656"/>
        <v>1.4820620499999999</v>
      </c>
      <c r="K3210" s="114">
        <f t="shared" ca="1" si="645"/>
        <v>67257229.1247354</v>
      </c>
      <c r="L3210" s="27">
        <f>IF(VLOOKUP(A3210,$U$18:$AD$131,8)=VLOOKUP(A3209,$U$18:$AD$131,8),0,VLOOKUP(A3210,U$18:$AD$131,8))</f>
        <v>0</v>
      </c>
      <c r="M3210" s="28">
        <f>IF(L3210&gt;0,VLOOKUP(L3210,T$18:$AC$131,7),0)</f>
        <v>0</v>
      </c>
      <c r="N3210" s="23">
        <f t="shared" si="650"/>
        <v>0</v>
      </c>
      <c r="O3210" s="23">
        <f t="shared" ca="1" si="646"/>
        <v>67257229.1247354</v>
      </c>
      <c r="P3210" s="29" t="str">
        <f t="shared" si="651"/>
        <v>J=</v>
      </c>
      <c r="Q3210" s="30">
        <f t="shared" si="652"/>
        <v>47232</v>
      </c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</row>
    <row r="3211" spans="1:30" x14ac:dyDescent="0.25">
      <c r="A3211" s="100">
        <f t="shared" si="647"/>
        <v>46044</v>
      </c>
      <c r="B3211" s="114" t="str">
        <f t="shared" ca="1" si="648"/>
        <v>n.d</v>
      </c>
      <c r="C3211" s="114">
        <f t="shared" si="649"/>
        <v>139519858.75</v>
      </c>
      <c r="D3211" s="24">
        <f ca="1">IF(A3211&lt;$B$1,VLOOKUP(A3211,[1]DI!$A$4:$B$15000,2,FALSE),0)</f>
        <v>0</v>
      </c>
      <c r="E3211" s="23">
        <f t="shared" ca="1" si="654"/>
        <v>0</v>
      </c>
      <c r="F3211" s="25">
        <f t="shared" si="653"/>
        <v>1.2</v>
      </c>
      <c r="G3211" s="26">
        <f t="shared" ca="1" si="657"/>
        <v>1</v>
      </c>
      <c r="H3211" s="23">
        <f ca="1">TRUNC(PRODUCT(G$16:G3210),15)</f>
        <v>1.48206205431758</v>
      </c>
      <c r="I3211" s="23">
        <f t="shared" si="655"/>
        <v>1</v>
      </c>
      <c r="J3211" s="23">
        <f t="shared" ca="1" si="656"/>
        <v>1.4820620499999999</v>
      </c>
      <c r="K3211" s="114">
        <f t="shared" ca="1" si="645"/>
        <v>67257229.1247354</v>
      </c>
      <c r="L3211" s="27">
        <f>IF(VLOOKUP(A3211,$U$18:$AD$131,8)=VLOOKUP(A3210,$U$18:$AD$131,8),0,VLOOKUP(A3211,U$18:$AD$131,8))</f>
        <v>0</v>
      </c>
      <c r="M3211" s="28">
        <f>IF(L3211&gt;0,VLOOKUP(L3211,T$18:$AC$131,7),0)</f>
        <v>0</v>
      </c>
      <c r="N3211" s="23">
        <f t="shared" si="650"/>
        <v>0</v>
      </c>
      <c r="O3211" s="23">
        <f t="shared" ca="1" si="646"/>
        <v>67257229.1247354</v>
      </c>
      <c r="P3211" s="29" t="str">
        <f t="shared" si="651"/>
        <v>J=</v>
      </c>
      <c r="Q3211" s="30">
        <f t="shared" si="652"/>
        <v>47232</v>
      </c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</row>
    <row r="3212" spans="1:30" x14ac:dyDescent="0.25">
      <c r="A3212" s="100">
        <f t="shared" si="647"/>
        <v>46045</v>
      </c>
      <c r="B3212" s="114" t="str">
        <f t="shared" ca="1" si="648"/>
        <v>n.d</v>
      </c>
      <c r="C3212" s="114">
        <f t="shared" si="649"/>
        <v>139519858.75</v>
      </c>
      <c r="D3212" s="24">
        <f ca="1">IF(A3212&lt;$B$1,VLOOKUP(A3212,[1]DI!$A$4:$B$15000,2,FALSE),0)</f>
        <v>0</v>
      </c>
      <c r="E3212" s="23">
        <f t="shared" ca="1" si="654"/>
        <v>0</v>
      </c>
      <c r="F3212" s="25">
        <f t="shared" si="653"/>
        <v>1.2</v>
      </c>
      <c r="G3212" s="26">
        <f t="shared" ca="1" si="657"/>
        <v>1</v>
      </c>
      <c r="H3212" s="23">
        <f ca="1">TRUNC(PRODUCT(G$16:G3211),15)</f>
        <v>1.48206205431758</v>
      </c>
      <c r="I3212" s="23">
        <f t="shared" si="655"/>
        <v>1</v>
      </c>
      <c r="J3212" s="23">
        <f t="shared" ca="1" si="656"/>
        <v>1.4820620499999999</v>
      </c>
      <c r="K3212" s="114">
        <f t="shared" ca="1" si="645"/>
        <v>67257229.1247354</v>
      </c>
      <c r="L3212" s="27">
        <f>IF(VLOOKUP(A3212,$U$18:$AD$131,8)=VLOOKUP(A3211,$U$18:$AD$131,8),0,VLOOKUP(A3212,U$18:$AD$131,8))</f>
        <v>0</v>
      </c>
      <c r="M3212" s="28">
        <f>IF(L3212&gt;0,VLOOKUP(L3212,T$18:$AC$131,7),0)</f>
        <v>0</v>
      </c>
      <c r="N3212" s="23">
        <f t="shared" si="650"/>
        <v>0</v>
      </c>
      <c r="O3212" s="23">
        <f t="shared" ca="1" si="646"/>
        <v>67257229.1247354</v>
      </c>
      <c r="P3212" s="29" t="str">
        <f t="shared" si="651"/>
        <v>J=</v>
      </c>
      <c r="Q3212" s="30">
        <f t="shared" si="652"/>
        <v>47232</v>
      </c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</row>
    <row r="3213" spans="1:30" x14ac:dyDescent="0.25">
      <c r="A3213" s="100">
        <f t="shared" si="647"/>
        <v>46046</v>
      </c>
      <c r="B3213" s="114" t="str">
        <f t="shared" ca="1" si="648"/>
        <v>n.d</v>
      </c>
      <c r="C3213" s="114">
        <f t="shared" si="649"/>
        <v>139519858.75</v>
      </c>
      <c r="D3213" s="24">
        <f ca="1">IF(A3213&lt;$B$1,VLOOKUP(A3213,[1]DI!$A$4:$B$15000,2,FALSE),0)</f>
        <v>0</v>
      </c>
      <c r="E3213" s="23">
        <f t="shared" ca="1" si="654"/>
        <v>0</v>
      </c>
      <c r="F3213" s="25">
        <f t="shared" si="653"/>
        <v>1.2</v>
      </c>
      <c r="G3213" s="26">
        <f t="shared" ca="1" si="657"/>
        <v>1</v>
      </c>
      <c r="H3213" s="23">
        <f ca="1">TRUNC(PRODUCT(G$16:G3212),15)</f>
        <v>1.48206205431758</v>
      </c>
      <c r="I3213" s="23">
        <f t="shared" si="655"/>
        <v>1</v>
      </c>
      <c r="J3213" s="23">
        <f t="shared" ca="1" si="656"/>
        <v>1.4820620499999999</v>
      </c>
      <c r="K3213" s="114">
        <f t="shared" ca="1" si="645"/>
        <v>67257229.1247354</v>
      </c>
      <c r="L3213" s="27">
        <f>IF(VLOOKUP(A3213,$U$18:$AD$131,8)=VLOOKUP(A3212,$U$18:$AD$131,8),0,VLOOKUP(A3213,U$18:$AD$131,8))</f>
        <v>0</v>
      </c>
      <c r="M3213" s="28">
        <f>IF(L3213&gt;0,VLOOKUP(L3213,T$18:$AC$131,7),0)</f>
        <v>0</v>
      </c>
      <c r="N3213" s="23">
        <f t="shared" si="650"/>
        <v>0</v>
      </c>
      <c r="O3213" s="23">
        <f t="shared" ca="1" si="646"/>
        <v>67257229.1247354</v>
      </c>
      <c r="P3213" s="29" t="str">
        <f t="shared" si="651"/>
        <v>J=</v>
      </c>
      <c r="Q3213" s="30">
        <f t="shared" si="652"/>
        <v>47232</v>
      </c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</row>
    <row r="3214" spans="1:30" x14ac:dyDescent="0.25">
      <c r="A3214" s="100">
        <f t="shared" si="647"/>
        <v>46047</v>
      </c>
      <c r="B3214" s="114" t="str">
        <f t="shared" ca="1" si="648"/>
        <v>n.d</v>
      </c>
      <c r="C3214" s="114">
        <f t="shared" si="649"/>
        <v>139519858.75</v>
      </c>
      <c r="D3214" s="24">
        <f ca="1">IF(A3214&lt;$B$1,VLOOKUP(A3214,[1]DI!$A$4:$B$15000,2,FALSE),0)</f>
        <v>0</v>
      </c>
      <c r="E3214" s="23">
        <f t="shared" ca="1" si="654"/>
        <v>0</v>
      </c>
      <c r="F3214" s="25">
        <f t="shared" si="653"/>
        <v>1.2</v>
      </c>
      <c r="G3214" s="26">
        <f t="shared" ca="1" si="657"/>
        <v>1</v>
      </c>
      <c r="H3214" s="23">
        <f ca="1">TRUNC(PRODUCT(G$16:G3213),15)</f>
        <v>1.48206205431758</v>
      </c>
      <c r="I3214" s="23">
        <f t="shared" si="655"/>
        <v>1</v>
      </c>
      <c r="J3214" s="23">
        <f t="shared" ca="1" si="656"/>
        <v>1.4820620499999999</v>
      </c>
      <c r="K3214" s="114">
        <f t="shared" ca="1" si="645"/>
        <v>67257229.1247354</v>
      </c>
      <c r="L3214" s="27">
        <f>IF(VLOOKUP(A3214,$U$18:$AD$131,8)=VLOOKUP(A3213,$U$18:$AD$131,8),0,VLOOKUP(A3214,U$18:$AD$131,8))</f>
        <v>0</v>
      </c>
      <c r="M3214" s="28">
        <f>IF(L3214&gt;0,VLOOKUP(L3214,T$18:$AC$131,7),0)</f>
        <v>0</v>
      </c>
      <c r="N3214" s="23">
        <f t="shared" si="650"/>
        <v>0</v>
      </c>
      <c r="O3214" s="23">
        <f t="shared" ca="1" si="646"/>
        <v>67257229.1247354</v>
      </c>
      <c r="P3214" s="29" t="str">
        <f t="shared" si="651"/>
        <v>J=</v>
      </c>
      <c r="Q3214" s="30">
        <f t="shared" si="652"/>
        <v>47232</v>
      </c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</row>
    <row r="3215" spans="1:30" x14ac:dyDescent="0.25">
      <c r="A3215" s="100">
        <f t="shared" si="647"/>
        <v>46048</v>
      </c>
      <c r="B3215" s="114" t="str">
        <f t="shared" ca="1" si="648"/>
        <v>n.d</v>
      </c>
      <c r="C3215" s="114">
        <f t="shared" si="649"/>
        <v>139519858.75</v>
      </c>
      <c r="D3215" s="24">
        <f ca="1">IF(A3215&lt;$B$1,VLOOKUP(A3215,[1]DI!$A$4:$B$15000,2,FALSE),0)</f>
        <v>0</v>
      </c>
      <c r="E3215" s="23">
        <f t="shared" ca="1" si="654"/>
        <v>0</v>
      </c>
      <c r="F3215" s="25">
        <f t="shared" si="653"/>
        <v>1.2</v>
      </c>
      <c r="G3215" s="26">
        <f t="shared" ca="1" si="657"/>
        <v>1</v>
      </c>
      <c r="H3215" s="23">
        <f ca="1">TRUNC(PRODUCT(G$16:G3214),15)</f>
        <v>1.48206205431758</v>
      </c>
      <c r="I3215" s="23">
        <f t="shared" si="655"/>
        <v>1</v>
      </c>
      <c r="J3215" s="23">
        <f t="shared" ca="1" si="656"/>
        <v>1.4820620499999999</v>
      </c>
      <c r="K3215" s="114">
        <f t="shared" ca="1" si="645"/>
        <v>67257229.1247354</v>
      </c>
      <c r="L3215" s="27">
        <f>IF(VLOOKUP(A3215,$U$18:$AD$131,8)=VLOOKUP(A3214,$U$18:$AD$131,8),0,VLOOKUP(A3215,U$18:$AD$131,8))</f>
        <v>0</v>
      </c>
      <c r="M3215" s="28">
        <f>IF(L3215&gt;0,VLOOKUP(L3215,T$18:$AC$131,7),0)</f>
        <v>0</v>
      </c>
      <c r="N3215" s="23">
        <f t="shared" si="650"/>
        <v>0</v>
      </c>
      <c r="O3215" s="23">
        <f t="shared" ca="1" si="646"/>
        <v>67257229.1247354</v>
      </c>
      <c r="P3215" s="29" t="str">
        <f t="shared" si="651"/>
        <v>J=</v>
      </c>
      <c r="Q3215" s="30">
        <f t="shared" si="652"/>
        <v>47232</v>
      </c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</row>
    <row r="3216" spans="1:30" x14ac:dyDescent="0.25">
      <c r="A3216" s="100">
        <f t="shared" si="647"/>
        <v>46049</v>
      </c>
      <c r="B3216" s="114" t="str">
        <f t="shared" ca="1" si="648"/>
        <v>n.d</v>
      </c>
      <c r="C3216" s="114">
        <f t="shared" si="649"/>
        <v>139519858.75</v>
      </c>
      <c r="D3216" s="24">
        <f ca="1">IF(A3216&lt;$B$1,VLOOKUP(A3216,[1]DI!$A$4:$B$15000,2,FALSE),0)</f>
        <v>0</v>
      </c>
      <c r="E3216" s="23">
        <f t="shared" ca="1" si="654"/>
        <v>0</v>
      </c>
      <c r="F3216" s="25">
        <f t="shared" si="653"/>
        <v>1.2</v>
      </c>
      <c r="G3216" s="26">
        <f t="shared" ca="1" si="657"/>
        <v>1</v>
      </c>
      <c r="H3216" s="23">
        <f ca="1">TRUNC(PRODUCT(G$16:G3215),15)</f>
        <v>1.48206205431758</v>
      </c>
      <c r="I3216" s="23">
        <f t="shared" si="655"/>
        <v>1</v>
      </c>
      <c r="J3216" s="23">
        <f t="shared" ca="1" si="656"/>
        <v>1.4820620499999999</v>
      </c>
      <c r="K3216" s="114">
        <f t="shared" ref="K3216:K3279" ca="1" si="658">TRUNC((C3216*(J3216-1)),8)</f>
        <v>67257229.1247354</v>
      </c>
      <c r="L3216" s="27">
        <f>IF(VLOOKUP(A3216,$U$18:$AD$131,8)=VLOOKUP(A3215,$U$18:$AD$131,8),0,VLOOKUP(A3216,U$18:$AD$131,8))</f>
        <v>0</v>
      </c>
      <c r="M3216" s="28">
        <f>IF(L3216&gt;0,VLOOKUP(L3216,T$18:$AC$131,7),0)</f>
        <v>0</v>
      </c>
      <c r="N3216" s="23">
        <f t="shared" si="650"/>
        <v>0</v>
      </c>
      <c r="O3216" s="23">
        <f t="shared" ref="O3216:O3279" ca="1" si="659">(K3216+N3216)</f>
        <v>67257229.1247354</v>
      </c>
      <c r="P3216" s="29" t="str">
        <f t="shared" si="651"/>
        <v>J=</v>
      </c>
      <c r="Q3216" s="30">
        <f t="shared" si="652"/>
        <v>47232</v>
      </c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</row>
    <row r="3217" spans="1:30" x14ac:dyDescent="0.25">
      <c r="A3217" s="100">
        <f t="shared" ref="A3217:A3280" si="660">(A3216+1)</f>
        <v>46050</v>
      </c>
      <c r="B3217" s="114" t="str">
        <f t="shared" ref="B3217:B3280" ca="1" si="661">IF(A3217&lt;=TODAY(),C3217+K3217,IF(AND(A3217&gt;TODAY(),A3217&lt;=$B$1),IF(VLOOKUP(TODAY(),$A$16:$D$5006,4,FALSE)=0,"n.d",C3217+K3217),"n.d"))</f>
        <v>n.d</v>
      </c>
      <c r="C3217" s="114">
        <f t="shared" ref="C3217:C3280" si="662">TRUNC(C3216-N3216,8)</f>
        <v>139519858.75</v>
      </c>
      <c r="D3217" s="24">
        <f ca="1">IF(A3217&lt;$B$1,VLOOKUP(A3217,[1]DI!$A$4:$B$15000,2,FALSE),0)</f>
        <v>0</v>
      </c>
      <c r="E3217" s="23">
        <f t="shared" ca="1" si="654"/>
        <v>0</v>
      </c>
      <c r="F3217" s="25">
        <f t="shared" si="653"/>
        <v>1.2</v>
      </c>
      <c r="G3217" s="26">
        <f t="shared" ca="1" si="657"/>
        <v>1</v>
      </c>
      <c r="H3217" s="23">
        <f ca="1">TRUNC(PRODUCT(G$16:G3216),15)</f>
        <v>1.48206205431758</v>
      </c>
      <c r="I3217" s="23">
        <f t="shared" si="655"/>
        <v>1</v>
      </c>
      <c r="J3217" s="23">
        <f t="shared" ca="1" si="656"/>
        <v>1.4820620499999999</v>
      </c>
      <c r="K3217" s="114">
        <f t="shared" ca="1" si="658"/>
        <v>67257229.1247354</v>
      </c>
      <c r="L3217" s="27">
        <f>IF(VLOOKUP(A3217,$U$18:$AD$131,8)=VLOOKUP(A3216,$U$18:$AD$131,8),0,VLOOKUP(A3217,U$18:$AD$131,8))</f>
        <v>0</v>
      </c>
      <c r="M3217" s="28">
        <f>IF(L3217&gt;0,VLOOKUP(L3217,T$18:$AC$131,7),0)</f>
        <v>0</v>
      </c>
      <c r="N3217" s="23">
        <f t="shared" ref="N3217:N3280" si="663">IF(M3217&gt;0,(C3217*M3217),0)</f>
        <v>0</v>
      </c>
      <c r="O3217" s="23">
        <f t="shared" ca="1" si="659"/>
        <v>67257229.1247354</v>
      </c>
      <c r="P3217" s="29" t="str">
        <f t="shared" ref="P3217:P3280" si="664">IF(L3216&gt;0,VLOOKUP(A3216,$U$18:$AD$131,9),P3216)</f>
        <v>J=</v>
      </c>
      <c r="Q3217" s="30">
        <f t="shared" ref="Q3217:Q3280" si="665">IF(L3216&gt;0,VLOOKUP(A3216,$U$18:$AD$131,10),Q3216)</f>
        <v>47232</v>
      </c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</row>
    <row r="3218" spans="1:30" x14ac:dyDescent="0.25">
      <c r="A3218" s="100">
        <f t="shared" si="660"/>
        <v>46051</v>
      </c>
      <c r="B3218" s="114" t="str">
        <f t="shared" ca="1" si="661"/>
        <v>n.d</v>
      </c>
      <c r="C3218" s="114">
        <f t="shared" si="662"/>
        <v>139519858.75</v>
      </c>
      <c r="D3218" s="24">
        <f ca="1">IF(A3218&lt;$B$1,VLOOKUP(A3218,[1]DI!$A$4:$B$15000,2,FALSE),0)</f>
        <v>0</v>
      </c>
      <c r="E3218" s="23">
        <f t="shared" ca="1" si="654"/>
        <v>0</v>
      </c>
      <c r="F3218" s="25">
        <f t="shared" ref="F3218:F3281" si="666">F3217</f>
        <v>1.2</v>
      </c>
      <c r="G3218" s="26">
        <f t="shared" ca="1" si="657"/>
        <v>1</v>
      </c>
      <c r="H3218" s="23">
        <f ca="1">TRUNC(PRODUCT(G$16:G3217),15)</f>
        <v>1.48206205431758</v>
      </c>
      <c r="I3218" s="23">
        <f t="shared" si="655"/>
        <v>1</v>
      </c>
      <c r="J3218" s="23">
        <f t="shared" ca="1" si="656"/>
        <v>1.4820620499999999</v>
      </c>
      <c r="K3218" s="114">
        <f t="shared" ca="1" si="658"/>
        <v>67257229.1247354</v>
      </c>
      <c r="L3218" s="27">
        <f>IF(VLOOKUP(A3218,$U$18:$AD$131,8)=VLOOKUP(A3217,$U$18:$AD$131,8),0,VLOOKUP(A3218,U$18:$AD$131,8))</f>
        <v>0</v>
      </c>
      <c r="M3218" s="28">
        <f>IF(L3218&gt;0,VLOOKUP(L3218,T$18:$AC$131,7),0)</f>
        <v>0</v>
      </c>
      <c r="N3218" s="23">
        <f t="shared" si="663"/>
        <v>0</v>
      </c>
      <c r="O3218" s="23">
        <f t="shared" ca="1" si="659"/>
        <v>67257229.1247354</v>
      </c>
      <c r="P3218" s="29" t="str">
        <f t="shared" si="664"/>
        <v>J=</v>
      </c>
      <c r="Q3218" s="30">
        <f t="shared" si="665"/>
        <v>47232</v>
      </c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</row>
    <row r="3219" spans="1:30" x14ac:dyDescent="0.25">
      <c r="A3219" s="100">
        <f t="shared" si="660"/>
        <v>46052</v>
      </c>
      <c r="B3219" s="114" t="str">
        <f t="shared" ca="1" si="661"/>
        <v>n.d</v>
      </c>
      <c r="C3219" s="114">
        <f t="shared" si="662"/>
        <v>139519858.75</v>
      </c>
      <c r="D3219" s="24">
        <f ca="1">IF(A3219&lt;$B$1,VLOOKUP(A3219,[1]DI!$A$4:$B$15000,2,FALSE),0)</f>
        <v>0</v>
      </c>
      <c r="E3219" s="23">
        <f t="shared" ref="E3219:E3282" ca="1" si="667">ROUND((((1+D3219)^(1/252)-1)),8)</f>
        <v>0</v>
      </c>
      <c r="F3219" s="25">
        <f t="shared" si="666"/>
        <v>1.2</v>
      </c>
      <c r="G3219" s="26">
        <f t="shared" ca="1" si="657"/>
        <v>1</v>
      </c>
      <c r="H3219" s="23">
        <f ca="1">TRUNC(PRODUCT(G$16:G3218),15)</f>
        <v>1.48206205431758</v>
      </c>
      <c r="I3219" s="23">
        <f t="shared" ref="I3219:I3282" si="668">IF(OR(L3218&gt;0,L3218="E"),H3218,I3218)</f>
        <v>1</v>
      </c>
      <c r="J3219" s="23">
        <f t="shared" ref="J3219:J3282" ca="1" si="669">ROUND(TRUNC(H3219/I3219,15),8)</f>
        <v>1.4820620499999999</v>
      </c>
      <c r="K3219" s="114">
        <f t="shared" ca="1" si="658"/>
        <v>67257229.1247354</v>
      </c>
      <c r="L3219" s="27">
        <f>IF(VLOOKUP(A3219,$U$18:$AD$131,8)=VLOOKUP(A3218,$U$18:$AD$131,8),0,VLOOKUP(A3219,U$18:$AD$131,8))</f>
        <v>0</v>
      </c>
      <c r="M3219" s="28">
        <f>IF(L3219&gt;0,VLOOKUP(L3219,T$18:$AC$131,7),0)</f>
        <v>0</v>
      </c>
      <c r="N3219" s="23">
        <f t="shared" si="663"/>
        <v>0</v>
      </c>
      <c r="O3219" s="23">
        <f t="shared" ca="1" si="659"/>
        <v>67257229.1247354</v>
      </c>
      <c r="P3219" s="29" t="str">
        <f t="shared" si="664"/>
        <v>J=</v>
      </c>
      <c r="Q3219" s="30">
        <f t="shared" si="665"/>
        <v>47232</v>
      </c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</row>
    <row r="3220" spans="1:30" x14ac:dyDescent="0.25">
      <c r="A3220" s="100">
        <f t="shared" si="660"/>
        <v>46053</v>
      </c>
      <c r="B3220" s="114" t="str">
        <f t="shared" ca="1" si="661"/>
        <v>n.d</v>
      </c>
      <c r="C3220" s="114">
        <f t="shared" si="662"/>
        <v>139519858.75</v>
      </c>
      <c r="D3220" s="24">
        <f ca="1">IF(A3220&lt;$B$1,VLOOKUP(A3220,[1]DI!$A$4:$B$15000,2,FALSE),0)</f>
        <v>0</v>
      </c>
      <c r="E3220" s="23">
        <f t="shared" ca="1" si="667"/>
        <v>0</v>
      </c>
      <c r="F3220" s="25">
        <f t="shared" si="666"/>
        <v>1.2</v>
      </c>
      <c r="G3220" s="26">
        <f t="shared" ref="G3220:G3283" ca="1" si="670">TRUNC((1+(E3220*F3220)),15)</f>
        <v>1</v>
      </c>
      <c r="H3220" s="23">
        <f ca="1">TRUNC(PRODUCT(G$16:G3219),15)</f>
        <v>1.48206205431758</v>
      </c>
      <c r="I3220" s="23">
        <f t="shared" si="668"/>
        <v>1</v>
      </c>
      <c r="J3220" s="23">
        <f t="shared" ca="1" si="669"/>
        <v>1.4820620499999999</v>
      </c>
      <c r="K3220" s="114">
        <f t="shared" ca="1" si="658"/>
        <v>67257229.1247354</v>
      </c>
      <c r="L3220" s="27">
        <f>IF(VLOOKUP(A3220,$U$18:$AD$131,8)=VLOOKUP(A3219,$U$18:$AD$131,8),0,VLOOKUP(A3220,U$18:$AD$131,8))</f>
        <v>0</v>
      </c>
      <c r="M3220" s="28">
        <f>IF(L3220&gt;0,VLOOKUP(L3220,T$18:$AC$131,7),0)</f>
        <v>0</v>
      </c>
      <c r="N3220" s="23">
        <f t="shared" si="663"/>
        <v>0</v>
      </c>
      <c r="O3220" s="23">
        <f t="shared" ca="1" si="659"/>
        <v>67257229.1247354</v>
      </c>
      <c r="P3220" s="29" t="str">
        <f t="shared" si="664"/>
        <v>J=</v>
      </c>
      <c r="Q3220" s="30">
        <f t="shared" si="665"/>
        <v>47232</v>
      </c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</row>
    <row r="3221" spans="1:30" x14ac:dyDescent="0.25">
      <c r="A3221" s="100">
        <f t="shared" si="660"/>
        <v>46054</v>
      </c>
      <c r="B3221" s="114" t="str">
        <f t="shared" ca="1" si="661"/>
        <v>n.d</v>
      </c>
      <c r="C3221" s="114">
        <f t="shared" si="662"/>
        <v>139519858.75</v>
      </c>
      <c r="D3221" s="24">
        <f ca="1">IF(A3221&lt;$B$1,VLOOKUP(A3221,[1]DI!$A$4:$B$15000,2,FALSE),0)</f>
        <v>0</v>
      </c>
      <c r="E3221" s="23">
        <f t="shared" ca="1" si="667"/>
        <v>0</v>
      </c>
      <c r="F3221" s="25">
        <f t="shared" si="666"/>
        <v>1.2</v>
      </c>
      <c r="G3221" s="26">
        <f t="shared" ca="1" si="670"/>
        <v>1</v>
      </c>
      <c r="H3221" s="23">
        <f ca="1">TRUNC(PRODUCT(G$16:G3220),15)</f>
        <v>1.48206205431758</v>
      </c>
      <c r="I3221" s="23">
        <f t="shared" si="668"/>
        <v>1</v>
      </c>
      <c r="J3221" s="23">
        <f t="shared" ca="1" si="669"/>
        <v>1.4820620499999999</v>
      </c>
      <c r="K3221" s="114">
        <f t="shared" ca="1" si="658"/>
        <v>67257229.1247354</v>
      </c>
      <c r="L3221" s="27">
        <f>IF(VLOOKUP(A3221,$U$18:$AD$131,8)=VLOOKUP(A3220,$U$18:$AD$131,8),0,VLOOKUP(A3221,U$18:$AD$131,8))</f>
        <v>0</v>
      </c>
      <c r="M3221" s="28">
        <f>IF(L3221&gt;0,VLOOKUP(L3221,T$18:$AC$131,7),0)</f>
        <v>0</v>
      </c>
      <c r="N3221" s="23">
        <f t="shared" si="663"/>
        <v>0</v>
      </c>
      <c r="O3221" s="23">
        <f t="shared" ca="1" si="659"/>
        <v>67257229.1247354</v>
      </c>
      <c r="P3221" s="29" t="str">
        <f t="shared" si="664"/>
        <v>J=</v>
      </c>
      <c r="Q3221" s="30">
        <f t="shared" si="665"/>
        <v>47232</v>
      </c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</row>
    <row r="3222" spans="1:30" x14ac:dyDescent="0.25">
      <c r="A3222" s="100">
        <f t="shared" si="660"/>
        <v>46055</v>
      </c>
      <c r="B3222" s="114" t="str">
        <f t="shared" ca="1" si="661"/>
        <v>n.d</v>
      </c>
      <c r="C3222" s="114">
        <f t="shared" si="662"/>
        <v>139519858.75</v>
      </c>
      <c r="D3222" s="24">
        <f ca="1">IF(A3222&lt;$B$1,VLOOKUP(A3222,[1]DI!$A$4:$B$15000,2,FALSE),0)</f>
        <v>0</v>
      </c>
      <c r="E3222" s="23">
        <f t="shared" ca="1" si="667"/>
        <v>0</v>
      </c>
      <c r="F3222" s="25">
        <f t="shared" si="666"/>
        <v>1.2</v>
      </c>
      <c r="G3222" s="26">
        <f t="shared" ca="1" si="670"/>
        <v>1</v>
      </c>
      <c r="H3222" s="23">
        <f ca="1">TRUNC(PRODUCT(G$16:G3221),15)</f>
        <v>1.48206205431758</v>
      </c>
      <c r="I3222" s="23">
        <f t="shared" si="668"/>
        <v>1</v>
      </c>
      <c r="J3222" s="23">
        <f t="shared" ca="1" si="669"/>
        <v>1.4820620499999999</v>
      </c>
      <c r="K3222" s="114">
        <f t="shared" ca="1" si="658"/>
        <v>67257229.1247354</v>
      </c>
      <c r="L3222" s="27">
        <f>IF(VLOOKUP(A3222,$U$18:$AD$131,8)=VLOOKUP(A3221,$U$18:$AD$131,8),0,VLOOKUP(A3222,U$18:$AD$131,8))</f>
        <v>0</v>
      </c>
      <c r="M3222" s="28">
        <f>IF(L3222&gt;0,VLOOKUP(L3222,T$18:$AC$131,7),0)</f>
        <v>0</v>
      </c>
      <c r="N3222" s="23">
        <f t="shared" si="663"/>
        <v>0</v>
      </c>
      <c r="O3222" s="23">
        <f t="shared" ca="1" si="659"/>
        <v>67257229.1247354</v>
      </c>
      <c r="P3222" s="29" t="str">
        <f t="shared" si="664"/>
        <v>J=</v>
      </c>
      <c r="Q3222" s="30">
        <f t="shared" si="665"/>
        <v>47232</v>
      </c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</row>
    <row r="3223" spans="1:30" x14ac:dyDescent="0.25">
      <c r="A3223" s="100">
        <f t="shared" si="660"/>
        <v>46056</v>
      </c>
      <c r="B3223" s="114" t="str">
        <f t="shared" ca="1" si="661"/>
        <v>n.d</v>
      </c>
      <c r="C3223" s="114">
        <f t="shared" si="662"/>
        <v>139519858.75</v>
      </c>
      <c r="D3223" s="24">
        <f ca="1">IF(A3223&lt;$B$1,VLOOKUP(A3223,[1]DI!$A$4:$B$15000,2,FALSE),0)</f>
        <v>0</v>
      </c>
      <c r="E3223" s="23">
        <f t="shared" ca="1" si="667"/>
        <v>0</v>
      </c>
      <c r="F3223" s="25">
        <f t="shared" si="666"/>
        <v>1.2</v>
      </c>
      <c r="G3223" s="26">
        <f t="shared" ca="1" si="670"/>
        <v>1</v>
      </c>
      <c r="H3223" s="23">
        <f ca="1">TRUNC(PRODUCT(G$16:G3222),15)</f>
        <v>1.48206205431758</v>
      </c>
      <c r="I3223" s="23">
        <f t="shared" si="668"/>
        <v>1</v>
      </c>
      <c r="J3223" s="23">
        <f t="shared" ca="1" si="669"/>
        <v>1.4820620499999999</v>
      </c>
      <c r="K3223" s="114">
        <f t="shared" ca="1" si="658"/>
        <v>67257229.1247354</v>
      </c>
      <c r="L3223" s="27">
        <f>IF(VLOOKUP(A3223,$U$18:$AD$131,8)=VLOOKUP(A3222,$U$18:$AD$131,8),0,VLOOKUP(A3223,U$18:$AD$131,8))</f>
        <v>0</v>
      </c>
      <c r="M3223" s="28">
        <f>IF(L3223&gt;0,VLOOKUP(L3223,T$18:$AC$131,7),0)</f>
        <v>0</v>
      </c>
      <c r="N3223" s="23">
        <f t="shared" si="663"/>
        <v>0</v>
      </c>
      <c r="O3223" s="23">
        <f t="shared" ca="1" si="659"/>
        <v>67257229.1247354</v>
      </c>
      <c r="P3223" s="29" t="str">
        <f t="shared" si="664"/>
        <v>J=</v>
      </c>
      <c r="Q3223" s="30">
        <f t="shared" si="665"/>
        <v>47232</v>
      </c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</row>
    <row r="3224" spans="1:30" x14ac:dyDescent="0.25">
      <c r="A3224" s="100">
        <f t="shared" si="660"/>
        <v>46057</v>
      </c>
      <c r="B3224" s="114" t="str">
        <f t="shared" ca="1" si="661"/>
        <v>n.d</v>
      </c>
      <c r="C3224" s="114">
        <f t="shared" si="662"/>
        <v>139519858.75</v>
      </c>
      <c r="D3224" s="24">
        <f ca="1">IF(A3224&lt;$B$1,VLOOKUP(A3224,[1]DI!$A$4:$B$15000,2,FALSE),0)</f>
        <v>0</v>
      </c>
      <c r="E3224" s="23">
        <f t="shared" ca="1" si="667"/>
        <v>0</v>
      </c>
      <c r="F3224" s="25">
        <f t="shared" si="666"/>
        <v>1.2</v>
      </c>
      <c r="G3224" s="26">
        <f t="shared" ca="1" si="670"/>
        <v>1</v>
      </c>
      <c r="H3224" s="23">
        <f ca="1">TRUNC(PRODUCT(G$16:G3223),15)</f>
        <v>1.48206205431758</v>
      </c>
      <c r="I3224" s="23">
        <f t="shared" si="668"/>
        <v>1</v>
      </c>
      <c r="J3224" s="23">
        <f t="shared" ca="1" si="669"/>
        <v>1.4820620499999999</v>
      </c>
      <c r="K3224" s="114">
        <f t="shared" ca="1" si="658"/>
        <v>67257229.1247354</v>
      </c>
      <c r="L3224" s="27">
        <f>IF(VLOOKUP(A3224,$U$18:$AD$131,8)=VLOOKUP(A3223,$U$18:$AD$131,8),0,VLOOKUP(A3224,U$18:$AD$131,8))</f>
        <v>0</v>
      </c>
      <c r="M3224" s="28">
        <f>IF(L3224&gt;0,VLOOKUP(L3224,T$18:$AC$131,7),0)</f>
        <v>0</v>
      </c>
      <c r="N3224" s="23">
        <f t="shared" si="663"/>
        <v>0</v>
      </c>
      <c r="O3224" s="23">
        <f t="shared" ca="1" si="659"/>
        <v>67257229.1247354</v>
      </c>
      <c r="P3224" s="29" t="str">
        <f t="shared" si="664"/>
        <v>J=</v>
      </c>
      <c r="Q3224" s="30">
        <f t="shared" si="665"/>
        <v>47232</v>
      </c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</row>
    <row r="3225" spans="1:30" x14ac:dyDescent="0.25">
      <c r="A3225" s="100">
        <f t="shared" si="660"/>
        <v>46058</v>
      </c>
      <c r="B3225" s="114" t="str">
        <f t="shared" ca="1" si="661"/>
        <v>n.d</v>
      </c>
      <c r="C3225" s="114">
        <f t="shared" si="662"/>
        <v>139519858.75</v>
      </c>
      <c r="D3225" s="24">
        <f ca="1">IF(A3225&lt;$B$1,VLOOKUP(A3225,[1]DI!$A$4:$B$15000,2,FALSE),0)</f>
        <v>0</v>
      </c>
      <c r="E3225" s="23">
        <f t="shared" ca="1" si="667"/>
        <v>0</v>
      </c>
      <c r="F3225" s="25">
        <f t="shared" si="666"/>
        <v>1.2</v>
      </c>
      <c r="G3225" s="26">
        <f t="shared" ca="1" si="670"/>
        <v>1</v>
      </c>
      <c r="H3225" s="23">
        <f ca="1">TRUNC(PRODUCT(G$16:G3224),15)</f>
        <v>1.48206205431758</v>
      </c>
      <c r="I3225" s="23">
        <f t="shared" si="668"/>
        <v>1</v>
      </c>
      <c r="J3225" s="23">
        <f t="shared" ca="1" si="669"/>
        <v>1.4820620499999999</v>
      </c>
      <c r="K3225" s="114">
        <f t="shared" ca="1" si="658"/>
        <v>67257229.1247354</v>
      </c>
      <c r="L3225" s="27">
        <f>IF(VLOOKUP(A3225,$U$18:$AD$131,8)=VLOOKUP(A3224,$U$18:$AD$131,8),0,VLOOKUP(A3225,U$18:$AD$131,8))</f>
        <v>0</v>
      </c>
      <c r="M3225" s="28">
        <f>IF(L3225&gt;0,VLOOKUP(L3225,T$18:$AC$131,7),0)</f>
        <v>0</v>
      </c>
      <c r="N3225" s="23">
        <f t="shared" si="663"/>
        <v>0</v>
      </c>
      <c r="O3225" s="23">
        <f t="shared" ca="1" si="659"/>
        <v>67257229.1247354</v>
      </c>
      <c r="P3225" s="29" t="str">
        <f t="shared" si="664"/>
        <v>J=</v>
      </c>
      <c r="Q3225" s="30">
        <f t="shared" si="665"/>
        <v>47232</v>
      </c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</row>
    <row r="3226" spans="1:30" x14ac:dyDescent="0.25">
      <c r="A3226" s="100">
        <f t="shared" si="660"/>
        <v>46059</v>
      </c>
      <c r="B3226" s="114" t="str">
        <f t="shared" ca="1" si="661"/>
        <v>n.d</v>
      </c>
      <c r="C3226" s="114">
        <f t="shared" si="662"/>
        <v>139519858.75</v>
      </c>
      <c r="D3226" s="24">
        <f ca="1">IF(A3226&lt;$B$1,VLOOKUP(A3226,[1]DI!$A$4:$B$15000,2,FALSE),0)</f>
        <v>0</v>
      </c>
      <c r="E3226" s="23">
        <f t="shared" ca="1" si="667"/>
        <v>0</v>
      </c>
      <c r="F3226" s="25">
        <f t="shared" si="666"/>
        <v>1.2</v>
      </c>
      <c r="G3226" s="26">
        <f t="shared" ca="1" si="670"/>
        <v>1</v>
      </c>
      <c r="H3226" s="23">
        <f ca="1">TRUNC(PRODUCT(G$16:G3225),15)</f>
        <v>1.48206205431758</v>
      </c>
      <c r="I3226" s="23">
        <f t="shared" si="668"/>
        <v>1</v>
      </c>
      <c r="J3226" s="23">
        <f t="shared" ca="1" si="669"/>
        <v>1.4820620499999999</v>
      </c>
      <c r="K3226" s="114">
        <f t="shared" ca="1" si="658"/>
        <v>67257229.1247354</v>
      </c>
      <c r="L3226" s="27">
        <f>IF(VLOOKUP(A3226,$U$18:$AD$131,8)=VLOOKUP(A3225,$U$18:$AD$131,8),0,VLOOKUP(A3226,U$18:$AD$131,8))</f>
        <v>0</v>
      </c>
      <c r="M3226" s="28">
        <f>IF(L3226&gt;0,VLOOKUP(L3226,T$18:$AC$131,7),0)</f>
        <v>0</v>
      </c>
      <c r="N3226" s="23">
        <f t="shared" si="663"/>
        <v>0</v>
      </c>
      <c r="O3226" s="23">
        <f t="shared" ca="1" si="659"/>
        <v>67257229.1247354</v>
      </c>
      <c r="P3226" s="29" t="str">
        <f t="shared" si="664"/>
        <v>J=</v>
      </c>
      <c r="Q3226" s="30">
        <f t="shared" si="665"/>
        <v>47232</v>
      </c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</row>
    <row r="3227" spans="1:30" x14ac:dyDescent="0.25">
      <c r="A3227" s="100">
        <f t="shared" si="660"/>
        <v>46060</v>
      </c>
      <c r="B3227" s="114" t="str">
        <f t="shared" ca="1" si="661"/>
        <v>n.d</v>
      </c>
      <c r="C3227" s="114">
        <f t="shared" si="662"/>
        <v>139519858.75</v>
      </c>
      <c r="D3227" s="24">
        <f ca="1">IF(A3227&lt;$B$1,VLOOKUP(A3227,[1]DI!$A$4:$B$15000,2,FALSE),0)</f>
        <v>0</v>
      </c>
      <c r="E3227" s="23">
        <f t="shared" ca="1" si="667"/>
        <v>0</v>
      </c>
      <c r="F3227" s="25">
        <f t="shared" si="666"/>
        <v>1.2</v>
      </c>
      <c r="G3227" s="26">
        <f t="shared" ca="1" si="670"/>
        <v>1</v>
      </c>
      <c r="H3227" s="23">
        <f ca="1">TRUNC(PRODUCT(G$16:G3226),15)</f>
        <v>1.48206205431758</v>
      </c>
      <c r="I3227" s="23">
        <f t="shared" si="668"/>
        <v>1</v>
      </c>
      <c r="J3227" s="23">
        <f t="shared" ca="1" si="669"/>
        <v>1.4820620499999999</v>
      </c>
      <c r="K3227" s="114">
        <f t="shared" ca="1" si="658"/>
        <v>67257229.1247354</v>
      </c>
      <c r="L3227" s="27">
        <f>IF(VLOOKUP(A3227,$U$18:$AD$131,8)=VLOOKUP(A3226,$U$18:$AD$131,8),0,VLOOKUP(A3227,U$18:$AD$131,8))</f>
        <v>0</v>
      </c>
      <c r="M3227" s="28">
        <f>IF(L3227&gt;0,VLOOKUP(L3227,T$18:$AC$131,7),0)</f>
        <v>0</v>
      </c>
      <c r="N3227" s="23">
        <f t="shared" si="663"/>
        <v>0</v>
      </c>
      <c r="O3227" s="23">
        <f t="shared" ca="1" si="659"/>
        <v>67257229.1247354</v>
      </c>
      <c r="P3227" s="29" t="str">
        <f t="shared" si="664"/>
        <v>J=</v>
      </c>
      <c r="Q3227" s="30">
        <f t="shared" si="665"/>
        <v>47232</v>
      </c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</row>
    <row r="3228" spans="1:30" x14ac:dyDescent="0.25">
      <c r="A3228" s="100">
        <f t="shared" si="660"/>
        <v>46061</v>
      </c>
      <c r="B3228" s="114" t="str">
        <f t="shared" ca="1" si="661"/>
        <v>n.d</v>
      </c>
      <c r="C3228" s="114">
        <f t="shared" si="662"/>
        <v>139519858.75</v>
      </c>
      <c r="D3228" s="24">
        <f ca="1">IF(A3228&lt;$B$1,VLOOKUP(A3228,[1]DI!$A$4:$B$15000,2,FALSE),0)</f>
        <v>0</v>
      </c>
      <c r="E3228" s="23">
        <f t="shared" ca="1" si="667"/>
        <v>0</v>
      </c>
      <c r="F3228" s="25">
        <f t="shared" si="666"/>
        <v>1.2</v>
      </c>
      <c r="G3228" s="26">
        <f t="shared" ca="1" si="670"/>
        <v>1</v>
      </c>
      <c r="H3228" s="23">
        <f ca="1">TRUNC(PRODUCT(G$16:G3227),15)</f>
        <v>1.48206205431758</v>
      </c>
      <c r="I3228" s="23">
        <f t="shared" si="668"/>
        <v>1</v>
      </c>
      <c r="J3228" s="23">
        <f t="shared" ca="1" si="669"/>
        <v>1.4820620499999999</v>
      </c>
      <c r="K3228" s="114">
        <f t="shared" ca="1" si="658"/>
        <v>67257229.1247354</v>
      </c>
      <c r="L3228" s="27">
        <f>IF(VLOOKUP(A3228,$U$18:$AD$131,8)=VLOOKUP(A3227,$U$18:$AD$131,8),0,VLOOKUP(A3228,U$18:$AD$131,8))</f>
        <v>0</v>
      </c>
      <c r="M3228" s="28">
        <f>IF(L3228&gt;0,VLOOKUP(L3228,T$18:$AC$131,7),0)</f>
        <v>0</v>
      </c>
      <c r="N3228" s="23">
        <f t="shared" si="663"/>
        <v>0</v>
      </c>
      <c r="O3228" s="23">
        <f t="shared" ca="1" si="659"/>
        <v>67257229.1247354</v>
      </c>
      <c r="P3228" s="29" t="str">
        <f t="shared" si="664"/>
        <v>J=</v>
      </c>
      <c r="Q3228" s="30">
        <f t="shared" si="665"/>
        <v>47232</v>
      </c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</row>
    <row r="3229" spans="1:30" x14ac:dyDescent="0.25">
      <c r="A3229" s="100">
        <f t="shared" si="660"/>
        <v>46062</v>
      </c>
      <c r="B3229" s="114" t="str">
        <f t="shared" ca="1" si="661"/>
        <v>n.d</v>
      </c>
      <c r="C3229" s="114">
        <f t="shared" si="662"/>
        <v>139519858.75</v>
      </c>
      <c r="D3229" s="24">
        <f ca="1">IF(A3229&lt;$B$1,VLOOKUP(A3229,[1]DI!$A$4:$B$15000,2,FALSE),0)</f>
        <v>0</v>
      </c>
      <c r="E3229" s="23">
        <f t="shared" ca="1" si="667"/>
        <v>0</v>
      </c>
      <c r="F3229" s="25">
        <f t="shared" si="666"/>
        <v>1.2</v>
      </c>
      <c r="G3229" s="26">
        <f t="shared" ca="1" si="670"/>
        <v>1</v>
      </c>
      <c r="H3229" s="23">
        <f ca="1">TRUNC(PRODUCT(G$16:G3228),15)</f>
        <v>1.48206205431758</v>
      </c>
      <c r="I3229" s="23">
        <f t="shared" si="668"/>
        <v>1</v>
      </c>
      <c r="J3229" s="23">
        <f t="shared" ca="1" si="669"/>
        <v>1.4820620499999999</v>
      </c>
      <c r="K3229" s="114">
        <f t="shared" ca="1" si="658"/>
        <v>67257229.1247354</v>
      </c>
      <c r="L3229" s="27">
        <f>IF(VLOOKUP(A3229,$U$18:$AD$131,8)=VLOOKUP(A3228,$U$18:$AD$131,8),0,VLOOKUP(A3229,U$18:$AD$131,8))</f>
        <v>0</v>
      </c>
      <c r="M3229" s="28">
        <f>IF(L3229&gt;0,VLOOKUP(L3229,T$18:$AC$131,7),0)</f>
        <v>0</v>
      </c>
      <c r="N3229" s="23">
        <f t="shared" si="663"/>
        <v>0</v>
      </c>
      <c r="O3229" s="23">
        <f t="shared" ca="1" si="659"/>
        <v>67257229.1247354</v>
      </c>
      <c r="P3229" s="29" t="str">
        <f t="shared" si="664"/>
        <v>J=</v>
      </c>
      <c r="Q3229" s="30">
        <f t="shared" si="665"/>
        <v>47232</v>
      </c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</row>
    <row r="3230" spans="1:30" x14ac:dyDescent="0.25">
      <c r="A3230" s="100">
        <f t="shared" si="660"/>
        <v>46063</v>
      </c>
      <c r="B3230" s="114" t="str">
        <f t="shared" ca="1" si="661"/>
        <v>n.d</v>
      </c>
      <c r="C3230" s="114">
        <f t="shared" si="662"/>
        <v>139519858.75</v>
      </c>
      <c r="D3230" s="24">
        <f ca="1">IF(A3230&lt;$B$1,VLOOKUP(A3230,[1]DI!$A$4:$B$15000,2,FALSE),0)</f>
        <v>0</v>
      </c>
      <c r="E3230" s="23">
        <f t="shared" ca="1" si="667"/>
        <v>0</v>
      </c>
      <c r="F3230" s="25">
        <f t="shared" si="666"/>
        <v>1.2</v>
      </c>
      <c r="G3230" s="26">
        <f t="shared" ca="1" si="670"/>
        <v>1</v>
      </c>
      <c r="H3230" s="23">
        <f ca="1">TRUNC(PRODUCT(G$16:G3229),15)</f>
        <v>1.48206205431758</v>
      </c>
      <c r="I3230" s="23">
        <f t="shared" si="668"/>
        <v>1</v>
      </c>
      <c r="J3230" s="23">
        <f t="shared" ca="1" si="669"/>
        <v>1.4820620499999999</v>
      </c>
      <c r="K3230" s="114">
        <f t="shared" ca="1" si="658"/>
        <v>67257229.1247354</v>
      </c>
      <c r="L3230" s="27">
        <f>IF(VLOOKUP(A3230,$U$18:$AD$131,8)=VLOOKUP(A3229,$U$18:$AD$131,8),0,VLOOKUP(A3230,U$18:$AD$131,8))</f>
        <v>0</v>
      </c>
      <c r="M3230" s="28">
        <f>IF(L3230&gt;0,VLOOKUP(L3230,T$18:$AC$131,7),0)</f>
        <v>0</v>
      </c>
      <c r="N3230" s="23">
        <f t="shared" si="663"/>
        <v>0</v>
      </c>
      <c r="O3230" s="23">
        <f t="shared" ca="1" si="659"/>
        <v>67257229.1247354</v>
      </c>
      <c r="P3230" s="29" t="str">
        <f t="shared" si="664"/>
        <v>J=</v>
      </c>
      <c r="Q3230" s="30">
        <f t="shared" si="665"/>
        <v>47232</v>
      </c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</row>
    <row r="3231" spans="1:30" x14ac:dyDescent="0.25">
      <c r="A3231" s="100">
        <f t="shared" si="660"/>
        <v>46064</v>
      </c>
      <c r="B3231" s="114" t="str">
        <f t="shared" ca="1" si="661"/>
        <v>n.d</v>
      </c>
      <c r="C3231" s="114">
        <f t="shared" si="662"/>
        <v>139519858.75</v>
      </c>
      <c r="D3231" s="24">
        <f ca="1">IF(A3231&lt;$B$1,VLOOKUP(A3231,[1]DI!$A$4:$B$15000,2,FALSE),0)</f>
        <v>0</v>
      </c>
      <c r="E3231" s="23">
        <f t="shared" ca="1" si="667"/>
        <v>0</v>
      </c>
      <c r="F3231" s="25">
        <f t="shared" si="666"/>
        <v>1.2</v>
      </c>
      <c r="G3231" s="26">
        <f t="shared" ca="1" si="670"/>
        <v>1</v>
      </c>
      <c r="H3231" s="23">
        <f ca="1">TRUNC(PRODUCT(G$16:G3230),15)</f>
        <v>1.48206205431758</v>
      </c>
      <c r="I3231" s="23">
        <f t="shared" si="668"/>
        <v>1</v>
      </c>
      <c r="J3231" s="23">
        <f t="shared" ca="1" si="669"/>
        <v>1.4820620499999999</v>
      </c>
      <c r="K3231" s="114">
        <f t="shared" ca="1" si="658"/>
        <v>67257229.1247354</v>
      </c>
      <c r="L3231" s="27">
        <f>IF(VLOOKUP(A3231,$U$18:$AD$131,8)=VLOOKUP(A3230,$U$18:$AD$131,8),0,VLOOKUP(A3231,U$18:$AD$131,8))</f>
        <v>0</v>
      </c>
      <c r="M3231" s="28">
        <f>IF(L3231&gt;0,VLOOKUP(L3231,T$18:$AC$131,7),0)</f>
        <v>0</v>
      </c>
      <c r="N3231" s="23">
        <f t="shared" si="663"/>
        <v>0</v>
      </c>
      <c r="O3231" s="23">
        <f t="shared" ca="1" si="659"/>
        <v>67257229.1247354</v>
      </c>
      <c r="P3231" s="29" t="str">
        <f t="shared" si="664"/>
        <v>J=</v>
      </c>
      <c r="Q3231" s="30">
        <f t="shared" si="665"/>
        <v>47232</v>
      </c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</row>
    <row r="3232" spans="1:30" x14ac:dyDescent="0.25">
      <c r="A3232" s="100">
        <f t="shared" si="660"/>
        <v>46065</v>
      </c>
      <c r="B3232" s="114" t="str">
        <f t="shared" ca="1" si="661"/>
        <v>n.d</v>
      </c>
      <c r="C3232" s="114">
        <f t="shared" si="662"/>
        <v>139519858.75</v>
      </c>
      <c r="D3232" s="24">
        <f ca="1">IF(A3232&lt;$B$1,VLOOKUP(A3232,[1]DI!$A$4:$B$15000,2,FALSE),0)</f>
        <v>0</v>
      </c>
      <c r="E3232" s="23">
        <f t="shared" ca="1" si="667"/>
        <v>0</v>
      </c>
      <c r="F3232" s="25">
        <f t="shared" si="666"/>
        <v>1.2</v>
      </c>
      <c r="G3232" s="26">
        <f t="shared" ca="1" si="670"/>
        <v>1</v>
      </c>
      <c r="H3232" s="23">
        <f ca="1">TRUNC(PRODUCT(G$16:G3231),15)</f>
        <v>1.48206205431758</v>
      </c>
      <c r="I3232" s="23">
        <f t="shared" si="668"/>
        <v>1</v>
      </c>
      <c r="J3232" s="23">
        <f t="shared" ca="1" si="669"/>
        <v>1.4820620499999999</v>
      </c>
      <c r="K3232" s="114">
        <f t="shared" ca="1" si="658"/>
        <v>67257229.1247354</v>
      </c>
      <c r="L3232" s="27">
        <f>IF(VLOOKUP(A3232,$U$18:$AD$131,8)=VLOOKUP(A3231,$U$18:$AD$131,8),0,VLOOKUP(A3232,U$18:$AD$131,8))</f>
        <v>0</v>
      </c>
      <c r="M3232" s="28">
        <f>IF(L3232&gt;0,VLOOKUP(L3232,T$18:$AC$131,7),0)</f>
        <v>0</v>
      </c>
      <c r="N3232" s="23">
        <f t="shared" si="663"/>
        <v>0</v>
      </c>
      <c r="O3232" s="23">
        <f t="shared" ca="1" si="659"/>
        <v>67257229.1247354</v>
      </c>
      <c r="P3232" s="29" t="str">
        <f t="shared" si="664"/>
        <v>J=</v>
      </c>
      <c r="Q3232" s="30">
        <f t="shared" si="665"/>
        <v>47232</v>
      </c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</row>
    <row r="3233" spans="1:30" x14ac:dyDescent="0.25">
      <c r="A3233" s="100">
        <f t="shared" si="660"/>
        <v>46066</v>
      </c>
      <c r="B3233" s="114" t="str">
        <f t="shared" ca="1" si="661"/>
        <v>n.d</v>
      </c>
      <c r="C3233" s="114">
        <f t="shared" si="662"/>
        <v>139519858.75</v>
      </c>
      <c r="D3233" s="24">
        <f ca="1">IF(A3233&lt;$B$1,VLOOKUP(A3233,[1]DI!$A$4:$B$15000,2,FALSE),0)</f>
        <v>0</v>
      </c>
      <c r="E3233" s="23">
        <f t="shared" ca="1" si="667"/>
        <v>0</v>
      </c>
      <c r="F3233" s="25">
        <f t="shared" si="666"/>
        <v>1.2</v>
      </c>
      <c r="G3233" s="26">
        <f t="shared" ca="1" si="670"/>
        <v>1</v>
      </c>
      <c r="H3233" s="23">
        <f ca="1">TRUNC(PRODUCT(G$16:G3232),15)</f>
        <v>1.48206205431758</v>
      </c>
      <c r="I3233" s="23">
        <f t="shared" si="668"/>
        <v>1</v>
      </c>
      <c r="J3233" s="23">
        <f t="shared" ca="1" si="669"/>
        <v>1.4820620499999999</v>
      </c>
      <c r="K3233" s="114">
        <f t="shared" ca="1" si="658"/>
        <v>67257229.1247354</v>
      </c>
      <c r="L3233" s="27">
        <f>IF(VLOOKUP(A3233,$U$18:$AD$131,8)=VLOOKUP(A3232,$U$18:$AD$131,8),0,VLOOKUP(A3233,U$18:$AD$131,8))</f>
        <v>0</v>
      </c>
      <c r="M3233" s="28">
        <f>IF(L3233&gt;0,VLOOKUP(L3233,T$18:$AC$131,7),0)</f>
        <v>0</v>
      </c>
      <c r="N3233" s="23">
        <f t="shared" si="663"/>
        <v>0</v>
      </c>
      <c r="O3233" s="23">
        <f t="shared" ca="1" si="659"/>
        <v>67257229.1247354</v>
      </c>
      <c r="P3233" s="29" t="str">
        <f t="shared" si="664"/>
        <v>J=</v>
      </c>
      <c r="Q3233" s="30">
        <f t="shared" si="665"/>
        <v>47232</v>
      </c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</row>
    <row r="3234" spans="1:30" x14ac:dyDescent="0.25">
      <c r="A3234" s="100">
        <f t="shared" si="660"/>
        <v>46067</v>
      </c>
      <c r="B3234" s="114" t="str">
        <f t="shared" ca="1" si="661"/>
        <v>n.d</v>
      </c>
      <c r="C3234" s="114">
        <f t="shared" si="662"/>
        <v>139519858.75</v>
      </c>
      <c r="D3234" s="24">
        <f ca="1">IF(A3234&lt;$B$1,VLOOKUP(A3234,[1]DI!$A$4:$B$15000,2,FALSE),0)</f>
        <v>0</v>
      </c>
      <c r="E3234" s="23">
        <f t="shared" ca="1" si="667"/>
        <v>0</v>
      </c>
      <c r="F3234" s="25">
        <f t="shared" si="666"/>
        <v>1.2</v>
      </c>
      <c r="G3234" s="26">
        <f t="shared" ca="1" si="670"/>
        <v>1</v>
      </c>
      <c r="H3234" s="23">
        <f ca="1">TRUNC(PRODUCT(G$16:G3233),15)</f>
        <v>1.48206205431758</v>
      </c>
      <c r="I3234" s="23">
        <f t="shared" si="668"/>
        <v>1</v>
      </c>
      <c r="J3234" s="23">
        <f t="shared" ca="1" si="669"/>
        <v>1.4820620499999999</v>
      </c>
      <c r="K3234" s="114">
        <f t="shared" ca="1" si="658"/>
        <v>67257229.1247354</v>
      </c>
      <c r="L3234" s="27">
        <f>IF(VLOOKUP(A3234,$U$18:$AD$131,8)=VLOOKUP(A3233,$U$18:$AD$131,8),0,VLOOKUP(A3234,U$18:$AD$131,8))</f>
        <v>0</v>
      </c>
      <c r="M3234" s="28">
        <f>IF(L3234&gt;0,VLOOKUP(L3234,T$18:$AC$131,7),0)</f>
        <v>0</v>
      </c>
      <c r="N3234" s="23">
        <f t="shared" si="663"/>
        <v>0</v>
      </c>
      <c r="O3234" s="23">
        <f t="shared" ca="1" si="659"/>
        <v>67257229.1247354</v>
      </c>
      <c r="P3234" s="29" t="str">
        <f t="shared" si="664"/>
        <v>J=</v>
      </c>
      <c r="Q3234" s="30">
        <f t="shared" si="665"/>
        <v>47232</v>
      </c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</row>
    <row r="3235" spans="1:30" x14ac:dyDescent="0.25">
      <c r="A3235" s="100">
        <f t="shared" si="660"/>
        <v>46068</v>
      </c>
      <c r="B3235" s="114" t="str">
        <f t="shared" ca="1" si="661"/>
        <v>n.d</v>
      </c>
      <c r="C3235" s="114">
        <f t="shared" si="662"/>
        <v>139519858.75</v>
      </c>
      <c r="D3235" s="24">
        <f ca="1">IF(A3235&lt;$B$1,VLOOKUP(A3235,[1]DI!$A$4:$B$15000,2,FALSE),0)</f>
        <v>0</v>
      </c>
      <c r="E3235" s="23">
        <f t="shared" ca="1" si="667"/>
        <v>0</v>
      </c>
      <c r="F3235" s="25">
        <f t="shared" si="666"/>
        <v>1.2</v>
      </c>
      <c r="G3235" s="26">
        <f t="shared" ca="1" si="670"/>
        <v>1</v>
      </c>
      <c r="H3235" s="23">
        <f ca="1">TRUNC(PRODUCT(G$16:G3234),15)</f>
        <v>1.48206205431758</v>
      </c>
      <c r="I3235" s="23">
        <f t="shared" si="668"/>
        <v>1</v>
      </c>
      <c r="J3235" s="23">
        <f t="shared" ca="1" si="669"/>
        <v>1.4820620499999999</v>
      </c>
      <c r="K3235" s="114">
        <f t="shared" ca="1" si="658"/>
        <v>67257229.1247354</v>
      </c>
      <c r="L3235" s="27">
        <f>IF(VLOOKUP(A3235,$U$18:$AD$131,8)=VLOOKUP(A3234,$U$18:$AD$131,8),0,VLOOKUP(A3235,U$18:$AD$131,8))</f>
        <v>0</v>
      </c>
      <c r="M3235" s="28">
        <f>IF(L3235&gt;0,VLOOKUP(L3235,T$18:$AC$131,7),0)</f>
        <v>0</v>
      </c>
      <c r="N3235" s="23">
        <f t="shared" si="663"/>
        <v>0</v>
      </c>
      <c r="O3235" s="23">
        <f t="shared" ca="1" si="659"/>
        <v>67257229.1247354</v>
      </c>
      <c r="P3235" s="29" t="str">
        <f t="shared" si="664"/>
        <v>J=</v>
      </c>
      <c r="Q3235" s="30">
        <f t="shared" si="665"/>
        <v>47232</v>
      </c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</row>
    <row r="3236" spans="1:30" x14ac:dyDescent="0.25">
      <c r="A3236" s="100">
        <f t="shared" si="660"/>
        <v>46069</v>
      </c>
      <c r="B3236" s="114" t="str">
        <f t="shared" ca="1" si="661"/>
        <v>n.d</v>
      </c>
      <c r="C3236" s="114">
        <f t="shared" si="662"/>
        <v>139519858.75</v>
      </c>
      <c r="D3236" s="24">
        <f ca="1">IF(A3236&lt;$B$1,VLOOKUP(A3236,[1]DI!$A$4:$B$15000,2,FALSE),0)</f>
        <v>0</v>
      </c>
      <c r="E3236" s="23">
        <f t="shared" ca="1" si="667"/>
        <v>0</v>
      </c>
      <c r="F3236" s="25">
        <f t="shared" si="666"/>
        <v>1.2</v>
      </c>
      <c r="G3236" s="26">
        <f t="shared" ca="1" si="670"/>
        <v>1</v>
      </c>
      <c r="H3236" s="23">
        <f ca="1">TRUNC(PRODUCT(G$16:G3235),15)</f>
        <v>1.48206205431758</v>
      </c>
      <c r="I3236" s="23">
        <f t="shared" si="668"/>
        <v>1</v>
      </c>
      <c r="J3236" s="23">
        <f t="shared" ca="1" si="669"/>
        <v>1.4820620499999999</v>
      </c>
      <c r="K3236" s="114">
        <f t="shared" ca="1" si="658"/>
        <v>67257229.1247354</v>
      </c>
      <c r="L3236" s="27">
        <f>IF(VLOOKUP(A3236,$U$18:$AD$131,8)=VLOOKUP(A3235,$U$18:$AD$131,8),0,VLOOKUP(A3236,U$18:$AD$131,8))</f>
        <v>0</v>
      </c>
      <c r="M3236" s="28">
        <f>IF(L3236&gt;0,VLOOKUP(L3236,T$18:$AC$131,7),0)</f>
        <v>0</v>
      </c>
      <c r="N3236" s="23">
        <f t="shared" si="663"/>
        <v>0</v>
      </c>
      <c r="O3236" s="23">
        <f t="shared" ca="1" si="659"/>
        <v>67257229.1247354</v>
      </c>
      <c r="P3236" s="29" t="str">
        <f t="shared" si="664"/>
        <v>J=</v>
      </c>
      <c r="Q3236" s="30">
        <f t="shared" si="665"/>
        <v>47232</v>
      </c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</row>
    <row r="3237" spans="1:30" x14ac:dyDescent="0.25">
      <c r="A3237" s="100">
        <f t="shared" si="660"/>
        <v>46070</v>
      </c>
      <c r="B3237" s="114" t="str">
        <f t="shared" ca="1" si="661"/>
        <v>n.d</v>
      </c>
      <c r="C3237" s="114">
        <f t="shared" si="662"/>
        <v>139519858.75</v>
      </c>
      <c r="D3237" s="24">
        <f ca="1">IF(A3237&lt;$B$1,VLOOKUP(A3237,[1]DI!$A$4:$B$15000,2,FALSE),0)</f>
        <v>0</v>
      </c>
      <c r="E3237" s="23">
        <f t="shared" ca="1" si="667"/>
        <v>0</v>
      </c>
      <c r="F3237" s="25">
        <f t="shared" si="666"/>
        <v>1.2</v>
      </c>
      <c r="G3237" s="26">
        <f t="shared" ca="1" si="670"/>
        <v>1</v>
      </c>
      <c r="H3237" s="23">
        <f ca="1">TRUNC(PRODUCT(G$16:G3236),15)</f>
        <v>1.48206205431758</v>
      </c>
      <c r="I3237" s="23">
        <f t="shared" si="668"/>
        <v>1</v>
      </c>
      <c r="J3237" s="23">
        <f t="shared" ca="1" si="669"/>
        <v>1.4820620499999999</v>
      </c>
      <c r="K3237" s="114">
        <f t="shared" ca="1" si="658"/>
        <v>67257229.1247354</v>
      </c>
      <c r="L3237" s="27">
        <f>IF(VLOOKUP(A3237,$U$18:$AD$131,8)=VLOOKUP(A3236,$U$18:$AD$131,8),0,VLOOKUP(A3237,U$18:$AD$131,8))</f>
        <v>0</v>
      </c>
      <c r="M3237" s="28">
        <f>IF(L3237&gt;0,VLOOKUP(L3237,T$18:$AC$131,7),0)</f>
        <v>0</v>
      </c>
      <c r="N3237" s="23">
        <f t="shared" si="663"/>
        <v>0</v>
      </c>
      <c r="O3237" s="23">
        <f t="shared" ca="1" si="659"/>
        <v>67257229.1247354</v>
      </c>
      <c r="P3237" s="29" t="str">
        <f t="shared" si="664"/>
        <v>J=</v>
      </c>
      <c r="Q3237" s="30">
        <f t="shared" si="665"/>
        <v>47232</v>
      </c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</row>
    <row r="3238" spans="1:30" x14ac:dyDescent="0.25">
      <c r="A3238" s="100">
        <f t="shared" si="660"/>
        <v>46071</v>
      </c>
      <c r="B3238" s="114" t="str">
        <f t="shared" ca="1" si="661"/>
        <v>n.d</v>
      </c>
      <c r="C3238" s="114">
        <f t="shared" si="662"/>
        <v>139519858.75</v>
      </c>
      <c r="D3238" s="24">
        <f ca="1">IF(A3238&lt;$B$1,VLOOKUP(A3238,[1]DI!$A$4:$B$15000,2,FALSE),0)</f>
        <v>0</v>
      </c>
      <c r="E3238" s="23">
        <f t="shared" ca="1" si="667"/>
        <v>0</v>
      </c>
      <c r="F3238" s="25">
        <f t="shared" si="666"/>
        <v>1.2</v>
      </c>
      <c r="G3238" s="26">
        <f t="shared" ca="1" si="670"/>
        <v>1</v>
      </c>
      <c r="H3238" s="23">
        <f ca="1">TRUNC(PRODUCT(G$16:G3237),15)</f>
        <v>1.48206205431758</v>
      </c>
      <c r="I3238" s="23">
        <f t="shared" si="668"/>
        <v>1</v>
      </c>
      <c r="J3238" s="23">
        <f t="shared" ca="1" si="669"/>
        <v>1.4820620499999999</v>
      </c>
      <c r="K3238" s="114">
        <f t="shared" ca="1" si="658"/>
        <v>67257229.1247354</v>
      </c>
      <c r="L3238" s="27">
        <f>IF(VLOOKUP(A3238,$U$18:$AD$131,8)=VLOOKUP(A3237,$U$18:$AD$131,8),0,VLOOKUP(A3238,U$18:$AD$131,8))</f>
        <v>0</v>
      </c>
      <c r="M3238" s="28">
        <f>IF(L3238&gt;0,VLOOKUP(L3238,T$18:$AC$131,7),0)</f>
        <v>0</v>
      </c>
      <c r="N3238" s="23">
        <f t="shared" si="663"/>
        <v>0</v>
      </c>
      <c r="O3238" s="23">
        <f t="shared" ca="1" si="659"/>
        <v>67257229.1247354</v>
      </c>
      <c r="P3238" s="29" t="str">
        <f t="shared" si="664"/>
        <v>J=</v>
      </c>
      <c r="Q3238" s="30">
        <f t="shared" si="665"/>
        <v>47232</v>
      </c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</row>
    <row r="3239" spans="1:30" x14ac:dyDescent="0.25">
      <c r="A3239" s="100">
        <f t="shared" si="660"/>
        <v>46072</v>
      </c>
      <c r="B3239" s="114" t="str">
        <f t="shared" ca="1" si="661"/>
        <v>n.d</v>
      </c>
      <c r="C3239" s="114">
        <f t="shared" si="662"/>
        <v>139519858.75</v>
      </c>
      <c r="D3239" s="24">
        <f ca="1">IF(A3239&lt;$B$1,VLOOKUP(A3239,[1]DI!$A$4:$B$15000,2,FALSE),0)</f>
        <v>0</v>
      </c>
      <c r="E3239" s="23">
        <f t="shared" ca="1" si="667"/>
        <v>0</v>
      </c>
      <c r="F3239" s="25">
        <f t="shared" si="666"/>
        <v>1.2</v>
      </c>
      <c r="G3239" s="26">
        <f t="shared" ca="1" si="670"/>
        <v>1</v>
      </c>
      <c r="H3239" s="23">
        <f ca="1">TRUNC(PRODUCT(G$16:G3238),15)</f>
        <v>1.48206205431758</v>
      </c>
      <c r="I3239" s="23">
        <f t="shared" si="668"/>
        <v>1</v>
      </c>
      <c r="J3239" s="23">
        <f t="shared" ca="1" si="669"/>
        <v>1.4820620499999999</v>
      </c>
      <c r="K3239" s="114">
        <f t="shared" ca="1" si="658"/>
        <v>67257229.1247354</v>
      </c>
      <c r="L3239" s="27">
        <f>IF(VLOOKUP(A3239,$U$18:$AD$131,8)=VLOOKUP(A3238,$U$18:$AD$131,8),0,VLOOKUP(A3239,U$18:$AD$131,8))</f>
        <v>0</v>
      </c>
      <c r="M3239" s="28">
        <f>IF(L3239&gt;0,VLOOKUP(L3239,T$18:$AC$131,7),0)</f>
        <v>0</v>
      </c>
      <c r="N3239" s="23">
        <f t="shared" si="663"/>
        <v>0</v>
      </c>
      <c r="O3239" s="23">
        <f t="shared" ca="1" si="659"/>
        <v>67257229.1247354</v>
      </c>
      <c r="P3239" s="29" t="str">
        <f t="shared" si="664"/>
        <v>J=</v>
      </c>
      <c r="Q3239" s="30">
        <f t="shared" si="665"/>
        <v>47232</v>
      </c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</row>
    <row r="3240" spans="1:30" x14ac:dyDescent="0.25">
      <c r="A3240" s="100">
        <f t="shared" si="660"/>
        <v>46073</v>
      </c>
      <c r="B3240" s="114" t="str">
        <f t="shared" ca="1" si="661"/>
        <v>n.d</v>
      </c>
      <c r="C3240" s="114">
        <f t="shared" si="662"/>
        <v>139519858.75</v>
      </c>
      <c r="D3240" s="24">
        <f ca="1">IF(A3240&lt;$B$1,VLOOKUP(A3240,[1]DI!$A$4:$B$15000,2,FALSE),0)</f>
        <v>0</v>
      </c>
      <c r="E3240" s="23">
        <f t="shared" ca="1" si="667"/>
        <v>0</v>
      </c>
      <c r="F3240" s="25">
        <f t="shared" si="666"/>
        <v>1.2</v>
      </c>
      <c r="G3240" s="26">
        <f t="shared" ca="1" si="670"/>
        <v>1</v>
      </c>
      <c r="H3240" s="23">
        <f ca="1">TRUNC(PRODUCT(G$16:G3239),15)</f>
        <v>1.48206205431758</v>
      </c>
      <c r="I3240" s="23">
        <f t="shared" si="668"/>
        <v>1</v>
      </c>
      <c r="J3240" s="23">
        <f t="shared" ca="1" si="669"/>
        <v>1.4820620499999999</v>
      </c>
      <c r="K3240" s="114">
        <f t="shared" ca="1" si="658"/>
        <v>67257229.1247354</v>
      </c>
      <c r="L3240" s="27">
        <f>IF(VLOOKUP(A3240,$U$18:$AD$131,8)=VLOOKUP(A3239,$U$18:$AD$131,8),0,VLOOKUP(A3240,U$18:$AD$131,8))</f>
        <v>0</v>
      </c>
      <c r="M3240" s="28">
        <f>IF(L3240&gt;0,VLOOKUP(L3240,T$18:$AC$131,7),0)</f>
        <v>0</v>
      </c>
      <c r="N3240" s="23">
        <f t="shared" si="663"/>
        <v>0</v>
      </c>
      <c r="O3240" s="23">
        <f t="shared" ca="1" si="659"/>
        <v>67257229.1247354</v>
      </c>
      <c r="P3240" s="29" t="str">
        <f t="shared" si="664"/>
        <v>J=</v>
      </c>
      <c r="Q3240" s="30">
        <f t="shared" si="665"/>
        <v>47232</v>
      </c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</row>
    <row r="3241" spans="1:30" x14ac:dyDescent="0.25">
      <c r="A3241" s="100">
        <f t="shared" si="660"/>
        <v>46074</v>
      </c>
      <c r="B3241" s="114" t="str">
        <f t="shared" ca="1" si="661"/>
        <v>n.d</v>
      </c>
      <c r="C3241" s="114">
        <f t="shared" si="662"/>
        <v>139519858.75</v>
      </c>
      <c r="D3241" s="24">
        <f ca="1">IF(A3241&lt;$B$1,VLOOKUP(A3241,[1]DI!$A$4:$B$15000,2,FALSE),0)</f>
        <v>0</v>
      </c>
      <c r="E3241" s="23">
        <f t="shared" ca="1" si="667"/>
        <v>0</v>
      </c>
      <c r="F3241" s="25">
        <f t="shared" si="666"/>
        <v>1.2</v>
      </c>
      <c r="G3241" s="26">
        <f t="shared" ca="1" si="670"/>
        <v>1</v>
      </c>
      <c r="H3241" s="23">
        <f ca="1">TRUNC(PRODUCT(G$16:G3240),15)</f>
        <v>1.48206205431758</v>
      </c>
      <c r="I3241" s="23">
        <f t="shared" si="668"/>
        <v>1</v>
      </c>
      <c r="J3241" s="23">
        <f t="shared" ca="1" si="669"/>
        <v>1.4820620499999999</v>
      </c>
      <c r="K3241" s="114">
        <f t="shared" ca="1" si="658"/>
        <v>67257229.1247354</v>
      </c>
      <c r="L3241" s="27">
        <f>IF(VLOOKUP(A3241,$U$18:$AD$131,8)=VLOOKUP(A3240,$U$18:$AD$131,8),0,VLOOKUP(A3241,U$18:$AD$131,8))</f>
        <v>0</v>
      </c>
      <c r="M3241" s="28">
        <f>IF(L3241&gt;0,VLOOKUP(L3241,T$18:$AC$131,7),0)</f>
        <v>0</v>
      </c>
      <c r="N3241" s="23">
        <f t="shared" si="663"/>
        <v>0</v>
      </c>
      <c r="O3241" s="23">
        <f t="shared" ca="1" si="659"/>
        <v>67257229.1247354</v>
      </c>
      <c r="P3241" s="29" t="str">
        <f t="shared" si="664"/>
        <v>J=</v>
      </c>
      <c r="Q3241" s="30">
        <f t="shared" si="665"/>
        <v>47232</v>
      </c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</row>
    <row r="3242" spans="1:30" x14ac:dyDescent="0.25">
      <c r="A3242" s="100">
        <f t="shared" si="660"/>
        <v>46075</v>
      </c>
      <c r="B3242" s="114" t="str">
        <f t="shared" ca="1" si="661"/>
        <v>n.d</v>
      </c>
      <c r="C3242" s="114">
        <f t="shared" si="662"/>
        <v>139519858.75</v>
      </c>
      <c r="D3242" s="24">
        <f ca="1">IF(A3242&lt;$B$1,VLOOKUP(A3242,[1]DI!$A$4:$B$15000,2,FALSE),0)</f>
        <v>0</v>
      </c>
      <c r="E3242" s="23">
        <f t="shared" ca="1" si="667"/>
        <v>0</v>
      </c>
      <c r="F3242" s="25">
        <f t="shared" si="666"/>
        <v>1.2</v>
      </c>
      <c r="G3242" s="26">
        <f t="shared" ca="1" si="670"/>
        <v>1</v>
      </c>
      <c r="H3242" s="23">
        <f ca="1">TRUNC(PRODUCT(G$16:G3241),15)</f>
        <v>1.48206205431758</v>
      </c>
      <c r="I3242" s="23">
        <f t="shared" si="668"/>
        <v>1</v>
      </c>
      <c r="J3242" s="23">
        <f t="shared" ca="1" si="669"/>
        <v>1.4820620499999999</v>
      </c>
      <c r="K3242" s="114">
        <f t="shared" ca="1" si="658"/>
        <v>67257229.1247354</v>
      </c>
      <c r="L3242" s="27">
        <f>IF(VLOOKUP(A3242,$U$18:$AD$131,8)=VLOOKUP(A3241,$U$18:$AD$131,8),0,VLOOKUP(A3242,U$18:$AD$131,8))</f>
        <v>0</v>
      </c>
      <c r="M3242" s="28">
        <f>IF(L3242&gt;0,VLOOKUP(L3242,T$18:$AC$131,7),0)</f>
        <v>0</v>
      </c>
      <c r="N3242" s="23">
        <f t="shared" si="663"/>
        <v>0</v>
      </c>
      <c r="O3242" s="23">
        <f t="shared" ca="1" si="659"/>
        <v>67257229.1247354</v>
      </c>
      <c r="P3242" s="29" t="str">
        <f t="shared" si="664"/>
        <v>J=</v>
      </c>
      <c r="Q3242" s="30">
        <f t="shared" si="665"/>
        <v>47232</v>
      </c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</row>
    <row r="3243" spans="1:30" x14ac:dyDescent="0.25">
      <c r="A3243" s="100">
        <f t="shared" si="660"/>
        <v>46076</v>
      </c>
      <c r="B3243" s="114" t="str">
        <f t="shared" ca="1" si="661"/>
        <v>n.d</v>
      </c>
      <c r="C3243" s="114">
        <f t="shared" si="662"/>
        <v>139519858.75</v>
      </c>
      <c r="D3243" s="24">
        <f ca="1">IF(A3243&lt;$B$1,VLOOKUP(A3243,[1]DI!$A$4:$B$15000,2,FALSE),0)</f>
        <v>0</v>
      </c>
      <c r="E3243" s="23">
        <f t="shared" ca="1" si="667"/>
        <v>0</v>
      </c>
      <c r="F3243" s="25">
        <f t="shared" si="666"/>
        <v>1.2</v>
      </c>
      <c r="G3243" s="26">
        <f t="shared" ca="1" si="670"/>
        <v>1</v>
      </c>
      <c r="H3243" s="23">
        <f ca="1">TRUNC(PRODUCT(G$16:G3242),15)</f>
        <v>1.48206205431758</v>
      </c>
      <c r="I3243" s="23">
        <f t="shared" si="668"/>
        <v>1</v>
      </c>
      <c r="J3243" s="23">
        <f t="shared" ca="1" si="669"/>
        <v>1.4820620499999999</v>
      </c>
      <c r="K3243" s="114">
        <f t="shared" ca="1" si="658"/>
        <v>67257229.1247354</v>
      </c>
      <c r="L3243" s="27">
        <f>IF(VLOOKUP(A3243,$U$18:$AD$131,8)=VLOOKUP(A3242,$U$18:$AD$131,8),0,VLOOKUP(A3243,U$18:$AD$131,8))</f>
        <v>0</v>
      </c>
      <c r="M3243" s="28">
        <f>IF(L3243&gt;0,VLOOKUP(L3243,T$18:$AC$131,7),0)</f>
        <v>0</v>
      </c>
      <c r="N3243" s="23">
        <f t="shared" si="663"/>
        <v>0</v>
      </c>
      <c r="O3243" s="23">
        <f t="shared" ca="1" si="659"/>
        <v>67257229.1247354</v>
      </c>
      <c r="P3243" s="29" t="str">
        <f t="shared" si="664"/>
        <v>J=</v>
      </c>
      <c r="Q3243" s="30">
        <f t="shared" si="665"/>
        <v>47232</v>
      </c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</row>
    <row r="3244" spans="1:30" x14ac:dyDescent="0.25">
      <c r="A3244" s="100">
        <f t="shared" si="660"/>
        <v>46077</v>
      </c>
      <c r="B3244" s="114" t="str">
        <f t="shared" ca="1" si="661"/>
        <v>n.d</v>
      </c>
      <c r="C3244" s="114">
        <f t="shared" si="662"/>
        <v>139519858.75</v>
      </c>
      <c r="D3244" s="24">
        <f ca="1">IF(A3244&lt;$B$1,VLOOKUP(A3244,[1]DI!$A$4:$B$15000,2,FALSE),0)</f>
        <v>0</v>
      </c>
      <c r="E3244" s="23">
        <f t="shared" ca="1" si="667"/>
        <v>0</v>
      </c>
      <c r="F3244" s="25">
        <f t="shared" si="666"/>
        <v>1.2</v>
      </c>
      <c r="G3244" s="26">
        <f t="shared" ca="1" si="670"/>
        <v>1</v>
      </c>
      <c r="H3244" s="23">
        <f ca="1">TRUNC(PRODUCT(G$16:G3243),15)</f>
        <v>1.48206205431758</v>
      </c>
      <c r="I3244" s="23">
        <f t="shared" si="668"/>
        <v>1</v>
      </c>
      <c r="J3244" s="23">
        <f t="shared" ca="1" si="669"/>
        <v>1.4820620499999999</v>
      </c>
      <c r="K3244" s="114">
        <f t="shared" ca="1" si="658"/>
        <v>67257229.1247354</v>
      </c>
      <c r="L3244" s="27">
        <f>IF(VLOOKUP(A3244,$U$18:$AD$131,8)=VLOOKUP(A3243,$U$18:$AD$131,8),0,VLOOKUP(A3244,U$18:$AD$131,8))</f>
        <v>0</v>
      </c>
      <c r="M3244" s="28">
        <f>IF(L3244&gt;0,VLOOKUP(L3244,T$18:$AC$131,7),0)</f>
        <v>0</v>
      </c>
      <c r="N3244" s="23">
        <f t="shared" si="663"/>
        <v>0</v>
      </c>
      <c r="O3244" s="23">
        <f t="shared" ca="1" si="659"/>
        <v>67257229.1247354</v>
      </c>
      <c r="P3244" s="29" t="str">
        <f t="shared" si="664"/>
        <v>J=</v>
      </c>
      <c r="Q3244" s="30">
        <f t="shared" si="665"/>
        <v>47232</v>
      </c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</row>
    <row r="3245" spans="1:30" x14ac:dyDescent="0.25">
      <c r="A3245" s="100">
        <f t="shared" si="660"/>
        <v>46078</v>
      </c>
      <c r="B3245" s="114" t="str">
        <f t="shared" ca="1" si="661"/>
        <v>n.d</v>
      </c>
      <c r="C3245" s="114">
        <f t="shared" si="662"/>
        <v>139519858.75</v>
      </c>
      <c r="D3245" s="24">
        <f ca="1">IF(A3245&lt;$B$1,VLOOKUP(A3245,[1]DI!$A$4:$B$15000,2,FALSE),0)</f>
        <v>0</v>
      </c>
      <c r="E3245" s="23">
        <f t="shared" ca="1" si="667"/>
        <v>0</v>
      </c>
      <c r="F3245" s="25">
        <f t="shared" si="666"/>
        <v>1.2</v>
      </c>
      <c r="G3245" s="26">
        <f t="shared" ca="1" si="670"/>
        <v>1</v>
      </c>
      <c r="H3245" s="23">
        <f ca="1">TRUNC(PRODUCT(G$16:G3244),15)</f>
        <v>1.48206205431758</v>
      </c>
      <c r="I3245" s="23">
        <f t="shared" si="668"/>
        <v>1</v>
      </c>
      <c r="J3245" s="23">
        <f t="shared" ca="1" si="669"/>
        <v>1.4820620499999999</v>
      </c>
      <c r="K3245" s="114">
        <f t="shared" ca="1" si="658"/>
        <v>67257229.1247354</v>
      </c>
      <c r="L3245" s="27">
        <f>IF(VLOOKUP(A3245,$U$18:$AD$131,8)=VLOOKUP(A3244,$U$18:$AD$131,8),0,VLOOKUP(A3245,U$18:$AD$131,8))</f>
        <v>0</v>
      </c>
      <c r="M3245" s="28">
        <f>IF(L3245&gt;0,VLOOKUP(L3245,T$18:$AC$131,7),0)</f>
        <v>0</v>
      </c>
      <c r="N3245" s="23">
        <f t="shared" si="663"/>
        <v>0</v>
      </c>
      <c r="O3245" s="23">
        <f t="shared" ca="1" si="659"/>
        <v>67257229.1247354</v>
      </c>
      <c r="P3245" s="29" t="str">
        <f t="shared" si="664"/>
        <v>J=</v>
      </c>
      <c r="Q3245" s="30">
        <f t="shared" si="665"/>
        <v>47232</v>
      </c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</row>
    <row r="3246" spans="1:30" x14ac:dyDescent="0.25">
      <c r="A3246" s="100">
        <f t="shared" si="660"/>
        <v>46079</v>
      </c>
      <c r="B3246" s="114" t="str">
        <f t="shared" ca="1" si="661"/>
        <v>n.d</v>
      </c>
      <c r="C3246" s="114">
        <f t="shared" si="662"/>
        <v>139519858.75</v>
      </c>
      <c r="D3246" s="24">
        <f ca="1">IF(A3246&lt;$B$1,VLOOKUP(A3246,[1]DI!$A$4:$B$15000,2,FALSE),0)</f>
        <v>0</v>
      </c>
      <c r="E3246" s="23">
        <f t="shared" ca="1" si="667"/>
        <v>0</v>
      </c>
      <c r="F3246" s="25">
        <f t="shared" si="666"/>
        <v>1.2</v>
      </c>
      <c r="G3246" s="26">
        <f t="shared" ca="1" si="670"/>
        <v>1</v>
      </c>
      <c r="H3246" s="23">
        <f ca="1">TRUNC(PRODUCT(G$16:G3245),15)</f>
        <v>1.48206205431758</v>
      </c>
      <c r="I3246" s="23">
        <f t="shared" si="668"/>
        <v>1</v>
      </c>
      <c r="J3246" s="23">
        <f t="shared" ca="1" si="669"/>
        <v>1.4820620499999999</v>
      </c>
      <c r="K3246" s="114">
        <f t="shared" ca="1" si="658"/>
        <v>67257229.1247354</v>
      </c>
      <c r="L3246" s="27">
        <f>IF(VLOOKUP(A3246,$U$18:$AD$131,8)=VLOOKUP(A3245,$U$18:$AD$131,8),0,VLOOKUP(A3246,U$18:$AD$131,8))</f>
        <v>0</v>
      </c>
      <c r="M3246" s="28">
        <f>IF(L3246&gt;0,VLOOKUP(L3246,T$18:$AC$131,7),0)</f>
        <v>0</v>
      </c>
      <c r="N3246" s="23">
        <f t="shared" si="663"/>
        <v>0</v>
      </c>
      <c r="O3246" s="23">
        <f t="shared" ca="1" si="659"/>
        <v>67257229.1247354</v>
      </c>
      <c r="P3246" s="29" t="str">
        <f t="shared" si="664"/>
        <v>J=</v>
      </c>
      <c r="Q3246" s="30">
        <f t="shared" si="665"/>
        <v>47232</v>
      </c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</row>
    <row r="3247" spans="1:30" x14ac:dyDescent="0.25">
      <c r="A3247" s="100">
        <f t="shared" si="660"/>
        <v>46080</v>
      </c>
      <c r="B3247" s="114" t="str">
        <f t="shared" ca="1" si="661"/>
        <v>n.d</v>
      </c>
      <c r="C3247" s="114">
        <f t="shared" si="662"/>
        <v>139519858.75</v>
      </c>
      <c r="D3247" s="24">
        <f ca="1">IF(A3247&lt;$B$1,VLOOKUP(A3247,[1]DI!$A$4:$B$15000,2,FALSE),0)</f>
        <v>0</v>
      </c>
      <c r="E3247" s="23">
        <f t="shared" ca="1" si="667"/>
        <v>0</v>
      </c>
      <c r="F3247" s="25">
        <f t="shared" si="666"/>
        <v>1.2</v>
      </c>
      <c r="G3247" s="26">
        <f t="shared" ca="1" si="670"/>
        <v>1</v>
      </c>
      <c r="H3247" s="23">
        <f ca="1">TRUNC(PRODUCT(G$16:G3246),15)</f>
        <v>1.48206205431758</v>
      </c>
      <c r="I3247" s="23">
        <f t="shared" si="668"/>
        <v>1</v>
      </c>
      <c r="J3247" s="23">
        <f t="shared" ca="1" si="669"/>
        <v>1.4820620499999999</v>
      </c>
      <c r="K3247" s="114">
        <f t="shared" ca="1" si="658"/>
        <v>67257229.1247354</v>
      </c>
      <c r="L3247" s="27">
        <f>IF(VLOOKUP(A3247,$U$18:$AD$131,8)=VLOOKUP(A3246,$U$18:$AD$131,8),0,VLOOKUP(A3247,U$18:$AD$131,8))</f>
        <v>0</v>
      </c>
      <c r="M3247" s="28">
        <f>IF(L3247&gt;0,VLOOKUP(L3247,T$18:$AC$131,7),0)</f>
        <v>0</v>
      </c>
      <c r="N3247" s="23">
        <f t="shared" si="663"/>
        <v>0</v>
      </c>
      <c r="O3247" s="23">
        <f t="shared" ca="1" si="659"/>
        <v>67257229.1247354</v>
      </c>
      <c r="P3247" s="29" t="str">
        <f t="shared" si="664"/>
        <v>J=</v>
      </c>
      <c r="Q3247" s="30">
        <f t="shared" si="665"/>
        <v>47232</v>
      </c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</row>
    <row r="3248" spans="1:30" x14ac:dyDescent="0.25">
      <c r="A3248" s="100">
        <f t="shared" si="660"/>
        <v>46081</v>
      </c>
      <c r="B3248" s="114" t="str">
        <f t="shared" ca="1" si="661"/>
        <v>n.d</v>
      </c>
      <c r="C3248" s="114">
        <f t="shared" si="662"/>
        <v>139519858.75</v>
      </c>
      <c r="D3248" s="24">
        <f ca="1">IF(A3248&lt;$B$1,VLOOKUP(A3248,[1]DI!$A$4:$B$15000,2,FALSE),0)</f>
        <v>0</v>
      </c>
      <c r="E3248" s="23">
        <f t="shared" ca="1" si="667"/>
        <v>0</v>
      </c>
      <c r="F3248" s="25">
        <f t="shared" si="666"/>
        <v>1.2</v>
      </c>
      <c r="G3248" s="26">
        <f t="shared" ca="1" si="670"/>
        <v>1</v>
      </c>
      <c r="H3248" s="23">
        <f ca="1">TRUNC(PRODUCT(G$16:G3247),15)</f>
        <v>1.48206205431758</v>
      </c>
      <c r="I3248" s="23">
        <f t="shared" si="668"/>
        <v>1</v>
      </c>
      <c r="J3248" s="23">
        <f t="shared" ca="1" si="669"/>
        <v>1.4820620499999999</v>
      </c>
      <c r="K3248" s="114">
        <f t="shared" ca="1" si="658"/>
        <v>67257229.1247354</v>
      </c>
      <c r="L3248" s="27">
        <f>IF(VLOOKUP(A3248,$U$18:$AD$131,8)=VLOOKUP(A3247,$U$18:$AD$131,8),0,VLOOKUP(A3248,U$18:$AD$131,8))</f>
        <v>0</v>
      </c>
      <c r="M3248" s="28">
        <f>IF(L3248&gt;0,VLOOKUP(L3248,T$18:$AC$131,7),0)</f>
        <v>0</v>
      </c>
      <c r="N3248" s="23">
        <f t="shared" si="663"/>
        <v>0</v>
      </c>
      <c r="O3248" s="23">
        <f t="shared" ca="1" si="659"/>
        <v>67257229.1247354</v>
      </c>
      <c r="P3248" s="29" t="str">
        <f t="shared" si="664"/>
        <v>J=</v>
      </c>
      <c r="Q3248" s="30">
        <f t="shared" si="665"/>
        <v>47232</v>
      </c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</row>
    <row r="3249" spans="1:30" x14ac:dyDescent="0.25">
      <c r="A3249" s="100">
        <f t="shared" si="660"/>
        <v>46082</v>
      </c>
      <c r="B3249" s="114" t="str">
        <f t="shared" ca="1" si="661"/>
        <v>n.d</v>
      </c>
      <c r="C3249" s="114">
        <f t="shared" si="662"/>
        <v>139519858.75</v>
      </c>
      <c r="D3249" s="24">
        <f ca="1">IF(A3249&lt;$B$1,VLOOKUP(A3249,[1]DI!$A$4:$B$15000,2,FALSE),0)</f>
        <v>0</v>
      </c>
      <c r="E3249" s="23">
        <f t="shared" ca="1" si="667"/>
        <v>0</v>
      </c>
      <c r="F3249" s="25">
        <f t="shared" si="666"/>
        <v>1.2</v>
      </c>
      <c r="G3249" s="26">
        <f t="shared" ca="1" si="670"/>
        <v>1</v>
      </c>
      <c r="H3249" s="23">
        <f ca="1">TRUNC(PRODUCT(G$16:G3248),15)</f>
        <v>1.48206205431758</v>
      </c>
      <c r="I3249" s="23">
        <f t="shared" si="668"/>
        <v>1</v>
      </c>
      <c r="J3249" s="23">
        <f t="shared" ca="1" si="669"/>
        <v>1.4820620499999999</v>
      </c>
      <c r="K3249" s="114">
        <f t="shared" ca="1" si="658"/>
        <v>67257229.1247354</v>
      </c>
      <c r="L3249" s="27">
        <f>IF(VLOOKUP(A3249,$U$18:$AD$131,8)=VLOOKUP(A3248,$U$18:$AD$131,8),0,VLOOKUP(A3249,U$18:$AD$131,8))</f>
        <v>0</v>
      </c>
      <c r="M3249" s="28">
        <f>IF(L3249&gt;0,VLOOKUP(L3249,T$18:$AC$131,7),0)</f>
        <v>0</v>
      </c>
      <c r="N3249" s="23">
        <f t="shared" si="663"/>
        <v>0</v>
      </c>
      <c r="O3249" s="23">
        <f t="shared" ca="1" si="659"/>
        <v>67257229.1247354</v>
      </c>
      <c r="P3249" s="29" t="str">
        <f t="shared" si="664"/>
        <v>J=</v>
      </c>
      <c r="Q3249" s="30">
        <f t="shared" si="665"/>
        <v>47232</v>
      </c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</row>
    <row r="3250" spans="1:30" x14ac:dyDescent="0.25">
      <c r="A3250" s="100">
        <f t="shared" si="660"/>
        <v>46083</v>
      </c>
      <c r="B3250" s="114" t="str">
        <f t="shared" ca="1" si="661"/>
        <v>n.d</v>
      </c>
      <c r="C3250" s="114">
        <f t="shared" si="662"/>
        <v>139519858.75</v>
      </c>
      <c r="D3250" s="24">
        <f ca="1">IF(A3250&lt;$B$1,VLOOKUP(A3250,[1]DI!$A$4:$B$15000,2,FALSE),0)</f>
        <v>0</v>
      </c>
      <c r="E3250" s="23">
        <f t="shared" ca="1" si="667"/>
        <v>0</v>
      </c>
      <c r="F3250" s="25">
        <f t="shared" si="666"/>
        <v>1.2</v>
      </c>
      <c r="G3250" s="26">
        <f t="shared" ca="1" si="670"/>
        <v>1</v>
      </c>
      <c r="H3250" s="23">
        <f ca="1">TRUNC(PRODUCT(G$16:G3249),15)</f>
        <v>1.48206205431758</v>
      </c>
      <c r="I3250" s="23">
        <f t="shared" si="668"/>
        <v>1</v>
      </c>
      <c r="J3250" s="23">
        <f t="shared" ca="1" si="669"/>
        <v>1.4820620499999999</v>
      </c>
      <c r="K3250" s="114">
        <f t="shared" ca="1" si="658"/>
        <v>67257229.1247354</v>
      </c>
      <c r="L3250" s="27">
        <f>IF(VLOOKUP(A3250,$U$18:$AD$131,8)=VLOOKUP(A3249,$U$18:$AD$131,8),0,VLOOKUP(A3250,U$18:$AD$131,8))</f>
        <v>0</v>
      </c>
      <c r="M3250" s="28">
        <f>IF(L3250&gt;0,VLOOKUP(L3250,T$18:$AC$131,7),0)</f>
        <v>0</v>
      </c>
      <c r="N3250" s="23">
        <f t="shared" si="663"/>
        <v>0</v>
      </c>
      <c r="O3250" s="23">
        <f t="shared" ca="1" si="659"/>
        <v>67257229.1247354</v>
      </c>
      <c r="P3250" s="29" t="str">
        <f t="shared" si="664"/>
        <v>J=</v>
      </c>
      <c r="Q3250" s="30">
        <f t="shared" si="665"/>
        <v>47232</v>
      </c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</row>
    <row r="3251" spans="1:30" x14ac:dyDescent="0.25">
      <c r="A3251" s="100">
        <f t="shared" si="660"/>
        <v>46084</v>
      </c>
      <c r="B3251" s="114" t="str">
        <f t="shared" ca="1" si="661"/>
        <v>n.d</v>
      </c>
      <c r="C3251" s="114">
        <f t="shared" si="662"/>
        <v>139519858.75</v>
      </c>
      <c r="D3251" s="24">
        <f ca="1">IF(A3251&lt;$B$1,VLOOKUP(A3251,[1]DI!$A$4:$B$15000,2,FALSE),0)</f>
        <v>0</v>
      </c>
      <c r="E3251" s="23">
        <f t="shared" ca="1" si="667"/>
        <v>0</v>
      </c>
      <c r="F3251" s="25">
        <f t="shared" si="666"/>
        <v>1.2</v>
      </c>
      <c r="G3251" s="26">
        <f t="shared" ca="1" si="670"/>
        <v>1</v>
      </c>
      <c r="H3251" s="23">
        <f ca="1">TRUNC(PRODUCT(G$16:G3250),15)</f>
        <v>1.48206205431758</v>
      </c>
      <c r="I3251" s="23">
        <f t="shared" si="668"/>
        <v>1</v>
      </c>
      <c r="J3251" s="23">
        <f t="shared" ca="1" si="669"/>
        <v>1.4820620499999999</v>
      </c>
      <c r="K3251" s="114">
        <f t="shared" ca="1" si="658"/>
        <v>67257229.1247354</v>
      </c>
      <c r="L3251" s="27">
        <f>IF(VLOOKUP(A3251,$U$18:$AD$131,8)=VLOOKUP(A3250,$U$18:$AD$131,8),0,VLOOKUP(A3251,U$18:$AD$131,8))</f>
        <v>0</v>
      </c>
      <c r="M3251" s="28">
        <f>IF(L3251&gt;0,VLOOKUP(L3251,T$18:$AC$131,7),0)</f>
        <v>0</v>
      </c>
      <c r="N3251" s="23">
        <f t="shared" si="663"/>
        <v>0</v>
      </c>
      <c r="O3251" s="23">
        <f t="shared" ca="1" si="659"/>
        <v>67257229.1247354</v>
      </c>
      <c r="P3251" s="29" t="str">
        <f t="shared" si="664"/>
        <v>J=</v>
      </c>
      <c r="Q3251" s="30">
        <f t="shared" si="665"/>
        <v>47232</v>
      </c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</row>
    <row r="3252" spans="1:30" x14ac:dyDescent="0.25">
      <c r="A3252" s="100">
        <f t="shared" si="660"/>
        <v>46085</v>
      </c>
      <c r="B3252" s="114" t="str">
        <f t="shared" ca="1" si="661"/>
        <v>n.d</v>
      </c>
      <c r="C3252" s="114">
        <f t="shared" si="662"/>
        <v>139519858.75</v>
      </c>
      <c r="D3252" s="24">
        <f ca="1">IF(A3252&lt;$B$1,VLOOKUP(A3252,[1]DI!$A$4:$B$15000,2,FALSE),0)</f>
        <v>0</v>
      </c>
      <c r="E3252" s="23">
        <f t="shared" ca="1" si="667"/>
        <v>0</v>
      </c>
      <c r="F3252" s="25">
        <f t="shared" si="666"/>
        <v>1.2</v>
      </c>
      <c r="G3252" s="26">
        <f t="shared" ca="1" si="670"/>
        <v>1</v>
      </c>
      <c r="H3252" s="23">
        <f ca="1">TRUNC(PRODUCT(G$16:G3251),15)</f>
        <v>1.48206205431758</v>
      </c>
      <c r="I3252" s="23">
        <f t="shared" si="668"/>
        <v>1</v>
      </c>
      <c r="J3252" s="23">
        <f t="shared" ca="1" si="669"/>
        <v>1.4820620499999999</v>
      </c>
      <c r="K3252" s="114">
        <f t="shared" ca="1" si="658"/>
        <v>67257229.1247354</v>
      </c>
      <c r="L3252" s="27">
        <f>IF(VLOOKUP(A3252,$U$18:$AD$131,8)=VLOOKUP(A3251,$U$18:$AD$131,8),0,VLOOKUP(A3252,U$18:$AD$131,8))</f>
        <v>0</v>
      </c>
      <c r="M3252" s="28">
        <f>IF(L3252&gt;0,VLOOKUP(L3252,T$18:$AC$131,7),0)</f>
        <v>0</v>
      </c>
      <c r="N3252" s="23">
        <f t="shared" si="663"/>
        <v>0</v>
      </c>
      <c r="O3252" s="23">
        <f t="shared" ca="1" si="659"/>
        <v>67257229.1247354</v>
      </c>
      <c r="P3252" s="29" t="str">
        <f t="shared" si="664"/>
        <v>J=</v>
      </c>
      <c r="Q3252" s="30">
        <f t="shared" si="665"/>
        <v>47232</v>
      </c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</row>
    <row r="3253" spans="1:30" x14ac:dyDescent="0.25">
      <c r="A3253" s="100">
        <f t="shared" si="660"/>
        <v>46086</v>
      </c>
      <c r="B3253" s="114" t="str">
        <f t="shared" ca="1" si="661"/>
        <v>n.d</v>
      </c>
      <c r="C3253" s="114">
        <f t="shared" si="662"/>
        <v>139519858.75</v>
      </c>
      <c r="D3253" s="24">
        <f ca="1">IF(A3253&lt;$B$1,VLOOKUP(A3253,[1]DI!$A$4:$B$15000,2,FALSE),0)</f>
        <v>0</v>
      </c>
      <c r="E3253" s="23">
        <f t="shared" ca="1" si="667"/>
        <v>0</v>
      </c>
      <c r="F3253" s="25">
        <f t="shared" si="666"/>
        <v>1.2</v>
      </c>
      <c r="G3253" s="26">
        <f t="shared" ca="1" si="670"/>
        <v>1</v>
      </c>
      <c r="H3253" s="23">
        <f ca="1">TRUNC(PRODUCT(G$16:G3252),15)</f>
        <v>1.48206205431758</v>
      </c>
      <c r="I3253" s="23">
        <f t="shared" si="668"/>
        <v>1</v>
      </c>
      <c r="J3253" s="23">
        <f t="shared" ca="1" si="669"/>
        <v>1.4820620499999999</v>
      </c>
      <c r="K3253" s="114">
        <f t="shared" ca="1" si="658"/>
        <v>67257229.1247354</v>
      </c>
      <c r="L3253" s="27">
        <f>IF(VLOOKUP(A3253,$U$18:$AD$131,8)=VLOOKUP(A3252,$U$18:$AD$131,8),0,VLOOKUP(A3253,U$18:$AD$131,8))</f>
        <v>0</v>
      </c>
      <c r="M3253" s="28">
        <f>IF(L3253&gt;0,VLOOKUP(L3253,T$18:$AC$131,7),0)</f>
        <v>0</v>
      </c>
      <c r="N3253" s="23">
        <f t="shared" si="663"/>
        <v>0</v>
      </c>
      <c r="O3253" s="23">
        <f t="shared" ca="1" si="659"/>
        <v>67257229.1247354</v>
      </c>
      <c r="P3253" s="29" t="str">
        <f t="shared" si="664"/>
        <v>J=</v>
      </c>
      <c r="Q3253" s="30">
        <f t="shared" si="665"/>
        <v>47232</v>
      </c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</row>
    <row r="3254" spans="1:30" x14ac:dyDescent="0.25">
      <c r="A3254" s="100">
        <f t="shared" si="660"/>
        <v>46087</v>
      </c>
      <c r="B3254" s="114" t="str">
        <f t="shared" ca="1" si="661"/>
        <v>n.d</v>
      </c>
      <c r="C3254" s="114">
        <f t="shared" si="662"/>
        <v>139519858.75</v>
      </c>
      <c r="D3254" s="24">
        <f ca="1">IF(A3254&lt;$B$1,VLOOKUP(A3254,[1]DI!$A$4:$B$15000,2,FALSE),0)</f>
        <v>0</v>
      </c>
      <c r="E3254" s="23">
        <f t="shared" ca="1" si="667"/>
        <v>0</v>
      </c>
      <c r="F3254" s="25">
        <f t="shared" si="666"/>
        <v>1.2</v>
      </c>
      <c r="G3254" s="26">
        <f t="shared" ca="1" si="670"/>
        <v>1</v>
      </c>
      <c r="H3254" s="23">
        <f ca="1">TRUNC(PRODUCT(G$16:G3253),15)</f>
        <v>1.48206205431758</v>
      </c>
      <c r="I3254" s="23">
        <f t="shared" si="668"/>
        <v>1</v>
      </c>
      <c r="J3254" s="23">
        <f t="shared" ca="1" si="669"/>
        <v>1.4820620499999999</v>
      </c>
      <c r="K3254" s="114">
        <f t="shared" ca="1" si="658"/>
        <v>67257229.1247354</v>
      </c>
      <c r="L3254" s="27">
        <f>IF(VLOOKUP(A3254,$U$18:$AD$131,8)=VLOOKUP(A3253,$U$18:$AD$131,8),0,VLOOKUP(A3254,U$18:$AD$131,8))</f>
        <v>0</v>
      </c>
      <c r="M3254" s="28">
        <f>IF(L3254&gt;0,VLOOKUP(L3254,T$18:$AC$131,7),0)</f>
        <v>0</v>
      </c>
      <c r="N3254" s="23">
        <f t="shared" si="663"/>
        <v>0</v>
      </c>
      <c r="O3254" s="23">
        <f t="shared" ca="1" si="659"/>
        <v>67257229.1247354</v>
      </c>
      <c r="P3254" s="29" t="str">
        <f t="shared" si="664"/>
        <v>J=</v>
      </c>
      <c r="Q3254" s="30">
        <f t="shared" si="665"/>
        <v>47232</v>
      </c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</row>
    <row r="3255" spans="1:30" x14ac:dyDescent="0.25">
      <c r="A3255" s="100">
        <f t="shared" si="660"/>
        <v>46088</v>
      </c>
      <c r="B3255" s="114" t="str">
        <f t="shared" ca="1" si="661"/>
        <v>n.d</v>
      </c>
      <c r="C3255" s="114">
        <f t="shared" si="662"/>
        <v>139519858.75</v>
      </c>
      <c r="D3255" s="24">
        <f ca="1">IF(A3255&lt;$B$1,VLOOKUP(A3255,[1]DI!$A$4:$B$15000,2,FALSE),0)</f>
        <v>0</v>
      </c>
      <c r="E3255" s="23">
        <f t="shared" ca="1" si="667"/>
        <v>0</v>
      </c>
      <c r="F3255" s="25">
        <f t="shared" si="666"/>
        <v>1.2</v>
      </c>
      <c r="G3255" s="26">
        <f t="shared" ca="1" si="670"/>
        <v>1</v>
      </c>
      <c r="H3255" s="23">
        <f ca="1">TRUNC(PRODUCT(G$16:G3254),15)</f>
        <v>1.48206205431758</v>
      </c>
      <c r="I3255" s="23">
        <f t="shared" si="668"/>
        <v>1</v>
      </c>
      <c r="J3255" s="23">
        <f t="shared" ca="1" si="669"/>
        <v>1.4820620499999999</v>
      </c>
      <c r="K3255" s="114">
        <f t="shared" ca="1" si="658"/>
        <v>67257229.1247354</v>
      </c>
      <c r="L3255" s="27">
        <f>IF(VLOOKUP(A3255,$U$18:$AD$131,8)=VLOOKUP(A3254,$U$18:$AD$131,8),0,VLOOKUP(A3255,U$18:$AD$131,8))</f>
        <v>0</v>
      </c>
      <c r="M3255" s="28">
        <f>IF(L3255&gt;0,VLOOKUP(L3255,T$18:$AC$131,7),0)</f>
        <v>0</v>
      </c>
      <c r="N3255" s="23">
        <f t="shared" si="663"/>
        <v>0</v>
      </c>
      <c r="O3255" s="23">
        <f t="shared" ca="1" si="659"/>
        <v>67257229.1247354</v>
      </c>
      <c r="P3255" s="29" t="str">
        <f t="shared" si="664"/>
        <v>J=</v>
      </c>
      <c r="Q3255" s="30">
        <f t="shared" si="665"/>
        <v>47232</v>
      </c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</row>
    <row r="3256" spans="1:30" x14ac:dyDescent="0.25">
      <c r="A3256" s="100">
        <f t="shared" si="660"/>
        <v>46089</v>
      </c>
      <c r="B3256" s="114" t="str">
        <f t="shared" ca="1" si="661"/>
        <v>n.d</v>
      </c>
      <c r="C3256" s="114">
        <f t="shared" si="662"/>
        <v>139519858.75</v>
      </c>
      <c r="D3256" s="24">
        <f ca="1">IF(A3256&lt;$B$1,VLOOKUP(A3256,[1]DI!$A$4:$B$15000,2,FALSE),0)</f>
        <v>0</v>
      </c>
      <c r="E3256" s="23">
        <f t="shared" ca="1" si="667"/>
        <v>0</v>
      </c>
      <c r="F3256" s="25">
        <f t="shared" si="666"/>
        <v>1.2</v>
      </c>
      <c r="G3256" s="26">
        <f t="shared" ca="1" si="670"/>
        <v>1</v>
      </c>
      <c r="H3256" s="23">
        <f ca="1">TRUNC(PRODUCT(G$16:G3255),15)</f>
        <v>1.48206205431758</v>
      </c>
      <c r="I3256" s="23">
        <f t="shared" si="668"/>
        <v>1</v>
      </c>
      <c r="J3256" s="23">
        <f t="shared" ca="1" si="669"/>
        <v>1.4820620499999999</v>
      </c>
      <c r="K3256" s="114">
        <f t="shared" ca="1" si="658"/>
        <v>67257229.1247354</v>
      </c>
      <c r="L3256" s="27">
        <f>IF(VLOOKUP(A3256,$U$18:$AD$131,8)=VLOOKUP(A3255,$U$18:$AD$131,8),0,VLOOKUP(A3256,U$18:$AD$131,8))</f>
        <v>0</v>
      </c>
      <c r="M3256" s="28">
        <f>IF(L3256&gt;0,VLOOKUP(L3256,T$18:$AC$131,7),0)</f>
        <v>0</v>
      </c>
      <c r="N3256" s="23">
        <f t="shared" si="663"/>
        <v>0</v>
      </c>
      <c r="O3256" s="23">
        <f t="shared" ca="1" si="659"/>
        <v>67257229.1247354</v>
      </c>
      <c r="P3256" s="29" t="str">
        <f t="shared" si="664"/>
        <v>J=</v>
      </c>
      <c r="Q3256" s="30">
        <f t="shared" si="665"/>
        <v>47232</v>
      </c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</row>
    <row r="3257" spans="1:30" x14ac:dyDescent="0.25">
      <c r="A3257" s="100">
        <f t="shared" si="660"/>
        <v>46090</v>
      </c>
      <c r="B3257" s="114" t="str">
        <f t="shared" ca="1" si="661"/>
        <v>n.d</v>
      </c>
      <c r="C3257" s="114">
        <f t="shared" si="662"/>
        <v>139519858.75</v>
      </c>
      <c r="D3257" s="24">
        <f ca="1">IF(A3257&lt;$B$1,VLOOKUP(A3257,[1]DI!$A$4:$B$15000,2,FALSE),0)</f>
        <v>0</v>
      </c>
      <c r="E3257" s="23">
        <f t="shared" ca="1" si="667"/>
        <v>0</v>
      </c>
      <c r="F3257" s="25">
        <f t="shared" si="666"/>
        <v>1.2</v>
      </c>
      <c r="G3257" s="26">
        <f t="shared" ca="1" si="670"/>
        <v>1</v>
      </c>
      <c r="H3257" s="23">
        <f ca="1">TRUNC(PRODUCT(G$16:G3256),15)</f>
        <v>1.48206205431758</v>
      </c>
      <c r="I3257" s="23">
        <f t="shared" si="668"/>
        <v>1</v>
      </c>
      <c r="J3257" s="23">
        <f t="shared" ca="1" si="669"/>
        <v>1.4820620499999999</v>
      </c>
      <c r="K3257" s="114">
        <f t="shared" ca="1" si="658"/>
        <v>67257229.1247354</v>
      </c>
      <c r="L3257" s="27">
        <f>IF(VLOOKUP(A3257,$U$18:$AD$131,8)=VLOOKUP(A3256,$U$18:$AD$131,8),0,VLOOKUP(A3257,U$18:$AD$131,8))</f>
        <v>0</v>
      </c>
      <c r="M3257" s="28">
        <f>IF(L3257&gt;0,VLOOKUP(L3257,T$18:$AC$131,7),0)</f>
        <v>0</v>
      </c>
      <c r="N3257" s="23">
        <f t="shared" si="663"/>
        <v>0</v>
      </c>
      <c r="O3257" s="23">
        <f t="shared" ca="1" si="659"/>
        <v>67257229.1247354</v>
      </c>
      <c r="P3257" s="29" t="str">
        <f t="shared" si="664"/>
        <v>J=</v>
      </c>
      <c r="Q3257" s="30">
        <f t="shared" si="665"/>
        <v>47232</v>
      </c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</row>
    <row r="3258" spans="1:30" x14ac:dyDescent="0.25">
      <c r="A3258" s="100">
        <f t="shared" si="660"/>
        <v>46091</v>
      </c>
      <c r="B3258" s="114" t="str">
        <f t="shared" ca="1" si="661"/>
        <v>n.d</v>
      </c>
      <c r="C3258" s="114">
        <f t="shared" si="662"/>
        <v>139519858.75</v>
      </c>
      <c r="D3258" s="24">
        <f ca="1">IF(A3258&lt;$B$1,VLOOKUP(A3258,[1]DI!$A$4:$B$15000,2,FALSE),0)</f>
        <v>0</v>
      </c>
      <c r="E3258" s="23">
        <f t="shared" ca="1" si="667"/>
        <v>0</v>
      </c>
      <c r="F3258" s="25">
        <f t="shared" si="666"/>
        <v>1.2</v>
      </c>
      <c r="G3258" s="26">
        <f t="shared" ca="1" si="670"/>
        <v>1</v>
      </c>
      <c r="H3258" s="23">
        <f ca="1">TRUNC(PRODUCT(G$16:G3257),15)</f>
        <v>1.48206205431758</v>
      </c>
      <c r="I3258" s="23">
        <f t="shared" si="668"/>
        <v>1</v>
      </c>
      <c r="J3258" s="23">
        <f t="shared" ca="1" si="669"/>
        <v>1.4820620499999999</v>
      </c>
      <c r="K3258" s="114">
        <f t="shared" ca="1" si="658"/>
        <v>67257229.1247354</v>
      </c>
      <c r="L3258" s="27">
        <f>IF(VLOOKUP(A3258,$U$18:$AD$131,8)=VLOOKUP(A3257,$U$18:$AD$131,8),0,VLOOKUP(A3258,U$18:$AD$131,8))</f>
        <v>0</v>
      </c>
      <c r="M3258" s="28">
        <f>IF(L3258&gt;0,VLOOKUP(L3258,T$18:$AC$131,7),0)</f>
        <v>0</v>
      </c>
      <c r="N3258" s="23">
        <f t="shared" si="663"/>
        <v>0</v>
      </c>
      <c r="O3258" s="23">
        <f t="shared" ca="1" si="659"/>
        <v>67257229.1247354</v>
      </c>
      <c r="P3258" s="29" t="str">
        <f t="shared" si="664"/>
        <v>J=</v>
      </c>
      <c r="Q3258" s="30">
        <f t="shared" si="665"/>
        <v>47232</v>
      </c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</row>
    <row r="3259" spans="1:30" x14ac:dyDescent="0.25">
      <c r="A3259" s="100">
        <f t="shared" si="660"/>
        <v>46092</v>
      </c>
      <c r="B3259" s="114" t="str">
        <f t="shared" ca="1" si="661"/>
        <v>n.d</v>
      </c>
      <c r="C3259" s="114">
        <f t="shared" si="662"/>
        <v>139519858.75</v>
      </c>
      <c r="D3259" s="24">
        <f ca="1">IF(A3259&lt;$B$1,VLOOKUP(A3259,[1]DI!$A$4:$B$15000,2,FALSE),0)</f>
        <v>0</v>
      </c>
      <c r="E3259" s="23">
        <f t="shared" ca="1" si="667"/>
        <v>0</v>
      </c>
      <c r="F3259" s="25">
        <f t="shared" si="666"/>
        <v>1.2</v>
      </c>
      <c r="G3259" s="26">
        <f t="shared" ca="1" si="670"/>
        <v>1</v>
      </c>
      <c r="H3259" s="23">
        <f ca="1">TRUNC(PRODUCT(G$16:G3258),15)</f>
        <v>1.48206205431758</v>
      </c>
      <c r="I3259" s="23">
        <f t="shared" si="668"/>
        <v>1</v>
      </c>
      <c r="J3259" s="23">
        <f t="shared" ca="1" si="669"/>
        <v>1.4820620499999999</v>
      </c>
      <c r="K3259" s="114">
        <f t="shared" ca="1" si="658"/>
        <v>67257229.1247354</v>
      </c>
      <c r="L3259" s="27">
        <f>IF(VLOOKUP(A3259,$U$18:$AD$131,8)=VLOOKUP(A3258,$U$18:$AD$131,8),0,VLOOKUP(A3259,U$18:$AD$131,8))</f>
        <v>0</v>
      </c>
      <c r="M3259" s="28">
        <f>IF(L3259&gt;0,VLOOKUP(L3259,T$18:$AC$131,7),0)</f>
        <v>0</v>
      </c>
      <c r="N3259" s="23">
        <f t="shared" si="663"/>
        <v>0</v>
      </c>
      <c r="O3259" s="23">
        <f t="shared" ca="1" si="659"/>
        <v>67257229.1247354</v>
      </c>
      <c r="P3259" s="29" t="str">
        <f t="shared" si="664"/>
        <v>J=</v>
      </c>
      <c r="Q3259" s="30">
        <f t="shared" si="665"/>
        <v>47232</v>
      </c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</row>
    <row r="3260" spans="1:30" x14ac:dyDescent="0.25">
      <c r="A3260" s="100">
        <f t="shared" si="660"/>
        <v>46093</v>
      </c>
      <c r="B3260" s="114" t="str">
        <f t="shared" ca="1" si="661"/>
        <v>n.d</v>
      </c>
      <c r="C3260" s="114">
        <f t="shared" si="662"/>
        <v>139519858.75</v>
      </c>
      <c r="D3260" s="24">
        <f ca="1">IF(A3260&lt;$B$1,VLOOKUP(A3260,[1]DI!$A$4:$B$15000,2,FALSE),0)</f>
        <v>0</v>
      </c>
      <c r="E3260" s="23">
        <f t="shared" ca="1" si="667"/>
        <v>0</v>
      </c>
      <c r="F3260" s="25">
        <f t="shared" si="666"/>
        <v>1.2</v>
      </c>
      <c r="G3260" s="26">
        <f t="shared" ca="1" si="670"/>
        <v>1</v>
      </c>
      <c r="H3260" s="23">
        <f ca="1">TRUNC(PRODUCT(G$16:G3259),15)</f>
        <v>1.48206205431758</v>
      </c>
      <c r="I3260" s="23">
        <f t="shared" si="668"/>
        <v>1</v>
      </c>
      <c r="J3260" s="23">
        <f t="shared" ca="1" si="669"/>
        <v>1.4820620499999999</v>
      </c>
      <c r="K3260" s="114">
        <f t="shared" ca="1" si="658"/>
        <v>67257229.1247354</v>
      </c>
      <c r="L3260" s="27">
        <f>IF(VLOOKUP(A3260,$U$18:$AD$131,8)=VLOOKUP(A3259,$U$18:$AD$131,8),0,VLOOKUP(A3260,U$18:$AD$131,8))</f>
        <v>0</v>
      </c>
      <c r="M3260" s="28">
        <f>IF(L3260&gt;0,VLOOKUP(L3260,T$18:$AC$131,7),0)</f>
        <v>0</v>
      </c>
      <c r="N3260" s="23">
        <f t="shared" si="663"/>
        <v>0</v>
      </c>
      <c r="O3260" s="23">
        <f t="shared" ca="1" si="659"/>
        <v>67257229.1247354</v>
      </c>
      <c r="P3260" s="29" t="str">
        <f t="shared" si="664"/>
        <v>J=</v>
      </c>
      <c r="Q3260" s="30">
        <f t="shared" si="665"/>
        <v>47232</v>
      </c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</row>
    <row r="3261" spans="1:30" x14ac:dyDescent="0.25">
      <c r="A3261" s="100">
        <f t="shared" si="660"/>
        <v>46094</v>
      </c>
      <c r="B3261" s="114" t="str">
        <f t="shared" ca="1" si="661"/>
        <v>n.d</v>
      </c>
      <c r="C3261" s="114">
        <f t="shared" si="662"/>
        <v>139519858.75</v>
      </c>
      <c r="D3261" s="24">
        <f ca="1">IF(A3261&lt;$B$1,VLOOKUP(A3261,[1]DI!$A$4:$B$15000,2,FALSE),0)</f>
        <v>0</v>
      </c>
      <c r="E3261" s="23">
        <f t="shared" ca="1" si="667"/>
        <v>0</v>
      </c>
      <c r="F3261" s="25">
        <f t="shared" si="666"/>
        <v>1.2</v>
      </c>
      <c r="G3261" s="26">
        <f t="shared" ca="1" si="670"/>
        <v>1</v>
      </c>
      <c r="H3261" s="23">
        <f ca="1">TRUNC(PRODUCT(G$16:G3260),15)</f>
        <v>1.48206205431758</v>
      </c>
      <c r="I3261" s="23">
        <f t="shared" si="668"/>
        <v>1</v>
      </c>
      <c r="J3261" s="23">
        <f t="shared" ca="1" si="669"/>
        <v>1.4820620499999999</v>
      </c>
      <c r="K3261" s="114">
        <f t="shared" ca="1" si="658"/>
        <v>67257229.1247354</v>
      </c>
      <c r="L3261" s="27">
        <f>IF(VLOOKUP(A3261,$U$18:$AD$131,8)=VLOOKUP(A3260,$U$18:$AD$131,8),0,VLOOKUP(A3261,U$18:$AD$131,8))</f>
        <v>0</v>
      </c>
      <c r="M3261" s="28">
        <f>IF(L3261&gt;0,VLOOKUP(L3261,T$18:$AC$131,7),0)</f>
        <v>0</v>
      </c>
      <c r="N3261" s="23">
        <f t="shared" si="663"/>
        <v>0</v>
      </c>
      <c r="O3261" s="23">
        <f t="shared" ca="1" si="659"/>
        <v>67257229.1247354</v>
      </c>
      <c r="P3261" s="29" t="str">
        <f t="shared" si="664"/>
        <v>J=</v>
      </c>
      <c r="Q3261" s="30">
        <f t="shared" si="665"/>
        <v>47232</v>
      </c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</row>
    <row r="3262" spans="1:30" x14ac:dyDescent="0.25">
      <c r="A3262" s="100">
        <f t="shared" si="660"/>
        <v>46095</v>
      </c>
      <c r="B3262" s="114" t="str">
        <f t="shared" ca="1" si="661"/>
        <v>n.d</v>
      </c>
      <c r="C3262" s="114">
        <f t="shared" si="662"/>
        <v>139519858.75</v>
      </c>
      <c r="D3262" s="24">
        <f ca="1">IF(A3262&lt;$B$1,VLOOKUP(A3262,[1]DI!$A$4:$B$15000,2,FALSE),0)</f>
        <v>0</v>
      </c>
      <c r="E3262" s="23">
        <f t="shared" ca="1" si="667"/>
        <v>0</v>
      </c>
      <c r="F3262" s="25">
        <f t="shared" si="666"/>
        <v>1.2</v>
      </c>
      <c r="G3262" s="26">
        <f t="shared" ca="1" si="670"/>
        <v>1</v>
      </c>
      <c r="H3262" s="23">
        <f ca="1">TRUNC(PRODUCT(G$16:G3261),15)</f>
        <v>1.48206205431758</v>
      </c>
      <c r="I3262" s="23">
        <f t="shared" si="668"/>
        <v>1</v>
      </c>
      <c r="J3262" s="23">
        <f t="shared" ca="1" si="669"/>
        <v>1.4820620499999999</v>
      </c>
      <c r="K3262" s="114">
        <f t="shared" ca="1" si="658"/>
        <v>67257229.1247354</v>
      </c>
      <c r="L3262" s="27">
        <f>IF(VLOOKUP(A3262,$U$18:$AD$131,8)=VLOOKUP(A3261,$U$18:$AD$131,8),0,VLOOKUP(A3262,U$18:$AD$131,8))</f>
        <v>0</v>
      </c>
      <c r="M3262" s="28">
        <f>IF(L3262&gt;0,VLOOKUP(L3262,T$18:$AC$131,7),0)</f>
        <v>0</v>
      </c>
      <c r="N3262" s="23">
        <f t="shared" si="663"/>
        <v>0</v>
      </c>
      <c r="O3262" s="23">
        <f t="shared" ca="1" si="659"/>
        <v>67257229.1247354</v>
      </c>
      <c r="P3262" s="29" t="str">
        <f t="shared" si="664"/>
        <v>J=</v>
      </c>
      <c r="Q3262" s="30">
        <f t="shared" si="665"/>
        <v>47232</v>
      </c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</row>
    <row r="3263" spans="1:30" x14ac:dyDescent="0.25">
      <c r="A3263" s="100">
        <f t="shared" si="660"/>
        <v>46096</v>
      </c>
      <c r="B3263" s="114" t="str">
        <f t="shared" ca="1" si="661"/>
        <v>n.d</v>
      </c>
      <c r="C3263" s="114">
        <f t="shared" si="662"/>
        <v>139519858.75</v>
      </c>
      <c r="D3263" s="24">
        <f ca="1">IF(A3263&lt;$B$1,VLOOKUP(A3263,[1]DI!$A$4:$B$15000,2,FALSE),0)</f>
        <v>0</v>
      </c>
      <c r="E3263" s="23">
        <f t="shared" ca="1" si="667"/>
        <v>0</v>
      </c>
      <c r="F3263" s="25">
        <f t="shared" si="666"/>
        <v>1.2</v>
      </c>
      <c r="G3263" s="26">
        <f t="shared" ca="1" si="670"/>
        <v>1</v>
      </c>
      <c r="H3263" s="23">
        <f ca="1">TRUNC(PRODUCT(G$16:G3262),15)</f>
        <v>1.48206205431758</v>
      </c>
      <c r="I3263" s="23">
        <f t="shared" si="668"/>
        <v>1</v>
      </c>
      <c r="J3263" s="23">
        <f t="shared" ca="1" si="669"/>
        <v>1.4820620499999999</v>
      </c>
      <c r="K3263" s="114">
        <f t="shared" ca="1" si="658"/>
        <v>67257229.1247354</v>
      </c>
      <c r="L3263" s="27">
        <f>IF(VLOOKUP(A3263,$U$18:$AD$131,8)=VLOOKUP(A3262,$U$18:$AD$131,8),0,VLOOKUP(A3263,U$18:$AD$131,8))</f>
        <v>0</v>
      </c>
      <c r="M3263" s="28">
        <f>IF(L3263&gt;0,VLOOKUP(L3263,T$18:$AC$131,7),0)</f>
        <v>0</v>
      </c>
      <c r="N3263" s="23">
        <f t="shared" si="663"/>
        <v>0</v>
      </c>
      <c r="O3263" s="23">
        <f t="shared" ca="1" si="659"/>
        <v>67257229.1247354</v>
      </c>
      <c r="P3263" s="29" t="str">
        <f t="shared" si="664"/>
        <v>J=</v>
      </c>
      <c r="Q3263" s="30">
        <f t="shared" si="665"/>
        <v>47232</v>
      </c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</row>
    <row r="3264" spans="1:30" x14ac:dyDescent="0.25">
      <c r="A3264" s="100">
        <f t="shared" si="660"/>
        <v>46097</v>
      </c>
      <c r="B3264" s="114" t="str">
        <f t="shared" ca="1" si="661"/>
        <v>n.d</v>
      </c>
      <c r="C3264" s="114">
        <f t="shared" si="662"/>
        <v>139519858.75</v>
      </c>
      <c r="D3264" s="24">
        <f ca="1">IF(A3264&lt;$B$1,VLOOKUP(A3264,[1]DI!$A$4:$B$15000,2,FALSE),0)</f>
        <v>0</v>
      </c>
      <c r="E3264" s="23">
        <f t="shared" ca="1" si="667"/>
        <v>0</v>
      </c>
      <c r="F3264" s="25">
        <f t="shared" si="666"/>
        <v>1.2</v>
      </c>
      <c r="G3264" s="26">
        <f t="shared" ca="1" si="670"/>
        <v>1</v>
      </c>
      <c r="H3264" s="23">
        <f ca="1">TRUNC(PRODUCT(G$16:G3263),15)</f>
        <v>1.48206205431758</v>
      </c>
      <c r="I3264" s="23">
        <f t="shared" si="668"/>
        <v>1</v>
      </c>
      <c r="J3264" s="23">
        <f t="shared" ca="1" si="669"/>
        <v>1.4820620499999999</v>
      </c>
      <c r="K3264" s="114">
        <f t="shared" ca="1" si="658"/>
        <v>67257229.1247354</v>
      </c>
      <c r="L3264" s="27">
        <f>IF(VLOOKUP(A3264,$U$18:$AD$131,8)=VLOOKUP(A3263,$U$18:$AD$131,8),0,VLOOKUP(A3264,U$18:$AD$131,8))</f>
        <v>0</v>
      </c>
      <c r="M3264" s="28">
        <f>IF(L3264&gt;0,VLOOKUP(L3264,T$18:$AC$131,7),0)</f>
        <v>0</v>
      </c>
      <c r="N3264" s="23">
        <f t="shared" si="663"/>
        <v>0</v>
      </c>
      <c r="O3264" s="23">
        <f t="shared" ca="1" si="659"/>
        <v>67257229.1247354</v>
      </c>
      <c r="P3264" s="29" t="str">
        <f t="shared" si="664"/>
        <v>J=</v>
      </c>
      <c r="Q3264" s="30">
        <f t="shared" si="665"/>
        <v>47232</v>
      </c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</row>
    <row r="3265" spans="1:30" x14ac:dyDescent="0.25">
      <c r="A3265" s="100">
        <f t="shared" si="660"/>
        <v>46098</v>
      </c>
      <c r="B3265" s="114" t="str">
        <f t="shared" ca="1" si="661"/>
        <v>n.d</v>
      </c>
      <c r="C3265" s="114">
        <f t="shared" si="662"/>
        <v>139519858.75</v>
      </c>
      <c r="D3265" s="24">
        <f ca="1">IF(A3265&lt;$B$1,VLOOKUP(A3265,[1]DI!$A$4:$B$15000,2,FALSE),0)</f>
        <v>0</v>
      </c>
      <c r="E3265" s="23">
        <f t="shared" ca="1" si="667"/>
        <v>0</v>
      </c>
      <c r="F3265" s="25">
        <f t="shared" si="666"/>
        <v>1.2</v>
      </c>
      <c r="G3265" s="26">
        <f t="shared" ca="1" si="670"/>
        <v>1</v>
      </c>
      <c r="H3265" s="23">
        <f ca="1">TRUNC(PRODUCT(G$16:G3264),15)</f>
        <v>1.48206205431758</v>
      </c>
      <c r="I3265" s="23">
        <f t="shared" si="668"/>
        <v>1</v>
      </c>
      <c r="J3265" s="23">
        <f t="shared" ca="1" si="669"/>
        <v>1.4820620499999999</v>
      </c>
      <c r="K3265" s="114">
        <f t="shared" ca="1" si="658"/>
        <v>67257229.1247354</v>
      </c>
      <c r="L3265" s="27">
        <f>IF(VLOOKUP(A3265,$U$18:$AD$131,8)=VLOOKUP(A3264,$U$18:$AD$131,8),0,VLOOKUP(A3265,U$18:$AD$131,8))</f>
        <v>0</v>
      </c>
      <c r="M3265" s="28">
        <f>IF(L3265&gt;0,VLOOKUP(L3265,T$18:$AC$131,7),0)</f>
        <v>0</v>
      </c>
      <c r="N3265" s="23">
        <f t="shared" si="663"/>
        <v>0</v>
      </c>
      <c r="O3265" s="23">
        <f t="shared" ca="1" si="659"/>
        <v>67257229.1247354</v>
      </c>
      <c r="P3265" s="29" t="str">
        <f t="shared" si="664"/>
        <v>J=</v>
      </c>
      <c r="Q3265" s="30">
        <f t="shared" si="665"/>
        <v>47232</v>
      </c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</row>
    <row r="3266" spans="1:30" x14ac:dyDescent="0.25">
      <c r="A3266" s="100">
        <f t="shared" si="660"/>
        <v>46099</v>
      </c>
      <c r="B3266" s="114" t="str">
        <f t="shared" ca="1" si="661"/>
        <v>n.d</v>
      </c>
      <c r="C3266" s="114">
        <f t="shared" si="662"/>
        <v>139519858.75</v>
      </c>
      <c r="D3266" s="24">
        <f ca="1">IF(A3266&lt;$B$1,VLOOKUP(A3266,[1]DI!$A$4:$B$15000,2,FALSE),0)</f>
        <v>0</v>
      </c>
      <c r="E3266" s="23">
        <f t="shared" ca="1" si="667"/>
        <v>0</v>
      </c>
      <c r="F3266" s="25">
        <f t="shared" si="666"/>
        <v>1.2</v>
      </c>
      <c r="G3266" s="26">
        <f t="shared" ca="1" si="670"/>
        <v>1</v>
      </c>
      <c r="H3266" s="23">
        <f ca="1">TRUNC(PRODUCT(G$16:G3265),15)</f>
        <v>1.48206205431758</v>
      </c>
      <c r="I3266" s="23">
        <f t="shared" si="668"/>
        <v>1</v>
      </c>
      <c r="J3266" s="23">
        <f t="shared" ca="1" si="669"/>
        <v>1.4820620499999999</v>
      </c>
      <c r="K3266" s="114">
        <f t="shared" ca="1" si="658"/>
        <v>67257229.1247354</v>
      </c>
      <c r="L3266" s="27">
        <f>IF(VLOOKUP(A3266,$U$18:$AD$131,8)=VLOOKUP(A3265,$U$18:$AD$131,8),0,VLOOKUP(A3266,U$18:$AD$131,8))</f>
        <v>0</v>
      </c>
      <c r="M3266" s="28">
        <f>IF(L3266&gt;0,VLOOKUP(L3266,T$18:$AC$131,7),0)</f>
        <v>0</v>
      </c>
      <c r="N3266" s="23">
        <f t="shared" si="663"/>
        <v>0</v>
      </c>
      <c r="O3266" s="23">
        <f t="shared" ca="1" si="659"/>
        <v>67257229.1247354</v>
      </c>
      <c r="P3266" s="29" t="str">
        <f t="shared" si="664"/>
        <v>J=</v>
      </c>
      <c r="Q3266" s="30">
        <f t="shared" si="665"/>
        <v>47232</v>
      </c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</row>
    <row r="3267" spans="1:30" x14ac:dyDescent="0.25">
      <c r="A3267" s="100">
        <f t="shared" si="660"/>
        <v>46100</v>
      </c>
      <c r="B3267" s="114" t="str">
        <f t="shared" ca="1" si="661"/>
        <v>n.d</v>
      </c>
      <c r="C3267" s="114">
        <f t="shared" si="662"/>
        <v>139519858.75</v>
      </c>
      <c r="D3267" s="24">
        <f ca="1">IF(A3267&lt;$B$1,VLOOKUP(A3267,[1]DI!$A$4:$B$15000,2,FALSE),0)</f>
        <v>0</v>
      </c>
      <c r="E3267" s="23">
        <f t="shared" ca="1" si="667"/>
        <v>0</v>
      </c>
      <c r="F3267" s="25">
        <f t="shared" si="666"/>
        <v>1.2</v>
      </c>
      <c r="G3267" s="26">
        <f t="shared" ca="1" si="670"/>
        <v>1</v>
      </c>
      <c r="H3267" s="23">
        <f ca="1">TRUNC(PRODUCT(G$16:G3266),15)</f>
        <v>1.48206205431758</v>
      </c>
      <c r="I3267" s="23">
        <f t="shared" si="668"/>
        <v>1</v>
      </c>
      <c r="J3267" s="23">
        <f t="shared" ca="1" si="669"/>
        <v>1.4820620499999999</v>
      </c>
      <c r="K3267" s="114">
        <f t="shared" ca="1" si="658"/>
        <v>67257229.1247354</v>
      </c>
      <c r="L3267" s="27">
        <f>IF(VLOOKUP(A3267,$U$18:$AD$131,8)=VLOOKUP(A3266,$U$18:$AD$131,8),0,VLOOKUP(A3267,U$18:$AD$131,8))</f>
        <v>0</v>
      </c>
      <c r="M3267" s="28">
        <f>IF(L3267&gt;0,VLOOKUP(L3267,T$18:$AC$131,7),0)</f>
        <v>0</v>
      </c>
      <c r="N3267" s="23">
        <f t="shared" si="663"/>
        <v>0</v>
      </c>
      <c r="O3267" s="23">
        <f t="shared" ca="1" si="659"/>
        <v>67257229.1247354</v>
      </c>
      <c r="P3267" s="29" t="str">
        <f t="shared" si="664"/>
        <v>J=</v>
      </c>
      <c r="Q3267" s="30">
        <f t="shared" si="665"/>
        <v>47232</v>
      </c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</row>
    <row r="3268" spans="1:30" x14ac:dyDescent="0.25">
      <c r="A3268" s="100">
        <f t="shared" si="660"/>
        <v>46101</v>
      </c>
      <c r="B3268" s="114" t="str">
        <f t="shared" ca="1" si="661"/>
        <v>n.d</v>
      </c>
      <c r="C3268" s="114">
        <f t="shared" si="662"/>
        <v>139519858.75</v>
      </c>
      <c r="D3268" s="24">
        <f ca="1">IF(A3268&lt;$B$1,VLOOKUP(A3268,[1]DI!$A$4:$B$15000,2,FALSE),0)</f>
        <v>0</v>
      </c>
      <c r="E3268" s="23">
        <f t="shared" ca="1" si="667"/>
        <v>0</v>
      </c>
      <c r="F3268" s="25">
        <f t="shared" si="666"/>
        <v>1.2</v>
      </c>
      <c r="G3268" s="26">
        <f t="shared" ca="1" si="670"/>
        <v>1</v>
      </c>
      <c r="H3268" s="23">
        <f ca="1">TRUNC(PRODUCT(G$16:G3267),15)</f>
        <v>1.48206205431758</v>
      </c>
      <c r="I3268" s="23">
        <f t="shared" si="668"/>
        <v>1</v>
      </c>
      <c r="J3268" s="23">
        <f t="shared" ca="1" si="669"/>
        <v>1.4820620499999999</v>
      </c>
      <c r="K3268" s="114">
        <f t="shared" ca="1" si="658"/>
        <v>67257229.1247354</v>
      </c>
      <c r="L3268" s="27">
        <f>IF(VLOOKUP(A3268,$U$18:$AD$131,8)=VLOOKUP(A3267,$U$18:$AD$131,8),0,VLOOKUP(A3268,U$18:$AD$131,8))</f>
        <v>0</v>
      </c>
      <c r="M3268" s="28">
        <f>IF(L3268&gt;0,VLOOKUP(L3268,T$18:$AC$131,7),0)</f>
        <v>0</v>
      </c>
      <c r="N3268" s="23">
        <f t="shared" si="663"/>
        <v>0</v>
      </c>
      <c r="O3268" s="23">
        <f t="shared" ca="1" si="659"/>
        <v>67257229.1247354</v>
      </c>
      <c r="P3268" s="29" t="str">
        <f t="shared" si="664"/>
        <v>J=</v>
      </c>
      <c r="Q3268" s="30">
        <f t="shared" si="665"/>
        <v>47232</v>
      </c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</row>
    <row r="3269" spans="1:30" x14ac:dyDescent="0.25">
      <c r="A3269" s="100">
        <f t="shared" si="660"/>
        <v>46102</v>
      </c>
      <c r="B3269" s="114" t="str">
        <f t="shared" ca="1" si="661"/>
        <v>n.d</v>
      </c>
      <c r="C3269" s="114">
        <f t="shared" si="662"/>
        <v>139519858.75</v>
      </c>
      <c r="D3269" s="24">
        <f ca="1">IF(A3269&lt;$B$1,VLOOKUP(A3269,[1]DI!$A$4:$B$15000,2,FALSE),0)</f>
        <v>0</v>
      </c>
      <c r="E3269" s="23">
        <f t="shared" ca="1" si="667"/>
        <v>0</v>
      </c>
      <c r="F3269" s="25">
        <f t="shared" si="666"/>
        <v>1.2</v>
      </c>
      <c r="G3269" s="26">
        <f t="shared" ca="1" si="670"/>
        <v>1</v>
      </c>
      <c r="H3269" s="23">
        <f ca="1">TRUNC(PRODUCT(G$16:G3268),15)</f>
        <v>1.48206205431758</v>
      </c>
      <c r="I3269" s="23">
        <f t="shared" si="668"/>
        <v>1</v>
      </c>
      <c r="J3269" s="23">
        <f t="shared" ca="1" si="669"/>
        <v>1.4820620499999999</v>
      </c>
      <c r="K3269" s="114">
        <f t="shared" ca="1" si="658"/>
        <v>67257229.1247354</v>
      </c>
      <c r="L3269" s="27">
        <f>IF(VLOOKUP(A3269,$U$18:$AD$131,8)=VLOOKUP(A3268,$U$18:$AD$131,8),0,VLOOKUP(A3269,U$18:$AD$131,8))</f>
        <v>0</v>
      </c>
      <c r="M3269" s="28">
        <f>IF(L3269&gt;0,VLOOKUP(L3269,T$18:$AC$131,7),0)</f>
        <v>0</v>
      </c>
      <c r="N3269" s="23">
        <f t="shared" si="663"/>
        <v>0</v>
      </c>
      <c r="O3269" s="23">
        <f t="shared" ca="1" si="659"/>
        <v>67257229.1247354</v>
      </c>
      <c r="P3269" s="29" t="str">
        <f t="shared" si="664"/>
        <v>J=</v>
      </c>
      <c r="Q3269" s="30">
        <f t="shared" si="665"/>
        <v>47232</v>
      </c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</row>
    <row r="3270" spans="1:30" x14ac:dyDescent="0.25">
      <c r="A3270" s="100">
        <f t="shared" si="660"/>
        <v>46103</v>
      </c>
      <c r="B3270" s="114" t="str">
        <f t="shared" ca="1" si="661"/>
        <v>n.d</v>
      </c>
      <c r="C3270" s="114">
        <f t="shared" si="662"/>
        <v>139519858.75</v>
      </c>
      <c r="D3270" s="24">
        <f ca="1">IF(A3270&lt;$B$1,VLOOKUP(A3270,[1]DI!$A$4:$B$15000,2,FALSE),0)</f>
        <v>0</v>
      </c>
      <c r="E3270" s="23">
        <f t="shared" ca="1" si="667"/>
        <v>0</v>
      </c>
      <c r="F3270" s="25">
        <f t="shared" si="666"/>
        <v>1.2</v>
      </c>
      <c r="G3270" s="26">
        <f t="shared" ca="1" si="670"/>
        <v>1</v>
      </c>
      <c r="H3270" s="23">
        <f ca="1">TRUNC(PRODUCT(G$16:G3269),15)</f>
        <v>1.48206205431758</v>
      </c>
      <c r="I3270" s="23">
        <f t="shared" si="668"/>
        <v>1</v>
      </c>
      <c r="J3270" s="23">
        <f t="shared" ca="1" si="669"/>
        <v>1.4820620499999999</v>
      </c>
      <c r="K3270" s="114">
        <f t="shared" ca="1" si="658"/>
        <v>67257229.1247354</v>
      </c>
      <c r="L3270" s="27">
        <f>IF(VLOOKUP(A3270,$U$18:$AD$131,8)=VLOOKUP(A3269,$U$18:$AD$131,8),0,VLOOKUP(A3270,U$18:$AD$131,8))</f>
        <v>0</v>
      </c>
      <c r="M3270" s="28">
        <f>IF(L3270&gt;0,VLOOKUP(L3270,T$18:$AC$131,7),0)</f>
        <v>0</v>
      </c>
      <c r="N3270" s="23">
        <f t="shared" si="663"/>
        <v>0</v>
      </c>
      <c r="O3270" s="23">
        <f t="shared" ca="1" si="659"/>
        <v>67257229.1247354</v>
      </c>
      <c r="P3270" s="29" t="str">
        <f t="shared" si="664"/>
        <v>J=</v>
      </c>
      <c r="Q3270" s="30">
        <f t="shared" si="665"/>
        <v>47232</v>
      </c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</row>
    <row r="3271" spans="1:30" x14ac:dyDescent="0.25">
      <c r="A3271" s="100">
        <f t="shared" si="660"/>
        <v>46104</v>
      </c>
      <c r="B3271" s="114" t="str">
        <f t="shared" ca="1" si="661"/>
        <v>n.d</v>
      </c>
      <c r="C3271" s="114">
        <f t="shared" si="662"/>
        <v>139519858.75</v>
      </c>
      <c r="D3271" s="24">
        <f ca="1">IF(A3271&lt;$B$1,VLOOKUP(A3271,[1]DI!$A$4:$B$15000,2,FALSE),0)</f>
        <v>0</v>
      </c>
      <c r="E3271" s="23">
        <f t="shared" ca="1" si="667"/>
        <v>0</v>
      </c>
      <c r="F3271" s="25">
        <f t="shared" si="666"/>
        <v>1.2</v>
      </c>
      <c r="G3271" s="26">
        <f t="shared" ca="1" si="670"/>
        <v>1</v>
      </c>
      <c r="H3271" s="23">
        <f ca="1">TRUNC(PRODUCT(G$16:G3270),15)</f>
        <v>1.48206205431758</v>
      </c>
      <c r="I3271" s="23">
        <f t="shared" si="668"/>
        <v>1</v>
      </c>
      <c r="J3271" s="23">
        <f t="shared" ca="1" si="669"/>
        <v>1.4820620499999999</v>
      </c>
      <c r="K3271" s="114">
        <f t="shared" ca="1" si="658"/>
        <v>67257229.1247354</v>
      </c>
      <c r="L3271" s="27">
        <f>IF(VLOOKUP(A3271,$U$18:$AD$131,8)=VLOOKUP(A3270,$U$18:$AD$131,8),0,VLOOKUP(A3271,U$18:$AD$131,8))</f>
        <v>0</v>
      </c>
      <c r="M3271" s="28">
        <f>IF(L3271&gt;0,VLOOKUP(L3271,T$18:$AC$131,7),0)</f>
        <v>0</v>
      </c>
      <c r="N3271" s="23">
        <f t="shared" si="663"/>
        <v>0</v>
      </c>
      <c r="O3271" s="23">
        <f t="shared" ca="1" si="659"/>
        <v>67257229.1247354</v>
      </c>
      <c r="P3271" s="29" t="str">
        <f t="shared" si="664"/>
        <v>J=</v>
      </c>
      <c r="Q3271" s="30">
        <f t="shared" si="665"/>
        <v>47232</v>
      </c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</row>
    <row r="3272" spans="1:30" x14ac:dyDescent="0.25">
      <c r="A3272" s="100">
        <f t="shared" si="660"/>
        <v>46105</v>
      </c>
      <c r="B3272" s="114" t="str">
        <f t="shared" ca="1" si="661"/>
        <v>n.d</v>
      </c>
      <c r="C3272" s="114">
        <f t="shared" si="662"/>
        <v>139519858.75</v>
      </c>
      <c r="D3272" s="24">
        <f ca="1">IF(A3272&lt;$B$1,VLOOKUP(A3272,[1]DI!$A$4:$B$15000,2,FALSE),0)</f>
        <v>0</v>
      </c>
      <c r="E3272" s="23">
        <f t="shared" ca="1" si="667"/>
        <v>0</v>
      </c>
      <c r="F3272" s="25">
        <f t="shared" si="666"/>
        <v>1.2</v>
      </c>
      <c r="G3272" s="26">
        <f t="shared" ca="1" si="670"/>
        <v>1</v>
      </c>
      <c r="H3272" s="23">
        <f ca="1">TRUNC(PRODUCT(G$16:G3271),15)</f>
        <v>1.48206205431758</v>
      </c>
      <c r="I3272" s="23">
        <f t="shared" si="668"/>
        <v>1</v>
      </c>
      <c r="J3272" s="23">
        <f t="shared" ca="1" si="669"/>
        <v>1.4820620499999999</v>
      </c>
      <c r="K3272" s="114">
        <f t="shared" ca="1" si="658"/>
        <v>67257229.1247354</v>
      </c>
      <c r="L3272" s="27">
        <f>IF(VLOOKUP(A3272,$U$18:$AD$131,8)=VLOOKUP(A3271,$U$18:$AD$131,8),0,VLOOKUP(A3272,U$18:$AD$131,8))</f>
        <v>0</v>
      </c>
      <c r="M3272" s="28">
        <f>IF(L3272&gt;0,VLOOKUP(L3272,T$18:$AC$131,7),0)</f>
        <v>0</v>
      </c>
      <c r="N3272" s="23">
        <f t="shared" si="663"/>
        <v>0</v>
      </c>
      <c r="O3272" s="23">
        <f t="shared" ca="1" si="659"/>
        <v>67257229.1247354</v>
      </c>
      <c r="P3272" s="29" t="str">
        <f t="shared" si="664"/>
        <v>J=</v>
      </c>
      <c r="Q3272" s="30">
        <f t="shared" si="665"/>
        <v>47232</v>
      </c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</row>
    <row r="3273" spans="1:30" x14ac:dyDescent="0.25">
      <c r="A3273" s="100">
        <f t="shared" si="660"/>
        <v>46106</v>
      </c>
      <c r="B3273" s="114" t="str">
        <f t="shared" ca="1" si="661"/>
        <v>n.d</v>
      </c>
      <c r="C3273" s="114">
        <f t="shared" si="662"/>
        <v>139519858.75</v>
      </c>
      <c r="D3273" s="24">
        <f ca="1">IF(A3273&lt;$B$1,VLOOKUP(A3273,[1]DI!$A$4:$B$15000,2,FALSE),0)</f>
        <v>0</v>
      </c>
      <c r="E3273" s="23">
        <f t="shared" ca="1" si="667"/>
        <v>0</v>
      </c>
      <c r="F3273" s="25">
        <f t="shared" si="666"/>
        <v>1.2</v>
      </c>
      <c r="G3273" s="26">
        <f t="shared" ca="1" si="670"/>
        <v>1</v>
      </c>
      <c r="H3273" s="23">
        <f ca="1">TRUNC(PRODUCT(G$16:G3272),15)</f>
        <v>1.48206205431758</v>
      </c>
      <c r="I3273" s="23">
        <f t="shared" si="668"/>
        <v>1</v>
      </c>
      <c r="J3273" s="23">
        <f t="shared" ca="1" si="669"/>
        <v>1.4820620499999999</v>
      </c>
      <c r="K3273" s="114">
        <f t="shared" ca="1" si="658"/>
        <v>67257229.1247354</v>
      </c>
      <c r="L3273" s="27">
        <f>IF(VLOOKUP(A3273,$U$18:$AD$131,8)=VLOOKUP(A3272,$U$18:$AD$131,8),0,VLOOKUP(A3273,U$18:$AD$131,8))</f>
        <v>0</v>
      </c>
      <c r="M3273" s="28">
        <f>IF(L3273&gt;0,VLOOKUP(L3273,T$18:$AC$131,7),0)</f>
        <v>0</v>
      </c>
      <c r="N3273" s="23">
        <f t="shared" si="663"/>
        <v>0</v>
      </c>
      <c r="O3273" s="23">
        <f t="shared" ca="1" si="659"/>
        <v>67257229.1247354</v>
      </c>
      <c r="P3273" s="29" t="str">
        <f t="shared" si="664"/>
        <v>J=</v>
      </c>
      <c r="Q3273" s="30">
        <f t="shared" si="665"/>
        <v>47232</v>
      </c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</row>
    <row r="3274" spans="1:30" x14ac:dyDescent="0.25">
      <c r="A3274" s="100">
        <f t="shared" si="660"/>
        <v>46107</v>
      </c>
      <c r="B3274" s="114" t="str">
        <f t="shared" ca="1" si="661"/>
        <v>n.d</v>
      </c>
      <c r="C3274" s="114">
        <f t="shared" si="662"/>
        <v>139519858.75</v>
      </c>
      <c r="D3274" s="24">
        <f ca="1">IF(A3274&lt;$B$1,VLOOKUP(A3274,[1]DI!$A$4:$B$15000,2,FALSE),0)</f>
        <v>0</v>
      </c>
      <c r="E3274" s="23">
        <f t="shared" ca="1" si="667"/>
        <v>0</v>
      </c>
      <c r="F3274" s="25">
        <f t="shared" si="666"/>
        <v>1.2</v>
      </c>
      <c r="G3274" s="26">
        <f t="shared" ca="1" si="670"/>
        <v>1</v>
      </c>
      <c r="H3274" s="23">
        <f ca="1">TRUNC(PRODUCT(G$16:G3273),15)</f>
        <v>1.48206205431758</v>
      </c>
      <c r="I3274" s="23">
        <f t="shared" si="668"/>
        <v>1</v>
      </c>
      <c r="J3274" s="23">
        <f t="shared" ca="1" si="669"/>
        <v>1.4820620499999999</v>
      </c>
      <c r="K3274" s="114">
        <f t="shared" ca="1" si="658"/>
        <v>67257229.1247354</v>
      </c>
      <c r="L3274" s="27">
        <f>IF(VLOOKUP(A3274,$U$18:$AD$131,8)=VLOOKUP(A3273,$U$18:$AD$131,8),0,VLOOKUP(A3274,U$18:$AD$131,8))</f>
        <v>0</v>
      </c>
      <c r="M3274" s="28">
        <f>IF(L3274&gt;0,VLOOKUP(L3274,T$18:$AC$131,7),0)</f>
        <v>0</v>
      </c>
      <c r="N3274" s="23">
        <f t="shared" si="663"/>
        <v>0</v>
      </c>
      <c r="O3274" s="23">
        <f t="shared" ca="1" si="659"/>
        <v>67257229.1247354</v>
      </c>
      <c r="P3274" s="29" t="str">
        <f t="shared" si="664"/>
        <v>J=</v>
      </c>
      <c r="Q3274" s="30">
        <f t="shared" si="665"/>
        <v>47232</v>
      </c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</row>
    <row r="3275" spans="1:30" x14ac:dyDescent="0.25">
      <c r="A3275" s="100">
        <f t="shared" si="660"/>
        <v>46108</v>
      </c>
      <c r="B3275" s="114" t="str">
        <f t="shared" ca="1" si="661"/>
        <v>n.d</v>
      </c>
      <c r="C3275" s="114">
        <f t="shared" si="662"/>
        <v>139519858.75</v>
      </c>
      <c r="D3275" s="24">
        <f ca="1">IF(A3275&lt;$B$1,VLOOKUP(A3275,[1]DI!$A$4:$B$15000,2,FALSE),0)</f>
        <v>0</v>
      </c>
      <c r="E3275" s="23">
        <f t="shared" ca="1" si="667"/>
        <v>0</v>
      </c>
      <c r="F3275" s="25">
        <f t="shared" si="666"/>
        <v>1.2</v>
      </c>
      <c r="G3275" s="26">
        <f t="shared" ca="1" si="670"/>
        <v>1</v>
      </c>
      <c r="H3275" s="23">
        <f ca="1">TRUNC(PRODUCT(G$16:G3274),15)</f>
        <v>1.48206205431758</v>
      </c>
      <c r="I3275" s="23">
        <f t="shared" si="668"/>
        <v>1</v>
      </c>
      <c r="J3275" s="23">
        <f t="shared" ca="1" si="669"/>
        <v>1.4820620499999999</v>
      </c>
      <c r="K3275" s="114">
        <f t="shared" ca="1" si="658"/>
        <v>67257229.1247354</v>
      </c>
      <c r="L3275" s="27">
        <f>IF(VLOOKUP(A3275,$U$18:$AD$131,8)=VLOOKUP(A3274,$U$18:$AD$131,8),0,VLOOKUP(A3275,U$18:$AD$131,8))</f>
        <v>0</v>
      </c>
      <c r="M3275" s="28">
        <f>IF(L3275&gt;0,VLOOKUP(L3275,T$18:$AC$131,7),0)</f>
        <v>0</v>
      </c>
      <c r="N3275" s="23">
        <f t="shared" si="663"/>
        <v>0</v>
      </c>
      <c r="O3275" s="23">
        <f t="shared" ca="1" si="659"/>
        <v>67257229.1247354</v>
      </c>
      <c r="P3275" s="29" t="str">
        <f t="shared" si="664"/>
        <v>J=</v>
      </c>
      <c r="Q3275" s="30">
        <f t="shared" si="665"/>
        <v>47232</v>
      </c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</row>
    <row r="3276" spans="1:30" x14ac:dyDescent="0.25">
      <c r="A3276" s="100">
        <f t="shared" si="660"/>
        <v>46109</v>
      </c>
      <c r="B3276" s="114" t="str">
        <f t="shared" ca="1" si="661"/>
        <v>n.d</v>
      </c>
      <c r="C3276" s="114">
        <f t="shared" si="662"/>
        <v>139519858.75</v>
      </c>
      <c r="D3276" s="24">
        <f ca="1">IF(A3276&lt;$B$1,VLOOKUP(A3276,[1]DI!$A$4:$B$15000,2,FALSE),0)</f>
        <v>0</v>
      </c>
      <c r="E3276" s="23">
        <f t="shared" ca="1" si="667"/>
        <v>0</v>
      </c>
      <c r="F3276" s="25">
        <f t="shared" si="666"/>
        <v>1.2</v>
      </c>
      <c r="G3276" s="26">
        <f t="shared" ca="1" si="670"/>
        <v>1</v>
      </c>
      <c r="H3276" s="23">
        <f ca="1">TRUNC(PRODUCT(G$16:G3275),15)</f>
        <v>1.48206205431758</v>
      </c>
      <c r="I3276" s="23">
        <f t="shared" si="668"/>
        <v>1</v>
      </c>
      <c r="J3276" s="23">
        <f t="shared" ca="1" si="669"/>
        <v>1.4820620499999999</v>
      </c>
      <c r="K3276" s="114">
        <f t="shared" ca="1" si="658"/>
        <v>67257229.1247354</v>
      </c>
      <c r="L3276" s="27">
        <f>IF(VLOOKUP(A3276,$U$18:$AD$131,8)=VLOOKUP(A3275,$U$18:$AD$131,8),0,VLOOKUP(A3276,U$18:$AD$131,8))</f>
        <v>0</v>
      </c>
      <c r="M3276" s="28">
        <f>IF(L3276&gt;0,VLOOKUP(L3276,T$18:$AC$131,7),0)</f>
        <v>0</v>
      </c>
      <c r="N3276" s="23">
        <f t="shared" si="663"/>
        <v>0</v>
      </c>
      <c r="O3276" s="23">
        <f t="shared" ca="1" si="659"/>
        <v>67257229.1247354</v>
      </c>
      <c r="P3276" s="29" t="str">
        <f t="shared" si="664"/>
        <v>J=</v>
      </c>
      <c r="Q3276" s="30">
        <f t="shared" si="665"/>
        <v>47232</v>
      </c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</row>
    <row r="3277" spans="1:30" x14ac:dyDescent="0.25">
      <c r="A3277" s="100">
        <f t="shared" si="660"/>
        <v>46110</v>
      </c>
      <c r="B3277" s="114" t="str">
        <f t="shared" ca="1" si="661"/>
        <v>n.d</v>
      </c>
      <c r="C3277" s="114">
        <f t="shared" si="662"/>
        <v>139519858.75</v>
      </c>
      <c r="D3277" s="24">
        <f ca="1">IF(A3277&lt;$B$1,VLOOKUP(A3277,[1]DI!$A$4:$B$15000,2,FALSE),0)</f>
        <v>0</v>
      </c>
      <c r="E3277" s="23">
        <f t="shared" ca="1" si="667"/>
        <v>0</v>
      </c>
      <c r="F3277" s="25">
        <f t="shared" si="666"/>
        <v>1.2</v>
      </c>
      <c r="G3277" s="26">
        <f t="shared" ca="1" si="670"/>
        <v>1</v>
      </c>
      <c r="H3277" s="23">
        <f ca="1">TRUNC(PRODUCT(G$16:G3276),15)</f>
        <v>1.48206205431758</v>
      </c>
      <c r="I3277" s="23">
        <f t="shared" si="668"/>
        <v>1</v>
      </c>
      <c r="J3277" s="23">
        <f t="shared" ca="1" si="669"/>
        <v>1.4820620499999999</v>
      </c>
      <c r="K3277" s="114">
        <f t="shared" ca="1" si="658"/>
        <v>67257229.1247354</v>
      </c>
      <c r="L3277" s="27">
        <f>IF(VLOOKUP(A3277,$U$18:$AD$131,8)=VLOOKUP(A3276,$U$18:$AD$131,8),0,VLOOKUP(A3277,U$18:$AD$131,8))</f>
        <v>0</v>
      </c>
      <c r="M3277" s="28">
        <f>IF(L3277&gt;0,VLOOKUP(L3277,T$18:$AC$131,7),0)</f>
        <v>0</v>
      </c>
      <c r="N3277" s="23">
        <f t="shared" si="663"/>
        <v>0</v>
      </c>
      <c r="O3277" s="23">
        <f t="shared" ca="1" si="659"/>
        <v>67257229.1247354</v>
      </c>
      <c r="P3277" s="29" t="str">
        <f t="shared" si="664"/>
        <v>J=</v>
      </c>
      <c r="Q3277" s="30">
        <f t="shared" si="665"/>
        <v>47232</v>
      </c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</row>
    <row r="3278" spans="1:30" x14ac:dyDescent="0.25">
      <c r="A3278" s="100">
        <f t="shared" si="660"/>
        <v>46111</v>
      </c>
      <c r="B3278" s="114" t="str">
        <f t="shared" ca="1" si="661"/>
        <v>n.d</v>
      </c>
      <c r="C3278" s="114">
        <f t="shared" si="662"/>
        <v>139519858.75</v>
      </c>
      <c r="D3278" s="24">
        <f ca="1">IF(A3278&lt;$B$1,VLOOKUP(A3278,[1]DI!$A$4:$B$15000,2,FALSE),0)</f>
        <v>0</v>
      </c>
      <c r="E3278" s="23">
        <f t="shared" ca="1" si="667"/>
        <v>0</v>
      </c>
      <c r="F3278" s="25">
        <f t="shared" si="666"/>
        <v>1.2</v>
      </c>
      <c r="G3278" s="26">
        <f t="shared" ca="1" si="670"/>
        <v>1</v>
      </c>
      <c r="H3278" s="23">
        <f ca="1">TRUNC(PRODUCT(G$16:G3277),15)</f>
        <v>1.48206205431758</v>
      </c>
      <c r="I3278" s="23">
        <f t="shared" si="668"/>
        <v>1</v>
      </c>
      <c r="J3278" s="23">
        <f t="shared" ca="1" si="669"/>
        <v>1.4820620499999999</v>
      </c>
      <c r="K3278" s="114">
        <f t="shared" ca="1" si="658"/>
        <v>67257229.1247354</v>
      </c>
      <c r="L3278" s="27">
        <f>IF(VLOOKUP(A3278,$U$18:$AD$131,8)=VLOOKUP(A3277,$U$18:$AD$131,8),0,VLOOKUP(A3278,U$18:$AD$131,8))</f>
        <v>0</v>
      </c>
      <c r="M3278" s="28">
        <f>IF(L3278&gt;0,VLOOKUP(L3278,T$18:$AC$131,7),0)</f>
        <v>0</v>
      </c>
      <c r="N3278" s="23">
        <f t="shared" si="663"/>
        <v>0</v>
      </c>
      <c r="O3278" s="23">
        <f t="shared" ca="1" si="659"/>
        <v>67257229.1247354</v>
      </c>
      <c r="P3278" s="29" t="str">
        <f t="shared" si="664"/>
        <v>J=</v>
      </c>
      <c r="Q3278" s="30">
        <f t="shared" si="665"/>
        <v>47232</v>
      </c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</row>
    <row r="3279" spans="1:30" x14ac:dyDescent="0.25">
      <c r="A3279" s="100">
        <f t="shared" si="660"/>
        <v>46112</v>
      </c>
      <c r="B3279" s="114" t="str">
        <f t="shared" ca="1" si="661"/>
        <v>n.d</v>
      </c>
      <c r="C3279" s="114">
        <f t="shared" si="662"/>
        <v>139519858.75</v>
      </c>
      <c r="D3279" s="24">
        <f ca="1">IF(A3279&lt;$B$1,VLOOKUP(A3279,[1]DI!$A$4:$B$15000,2,FALSE),0)</f>
        <v>0</v>
      </c>
      <c r="E3279" s="23">
        <f t="shared" ca="1" si="667"/>
        <v>0</v>
      </c>
      <c r="F3279" s="25">
        <f t="shared" si="666"/>
        <v>1.2</v>
      </c>
      <c r="G3279" s="26">
        <f t="shared" ca="1" si="670"/>
        <v>1</v>
      </c>
      <c r="H3279" s="23">
        <f ca="1">TRUNC(PRODUCT(G$16:G3278),15)</f>
        <v>1.48206205431758</v>
      </c>
      <c r="I3279" s="23">
        <f t="shared" si="668"/>
        <v>1</v>
      </c>
      <c r="J3279" s="23">
        <f t="shared" ca="1" si="669"/>
        <v>1.4820620499999999</v>
      </c>
      <c r="K3279" s="114">
        <f t="shared" ca="1" si="658"/>
        <v>67257229.1247354</v>
      </c>
      <c r="L3279" s="27">
        <f>IF(VLOOKUP(A3279,$U$18:$AD$131,8)=VLOOKUP(A3278,$U$18:$AD$131,8),0,VLOOKUP(A3279,U$18:$AD$131,8))</f>
        <v>0</v>
      </c>
      <c r="M3279" s="28">
        <f>IF(L3279&gt;0,VLOOKUP(L3279,T$18:$AC$131,7),0)</f>
        <v>0</v>
      </c>
      <c r="N3279" s="23">
        <f t="shared" si="663"/>
        <v>0</v>
      </c>
      <c r="O3279" s="23">
        <f t="shared" ca="1" si="659"/>
        <v>67257229.1247354</v>
      </c>
      <c r="P3279" s="29" t="str">
        <f t="shared" si="664"/>
        <v>J=</v>
      </c>
      <c r="Q3279" s="30">
        <f t="shared" si="665"/>
        <v>47232</v>
      </c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</row>
    <row r="3280" spans="1:30" x14ac:dyDescent="0.25">
      <c r="A3280" s="100">
        <f t="shared" si="660"/>
        <v>46113</v>
      </c>
      <c r="B3280" s="114" t="str">
        <f t="shared" ca="1" si="661"/>
        <v>n.d</v>
      </c>
      <c r="C3280" s="114">
        <f t="shared" si="662"/>
        <v>139519858.75</v>
      </c>
      <c r="D3280" s="24">
        <f ca="1">IF(A3280&lt;$B$1,VLOOKUP(A3280,[1]DI!$A$4:$B$15000,2,FALSE),0)</f>
        <v>0</v>
      </c>
      <c r="E3280" s="23">
        <f t="shared" ca="1" si="667"/>
        <v>0</v>
      </c>
      <c r="F3280" s="25">
        <f t="shared" si="666"/>
        <v>1.2</v>
      </c>
      <c r="G3280" s="26">
        <f t="shared" ca="1" si="670"/>
        <v>1</v>
      </c>
      <c r="H3280" s="23">
        <f ca="1">TRUNC(PRODUCT(G$16:G3279),15)</f>
        <v>1.48206205431758</v>
      </c>
      <c r="I3280" s="23">
        <f t="shared" si="668"/>
        <v>1</v>
      </c>
      <c r="J3280" s="23">
        <f t="shared" ca="1" si="669"/>
        <v>1.4820620499999999</v>
      </c>
      <c r="K3280" s="114">
        <f t="shared" ref="K3280:K3343" ca="1" si="671">TRUNC((C3280*(J3280-1)),8)</f>
        <v>67257229.1247354</v>
      </c>
      <c r="L3280" s="27">
        <f>IF(VLOOKUP(A3280,$U$18:$AD$131,8)=VLOOKUP(A3279,$U$18:$AD$131,8),0,VLOOKUP(A3280,U$18:$AD$131,8))</f>
        <v>0</v>
      </c>
      <c r="M3280" s="28">
        <f>IF(L3280&gt;0,VLOOKUP(L3280,T$18:$AC$131,7),0)</f>
        <v>0</v>
      </c>
      <c r="N3280" s="23">
        <f t="shared" si="663"/>
        <v>0</v>
      </c>
      <c r="O3280" s="23">
        <f t="shared" ref="O3280:O3343" ca="1" si="672">(K3280+N3280)</f>
        <v>67257229.1247354</v>
      </c>
      <c r="P3280" s="29" t="str">
        <f t="shared" si="664"/>
        <v>J=</v>
      </c>
      <c r="Q3280" s="30">
        <f t="shared" si="665"/>
        <v>47232</v>
      </c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</row>
    <row r="3281" spans="1:30" x14ac:dyDescent="0.25">
      <c r="A3281" s="100">
        <f t="shared" ref="A3281:A3344" si="673">(A3280+1)</f>
        <v>46114</v>
      </c>
      <c r="B3281" s="114" t="str">
        <f t="shared" ref="B3281:B3344" ca="1" si="674">IF(A3281&lt;=TODAY(),C3281+K3281,IF(AND(A3281&gt;TODAY(),A3281&lt;=$B$1),IF(VLOOKUP(TODAY(),$A$16:$D$5006,4,FALSE)=0,"n.d",C3281+K3281),"n.d"))</f>
        <v>n.d</v>
      </c>
      <c r="C3281" s="114">
        <f t="shared" ref="C3281:C3344" si="675">TRUNC(C3280-N3280,8)</f>
        <v>139519858.75</v>
      </c>
      <c r="D3281" s="24">
        <f ca="1">IF(A3281&lt;$B$1,VLOOKUP(A3281,[1]DI!$A$4:$B$15000,2,FALSE),0)</f>
        <v>0</v>
      </c>
      <c r="E3281" s="23">
        <f t="shared" ca="1" si="667"/>
        <v>0</v>
      </c>
      <c r="F3281" s="25">
        <f t="shared" si="666"/>
        <v>1.2</v>
      </c>
      <c r="G3281" s="26">
        <f t="shared" ca="1" si="670"/>
        <v>1</v>
      </c>
      <c r="H3281" s="23">
        <f ca="1">TRUNC(PRODUCT(G$16:G3280),15)</f>
        <v>1.48206205431758</v>
      </c>
      <c r="I3281" s="23">
        <f t="shared" si="668"/>
        <v>1</v>
      </c>
      <c r="J3281" s="23">
        <f t="shared" ca="1" si="669"/>
        <v>1.4820620499999999</v>
      </c>
      <c r="K3281" s="114">
        <f t="shared" ca="1" si="671"/>
        <v>67257229.1247354</v>
      </c>
      <c r="L3281" s="27">
        <f>IF(VLOOKUP(A3281,$U$18:$AD$131,8)=VLOOKUP(A3280,$U$18:$AD$131,8),0,VLOOKUP(A3281,U$18:$AD$131,8))</f>
        <v>0</v>
      </c>
      <c r="M3281" s="28">
        <f>IF(L3281&gt;0,VLOOKUP(L3281,T$18:$AC$131,7),0)</f>
        <v>0</v>
      </c>
      <c r="N3281" s="23">
        <f t="shared" ref="N3281:N3344" si="676">IF(M3281&gt;0,(C3281*M3281),0)</f>
        <v>0</v>
      </c>
      <c r="O3281" s="23">
        <f t="shared" ca="1" si="672"/>
        <v>67257229.1247354</v>
      </c>
      <c r="P3281" s="29" t="str">
        <f t="shared" ref="P3281:P3344" si="677">IF(L3280&gt;0,VLOOKUP(A3280,$U$18:$AD$131,9),P3280)</f>
        <v>J=</v>
      </c>
      <c r="Q3281" s="30">
        <f t="shared" ref="Q3281:Q3344" si="678">IF(L3280&gt;0,VLOOKUP(A3280,$U$18:$AD$131,10),Q3280)</f>
        <v>47232</v>
      </c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</row>
    <row r="3282" spans="1:30" x14ac:dyDescent="0.25">
      <c r="A3282" s="100">
        <f t="shared" si="673"/>
        <v>46115</v>
      </c>
      <c r="B3282" s="114" t="str">
        <f t="shared" ca="1" si="674"/>
        <v>n.d</v>
      </c>
      <c r="C3282" s="114">
        <f t="shared" si="675"/>
        <v>139519858.75</v>
      </c>
      <c r="D3282" s="24">
        <f ca="1">IF(A3282&lt;$B$1,VLOOKUP(A3282,[1]DI!$A$4:$B$15000,2,FALSE),0)</f>
        <v>0</v>
      </c>
      <c r="E3282" s="23">
        <f t="shared" ca="1" si="667"/>
        <v>0</v>
      </c>
      <c r="F3282" s="25">
        <f t="shared" ref="F3282:F3345" si="679">F3281</f>
        <v>1.2</v>
      </c>
      <c r="G3282" s="26">
        <f t="shared" ca="1" si="670"/>
        <v>1</v>
      </c>
      <c r="H3282" s="23">
        <f ca="1">TRUNC(PRODUCT(G$16:G3281),15)</f>
        <v>1.48206205431758</v>
      </c>
      <c r="I3282" s="23">
        <f t="shared" si="668"/>
        <v>1</v>
      </c>
      <c r="J3282" s="23">
        <f t="shared" ca="1" si="669"/>
        <v>1.4820620499999999</v>
      </c>
      <c r="K3282" s="114">
        <f t="shared" ca="1" si="671"/>
        <v>67257229.1247354</v>
      </c>
      <c r="L3282" s="27">
        <f>IF(VLOOKUP(A3282,$U$18:$AD$131,8)=VLOOKUP(A3281,$U$18:$AD$131,8),0,VLOOKUP(A3282,U$18:$AD$131,8))</f>
        <v>0</v>
      </c>
      <c r="M3282" s="28">
        <f>IF(L3282&gt;0,VLOOKUP(L3282,T$18:$AC$131,7),0)</f>
        <v>0</v>
      </c>
      <c r="N3282" s="23">
        <f t="shared" si="676"/>
        <v>0</v>
      </c>
      <c r="O3282" s="23">
        <f t="shared" ca="1" si="672"/>
        <v>67257229.1247354</v>
      </c>
      <c r="P3282" s="29" t="str">
        <f t="shared" si="677"/>
        <v>J=</v>
      </c>
      <c r="Q3282" s="30">
        <f t="shared" si="678"/>
        <v>47232</v>
      </c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</row>
    <row r="3283" spans="1:30" x14ac:dyDescent="0.25">
      <c r="A3283" s="100">
        <f t="shared" si="673"/>
        <v>46116</v>
      </c>
      <c r="B3283" s="114" t="str">
        <f t="shared" ca="1" si="674"/>
        <v>n.d</v>
      </c>
      <c r="C3283" s="114">
        <f t="shared" si="675"/>
        <v>139519858.75</v>
      </c>
      <c r="D3283" s="24">
        <f ca="1">IF(A3283&lt;$B$1,VLOOKUP(A3283,[1]DI!$A$4:$B$15000,2,FALSE),0)</f>
        <v>0</v>
      </c>
      <c r="E3283" s="23">
        <f t="shared" ref="E3283:E3346" ca="1" si="680">ROUND((((1+D3283)^(1/252)-1)),8)</f>
        <v>0</v>
      </c>
      <c r="F3283" s="25">
        <f t="shared" si="679"/>
        <v>1.2</v>
      </c>
      <c r="G3283" s="26">
        <f t="shared" ca="1" si="670"/>
        <v>1</v>
      </c>
      <c r="H3283" s="23">
        <f ca="1">TRUNC(PRODUCT(G$16:G3282),15)</f>
        <v>1.48206205431758</v>
      </c>
      <c r="I3283" s="23">
        <f t="shared" ref="I3283:I3346" si="681">IF(OR(L3282&gt;0,L3282="E"),H3282,I3282)</f>
        <v>1</v>
      </c>
      <c r="J3283" s="23">
        <f t="shared" ref="J3283:J3346" ca="1" si="682">ROUND(TRUNC(H3283/I3283,15),8)</f>
        <v>1.4820620499999999</v>
      </c>
      <c r="K3283" s="114">
        <f t="shared" ca="1" si="671"/>
        <v>67257229.1247354</v>
      </c>
      <c r="L3283" s="27">
        <f>IF(VLOOKUP(A3283,$U$18:$AD$131,8)=VLOOKUP(A3282,$U$18:$AD$131,8),0,VLOOKUP(A3283,U$18:$AD$131,8))</f>
        <v>0</v>
      </c>
      <c r="M3283" s="28">
        <f>IF(L3283&gt;0,VLOOKUP(L3283,T$18:$AC$131,7),0)</f>
        <v>0</v>
      </c>
      <c r="N3283" s="23">
        <f t="shared" si="676"/>
        <v>0</v>
      </c>
      <c r="O3283" s="23">
        <f t="shared" ca="1" si="672"/>
        <v>67257229.1247354</v>
      </c>
      <c r="P3283" s="29" t="str">
        <f t="shared" si="677"/>
        <v>J=</v>
      </c>
      <c r="Q3283" s="30">
        <f t="shared" si="678"/>
        <v>47232</v>
      </c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</row>
    <row r="3284" spans="1:30" x14ac:dyDescent="0.25">
      <c r="A3284" s="100">
        <f t="shared" si="673"/>
        <v>46117</v>
      </c>
      <c r="B3284" s="114" t="str">
        <f t="shared" ca="1" si="674"/>
        <v>n.d</v>
      </c>
      <c r="C3284" s="114">
        <f t="shared" si="675"/>
        <v>139519858.75</v>
      </c>
      <c r="D3284" s="24">
        <f ca="1">IF(A3284&lt;$B$1,VLOOKUP(A3284,[1]DI!$A$4:$B$15000,2,FALSE),0)</f>
        <v>0</v>
      </c>
      <c r="E3284" s="23">
        <f t="shared" ca="1" si="680"/>
        <v>0</v>
      </c>
      <c r="F3284" s="25">
        <f t="shared" si="679"/>
        <v>1.2</v>
      </c>
      <c r="G3284" s="26">
        <f t="shared" ref="G3284:G3347" ca="1" si="683">TRUNC((1+(E3284*F3284)),15)</f>
        <v>1</v>
      </c>
      <c r="H3284" s="23">
        <f ca="1">TRUNC(PRODUCT(G$16:G3283),15)</f>
        <v>1.48206205431758</v>
      </c>
      <c r="I3284" s="23">
        <f t="shared" si="681"/>
        <v>1</v>
      </c>
      <c r="J3284" s="23">
        <f t="shared" ca="1" si="682"/>
        <v>1.4820620499999999</v>
      </c>
      <c r="K3284" s="114">
        <f t="shared" ca="1" si="671"/>
        <v>67257229.1247354</v>
      </c>
      <c r="L3284" s="27">
        <f>IF(VLOOKUP(A3284,$U$18:$AD$131,8)=VLOOKUP(A3283,$U$18:$AD$131,8),0,VLOOKUP(A3284,U$18:$AD$131,8))</f>
        <v>0</v>
      </c>
      <c r="M3284" s="28">
        <f>IF(L3284&gt;0,VLOOKUP(L3284,T$18:$AC$131,7),0)</f>
        <v>0</v>
      </c>
      <c r="N3284" s="23">
        <f t="shared" si="676"/>
        <v>0</v>
      </c>
      <c r="O3284" s="23">
        <f t="shared" ca="1" si="672"/>
        <v>67257229.1247354</v>
      </c>
      <c r="P3284" s="29" t="str">
        <f t="shared" si="677"/>
        <v>J=</v>
      </c>
      <c r="Q3284" s="30">
        <f t="shared" si="678"/>
        <v>47232</v>
      </c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</row>
    <row r="3285" spans="1:30" x14ac:dyDescent="0.25">
      <c r="A3285" s="100">
        <f t="shared" si="673"/>
        <v>46118</v>
      </c>
      <c r="B3285" s="114" t="str">
        <f t="shared" ca="1" si="674"/>
        <v>n.d</v>
      </c>
      <c r="C3285" s="114">
        <f t="shared" si="675"/>
        <v>139519858.75</v>
      </c>
      <c r="D3285" s="24">
        <f ca="1">IF(A3285&lt;$B$1,VLOOKUP(A3285,[1]DI!$A$4:$B$15000,2,FALSE),0)</f>
        <v>0</v>
      </c>
      <c r="E3285" s="23">
        <f t="shared" ca="1" si="680"/>
        <v>0</v>
      </c>
      <c r="F3285" s="25">
        <f t="shared" si="679"/>
        <v>1.2</v>
      </c>
      <c r="G3285" s="26">
        <f t="shared" ca="1" si="683"/>
        <v>1</v>
      </c>
      <c r="H3285" s="23">
        <f ca="1">TRUNC(PRODUCT(G$16:G3284),15)</f>
        <v>1.48206205431758</v>
      </c>
      <c r="I3285" s="23">
        <f t="shared" si="681"/>
        <v>1</v>
      </c>
      <c r="J3285" s="23">
        <f t="shared" ca="1" si="682"/>
        <v>1.4820620499999999</v>
      </c>
      <c r="K3285" s="114">
        <f t="shared" ca="1" si="671"/>
        <v>67257229.1247354</v>
      </c>
      <c r="L3285" s="27">
        <f>IF(VLOOKUP(A3285,$U$18:$AD$131,8)=VLOOKUP(A3284,$U$18:$AD$131,8),0,VLOOKUP(A3285,U$18:$AD$131,8))</f>
        <v>0</v>
      </c>
      <c r="M3285" s="28">
        <f>IF(L3285&gt;0,VLOOKUP(L3285,T$18:$AC$131,7),0)</f>
        <v>0</v>
      </c>
      <c r="N3285" s="23">
        <f t="shared" si="676"/>
        <v>0</v>
      </c>
      <c r="O3285" s="23">
        <f t="shared" ca="1" si="672"/>
        <v>67257229.1247354</v>
      </c>
      <c r="P3285" s="29" t="str">
        <f t="shared" si="677"/>
        <v>J=</v>
      </c>
      <c r="Q3285" s="30">
        <f t="shared" si="678"/>
        <v>47232</v>
      </c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</row>
    <row r="3286" spans="1:30" x14ac:dyDescent="0.25">
      <c r="A3286" s="100">
        <f t="shared" si="673"/>
        <v>46119</v>
      </c>
      <c r="B3286" s="114" t="str">
        <f t="shared" ca="1" si="674"/>
        <v>n.d</v>
      </c>
      <c r="C3286" s="114">
        <f t="shared" si="675"/>
        <v>139519858.75</v>
      </c>
      <c r="D3286" s="24">
        <f ca="1">IF(A3286&lt;$B$1,VLOOKUP(A3286,[1]DI!$A$4:$B$15000,2,FALSE),0)</f>
        <v>0</v>
      </c>
      <c r="E3286" s="23">
        <f t="shared" ca="1" si="680"/>
        <v>0</v>
      </c>
      <c r="F3286" s="25">
        <f t="shared" si="679"/>
        <v>1.2</v>
      </c>
      <c r="G3286" s="26">
        <f t="shared" ca="1" si="683"/>
        <v>1</v>
      </c>
      <c r="H3286" s="23">
        <f ca="1">TRUNC(PRODUCT(G$16:G3285),15)</f>
        <v>1.48206205431758</v>
      </c>
      <c r="I3286" s="23">
        <f t="shared" si="681"/>
        <v>1</v>
      </c>
      <c r="J3286" s="23">
        <f t="shared" ca="1" si="682"/>
        <v>1.4820620499999999</v>
      </c>
      <c r="K3286" s="114">
        <f t="shared" ca="1" si="671"/>
        <v>67257229.1247354</v>
      </c>
      <c r="L3286" s="27">
        <f>IF(VLOOKUP(A3286,$U$18:$AD$131,8)=VLOOKUP(A3285,$U$18:$AD$131,8),0,VLOOKUP(A3286,U$18:$AD$131,8))</f>
        <v>0</v>
      </c>
      <c r="M3286" s="28">
        <f>IF(L3286&gt;0,VLOOKUP(L3286,T$18:$AC$131,7),0)</f>
        <v>0</v>
      </c>
      <c r="N3286" s="23">
        <f t="shared" si="676"/>
        <v>0</v>
      </c>
      <c r="O3286" s="23">
        <f t="shared" ca="1" si="672"/>
        <v>67257229.1247354</v>
      </c>
      <c r="P3286" s="29" t="str">
        <f t="shared" si="677"/>
        <v>J=</v>
      </c>
      <c r="Q3286" s="30">
        <f t="shared" si="678"/>
        <v>47232</v>
      </c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</row>
    <row r="3287" spans="1:30" x14ac:dyDescent="0.25">
      <c r="A3287" s="100">
        <f t="shared" si="673"/>
        <v>46120</v>
      </c>
      <c r="B3287" s="114" t="str">
        <f t="shared" ca="1" si="674"/>
        <v>n.d</v>
      </c>
      <c r="C3287" s="114">
        <f t="shared" si="675"/>
        <v>139519858.75</v>
      </c>
      <c r="D3287" s="24">
        <f ca="1">IF(A3287&lt;$B$1,VLOOKUP(A3287,[1]DI!$A$4:$B$15000,2,FALSE),0)</f>
        <v>0</v>
      </c>
      <c r="E3287" s="23">
        <f t="shared" ca="1" si="680"/>
        <v>0</v>
      </c>
      <c r="F3287" s="25">
        <f t="shared" si="679"/>
        <v>1.2</v>
      </c>
      <c r="G3287" s="26">
        <f t="shared" ca="1" si="683"/>
        <v>1</v>
      </c>
      <c r="H3287" s="23">
        <f ca="1">TRUNC(PRODUCT(G$16:G3286),15)</f>
        <v>1.48206205431758</v>
      </c>
      <c r="I3287" s="23">
        <f t="shared" si="681"/>
        <v>1</v>
      </c>
      <c r="J3287" s="23">
        <f t="shared" ca="1" si="682"/>
        <v>1.4820620499999999</v>
      </c>
      <c r="K3287" s="114">
        <f t="shared" ca="1" si="671"/>
        <v>67257229.1247354</v>
      </c>
      <c r="L3287" s="27">
        <f>IF(VLOOKUP(A3287,$U$18:$AD$131,8)=VLOOKUP(A3286,$U$18:$AD$131,8),0,VLOOKUP(A3287,U$18:$AD$131,8))</f>
        <v>0</v>
      </c>
      <c r="M3287" s="28">
        <f>IF(L3287&gt;0,VLOOKUP(L3287,T$18:$AC$131,7),0)</f>
        <v>0</v>
      </c>
      <c r="N3287" s="23">
        <f t="shared" si="676"/>
        <v>0</v>
      </c>
      <c r="O3287" s="23">
        <f t="shared" ca="1" si="672"/>
        <v>67257229.1247354</v>
      </c>
      <c r="P3287" s="29" t="str">
        <f t="shared" si="677"/>
        <v>J=</v>
      </c>
      <c r="Q3287" s="30">
        <f t="shared" si="678"/>
        <v>47232</v>
      </c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</row>
    <row r="3288" spans="1:30" x14ac:dyDescent="0.25">
      <c r="A3288" s="100">
        <f t="shared" si="673"/>
        <v>46121</v>
      </c>
      <c r="B3288" s="114" t="str">
        <f t="shared" ca="1" si="674"/>
        <v>n.d</v>
      </c>
      <c r="C3288" s="114">
        <f t="shared" si="675"/>
        <v>139519858.75</v>
      </c>
      <c r="D3288" s="24">
        <f ca="1">IF(A3288&lt;$B$1,VLOOKUP(A3288,[1]DI!$A$4:$B$15000,2,FALSE),0)</f>
        <v>0</v>
      </c>
      <c r="E3288" s="23">
        <f t="shared" ca="1" si="680"/>
        <v>0</v>
      </c>
      <c r="F3288" s="25">
        <f t="shared" si="679"/>
        <v>1.2</v>
      </c>
      <c r="G3288" s="26">
        <f t="shared" ca="1" si="683"/>
        <v>1</v>
      </c>
      <c r="H3288" s="23">
        <f ca="1">TRUNC(PRODUCT(G$16:G3287),15)</f>
        <v>1.48206205431758</v>
      </c>
      <c r="I3288" s="23">
        <f t="shared" si="681"/>
        <v>1</v>
      </c>
      <c r="J3288" s="23">
        <f t="shared" ca="1" si="682"/>
        <v>1.4820620499999999</v>
      </c>
      <c r="K3288" s="114">
        <f t="shared" ca="1" si="671"/>
        <v>67257229.1247354</v>
      </c>
      <c r="L3288" s="27">
        <f>IF(VLOOKUP(A3288,$U$18:$AD$131,8)=VLOOKUP(A3287,$U$18:$AD$131,8),0,VLOOKUP(A3288,U$18:$AD$131,8))</f>
        <v>0</v>
      </c>
      <c r="M3288" s="28">
        <f>IF(L3288&gt;0,VLOOKUP(L3288,T$18:$AC$131,7),0)</f>
        <v>0</v>
      </c>
      <c r="N3288" s="23">
        <f t="shared" si="676"/>
        <v>0</v>
      </c>
      <c r="O3288" s="23">
        <f t="shared" ca="1" si="672"/>
        <v>67257229.1247354</v>
      </c>
      <c r="P3288" s="29" t="str">
        <f t="shared" si="677"/>
        <v>J=</v>
      </c>
      <c r="Q3288" s="30">
        <f t="shared" si="678"/>
        <v>47232</v>
      </c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</row>
    <row r="3289" spans="1:30" x14ac:dyDescent="0.25">
      <c r="A3289" s="100">
        <f t="shared" si="673"/>
        <v>46122</v>
      </c>
      <c r="B3289" s="114" t="str">
        <f t="shared" ca="1" si="674"/>
        <v>n.d</v>
      </c>
      <c r="C3289" s="114">
        <f t="shared" si="675"/>
        <v>139519858.75</v>
      </c>
      <c r="D3289" s="24">
        <f ca="1">IF(A3289&lt;$B$1,VLOOKUP(A3289,[1]DI!$A$4:$B$15000,2,FALSE),0)</f>
        <v>0</v>
      </c>
      <c r="E3289" s="23">
        <f t="shared" ca="1" si="680"/>
        <v>0</v>
      </c>
      <c r="F3289" s="25">
        <f t="shared" si="679"/>
        <v>1.2</v>
      </c>
      <c r="G3289" s="26">
        <f t="shared" ca="1" si="683"/>
        <v>1</v>
      </c>
      <c r="H3289" s="23">
        <f ca="1">TRUNC(PRODUCT(G$16:G3288),15)</f>
        <v>1.48206205431758</v>
      </c>
      <c r="I3289" s="23">
        <f t="shared" si="681"/>
        <v>1</v>
      </c>
      <c r="J3289" s="23">
        <f t="shared" ca="1" si="682"/>
        <v>1.4820620499999999</v>
      </c>
      <c r="K3289" s="114">
        <f t="shared" ca="1" si="671"/>
        <v>67257229.1247354</v>
      </c>
      <c r="L3289" s="27">
        <f>IF(VLOOKUP(A3289,$U$18:$AD$131,8)=VLOOKUP(A3288,$U$18:$AD$131,8),0,VLOOKUP(A3289,U$18:$AD$131,8))</f>
        <v>0</v>
      </c>
      <c r="M3289" s="28">
        <f>IF(L3289&gt;0,VLOOKUP(L3289,T$18:$AC$131,7),0)</f>
        <v>0</v>
      </c>
      <c r="N3289" s="23">
        <f t="shared" si="676"/>
        <v>0</v>
      </c>
      <c r="O3289" s="23">
        <f t="shared" ca="1" si="672"/>
        <v>67257229.1247354</v>
      </c>
      <c r="P3289" s="29" t="str">
        <f t="shared" si="677"/>
        <v>J=</v>
      </c>
      <c r="Q3289" s="30">
        <f t="shared" si="678"/>
        <v>47232</v>
      </c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</row>
    <row r="3290" spans="1:30" x14ac:dyDescent="0.25">
      <c r="A3290" s="100">
        <f t="shared" si="673"/>
        <v>46123</v>
      </c>
      <c r="B3290" s="114" t="str">
        <f t="shared" ca="1" si="674"/>
        <v>n.d</v>
      </c>
      <c r="C3290" s="114">
        <f t="shared" si="675"/>
        <v>139519858.75</v>
      </c>
      <c r="D3290" s="24">
        <f ca="1">IF(A3290&lt;$B$1,VLOOKUP(A3290,[1]DI!$A$4:$B$15000,2,FALSE),0)</f>
        <v>0</v>
      </c>
      <c r="E3290" s="23">
        <f t="shared" ca="1" si="680"/>
        <v>0</v>
      </c>
      <c r="F3290" s="25">
        <f t="shared" si="679"/>
        <v>1.2</v>
      </c>
      <c r="G3290" s="26">
        <f t="shared" ca="1" si="683"/>
        <v>1</v>
      </c>
      <c r="H3290" s="23">
        <f ca="1">TRUNC(PRODUCT(G$16:G3289),15)</f>
        <v>1.48206205431758</v>
      </c>
      <c r="I3290" s="23">
        <f t="shared" si="681"/>
        <v>1</v>
      </c>
      <c r="J3290" s="23">
        <f t="shared" ca="1" si="682"/>
        <v>1.4820620499999999</v>
      </c>
      <c r="K3290" s="114">
        <f t="shared" ca="1" si="671"/>
        <v>67257229.1247354</v>
      </c>
      <c r="L3290" s="27">
        <f>IF(VLOOKUP(A3290,$U$18:$AD$131,8)=VLOOKUP(A3289,$U$18:$AD$131,8),0,VLOOKUP(A3290,U$18:$AD$131,8))</f>
        <v>0</v>
      </c>
      <c r="M3290" s="28">
        <f>IF(L3290&gt;0,VLOOKUP(L3290,T$18:$AC$131,7),0)</f>
        <v>0</v>
      </c>
      <c r="N3290" s="23">
        <f t="shared" si="676"/>
        <v>0</v>
      </c>
      <c r="O3290" s="23">
        <f t="shared" ca="1" si="672"/>
        <v>67257229.1247354</v>
      </c>
      <c r="P3290" s="29" t="str">
        <f t="shared" si="677"/>
        <v>J=</v>
      </c>
      <c r="Q3290" s="30">
        <f t="shared" si="678"/>
        <v>47232</v>
      </c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</row>
    <row r="3291" spans="1:30" x14ac:dyDescent="0.25">
      <c r="A3291" s="100">
        <f t="shared" si="673"/>
        <v>46124</v>
      </c>
      <c r="B3291" s="114" t="str">
        <f t="shared" ca="1" si="674"/>
        <v>n.d</v>
      </c>
      <c r="C3291" s="114">
        <f t="shared" si="675"/>
        <v>139519858.75</v>
      </c>
      <c r="D3291" s="24">
        <f ca="1">IF(A3291&lt;$B$1,VLOOKUP(A3291,[1]DI!$A$4:$B$15000,2,FALSE),0)</f>
        <v>0</v>
      </c>
      <c r="E3291" s="23">
        <f t="shared" ca="1" si="680"/>
        <v>0</v>
      </c>
      <c r="F3291" s="25">
        <f t="shared" si="679"/>
        <v>1.2</v>
      </c>
      <c r="G3291" s="26">
        <f t="shared" ca="1" si="683"/>
        <v>1</v>
      </c>
      <c r="H3291" s="23">
        <f ca="1">TRUNC(PRODUCT(G$16:G3290),15)</f>
        <v>1.48206205431758</v>
      </c>
      <c r="I3291" s="23">
        <f t="shared" si="681"/>
        <v>1</v>
      </c>
      <c r="J3291" s="23">
        <f t="shared" ca="1" si="682"/>
        <v>1.4820620499999999</v>
      </c>
      <c r="K3291" s="114">
        <f t="shared" ca="1" si="671"/>
        <v>67257229.1247354</v>
      </c>
      <c r="L3291" s="27">
        <f>IF(VLOOKUP(A3291,$U$18:$AD$131,8)=VLOOKUP(A3290,$U$18:$AD$131,8),0,VLOOKUP(A3291,U$18:$AD$131,8))</f>
        <v>0</v>
      </c>
      <c r="M3291" s="28">
        <f>IF(L3291&gt;0,VLOOKUP(L3291,T$18:$AC$131,7),0)</f>
        <v>0</v>
      </c>
      <c r="N3291" s="23">
        <f t="shared" si="676"/>
        <v>0</v>
      </c>
      <c r="O3291" s="23">
        <f t="shared" ca="1" si="672"/>
        <v>67257229.1247354</v>
      </c>
      <c r="P3291" s="29" t="str">
        <f t="shared" si="677"/>
        <v>J=</v>
      </c>
      <c r="Q3291" s="30">
        <f t="shared" si="678"/>
        <v>47232</v>
      </c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</row>
    <row r="3292" spans="1:30" x14ac:dyDescent="0.25">
      <c r="A3292" s="100">
        <f t="shared" si="673"/>
        <v>46125</v>
      </c>
      <c r="B3292" s="114" t="str">
        <f t="shared" ca="1" si="674"/>
        <v>n.d</v>
      </c>
      <c r="C3292" s="114">
        <f t="shared" si="675"/>
        <v>139519858.75</v>
      </c>
      <c r="D3292" s="24">
        <f ca="1">IF(A3292&lt;$B$1,VLOOKUP(A3292,[1]DI!$A$4:$B$15000,2,FALSE),0)</f>
        <v>0</v>
      </c>
      <c r="E3292" s="23">
        <f t="shared" ca="1" si="680"/>
        <v>0</v>
      </c>
      <c r="F3292" s="25">
        <f t="shared" si="679"/>
        <v>1.2</v>
      </c>
      <c r="G3292" s="26">
        <f t="shared" ca="1" si="683"/>
        <v>1</v>
      </c>
      <c r="H3292" s="23">
        <f ca="1">TRUNC(PRODUCT(G$16:G3291),15)</f>
        <v>1.48206205431758</v>
      </c>
      <c r="I3292" s="23">
        <f t="shared" si="681"/>
        <v>1</v>
      </c>
      <c r="J3292" s="23">
        <f t="shared" ca="1" si="682"/>
        <v>1.4820620499999999</v>
      </c>
      <c r="K3292" s="114">
        <f t="shared" ca="1" si="671"/>
        <v>67257229.1247354</v>
      </c>
      <c r="L3292" s="27">
        <f>IF(VLOOKUP(A3292,$U$18:$AD$131,8)=VLOOKUP(A3291,$U$18:$AD$131,8),0,VLOOKUP(A3292,U$18:$AD$131,8))</f>
        <v>0</v>
      </c>
      <c r="M3292" s="28">
        <f>IF(L3292&gt;0,VLOOKUP(L3292,T$18:$AC$131,7),0)</f>
        <v>0</v>
      </c>
      <c r="N3292" s="23">
        <f t="shared" si="676"/>
        <v>0</v>
      </c>
      <c r="O3292" s="23">
        <f t="shared" ca="1" si="672"/>
        <v>67257229.1247354</v>
      </c>
      <c r="P3292" s="29" t="str">
        <f t="shared" si="677"/>
        <v>J=</v>
      </c>
      <c r="Q3292" s="30">
        <f t="shared" si="678"/>
        <v>47232</v>
      </c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</row>
    <row r="3293" spans="1:30" x14ac:dyDescent="0.25">
      <c r="A3293" s="100">
        <f t="shared" si="673"/>
        <v>46126</v>
      </c>
      <c r="B3293" s="114" t="str">
        <f t="shared" ca="1" si="674"/>
        <v>n.d</v>
      </c>
      <c r="C3293" s="114">
        <f t="shared" si="675"/>
        <v>139519858.75</v>
      </c>
      <c r="D3293" s="24">
        <f ca="1">IF(A3293&lt;$B$1,VLOOKUP(A3293,[1]DI!$A$4:$B$15000,2,FALSE),0)</f>
        <v>0</v>
      </c>
      <c r="E3293" s="23">
        <f t="shared" ca="1" si="680"/>
        <v>0</v>
      </c>
      <c r="F3293" s="25">
        <f t="shared" si="679"/>
        <v>1.2</v>
      </c>
      <c r="G3293" s="26">
        <f t="shared" ca="1" si="683"/>
        <v>1</v>
      </c>
      <c r="H3293" s="23">
        <f ca="1">TRUNC(PRODUCT(G$16:G3292),15)</f>
        <v>1.48206205431758</v>
      </c>
      <c r="I3293" s="23">
        <f t="shared" si="681"/>
        <v>1</v>
      </c>
      <c r="J3293" s="23">
        <f t="shared" ca="1" si="682"/>
        <v>1.4820620499999999</v>
      </c>
      <c r="K3293" s="114">
        <f t="shared" ca="1" si="671"/>
        <v>67257229.1247354</v>
      </c>
      <c r="L3293" s="27">
        <f>IF(VLOOKUP(A3293,$U$18:$AD$131,8)=VLOOKUP(A3292,$U$18:$AD$131,8),0,VLOOKUP(A3293,U$18:$AD$131,8))</f>
        <v>0</v>
      </c>
      <c r="M3293" s="28">
        <f>IF(L3293&gt;0,VLOOKUP(L3293,T$18:$AC$131,7),0)</f>
        <v>0</v>
      </c>
      <c r="N3293" s="23">
        <f t="shared" si="676"/>
        <v>0</v>
      </c>
      <c r="O3293" s="23">
        <f t="shared" ca="1" si="672"/>
        <v>67257229.1247354</v>
      </c>
      <c r="P3293" s="29" t="str">
        <f t="shared" si="677"/>
        <v>J=</v>
      </c>
      <c r="Q3293" s="30">
        <f t="shared" si="678"/>
        <v>47232</v>
      </c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</row>
    <row r="3294" spans="1:30" x14ac:dyDescent="0.25">
      <c r="A3294" s="100">
        <f t="shared" si="673"/>
        <v>46127</v>
      </c>
      <c r="B3294" s="114" t="str">
        <f t="shared" ca="1" si="674"/>
        <v>n.d</v>
      </c>
      <c r="C3294" s="114">
        <f t="shared" si="675"/>
        <v>139519858.75</v>
      </c>
      <c r="D3294" s="24">
        <f ca="1">IF(A3294&lt;$B$1,VLOOKUP(A3294,[1]DI!$A$4:$B$15000,2,FALSE),0)</f>
        <v>0</v>
      </c>
      <c r="E3294" s="23">
        <f t="shared" ca="1" si="680"/>
        <v>0</v>
      </c>
      <c r="F3294" s="25">
        <f t="shared" si="679"/>
        <v>1.2</v>
      </c>
      <c r="G3294" s="26">
        <f t="shared" ca="1" si="683"/>
        <v>1</v>
      </c>
      <c r="H3294" s="23">
        <f ca="1">TRUNC(PRODUCT(G$16:G3293),15)</f>
        <v>1.48206205431758</v>
      </c>
      <c r="I3294" s="23">
        <f t="shared" si="681"/>
        <v>1</v>
      </c>
      <c r="J3294" s="23">
        <f t="shared" ca="1" si="682"/>
        <v>1.4820620499999999</v>
      </c>
      <c r="K3294" s="114">
        <f t="shared" ca="1" si="671"/>
        <v>67257229.1247354</v>
      </c>
      <c r="L3294" s="27">
        <f>IF(VLOOKUP(A3294,$U$18:$AD$131,8)=VLOOKUP(A3293,$U$18:$AD$131,8),0,VLOOKUP(A3294,U$18:$AD$131,8))</f>
        <v>0</v>
      </c>
      <c r="M3294" s="28">
        <f>IF(L3294&gt;0,VLOOKUP(L3294,T$18:$AC$131,7),0)</f>
        <v>0</v>
      </c>
      <c r="N3294" s="23">
        <f t="shared" si="676"/>
        <v>0</v>
      </c>
      <c r="O3294" s="23">
        <f t="shared" ca="1" si="672"/>
        <v>67257229.1247354</v>
      </c>
      <c r="P3294" s="29" t="str">
        <f t="shared" si="677"/>
        <v>J=</v>
      </c>
      <c r="Q3294" s="30">
        <f t="shared" si="678"/>
        <v>47232</v>
      </c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</row>
    <row r="3295" spans="1:30" x14ac:dyDescent="0.25">
      <c r="A3295" s="100">
        <f t="shared" si="673"/>
        <v>46128</v>
      </c>
      <c r="B3295" s="114" t="str">
        <f t="shared" ca="1" si="674"/>
        <v>n.d</v>
      </c>
      <c r="C3295" s="114">
        <f t="shared" si="675"/>
        <v>139519858.75</v>
      </c>
      <c r="D3295" s="24">
        <f ca="1">IF(A3295&lt;$B$1,VLOOKUP(A3295,[1]DI!$A$4:$B$15000,2,FALSE),0)</f>
        <v>0</v>
      </c>
      <c r="E3295" s="23">
        <f t="shared" ca="1" si="680"/>
        <v>0</v>
      </c>
      <c r="F3295" s="25">
        <f t="shared" si="679"/>
        <v>1.2</v>
      </c>
      <c r="G3295" s="26">
        <f t="shared" ca="1" si="683"/>
        <v>1</v>
      </c>
      <c r="H3295" s="23">
        <f ca="1">TRUNC(PRODUCT(G$16:G3294),15)</f>
        <v>1.48206205431758</v>
      </c>
      <c r="I3295" s="23">
        <f t="shared" si="681"/>
        <v>1</v>
      </c>
      <c r="J3295" s="23">
        <f t="shared" ca="1" si="682"/>
        <v>1.4820620499999999</v>
      </c>
      <c r="K3295" s="114">
        <f t="shared" ca="1" si="671"/>
        <v>67257229.1247354</v>
      </c>
      <c r="L3295" s="27">
        <f>IF(VLOOKUP(A3295,$U$18:$AD$131,8)=VLOOKUP(A3294,$U$18:$AD$131,8),0,VLOOKUP(A3295,U$18:$AD$131,8))</f>
        <v>0</v>
      </c>
      <c r="M3295" s="28">
        <f>IF(L3295&gt;0,VLOOKUP(L3295,T$18:$AC$131,7),0)</f>
        <v>0</v>
      </c>
      <c r="N3295" s="23">
        <f t="shared" si="676"/>
        <v>0</v>
      </c>
      <c r="O3295" s="23">
        <f t="shared" ca="1" si="672"/>
        <v>67257229.1247354</v>
      </c>
      <c r="P3295" s="29" t="str">
        <f t="shared" si="677"/>
        <v>J=</v>
      </c>
      <c r="Q3295" s="30">
        <f t="shared" si="678"/>
        <v>47232</v>
      </c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</row>
    <row r="3296" spans="1:30" x14ac:dyDescent="0.25">
      <c r="A3296" s="100">
        <f t="shared" si="673"/>
        <v>46129</v>
      </c>
      <c r="B3296" s="114" t="str">
        <f t="shared" ca="1" si="674"/>
        <v>n.d</v>
      </c>
      <c r="C3296" s="114">
        <f t="shared" si="675"/>
        <v>139519858.75</v>
      </c>
      <c r="D3296" s="24">
        <f ca="1">IF(A3296&lt;$B$1,VLOOKUP(A3296,[1]DI!$A$4:$B$15000,2,FALSE),0)</f>
        <v>0</v>
      </c>
      <c r="E3296" s="23">
        <f t="shared" ca="1" si="680"/>
        <v>0</v>
      </c>
      <c r="F3296" s="25">
        <f t="shared" si="679"/>
        <v>1.2</v>
      </c>
      <c r="G3296" s="26">
        <f t="shared" ca="1" si="683"/>
        <v>1</v>
      </c>
      <c r="H3296" s="23">
        <f ca="1">TRUNC(PRODUCT(G$16:G3295),15)</f>
        <v>1.48206205431758</v>
      </c>
      <c r="I3296" s="23">
        <f t="shared" si="681"/>
        <v>1</v>
      </c>
      <c r="J3296" s="23">
        <f t="shared" ca="1" si="682"/>
        <v>1.4820620499999999</v>
      </c>
      <c r="K3296" s="114">
        <f t="shared" ca="1" si="671"/>
        <v>67257229.1247354</v>
      </c>
      <c r="L3296" s="27">
        <f>IF(VLOOKUP(A3296,$U$18:$AD$131,8)=VLOOKUP(A3295,$U$18:$AD$131,8),0,VLOOKUP(A3296,U$18:$AD$131,8))</f>
        <v>0</v>
      </c>
      <c r="M3296" s="28">
        <f>IF(L3296&gt;0,VLOOKUP(L3296,T$18:$AC$131,7),0)</f>
        <v>0</v>
      </c>
      <c r="N3296" s="23">
        <f t="shared" si="676"/>
        <v>0</v>
      </c>
      <c r="O3296" s="23">
        <f t="shared" ca="1" si="672"/>
        <v>67257229.1247354</v>
      </c>
      <c r="P3296" s="29" t="str">
        <f t="shared" si="677"/>
        <v>J=</v>
      </c>
      <c r="Q3296" s="30">
        <f t="shared" si="678"/>
        <v>47232</v>
      </c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</row>
    <row r="3297" spans="1:30" x14ac:dyDescent="0.25">
      <c r="A3297" s="100">
        <f t="shared" si="673"/>
        <v>46130</v>
      </c>
      <c r="B3297" s="114" t="str">
        <f t="shared" ca="1" si="674"/>
        <v>n.d</v>
      </c>
      <c r="C3297" s="114">
        <f t="shared" si="675"/>
        <v>139519858.75</v>
      </c>
      <c r="D3297" s="24">
        <f ca="1">IF(A3297&lt;$B$1,VLOOKUP(A3297,[1]DI!$A$4:$B$15000,2,FALSE),0)</f>
        <v>0</v>
      </c>
      <c r="E3297" s="23">
        <f t="shared" ca="1" si="680"/>
        <v>0</v>
      </c>
      <c r="F3297" s="25">
        <f t="shared" si="679"/>
        <v>1.2</v>
      </c>
      <c r="G3297" s="26">
        <f t="shared" ca="1" si="683"/>
        <v>1</v>
      </c>
      <c r="H3297" s="23">
        <f ca="1">TRUNC(PRODUCT(G$16:G3296),15)</f>
        <v>1.48206205431758</v>
      </c>
      <c r="I3297" s="23">
        <f t="shared" si="681"/>
        <v>1</v>
      </c>
      <c r="J3297" s="23">
        <f t="shared" ca="1" si="682"/>
        <v>1.4820620499999999</v>
      </c>
      <c r="K3297" s="114">
        <f t="shared" ca="1" si="671"/>
        <v>67257229.1247354</v>
      </c>
      <c r="L3297" s="27">
        <f>IF(VLOOKUP(A3297,$U$18:$AD$131,8)=VLOOKUP(A3296,$U$18:$AD$131,8),0,VLOOKUP(A3297,U$18:$AD$131,8))</f>
        <v>0</v>
      </c>
      <c r="M3297" s="28">
        <f>IF(L3297&gt;0,VLOOKUP(L3297,T$18:$AC$131,7),0)</f>
        <v>0</v>
      </c>
      <c r="N3297" s="23">
        <f t="shared" si="676"/>
        <v>0</v>
      </c>
      <c r="O3297" s="23">
        <f t="shared" ca="1" si="672"/>
        <v>67257229.1247354</v>
      </c>
      <c r="P3297" s="29" t="str">
        <f t="shared" si="677"/>
        <v>J=</v>
      </c>
      <c r="Q3297" s="30">
        <f t="shared" si="678"/>
        <v>47232</v>
      </c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</row>
    <row r="3298" spans="1:30" x14ac:dyDescent="0.25">
      <c r="A3298" s="100">
        <f t="shared" si="673"/>
        <v>46131</v>
      </c>
      <c r="B3298" s="114" t="str">
        <f t="shared" ca="1" si="674"/>
        <v>n.d</v>
      </c>
      <c r="C3298" s="114">
        <f t="shared" si="675"/>
        <v>139519858.75</v>
      </c>
      <c r="D3298" s="24">
        <f ca="1">IF(A3298&lt;$B$1,VLOOKUP(A3298,[1]DI!$A$4:$B$15000,2,FALSE),0)</f>
        <v>0</v>
      </c>
      <c r="E3298" s="23">
        <f t="shared" ca="1" si="680"/>
        <v>0</v>
      </c>
      <c r="F3298" s="25">
        <f t="shared" si="679"/>
        <v>1.2</v>
      </c>
      <c r="G3298" s="26">
        <f t="shared" ca="1" si="683"/>
        <v>1</v>
      </c>
      <c r="H3298" s="23">
        <f ca="1">TRUNC(PRODUCT(G$16:G3297),15)</f>
        <v>1.48206205431758</v>
      </c>
      <c r="I3298" s="23">
        <f t="shared" si="681"/>
        <v>1</v>
      </c>
      <c r="J3298" s="23">
        <f t="shared" ca="1" si="682"/>
        <v>1.4820620499999999</v>
      </c>
      <c r="K3298" s="114">
        <f t="shared" ca="1" si="671"/>
        <v>67257229.1247354</v>
      </c>
      <c r="L3298" s="27">
        <f>IF(VLOOKUP(A3298,$U$18:$AD$131,8)=VLOOKUP(A3297,$U$18:$AD$131,8),0,VLOOKUP(A3298,U$18:$AD$131,8))</f>
        <v>0</v>
      </c>
      <c r="M3298" s="28">
        <f>IF(L3298&gt;0,VLOOKUP(L3298,T$18:$AC$131,7),0)</f>
        <v>0</v>
      </c>
      <c r="N3298" s="23">
        <f t="shared" si="676"/>
        <v>0</v>
      </c>
      <c r="O3298" s="23">
        <f t="shared" ca="1" si="672"/>
        <v>67257229.1247354</v>
      </c>
      <c r="P3298" s="29" t="str">
        <f t="shared" si="677"/>
        <v>J=</v>
      </c>
      <c r="Q3298" s="30">
        <f t="shared" si="678"/>
        <v>47232</v>
      </c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</row>
    <row r="3299" spans="1:30" x14ac:dyDescent="0.25">
      <c r="A3299" s="100">
        <f t="shared" si="673"/>
        <v>46132</v>
      </c>
      <c r="B3299" s="114" t="str">
        <f t="shared" ca="1" si="674"/>
        <v>n.d</v>
      </c>
      <c r="C3299" s="114">
        <f t="shared" si="675"/>
        <v>139519858.75</v>
      </c>
      <c r="D3299" s="24">
        <f ca="1">IF(A3299&lt;$B$1,VLOOKUP(A3299,[1]DI!$A$4:$B$15000,2,FALSE),0)</f>
        <v>0</v>
      </c>
      <c r="E3299" s="23">
        <f t="shared" ca="1" si="680"/>
        <v>0</v>
      </c>
      <c r="F3299" s="25">
        <f t="shared" si="679"/>
        <v>1.2</v>
      </c>
      <c r="G3299" s="26">
        <f t="shared" ca="1" si="683"/>
        <v>1</v>
      </c>
      <c r="H3299" s="23">
        <f ca="1">TRUNC(PRODUCT(G$16:G3298),15)</f>
        <v>1.48206205431758</v>
      </c>
      <c r="I3299" s="23">
        <f t="shared" si="681"/>
        <v>1</v>
      </c>
      <c r="J3299" s="23">
        <f t="shared" ca="1" si="682"/>
        <v>1.4820620499999999</v>
      </c>
      <c r="K3299" s="114">
        <f t="shared" ca="1" si="671"/>
        <v>67257229.1247354</v>
      </c>
      <c r="L3299" s="27">
        <f>IF(VLOOKUP(A3299,$U$18:$AD$131,8)=VLOOKUP(A3298,$U$18:$AD$131,8),0,VLOOKUP(A3299,U$18:$AD$131,8))</f>
        <v>0</v>
      </c>
      <c r="M3299" s="28">
        <f>IF(L3299&gt;0,VLOOKUP(L3299,T$18:$AC$131,7),0)</f>
        <v>0</v>
      </c>
      <c r="N3299" s="23">
        <f t="shared" si="676"/>
        <v>0</v>
      </c>
      <c r="O3299" s="23">
        <f t="shared" ca="1" si="672"/>
        <v>67257229.1247354</v>
      </c>
      <c r="P3299" s="29" t="str">
        <f t="shared" si="677"/>
        <v>J=</v>
      </c>
      <c r="Q3299" s="30">
        <f t="shared" si="678"/>
        <v>47232</v>
      </c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</row>
    <row r="3300" spans="1:30" x14ac:dyDescent="0.25">
      <c r="A3300" s="100">
        <f t="shared" si="673"/>
        <v>46133</v>
      </c>
      <c r="B3300" s="114" t="str">
        <f t="shared" ca="1" si="674"/>
        <v>n.d</v>
      </c>
      <c r="C3300" s="114">
        <f t="shared" si="675"/>
        <v>139519858.75</v>
      </c>
      <c r="D3300" s="24">
        <f ca="1">IF(A3300&lt;$B$1,VLOOKUP(A3300,[1]DI!$A$4:$B$15000,2,FALSE),0)</f>
        <v>0</v>
      </c>
      <c r="E3300" s="23">
        <f t="shared" ca="1" si="680"/>
        <v>0</v>
      </c>
      <c r="F3300" s="25">
        <f t="shared" si="679"/>
        <v>1.2</v>
      </c>
      <c r="G3300" s="26">
        <f t="shared" ca="1" si="683"/>
        <v>1</v>
      </c>
      <c r="H3300" s="23">
        <f ca="1">TRUNC(PRODUCT(G$16:G3299),15)</f>
        <v>1.48206205431758</v>
      </c>
      <c r="I3300" s="23">
        <f t="shared" si="681"/>
        <v>1</v>
      </c>
      <c r="J3300" s="23">
        <f t="shared" ca="1" si="682"/>
        <v>1.4820620499999999</v>
      </c>
      <c r="K3300" s="114">
        <f t="shared" ca="1" si="671"/>
        <v>67257229.1247354</v>
      </c>
      <c r="L3300" s="27">
        <f>IF(VLOOKUP(A3300,$U$18:$AD$131,8)=VLOOKUP(A3299,$U$18:$AD$131,8),0,VLOOKUP(A3300,U$18:$AD$131,8))</f>
        <v>0</v>
      </c>
      <c r="M3300" s="28">
        <f>IF(L3300&gt;0,VLOOKUP(L3300,T$18:$AC$131,7),0)</f>
        <v>0</v>
      </c>
      <c r="N3300" s="23">
        <f t="shared" si="676"/>
        <v>0</v>
      </c>
      <c r="O3300" s="23">
        <f t="shared" ca="1" si="672"/>
        <v>67257229.1247354</v>
      </c>
      <c r="P3300" s="29" t="str">
        <f t="shared" si="677"/>
        <v>J=</v>
      </c>
      <c r="Q3300" s="30">
        <f t="shared" si="678"/>
        <v>47232</v>
      </c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</row>
    <row r="3301" spans="1:30" x14ac:dyDescent="0.25">
      <c r="A3301" s="100">
        <f t="shared" si="673"/>
        <v>46134</v>
      </c>
      <c r="B3301" s="114" t="str">
        <f t="shared" ca="1" si="674"/>
        <v>n.d</v>
      </c>
      <c r="C3301" s="114">
        <f t="shared" si="675"/>
        <v>139519858.75</v>
      </c>
      <c r="D3301" s="24">
        <f ca="1">IF(A3301&lt;$B$1,VLOOKUP(A3301,[1]DI!$A$4:$B$15000,2,FALSE),0)</f>
        <v>0</v>
      </c>
      <c r="E3301" s="23">
        <f t="shared" ca="1" si="680"/>
        <v>0</v>
      </c>
      <c r="F3301" s="25">
        <f t="shared" si="679"/>
        <v>1.2</v>
      </c>
      <c r="G3301" s="26">
        <f t="shared" ca="1" si="683"/>
        <v>1</v>
      </c>
      <c r="H3301" s="23">
        <f ca="1">TRUNC(PRODUCT(G$16:G3300),15)</f>
        <v>1.48206205431758</v>
      </c>
      <c r="I3301" s="23">
        <f t="shared" si="681"/>
        <v>1</v>
      </c>
      <c r="J3301" s="23">
        <f t="shared" ca="1" si="682"/>
        <v>1.4820620499999999</v>
      </c>
      <c r="K3301" s="114">
        <f t="shared" ca="1" si="671"/>
        <v>67257229.1247354</v>
      </c>
      <c r="L3301" s="27">
        <f>IF(VLOOKUP(A3301,$U$18:$AD$131,8)=VLOOKUP(A3300,$U$18:$AD$131,8),0,VLOOKUP(A3301,U$18:$AD$131,8))</f>
        <v>0</v>
      </c>
      <c r="M3301" s="28">
        <f>IF(L3301&gt;0,VLOOKUP(L3301,T$18:$AC$131,7),0)</f>
        <v>0</v>
      </c>
      <c r="N3301" s="23">
        <f t="shared" si="676"/>
        <v>0</v>
      </c>
      <c r="O3301" s="23">
        <f t="shared" ca="1" si="672"/>
        <v>67257229.1247354</v>
      </c>
      <c r="P3301" s="29" t="str">
        <f t="shared" si="677"/>
        <v>J=</v>
      </c>
      <c r="Q3301" s="30">
        <f t="shared" si="678"/>
        <v>47232</v>
      </c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</row>
    <row r="3302" spans="1:30" x14ac:dyDescent="0.25">
      <c r="A3302" s="100">
        <f t="shared" si="673"/>
        <v>46135</v>
      </c>
      <c r="B3302" s="114" t="str">
        <f t="shared" ca="1" si="674"/>
        <v>n.d</v>
      </c>
      <c r="C3302" s="114">
        <f t="shared" si="675"/>
        <v>139519858.75</v>
      </c>
      <c r="D3302" s="24">
        <f ca="1">IF(A3302&lt;$B$1,VLOOKUP(A3302,[1]DI!$A$4:$B$15000,2,FALSE),0)</f>
        <v>0</v>
      </c>
      <c r="E3302" s="23">
        <f t="shared" ca="1" si="680"/>
        <v>0</v>
      </c>
      <c r="F3302" s="25">
        <f t="shared" si="679"/>
        <v>1.2</v>
      </c>
      <c r="G3302" s="26">
        <f t="shared" ca="1" si="683"/>
        <v>1</v>
      </c>
      <c r="H3302" s="23">
        <f ca="1">TRUNC(PRODUCT(G$16:G3301),15)</f>
        <v>1.48206205431758</v>
      </c>
      <c r="I3302" s="23">
        <f t="shared" si="681"/>
        <v>1</v>
      </c>
      <c r="J3302" s="23">
        <f t="shared" ca="1" si="682"/>
        <v>1.4820620499999999</v>
      </c>
      <c r="K3302" s="114">
        <f t="shared" ca="1" si="671"/>
        <v>67257229.1247354</v>
      </c>
      <c r="L3302" s="27">
        <f>IF(VLOOKUP(A3302,$U$18:$AD$131,8)=VLOOKUP(A3301,$U$18:$AD$131,8),0,VLOOKUP(A3302,U$18:$AD$131,8))</f>
        <v>0</v>
      </c>
      <c r="M3302" s="28">
        <f>IF(L3302&gt;0,VLOOKUP(L3302,T$18:$AC$131,7),0)</f>
        <v>0</v>
      </c>
      <c r="N3302" s="23">
        <f t="shared" si="676"/>
        <v>0</v>
      </c>
      <c r="O3302" s="23">
        <f t="shared" ca="1" si="672"/>
        <v>67257229.1247354</v>
      </c>
      <c r="P3302" s="29" t="str">
        <f t="shared" si="677"/>
        <v>J=</v>
      </c>
      <c r="Q3302" s="30">
        <f t="shared" si="678"/>
        <v>47232</v>
      </c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</row>
    <row r="3303" spans="1:30" x14ac:dyDescent="0.25">
      <c r="A3303" s="100">
        <f t="shared" si="673"/>
        <v>46136</v>
      </c>
      <c r="B3303" s="114" t="str">
        <f t="shared" ca="1" si="674"/>
        <v>n.d</v>
      </c>
      <c r="C3303" s="114">
        <f t="shared" si="675"/>
        <v>139519858.75</v>
      </c>
      <c r="D3303" s="24">
        <f ca="1">IF(A3303&lt;$B$1,VLOOKUP(A3303,[1]DI!$A$4:$B$15000,2,FALSE),0)</f>
        <v>0</v>
      </c>
      <c r="E3303" s="23">
        <f t="shared" ca="1" si="680"/>
        <v>0</v>
      </c>
      <c r="F3303" s="25">
        <f t="shared" si="679"/>
        <v>1.2</v>
      </c>
      <c r="G3303" s="26">
        <f t="shared" ca="1" si="683"/>
        <v>1</v>
      </c>
      <c r="H3303" s="23">
        <f ca="1">TRUNC(PRODUCT(G$16:G3302),15)</f>
        <v>1.48206205431758</v>
      </c>
      <c r="I3303" s="23">
        <f t="shared" si="681"/>
        <v>1</v>
      </c>
      <c r="J3303" s="23">
        <f t="shared" ca="1" si="682"/>
        <v>1.4820620499999999</v>
      </c>
      <c r="K3303" s="114">
        <f t="shared" ca="1" si="671"/>
        <v>67257229.1247354</v>
      </c>
      <c r="L3303" s="27">
        <f>IF(VLOOKUP(A3303,$U$18:$AD$131,8)=VLOOKUP(A3302,$U$18:$AD$131,8),0,VLOOKUP(A3303,U$18:$AD$131,8))</f>
        <v>0</v>
      </c>
      <c r="M3303" s="28">
        <f>IF(L3303&gt;0,VLOOKUP(L3303,T$18:$AC$131,7),0)</f>
        <v>0</v>
      </c>
      <c r="N3303" s="23">
        <f t="shared" si="676"/>
        <v>0</v>
      </c>
      <c r="O3303" s="23">
        <f t="shared" ca="1" si="672"/>
        <v>67257229.1247354</v>
      </c>
      <c r="P3303" s="29" t="str">
        <f t="shared" si="677"/>
        <v>J=</v>
      </c>
      <c r="Q3303" s="30">
        <f t="shared" si="678"/>
        <v>47232</v>
      </c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</row>
    <row r="3304" spans="1:30" x14ac:dyDescent="0.25">
      <c r="A3304" s="100">
        <f t="shared" si="673"/>
        <v>46137</v>
      </c>
      <c r="B3304" s="114" t="str">
        <f t="shared" ca="1" si="674"/>
        <v>n.d</v>
      </c>
      <c r="C3304" s="114">
        <f t="shared" si="675"/>
        <v>139519858.75</v>
      </c>
      <c r="D3304" s="24">
        <f ca="1">IF(A3304&lt;$B$1,VLOOKUP(A3304,[1]DI!$A$4:$B$15000,2,FALSE),0)</f>
        <v>0</v>
      </c>
      <c r="E3304" s="23">
        <f t="shared" ca="1" si="680"/>
        <v>0</v>
      </c>
      <c r="F3304" s="25">
        <f t="shared" si="679"/>
        <v>1.2</v>
      </c>
      <c r="G3304" s="26">
        <f t="shared" ca="1" si="683"/>
        <v>1</v>
      </c>
      <c r="H3304" s="23">
        <f ca="1">TRUNC(PRODUCT(G$16:G3303),15)</f>
        <v>1.48206205431758</v>
      </c>
      <c r="I3304" s="23">
        <f t="shared" si="681"/>
        <v>1</v>
      </c>
      <c r="J3304" s="23">
        <f t="shared" ca="1" si="682"/>
        <v>1.4820620499999999</v>
      </c>
      <c r="K3304" s="114">
        <f t="shared" ca="1" si="671"/>
        <v>67257229.1247354</v>
      </c>
      <c r="L3304" s="27">
        <f>IF(VLOOKUP(A3304,$U$18:$AD$131,8)=VLOOKUP(A3303,$U$18:$AD$131,8),0,VLOOKUP(A3304,U$18:$AD$131,8))</f>
        <v>0</v>
      </c>
      <c r="M3304" s="28">
        <f>IF(L3304&gt;0,VLOOKUP(L3304,T$18:$AC$131,7),0)</f>
        <v>0</v>
      </c>
      <c r="N3304" s="23">
        <f t="shared" si="676"/>
        <v>0</v>
      </c>
      <c r="O3304" s="23">
        <f t="shared" ca="1" si="672"/>
        <v>67257229.1247354</v>
      </c>
      <c r="P3304" s="29" t="str">
        <f t="shared" si="677"/>
        <v>J=</v>
      </c>
      <c r="Q3304" s="30">
        <f t="shared" si="678"/>
        <v>47232</v>
      </c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</row>
    <row r="3305" spans="1:30" x14ac:dyDescent="0.25">
      <c r="A3305" s="100">
        <f t="shared" si="673"/>
        <v>46138</v>
      </c>
      <c r="B3305" s="114" t="str">
        <f t="shared" ca="1" si="674"/>
        <v>n.d</v>
      </c>
      <c r="C3305" s="114">
        <f t="shared" si="675"/>
        <v>139519858.75</v>
      </c>
      <c r="D3305" s="24">
        <f ca="1">IF(A3305&lt;$B$1,VLOOKUP(A3305,[1]DI!$A$4:$B$15000,2,FALSE),0)</f>
        <v>0</v>
      </c>
      <c r="E3305" s="23">
        <f t="shared" ca="1" si="680"/>
        <v>0</v>
      </c>
      <c r="F3305" s="25">
        <f t="shared" si="679"/>
        <v>1.2</v>
      </c>
      <c r="G3305" s="26">
        <f t="shared" ca="1" si="683"/>
        <v>1</v>
      </c>
      <c r="H3305" s="23">
        <f ca="1">TRUNC(PRODUCT(G$16:G3304),15)</f>
        <v>1.48206205431758</v>
      </c>
      <c r="I3305" s="23">
        <f t="shared" si="681"/>
        <v>1</v>
      </c>
      <c r="J3305" s="23">
        <f t="shared" ca="1" si="682"/>
        <v>1.4820620499999999</v>
      </c>
      <c r="K3305" s="114">
        <f t="shared" ca="1" si="671"/>
        <v>67257229.1247354</v>
      </c>
      <c r="L3305" s="27">
        <f>IF(VLOOKUP(A3305,$U$18:$AD$131,8)=VLOOKUP(A3304,$U$18:$AD$131,8),0,VLOOKUP(A3305,U$18:$AD$131,8))</f>
        <v>0</v>
      </c>
      <c r="M3305" s="28">
        <f>IF(L3305&gt;0,VLOOKUP(L3305,T$18:$AC$131,7),0)</f>
        <v>0</v>
      </c>
      <c r="N3305" s="23">
        <f t="shared" si="676"/>
        <v>0</v>
      </c>
      <c r="O3305" s="23">
        <f t="shared" ca="1" si="672"/>
        <v>67257229.1247354</v>
      </c>
      <c r="P3305" s="29" t="str">
        <f t="shared" si="677"/>
        <v>J=</v>
      </c>
      <c r="Q3305" s="30">
        <f t="shared" si="678"/>
        <v>47232</v>
      </c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</row>
    <row r="3306" spans="1:30" x14ac:dyDescent="0.25">
      <c r="A3306" s="100">
        <f t="shared" si="673"/>
        <v>46139</v>
      </c>
      <c r="B3306" s="114" t="str">
        <f t="shared" ca="1" si="674"/>
        <v>n.d</v>
      </c>
      <c r="C3306" s="114">
        <f t="shared" si="675"/>
        <v>139519858.75</v>
      </c>
      <c r="D3306" s="24">
        <f ca="1">IF(A3306&lt;$B$1,VLOOKUP(A3306,[1]DI!$A$4:$B$15000,2,FALSE),0)</f>
        <v>0</v>
      </c>
      <c r="E3306" s="23">
        <f t="shared" ca="1" si="680"/>
        <v>0</v>
      </c>
      <c r="F3306" s="25">
        <f t="shared" si="679"/>
        <v>1.2</v>
      </c>
      <c r="G3306" s="26">
        <f t="shared" ca="1" si="683"/>
        <v>1</v>
      </c>
      <c r="H3306" s="23">
        <f ca="1">TRUNC(PRODUCT(G$16:G3305),15)</f>
        <v>1.48206205431758</v>
      </c>
      <c r="I3306" s="23">
        <f t="shared" si="681"/>
        <v>1</v>
      </c>
      <c r="J3306" s="23">
        <f t="shared" ca="1" si="682"/>
        <v>1.4820620499999999</v>
      </c>
      <c r="K3306" s="114">
        <f t="shared" ca="1" si="671"/>
        <v>67257229.1247354</v>
      </c>
      <c r="L3306" s="27">
        <f>IF(VLOOKUP(A3306,$U$18:$AD$131,8)=VLOOKUP(A3305,$U$18:$AD$131,8),0,VLOOKUP(A3306,U$18:$AD$131,8))</f>
        <v>0</v>
      </c>
      <c r="M3306" s="28">
        <f>IF(L3306&gt;0,VLOOKUP(L3306,T$18:$AC$131,7),0)</f>
        <v>0</v>
      </c>
      <c r="N3306" s="23">
        <f t="shared" si="676"/>
        <v>0</v>
      </c>
      <c r="O3306" s="23">
        <f t="shared" ca="1" si="672"/>
        <v>67257229.1247354</v>
      </c>
      <c r="P3306" s="29" t="str">
        <f t="shared" si="677"/>
        <v>J=</v>
      </c>
      <c r="Q3306" s="30">
        <f t="shared" si="678"/>
        <v>47232</v>
      </c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</row>
    <row r="3307" spans="1:30" x14ac:dyDescent="0.25">
      <c r="A3307" s="100">
        <f t="shared" si="673"/>
        <v>46140</v>
      </c>
      <c r="B3307" s="114" t="str">
        <f t="shared" ca="1" si="674"/>
        <v>n.d</v>
      </c>
      <c r="C3307" s="114">
        <f t="shared" si="675"/>
        <v>139519858.75</v>
      </c>
      <c r="D3307" s="24">
        <f ca="1">IF(A3307&lt;$B$1,VLOOKUP(A3307,[1]DI!$A$4:$B$15000,2,FALSE),0)</f>
        <v>0</v>
      </c>
      <c r="E3307" s="23">
        <f t="shared" ca="1" si="680"/>
        <v>0</v>
      </c>
      <c r="F3307" s="25">
        <f t="shared" si="679"/>
        <v>1.2</v>
      </c>
      <c r="G3307" s="26">
        <f t="shared" ca="1" si="683"/>
        <v>1</v>
      </c>
      <c r="H3307" s="23">
        <f ca="1">TRUNC(PRODUCT(G$16:G3306),15)</f>
        <v>1.48206205431758</v>
      </c>
      <c r="I3307" s="23">
        <f t="shared" si="681"/>
        <v>1</v>
      </c>
      <c r="J3307" s="23">
        <f t="shared" ca="1" si="682"/>
        <v>1.4820620499999999</v>
      </c>
      <c r="K3307" s="114">
        <f t="shared" ca="1" si="671"/>
        <v>67257229.1247354</v>
      </c>
      <c r="L3307" s="27">
        <f>IF(VLOOKUP(A3307,$U$18:$AD$131,8)=VLOOKUP(A3306,$U$18:$AD$131,8),0,VLOOKUP(A3307,U$18:$AD$131,8))</f>
        <v>0</v>
      </c>
      <c r="M3307" s="28">
        <f>IF(L3307&gt;0,VLOOKUP(L3307,T$18:$AC$131,7),0)</f>
        <v>0</v>
      </c>
      <c r="N3307" s="23">
        <f t="shared" si="676"/>
        <v>0</v>
      </c>
      <c r="O3307" s="23">
        <f t="shared" ca="1" si="672"/>
        <v>67257229.1247354</v>
      </c>
      <c r="P3307" s="29" t="str">
        <f t="shared" si="677"/>
        <v>J=</v>
      </c>
      <c r="Q3307" s="30">
        <f t="shared" si="678"/>
        <v>47232</v>
      </c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</row>
    <row r="3308" spans="1:30" x14ac:dyDescent="0.25">
      <c r="A3308" s="100">
        <f t="shared" si="673"/>
        <v>46141</v>
      </c>
      <c r="B3308" s="114" t="str">
        <f t="shared" ca="1" si="674"/>
        <v>n.d</v>
      </c>
      <c r="C3308" s="114">
        <f t="shared" si="675"/>
        <v>139519858.75</v>
      </c>
      <c r="D3308" s="24">
        <f ca="1">IF(A3308&lt;$B$1,VLOOKUP(A3308,[1]DI!$A$4:$B$15000,2,FALSE),0)</f>
        <v>0</v>
      </c>
      <c r="E3308" s="23">
        <f t="shared" ca="1" si="680"/>
        <v>0</v>
      </c>
      <c r="F3308" s="25">
        <f t="shared" si="679"/>
        <v>1.2</v>
      </c>
      <c r="G3308" s="26">
        <f t="shared" ca="1" si="683"/>
        <v>1</v>
      </c>
      <c r="H3308" s="23">
        <f ca="1">TRUNC(PRODUCT(G$16:G3307),15)</f>
        <v>1.48206205431758</v>
      </c>
      <c r="I3308" s="23">
        <f t="shared" si="681"/>
        <v>1</v>
      </c>
      <c r="J3308" s="23">
        <f t="shared" ca="1" si="682"/>
        <v>1.4820620499999999</v>
      </c>
      <c r="K3308" s="114">
        <f t="shared" ca="1" si="671"/>
        <v>67257229.1247354</v>
      </c>
      <c r="L3308" s="27">
        <f>IF(VLOOKUP(A3308,$U$18:$AD$131,8)=VLOOKUP(A3307,$U$18:$AD$131,8),0,VLOOKUP(A3308,U$18:$AD$131,8))</f>
        <v>0</v>
      </c>
      <c r="M3308" s="28">
        <f>IF(L3308&gt;0,VLOOKUP(L3308,T$18:$AC$131,7),0)</f>
        <v>0</v>
      </c>
      <c r="N3308" s="23">
        <f t="shared" si="676"/>
        <v>0</v>
      </c>
      <c r="O3308" s="23">
        <f t="shared" ca="1" si="672"/>
        <v>67257229.1247354</v>
      </c>
      <c r="P3308" s="29" t="str">
        <f t="shared" si="677"/>
        <v>J=</v>
      </c>
      <c r="Q3308" s="30">
        <f t="shared" si="678"/>
        <v>47232</v>
      </c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</row>
    <row r="3309" spans="1:30" x14ac:dyDescent="0.25">
      <c r="A3309" s="100">
        <f t="shared" si="673"/>
        <v>46142</v>
      </c>
      <c r="B3309" s="114" t="str">
        <f t="shared" ca="1" si="674"/>
        <v>n.d</v>
      </c>
      <c r="C3309" s="114">
        <f t="shared" si="675"/>
        <v>139519858.75</v>
      </c>
      <c r="D3309" s="24">
        <f ca="1">IF(A3309&lt;$B$1,VLOOKUP(A3309,[1]DI!$A$4:$B$15000,2,FALSE),0)</f>
        <v>0</v>
      </c>
      <c r="E3309" s="23">
        <f t="shared" ca="1" si="680"/>
        <v>0</v>
      </c>
      <c r="F3309" s="25">
        <f t="shared" si="679"/>
        <v>1.2</v>
      </c>
      <c r="G3309" s="26">
        <f t="shared" ca="1" si="683"/>
        <v>1</v>
      </c>
      <c r="H3309" s="23">
        <f ca="1">TRUNC(PRODUCT(G$16:G3308),15)</f>
        <v>1.48206205431758</v>
      </c>
      <c r="I3309" s="23">
        <f t="shared" si="681"/>
        <v>1</v>
      </c>
      <c r="J3309" s="23">
        <f t="shared" ca="1" si="682"/>
        <v>1.4820620499999999</v>
      </c>
      <c r="K3309" s="114">
        <f t="shared" ca="1" si="671"/>
        <v>67257229.1247354</v>
      </c>
      <c r="L3309" s="27">
        <f>IF(VLOOKUP(A3309,$U$18:$AD$131,8)=VLOOKUP(A3308,$U$18:$AD$131,8),0,VLOOKUP(A3309,U$18:$AD$131,8))</f>
        <v>0</v>
      </c>
      <c r="M3309" s="28">
        <f>IF(L3309&gt;0,VLOOKUP(L3309,T$18:$AC$131,7),0)</f>
        <v>0</v>
      </c>
      <c r="N3309" s="23">
        <f t="shared" si="676"/>
        <v>0</v>
      </c>
      <c r="O3309" s="23">
        <f t="shared" ca="1" si="672"/>
        <v>67257229.1247354</v>
      </c>
      <c r="P3309" s="29" t="str">
        <f t="shared" si="677"/>
        <v>J=</v>
      </c>
      <c r="Q3309" s="30">
        <f t="shared" si="678"/>
        <v>47232</v>
      </c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</row>
    <row r="3310" spans="1:30" x14ac:dyDescent="0.25">
      <c r="A3310" s="100">
        <f t="shared" si="673"/>
        <v>46143</v>
      </c>
      <c r="B3310" s="114" t="str">
        <f t="shared" ca="1" si="674"/>
        <v>n.d</v>
      </c>
      <c r="C3310" s="114">
        <f t="shared" si="675"/>
        <v>139519858.75</v>
      </c>
      <c r="D3310" s="24">
        <f ca="1">IF(A3310&lt;$B$1,VLOOKUP(A3310,[1]DI!$A$4:$B$15000,2,FALSE),0)</f>
        <v>0</v>
      </c>
      <c r="E3310" s="23">
        <f t="shared" ca="1" si="680"/>
        <v>0</v>
      </c>
      <c r="F3310" s="25">
        <f t="shared" si="679"/>
        <v>1.2</v>
      </c>
      <c r="G3310" s="26">
        <f t="shared" ca="1" si="683"/>
        <v>1</v>
      </c>
      <c r="H3310" s="23">
        <f ca="1">TRUNC(PRODUCT(G$16:G3309),15)</f>
        <v>1.48206205431758</v>
      </c>
      <c r="I3310" s="23">
        <f t="shared" si="681"/>
        <v>1</v>
      </c>
      <c r="J3310" s="23">
        <f t="shared" ca="1" si="682"/>
        <v>1.4820620499999999</v>
      </c>
      <c r="K3310" s="114">
        <f t="shared" ca="1" si="671"/>
        <v>67257229.1247354</v>
      </c>
      <c r="L3310" s="27">
        <f>IF(VLOOKUP(A3310,$U$18:$AD$131,8)=VLOOKUP(A3309,$U$18:$AD$131,8),0,VLOOKUP(A3310,U$18:$AD$131,8))</f>
        <v>0</v>
      </c>
      <c r="M3310" s="28">
        <f>IF(L3310&gt;0,VLOOKUP(L3310,T$18:$AC$131,7),0)</f>
        <v>0</v>
      </c>
      <c r="N3310" s="23">
        <f t="shared" si="676"/>
        <v>0</v>
      </c>
      <c r="O3310" s="23">
        <f t="shared" ca="1" si="672"/>
        <v>67257229.1247354</v>
      </c>
      <c r="P3310" s="29" t="str">
        <f t="shared" si="677"/>
        <v>J=</v>
      </c>
      <c r="Q3310" s="30">
        <f t="shared" si="678"/>
        <v>47232</v>
      </c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</row>
    <row r="3311" spans="1:30" x14ac:dyDescent="0.25">
      <c r="A3311" s="100">
        <f t="shared" si="673"/>
        <v>46144</v>
      </c>
      <c r="B3311" s="114" t="str">
        <f t="shared" ca="1" si="674"/>
        <v>n.d</v>
      </c>
      <c r="C3311" s="114">
        <f t="shared" si="675"/>
        <v>139519858.75</v>
      </c>
      <c r="D3311" s="24">
        <f ca="1">IF(A3311&lt;$B$1,VLOOKUP(A3311,[1]DI!$A$4:$B$15000,2,FALSE),0)</f>
        <v>0</v>
      </c>
      <c r="E3311" s="23">
        <f t="shared" ca="1" si="680"/>
        <v>0</v>
      </c>
      <c r="F3311" s="25">
        <f t="shared" si="679"/>
        <v>1.2</v>
      </c>
      <c r="G3311" s="26">
        <f t="shared" ca="1" si="683"/>
        <v>1</v>
      </c>
      <c r="H3311" s="23">
        <f ca="1">TRUNC(PRODUCT(G$16:G3310),15)</f>
        <v>1.48206205431758</v>
      </c>
      <c r="I3311" s="23">
        <f t="shared" si="681"/>
        <v>1</v>
      </c>
      <c r="J3311" s="23">
        <f t="shared" ca="1" si="682"/>
        <v>1.4820620499999999</v>
      </c>
      <c r="K3311" s="114">
        <f t="shared" ca="1" si="671"/>
        <v>67257229.1247354</v>
      </c>
      <c r="L3311" s="27">
        <f>IF(VLOOKUP(A3311,$U$18:$AD$131,8)=VLOOKUP(A3310,$U$18:$AD$131,8),0,VLOOKUP(A3311,U$18:$AD$131,8))</f>
        <v>0</v>
      </c>
      <c r="M3311" s="28">
        <f>IF(L3311&gt;0,VLOOKUP(L3311,T$18:$AC$131,7),0)</f>
        <v>0</v>
      </c>
      <c r="N3311" s="23">
        <f t="shared" si="676"/>
        <v>0</v>
      </c>
      <c r="O3311" s="23">
        <f t="shared" ca="1" si="672"/>
        <v>67257229.1247354</v>
      </c>
      <c r="P3311" s="29" t="str">
        <f t="shared" si="677"/>
        <v>J=</v>
      </c>
      <c r="Q3311" s="30">
        <f t="shared" si="678"/>
        <v>47232</v>
      </c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</row>
    <row r="3312" spans="1:30" x14ac:dyDescent="0.25">
      <c r="A3312" s="100">
        <f t="shared" si="673"/>
        <v>46145</v>
      </c>
      <c r="B3312" s="114" t="str">
        <f t="shared" ca="1" si="674"/>
        <v>n.d</v>
      </c>
      <c r="C3312" s="114">
        <f t="shared" si="675"/>
        <v>139519858.75</v>
      </c>
      <c r="D3312" s="24">
        <f ca="1">IF(A3312&lt;$B$1,VLOOKUP(A3312,[1]DI!$A$4:$B$15000,2,FALSE),0)</f>
        <v>0</v>
      </c>
      <c r="E3312" s="23">
        <f t="shared" ca="1" si="680"/>
        <v>0</v>
      </c>
      <c r="F3312" s="25">
        <f t="shared" si="679"/>
        <v>1.2</v>
      </c>
      <c r="G3312" s="26">
        <f t="shared" ca="1" si="683"/>
        <v>1</v>
      </c>
      <c r="H3312" s="23">
        <f ca="1">TRUNC(PRODUCT(G$16:G3311),15)</f>
        <v>1.48206205431758</v>
      </c>
      <c r="I3312" s="23">
        <f t="shared" si="681"/>
        <v>1</v>
      </c>
      <c r="J3312" s="23">
        <f t="shared" ca="1" si="682"/>
        <v>1.4820620499999999</v>
      </c>
      <c r="K3312" s="114">
        <f t="shared" ca="1" si="671"/>
        <v>67257229.1247354</v>
      </c>
      <c r="L3312" s="27">
        <f>IF(VLOOKUP(A3312,$U$18:$AD$131,8)=VLOOKUP(A3311,$U$18:$AD$131,8),0,VLOOKUP(A3312,U$18:$AD$131,8))</f>
        <v>0</v>
      </c>
      <c r="M3312" s="28">
        <f>IF(L3312&gt;0,VLOOKUP(L3312,T$18:$AC$131,7),0)</f>
        <v>0</v>
      </c>
      <c r="N3312" s="23">
        <f t="shared" si="676"/>
        <v>0</v>
      </c>
      <c r="O3312" s="23">
        <f t="shared" ca="1" si="672"/>
        <v>67257229.1247354</v>
      </c>
      <c r="P3312" s="29" t="str">
        <f t="shared" si="677"/>
        <v>J=</v>
      </c>
      <c r="Q3312" s="30">
        <f t="shared" si="678"/>
        <v>47232</v>
      </c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</row>
    <row r="3313" spans="1:30" x14ac:dyDescent="0.25">
      <c r="A3313" s="100">
        <f t="shared" si="673"/>
        <v>46146</v>
      </c>
      <c r="B3313" s="114" t="str">
        <f t="shared" ca="1" si="674"/>
        <v>n.d</v>
      </c>
      <c r="C3313" s="114">
        <f t="shared" si="675"/>
        <v>139519858.75</v>
      </c>
      <c r="D3313" s="24">
        <f ca="1">IF(A3313&lt;$B$1,VLOOKUP(A3313,[1]DI!$A$4:$B$15000,2,FALSE),0)</f>
        <v>0</v>
      </c>
      <c r="E3313" s="23">
        <f t="shared" ca="1" si="680"/>
        <v>0</v>
      </c>
      <c r="F3313" s="25">
        <f t="shared" si="679"/>
        <v>1.2</v>
      </c>
      <c r="G3313" s="26">
        <f t="shared" ca="1" si="683"/>
        <v>1</v>
      </c>
      <c r="H3313" s="23">
        <f ca="1">TRUNC(PRODUCT(G$16:G3312),15)</f>
        <v>1.48206205431758</v>
      </c>
      <c r="I3313" s="23">
        <f t="shared" si="681"/>
        <v>1</v>
      </c>
      <c r="J3313" s="23">
        <f t="shared" ca="1" si="682"/>
        <v>1.4820620499999999</v>
      </c>
      <c r="K3313" s="114">
        <f t="shared" ca="1" si="671"/>
        <v>67257229.1247354</v>
      </c>
      <c r="L3313" s="27">
        <f>IF(VLOOKUP(A3313,$U$18:$AD$131,8)=VLOOKUP(A3312,$U$18:$AD$131,8),0,VLOOKUP(A3313,U$18:$AD$131,8))</f>
        <v>0</v>
      </c>
      <c r="M3313" s="28">
        <f>IF(L3313&gt;0,VLOOKUP(L3313,T$18:$AC$131,7),0)</f>
        <v>0</v>
      </c>
      <c r="N3313" s="23">
        <f t="shared" si="676"/>
        <v>0</v>
      </c>
      <c r="O3313" s="23">
        <f t="shared" ca="1" si="672"/>
        <v>67257229.1247354</v>
      </c>
      <c r="P3313" s="29" t="str">
        <f t="shared" si="677"/>
        <v>J=</v>
      </c>
      <c r="Q3313" s="30">
        <f t="shared" si="678"/>
        <v>47232</v>
      </c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</row>
    <row r="3314" spans="1:30" x14ac:dyDescent="0.25">
      <c r="A3314" s="100">
        <f t="shared" si="673"/>
        <v>46147</v>
      </c>
      <c r="B3314" s="114" t="str">
        <f t="shared" ca="1" si="674"/>
        <v>n.d</v>
      </c>
      <c r="C3314" s="114">
        <f t="shared" si="675"/>
        <v>139519858.75</v>
      </c>
      <c r="D3314" s="24">
        <f ca="1">IF(A3314&lt;$B$1,VLOOKUP(A3314,[1]DI!$A$4:$B$15000,2,FALSE),0)</f>
        <v>0</v>
      </c>
      <c r="E3314" s="23">
        <f t="shared" ca="1" si="680"/>
        <v>0</v>
      </c>
      <c r="F3314" s="25">
        <f t="shared" si="679"/>
        <v>1.2</v>
      </c>
      <c r="G3314" s="26">
        <f t="shared" ca="1" si="683"/>
        <v>1</v>
      </c>
      <c r="H3314" s="23">
        <f ca="1">TRUNC(PRODUCT(G$16:G3313),15)</f>
        <v>1.48206205431758</v>
      </c>
      <c r="I3314" s="23">
        <f t="shared" si="681"/>
        <v>1</v>
      </c>
      <c r="J3314" s="23">
        <f t="shared" ca="1" si="682"/>
        <v>1.4820620499999999</v>
      </c>
      <c r="K3314" s="114">
        <f t="shared" ca="1" si="671"/>
        <v>67257229.1247354</v>
      </c>
      <c r="L3314" s="27">
        <f>IF(VLOOKUP(A3314,$U$18:$AD$131,8)=VLOOKUP(A3313,$U$18:$AD$131,8),0,VLOOKUP(A3314,U$18:$AD$131,8))</f>
        <v>0</v>
      </c>
      <c r="M3314" s="28">
        <f>IF(L3314&gt;0,VLOOKUP(L3314,T$18:$AC$131,7),0)</f>
        <v>0</v>
      </c>
      <c r="N3314" s="23">
        <f t="shared" si="676"/>
        <v>0</v>
      </c>
      <c r="O3314" s="23">
        <f t="shared" ca="1" si="672"/>
        <v>67257229.1247354</v>
      </c>
      <c r="P3314" s="29" t="str">
        <f t="shared" si="677"/>
        <v>J=</v>
      </c>
      <c r="Q3314" s="30">
        <f t="shared" si="678"/>
        <v>47232</v>
      </c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</row>
    <row r="3315" spans="1:30" x14ac:dyDescent="0.25">
      <c r="A3315" s="100">
        <f t="shared" si="673"/>
        <v>46148</v>
      </c>
      <c r="B3315" s="114" t="str">
        <f t="shared" ca="1" si="674"/>
        <v>n.d</v>
      </c>
      <c r="C3315" s="114">
        <f t="shared" si="675"/>
        <v>139519858.75</v>
      </c>
      <c r="D3315" s="24">
        <f ca="1">IF(A3315&lt;$B$1,VLOOKUP(A3315,[1]DI!$A$4:$B$15000,2,FALSE),0)</f>
        <v>0</v>
      </c>
      <c r="E3315" s="23">
        <f t="shared" ca="1" si="680"/>
        <v>0</v>
      </c>
      <c r="F3315" s="25">
        <f t="shared" si="679"/>
        <v>1.2</v>
      </c>
      <c r="G3315" s="26">
        <f t="shared" ca="1" si="683"/>
        <v>1</v>
      </c>
      <c r="H3315" s="23">
        <f ca="1">TRUNC(PRODUCT(G$16:G3314),15)</f>
        <v>1.48206205431758</v>
      </c>
      <c r="I3315" s="23">
        <f t="shared" si="681"/>
        <v>1</v>
      </c>
      <c r="J3315" s="23">
        <f t="shared" ca="1" si="682"/>
        <v>1.4820620499999999</v>
      </c>
      <c r="K3315" s="114">
        <f t="shared" ca="1" si="671"/>
        <v>67257229.1247354</v>
      </c>
      <c r="L3315" s="27">
        <f>IF(VLOOKUP(A3315,$U$18:$AD$131,8)=VLOOKUP(A3314,$U$18:$AD$131,8),0,VLOOKUP(A3315,U$18:$AD$131,8))</f>
        <v>0</v>
      </c>
      <c r="M3315" s="28">
        <f>IF(L3315&gt;0,VLOOKUP(L3315,T$18:$AC$131,7),0)</f>
        <v>0</v>
      </c>
      <c r="N3315" s="23">
        <f t="shared" si="676"/>
        <v>0</v>
      </c>
      <c r="O3315" s="23">
        <f t="shared" ca="1" si="672"/>
        <v>67257229.1247354</v>
      </c>
      <c r="P3315" s="29" t="str">
        <f t="shared" si="677"/>
        <v>J=</v>
      </c>
      <c r="Q3315" s="30">
        <f t="shared" si="678"/>
        <v>47232</v>
      </c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</row>
    <row r="3316" spans="1:30" x14ac:dyDescent="0.25">
      <c r="A3316" s="100">
        <f t="shared" si="673"/>
        <v>46149</v>
      </c>
      <c r="B3316" s="114" t="str">
        <f t="shared" ca="1" si="674"/>
        <v>n.d</v>
      </c>
      <c r="C3316" s="114">
        <f t="shared" si="675"/>
        <v>139519858.75</v>
      </c>
      <c r="D3316" s="24">
        <f ca="1">IF(A3316&lt;$B$1,VLOOKUP(A3316,[1]DI!$A$4:$B$15000,2,FALSE),0)</f>
        <v>0</v>
      </c>
      <c r="E3316" s="23">
        <f t="shared" ca="1" si="680"/>
        <v>0</v>
      </c>
      <c r="F3316" s="25">
        <f t="shared" si="679"/>
        <v>1.2</v>
      </c>
      <c r="G3316" s="26">
        <f t="shared" ca="1" si="683"/>
        <v>1</v>
      </c>
      <c r="H3316" s="23">
        <f ca="1">TRUNC(PRODUCT(G$16:G3315),15)</f>
        <v>1.48206205431758</v>
      </c>
      <c r="I3316" s="23">
        <f t="shared" si="681"/>
        <v>1</v>
      </c>
      <c r="J3316" s="23">
        <f t="shared" ca="1" si="682"/>
        <v>1.4820620499999999</v>
      </c>
      <c r="K3316" s="114">
        <f t="shared" ca="1" si="671"/>
        <v>67257229.1247354</v>
      </c>
      <c r="L3316" s="27">
        <f>IF(VLOOKUP(A3316,$U$18:$AD$131,8)=VLOOKUP(A3315,$U$18:$AD$131,8),0,VLOOKUP(A3316,U$18:$AD$131,8))</f>
        <v>0</v>
      </c>
      <c r="M3316" s="28">
        <f>IF(L3316&gt;0,VLOOKUP(L3316,T$18:$AC$131,7),0)</f>
        <v>0</v>
      </c>
      <c r="N3316" s="23">
        <f t="shared" si="676"/>
        <v>0</v>
      </c>
      <c r="O3316" s="23">
        <f t="shared" ca="1" si="672"/>
        <v>67257229.1247354</v>
      </c>
      <c r="P3316" s="29" t="str">
        <f t="shared" si="677"/>
        <v>J=</v>
      </c>
      <c r="Q3316" s="30">
        <f t="shared" si="678"/>
        <v>47232</v>
      </c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</row>
    <row r="3317" spans="1:30" x14ac:dyDescent="0.25">
      <c r="A3317" s="100">
        <f t="shared" si="673"/>
        <v>46150</v>
      </c>
      <c r="B3317" s="114" t="str">
        <f t="shared" ca="1" si="674"/>
        <v>n.d</v>
      </c>
      <c r="C3317" s="114">
        <f t="shared" si="675"/>
        <v>139519858.75</v>
      </c>
      <c r="D3317" s="24">
        <f ca="1">IF(A3317&lt;$B$1,VLOOKUP(A3317,[1]DI!$A$4:$B$15000,2,FALSE),0)</f>
        <v>0</v>
      </c>
      <c r="E3317" s="23">
        <f t="shared" ca="1" si="680"/>
        <v>0</v>
      </c>
      <c r="F3317" s="25">
        <f t="shared" si="679"/>
        <v>1.2</v>
      </c>
      <c r="G3317" s="26">
        <f t="shared" ca="1" si="683"/>
        <v>1</v>
      </c>
      <c r="H3317" s="23">
        <f ca="1">TRUNC(PRODUCT(G$16:G3316),15)</f>
        <v>1.48206205431758</v>
      </c>
      <c r="I3317" s="23">
        <f t="shared" si="681"/>
        <v>1</v>
      </c>
      <c r="J3317" s="23">
        <f t="shared" ca="1" si="682"/>
        <v>1.4820620499999999</v>
      </c>
      <c r="K3317" s="114">
        <f t="shared" ca="1" si="671"/>
        <v>67257229.1247354</v>
      </c>
      <c r="L3317" s="27">
        <f>IF(VLOOKUP(A3317,$U$18:$AD$131,8)=VLOOKUP(A3316,$U$18:$AD$131,8),0,VLOOKUP(A3317,U$18:$AD$131,8))</f>
        <v>0</v>
      </c>
      <c r="M3317" s="28">
        <f>IF(L3317&gt;0,VLOOKUP(L3317,T$18:$AC$131,7),0)</f>
        <v>0</v>
      </c>
      <c r="N3317" s="23">
        <f t="shared" si="676"/>
        <v>0</v>
      </c>
      <c r="O3317" s="23">
        <f t="shared" ca="1" si="672"/>
        <v>67257229.1247354</v>
      </c>
      <c r="P3317" s="29" t="str">
        <f t="shared" si="677"/>
        <v>J=</v>
      </c>
      <c r="Q3317" s="30">
        <f t="shared" si="678"/>
        <v>47232</v>
      </c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</row>
    <row r="3318" spans="1:30" x14ac:dyDescent="0.25">
      <c r="A3318" s="100">
        <f t="shared" si="673"/>
        <v>46151</v>
      </c>
      <c r="B3318" s="114" t="str">
        <f t="shared" ca="1" si="674"/>
        <v>n.d</v>
      </c>
      <c r="C3318" s="114">
        <f t="shared" si="675"/>
        <v>139519858.75</v>
      </c>
      <c r="D3318" s="24">
        <f ca="1">IF(A3318&lt;$B$1,VLOOKUP(A3318,[1]DI!$A$4:$B$15000,2,FALSE),0)</f>
        <v>0</v>
      </c>
      <c r="E3318" s="23">
        <f t="shared" ca="1" si="680"/>
        <v>0</v>
      </c>
      <c r="F3318" s="25">
        <f t="shared" si="679"/>
        <v>1.2</v>
      </c>
      <c r="G3318" s="26">
        <f t="shared" ca="1" si="683"/>
        <v>1</v>
      </c>
      <c r="H3318" s="23">
        <f ca="1">TRUNC(PRODUCT(G$16:G3317),15)</f>
        <v>1.48206205431758</v>
      </c>
      <c r="I3318" s="23">
        <f t="shared" si="681"/>
        <v>1</v>
      </c>
      <c r="J3318" s="23">
        <f t="shared" ca="1" si="682"/>
        <v>1.4820620499999999</v>
      </c>
      <c r="K3318" s="114">
        <f t="shared" ca="1" si="671"/>
        <v>67257229.1247354</v>
      </c>
      <c r="L3318" s="27">
        <f>IF(VLOOKUP(A3318,$U$18:$AD$131,8)=VLOOKUP(A3317,$U$18:$AD$131,8),0,VLOOKUP(A3318,U$18:$AD$131,8))</f>
        <v>0</v>
      </c>
      <c r="M3318" s="28">
        <f>IF(L3318&gt;0,VLOOKUP(L3318,T$18:$AC$131,7),0)</f>
        <v>0</v>
      </c>
      <c r="N3318" s="23">
        <f t="shared" si="676"/>
        <v>0</v>
      </c>
      <c r="O3318" s="23">
        <f t="shared" ca="1" si="672"/>
        <v>67257229.1247354</v>
      </c>
      <c r="P3318" s="29" t="str">
        <f t="shared" si="677"/>
        <v>J=</v>
      </c>
      <c r="Q3318" s="30">
        <f t="shared" si="678"/>
        <v>47232</v>
      </c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</row>
    <row r="3319" spans="1:30" x14ac:dyDescent="0.25">
      <c r="A3319" s="100">
        <f t="shared" si="673"/>
        <v>46152</v>
      </c>
      <c r="B3319" s="114" t="str">
        <f t="shared" ca="1" si="674"/>
        <v>n.d</v>
      </c>
      <c r="C3319" s="114">
        <f t="shared" si="675"/>
        <v>139519858.75</v>
      </c>
      <c r="D3319" s="24">
        <f ca="1">IF(A3319&lt;$B$1,VLOOKUP(A3319,[1]DI!$A$4:$B$15000,2,FALSE),0)</f>
        <v>0</v>
      </c>
      <c r="E3319" s="23">
        <f t="shared" ca="1" si="680"/>
        <v>0</v>
      </c>
      <c r="F3319" s="25">
        <f t="shared" si="679"/>
        <v>1.2</v>
      </c>
      <c r="G3319" s="26">
        <f t="shared" ca="1" si="683"/>
        <v>1</v>
      </c>
      <c r="H3319" s="23">
        <f ca="1">TRUNC(PRODUCT(G$16:G3318),15)</f>
        <v>1.48206205431758</v>
      </c>
      <c r="I3319" s="23">
        <f t="shared" si="681"/>
        <v>1</v>
      </c>
      <c r="J3319" s="23">
        <f t="shared" ca="1" si="682"/>
        <v>1.4820620499999999</v>
      </c>
      <c r="K3319" s="114">
        <f t="shared" ca="1" si="671"/>
        <v>67257229.1247354</v>
      </c>
      <c r="L3319" s="27">
        <f>IF(VLOOKUP(A3319,$U$18:$AD$131,8)=VLOOKUP(A3318,$U$18:$AD$131,8),0,VLOOKUP(A3319,U$18:$AD$131,8))</f>
        <v>0</v>
      </c>
      <c r="M3319" s="28">
        <f>IF(L3319&gt;0,VLOOKUP(L3319,T$18:$AC$131,7),0)</f>
        <v>0</v>
      </c>
      <c r="N3319" s="23">
        <f t="shared" si="676"/>
        <v>0</v>
      </c>
      <c r="O3319" s="23">
        <f t="shared" ca="1" si="672"/>
        <v>67257229.1247354</v>
      </c>
      <c r="P3319" s="29" t="str">
        <f t="shared" si="677"/>
        <v>J=</v>
      </c>
      <c r="Q3319" s="30">
        <f t="shared" si="678"/>
        <v>47232</v>
      </c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</row>
    <row r="3320" spans="1:30" x14ac:dyDescent="0.25">
      <c r="A3320" s="100">
        <f t="shared" si="673"/>
        <v>46153</v>
      </c>
      <c r="B3320" s="114" t="str">
        <f t="shared" ca="1" si="674"/>
        <v>n.d</v>
      </c>
      <c r="C3320" s="114">
        <f t="shared" si="675"/>
        <v>139519858.75</v>
      </c>
      <c r="D3320" s="24">
        <f ca="1">IF(A3320&lt;$B$1,VLOOKUP(A3320,[1]DI!$A$4:$B$15000,2,FALSE),0)</f>
        <v>0</v>
      </c>
      <c r="E3320" s="23">
        <f t="shared" ca="1" si="680"/>
        <v>0</v>
      </c>
      <c r="F3320" s="25">
        <f t="shared" si="679"/>
        <v>1.2</v>
      </c>
      <c r="G3320" s="26">
        <f t="shared" ca="1" si="683"/>
        <v>1</v>
      </c>
      <c r="H3320" s="23">
        <f ca="1">TRUNC(PRODUCT(G$16:G3319),15)</f>
        <v>1.48206205431758</v>
      </c>
      <c r="I3320" s="23">
        <f t="shared" si="681"/>
        <v>1</v>
      </c>
      <c r="J3320" s="23">
        <f t="shared" ca="1" si="682"/>
        <v>1.4820620499999999</v>
      </c>
      <c r="K3320" s="114">
        <f t="shared" ca="1" si="671"/>
        <v>67257229.1247354</v>
      </c>
      <c r="L3320" s="27">
        <f>IF(VLOOKUP(A3320,$U$18:$AD$131,8)=VLOOKUP(A3319,$U$18:$AD$131,8),0,VLOOKUP(A3320,U$18:$AD$131,8))</f>
        <v>0</v>
      </c>
      <c r="M3320" s="28">
        <f>IF(L3320&gt;0,VLOOKUP(L3320,T$18:$AC$131,7),0)</f>
        <v>0</v>
      </c>
      <c r="N3320" s="23">
        <f t="shared" si="676"/>
        <v>0</v>
      </c>
      <c r="O3320" s="23">
        <f t="shared" ca="1" si="672"/>
        <v>67257229.1247354</v>
      </c>
      <c r="P3320" s="29" t="str">
        <f t="shared" si="677"/>
        <v>J=</v>
      </c>
      <c r="Q3320" s="30">
        <f t="shared" si="678"/>
        <v>47232</v>
      </c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</row>
    <row r="3321" spans="1:30" x14ac:dyDescent="0.25">
      <c r="A3321" s="100">
        <f t="shared" si="673"/>
        <v>46154</v>
      </c>
      <c r="B3321" s="114" t="str">
        <f t="shared" ca="1" si="674"/>
        <v>n.d</v>
      </c>
      <c r="C3321" s="114">
        <f t="shared" si="675"/>
        <v>139519858.75</v>
      </c>
      <c r="D3321" s="24">
        <f ca="1">IF(A3321&lt;$B$1,VLOOKUP(A3321,[1]DI!$A$4:$B$15000,2,FALSE),0)</f>
        <v>0</v>
      </c>
      <c r="E3321" s="23">
        <f t="shared" ca="1" si="680"/>
        <v>0</v>
      </c>
      <c r="F3321" s="25">
        <f t="shared" si="679"/>
        <v>1.2</v>
      </c>
      <c r="G3321" s="26">
        <f t="shared" ca="1" si="683"/>
        <v>1</v>
      </c>
      <c r="H3321" s="23">
        <f ca="1">TRUNC(PRODUCT(G$16:G3320),15)</f>
        <v>1.48206205431758</v>
      </c>
      <c r="I3321" s="23">
        <f t="shared" si="681"/>
        <v>1</v>
      </c>
      <c r="J3321" s="23">
        <f t="shared" ca="1" si="682"/>
        <v>1.4820620499999999</v>
      </c>
      <c r="K3321" s="114">
        <f t="shared" ca="1" si="671"/>
        <v>67257229.1247354</v>
      </c>
      <c r="L3321" s="27">
        <f>IF(VLOOKUP(A3321,$U$18:$AD$131,8)=VLOOKUP(A3320,$U$18:$AD$131,8),0,VLOOKUP(A3321,U$18:$AD$131,8))</f>
        <v>0</v>
      </c>
      <c r="M3321" s="28">
        <f>IF(L3321&gt;0,VLOOKUP(L3321,T$18:$AC$131,7),0)</f>
        <v>0</v>
      </c>
      <c r="N3321" s="23">
        <f t="shared" si="676"/>
        <v>0</v>
      </c>
      <c r="O3321" s="23">
        <f t="shared" ca="1" si="672"/>
        <v>67257229.1247354</v>
      </c>
      <c r="P3321" s="29" t="str">
        <f t="shared" si="677"/>
        <v>J=</v>
      </c>
      <c r="Q3321" s="30">
        <f t="shared" si="678"/>
        <v>47232</v>
      </c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</row>
    <row r="3322" spans="1:30" x14ac:dyDescent="0.25">
      <c r="A3322" s="100">
        <f t="shared" si="673"/>
        <v>46155</v>
      </c>
      <c r="B3322" s="114" t="str">
        <f t="shared" ca="1" si="674"/>
        <v>n.d</v>
      </c>
      <c r="C3322" s="114">
        <f t="shared" si="675"/>
        <v>139519858.75</v>
      </c>
      <c r="D3322" s="24">
        <f ca="1">IF(A3322&lt;$B$1,VLOOKUP(A3322,[1]DI!$A$4:$B$15000,2,FALSE),0)</f>
        <v>0</v>
      </c>
      <c r="E3322" s="23">
        <f t="shared" ca="1" si="680"/>
        <v>0</v>
      </c>
      <c r="F3322" s="25">
        <f t="shared" si="679"/>
        <v>1.2</v>
      </c>
      <c r="G3322" s="26">
        <f t="shared" ca="1" si="683"/>
        <v>1</v>
      </c>
      <c r="H3322" s="23">
        <f ca="1">TRUNC(PRODUCT(G$16:G3321),15)</f>
        <v>1.48206205431758</v>
      </c>
      <c r="I3322" s="23">
        <f t="shared" si="681"/>
        <v>1</v>
      </c>
      <c r="J3322" s="23">
        <f t="shared" ca="1" si="682"/>
        <v>1.4820620499999999</v>
      </c>
      <c r="K3322" s="114">
        <f t="shared" ca="1" si="671"/>
        <v>67257229.1247354</v>
      </c>
      <c r="L3322" s="27">
        <f>IF(VLOOKUP(A3322,$U$18:$AD$131,8)=VLOOKUP(A3321,$U$18:$AD$131,8),0,VLOOKUP(A3322,U$18:$AD$131,8))</f>
        <v>0</v>
      </c>
      <c r="M3322" s="28">
        <f>IF(L3322&gt;0,VLOOKUP(L3322,T$18:$AC$131,7),0)</f>
        <v>0</v>
      </c>
      <c r="N3322" s="23">
        <f t="shared" si="676"/>
        <v>0</v>
      </c>
      <c r="O3322" s="23">
        <f t="shared" ca="1" si="672"/>
        <v>67257229.1247354</v>
      </c>
      <c r="P3322" s="29" t="str">
        <f t="shared" si="677"/>
        <v>J=</v>
      </c>
      <c r="Q3322" s="30">
        <f t="shared" si="678"/>
        <v>47232</v>
      </c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</row>
    <row r="3323" spans="1:30" x14ac:dyDescent="0.25">
      <c r="A3323" s="100">
        <f t="shared" si="673"/>
        <v>46156</v>
      </c>
      <c r="B3323" s="114" t="str">
        <f t="shared" ca="1" si="674"/>
        <v>n.d</v>
      </c>
      <c r="C3323" s="114">
        <f t="shared" si="675"/>
        <v>139519858.75</v>
      </c>
      <c r="D3323" s="24">
        <f ca="1">IF(A3323&lt;$B$1,VLOOKUP(A3323,[1]DI!$A$4:$B$15000,2,FALSE),0)</f>
        <v>0</v>
      </c>
      <c r="E3323" s="23">
        <f t="shared" ca="1" si="680"/>
        <v>0</v>
      </c>
      <c r="F3323" s="25">
        <f t="shared" si="679"/>
        <v>1.2</v>
      </c>
      <c r="G3323" s="26">
        <f t="shared" ca="1" si="683"/>
        <v>1</v>
      </c>
      <c r="H3323" s="23">
        <f ca="1">TRUNC(PRODUCT(G$16:G3322),15)</f>
        <v>1.48206205431758</v>
      </c>
      <c r="I3323" s="23">
        <f t="shared" si="681"/>
        <v>1</v>
      </c>
      <c r="J3323" s="23">
        <f t="shared" ca="1" si="682"/>
        <v>1.4820620499999999</v>
      </c>
      <c r="K3323" s="114">
        <f t="shared" ca="1" si="671"/>
        <v>67257229.1247354</v>
      </c>
      <c r="L3323" s="27">
        <f>IF(VLOOKUP(A3323,$U$18:$AD$131,8)=VLOOKUP(A3322,$U$18:$AD$131,8),0,VLOOKUP(A3323,U$18:$AD$131,8))</f>
        <v>0</v>
      </c>
      <c r="M3323" s="28">
        <f>IF(L3323&gt;0,VLOOKUP(L3323,T$18:$AC$131,7),0)</f>
        <v>0</v>
      </c>
      <c r="N3323" s="23">
        <f t="shared" si="676"/>
        <v>0</v>
      </c>
      <c r="O3323" s="23">
        <f t="shared" ca="1" si="672"/>
        <v>67257229.1247354</v>
      </c>
      <c r="P3323" s="29" t="str">
        <f t="shared" si="677"/>
        <v>J=</v>
      </c>
      <c r="Q3323" s="30">
        <f t="shared" si="678"/>
        <v>47232</v>
      </c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</row>
    <row r="3324" spans="1:30" x14ac:dyDescent="0.25">
      <c r="A3324" s="100">
        <f t="shared" si="673"/>
        <v>46157</v>
      </c>
      <c r="B3324" s="114" t="str">
        <f t="shared" ca="1" si="674"/>
        <v>n.d</v>
      </c>
      <c r="C3324" s="114">
        <f t="shared" si="675"/>
        <v>139519858.75</v>
      </c>
      <c r="D3324" s="24">
        <f ca="1">IF(A3324&lt;$B$1,VLOOKUP(A3324,[1]DI!$A$4:$B$15000,2,FALSE),0)</f>
        <v>0</v>
      </c>
      <c r="E3324" s="23">
        <f t="shared" ca="1" si="680"/>
        <v>0</v>
      </c>
      <c r="F3324" s="25">
        <f t="shared" si="679"/>
        <v>1.2</v>
      </c>
      <c r="G3324" s="26">
        <f t="shared" ca="1" si="683"/>
        <v>1</v>
      </c>
      <c r="H3324" s="23">
        <f ca="1">TRUNC(PRODUCT(G$16:G3323),15)</f>
        <v>1.48206205431758</v>
      </c>
      <c r="I3324" s="23">
        <f t="shared" si="681"/>
        <v>1</v>
      </c>
      <c r="J3324" s="23">
        <f t="shared" ca="1" si="682"/>
        <v>1.4820620499999999</v>
      </c>
      <c r="K3324" s="114">
        <f t="shared" ca="1" si="671"/>
        <v>67257229.1247354</v>
      </c>
      <c r="L3324" s="27">
        <f>IF(VLOOKUP(A3324,$U$18:$AD$131,8)=VLOOKUP(A3323,$U$18:$AD$131,8),0,VLOOKUP(A3324,U$18:$AD$131,8))</f>
        <v>0</v>
      </c>
      <c r="M3324" s="28">
        <f>IF(L3324&gt;0,VLOOKUP(L3324,T$18:$AC$131,7),0)</f>
        <v>0</v>
      </c>
      <c r="N3324" s="23">
        <f t="shared" si="676"/>
        <v>0</v>
      </c>
      <c r="O3324" s="23">
        <f t="shared" ca="1" si="672"/>
        <v>67257229.1247354</v>
      </c>
      <c r="P3324" s="29" t="str">
        <f t="shared" si="677"/>
        <v>J=</v>
      </c>
      <c r="Q3324" s="30">
        <f t="shared" si="678"/>
        <v>47232</v>
      </c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</row>
    <row r="3325" spans="1:30" x14ac:dyDescent="0.25">
      <c r="A3325" s="100">
        <f t="shared" si="673"/>
        <v>46158</v>
      </c>
      <c r="B3325" s="114" t="str">
        <f t="shared" ca="1" si="674"/>
        <v>n.d</v>
      </c>
      <c r="C3325" s="114">
        <f t="shared" si="675"/>
        <v>139519858.75</v>
      </c>
      <c r="D3325" s="24">
        <f ca="1">IF(A3325&lt;$B$1,VLOOKUP(A3325,[1]DI!$A$4:$B$15000,2,FALSE),0)</f>
        <v>0</v>
      </c>
      <c r="E3325" s="23">
        <f t="shared" ca="1" si="680"/>
        <v>0</v>
      </c>
      <c r="F3325" s="25">
        <f t="shared" si="679"/>
        <v>1.2</v>
      </c>
      <c r="G3325" s="26">
        <f t="shared" ca="1" si="683"/>
        <v>1</v>
      </c>
      <c r="H3325" s="23">
        <f ca="1">TRUNC(PRODUCT(G$16:G3324),15)</f>
        <v>1.48206205431758</v>
      </c>
      <c r="I3325" s="23">
        <f t="shared" si="681"/>
        <v>1</v>
      </c>
      <c r="J3325" s="23">
        <f t="shared" ca="1" si="682"/>
        <v>1.4820620499999999</v>
      </c>
      <c r="K3325" s="114">
        <f t="shared" ca="1" si="671"/>
        <v>67257229.1247354</v>
      </c>
      <c r="L3325" s="27">
        <f>IF(VLOOKUP(A3325,$U$18:$AD$131,8)=VLOOKUP(A3324,$U$18:$AD$131,8),0,VLOOKUP(A3325,U$18:$AD$131,8))</f>
        <v>0</v>
      </c>
      <c r="M3325" s="28">
        <f>IF(L3325&gt;0,VLOOKUP(L3325,T$18:$AC$131,7),0)</f>
        <v>0</v>
      </c>
      <c r="N3325" s="23">
        <f t="shared" si="676"/>
        <v>0</v>
      </c>
      <c r="O3325" s="23">
        <f t="shared" ca="1" si="672"/>
        <v>67257229.1247354</v>
      </c>
      <c r="P3325" s="29" t="str">
        <f t="shared" si="677"/>
        <v>J=</v>
      </c>
      <c r="Q3325" s="30">
        <f t="shared" si="678"/>
        <v>47232</v>
      </c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</row>
    <row r="3326" spans="1:30" x14ac:dyDescent="0.25">
      <c r="A3326" s="100">
        <f t="shared" si="673"/>
        <v>46159</v>
      </c>
      <c r="B3326" s="114" t="str">
        <f t="shared" ca="1" si="674"/>
        <v>n.d</v>
      </c>
      <c r="C3326" s="114">
        <f t="shared" si="675"/>
        <v>139519858.75</v>
      </c>
      <c r="D3326" s="24">
        <f ca="1">IF(A3326&lt;$B$1,VLOOKUP(A3326,[1]DI!$A$4:$B$15000,2,FALSE),0)</f>
        <v>0</v>
      </c>
      <c r="E3326" s="23">
        <f t="shared" ca="1" si="680"/>
        <v>0</v>
      </c>
      <c r="F3326" s="25">
        <f t="shared" si="679"/>
        <v>1.2</v>
      </c>
      <c r="G3326" s="26">
        <f t="shared" ca="1" si="683"/>
        <v>1</v>
      </c>
      <c r="H3326" s="23">
        <f ca="1">TRUNC(PRODUCT(G$16:G3325),15)</f>
        <v>1.48206205431758</v>
      </c>
      <c r="I3326" s="23">
        <f t="shared" si="681"/>
        <v>1</v>
      </c>
      <c r="J3326" s="23">
        <f t="shared" ca="1" si="682"/>
        <v>1.4820620499999999</v>
      </c>
      <c r="K3326" s="114">
        <f t="shared" ca="1" si="671"/>
        <v>67257229.1247354</v>
      </c>
      <c r="L3326" s="27">
        <f>IF(VLOOKUP(A3326,$U$18:$AD$131,8)=VLOOKUP(A3325,$U$18:$AD$131,8),0,VLOOKUP(A3326,U$18:$AD$131,8))</f>
        <v>0</v>
      </c>
      <c r="M3326" s="28">
        <f>IF(L3326&gt;0,VLOOKUP(L3326,T$18:$AC$131,7),0)</f>
        <v>0</v>
      </c>
      <c r="N3326" s="23">
        <f t="shared" si="676"/>
        <v>0</v>
      </c>
      <c r="O3326" s="23">
        <f t="shared" ca="1" si="672"/>
        <v>67257229.1247354</v>
      </c>
      <c r="P3326" s="29" t="str">
        <f t="shared" si="677"/>
        <v>J=</v>
      </c>
      <c r="Q3326" s="30">
        <f t="shared" si="678"/>
        <v>47232</v>
      </c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</row>
    <row r="3327" spans="1:30" x14ac:dyDescent="0.25">
      <c r="A3327" s="100">
        <f t="shared" si="673"/>
        <v>46160</v>
      </c>
      <c r="B3327" s="114" t="str">
        <f t="shared" ca="1" si="674"/>
        <v>n.d</v>
      </c>
      <c r="C3327" s="114">
        <f t="shared" si="675"/>
        <v>139519858.75</v>
      </c>
      <c r="D3327" s="24">
        <f ca="1">IF(A3327&lt;$B$1,VLOOKUP(A3327,[1]DI!$A$4:$B$15000,2,FALSE),0)</f>
        <v>0</v>
      </c>
      <c r="E3327" s="23">
        <f t="shared" ca="1" si="680"/>
        <v>0</v>
      </c>
      <c r="F3327" s="25">
        <f t="shared" si="679"/>
        <v>1.2</v>
      </c>
      <c r="G3327" s="26">
        <f t="shared" ca="1" si="683"/>
        <v>1</v>
      </c>
      <c r="H3327" s="23">
        <f ca="1">TRUNC(PRODUCT(G$16:G3326),15)</f>
        <v>1.48206205431758</v>
      </c>
      <c r="I3327" s="23">
        <f t="shared" si="681"/>
        <v>1</v>
      </c>
      <c r="J3327" s="23">
        <f t="shared" ca="1" si="682"/>
        <v>1.4820620499999999</v>
      </c>
      <c r="K3327" s="114">
        <f t="shared" ca="1" si="671"/>
        <v>67257229.1247354</v>
      </c>
      <c r="L3327" s="27">
        <f>IF(VLOOKUP(A3327,$U$18:$AD$131,8)=VLOOKUP(A3326,$U$18:$AD$131,8),0,VLOOKUP(A3327,U$18:$AD$131,8))</f>
        <v>0</v>
      </c>
      <c r="M3327" s="28">
        <f>IF(L3327&gt;0,VLOOKUP(L3327,T$18:$AC$131,7),0)</f>
        <v>0</v>
      </c>
      <c r="N3327" s="23">
        <f t="shared" si="676"/>
        <v>0</v>
      </c>
      <c r="O3327" s="23">
        <f t="shared" ca="1" si="672"/>
        <v>67257229.1247354</v>
      </c>
      <c r="P3327" s="29" t="str">
        <f t="shared" si="677"/>
        <v>J=</v>
      </c>
      <c r="Q3327" s="30">
        <f t="shared" si="678"/>
        <v>47232</v>
      </c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</row>
    <row r="3328" spans="1:30" x14ac:dyDescent="0.25">
      <c r="A3328" s="100">
        <f t="shared" si="673"/>
        <v>46161</v>
      </c>
      <c r="B3328" s="114" t="str">
        <f t="shared" ca="1" si="674"/>
        <v>n.d</v>
      </c>
      <c r="C3328" s="114">
        <f t="shared" si="675"/>
        <v>139519858.75</v>
      </c>
      <c r="D3328" s="24">
        <f ca="1">IF(A3328&lt;$B$1,VLOOKUP(A3328,[1]DI!$A$4:$B$15000,2,FALSE),0)</f>
        <v>0</v>
      </c>
      <c r="E3328" s="23">
        <f t="shared" ca="1" si="680"/>
        <v>0</v>
      </c>
      <c r="F3328" s="25">
        <f t="shared" si="679"/>
        <v>1.2</v>
      </c>
      <c r="G3328" s="26">
        <f t="shared" ca="1" si="683"/>
        <v>1</v>
      </c>
      <c r="H3328" s="23">
        <f ca="1">TRUNC(PRODUCT(G$16:G3327),15)</f>
        <v>1.48206205431758</v>
      </c>
      <c r="I3328" s="23">
        <f t="shared" si="681"/>
        <v>1</v>
      </c>
      <c r="J3328" s="23">
        <f t="shared" ca="1" si="682"/>
        <v>1.4820620499999999</v>
      </c>
      <c r="K3328" s="114">
        <f t="shared" ca="1" si="671"/>
        <v>67257229.1247354</v>
      </c>
      <c r="L3328" s="27">
        <f>IF(VLOOKUP(A3328,$U$18:$AD$131,8)=VLOOKUP(A3327,$U$18:$AD$131,8),0,VLOOKUP(A3328,U$18:$AD$131,8))</f>
        <v>0</v>
      </c>
      <c r="M3328" s="28">
        <f>IF(L3328&gt;0,VLOOKUP(L3328,T$18:$AC$131,7),0)</f>
        <v>0</v>
      </c>
      <c r="N3328" s="23">
        <f t="shared" si="676"/>
        <v>0</v>
      </c>
      <c r="O3328" s="23">
        <f t="shared" ca="1" si="672"/>
        <v>67257229.1247354</v>
      </c>
      <c r="P3328" s="29" t="str">
        <f t="shared" si="677"/>
        <v>J=</v>
      </c>
      <c r="Q3328" s="30">
        <f t="shared" si="678"/>
        <v>47232</v>
      </c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</row>
    <row r="3329" spans="1:30" x14ac:dyDescent="0.25">
      <c r="A3329" s="100">
        <f t="shared" si="673"/>
        <v>46162</v>
      </c>
      <c r="B3329" s="114" t="str">
        <f t="shared" ca="1" si="674"/>
        <v>n.d</v>
      </c>
      <c r="C3329" s="114">
        <f t="shared" si="675"/>
        <v>139519858.75</v>
      </c>
      <c r="D3329" s="24">
        <f ca="1">IF(A3329&lt;$B$1,VLOOKUP(A3329,[1]DI!$A$4:$B$15000,2,FALSE),0)</f>
        <v>0</v>
      </c>
      <c r="E3329" s="23">
        <f t="shared" ca="1" si="680"/>
        <v>0</v>
      </c>
      <c r="F3329" s="25">
        <f t="shared" si="679"/>
        <v>1.2</v>
      </c>
      <c r="G3329" s="26">
        <f t="shared" ca="1" si="683"/>
        <v>1</v>
      </c>
      <c r="H3329" s="23">
        <f ca="1">TRUNC(PRODUCT(G$16:G3328),15)</f>
        <v>1.48206205431758</v>
      </c>
      <c r="I3329" s="23">
        <f t="shared" si="681"/>
        <v>1</v>
      </c>
      <c r="J3329" s="23">
        <f t="shared" ca="1" si="682"/>
        <v>1.4820620499999999</v>
      </c>
      <c r="K3329" s="114">
        <f t="shared" ca="1" si="671"/>
        <v>67257229.1247354</v>
      </c>
      <c r="L3329" s="27">
        <f>IF(VLOOKUP(A3329,$U$18:$AD$131,8)=VLOOKUP(A3328,$U$18:$AD$131,8),0,VLOOKUP(A3329,U$18:$AD$131,8))</f>
        <v>0</v>
      </c>
      <c r="M3329" s="28">
        <f>IF(L3329&gt;0,VLOOKUP(L3329,T$18:$AC$131,7),0)</f>
        <v>0</v>
      </c>
      <c r="N3329" s="23">
        <f t="shared" si="676"/>
        <v>0</v>
      </c>
      <c r="O3329" s="23">
        <f t="shared" ca="1" si="672"/>
        <v>67257229.1247354</v>
      </c>
      <c r="P3329" s="29" t="str">
        <f t="shared" si="677"/>
        <v>J=</v>
      </c>
      <c r="Q3329" s="30">
        <f t="shared" si="678"/>
        <v>47232</v>
      </c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</row>
    <row r="3330" spans="1:30" x14ac:dyDescent="0.25">
      <c r="A3330" s="100">
        <f t="shared" si="673"/>
        <v>46163</v>
      </c>
      <c r="B3330" s="114" t="str">
        <f t="shared" ca="1" si="674"/>
        <v>n.d</v>
      </c>
      <c r="C3330" s="114">
        <f t="shared" si="675"/>
        <v>139519858.75</v>
      </c>
      <c r="D3330" s="24">
        <f ca="1">IF(A3330&lt;$B$1,VLOOKUP(A3330,[1]DI!$A$4:$B$15000,2,FALSE),0)</f>
        <v>0</v>
      </c>
      <c r="E3330" s="23">
        <f t="shared" ca="1" si="680"/>
        <v>0</v>
      </c>
      <c r="F3330" s="25">
        <f t="shared" si="679"/>
        <v>1.2</v>
      </c>
      <c r="G3330" s="26">
        <f t="shared" ca="1" si="683"/>
        <v>1</v>
      </c>
      <c r="H3330" s="23">
        <f ca="1">TRUNC(PRODUCT(G$16:G3329),15)</f>
        <v>1.48206205431758</v>
      </c>
      <c r="I3330" s="23">
        <f t="shared" si="681"/>
        <v>1</v>
      </c>
      <c r="J3330" s="23">
        <f t="shared" ca="1" si="682"/>
        <v>1.4820620499999999</v>
      </c>
      <c r="K3330" s="114">
        <f t="shared" ca="1" si="671"/>
        <v>67257229.1247354</v>
      </c>
      <c r="L3330" s="27">
        <f>IF(VLOOKUP(A3330,$U$18:$AD$131,8)=VLOOKUP(A3329,$U$18:$AD$131,8),0,VLOOKUP(A3330,U$18:$AD$131,8))</f>
        <v>0</v>
      </c>
      <c r="M3330" s="28">
        <f>IF(L3330&gt;0,VLOOKUP(L3330,T$18:$AC$131,7),0)</f>
        <v>0</v>
      </c>
      <c r="N3330" s="23">
        <f t="shared" si="676"/>
        <v>0</v>
      </c>
      <c r="O3330" s="23">
        <f t="shared" ca="1" si="672"/>
        <v>67257229.1247354</v>
      </c>
      <c r="P3330" s="29" t="str">
        <f t="shared" si="677"/>
        <v>J=</v>
      </c>
      <c r="Q3330" s="30">
        <f t="shared" si="678"/>
        <v>47232</v>
      </c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</row>
    <row r="3331" spans="1:30" x14ac:dyDescent="0.25">
      <c r="A3331" s="100">
        <f t="shared" si="673"/>
        <v>46164</v>
      </c>
      <c r="B3331" s="114" t="str">
        <f t="shared" ca="1" si="674"/>
        <v>n.d</v>
      </c>
      <c r="C3331" s="114">
        <f t="shared" si="675"/>
        <v>139519858.75</v>
      </c>
      <c r="D3331" s="24">
        <f ca="1">IF(A3331&lt;$B$1,VLOOKUP(A3331,[1]DI!$A$4:$B$15000,2,FALSE),0)</f>
        <v>0</v>
      </c>
      <c r="E3331" s="23">
        <f t="shared" ca="1" si="680"/>
        <v>0</v>
      </c>
      <c r="F3331" s="25">
        <f t="shared" si="679"/>
        <v>1.2</v>
      </c>
      <c r="G3331" s="26">
        <f t="shared" ca="1" si="683"/>
        <v>1</v>
      </c>
      <c r="H3331" s="23">
        <f ca="1">TRUNC(PRODUCT(G$16:G3330),15)</f>
        <v>1.48206205431758</v>
      </c>
      <c r="I3331" s="23">
        <f t="shared" si="681"/>
        <v>1</v>
      </c>
      <c r="J3331" s="23">
        <f t="shared" ca="1" si="682"/>
        <v>1.4820620499999999</v>
      </c>
      <c r="K3331" s="114">
        <f t="shared" ca="1" si="671"/>
        <v>67257229.1247354</v>
      </c>
      <c r="L3331" s="27">
        <f>IF(VLOOKUP(A3331,$U$18:$AD$131,8)=VLOOKUP(A3330,$U$18:$AD$131,8),0,VLOOKUP(A3331,U$18:$AD$131,8))</f>
        <v>0</v>
      </c>
      <c r="M3331" s="28">
        <f>IF(L3331&gt;0,VLOOKUP(L3331,T$18:$AC$131,7),0)</f>
        <v>0</v>
      </c>
      <c r="N3331" s="23">
        <f t="shared" si="676"/>
        <v>0</v>
      </c>
      <c r="O3331" s="23">
        <f t="shared" ca="1" si="672"/>
        <v>67257229.1247354</v>
      </c>
      <c r="P3331" s="29" t="str">
        <f t="shared" si="677"/>
        <v>J=</v>
      </c>
      <c r="Q3331" s="30">
        <f t="shared" si="678"/>
        <v>47232</v>
      </c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</row>
    <row r="3332" spans="1:30" x14ac:dyDescent="0.25">
      <c r="A3332" s="100">
        <f t="shared" si="673"/>
        <v>46165</v>
      </c>
      <c r="B3332" s="114" t="str">
        <f t="shared" ca="1" si="674"/>
        <v>n.d</v>
      </c>
      <c r="C3332" s="114">
        <f t="shared" si="675"/>
        <v>139519858.75</v>
      </c>
      <c r="D3332" s="24">
        <f ca="1">IF(A3332&lt;$B$1,VLOOKUP(A3332,[1]DI!$A$4:$B$15000,2,FALSE),0)</f>
        <v>0</v>
      </c>
      <c r="E3332" s="23">
        <f t="shared" ca="1" si="680"/>
        <v>0</v>
      </c>
      <c r="F3332" s="25">
        <f t="shared" si="679"/>
        <v>1.2</v>
      </c>
      <c r="G3332" s="26">
        <f t="shared" ca="1" si="683"/>
        <v>1</v>
      </c>
      <c r="H3332" s="23">
        <f ca="1">TRUNC(PRODUCT(G$16:G3331),15)</f>
        <v>1.48206205431758</v>
      </c>
      <c r="I3332" s="23">
        <f t="shared" si="681"/>
        <v>1</v>
      </c>
      <c r="J3332" s="23">
        <f t="shared" ca="1" si="682"/>
        <v>1.4820620499999999</v>
      </c>
      <c r="K3332" s="114">
        <f t="shared" ca="1" si="671"/>
        <v>67257229.1247354</v>
      </c>
      <c r="L3332" s="27">
        <f>IF(VLOOKUP(A3332,$U$18:$AD$131,8)=VLOOKUP(A3331,$U$18:$AD$131,8),0,VLOOKUP(A3332,U$18:$AD$131,8))</f>
        <v>0</v>
      </c>
      <c r="M3332" s="28">
        <f>IF(L3332&gt;0,VLOOKUP(L3332,T$18:$AC$131,7),0)</f>
        <v>0</v>
      </c>
      <c r="N3332" s="23">
        <f t="shared" si="676"/>
        <v>0</v>
      </c>
      <c r="O3332" s="23">
        <f t="shared" ca="1" si="672"/>
        <v>67257229.1247354</v>
      </c>
      <c r="P3332" s="29" t="str">
        <f t="shared" si="677"/>
        <v>J=</v>
      </c>
      <c r="Q3332" s="30">
        <f t="shared" si="678"/>
        <v>47232</v>
      </c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</row>
    <row r="3333" spans="1:30" x14ac:dyDescent="0.25">
      <c r="A3333" s="100">
        <f t="shared" si="673"/>
        <v>46166</v>
      </c>
      <c r="B3333" s="114" t="str">
        <f t="shared" ca="1" si="674"/>
        <v>n.d</v>
      </c>
      <c r="C3333" s="114">
        <f t="shared" si="675"/>
        <v>139519858.75</v>
      </c>
      <c r="D3333" s="24">
        <f ca="1">IF(A3333&lt;$B$1,VLOOKUP(A3333,[1]DI!$A$4:$B$15000,2,FALSE),0)</f>
        <v>0</v>
      </c>
      <c r="E3333" s="23">
        <f t="shared" ca="1" si="680"/>
        <v>0</v>
      </c>
      <c r="F3333" s="25">
        <f t="shared" si="679"/>
        <v>1.2</v>
      </c>
      <c r="G3333" s="26">
        <f t="shared" ca="1" si="683"/>
        <v>1</v>
      </c>
      <c r="H3333" s="23">
        <f ca="1">TRUNC(PRODUCT(G$16:G3332),15)</f>
        <v>1.48206205431758</v>
      </c>
      <c r="I3333" s="23">
        <f t="shared" si="681"/>
        <v>1</v>
      </c>
      <c r="J3333" s="23">
        <f t="shared" ca="1" si="682"/>
        <v>1.4820620499999999</v>
      </c>
      <c r="K3333" s="114">
        <f t="shared" ca="1" si="671"/>
        <v>67257229.1247354</v>
      </c>
      <c r="L3333" s="27">
        <f>IF(VLOOKUP(A3333,$U$18:$AD$131,8)=VLOOKUP(A3332,$U$18:$AD$131,8),0,VLOOKUP(A3333,U$18:$AD$131,8))</f>
        <v>0</v>
      </c>
      <c r="M3333" s="28">
        <f>IF(L3333&gt;0,VLOOKUP(L3333,T$18:$AC$131,7),0)</f>
        <v>0</v>
      </c>
      <c r="N3333" s="23">
        <f t="shared" si="676"/>
        <v>0</v>
      </c>
      <c r="O3333" s="23">
        <f t="shared" ca="1" si="672"/>
        <v>67257229.1247354</v>
      </c>
      <c r="P3333" s="29" t="str">
        <f t="shared" si="677"/>
        <v>J=</v>
      </c>
      <c r="Q3333" s="30">
        <f t="shared" si="678"/>
        <v>47232</v>
      </c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</row>
    <row r="3334" spans="1:30" x14ac:dyDescent="0.25">
      <c r="A3334" s="100">
        <f t="shared" si="673"/>
        <v>46167</v>
      </c>
      <c r="B3334" s="114" t="str">
        <f t="shared" ca="1" si="674"/>
        <v>n.d</v>
      </c>
      <c r="C3334" s="114">
        <f t="shared" si="675"/>
        <v>139519858.75</v>
      </c>
      <c r="D3334" s="24">
        <f ca="1">IF(A3334&lt;$B$1,VLOOKUP(A3334,[1]DI!$A$4:$B$15000,2,FALSE),0)</f>
        <v>0</v>
      </c>
      <c r="E3334" s="23">
        <f t="shared" ca="1" si="680"/>
        <v>0</v>
      </c>
      <c r="F3334" s="25">
        <f t="shared" si="679"/>
        <v>1.2</v>
      </c>
      <c r="G3334" s="26">
        <f t="shared" ca="1" si="683"/>
        <v>1</v>
      </c>
      <c r="H3334" s="23">
        <f ca="1">TRUNC(PRODUCT(G$16:G3333),15)</f>
        <v>1.48206205431758</v>
      </c>
      <c r="I3334" s="23">
        <f t="shared" si="681"/>
        <v>1</v>
      </c>
      <c r="J3334" s="23">
        <f t="shared" ca="1" si="682"/>
        <v>1.4820620499999999</v>
      </c>
      <c r="K3334" s="114">
        <f t="shared" ca="1" si="671"/>
        <v>67257229.1247354</v>
      </c>
      <c r="L3334" s="27">
        <f>IF(VLOOKUP(A3334,$U$18:$AD$131,8)=VLOOKUP(A3333,$U$18:$AD$131,8),0,VLOOKUP(A3334,U$18:$AD$131,8))</f>
        <v>0</v>
      </c>
      <c r="M3334" s="28">
        <f>IF(L3334&gt;0,VLOOKUP(L3334,T$18:$AC$131,7),0)</f>
        <v>0</v>
      </c>
      <c r="N3334" s="23">
        <f t="shared" si="676"/>
        <v>0</v>
      </c>
      <c r="O3334" s="23">
        <f t="shared" ca="1" si="672"/>
        <v>67257229.1247354</v>
      </c>
      <c r="P3334" s="29" t="str">
        <f t="shared" si="677"/>
        <v>J=</v>
      </c>
      <c r="Q3334" s="30">
        <f t="shared" si="678"/>
        <v>47232</v>
      </c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</row>
    <row r="3335" spans="1:30" x14ac:dyDescent="0.25">
      <c r="A3335" s="100">
        <f t="shared" si="673"/>
        <v>46168</v>
      </c>
      <c r="B3335" s="114" t="str">
        <f t="shared" ca="1" si="674"/>
        <v>n.d</v>
      </c>
      <c r="C3335" s="114">
        <f t="shared" si="675"/>
        <v>139519858.75</v>
      </c>
      <c r="D3335" s="24">
        <f ca="1">IF(A3335&lt;$B$1,VLOOKUP(A3335,[1]DI!$A$4:$B$15000,2,FALSE),0)</f>
        <v>0</v>
      </c>
      <c r="E3335" s="23">
        <f t="shared" ca="1" si="680"/>
        <v>0</v>
      </c>
      <c r="F3335" s="25">
        <f t="shared" si="679"/>
        <v>1.2</v>
      </c>
      <c r="G3335" s="26">
        <f t="shared" ca="1" si="683"/>
        <v>1</v>
      </c>
      <c r="H3335" s="23">
        <f ca="1">TRUNC(PRODUCT(G$16:G3334),15)</f>
        <v>1.48206205431758</v>
      </c>
      <c r="I3335" s="23">
        <f t="shared" si="681"/>
        <v>1</v>
      </c>
      <c r="J3335" s="23">
        <f t="shared" ca="1" si="682"/>
        <v>1.4820620499999999</v>
      </c>
      <c r="K3335" s="114">
        <f t="shared" ca="1" si="671"/>
        <v>67257229.1247354</v>
      </c>
      <c r="L3335" s="27">
        <f>IF(VLOOKUP(A3335,$U$18:$AD$131,8)=VLOOKUP(A3334,$U$18:$AD$131,8),0,VLOOKUP(A3335,U$18:$AD$131,8))</f>
        <v>0</v>
      </c>
      <c r="M3335" s="28">
        <f>IF(L3335&gt;0,VLOOKUP(L3335,T$18:$AC$131,7),0)</f>
        <v>0</v>
      </c>
      <c r="N3335" s="23">
        <f t="shared" si="676"/>
        <v>0</v>
      </c>
      <c r="O3335" s="23">
        <f t="shared" ca="1" si="672"/>
        <v>67257229.1247354</v>
      </c>
      <c r="P3335" s="29" t="str">
        <f t="shared" si="677"/>
        <v>J=</v>
      </c>
      <c r="Q3335" s="30">
        <f t="shared" si="678"/>
        <v>47232</v>
      </c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</row>
    <row r="3336" spans="1:30" x14ac:dyDescent="0.25">
      <c r="A3336" s="100">
        <f t="shared" si="673"/>
        <v>46169</v>
      </c>
      <c r="B3336" s="114" t="str">
        <f t="shared" ca="1" si="674"/>
        <v>n.d</v>
      </c>
      <c r="C3336" s="114">
        <f t="shared" si="675"/>
        <v>139519858.75</v>
      </c>
      <c r="D3336" s="24">
        <f ca="1">IF(A3336&lt;$B$1,VLOOKUP(A3336,[1]DI!$A$4:$B$15000,2,FALSE),0)</f>
        <v>0</v>
      </c>
      <c r="E3336" s="23">
        <f t="shared" ca="1" si="680"/>
        <v>0</v>
      </c>
      <c r="F3336" s="25">
        <f t="shared" si="679"/>
        <v>1.2</v>
      </c>
      <c r="G3336" s="26">
        <f t="shared" ca="1" si="683"/>
        <v>1</v>
      </c>
      <c r="H3336" s="23">
        <f ca="1">TRUNC(PRODUCT(G$16:G3335),15)</f>
        <v>1.48206205431758</v>
      </c>
      <c r="I3336" s="23">
        <f t="shared" si="681"/>
        <v>1</v>
      </c>
      <c r="J3336" s="23">
        <f t="shared" ca="1" si="682"/>
        <v>1.4820620499999999</v>
      </c>
      <c r="K3336" s="114">
        <f t="shared" ca="1" si="671"/>
        <v>67257229.1247354</v>
      </c>
      <c r="L3336" s="27">
        <f>IF(VLOOKUP(A3336,$U$18:$AD$131,8)=VLOOKUP(A3335,$U$18:$AD$131,8),0,VLOOKUP(A3336,U$18:$AD$131,8))</f>
        <v>0</v>
      </c>
      <c r="M3336" s="28">
        <f>IF(L3336&gt;0,VLOOKUP(L3336,T$18:$AC$131,7),0)</f>
        <v>0</v>
      </c>
      <c r="N3336" s="23">
        <f t="shared" si="676"/>
        <v>0</v>
      </c>
      <c r="O3336" s="23">
        <f t="shared" ca="1" si="672"/>
        <v>67257229.1247354</v>
      </c>
      <c r="P3336" s="29" t="str">
        <f t="shared" si="677"/>
        <v>J=</v>
      </c>
      <c r="Q3336" s="30">
        <f t="shared" si="678"/>
        <v>47232</v>
      </c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</row>
    <row r="3337" spans="1:30" x14ac:dyDescent="0.25">
      <c r="A3337" s="100">
        <f t="shared" si="673"/>
        <v>46170</v>
      </c>
      <c r="B3337" s="114" t="str">
        <f t="shared" ca="1" si="674"/>
        <v>n.d</v>
      </c>
      <c r="C3337" s="114">
        <f t="shared" si="675"/>
        <v>139519858.75</v>
      </c>
      <c r="D3337" s="24">
        <f ca="1">IF(A3337&lt;$B$1,VLOOKUP(A3337,[1]DI!$A$4:$B$15000,2,FALSE),0)</f>
        <v>0</v>
      </c>
      <c r="E3337" s="23">
        <f t="shared" ca="1" si="680"/>
        <v>0</v>
      </c>
      <c r="F3337" s="25">
        <f t="shared" si="679"/>
        <v>1.2</v>
      </c>
      <c r="G3337" s="26">
        <f t="shared" ca="1" si="683"/>
        <v>1</v>
      </c>
      <c r="H3337" s="23">
        <f ca="1">TRUNC(PRODUCT(G$16:G3336),15)</f>
        <v>1.48206205431758</v>
      </c>
      <c r="I3337" s="23">
        <f t="shared" si="681"/>
        <v>1</v>
      </c>
      <c r="J3337" s="23">
        <f t="shared" ca="1" si="682"/>
        <v>1.4820620499999999</v>
      </c>
      <c r="K3337" s="114">
        <f t="shared" ca="1" si="671"/>
        <v>67257229.1247354</v>
      </c>
      <c r="L3337" s="27">
        <f>IF(VLOOKUP(A3337,$U$18:$AD$131,8)=VLOOKUP(A3336,$U$18:$AD$131,8),0,VLOOKUP(A3337,U$18:$AD$131,8))</f>
        <v>0</v>
      </c>
      <c r="M3337" s="28">
        <f>IF(L3337&gt;0,VLOOKUP(L3337,T$18:$AC$131,7),0)</f>
        <v>0</v>
      </c>
      <c r="N3337" s="23">
        <f t="shared" si="676"/>
        <v>0</v>
      </c>
      <c r="O3337" s="23">
        <f t="shared" ca="1" si="672"/>
        <v>67257229.1247354</v>
      </c>
      <c r="P3337" s="29" t="str">
        <f t="shared" si="677"/>
        <v>J=</v>
      </c>
      <c r="Q3337" s="30">
        <f t="shared" si="678"/>
        <v>47232</v>
      </c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</row>
    <row r="3338" spans="1:30" x14ac:dyDescent="0.25">
      <c r="A3338" s="100">
        <f t="shared" si="673"/>
        <v>46171</v>
      </c>
      <c r="B3338" s="114" t="str">
        <f t="shared" ca="1" si="674"/>
        <v>n.d</v>
      </c>
      <c r="C3338" s="114">
        <f t="shared" si="675"/>
        <v>139519858.75</v>
      </c>
      <c r="D3338" s="24">
        <f ca="1">IF(A3338&lt;$B$1,VLOOKUP(A3338,[1]DI!$A$4:$B$15000,2,FALSE),0)</f>
        <v>0</v>
      </c>
      <c r="E3338" s="23">
        <f t="shared" ca="1" si="680"/>
        <v>0</v>
      </c>
      <c r="F3338" s="25">
        <f t="shared" si="679"/>
        <v>1.2</v>
      </c>
      <c r="G3338" s="26">
        <f t="shared" ca="1" si="683"/>
        <v>1</v>
      </c>
      <c r="H3338" s="23">
        <f ca="1">TRUNC(PRODUCT(G$16:G3337),15)</f>
        <v>1.48206205431758</v>
      </c>
      <c r="I3338" s="23">
        <f t="shared" si="681"/>
        <v>1</v>
      </c>
      <c r="J3338" s="23">
        <f t="shared" ca="1" si="682"/>
        <v>1.4820620499999999</v>
      </c>
      <c r="K3338" s="114">
        <f t="shared" ca="1" si="671"/>
        <v>67257229.1247354</v>
      </c>
      <c r="L3338" s="27">
        <f>IF(VLOOKUP(A3338,$U$18:$AD$131,8)=VLOOKUP(A3337,$U$18:$AD$131,8),0,VLOOKUP(A3338,U$18:$AD$131,8))</f>
        <v>0</v>
      </c>
      <c r="M3338" s="28">
        <f>IF(L3338&gt;0,VLOOKUP(L3338,T$18:$AC$131,7),0)</f>
        <v>0</v>
      </c>
      <c r="N3338" s="23">
        <f t="shared" si="676"/>
        <v>0</v>
      </c>
      <c r="O3338" s="23">
        <f t="shared" ca="1" si="672"/>
        <v>67257229.1247354</v>
      </c>
      <c r="P3338" s="29" t="str">
        <f t="shared" si="677"/>
        <v>J=</v>
      </c>
      <c r="Q3338" s="30">
        <f t="shared" si="678"/>
        <v>47232</v>
      </c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</row>
    <row r="3339" spans="1:30" x14ac:dyDescent="0.25">
      <c r="A3339" s="100">
        <f t="shared" si="673"/>
        <v>46172</v>
      </c>
      <c r="B3339" s="114" t="str">
        <f t="shared" ca="1" si="674"/>
        <v>n.d</v>
      </c>
      <c r="C3339" s="114">
        <f t="shared" si="675"/>
        <v>139519858.75</v>
      </c>
      <c r="D3339" s="24">
        <f ca="1">IF(A3339&lt;$B$1,VLOOKUP(A3339,[1]DI!$A$4:$B$15000,2,FALSE),0)</f>
        <v>0</v>
      </c>
      <c r="E3339" s="23">
        <f t="shared" ca="1" si="680"/>
        <v>0</v>
      </c>
      <c r="F3339" s="25">
        <f t="shared" si="679"/>
        <v>1.2</v>
      </c>
      <c r="G3339" s="26">
        <f t="shared" ca="1" si="683"/>
        <v>1</v>
      </c>
      <c r="H3339" s="23">
        <f ca="1">TRUNC(PRODUCT(G$16:G3338),15)</f>
        <v>1.48206205431758</v>
      </c>
      <c r="I3339" s="23">
        <f t="shared" si="681"/>
        <v>1</v>
      </c>
      <c r="J3339" s="23">
        <f t="shared" ca="1" si="682"/>
        <v>1.4820620499999999</v>
      </c>
      <c r="K3339" s="114">
        <f t="shared" ca="1" si="671"/>
        <v>67257229.1247354</v>
      </c>
      <c r="L3339" s="27">
        <f>IF(VLOOKUP(A3339,$U$18:$AD$131,8)=VLOOKUP(A3338,$U$18:$AD$131,8),0,VLOOKUP(A3339,U$18:$AD$131,8))</f>
        <v>0</v>
      </c>
      <c r="M3339" s="28">
        <f>IF(L3339&gt;0,VLOOKUP(L3339,T$18:$AC$131,7),0)</f>
        <v>0</v>
      </c>
      <c r="N3339" s="23">
        <f t="shared" si="676"/>
        <v>0</v>
      </c>
      <c r="O3339" s="23">
        <f t="shared" ca="1" si="672"/>
        <v>67257229.1247354</v>
      </c>
      <c r="P3339" s="29" t="str">
        <f t="shared" si="677"/>
        <v>J=</v>
      </c>
      <c r="Q3339" s="30">
        <f t="shared" si="678"/>
        <v>47232</v>
      </c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</row>
    <row r="3340" spans="1:30" x14ac:dyDescent="0.25">
      <c r="A3340" s="100">
        <f t="shared" si="673"/>
        <v>46173</v>
      </c>
      <c r="B3340" s="114" t="str">
        <f t="shared" ca="1" si="674"/>
        <v>n.d</v>
      </c>
      <c r="C3340" s="114">
        <f t="shared" si="675"/>
        <v>139519858.75</v>
      </c>
      <c r="D3340" s="24">
        <f ca="1">IF(A3340&lt;$B$1,VLOOKUP(A3340,[1]DI!$A$4:$B$15000,2,FALSE),0)</f>
        <v>0</v>
      </c>
      <c r="E3340" s="23">
        <f t="shared" ca="1" si="680"/>
        <v>0</v>
      </c>
      <c r="F3340" s="25">
        <f t="shared" si="679"/>
        <v>1.2</v>
      </c>
      <c r="G3340" s="26">
        <f t="shared" ca="1" si="683"/>
        <v>1</v>
      </c>
      <c r="H3340" s="23">
        <f ca="1">TRUNC(PRODUCT(G$16:G3339),15)</f>
        <v>1.48206205431758</v>
      </c>
      <c r="I3340" s="23">
        <f t="shared" si="681"/>
        <v>1</v>
      </c>
      <c r="J3340" s="23">
        <f t="shared" ca="1" si="682"/>
        <v>1.4820620499999999</v>
      </c>
      <c r="K3340" s="114">
        <f t="shared" ca="1" si="671"/>
        <v>67257229.1247354</v>
      </c>
      <c r="L3340" s="27">
        <f>IF(VLOOKUP(A3340,$U$18:$AD$131,8)=VLOOKUP(A3339,$U$18:$AD$131,8),0,VLOOKUP(A3340,U$18:$AD$131,8))</f>
        <v>0</v>
      </c>
      <c r="M3340" s="28">
        <f>IF(L3340&gt;0,VLOOKUP(L3340,T$18:$AC$131,7),0)</f>
        <v>0</v>
      </c>
      <c r="N3340" s="23">
        <f t="shared" si="676"/>
        <v>0</v>
      </c>
      <c r="O3340" s="23">
        <f t="shared" ca="1" si="672"/>
        <v>67257229.1247354</v>
      </c>
      <c r="P3340" s="29" t="str">
        <f t="shared" si="677"/>
        <v>J=</v>
      </c>
      <c r="Q3340" s="30">
        <f t="shared" si="678"/>
        <v>47232</v>
      </c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</row>
    <row r="3341" spans="1:30" x14ac:dyDescent="0.25">
      <c r="A3341" s="100">
        <f t="shared" si="673"/>
        <v>46174</v>
      </c>
      <c r="B3341" s="114" t="str">
        <f t="shared" ca="1" si="674"/>
        <v>n.d</v>
      </c>
      <c r="C3341" s="114">
        <f t="shared" si="675"/>
        <v>139519858.75</v>
      </c>
      <c r="D3341" s="24">
        <f ca="1">IF(A3341&lt;$B$1,VLOOKUP(A3341,[1]DI!$A$4:$B$15000,2,FALSE),0)</f>
        <v>0</v>
      </c>
      <c r="E3341" s="23">
        <f t="shared" ca="1" si="680"/>
        <v>0</v>
      </c>
      <c r="F3341" s="25">
        <f t="shared" si="679"/>
        <v>1.2</v>
      </c>
      <c r="G3341" s="26">
        <f t="shared" ca="1" si="683"/>
        <v>1</v>
      </c>
      <c r="H3341" s="23">
        <f ca="1">TRUNC(PRODUCT(G$16:G3340),15)</f>
        <v>1.48206205431758</v>
      </c>
      <c r="I3341" s="23">
        <f t="shared" si="681"/>
        <v>1</v>
      </c>
      <c r="J3341" s="23">
        <f t="shared" ca="1" si="682"/>
        <v>1.4820620499999999</v>
      </c>
      <c r="K3341" s="114">
        <f t="shared" ca="1" si="671"/>
        <v>67257229.1247354</v>
      </c>
      <c r="L3341" s="27">
        <f>IF(VLOOKUP(A3341,$U$18:$AD$131,8)=VLOOKUP(A3340,$U$18:$AD$131,8),0,VLOOKUP(A3341,U$18:$AD$131,8))</f>
        <v>0</v>
      </c>
      <c r="M3341" s="28">
        <f>IF(L3341&gt;0,VLOOKUP(L3341,T$18:$AC$131,7),0)</f>
        <v>0</v>
      </c>
      <c r="N3341" s="23">
        <f t="shared" si="676"/>
        <v>0</v>
      </c>
      <c r="O3341" s="23">
        <f t="shared" ca="1" si="672"/>
        <v>67257229.1247354</v>
      </c>
      <c r="P3341" s="29" t="str">
        <f t="shared" si="677"/>
        <v>J=</v>
      </c>
      <c r="Q3341" s="30">
        <f t="shared" si="678"/>
        <v>47232</v>
      </c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</row>
    <row r="3342" spans="1:30" x14ac:dyDescent="0.25">
      <c r="A3342" s="100">
        <f t="shared" si="673"/>
        <v>46175</v>
      </c>
      <c r="B3342" s="114" t="str">
        <f t="shared" ca="1" si="674"/>
        <v>n.d</v>
      </c>
      <c r="C3342" s="114">
        <f t="shared" si="675"/>
        <v>139519858.75</v>
      </c>
      <c r="D3342" s="24">
        <f ca="1">IF(A3342&lt;$B$1,VLOOKUP(A3342,[1]DI!$A$4:$B$15000,2,FALSE),0)</f>
        <v>0</v>
      </c>
      <c r="E3342" s="23">
        <f t="shared" ca="1" si="680"/>
        <v>0</v>
      </c>
      <c r="F3342" s="25">
        <f t="shared" si="679"/>
        <v>1.2</v>
      </c>
      <c r="G3342" s="26">
        <f t="shared" ca="1" si="683"/>
        <v>1</v>
      </c>
      <c r="H3342" s="23">
        <f ca="1">TRUNC(PRODUCT(G$16:G3341),15)</f>
        <v>1.48206205431758</v>
      </c>
      <c r="I3342" s="23">
        <f t="shared" si="681"/>
        <v>1</v>
      </c>
      <c r="J3342" s="23">
        <f t="shared" ca="1" si="682"/>
        <v>1.4820620499999999</v>
      </c>
      <c r="K3342" s="114">
        <f t="shared" ca="1" si="671"/>
        <v>67257229.1247354</v>
      </c>
      <c r="L3342" s="27">
        <f>IF(VLOOKUP(A3342,$U$18:$AD$131,8)=VLOOKUP(A3341,$U$18:$AD$131,8),0,VLOOKUP(A3342,U$18:$AD$131,8))</f>
        <v>0</v>
      </c>
      <c r="M3342" s="28">
        <f>IF(L3342&gt;0,VLOOKUP(L3342,T$18:$AC$131,7),0)</f>
        <v>0</v>
      </c>
      <c r="N3342" s="23">
        <f t="shared" si="676"/>
        <v>0</v>
      </c>
      <c r="O3342" s="23">
        <f t="shared" ca="1" si="672"/>
        <v>67257229.1247354</v>
      </c>
      <c r="P3342" s="29" t="str">
        <f t="shared" si="677"/>
        <v>J=</v>
      </c>
      <c r="Q3342" s="30">
        <f t="shared" si="678"/>
        <v>47232</v>
      </c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</row>
    <row r="3343" spans="1:30" x14ac:dyDescent="0.25">
      <c r="A3343" s="100">
        <f t="shared" si="673"/>
        <v>46176</v>
      </c>
      <c r="B3343" s="114" t="str">
        <f t="shared" ca="1" si="674"/>
        <v>n.d</v>
      </c>
      <c r="C3343" s="114">
        <f t="shared" si="675"/>
        <v>139519858.75</v>
      </c>
      <c r="D3343" s="24">
        <f ca="1">IF(A3343&lt;$B$1,VLOOKUP(A3343,[1]DI!$A$4:$B$15000,2,FALSE),0)</f>
        <v>0</v>
      </c>
      <c r="E3343" s="23">
        <f t="shared" ca="1" si="680"/>
        <v>0</v>
      </c>
      <c r="F3343" s="25">
        <f t="shared" si="679"/>
        <v>1.2</v>
      </c>
      <c r="G3343" s="26">
        <f t="shared" ca="1" si="683"/>
        <v>1</v>
      </c>
      <c r="H3343" s="23">
        <f ca="1">TRUNC(PRODUCT(G$16:G3342),15)</f>
        <v>1.48206205431758</v>
      </c>
      <c r="I3343" s="23">
        <f t="shared" si="681"/>
        <v>1</v>
      </c>
      <c r="J3343" s="23">
        <f t="shared" ca="1" si="682"/>
        <v>1.4820620499999999</v>
      </c>
      <c r="K3343" s="114">
        <f t="shared" ca="1" si="671"/>
        <v>67257229.1247354</v>
      </c>
      <c r="L3343" s="27">
        <f>IF(VLOOKUP(A3343,$U$18:$AD$131,8)=VLOOKUP(A3342,$U$18:$AD$131,8),0,VLOOKUP(A3343,U$18:$AD$131,8))</f>
        <v>0</v>
      </c>
      <c r="M3343" s="28">
        <f>IF(L3343&gt;0,VLOOKUP(L3343,T$18:$AC$131,7),0)</f>
        <v>0</v>
      </c>
      <c r="N3343" s="23">
        <f t="shared" si="676"/>
        <v>0</v>
      </c>
      <c r="O3343" s="23">
        <f t="shared" ca="1" si="672"/>
        <v>67257229.1247354</v>
      </c>
      <c r="P3343" s="29" t="str">
        <f t="shared" si="677"/>
        <v>J=</v>
      </c>
      <c r="Q3343" s="30">
        <f t="shared" si="678"/>
        <v>47232</v>
      </c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</row>
    <row r="3344" spans="1:30" x14ac:dyDescent="0.25">
      <c r="A3344" s="100">
        <f t="shared" si="673"/>
        <v>46177</v>
      </c>
      <c r="B3344" s="114" t="str">
        <f t="shared" ca="1" si="674"/>
        <v>n.d</v>
      </c>
      <c r="C3344" s="114">
        <f t="shared" si="675"/>
        <v>139519858.75</v>
      </c>
      <c r="D3344" s="24">
        <f ca="1">IF(A3344&lt;$B$1,VLOOKUP(A3344,[1]DI!$A$4:$B$15000,2,FALSE),0)</f>
        <v>0</v>
      </c>
      <c r="E3344" s="23">
        <f t="shared" ca="1" si="680"/>
        <v>0</v>
      </c>
      <c r="F3344" s="25">
        <f t="shared" si="679"/>
        <v>1.2</v>
      </c>
      <c r="G3344" s="26">
        <f t="shared" ca="1" si="683"/>
        <v>1</v>
      </c>
      <c r="H3344" s="23">
        <f ca="1">TRUNC(PRODUCT(G$16:G3343),15)</f>
        <v>1.48206205431758</v>
      </c>
      <c r="I3344" s="23">
        <f t="shared" si="681"/>
        <v>1</v>
      </c>
      <c r="J3344" s="23">
        <f t="shared" ca="1" si="682"/>
        <v>1.4820620499999999</v>
      </c>
      <c r="K3344" s="114">
        <f t="shared" ref="K3344:K3407" ca="1" si="684">TRUNC((C3344*(J3344-1)),8)</f>
        <v>67257229.1247354</v>
      </c>
      <c r="L3344" s="27">
        <f>IF(VLOOKUP(A3344,$U$18:$AD$131,8)=VLOOKUP(A3343,$U$18:$AD$131,8),0,VLOOKUP(A3344,U$18:$AD$131,8))</f>
        <v>0</v>
      </c>
      <c r="M3344" s="28">
        <f>IF(L3344&gt;0,VLOOKUP(L3344,T$18:$AC$131,7),0)</f>
        <v>0</v>
      </c>
      <c r="N3344" s="23">
        <f t="shared" si="676"/>
        <v>0</v>
      </c>
      <c r="O3344" s="23">
        <f t="shared" ref="O3344:O3407" ca="1" si="685">(K3344+N3344)</f>
        <v>67257229.1247354</v>
      </c>
      <c r="P3344" s="29" t="str">
        <f t="shared" si="677"/>
        <v>J=</v>
      </c>
      <c r="Q3344" s="30">
        <f t="shared" si="678"/>
        <v>47232</v>
      </c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</row>
    <row r="3345" spans="1:30" x14ac:dyDescent="0.25">
      <c r="A3345" s="100">
        <f t="shared" ref="A3345:A3408" si="686">(A3344+1)</f>
        <v>46178</v>
      </c>
      <c r="B3345" s="114" t="str">
        <f t="shared" ref="B3345:B3408" ca="1" si="687">IF(A3345&lt;=TODAY(),C3345+K3345,IF(AND(A3345&gt;TODAY(),A3345&lt;=$B$1),IF(VLOOKUP(TODAY(),$A$16:$D$5006,4,FALSE)=0,"n.d",C3345+K3345),"n.d"))</f>
        <v>n.d</v>
      </c>
      <c r="C3345" s="114">
        <f t="shared" ref="C3345:C3408" si="688">TRUNC(C3344-N3344,8)</f>
        <v>139519858.75</v>
      </c>
      <c r="D3345" s="24">
        <f ca="1">IF(A3345&lt;$B$1,VLOOKUP(A3345,[1]DI!$A$4:$B$15000,2,FALSE),0)</f>
        <v>0</v>
      </c>
      <c r="E3345" s="23">
        <f t="shared" ca="1" si="680"/>
        <v>0</v>
      </c>
      <c r="F3345" s="25">
        <f t="shared" si="679"/>
        <v>1.2</v>
      </c>
      <c r="G3345" s="26">
        <f t="shared" ca="1" si="683"/>
        <v>1</v>
      </c>
      <c r="H3345" s="23">
        <f ca="1">TRUNC(PRODUCT(G$16:G3344),15)</f>
        <v>1.48206205431758</v>
      </c>
      <c r="I3345" s="23">
        <f t="shared" si="681"/>
        <v>1</v>
      </c>
      <c r="J3345" s="23">
        <f t="shared" ca="1" si="682"/>
        <v>1.4820620499999999</v>
      </c>
      <c r="K3345" s="114">
        <f t="shared" ca="1" si="684"/>
        <v>67257229.1247354</v>
      </c>
      <c r="L3345" s="27">
        <f>IF(VLOOKUP(A3345,$U$18:$AD$131,8)=VLOOKUP(A3344,$U$18:$AD$131,8),0,VLOOKUP(A3345,U$18:$AD$131,8))</f>
        <v>0</v>
      </c>
      <c r="M3345" s="28">
        <f>IF(L3345&gt;0,VLOOKUP(L3345,T$18:$AC$131,7),0)</f>
        <v>0</v>
      </c>
      <c r="N3345" s="23">
        <f t="shared" ref="N3345:N3408" si="689">IF(M3345&gt;0,(C3345*M3345),0)</f>
        <v>0</v>
      </c>
      <c r="O3345" s="23">
        <f t="shared" ca="1" si="685"/>
        <v>67257229.1247354</v>
      </c>
      <c r="P3345" s="29" t="str">
        <f t="shared" ref="P3345:P3408" si="690">IF(L3344&gt;0,VLOOKUP(A3344,$U$18:$AD$131,9),P3344)</f>
        <v>J=</v>
      </c>
      <c r="Q3345" s="30">
        <f t="shared" ref="Q3345:Q3408" si="691">IF(L3344&gt;0,VLOOKUP(A3344,$U$18:$AD$131,10),Q3344)</f>
        <v>47232</v>
      </c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</row>
    <row r="3346" spans="1:30" x14ac:dyDescent="0.25">
      <c r="A3346" s="100">
        <f t="shared" si="686"/>
        <v>46179</v>
      </c>
      <c r="B3346" s="114" t="str">
        <f t="shared" ca="1" si="687"/>
        <v>n.d</v>
      </c>
      <c r="C3346" s="114">
        <f t="shared" si="688"/>
        <v>139519858.75</v>
      </c>
      <c r="D3346" s="24">
        <f ca="1">IF(A3346&lt;$B$1,VLOOKUP(A3346,[1]DI!$A$4:$B$15000,2,FALSE),0)</f>
        <v>0</v>
      </c>
      <c r="E3346" s="23">
        <f t="shared" ca="1" si="680"/>
        <v>0</v>
      </c>
      <c r="F3346" s="25">
        <f t="shared" ref="F3346:F3409" si="692">F3345</f>
        <v>1.2</v>
      </c>
      <c r="G3346" s="26">
        <f t="shared" ca="1" si="683"/>
        <v>1</v>
      </c>
      <c r="H3346" s="23">
        <f ca="1">TRUNC(PRODUCT(G$16:G3345),15)</f>
        <v>1.48206205431758</v>
      </c>
      <c r="I3346" s="23">
        <f t="shared" si="681"/>
        <v>1</v>
      </c>
      <c r="J3346" s="23">
        <f t="shared" ca="1" si="682"/>
        <v>1.4820620499999999</v>
      </c>
      <c r="K3346" s="114">
        <f t="shared" ca="1" si="684"/>
        <v>67257229.1247354</v>
      </c>
      <c r="L3346" s="27">
        <f>IF(VLOOKUP(A3346,$U$18:$AD$131,8)=VLOOKUP(A3345,$U$18:$AD$131,8),0,VLOOKUP(A3346,U$18:$AD$131,8))</f>
        <v>0</v>
      </c>
      <c r="M3346" s="28">
        <f>IF(L3346&gt;0,VLOOKUP(L3346,T$18:$AC$131,7),0)</f>
        <v>0</v>
      </c>
      <c r="N3346" s="23">
        <f t="shared" si="689"/>
        <v>0</v>
      </c>
      <c r="O3346" s="23">
        <f t="shared" ca="1" si="685"/>
        <v>67257229.1247354</v>
      </c>
      <c r="P3346" s="29" t="str">
        <f t="shared" si="690"/>
        <v>J=</v>
      </c>
      <c r="Q3346" s="30">
        <f t="shared" si="691"/>
        <v>47232</v>
      </c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</row>
    <row r="3347" spans="1:30" x14ac:dyDescent="0.25">
      <c r="A3347" s="100">
        <f t="shared" si="686"/>
        <v>46180</v>
      </c>
      <c r="B3347" s="114" t="str">
        <f t="shared" ca="1" si="687"/>
        <v>n.d</v>
      </c>
      <c r="C3347" s="114">
        <f t="shared" si="688"/>
        <v>139519858.75</v>
      </c>
      <c r="D3347" s="24">
        <f ca="1">IF(A3347&lt;$B$1,VLOOKUP(A3347,[1]DI!$A$4:$B$15000,2,FALSE),0)</f>
        <v>0</v>
      </c>
      <c r="E3347" s="23">
        <f t="shared" ref="E3347:E3410" ca="1" si="693">ROUND((((1+D3347)^(1/252)-1)),8)</f>
        <v>0</v>
      </c>
      <c r="F3347" s="25">
        <f t="shared" si="692"/>
        <v>1.2</v>
      </c>
      <c r="G3347" s="26">
        <f t="shared" ca="1" si="683"/>
        <v>1</v>
      </c>
      <c r="H3347" s="23">
        <f ca="1">TRUNC(PRODUCT(G$16:G3346),15)</f>
        <v>1.48206205431758</v>
      </c>
      <c r="I3347" s="23">
        <f t="shared" ref="I3347:I3410" si="694">IF(OR(L3346&gt;0,L3346="E"),H3346,I3346)</f>
        <v>1</v>
      </c>
      <c r="J3347" s="23">
        <f t="shared" ref="J3347:J3410" ca="1" si="695">ROUND(TRUNC(H3347/I3347,15),8)</f>
        <v>1.4820620499999999</v>
      </c>
      <c r="K3347" s="114">
        <f t="shared" ca="1" si="684"/>
        <v>67257229.1247354</v>
      </c>
      <c r="L3347" s="27">
        <f>IF(VLOOKUP(A3347,$U$18:$AD$131,8)=VLOOKUP(A3346,$U$18:$AD$131,8),0,VLOOKUP(A3347,U$18:$AD$131,8))</f>
        <v>0</v>
      </c>
      <c r="M3347" s="28">
        <f>IF(L3347&gt;0,VLOOKUP(L3347,T$18:$AC$131,7),0)</f>
        <v>0</v>
      </c>
      <c r="N3347" s="23">
        <f t="shared" si="689"/>
        <v>0</v>
      </c>
      <c r="O3347" s="23">
        <f t="shared" ca="1" si="685"/>
        <v>67257229.1247354</v>
      </c>
      <c r="P3347" s="29" t="str">
        <f t="shared" si="690"/>
        <v>J=</v>
      </c>
      <c r="Q3347" s="30">
        <f t="shared" si="691"/>
        <v>47232</v>
      </c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</row>
    <row r="3348" spans="1:30" x14ac:dyDescent="0.25">
      <c r="A3348" s="100">
        <f t="shared" si="686"/>
        <v>46181</v>
      </c>
      <c r="B3348" s="114" t="str">
        <f t="shared" ca="1" si="687"/>
        <v>n.d</v>
      </c>
      <c r="C3348" s="114">
        <f t="shared" si="688"/>
        <v>139519858.75</v>
      </c>
      <c r="D3348" s="24">
        <f ca="1">IF(A3348&lt;$B$1,VLOOKUP(A3348,[1]DI!$A$4:$B$15000,2,FALSE),0)</f>
        <v>0</v>
      </c>
      <c r="E3348" s="23">
        <f t="shared" ca="1" si="693"/>
        <v>0</v>
      </c>
      <c r="F3348" s="25">
        <f t="shared" si="692"/>
        <v>1.2</v>
      </c>
      <c r="G3348" s="26">
        <f t="shared" ref="G3348:G3411" ca="1" si="696">TRUNC((1+(E3348*F3348)),15)</f>
        <v>1</v>
      </c>
      <c r="H3348" s="23">
        <f ca="1">TRUNC(PRODUCT(G$16:G3347),15)</f>
        <v>1.48206205431758</v>
      </c>
      <c r="I3348" s="23">
        <f t="shared" si="694"/>
        <v>1</v>
      </c>
      <c r="J3348" s="23">
        <f t="shared" ca="1" si="695"/>
        <v>1.4820620499999999</v>
      </c>
      <c r="K3348" s="114">
        <f t="shared" ca="1" si="684"/>
        <v>67257229.1247354</v>
      </c>
      <c r="L3348" s="27">
        <f>IF(VLOOKUP(A3348,$U$18:$AD$131,8)=VLOOKUP(A3347,$U$18:$AD$131,8),0,VLOOKUP(A3348,U$18:$AD$131,8))</f>
        <v>0</v>
      </c>
      <c r="M3348" s="28">
        <f>IF(L3348&gt;0,VLOOKUP(L3348,T$18:$AC$131,7),0)</f>
        <v>0</v>
      </c>
      <c r="N3348" s="23">
        <f t="shared" si="689"/>
        <v>0</v>
      </c>
      <c r="O3348" s="23">
        <f t="shared" ca="1" si="685"/>
        <v>67257229.1247354</v>
      </c>
      <c r="P3348" s="29" t="str">
        <f t="shared" si="690"/>
        <v>J=</v>
      </c>
      <c r="Q3348" s="30">
        <f t="shared" si="691"/>
        <v>47232</v>
      </c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</row>
    <row r="3349" spans="1:30" x14ac:dyDescent="0.25">
      <c r="A3349" s="100">
        <f t="shared" si="686"/>
        <v>46182</v>
      </c>
      <c r="B3349" s="114" t="str">
        <f t="shared" ca="1" si="687"/>
        <v>n.d</v>
      </c>
      <c r="C3349" s="114">
        <f t="shared" si="688"/>
        <v>139519858.75</v>
      </c>
      <c r="D3349" s="24">
        <f ca="1">IF(A3349&lt;$B$1,VLOOKUP(A3349,[1]DI!$A$4:$B$15000,2,FALSE),0)</f>
        <v>0</v>
      </c>
      <c r="E3349" s="23">
        <f t="shared" ca="1" si="693"/>
        <v>0</v>
      </c>
      <c r="F3349" s="25">
        <f t="shared" si="692"/>
        <v>1.2</v>
      </c>
      <c r="G3349" s="26">
        <f t="shared" ca="1" si="696"/>
        <v>1</v>
      </c>
      <c r="H3349" s="23">
        <f ca="1">TRUNC(PRODUCT(G$16:G3348),15)</f>
        <v>1.48206205431758</v>
      </c>
      <c r="I3349" s="23">
        <f t="shared" si="694"/>
        <v>1</v>
      </c>
      <c r="J3349" s="23">
        <f t="shared" ca="1" si="695"/>
        <v>1.4820620499999999</v>
      </c>
      <c r="K3349" s="114">
        <f t="shared" ca="1" si="684"/>
        <v>67257229.1247354</v>
      </c>
      <c r="L3349" s="27">
        <f>IF(VLOOKUP(A3349,$U$18:$AD$131,8)=VLOOKUP(A3348,$U$18:$AD$131,8),0,VLOOKUP(A3349,U$18:$AD$131,8))</f>
        <v>0</v>
      </c>
      <c r="M3349" s="28">
        <f>IF(L3349&gt;0,VLOOKUP(L3349,T$18:$AC$131,7),0)</f>
        <v>0</v>
      </c>
      <c r="N3349" s="23">
        <f t="shared" si="689"/>
        <v>0</v>
      </c>
      <c r="O3349" s="23">
        <f t="shared" ca="1" si="685"/>
        <v>67257229.1247354</v>
      </c>
      <c r="P3349" s="29" t="str">
        <f t="shared" si="690"/>
        <v>J=</v>
      </c>
      <c r="Q3349" s="30">
        <f t="shared" si="691"/>
        <v>47232</v>
      </c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</row>
    <row r="3350" spans="1:30" x14ac:dyDescent="0.25">
      <c r="A3350" s="100">
        <f t="shared" si="686"/>
        <v>46183</v>
      </c>
      <c r="B3350" s="114" t="str">
        <f t="shared" ca="1" si="687"/>
        <v>n.d</v>
      </c>
      <c r="C3350" s="114">
        <f t="shared" si="688"/>
        <v>139519858.75</v>
      </c>
      <c r="D3350" s="24">
        <f ca="1">IF(A3350&lt;$B$1,VLOOKUP(A3350,[1]DI!$A$4:$B$15000,2,FALSE),0)</f>
        <v>0</v>
      </c>
      <c r="E3350" s="23">
        <f t="shared" ca="1" si="693"/>
        <v>0</v>
      </c>
      <c r="F3350" s="25">
        <f t="shared" si="692"/>
        <v>1.2</v>
      </c>
      <c r="G3350" s="26">
        <f t="shared" ca="1" si="696"/>
        <v>1</v>
      </c>
      <c r="H3350" s="23">
        <f ca="1">TRUNC(PRODUCT(G$16:G3349),15)</f>
        <v>1.48206205431758</v>
      </c>
      <c r="I3350" s="23">
        <f t="shared" si="694"/>
        <v>1</v>
      </c>
      <c r="J3350" s="23">
        <f t="shared" ca="1" si="695"/>
        <v>1.4820620499999999</v>
      </c>
      <c r="K3350" s="114">
        <f t="shared" ca="1" si="684"/>
        <v>67257229.1247354</v>
      </c>
      <c r="L3350" s="27">
        <f>IF(VLOOKUP(A3350,$U$18:$AD$131,8)=VLOOKUP(A3349,$U$18:$AD$131,8),0,VLOOKUP(A3350,U$18:$AD$131,8))</f>
        <v>0</v>
      </c>
      <c r="M3350" s="28">
        <f>IF(L3350&gt;0,VLOOKUP(L3350,T$18:$AC$131,7),0)</f>
        <v>0</v>
      </c>
      <c r="N3350" s="23">
        <f t="shared" si="689"/>
        <v>0</v>
      </c>
      <c r="O3350" s="23">
        <f t="shared" ca="1" si="685"/>
        <v>67257229.1247354</v>
      </c>
      <c r="P3350" s="29" t="str">
        <f t="shared" si="690"/>
        <v>J=</v>
      </c>
      <c r="Q3350" s="30">
        <f t="shared" si="691"/>
        <v>47232</v>
      </c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</row>
    <row r="3351" spans="1:30" x14ac:dyDescent="0.25">
      <c r="A3351" s="100">
        <f t="shared" si="686"/>
        <v>46184</v>
      </c>
      <c r="B3351" s="114" t="str">
        <f t="shared" ca="1" si="687"/>
        <v>n.d</v>
      </c>
      <c r="C3351" s="114">
        <f t="shared" si="688"/>
        <v>139519858.75</v>
      </c>
      <c r="D3351" s="24">
        <f ca="1">IF(A3351&lt;$B$1,VLOOKUP(A3351,[1]DI!$A$4:$B$15000,2,FALSE),0)</f>
        <v>0</v>
      </c>
      <c r="E3351" s="23">
        <f t="shared" ca="1" si="693"/>
        <v>0</v>
      </c>
      <c r="F3351" s="25">
        <f t="shared" si="692"/>
        <v>1.2</v>
      </c>
      <c r="G3351" s="26">
        <f t="shared" ca="1" si="696"/>
        <v>1</v>
      </c>
      <c r="H3351" s="23">
        <f ca="1">TRUNC(PRODUCT(G$16:G3350),15)</f>
        <v>1.48206205431758</v>
      </c>
      <c r="I3351" s="23">
        <f t="shared" si="694"/>
        <v>1</v>
      </c>
      <c r="J3351" s="23">
        <f t="shared" ca="1" si="695"/>
        <v>1.4820620499999999</v>
      </c>
      <c r="K3351" s="114">
        <f t="shared" ca="1" si="684"/>
        <v>67257229.1247354</v>
      </c>
      <c r="L3351" s="27">
        <f>IF(VLOOKUP(A3351,$U$18:$AD$131,8)=VLOOKUP(A3350,$U$18:$AD$131,8),0,VLOOKUP(A3351,U$18:$AD$131,8))</f>
        <v>0</v>
      </c>
      <c r="M3351" s="28">
        <f>IF(L3351&gt;0,VLOOKUP(L3351,T$18:$AC$131,7),0)</f>
        <v>0</v>
      </c>
      <c r="N3351" s="23">
        <f t="shared" si="689"/>
        <v>0</v>
      </c>
      <c r="O3351" s="23">
        <f t="shared" ca="1" si="685"/>
        <v>67257229.1247354</v>
      </c>
      <c r="P3351" s="29" t="str">
        <f t="shared" si="690"/>
        <v>J=</v>
      </c>
      <c r="Q3351" s="30">
        <f t="shared" si="691"/>
        <v>47232</v>
      </c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</row>
    <row r="3352" spans="1:30" x14ac:dyDescent="0.25">
      <c r="A3352" s="100">
        <f t="shared" si="686"/>
        <v>46185</v>
      </c>
      <c r="B3352" s="114" t="str">
        <f t="shared" ca="1" si="687"/>
        <v>n.d</v>
      </c>
      <c r="C3352" s="114">
        <f t="shared" si="688"/>
        <v>139519858.75</v>
      </c>
      <c r="D3352" s="24">
        <f ca="1">IF(A3352&lt;$B$1,VLOOKUP(A3352,[1]DI!$A$4:$B$15000,2,FALSE),0)</f>
        <v>0</v>
      </c>
      <c r="E3352" s="23">
        <f t="shared" ca="1" si="693"/>
        <v>0</v>
      </c>
      <c r="F3352" s="25">
        <f t="shared" si="692"/>
        <v>1.2</v>
      </c>
      <c r="G3352" s="26">
        <f t="shared" ca="1" si="696"/>
        <v>1</v>
      </c>
      <c r="H3352" s="23">
        <f ca="1">TRUNC(PRODUCT(G$16:G3351),15)</f>
        <v>1.48206205431758</v>
      </c>
      <c r="I3352" s="23">
        <f t="shared" si="694"/>
        <v>1</v>
      </c>
      <c r="J3352" s="23">
        <f t="shared" ca="1" si="695"/>
        <v>1.4820620499999999</v>
      </c>
      <c r="K3352" s="114">
        <f t="shared" ca="1" si="684"/>
        <v>67257229.1247354</v>
      </c>
      <c r="L3352" s="27">
        <f>IF(VLOOKUP(A3352,$U$18:$AD$131,8)=VLOOKUP(A3351,$U$18:$AD$131,8),0,VLOOKUP(A3352,U$18:$AD$131,8))</f>
        <v>0</v>
      </c>
      <c r="M3352" s="28">
        <f>IF(L3352&gt;0,VLOOKUP(L3352,T$18:$AC$131,7),0)</f>
        <v>0</v>
      </c>
      <c r="N3352" s="23">
        <f t="shared" si="689"/>
        <v>0</v>
      </c>
      <c r="O3352" s="23">
        <f t="shared" ca="1" si="685"/>
        <v>67257229.1247354</v>
      </c>
      <c r="P3352" s="29" t="str">
        <f t="shared" si="690"/>
        <v>J=</v>
      </c>
      <c r="Q3352" s="30">
        <f t="shared" si="691"/>
        <v>47232</v>
      </c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</row>
    <row r="3353" spans="1:30" x14ac:dyDescent="0.25">
      <c r="A3353" s="100">
        <f t="shared" si="686"/>
        <v>46186</v>
      </c>
      <c r="B3353" s="114" t="str">
        <f t="shared" ca="1" si="687"/>
        <v>n.d</v>
      </c>
      <c r="C3353" s="114">
        <f t="shared" si="688"/>
        <v>139519858.75</v>
      </c>
      <c r="D3353" s="24">
        <f ca="1">IF(A3353&lt;$B$1,VLOOKUP(A3353,[1]DI!$A$4:$B$15000,2,FALSE),0)</f>
        <v>0</v>
      </c>
      <c r="E3353" s="23">
        <f t="shared" ca="1" si="693"/>
        <v>0</v>
      </c>
      <c r="F3353" s="25">
        <f t="shared" si="692"/>
        <v>1.2</v>
      </c>
      <c r="G3353" s="26">
        <f t="shared" ca="1" si="696"/>
        <v>1</v>
      </c>
      <c r="H3353" s="23">
        <f ca="1">TRUNC(PRODUCT(G$16:G3352),15)</f>
        <v>1.48206205431758</v>
      </c>
      <c r="I3353" s="23">
        <f t="shared" si="694"/>
        <v>1</v>
      </c>
      <c r="J3353" s="23">
        <f t="shared" ca="1" si="695"/>
        <v>1.4820620499999999</v>
      </c>
      <c r="K3353" s="114">
        <f t="shared" ca="1" si="684"/>
        <v>67257229.1247354</v>
      </c>
      <c r="L3353" s="27">
        <f>IF(VLOOKUP(A3353,$U$18:$AD$131,8)=VLOOKUP(A3352,$U$18:$AD$131,8),0,VLOOKUP(A3353,U$18:$AD$131,8))</f>
        <v>0</v>
      </c>
      <c r="M3353" s="28">
        <f>IF(L3353&gt;0,VLOOKUP(L3353,T$18:$AC$131,7),0)</f>
        <v>0</v>
      </c>
      <c r="N3353" s="23">
        <f t="shared" si="689"/>
        <v>0</v>
      </c>
      <c r="O3353" s="23">
        <f t="shared" ca="1" si="685"/>
        <v>67257229.1247354</v>
      </c>
      <c r="P3353" s="29" t="str">
        <f t="shared" si="690"/>
        <v>J=</v>
      </c>
      <c r="Q3353" s="30">
        <f t="shared" si="691"/>
        <v>47232</v>
      </c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</row>
    <row r="3354" spans="1:30" x14ac:dyDescent="0.25">
      <c r="A3354" s="100">
        <f t="shared" si="686"/>
        <v>46187</v>
      </c>
      <c r="B3354" s="114" t="str">
        <f t="shared" ca="1" si="687"/>
        <v>n.d</v>
      </c>
      <c r="C3354" s="114">
        <f t="shared" si="688"/>
        <v>139519858.75</v>
      </c>
      <c r="D3354" s="24">
        <f ca="1">IF(A3354&lt;$B$1,VLOOKUP(A3354,[1]DI!$A$4:$B$15000,2,FALSE),0)</f>
        <v>0</v>
      </c>
      <c r="E3354" s="23">
        <f t="shared" ca="1" si="693"/>
        <v>0</v>
      </c>
      <c r="F3354" s="25">
        <f t="shared" si="692"/>
        <v>1.2</v>
      </c>
      <c r="G3354" s="26">
        <f t="shared" ca="1" si="696"/>
        <v>1</v>
      </c>
      <c r="H3354" s="23">
        <f ca="1">TRUNC(PRODUCT(G$16:G3353),15)</f>
        <v>1.48206205431758</v>
      </c>
      <c r="I3354" s="23">
        <f t="shared" si="694"/>
        <v>1</v>
      </c>
      <c r="J3354" s="23">
        <f t="shared" ca="1" si="695"/>
        <v>1.4820620499999999</v>
      </c>
      <c r="K3354" s="114">
        <f t="shared" ca="1" si="684"/>
        <v>67257229.1247354</v>
      </c>
      <c r="L3354" s="27">
        <f>IF(VLOOKUP(A3354,$U$18:$AD$131,8)=VLOOKUP(A3353,$U$18:$AD$131,8),0,VLOOKUP(A3354,U$18:$AD$131,8))</f>
        <v>0</v>
      </c>
      <c r="M3354" s="28">
        <f>IF(L3354&gt;0,VLOOKUP(L3354,T$18:$AC$131,7),0)</f>
        <v>0</v>
      </c>
      <c r="N3354" s="23">
        <f t="shared" si="689"/>
        <v>0</v>
      </c>
      <c r="O3354" s="23">
        <f t="shared" ca="1" si="685"/>
        <v>67257229.1247354</v>
      </c>
      <c r="P3354" s="29" t="str">
        <f t="shared" si="690"/>
        <v>J=</v>
      </c>
      <c r="Q3354" s="30">
        <f t="shared" si="691"/>
        <v>47232</v>
      </c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</row>
    <row r="3355" spans="1:30" x14ac:dyDescent="0.25">
      <c r="A3355" s="100">
        <f t="shared" si="686"/>
        <v>46188</v>
      </c>
      <c r="B3355" s="114" t="str">
        <f t="shared" ca="1" si="687"/>
        <v>n.d</v>
      </c>
      <c r="C3355" s="114">
        <f t="shared" si="688"/>
        <v>139519858.75</v>
      </c>
      <c r="D3355" s="24">
        <f ca="1">IF(A3355&lt;$B$1,VLOOKUP(A3355,[1]DI!$A$4:$B$15000,2,FALSE),0)</f>
        <v>0</v>
      </c>
      <c r="E3355" s="23">
        <f t="shared" ca="1" si="693"/>
        <v>0</v>
      </c>
      <c r="F3355" s="25">
        <f t="shared" si="692"/>
        <v>1.2</v>
      </c>
      <c r="G3355" s="26">
        <f t="shared" ca="1" si="696"/>
        <v>1</v>
      </c>
      <c r="H3355" s="23">
        <f ca="1">TRUNC(PRODUCT(G$16:G3354),15)</f>
        <v>1.48206205431758</v>
      </c>
      <c r="I3355" s="23">
        <f t="shared" si="694"/>
        <v>1</v>
      </c>
      <c r="J3355" s="23">
        <f t="shared" ca="1" si="695"/>
        <v>1.4820620499999999</v>
      </c>
      <c r="K3355" s="114">
        <f t="shared" ca="1" si="684"/>
        <v>67257229.1247354</v>
      </c>
      <c r="L3355" s="27">
        <f>IF(VLOOKUP(A3355,$U$18:$AD$131,8)=VLOOKUP(A3354,$U$18:$AD$131,8),0,VLOOKUP(A3355,U$18:$AD$131,8))</f>
        <v>0</v>
      </c>
      <c r="M3355" s="28">
        <f>IF(L3355&gt;0,VLOOKUP(L3355,T$18:$AC$131,7),0)</f>
        <v>0</v>
      </c>
      <c r="N3355" s="23">
        <f t="shared" si="689"/>
        <v>0</v>
      </c>
      <c r="O3355" s="23">
        <f t="shared" ca="1" si="685"/>
        <v>67257229.1247354</v>
      </c>
      <c r="P3355" s="29" t="str">
        <f t="shared" si="690"/>
        <v>J=</v>
      </c>
      <c r="Q3355" s="30">
        <f t="shared" si="691"/>
        <v>47232</v>
      </c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</row>
    <row r="3356" spans="1:30" x14ac:dyDescent="0.25">
      <c r="A3356" s="100">
        <f t="shared" si="686"/>
        <v>46189</v>
      </c>
      <c r="B3356" s="114" t="str">
        <f t="shared" ca="1" si="687"/>
        <v>n.d</v>
      </c>
      <c r="C3356" s="114">
        <f t="shared" si="688"/>
        <v>139519858.75</v>
      </c>
      <c r="D3356" s="24">
        <f ca="1">IF(A3356&lt;$B$1,VLOOKUP(A3356,[1]DI!$A$4:$B$15000,2,FALSE),0)</f>
        <v>0</v>
      </c>
      <c r="E3356" s="23">
        <f t="shared" ca="1" si="693"/>
        <v>0</v>
      </c>
      <c r="F3356" s="25">
        <f t="shared" si="692"/>
        <v>1.2</v>
      </c>
      <c r="G3356" s="26">
        <f t="shared" ca="1" si="696"/>
        <v>1</v>
      </c>
      <c r="H3356" s="23">
        <f ca="1">TRUNC(PRODUCT(G$16:G3355),15)</f>
        <v>1.48206205431758</v>
      </c>
      <c r="I3356" s="23">
        <f t="shared" si="694"/>
        <v>1</v>
      </c>
      <c r="J3356" s="23">
        <f t="shared" ca="1" si="695"/>
        <v>1.4820620499999999</v>
      </c>
      <c r="K3356" s="114">
        <f t="shared" ca="1" si="684"/>
        <v>67257229.1247354</v>
      </c>
      <c r="L3356" s="27">
        <f>IF(VLOOKUP(A3356,$U$18:$AD$131,8)=VLOOKUP(A3355,$U$18:$AD$131,8),0,VLOOKUP(A3356,U$18:$AD$131,8))</f>
        <v>0</v>
      </c>
      <c r="M3356" s="28">
        <f>IF(L3356&gt;0,VLOOKUP(L3356,T$18:$AC$131,7),0)</f>
        <v>0</v>
      </c>
      <c r="N3356" s="23">
        <f t="shared" si="689"/>
        <v>0</v>
      </c>
      <c r="O3356" s="23">
        <f t="shared" ca="1" si="685"/>
        <v>67257229.1247354</v>
      </c>
      <c r="P3356" s="29" t="str">
        <f t="shared" si="690"/>
        <v>J=</v>
      </c>
      <c r="Q3356" s="30">
        <f t="shared" si="691"/>
        <v>47232</v>
      </c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</row>
    <row r="3357" spans="1:30" x14ac:dyDescent="0.25">
      <c r="A3357" s="100">
        <f t="shared" si="686"/>
        <v>46190</v>
      </c>
      <c r="B3357" s="114" t="str">
        <f t="shared" ca="1" si="687"/>
        <v>n.d</v>
      </c>
      <c r="C3357" s="114">
        <f t="shared" si="688"/>
        <v>139519858.75</v>
      </c>
      <c r="D3357" s="24">
        <f ca="1">IF(A3357&lt;$B$1,VLOOKUP(A3357,[1]DI!$A$4:$B$15000,2,FALSE),0)</f>
        <v>0</v>
      </c>
      <c r="E3357" s="23">
        <f t="shared" ca="1" si="693"/>
        <v>0</v>
      </c>
      <c r="F3357" s="25">
        <f t="shared" si="692"/>
        <v>1.2</v>
      </c>
      <c r="G3357" s="26">
        <f t="shared" ca="1" si="696"/>
        <v>1</v>
      </c>
      <c r="H3357" s="23">
        <f ca="1">TRUNC(PRODUCT(G$16:G3356),15)</f>
        <v>1.48206205431758</v>
      </c>
      <c r="I3357" s="23">
        <f t="shared" si="694"/>
        <v>1</v>
      </c>
      <c r="J3357" s="23">
        <f t="shared" ca="1" si="695"/>
        <v>1.4820620499999999</v>
      </c>
      <c r="K3357" s="114">
        <f t="shared" ca="1" si="684"/>
        <v>67257229.1247354</v>
      </c>
      <c r="L3357" s="27">
        <f>IF(VLOOKUP(A3357,$U$18:$AD$131,8)=VLOOKUP(A3356,$U$18:$AD$131,8),0,VLOOKUP(A3357,U$18:$AD$131,8))</f>
        <v>0</v>
      </c>
      <c r="M3357" s="28">
        <f>IF(L3357&gt;0,VLOOKUP(L3357,T$18:$AC$131,7),0)</f>
        <v>0</v>
      </c>
      <c r="N3357" s="23">
        <f t="shared" si="689"/>
        <v>0</v>
      </c>
      <c r="O3357" s="23">
        <f t="shared" ca="1" si="685"/>
        <v>67257229.1247354</v>
      </c>
      <c r="P3357" s="29" t="str">
        <f t="shared" si="690"/>
        <v>J=</v>
      </c>
      <c r="Q3357" s="30">
        <f t="shared" si="691"/>
        <v>47232</v>
      </c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</row>
    <row r="3358" spans="1:30" x14ac:dyDescent="0.25">
      <c r="A3358" s="100">
        <f t="shared" si="686"/>
        <v>46191</v>
      </c>
      <c r="B3358" s="114" t="str">
        <f t="shared" ca="1" si="687"/>
        <v>n.d</v>
      </c>
      <c r="C3358" s="114">
        <f t="shared" si="688"/>
        <v>139519858.75</v>
      </c>
      <c r="D3358" s="24">
        <f ca="1">IF(A3358&lt;$B$1,VLOOKUP(A3358,[1]DI!$A$4:$B$15000,2,FALSE),0)</f>
        <v>0</v>
      </c>
      <c r="E3358" s="23">
        <f t="shared" ca="1" si="693"/>
        <v>0</v>
      </c>
      <c r="F3358" s="25">
        <f t="shared" si="692"/>
        <v>1.2</v>
      </c>
      <c r="G3358" s="26">
        <f t="shared" ca="1" si="696"/>
        <v>1</v>
      </c>
      <c r="H3358" s="23">
        <f ca="1">TRUNC(PRODUCT(G$16:G3357),15)</f>
        <v>1.48206205431758</v>
      </c>
      <c r="I3358" s="23">
        <f t="shared" si="694"/>
        <v>1</v>
      </c>
      <c r="J3358" s="23">
        <f t="shared" ca="1" si="695"/>
        <v>1.4820620499999999</v>
      </c>
      <c r="K3358" s="114">
        <f t="shared" ca="1" si="684"/>
        <v>67257229.1247354</v>
      </c>
      <c r="L3358" s="27">
        <f>IF(VLOOKUP(A3358,$U$18:$AD$131,8)=VLOOKUP(A3357,$U$18:$AD$131,8),0,VLOOKUP(A3358,U$18:$AD$131,8))</f>
        <v>0</v>
      </c>
      <c r="M3358" s="28">
        <f>IF(L3358&gt;0,VLOOKUP(L3358,T$18:$AC$131,7),0)</f>
        <v>0</v>
      </c>
      <c r="N3358" s="23">
        <f t="shared" si="689"/>
        <v>0</v>
      </c>
      <c r="O3358" s="23">
        <f t="shared" ca="1" si="685"/>
        <v>67257229.1247354</v>
      </c>
      <c r="P3358" s="29" t="str">
        <f t="shared" si="690"/>
        <v>J=</v>
      </c>
      <c r="Q3358" s="30">
        <f t="shared" si="691"/>
        <v>47232</v>
      </c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</row>
    <row r="3359" spans="1:30" x14ac:dyDescent="0.25">
      <c r="A3359" s="100">
        <f t="shared" si="686"/>
        <v>46192</v>
      </c>
      <c r="B3359" s="114" t="str">
        <f t="shared" ca="1" si="687"/>
        <v>n.d</v>
      </c>
      <c r="C3359" s="114">
        <f t="shared" si="688"/>
        <v>139519858.75</v>
      </c>
      <c r="D3359" s="24">
        <f ca="1">IF(A3359&lt;$B$1,VLOOKUP(A3359,[1]DI!$A$4:$B$15000,2,FALSE),0)</f>
        <v>0</v>
      </c>
      <c r="E3359" s="23">
        <f t="shared" ca="1" si="693"/>
        <v>0</v>
      </c>
      <c r="F3359" s="25">
        <f t="shared" si="692"/>
        <v>1.2</v>
      </c>
      <c r="G3359" s="26">
        <f t="shared" ca="1" si="696"/>
        <v>1</v>
      </c>
      <c r="H3359" s="23">
        <f ca="1">TRUNC(PRODUCT(G$16:G3358),15)</f>
        <v>1.48206205431758</v>
      </c>
      <c r="I3359" s="23">
        <f t="shared" si="694"/>
        <v>1</v>
      </c>
      <c r="J3359" s="23">
        <f t="shared" ca="1" si="695"/>
        <v>1.4820620499999999</v>
      </c>
      <c r="K3359" s="114">
        <f t="shared" ca="1" si="684"/>
        <v>67257229.1247354</v>
      </c>
      <c r="L3359" s="27">
        <f>IF(VLOOKUP(A3359,$U$18:$AD$131,8)=VLOOKUP(A3358,$U$18:$AD$131,8),0,VLOOKUP(A3359,U$18:$AD$131,8))</f>
        <v>0</v>
      </c>
      <c r="M3359" s="28">
        <f>IF(L3359&gt;0,VLOOKUP(L3359,T$18:$AC$131,7),0)</f>
        <v>0</v>
      </c>
      <c r="N3359" s="23">
        <f t="shared" si="689"/>
        <v>0</v>
      </c>
      <c r="O3359" s="23">
        <f t="shared" ca="1" si="685"/>
        <v>67257229.1247354</v>
      </c>
      <c r="P3359" s="29" t="str">
        <f t="shared" si="690"/>
        <v>J=</v>
      </c>
      <c r="Q3359" s="30">
        <f t="shared" si="691"/>
        <v>47232</v>
      </c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</row>
    <row r="3360" spans="1:30" x14ac:dyDescent="0.25">
      <c r="A3360" s="100">
        <f t="shared" si="686"/>
        <v>46193</v>
      </c>
      <c r="B3360" s="114" t="str">
        <f t="shared" ca="1" si="687"/>
        <v>n.d</v>
      </c>
      <c r="C3360" s="114">
        <f t="shared" si="688"/>
        <v>139519858.75</v>
      </c>
      <c r="D3360" s="24">
        <f ca="1">IF(A3360&lt;$B$1,VLOOKUP(A3360,[1]DI!$A$4:$B$15000,2,FALSE),0)</f>
        <v>0</v>
      </c>
      <c r="E3360" s="23">
        <f t="shared" ca="1" si="693"/>
        <v>0</v>
      </c>
      <c r="F3360" s="25">
        <f t="shared" si="692"/>
        <v>1.2</v>
      </c>
      <c r="G3360" s="26">
        <f t="shared" ca="1" si="696"/>
        <v>1</v>
      </c>
      <c r="H3360" s="23">
        <f ca="1">TRUNC(PRODUCT(G$16:G3359),15)</f>
        <v>1.48206205431758</v>
      </c>
      <c r="I3360" s="23">
        <f t="shared" si="694"/>
        <v>1</v>
      </c>
      <c r="J3360" s="23">
        <f t="shared" ca="1" si="695"/>
        <v>1.4820620499999999</v>
      </c>
      <c r="K3360" s="114">
        <f t="shared" ca="1" si="684"/>
        <v>67257229.1247354</v>
      </c>
      <c r="L3360" s="27">
        <f>IF(VLOOKUP(A3360,$U$18:$AD$131,8)=VLOOKUP(A3359,$U$18:$AD$131,8),0,VLOOKUP(A3360,U$18:$AD$131,8))</f>
        <v>0</v>
      </c>
      <c r="M3360" s="28">
        <f>IF(L3360&gt;0,VLOOKUP(L3360,T$18:$AC$131,7),0)</f>
        <v>0</v>
      </c>
      <c r="N3360" s="23">
        <f t="shared" si="689"/>
        <v>0</v>
      </c>
      <c r="O3360" s="23">
        <f t="shared" ca="1" si="685"/>
        <v>67257229.1247354</v>
      </c>
      <c r="P3360" s="29" t="str">
        <f t="shared" si="690"/>
        <v>J=</v>
      </c>
      <c r="Q3360" s="30">
        <f t="shared" si="691"/>
        <v>47232</v>
      </c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</row>
    <row r="3361" spans="1:30" x14ac:dyDescent="0.25">
      <c r="A3361" s="100">
        <f t="shared" si="686"/>
        <v>46194</v>
      </c>
      <c r="B3361" s="114" t="str">
        <f t="shared" ca="1" si="687"/>
        <v>n.d</v>
      </c>
      <c r="C3361" s="114">
        <f t="shared" si="688"/>
        <v>139519858.75</v>
      </c>
      <c r="D3361" s="24">
        <f ca="1">IF(A3361&lt;$B$1,VLOOKUP(A3361,[1]DI!$A$4:$B$15000,2,FALSE),0)</f>
        <v>0</v>
      </c>
      <c r="E3361" s="23">
        <f t="shared" ca="1" si="693"/>
        <v>0</v>
      </c>
      <c r="F3361" s="25">
        <f t="shared" si="692"/>
        <v>1.2</v>
      </c>
      <c r="G3361" s="26">
        <f t="shared" ca="1" si="696"/>
        <v>1</v>
      </c>
      <c r="H3361" s="23">
        <f ca="1">TRUNC(PRODUCT(G$16:G3360),15)</f>
        <v>1.48206205431758</v>
      </c>
      <c r="I3361" s="23">
        <f t="shared" si="694"/>
        <v>1</v>
      </c>
      <c r="J3361" s="23">
        <f t="shared" ca="1" si="695"/>
        <v>1.4820620499999999</v>
      </c>
      <c r="K3361" s="114">
        <f t="shared" ca="1" si="684"/>
        <v>67257229.1247354</v>
      </c>
      <c r="L3361" s="27">
        <f>IF(VLOOKUP(A3361,$U$18:$AD$131,8)=VLOOKUP(A3360,$U$18:$AD$131,8),0,VLOOKUP(A3361,U$18:$AD$131,8))</f>
        <v>0</v>
      </c>
      <c r="M3361" s="28">
        <f>IF(L3361&gt;0,VLOOKUP(L3361,T$18:$AC$131,7),0)</f>
        <v>0</v>
      </c>
      <c r="N3361" s="23">
        <f t="shared" si="689"/>
        <v>0</v>
      </c>
      <c r="O3361" s="23">
        <f t="shared" ca="1" si="685"/>
        <v>67257229.1247354</v>
      </c>
      <c r="P3361" s="29" t="str">
        <f t="shared" si="690"/>
        <v>J=</v>
      </c>
      <c r="Q3361" s="30">
        <f t="shared" si="691"/>
        <v>47232</v>
      </c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</row>
    <row r="3362" spans="1:30" x14ac:dyDescent="0.25">
      <c r="A3362" s="100">
        <f t="shared" si="686"/>
        <v>46195</v>
      </c>
      <c r="B3362" s="114" t="str">
        <f t="shared" ca="1" si="687"/>
        <v>n.d</v>
      </c>
      <c r="C3362" s="114">
        <f t="shared" si="688"/>
        <v>139519858.75</v>
      </c>
      <c r="D3362" s="24">
        <f ca="1">IF(A3362&lt;$B$1,VLOOKUP(A3362,[1]DI!$A$4:$B$15000,2,FALSE),0)</f>
        <v>0</v>
      </c>
      <c r="E3362" s="23">
        <f t="shared" ca="1" si="693"/>
        <v>0</v>
      </c>
      <c r="F3362" s="25">
        <f t="shared" si="692"/>
        <v>1.2</v>
      </c>
      <c r="G3362" s="26">
        <f t="shared" ca="1" si="696"/>
        <v>1</v>
      </c>
      <c r="H3362" s="23">
        <f ca="1">TRUNC(PRODUCT(G$16:G3361),15)</f>
        <v>1.48206205431758</v>
      </c>
      <c r="I3362" s="23">
        <f t="shared" si="694"/>
        <v>1</v>
      </c>
      <c r="J3362" s="23">
        <f t="shared" ca="1" si="695"/>
        <v>1.4820620499999999</v>
      </c>
      <c r="K3362" s="114">
        <f t="shared" ca="1" si="684"/>
        <v>67257229.1247354</v>
      </c>
      <c r="L3362" s="27">
        <f>IF(VLOOKUP(A3362,$U$18:$AD$131,8)=VLOOKUP(A3361,$U$18:$AD$131,8),0,VLOOKUP(A3362,U$18:$AD$131,8))</f>
        <v>0</v>
      </c>
      <c r="M3362" s="28">
        <f>IF(L3362&gt;0,VLOOKUP(L3362,T$18:$AC$131,7),0)</f>
        <v>0</v>
      </c>
      <c r="N3362" s="23">
        <f t="shared" si="689"/>
        <v>0</v>
      </c>
      <c r="O3362" s="23">
        <f t="shared" ca="1" si="685"/>
        <v>67257229.1247354</v>
      </c>
      <c r="P3362" s="29" t="str">
        <f t="shared" si="690"/>
        <v>J=</v>
      </c>
      <c r="Q3362" s="30">
        <f t="shared" si="691"/>
        <v>47232</v>
      </c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</row>
    <row r="3363" spans="1:30" x14ac:dyDescent="0.25">
      <c r="A3363" s="100">
        <f t="shared" si="686"/>
        <v>46196</v>
      </c>
      <c r="B3363" s="114" t="str">
        <f t="shared" ca="1" si="687"/>
        <v>n.d</v>
      </c>
      <c r="C3363" s="114">
        <f t="shared" si="688"/>
        <v>139519858.75</v>
      </c>
      <c r="D3363" s="24">
        <f ca="1">IF(A3363&lt;$B$1,VLOOKUP(A3363,[1]DI!$A$4:$B$15000,2,FALSE),0)</f>
        <v>0</v>
      </c>
      <c r="E3363" s="23">
        <f t="shared" ca="1" si="693"/>
        <v>0</v>
      </c>
      <c r="F3363" s="25">
        <f t="shared" si="692"/>
        <v>1.2</v>
      </c>
      <c r="G3363" s="26">
        <f t="shared" ca="1" si="696"/>
        <v>1</v>
      </c>
      <c r="H3363" s="23">
        <f ca="1">TRUNC(PRODUCT(G$16:G3362),15)</f>
        <v>1.48206205431758</v>
      </c>
      <c r="I3363" s="23">
        <f t="shared" si="694"/>
        <v>1</v>
      </c>
      <c r="J3363" s="23">
        <f t="shared" ca="1" si="695"/>
        <v>1.4820620499999999</v>
      </c>
      <c r="K3363" s="114">
        <f t="shared" ca="1" si="684"/>
        <v>67257229.1247354</v>
      </c>
      <c r="L3363" s="27">
        <f>IF(VLOOKUP(A3363,$U$18:$AD$131,8)=VLOOKUP(A3362,$U$18:$AD$131,8),0,VLOOKUP(A3363,U$18:$AD$131,8))</f>
        <v>0</v>
      </c>
      <c r="M3363" s="28">
        <f>IF(L3363&gt;0,VLOOKUP(L3363,T$18:$AC$131,7),0)</f>
        <v>0</v>
      </c>
      <c r="N3363" s="23">
        <f t="shared" si="689"/>
        <v>0</v>
      </c>
      <c r="O3363" s="23">
        <f t="shared" ca="1" si="685"/>
        <v>67257229.1247354</v>
      </c>
      <c r="P3363" s="29" t="str">
        <f t="shared" si="690"/>
        <v>J=</v>
      </c>
      <c r="Q3363" s="30">
        <f t="shared" si="691"/>
        <v>47232</v>
      </c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</row>
    <row r="3364" spans="1:30" x14ac:dyDescent="0.25">
      <c r="A3364" s="100">
        <f t="shared" si="686"/>
        <v>46197</v>
      </c>
      <c r="B3364" s="114" t="str">
        <f t="shared" ca="1" si="687"/>
        <v>n.d</v>
      </c>
      <c r="C3364" s="114">
        <f t="shared" si="688"/>
        <v>139519858.75</v>
      </c>
      <c r="D3364" s="24">
        <f ca="1">IF(A3364&lt;$B$1,VLOOKUP(A3364,[1]DI!$A$4:$B$15000,2,FALSE),0)</f>
        <v>0</v>
      </c>
      <c r="E3364" s="23">
        <f t="shared" ca="1" si="693"/>
        <v>0</v>
      </c>
      <c r="F3364" s="25">
        <f t="shared" si="692"/>
        <v>1.2</v>
      </c>
      <c r="G3364" s="26">
        <f t="shared" ca="1" si="696"/>
        <v>1</v>
      </c>
      <c r="H3364" s="23">
        <f ca="1">TRUNC(PRODUCT(G$16:G3363),15)</f>
        <v>1.48206205431758</v>
      </c>
      <c r="I3364" s="23">
        <f t="shared" si="694"/>
        <v>1</v>
      </c>
      <c r="J3364" s="23">
        <f t="shared" ca="1" si="695"/>
        <v>1.4820620499999999</v>
      </c>
      <c r="K3364" s="114">
        <f t="shared" ca="1" si="684"/>
        <v>67257229.1247354</v>
      </c>
      <c r="L3364" s="27">
        <f>IF(VLOOKUP(A3364,$U$18:$AD$131,8)=VLOOKUP(A3363,$U$18:$AD$131,8),0,VLOOKUP(A3364,U$18:$AD$131,8))</f>
        <v>0</v>
      </c>
      <c r="M3364" s="28">
        <f>IF(L3364&gt;0,VLOOKUP(L3364,T$18:$AC$131,7),0)</f>
        <v>0</v>
      </c>
      <c r="N3364" s="23">
        <f t="shared" si="689"/>
        <v>0</v>
      </c>
      <c r="O3364" s="23">
        <f t="shared" ca="1" si="685"/>
        <v>67257229.1247354</v>
      </c>
      <c r="P3364" s="29" t="str">
        <f t="shared" si="690"/>
        <v>J=</v>
      </c>
      <c r="Q3364" s="30">
        <f t="shared" si="691"/>
        <v>47232</v>
      </c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</row>
    <row r="3365" spans="1:30" x14ac:dyDescent="0.25">
      <c r="A3365" s="100">
        <f t="shared" si="686"/>
        <v>46198</v>
      </c>
      <c r="B3365" s="114" t="str">
        <f t="shared" ca="1" si="687"/>
        <v>n.d</v>
      </c>
      <c r="C3365" s="114">
        <f t="shared" si="688"/>
        <v>139519858.75</v>
      </c>
      <c r="D3365" s="24">
        <f ca="1">IF(A3365&lt;$B$1,VLOOKUP(A3365,[1]DI!$A$4:$B$15000,2,FALSE),0)</f>
        <v>0</v>
      </c>
      <c r="E3365" s="23">
        <f t="shared" ca="1" si="693"/>
        <v>0</v>
      </c>
      <c r="F3365" s="25">
        <f t="shared" si="692"/>
        <v>1.2</v>
      </c>
      <c r="G3365" s="26">
        <f t="shared" ca="1" si="696"/>
        <v>1</v>
      </c>
      <c r="H3365" s="23">
        <f ca="1">TRUNC(PRODUCT(G$16:G3364),15)</f>
        <v>1.48206205431758</v>
      </c>
      <c r="I3365" s="23">
        <f t="shared" si="694"/>
        <v>1</v>
      </c>
      <c r="J3365" s="23">
        <f t="shared" ca="1" si="695"/>
        <v>1.4820620499999999</v>
      </c>
      <c r="K3365" s="114">
        <f t="shared" ca="1" si="684"/>
        <v>67257229.1247354</v>
      </c>
      <c r="L3365" s="27">
        <f>IF(VLOOKUP(A3365,$U$18:$AD$131,8)=VLOOKUP(A3364,$U$18:$AD$131,8),0,VLOOKUP(A3365,U$18:$AD$131,8))</f>
        <v>0</v>
      </c>
      <c r="M3365" s="28">
        <f>IF(L3365&gt;0,VLOOKUP(L3365,T$18:$AC$131,7),0)</f>
        <v>0</v>
      </c>
      <c r="N3365" s="23">
        <f t="shared" si="689"/>
        <v>0</v>
      </c>
      <c r="O3365" s="23">
        <f t="shared" ca="1" si="685"/>
        <v>67257229.1247354</v>
      </c>
      <c r="P3365" s="29" t="str">
        <f t="shared" si="690"/>
        <v>J=</v>
      </c>
      <c r="Q3365" s="30">
        <f t="shared" si="691"/>
        <v>47232</v>
      </c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</row>
    <row r="3366" spans="1:30" x14ac:dyDescent="0.25">
      <c r="A3366" s="100">
        <f t="shared" si="686"/>
        <v>46199</v>
      </c>
      <c r="B3366" s="114" t="str">
        <f t="shared" ca="1" si="687"/>
        <v>n.d</v>
      </c>
      <c r="C3366" s="114">
        <f t="shared" si="688"/>
        <v>139519858.75</v>
      </c>
      <c r="D3366" s="24">
        <f ca="1">IF(A3366&lt;$B$1,VLOOKUP(A3366,[1]DI!$A$4:$B$15000,2,FALSE),0)</f>
        <v>0</v>
      </c>
      <c r="E3366" s="23">
        <f t="shared" ca="1" si="693"/>
        <v>0</v>
      </c>
      <c r="F3366" s="25">
        <f t="shared" si="692"/>
        <v>1.2</v>
      </c>
      <c r="G3366" s="26">
        <f t="shared" ca="1" si="696"/>
        <v>1</v>
      </c>
      <c r="H3366" s="23">
        <f ca="1">TRUNC(PRODUCT(G$16:G3365),15)</f>
        <v>1.48206205431758</v>
      </c>
      <c r="I3366" s="23">
        <f t="shared" si="694"/>
        <v>1</v>
      </c>
      <c r="J3366" s="23">
        <f t="shared" ca="1" si="695"/>
        <v>1.4820620499999999</v>
      </c>
      <c r="K3366" s="114">
        <f t="shared" ca="1" si="684"/>
        <v>67257229.1247354</v>
      </c>
      <c r="L3366" s="27">
        <f>IF(VLOOKUP(A3366,$U$18:$AD$131,8)=VLOOKUP(A3365,$U$18:$AD$131,8),0,VLOOKUP(A3366,U$18:$AD$131,8))</f>
        <v>0</v>
      </c>
      <c r="M3366" s="28">
        <f>IF(L3366&gt;0,VLOOKUP(L3366,T$18:$AC$131,7),0)</f>
        <v>0</v>
      </c>
      <c r="N3366" s="23">
        <f t="shared" si="689"/>
        <v>0</v>
      </c>
      <c r="O3366" s="23">
        <f t="shared" ca="1" si="685"/>
        <v>67257229.1247354</v>
      </c>
      <c r="P3366" s="29" t="str">
        <f t="shared" si="690"/>
        <v>J=</v>
      </c>
      <c r="Q3366" s="30">
        <f t="shared" si="691"/>
        <v>47232</v>
      </c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</row>
    <row r="3367" spans="1:30" x14ac:dyDescent="0.25">
      <c r="A3367" s="100">
        <f t="shared" si="686"/>
        <v>46200</v>
      </c>
      <c r="B3367" s="114" t="str">
        <f t="shared" ca="1" si="687"/>
        <v>n.d</v>
      </c>
      <c r="C3367" s="114">
        <f t="shared" si="688"/>
        <v>139519858.75</v>
      </c>
      <c r="D3367" s="24">
        <f ca="1">IF(A3367&lt;$B$1,VLOOKUP(A3367,[1]DI!$A$4:$B$15000,2,FALSE),0)</f>
        <v>0</v>
      </c>
      <c r="E3367" s="23">
        <f t="shared" ca="1" si="693"/>
        <v>0</v>
      </c>
      <c r="F3367" s="25">
        <f t="shared" si="692"/>
        <v>1.2</v>
      </c>
      <c r="G3367" s="26">
        <f t="shared" ca="1" si="696"/>
        <v>1</v>
      </c>
      <c r="H3367" s="23">
        <f ca="1">TRUNC(PRODUCT(G$16:G3366),15)</f>
        <v>1.48206205431758</v>
      </c>
      <c r="I3367" s="23">
        <f t="shared" si="694"/>
        <v>1</v>
      </c>
      <c r="J3367" s="23">
        <f t="shared" ca="1" si="695"/>
        <v>1.4820620499999999</v>
      </c>
      <c r="K3367" s="114">
        <f t="shared" ca="1" si="684"/>
        <v>67257229.1247354</v>
      </c>
      <c r="L3367" s="27">
        <f>IF(VLOOKUP(A3367,$U$18:$AD$131,8)=VLOOKUP(A3366,$U$18:$AD$131,8),0,VLOOKUP(A3367,U$18:$AD$131,8))</f>
        <v>0</v>
      </c>
      <c r="M3367" s="28">
        <f>IF(L3367&gt;0,VLOOKUP(L3367,T$18:$AC$131,7),0)</f>
        <v>0</v>
      </c>
      <c r="N3367" s="23">
        <f t="shared" si="689"/>
        <v>0</v>
      </c>
      <c r="O3367" s="23">
        <f t="shared" ca="1" si="685"/>
        <v>67257229.1247354</v>
      </c>
      <c r="P3367" s="29" t="str">
        <f t="shared" si="690"/>
        <v>J=</v>
      </c>
      <c r="Q3367" s="30">
        <f t="shared" si="691"/>
        <v>47232</v>
      </c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</row>
    <row r="3368" spans="1:30" x14ac:dyDescent="0.25">
      <c r="A3368" s="100">
        <f t="shared" si="686"/>
        <v>46201</v>
      </c>
      <c r="B3368" s="114" t="str">
        <f t="shared" ca="1" si="687"/>
        <v>n.d</v>
      </c>
      <c r="C3368" s="114">
        <f t="shared" si="688"/>
        <v>139519858.75</v>
      </c>
      <c r="D3368" s="24">
        <f ca="1">IF(A3368&lt;$B$1,VLOOKUP(A3368,[1]DI!$A$4:$B$15000,2,FALSE),0)</f>
        <v>0</v>
      </c>
      <c r="E3368" s="23">
        <f t="shared" ca="1" si="693"/>
        <v>0</v>
      </c>
      <c r="F3368" s="25">
        <f t="shared" si="692"/>
        <v>1.2</v>
      </c>
      <c r="G3368" s="26">
        <f t="shared" ca="1" si="696"/>
        <v>1</v>
      </c>
      <c r="H3368" s="23">
        <f ca="1">TRUNC(PRODUCT(G$16:G3367),15)</f>
        <v>1.48206205431758</v>
      </c>
      <c r="I3368" s="23">
        <f t="shared" si="694"/>
        <v>1</v>
      </c>
      <c r="J3368" s="23">
        <f t="shared" ca="1" si="695"/>
        <v>1.4820620499999999</v>
      </c>
      <c r="K3368" s="114">
        <f t="shared" ca="1" si="684"/>
        <v>67257229.1247354</v>
      </c>
      <c r="L3368" s="27">
        <f>IF(VLOOKUP(A3368,$U$18:$AD$131,8)=VLOOKUP(A3367,$U$18:$AD$131,8),0,VLOOKUP(A3368,U$18:$AD$131,8))</f>
        <v>0</v>
      </c>
      <c r="M3368" s="28">
        <f>IF(L3368&gt;0,VLOOKUP(L3368,T$18:$AC$131,7),0)</f>
        <v>0</v>
      </c>
      <c r="N3368" s="23">
        <f t="shared" si="689"/>
        <v>0</v>
      </c>
      <c r="O3368" s="23">
        <f t="shared" ca="1" si="685"/>
        <v>67257229.1247354</v>
      </c>
      <c r="P3368" s="29" t="str">
        <f t="shared" si="690"/>
        <v>J=</v>
      </c>
      <c r="Q3368" s="30">
        <f t="shared" si="691"/>
        <v>47232</v>
      </c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</row>
    <row r="3369" spans="1:30" x14ac:dyDescent="0.25">
      <c r="A3369" s="100">
        <f t="shared" si="686"/>
        <v>46202</v>
      </c>
      <c r="B3369" s="114" t="str">
        <f t="shared" ca="1" si="687"/>
        <v>n.d</v>
      </c>
      <c r="C3369" s="114">
        <f t="shared" si="688"/>
        <v>139519858.75</v>
      </c>
      <c r="D3369" s="24">
        <f ca="1">IF(A3369&lt;$B$1,VLOOKUP(A3369,[1]DI!$A$4:$B$15000,2,FALSE),0)</f>
        <v>0</v>
      </c>
      <c r="E3369" s="23">
        <f t="shared" ca="1" si="693"/>
        <v>0</v>
      </c>
      <c r="F3369" s="25">
        <f t="shared" si="692"/>
        <v>1.2</v>
      </c>
      <c r="G3369" s="26">
        <f t="shared" ca="1" si="696"/>
        <v>1</v>
      </c>
      <c r="H3369" s="23">
        <f ca="1">TRUNC(PRODUCT(G$16:G3368),15)</f>
        <v>1.48206205431758</v>
      </c>
      <c r="I3369" s="23">
        <f t="shared" si="694"/>
        <v>1</v>
      </c>
      <c r="J3369" s="23">
        <f t="shared" ca="1" si="695"/>
        <v>1.4820620499999999</v>
      </c>
      <c r="K3369" s="114">
        <f t="shared" ca="1" si="684"/>
        <v>67257229.1247354</v>
      </c>
      <c r="L3369" s="27">
        <f>IF(VLOOKUP(A3369,$U$18:$AD$131,8)=VLOOKUP(A3368,$U$18:$AD$131,8),0,VLOOKUP(A3369,U$18:$AD$131,8))</f>
        <v>0</v>
      </c>
      <c r="M3369" s="28">
        <f>IF(L3369&gt;0,VLOOKUP(L3369,T$18:$AC$131,7),0)</f>
        <v>0</v>
      </c>
      <c r="N3369" s="23">
        <f t="shared" si="689"/>
        <v>0</v>
      </c>
      <c r="O3369" s="23">
        <f t="shared" ca="1" si="685"/>
        <v>67257229.1247354</v>
      </c>
      <c r="P3369" s="29" t="str">
        <f t="shared" si="690"/>
        <v>J=</v>
      </c>
      <c r="Q3369" s="30">
        <f t="shared" si="691"/>
        <v>47232</v>
      </c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</row>
    <row r="3370" spans="1:30" x14ac:dyDescent="0.25">
      <c r="A3370" s="100">
        <f t="shared" si="686"/>
        <v>46203</v>
      </c>
      <c r="B3370" s="114" t="str">
        <f t="shared" ca="1" si="687"/>
        <v>n.d</v>
      </c>
      <c r="C3370" s="114">
        <f t="shared" si="688"/>
        <v>139519858.75</v>
      </c>
      <c r="D3370" s="24">
        <f ca="1">IF(A3370&lt;$B$1,VLOOKUP(A3370,[1]DI!$A$4:$B$15000,2,FALSE),0)</f>
        <v>0</v>
      </c>
      <c r="E3370" s="23">
        <f t="shared" ca="1" si="693"/>
        <v>0</v>
      </c>
      <c r="F3370" s="25">
        <f t="shared" si="692"/>
        <v>1.2</v>
      </c>
      <c r="G3370" s="26">
        <f t="shared" ca="1" si="696"/>
        <v>1</v>
      </c>
      <c r="H3370" s="23">
        <f ca="1">TRUNC(PRODUCT(G$16:G3369),15)</f>
        <v>1.48206205431758</v>
      </c>
      <c r="I3370" s="23">
        <f t="shared" si="694"/>
        <v>1</v>
      </c>
      <c r="J3370" s="23">
        <f t="shared" ca="1" si="695"/>
        <v>1.4820620499999999</v>
      </c>
      <c r="K3370" s="114">
        <f t="shared" ca="1" si="684"/>
        <v>67257229.1247354</v>
      </c>
      <c r="L3370" s="27">
        <f>IF(VLOOKUP(A3370,$U$18:$AD$131,8)=VLOOKUP(A3369,$U$18:$AD$131,8),0,VLOOKUP(A3370,U$18:$AD$131,8))</f>
        <v>0</v>
      </c>
      <c r="M3370" s="28">
        <f>IF(L3370&gt;0,VLOOKUP(L3370,T$18:$AC$131,7),0)</f>
        <v>0</v>
      </c>
      <c r="N3370" s="23">
        <f t="shared" si="689"/>
        <v>0</v>
      </c>
      <c r="O3370" s="23">
        <f t="shared" ca="1" si="685"/>
        <v>67257229.1247354</v>
      </c>
      <c r="P3370" s="29" t="str">
        <f t="shared" si="690"/>
        <v>J=</v>
      </c>
      <c r="Q3370" s="30">
        <f t="shared" si="691"/>
        <v>47232</v>
      </c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</row>
    <row r="3371" spans="1:30" x14ac:dyDescent="0.25">
      <c r="A3371" s="100">
        <f t="shared" si="686"/>
        <v>46204</v>
      </c>
      <c r="B3371" s="114" t="str">
        <f t="shared" ca="1" si="687"/>
        <v>n.d</v>
      </c>
      <c r="C3371" s="114">
        <f t="shared" si="688"/>
        <v>139519858.75</v>
      </c>
      <c r="D3371" s="24">
        <f ca="1">IF(A3371&lt;$B$1,VLOOKUP(A3371,[1]DI!$A$4:$B$15000,2,FALSE),0)</f>
        <v>0</v>
      </c>
      <c r="E3371" s="23">
        <f t="shared" ca="1" si="693"/>
        <v>0</v>
      </c>
      <c r="F3371" s="25">
        <f t="shared" si="692"/>
        <v>1.2</v>
      </c>
      <c r="G3371" s="26">
        <f t="shared" ca="1" si="696"/>
        <v>1</v>
      </c>
      <c r="H3371" s="23">
        <f ca="1">TRUNC(PRODUCT(G$16:G3370),15)</f>
        <v>1.48206205431758</v>
      </c>
      <c r="I3371" s="23">
        <f t="shared" si="694"/>
        <v>1</v>
      </c>
      <c r="J3371" s="23">
        <f t="shared" ca="1" si="695"/>
        <v>1.4820620499999999</v>
      </c>
      <c r="K3371" s="114">
        <f t="shared" ca="1" si="684"/>
        <v>67257229.1247354</v>
      </c>
      <c r="L3371" s="27">
        <f>IF(VLOOKUP(A3371,$U$18:$AD$131,8)=VLOOKUP(A3370,$U$18:$AD$131,8),0,VLOOKUP(A3371,U$18:$AD$131,8))</f>
        <v>0</v>
      </c>
      <c r="M3371" s="28">
        <f>IF(L3371&gt;0,VLOOKUP(L3371,T$18:$AC$131,7),0)</f>
        <v>0</v>
      </c>
      <c r="N3371" s="23">
        <f t="shared" si="689"/>
        <v>0</v>
      </c>
      <c r="O3371" s="23">
        <f t="shared" ca="1" si="685"/>
        <v>67257229.1247354</v>
      </c>
      <c r="P3371" s="29" t="str">
        <f t="shared" si="690"/>
        <v>J=</v>
      </c>
      <c r="Q3371" s="30">
        <f t="shared" si="691"/>
        <v>47232</v>
      </c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</row>
    <row r="3372" spans="1:30" x14ac:dyDescent="0.25">
      <c r="A3372" s="100">
        <f t="shared" si="686"/>
        <v>46205</v>
      </c>
      <c r="B3372" s="114" t="str">
        <f t="shared" ca="1" si="687"/>
        <v>n.d</v>
      </c>
      <c r="C3372" s="114">
        <f t="shared" si="688"/>
        <v>139519858.75</v>
      </c>
      <c r="D3372" s="24">
        <f ca="1">IF(A3372&lt;$B$1,VLOOKUP(A3372,[1]DI!$A$4:$B$15000,2,FALSE),0)</f>
        <v>0</v>
      </c>
      <c r="E3372" s="23">
        <f t="shared" ca="1" si="693"/>
        <v>0</v>
      </c>
      <c r="F3372" s="25">
        <f t="shared" si="692"/>
        <v>1.2</v>
      </c>
      <c r="G3372" s="26">
        <f t="shared" ca="1" si="696"/>
        <v>1</v>
      </c>
      <c r="H3372" s="23">
        <f ca="1">TRUNC(PRODUCT(G$16:G3371),15)</f>
        <v>1.48206205431758</v>
      </c>
      <c r="I3372" s="23">
        <f t="shared" si="694"/>
        <v>1</v>
      </c>
      <c r="J3372" s="23">
        <f t="shared" ca="1" si="695"/>
        <v>1.4820620499999999</v>
      </c>
      <c r="K3372" s="114">
        <f t="shared" ca="1" si="684"/>
        <v>67257229.1247354</v>
      </c>
      <c r="L3372" s="27">
        <f>IF(VLOOKUP(A3372,$U$18:$AD$131,8)=VLOOKUP(A3371,$U$18:$AD$131,8),0,VLOOKUP(A3372,U$18:$AD$131,8))</f>
        <v>0</v>
      </c>
      <c r="M3372" s="28">
        <f>IF(L3372&gt;0,VLOOKUP(L3372,T$18:$AC$131,7),0)</f>
        <v>0</v>
      </c>
      <c r="N3372" s="23">
        <f t="shared" si="689"/>
        <v>0</v>
      </c>
      <c r="O3372" s="23">
        <f t="shared" ca="1" si="685"/>
        <v>67257229.1247354</v>
      </c>
      <c r="P3372" s="29" t="str">
        <f t="shared" si="690"/>
        <v>J=</v>
      </c>
      <c r="Q3372" s="30">
        <f t="shared" si="691"/>
        <v>47232</v>
      </c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</row>
    <row r="3373" spans="1:30" x14ac:dyDescent="0.25">
      <c r="A3373" s="100">
        <f t="shared" si="686"/>
        <v>46206</v>
      </c>
      <c r="B3373" s="114" t="str">
        <f t="shared" ca="1" si="687"/>
        <v>n.d</v>
      </c>
      <c r="C3373" s="114">
        <f t="shared" si="688"/>
        <v>139519858.75</v>
      </c>
      <c r="D3373" s="24">
        <f ca="1">IF(A3373&lt;$B$1,VLOOKUP(A3373,[1]DI!$A$4:$B$15000,2,FALSE),0)</f>
        <v>0</v>
      </c>
      <c r="E3373" s="23">
        <f t="shared" ca="1" si="693"/>
        <v>0</v>
      </c>
      <c r="F3373" s="25">
        <f t="shared" si="692"/>
        <v>1.2</v>
      </c>
      <c r="G3373" s="26">
        <f t="shared" ca="1" si="696"/>
        <v>1</v>
      </c>
      <c r="H3373" s="23">
        <f ca="1">TRUNC(PRODUCT(G$16:G3372),15)</f>
        <v>1.48206205431758</v>
      </c>
      <c r="I3373" s="23">
        <f t="shared" si="694"/>
        <v>1</v>
      </c>
      <c r="J3373" s="23">
        <f t="shared" ca="1" si="695"/>
        <v>1.4820620499999999</v>
      </c>
      <c r="K3373" s="114">
        <f t="shared" ca="1" si="684"/>
        <v>67257229.1247354</v>
      </c>
      <c r="L3373" s="27">
        <f>IF(VLOOKUP(A3373,$U$18:$AD$131,8)=VLOOKUP(A3372,$U$18:$AD$131,8),0,VLOOKUP(A3373,U$18:$AD$131,8))</f>
        <v>0</v>
      </c>
      <c r="M3373" s="28">
        <f>IF(L3373&gt;0,VLOOKUP(L3373,T$18:$AC$131,7),0)</f>
        <v>0</v>
      </c>
      <c r="N3373" s="23">
        <f t="shared" si="689"/>
        <v>0</v>
      </c>
      <c r="O3373" s="23">
        <f t="shared" ca="1" si="685"/>
        <v>67257229.1247354</v>
      </c>
      <c r="P3373" s="29" t="str">
        <f t="shared" si="690"/>
        <v>J=</v>
      </c>
      <c r="Q3373" s="30">
        <f t="shared" si="691"/>
        <v>47232</v>
      </c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</row>
    <row r="3374" spans="1:30" x14ac:dyDescent="0.25">
      <c r="A3374" s="100">
        <f t="shared" si="686"/>
        <v>46207</v>
      </c>
      <c r="B3374" s="114" t="str">
        <f t="shared" ca="1" si="687"/>
        <v>n.d</v>
      </c>
      <c r="C3374" s="114">
        <f t="shared" si="688"/>
        <v>139519858.75</v>
      </c>
      <c r="D3374" s="24">
        <f ca="1">IF(A3374&lt;$B$1,VLOOKUP(A3374,[1]DI!$A$4:$B$15000,2,FALSE),0)</f>
        <v>0</v>
      </c>
      <c r="E3374" s="23">
        <f t="shared" ca="1" si="693"/>
        <v>0</v>
      </c>
      <c r="F3374" s="25">
        <f t="shared" si="692"/>
        <v>1.2</v>
      </c>
      <c r="G3374" s="26">
        <f t="shared" ca="1" si="696"/>
        <v>1</v>
      </c>
      <c r="H3374" s="23">
        <f ca="1">TRUNC(PRODUCT(G$16:G3373),15)</f>
        <v>1.48206205431758</v>
      </c>
      <c r="I3374" s="23">
        <f t="shared" si="694"/>
        <v>1</v>
      </c>
      <c r="J3374" s="23">
        <f t="shared" ca="1" si="695"/>
        <v>1.4820620499999999</v>
      </c>
      <c r="K3374" s="114">
        <f t="shared" ca="1" si="684"/>
        <v>67257229.1247354</v>
      </c>
      <c r="L3374" s="27">
        <f>IF(VLOOKUP(A3374,$U$18:$AD$131,8)=VLOOKUP(A3373,$U$18:$AD$131,8),0,VLOOKUP(A3374,U$18:$AD$131,8))</f>
        <v>0</v>
      </c>
      <c r="M3374" s="28">
        <f>IF(L3374&gt;0,VLOOKUP(L3374,T$18:$AC$131,7),0)</f>
        <v>0</v>
      </c>
      <c r="N3374" s="23">
        <f t="shared" si="689"/>
        <v>0</v>
      </c>
      <c r="O3374" s="23">
        <f t="shared" ca="1" si="685"/>
        <v>67257229.1247354</v>
      </c>
      <c r="P3374" s="29" t="str">
        <f t="shared" si="690"/>
        <v>J=</v>
      </c>
      <c r="Q3374" s="30">
        <f t="shared" si="691"/>
        <v>47232</v>
      </c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</row>
    <row r="3375" spans="1:30" x14ac:dyDescent="0.25">
      <c r="A3375" s="100">
        <f t="shared" si="686"/>
        <v>46208</v>
      </c>
      <c r="B3375" s="114" t="str">
        <f t="shared" ca="1" si="687"/>
        <v>n.d</v>
      </c>
      <c r="C3375" s="114">
        <f t="shared" si="688"/>
        <v>139519858.75</v>
      </c>
      <c r="D3375" s="24">
        <f ca="1">IF(A3375&lt;$B$1,VLOOKUP(A3375,[1]DI!$A$4:$B$15000,2,FALSE),0)</f>
        <v>0</v>
      </c>
      <c r="E3375" s="23">
        <f t="shared" ca="1" si="693"/>
        <v>0</v>
      </c>
      <c r="F3375" s="25">
        <f t="shared" si="692"/>
        <v>1.2</v>
      </c>
      <c r="G3375" s="26">
        <f t="shared" ca="1" si="696"/>
        <v>1</v>
      </c>
      <c r="H3375" s="23">
        <f ca="1">TRUNC(PRODUCT(G$16:G3374),15)</f>
        <v>1.48206205431758</v>
      </c>
      <c r="I3375" s="23">
        <f t="shared" si="694"/>
        <v>1</v>
      </c>
      <c r="J3375" s="23">
        <f t="shared" ca="1" si="695"/>
        <v>1.4820620499999999</v>
      </c>
      <c r="K3375" s="114">
        <f t="shared" ca="1" si="684"/>
        <v>67257229.1247354</v>
      </c>
      <c r="L3375" s="27">
        <f>IF(VLOOKUP(A3375,$U$18:$AD$131,8)=VLOOKUP(A3374,$U$18:$AD$131,8),0,VLOOKUP(A3375,U$18:$AD$131,8))</f>
        <v>0</v>
      </c>
      <c r="M3375" s="28">
        <f>IF(L3375&gt;0,VLOOKUP(L3375,T$18:$AC$131,7),0)</f>
        <v>0</v>
      </c>
      <c r="N3375" s="23">
        <f t="shared" si="689"/>
        <v>0</v>
      </c>
      <c r="O3375" s="23">
        <f t="shared" ca="1" si="685"/>
        <v>67257229.1247354</v>
      </c>
      <c r="P3375" s="29" t="str">
        <f t="shared" si="690"/>
        <v>J=</v>
      </c>
      <c r="Q3375" s="30">
        <f t="shared" si="691"/>
        <v>47232</v>
      </c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</row>
    <row r="3376" spans="1:30" x14ac:dyDescent="0.25">
      <c r="A3376" s="100">
        <f t="shared" si="686"/>
        <v>46209</v>
      </c>
      <c r="B3376" s="114" t="str">
        <f t="shared" ca="1" si="687"/>
        <v>n.d</v>
      </c>
      <c r="C3376" s="114">
        <f t="shared" si="688"/>
        <v>139519858.75</v>
      </c>
      <c r="D3376" s="24">
        <f ca="1">IF(A3376&lt;$B$1,VLOOKUP(A3376,[1]DI!$A$4:$B$15000,2,FALSE),0)</f>
        <v>0</v>
      </c>
      <c r="E3376" s="23">
        <f t="shared" ca="1" si="693"/>
        <v>0</v>
      </c>
      <c r="F3376" s="25">
        <f t="shared" si="692"/>
        <v>1.2</v>
      </c>
      <c r="G3376" s="26">
        <f t="shared" ca="1" si="696"/>
        <v>1</v>
      </c>
      <c r="H3376" s="23">
        <f ca="1">TRUNC(PRODUCT(G$16:G3375),15)</f>
        <v>1.48206205431758</v>
      </c>
      <c r="I3376" s="23">
        <f t="shared" si="694"/>
        <v>1</v>
      </c>
      <c r="J3376" s="23">
        <f t="shared" ca="1" si="695"/>
        <v>1.4820620499999999</v>
      </c>
      <c r="K3376" s="114">
        <f t="shared" ca="1" si="684"/>
        <v>67257229.1247354</v>
      </c>
      <c r="L3376" s="27">
        <f>IF(VLOOKUP(A3376,$U$18:$AD$131,8)=VLOOKUP(A3375,$U$18:$AD$131,8),0,VLOOKUP(A3376,U$18:$AD$131,8))</f>
        <v>0</v>
      </c>
      <c r="M3376" s="28">
        <f>IF(L3376&gt;0,VLOOKUP(L3376,T$18:$AC$131,7),0)</f>
        <v>0</v>
      </c>
      <c r="N3376" s="23">
        <f t="shared" si="689"/>
        <v>0</v>
      </c>
      <c r="O3376" s="23">
        <f t="shared" ca="1" si="685"/>
        <v>67257229.1247354</v>
      </c>
      <c r="P3376" s="29" t="str">
        <f t="shared" si="690"/>
        <v>J=</v>
      </c>
      <c r="Q3376" s="30">
        <f t="shared" si="691"/>
        <v>47232</v>
      </c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</row>
    <row r="3377" spans="1:30" x14ac:dyDescent="0.25">
      <c r="A3377" s="100">
        <f t="shared" si="686"/>
        <v>46210</v>
      </c>
      <c r="B3377" s="114" t="str">
        <f t="shared" ca="1" si="687"/>
        <v>n.d</v>
      </c>
      <c r="C3377" s="114">
        <f t="shared" si="688"/>
        <v>139519858.75</v>
      </c>
      <c r="D3377" s="24">
        <f ca="1">IF(A3377&lt;$B$1,VLOOKUP(A3377,[1]DI!$A$4:$B$15000,2,FALSE),0)</f>
        <v>0</v>
      </c>
      <c r="E3377" s="23">
        <f t="shared" ca="1" si="693"/>
        <v>0</v>
      </c>
      <c r="F3377" s="25">
        <f t="shared" si="692"/>
        <v>1.2</v>
      </c>
      <c r="G3377" s="26">
        <f t="shared" ca="1" si="696"/>
        <v>1</v>
      </c>
      <c r="H3377" s="23">
        <f ca="1">TRUNC(PRODUCT(G$16:G3376),15)</f>
        <v>1.48206205431758</v>
      </c>
      <c r="I3377" s="23">
        <f t="shared" si="694"/>
        <v>1</v>
      </c>
      <c r="J3377" s="23">
        <f t="shared" ca="1" si="695"/>
        <v>1.4820620499999999</v>
      </c>
      <c r="K3377" s="114">
        <f t="shared" ca="1" si="684"/>
        <v>67257229.1247354</v>
      </c>
      <c r="L3377" s="27">
        <f>IF(VLOOKUP(A3377,$U$18:$AD$131,8)=VLOOKUP(A3376,$U$18:$AD$131,8),0,VLOOKUP(A3377,U$18:$AD$131,8))</f>
        <v>0</v>
      </c>
      <c r="M3377" s="28">
        <f>IF(L3377&gt;0,VLOOKUP(L3377,T$18:$AC$131,7),0)</f>
        <v>0</v>
      </c>
      <c r="N3377" s="23">
        <f t="shared" si="689"/>
        <v>0</v>
      </c>
      <c r="O3377" s="23">
        <f t="shared" ca="1" si="685"/>
        <v>67257229.1247354</v>
      </c>
      <c r="P3377" s="29" t="str">
        <f t="shared" si="690"/>
        <v>J=</v>
      </c>
      <c r="Q3377" s="30">
        <f t="shared" si="691"/>
        <v>47232</v>
      </c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</row>
    <row r="3378" spans="1:30" x14ac:dyDescent="0.25">
      <c r="A3378" s="100">
        <f t="shared" si="686"/>
        <v>46211</v>
      </c>
      <c r="B3378" s="114" t="str">
        <f t="shared" ca="1" si="687"/>
        <v>n.d</v>
      </c>
      <c r="C3378" s="114">
        <f t="shared" si="688"/>
        <v>139519858.75</v>
      </c>
      <c r="D3378" s="24">
        <f ca="1">IF(A3378&lt;$B$1,VLOOKUP(A3378,[1]DI!$A$4:$B$15000,2,FALSE),0)</f>
        <v>0</v>
      </c>
      <c r="E3378" s="23">
        <f t="shared" ca="1" si="693"/>
        <v>0</v>
      </c>
      <c r="F3378" s="25">
        <f t="shared" si="692"/>
        <v>1.2</v>
      </c>
      <c r="G3378" s="26">
        <f t="shared" ca="1" si="696"/>
        <v>1</v>
      </c>
      <c r="H3378" s="23">
        <f ca="1">TRUNC(PRODUCT(G$16:G3377),15)</f>
        <v>1.48206205431758</v>
      </c>
      <c r="I3378" s="23">
        <f t="shared" si="694"/>
        <v>1</v>
      </c>
      <c r="J3378" s="23">
        <f t="shared" ca="1" si="695"/>
        <v>1.4820620499999999</v>
      </c>
      <c r="K3378" s="114">
        <f t="shared" ca="1" si="684"/>
        <v>67257229.1247354</v>
      </c>
      <c r="L3378" s="27">
        <f>IF(VLOOKUP(A3378,$U$18:$AD$131,8)=VLOOKUP(A3377,$U$18:$AD$131,8),0,VLOOKUP(A3378,U$18:$AD$131,8))</f>
        <v>0</v>
      </c>
      <c r="M3378" s="28">
        <f>IF(L3378&gt;0,VLOOKUP(L3378,T$18:$AC$131,7),0)</f>
        <v>0</v>
      </c>
      <c r="N3378" s="23">
        <f t="shared" si="689"/>
        <v>0</v>
      </c>
      <c r="O3378" s="23">
        <f t="shared" ca="1" si="685"/>
        <v>67257229.1247354</v>
      </c>
      <c r="P3378" s="29" t="str">
        <f t="shared" si="690"/>
        <v>J=</v>
      </c>
      <c r="Q3378" s="30">
        <f t="shared" si="691"/>
        <v>47232</v>
      </c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</row>
    <row r="3379" spans="1:30" x14ac:dyDescent="0.25">
      <c r="A3379" s="100">
        <f t="shared" si="686"/>
        <v>46212</v>
      </c>
      <c r="B3379" s="114" t="str">
        <f t="shared" ca="1" si="687"/>
        <v>n.d</v>
      </c>
      <c r="C3379" s="114">
        <f t="shared" si="688"/>
        <v>139519858.75</v>
      </c>
      <c r="D3379" s="24">
        <f ca="1">IF(A3379&lt;$B$1,VLOOKUP(A3379,[1]DI!$A$4:$B$15000,2,FALSE),0)</f>
        <v>0</v>
      </c>
      <c r="E3379" s="23">
        <f t="shared" ca="1" si="693"/>
        <v>0</v>
      </c>
      <c r="F3379" s="25">
        <f t="shared" si="692"/>
        <v>1.2</v>
      </c>
      <c r="G3379" s="26">
        <f t="shared" ca="1" si="696"/>
        <v>1</v>
      </c>
      <c r="H3379" s="23">
        <f ca="1">TRUNC(PRODUCT(G$16:G3378),15)</f>
        <v>1.48206205431758</v>
      </c>
      <c r="I3379" s="23">
        <f t="shared" si="694"/>
        <v>1</v>
      </c>
      <c r="J3379" s="23">
        <f t="shared" ca="1" si="695"/>
        <v>1.4820620499999999</v>
      </c>
      <c r="K3379" s="114">
        <f t="shared" ca="1" si="684"/>
        <v>67257229.1247354</v>
      </c>
      <c r="L3379" s="27">
        <f>IF(VLOOKUP(A3379,$U$18:$AD$131,8)=VLOOKUP(A3378,$U$18:$AD$131,8),0,VLOOKUP(A3379,U$18:$AD$131,8))</f>
        <v>0</v>
      </c>
      <c r="M3379" s="28">
        <f>IF(L3379&gt;0,VLOOKUP(L3379,T$18:$AC$131,7),0)</f>
        <v>0</v>
      </c>
      <c r="N3379" s="23">
        <f t="shared" si="689"/>
        <v>0</v>
      </c>
      <c r="O3379" s="23">
        <f t="shared" ca="1" si="685"/>
        <v>67257229.1247354</v>
      </c>
      <c r="P3379" s="29" t="str">
        <f t="shared" si="690"/>
        <v>J=</v>
      </c>
      <c r="Q3379" s="30">
        <f t="shared" si="691"/>
        <v>47232</v>
      </c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</row>
    <row r="3380" spans="1:30" x14ac:dyDescent="0.25">
      <c r="A3380" s="100">
        <f t="shared" si="686"/>
        <v>46213</v>
      </c>
      <c r="B3380" s="114" t="str">
        <f t="shared" ca="1" si="687"/>
        <v>n.d</v>
      </c>
      <c r="C3380" s="114">
        <f t="shared" si="688"/>
        <v>139519858.75</v>
      </c>
      <c r="D3380" s="24">
        <f ca="1">IF(A3380&lt;$B$1,VLOOKUP(A3380,[1]DI!$A$4:$B$15000,2,FALSE),0)</f>
        <v>0</v>
      </c>
      <c r="E3380" s="23">
        <f t="shared" ca="1" si="693"/>
        <v>0</v>
      </c>
      <c r="F3380" s="25">
        <f t="shared" si="692"/>
        <v>1.2</v>
      </c>
      <c r="G3380" s="26">
        <f t="shared" ca="1" si="696"/>
        <v>1</v>
      </c>
      <c r="H3380" s="23">
        <f ca="1">TRUNC(PRODUCT(G$16:G3379),15)</f>
        <v>1.48206205431758</v>
      </c>
      <c r="I3380" s="23">
        <f t="shared" si="694"/>
        <v>1</v>
      </c>
      <c r="J3380" s="23">
        <f t="shared" ca="1" si="695"/>
        <v>1.4820620499999999</v>
      </c>
      <c r="K3380" s="114">
        <f t="shared" ca="1" si="684"/>
        <v>67257229.1247354</v>
      </c>
      <c r="L3380" s="27">
        <f>IF(VLOOKUP(A3380,$U$18:$AD$131,8)=VLOOKUP(A3379,$U$18:$AD$131,8),0,VLOOKUP(A3380,U$18:$AD$131,8))</f>
        <v>0</v>
      </c>
      <c r="M3380" s="28">
        <f>IF(L3380&gt;0,VLOOKUP(L3380,T$18:$AC$131,7),0)</f>
        <v>0</v>
      </c>
      <c r="N3380" s="23">
        <f t="shared" si="689"/>
        <v>0</v>
      </c>
      <c r="O3380" s="23">
        <f t="shared" ca="1" si="685"/>
        <v>67257229.1247354</v>
      </c>
      <c r="P3380" s="29" t="str">
        <f t="shared" si="690"/>
        <v>J=</v>
      </c>
      <c r="Q3380" s="30">
        <f t="shared" si="691"/>
        <v>47232</v>
      </c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</row>
    <row r="3381" spans="1:30" x14ac:dyDescent="0.25">
      <c r="A3381" s="100">
        <f t="shared" si="686"/>
        <v>46214</v>
      </c>
      <c r="B3381" s="114" t="str">
        <f t="shared" ca="1" si="687"/>
        <v>n.d</v>
      </c>
      <c r="C3381" s="114">
        <f t="shared" si="688"/>
        <v>139519858.75</v>
      </c>
      <c r="D3381" s="24">
        <f ca="1">IF(A3381&lt;$B$1,VLOOKUP(A3381,[1]DI!$A$4:$B$15000,2,FALSE),0)</f>
        <v>0</v>
      </c>
      <c r="E3381" s="23">
        <f t="shared" ca="1" si="693"/>
        <v>0</v>
      </c>
      <c r="F3381" s="25">
        <f t="shared" si="692"/>
        <v>1.2</v>
      </c>
      <c r="G3381" s="26">
        <f t="shared" ca="1" si="696"/>
        <v>1</v>
      </c>
      <c r="H3381" s="23">
        <f ca="1">TRUNC(PRODUCT(G$16:G3380),15)</f>
        <v>1.48206205431758</v>
      </c>
      <c r="I3381" s="23">
        <f t="shared" si="694"/>
        <v>1</v>
      </c>
      <c r="J3381" s="23">
        <f t="shared" ca="1" si="695"/>
        <v>1.4820620499999999</v>
      </c>
      <c r="K3381" s="114">
        <f t="shared" ca="1" si="684"/>
        <v>67257229.1247354</v>
      </c>
      <c r="L3381" s="27">
        <f>IF(VLOOKUP(A3381,$U$18:$AD$131,8)=VLOOKUP(A3380,$U$18:$AD$131,8),0,VLOOKUP(A3381,U$18:$AD$131,8))</f>
        <v>0</v>
      </c>
      <c r="M3381" s="28">
        <f>IF(L3381&gt;0,VLOOKUP(L3381,T$18:$AC$131,7),0)</f>
        <v>0</v>
      </c>
      <c r="N3381" s="23">
        <f t="shared" si="689"/>
        <v>0</v>
      </c>
      <c r="O3381" s="23">
        <f t="shared" ca="1" si="685"/>
        <v>67257229.1247354</v>
      </c>
      <c r="P3381" s="29" t="str">
        <f t="shared" si="690"/>
        <v>J=</v>
      </c>
      <c r="Q3381" s="30">
        <f t="shared" si="691"/>
        <v>47232</v>
      </c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</row>
    <row r="3382" spans="1:30" x14ac:dyDescent="0.25">
      <c r="A3382" s="100">
        <f t="shared" si="686"/>
        <v>46215</v>
      </c>
      <c r="B3382" s="114" t="str">
        <f t="shared" ca="1" si="687"/>
        <v>n.d</v>
      </c>
      <c r="C3382" s="114">
        <f t="shared" si="688"/>
        <v>139519858.75</v>
      </c>
      <c r="D3382" s="24">
        <f ca="1">IF(A3382&lt;$B$1,VLOOKUP(A3382,[1]DI!$A$4:$B$15000,2,FALSE),0)</f>
        <v>0</v>
      </c>
      <c r="E3382" s="23">
        <f t="shared" ca="1" si="693"/>
        <v>0</v>
      </c>
      <c r="F3382" s="25">
        <f t="shared" si="692"/>
        <v>1.2</v>
      </c>
      <c r="G3382" s="26">
        <f t="shared" ca="1" si="696"/>
        <v>1</v>
      </c>
      <c r="H3382" s="23">
        <f ca="1">TRUNC(PRODUCT(G$16:G3381),15)</f>
        <v>1.48206205431758</v>
      </c>
      <c r="I3382" s="23">
        <f t="shared" si="694"/>
        <v>1</v>
      </c>
      <c r="J3382" s="23">
        <f t="shared" ca="1" si="695"/>
        <v>1.4820620499999999</v>
      </c>
      <c r="K3382" s="114">
        <f t="shared" ca="1" si="684"/>
        <v>67257229.1247354</v>
      </c>
      <c r="L3382" s="27">
        <f>IF(VLOOKUP(A3382,$U$18:$AD$131,8)=VLOOKUP(A3381,$U$18:$AD$131,8),0,VLOOKUP(A3382,U$18:$AD$131,8))</f>
        <v>0</v>
      </c>
      <c r="M3382" s="28">
        <f>IF(L3382&gt;0,VLOOKUP(L3382,T$18:$AC$131,7),0)</f>
        <v>0</v>
      </c>
      <c r="N3382" s="23">
        <f t="shared" si="689"/>
        <v>0</v>
      </c>
      <c r="O3382" s="23">
        <f t="shared" ca="1" si="685"/>
        <v>67257229.1247354</v>
      </c>
      <c r="P3382" s="29" t="str">
        <f t="shared" si="690"/>
        <v>J=</v>
      </c>
      <c r="Q3382" s="30">
        <f t="shared" si="691"/>
        <v>47232</v>
      </c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</row>
    <row r="3383" spans="1:30" x14ac:dyDescent="0.25">
      <c r="A3383" s="100">
        <f t="shared" si="686"/>
        <v>46216</v>
      </c>
      <c r="B3383" s="114" t="str">
        <f t="shared" ca="1" si="687"/>
        <v>n.d</v>
      </c>
      <c r="C3383" s="114">
        <f t="shared" si="688"/>
        <v>139519858.75</v>
      </c>
      <c r="D3383" s="24">
        <f ca="1">IF(A3383&lt;$B$1,VLOOKUP(A3383,[1]DI!$A$4:$B$15000,2,FALSE),0)</f>
        <v>0</v>
      </c>
      <c r="E3383" s="23">
        <f t="shared" ca="1" si="693"/>
        <v>0</v>
      </c>
      <c r="F3383" s="25">
        <f t="shared" si="692"/>
        <v>1.2</v>
      </c>
      <c r="G3383" s="26">
        <f t="shared" ca="1" si="696"/>
        <v>1</v>
      </c>
      <c r="H3383" s="23">
        <f ca="1">TRUNC(PRODUCT(G$16:G3382),15)</f>
        <v>1.48206205431758</v>
      </c>
      <c r="I3383" s="23">
        <f t="shared" si="694"/>
        <v>1</v>
      </c>
      <c r="J3383" s="23">
        <f t="shared" ca="1" si="695"/>
        <v>1.4820620499999999</v>
      </c>
      <c r="K3383" s="114">
        <f t="shared" ca="1" si="684"/>
        <v>67257229.1247354</v>
      </c>
      <c r="L3383" s="27">
        <f>IF(VLOOKUP(A3383,$U$18:$AD$131,8)=VLOOKUP(A3382,$U$18:$AD$131,8),0,VLOOKUP(A3383,U$18:$AD$131,8))</f>
        <v>0</v>
      </c>
      <c r="M3383" s="28">
        <f>IF(L3383&gt;0,VLOOKUP(L3383,T$18:$AC$131,7),0)</f>
        <v>0</v>
      </c>
      <c r="N3383" s="23">
        <f t="shared" si="689"/>
        <v>0</v>
      </c>
      <c r="O3383" s="23">
        <f t="shared" ca="1" si="685"/>
        <v>67257229.1247354</v>
      </c>
      <c r="P3383" s="29" t="str">
        <f t="shared" si="690"/>
        <v>J=</v>
      </c>
      <c r="Q3383" s="30">
        <f t="shared" si="691"/>
        <v>47232</v>
      </c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</row>
    <row r="3384" spans="1:30" x14ac:dyDescent="0.25">
      <c r="A3384" s="100">
        <f t="shared" si="686"/>
        <v>46217</v>
      </c>
      <c r="B3384" s="114" t="str">
        <f t="shared" ca="1" si="687"/>
        <v>n.d</v>
      </c>
      <c r="C3384" s="114">
        <f t="shared" si="688"/>
        <v>139519858.75</v>
      </c>
      <c r="D3384" s="24">
        <f ca="1">IF(A3384&lt;$B$1,VLOOKUP(A3384,[1]DI!$A$4:$B$15000,2,FALSE),0)</f>
        <v>0</v>
      </c>
      <c r="E3384" s="23">
        <f t="shared" ca="1" si="693"/>
        <v>0</v>
      </c>
      <c r="F3384" s="25">
        <f t="shared" si="692"/>
        <v>1.2</v>
      </c>
      <c r="G3384" s="26">
        <f t="shared" ca="1" si="696"/>
        <v>1</v>
      </c>
      <c r="H3384" s="23">
        <f ca="1">TRUNC(PRODUCT(G$16:G3383),15)</f>
        <v>1.48206205431758</v>
      </c>
      <c r="I3384" s="23">
        <f t="shared" si="694"/>
        <v>1</v>
      </c>
      <c r="J3384" s="23">
        <f t="shared" ca="1" si="695"/>
        <v>1.4820620499999999</v>
      </c>
      <c r="K3384" s="114">
        <f t="shared" ca="1" si="684"/>
        <v>67257229.1247354</v>
      </c>
      <c r="L3384" s="27">
        <f>IF(VLOOKUP(A3384,$U$18:$AD$131,8)=VLOOKUP(A3383,$U$18:$AD$131,8),0,VLOOKUP(A3384,U$18:$AD$131,8))</f>
        <v>0</v>
      </c>
      <c r="M3384" s="28">
        <f>IF(L3384&gt;0,VLOOKUP(L3384,T$18:$AC$131,7),0)</f>
        <v>0</v>
      </c>
      <c r="N3384" s="23">
        <f t="shared" si="689"/>
        <v>0</v>
      </c>
      <c r="O3384" s="23">
        <f t="shared" ca="1" si="685"/>
        <v>67257229.1247354</v>
      </c>
      <c r="P3384" s="29" t="str">
        <f t="shared" si="690"/>
        <v>J=</v>
      </c>
      <c r="Q3384" s="30">
        <f t="shared" si="691"/>
        <v>47232</v>
      </c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</row>
    <row r="3385" spans="1:30" x14ac:dyDescent="0.25">
      <c r="A3385" s="100">
        <f t="shared" si="686"/>
        <v>46218</v>
      </c>
      <c r="B3385" s="114" t="str">
        <f t="shared" ca="1" si="687"/>
        <v>n.d</v>
      </c>
      <c r="C3385" s="114">
        <f t="shared" si="688"/>
        <v>139519858.75</v>
      </c>
      <c r="D3385" s="24">
        <f ca="1">IF(A3385&lt;$B$1,VLOOKUP(A3385,[1]DI!$A$4:$B$15000,2,FALSE),0)</f>
        <v>0</v>
      </c>
      <c r="E3385" s="23">
        <f t="shared" ca="1" si="693"/>
        <v>0</v>
      </c>
      <c r="F3385" s="25">
        <f t="shared" si="692"/>
        <v>1.2</v>
      </c>
      <c r="G3385" s="26">
        <f t="shared" ca="1" si="696"/>
        <v>1</v>
      </c>
      <c r="H3385" s="23">
        <f ca="1">TRUNC(PRODUCT(G$16:G3384),15)</f>
        <v>1.48206205431758</v>
      </c>
      <c r="I3385" s="23">
        <f t="shared" si="694"/>
        <v>1</v>
      </c>
      <c r="J3385" s="23">
        <f t="shared" ca="1" si="695"/>
        <v>1.4820620499999999</v>
      </c>
      <c r="K3385" s="114">
        <f t="shared" ca="1" si="684"/>
        <v>67257229.1247354</v>
      </c>
      <c r="L3385" s="27">
        <f>IF(VLOOKUP(A3385,$U$18:$AD$131,8)=VLOOKUP(A3384,$U$18:$AD$131,8),0,VLOOKUP(A3385,U$18:$AD$131,8))</f>
        <v>0</v>
      </c>
      <c r="M3385" s="28">
        <f>IF(L3385&gt;0,VLOOKUP(L3385,T$18:$AC$131,7),0)</f>
        <v>0</v>
      </c>
      <c r="N3385" s="23">
        <f t="shared" si="689"/>
        <v>0</v>
      </c>
      <c r="O3385" s="23">
        <f t="shared" ca="1" si="685"/>
        <v>67257229.1247354</v>
      </c>
      <c r="P3385" s="29" t="str">
        <f t="shared" si="690"/>
        <v>J=</v>
      </c>
      <c r="Q3385" s="30">
        <f t="shared" si="691"/>
        <v>47232</v>
      </c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</row>
    <row r="3386" spans="1:30" x14ac:dyDescent="0.25">
      <c r="A3386" s="100">
        <f t="shared" si="686"/>
        <v>46219</v>
      </c>
      <c r="B3386" s="114" t="str">
        <f t="shared" ca="1" si="687"/>
        <v>n.d</v>
      </c>
      <c r="C3386" s="114">
        <f t="shared" si="688"/>
        <v>139519858.75</v>
      </c>
      <c r="D3386" s="24">
        <f ca="1">IF(A3386&lt;$B$1,VLOOKUP(A3386,[1]DI!$A$4:$B$15000,2,FALSE),0)</f>
        <v>0</v>
      </c>
      <c r="E3386" s="23">
        <f t="shared" ca="1" si="693"/>
        <v>0</v>
      </c>
      <c r="F3386" s="25">
        <f t="shared" si="692"/>
        <v>1.2</v>
      </c>
      <c r="G3386" s="26">
        <f t="shared" ca="1" si="696"/>
        <v>1</v>
      </c>
      <c r="H3386" s="23">
        <f ca="1">TRUNC(PRODUCT(G$16:G3385),15)</f>
        <v>1.48206205431758</v>
      </c>
      <c r="I3386" s="23">
        <f t="shared" si="694"/>
        <v>1</v>
      </c>
      <c r="J3386" s="23">
        <f t="shared" ca="1" si="695"/>
        <v>1.4820620499999999</v>
      </c>
      <c r="K3386" s="114">
        <f t="shared" ca="1" si="684"/>
        <v>67257229.1247354</v>
      </c>
      <c r="L3386" s="27">
        <f>IF(VLOOKUP(A3386,$U$18:$AD$131,8)=VLOOKUP(A3385,$U$18:$AD$131,8),0,VLOOKUP(A3386,U$18:$AD$131,8))</f>
        <v>0</v>
      </c>
      <c r="M3386" s="28">
        <f>IF(L3386&gt;0,VLOOKUP(L3386,T$18:$AC$131,7),0)</f>
        <v>0</v>
      </c>
      <c r="N3386" s="23">
        <f t="shared" si="689"/>
        <v>0</v>
      </c>
      <c r="O3386" s="23">
        <f t="shared" ca="1" si="685"/>
        <v>67257229.1247354</v>
      </c>
      <c r="P3386" s="29" t="str">
        <f t="shared" si="690"/>
        <v>J=</v>
      </c>
      <c r="Q3386" s="30">
        <f t="shared" si="691"/>
        <v>47232</v>
      </c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</row>
    <row r="3387" spans="1:30" x14ac:dyDescent="0.25">
      <c r="A3387" s="100">
        <f t="shared" si="686"/>
        <v>46220</v>
      </c>
      <c r="B3387" s="114" t="str">
        <f t="shared" ca="1" si="687"/>
        <v>n.d</v>
      </c>
      <c r="C3387" s="114">
        <f t="shared" si="688"/>
        <v>139519858.75</v>
      </c>
      <c r="D3387" s="24">
        <f ca="1">IF(A3387&lt;$B$1,VLOOKUP(A3387,[1]DI!$A$4:$B$15000,2,FALSE),0)</f>
        <v>0</v>
      </c>
      <c r="E3387" s="23">
        <f t="shared" ca="1" si="693"/>
        <v>0</v>
      </c>
      <c r="F3387" s="25">
        <f t="shared" si="692"/>
        <v>1.2</v>
      </c>
      <c r="G3387" s="26">
        <f t="shared" ca="1" si="696"/>
        <v>1</v>
      </c>
      <c r="H3387" s="23">
        <f ca="1">TRUNC(PRODUCT(G$16:G3386),15)</f>
        <v>1.48206205431758</v>
      </c>
      <c r="I3387" s="23">
        <f t="shared" si="694"/>
        <v>1</v>
      </c>
      <c r="J3387" s="23">
        <f t="shared" ca="1" si="695"/>
        <v>1.4820620499999999</v>
      </c>
      <c r="K3387" s="114">
        <f t="shared" ca="1" si="684"/>
        <v>67257229.1247354</v>
      </c>
      <c r="L3387" s="27">
        <f>IF(VLOOKUP(A3387,$U$18:$AD$131,8)=VLOOKUP(A3386,$U$18:$AD$131,8),0,VLOOKUP(A3387,U$18:$AD$131,8))</f>
        <v>0</v>
      </c>
      <c r="M3387" s="28">
        <f>IF(L3387&gt;0,VLOOKUP(L3387,T$18:$AC$131,7),0)</f>
        <v>0</v>
      </c>
      <c r="N3387" s="23">
        <f t="shared" si="689"/>
        <v>0</v>
      </c>
      <c r="O3387" s="23">
        <f t="shared" ca="1" si="685"/>
        <v>67257229.1247354</v>
      </c>
      <c r="P3387" s="29" t="str">
        <f t="shared" si="690"/>
        <v>J=</v>
      </c>
      <c r="Q3387" s="30">
        <f t="shared" si="691"/>
        <v>47232</v>
      </c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</row>
    <row r="3388" spans="1:30" x14ac:dyDescent="0.25">
      <c r="A3388" s="100">
        <f t="shared" si="686"/>
        <v>46221</v>
      </c>
      <c r="B3388" s="114" t="str">
        <f t="shared" ca="1" si="687"/>
        <v>n.d</v>
      </c>
      <c r="C3388" s="114">
        <f t="shared" si="688"/>
        <v>139519858.75</v>
      </c>
      <c r="D3388" s="24">
        <f ca="1">IF(A3388&lt;$B$1,VLOOKUP(A3388,[1]DI!$A$4:$B$15000,2,FALSE),0)</f>
        <v>0</v>
      </c>
      <c r="E3388" s="23">
        <f t="shared" ca="1" si="693"/>
        <v>0</v>
      </c>
      <c r="F3388" s="25">
        <f t="shared" si="692"/>
        <v>1.2</v>
      </c>
      <c r="G3388" s="26">
        <f t="shared" ca="1" si="696"/>
        <v>1</v>
      </c>
      <c r="H3388" s="23">
        <f ca="1">TRUNC(PRODUCT(G$16:G3387),15)</f>
        <v>1.48206205431758</v>
      </c>
      <c r="I3388" s="23">
        <f t="shared" si="694"/>
        <v>1</v>
      </c>
      <c r="J3388" s="23">
        <f t="shared" ca="1" si="695"/>
        <v>1.4820620499999999</v>
      </c>
      <c r="K3388" s="114">
        <f t="shared" ca="1" si="684"/>
        <v>67257229.1247354</v>
      </c>
      <c r="L3388" s="27">
        <f>IF(VLOOKUP(A3388,$U$18:$AD$131,8)=VLOOKUP(A3387,$U$18:$AD$131,8),0,VLOOKUP(A3388,U$18:$AD$131,8))</f>
        <v>0</v>
      </c>
      <c r="M3388" s="28">
        <f>IF(L3388&gt;0,VLOOKUP(L3388,T$18:$AC$131,7),0)</f>
        <v>0</v>
      </c>
      <c r="N3388" s="23">
        <f t="shared" si="689"/>
        <v>0</v>
      </c>
      <c r="O3388" s="23">
        <f t="shared" ca="1" si="685"/>
        <v>67257229.1247354</v>
      </c>
      <c r="P3388" s="29" t="str">
        <f t="shared" si="690"/>
        <v>J=</v>
      </c>
      <c r="Q3388" s="30">
        <f t="shared" si="691"/>
        <v>47232</v>
      </c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</row>
    <row r="3389" spans="1:30" x14ac:dyDescent="0.25">
      <c r="A3389" s="100">
        <f t="shared" si="686"/>
        <v>46222</v>
      </c>
      <c r="B3389" s="114" t="str">
        <f t="shared" ca="1" si="687"/>
        <v>n.d</v>
      </c>
      <c r="C3389" s="114">
        <f t="shared" si="688"/>
        <v>139519858.75</v>
      </c>
      <c r="D3389" s="24">
        <f ca="1">IF(A3389&lt;$B$1,VLOOKUP(A3389,[1]DI!$A$4:$B$15000,2,FALSE),0)</f>
        <v>0</v>
      </c>
      <c r="E3389" s="23">
        <f t="shared" ca="1" si="693"/>
        <v>0</v>
      </c>
      <c r="F3389" s="25">
        <f t="shared" si="692"/>
        <v>1.2</v>
      </c>
      <c r="G3389" s="26">
        <f t="shared" ca="1" si="696"/>
        <v>1</v>
      </c>
      <c r="H3389" s="23">
        <f ca="1">TRUNC(PRODUCT(G$16:G3388),15)</f>
        <v>1.48206205431758</v>
      </c>
      <c r="I3389" s="23">
        <f t="shared" si="694"/>
        <v>1</v>
      </c>
      <c r="J3389" s="23">
        <f t="shared" ca="1" si="695"/>
        <v>1.4820620499999999</v>
      </c>
      <c r="K3389" s="114">
        <f t="shared" ca="1" si="684"/>
        <v>67257229.1247354</v>
      </c>
      <c r="L3389" s="27">
        <f>IF(VLOOKUP(A3389,$U$18:$AD$131,8)=VLOOKUP(A3388,$U$18:$AD$131,8),0,VLOOKUP(A3389,U$18:$AD$131,8))</f>
        <v>0</v>
      </c>
      <c r="M3389" s="28">
        <f>IF(L3389&gt;0,VLOOKUP(L3389,T$18:$AC$131,7),0)</f>
        <v>0</v>
      </c>
      <c r="N3389" s="23">
        <f t="shared" si="689"/>
        <v>0</v>
      </c>
      <c r="O3389" s="23">
        <f t="shared" ca="1" si="685"/>
        <v>67257229.1247354</v>
      </c>
      <c r="P3389" s="29" t="str">
        <f t="shared" si="690"/>
        <v>J=</v>
      </c>
      <c r="Q3389" s="30">
        <f t="shared" si="691"/>
        <v>47232</v>
      </c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</row>
    <row r="3390" spans="1:30" x14ac:dyDescent="0.25">
      <c r="A3390" s="100">
        <f t="shared" si="686"/>
        <v>46223</v>
      </c>
      <c r="B3390" s="114" t="str">
        <f t="shared" ca="1" si="687"/>
        <v>n.d</v>
      </c>
      <c r="C3390" s="114">
        <f t="shared" si="688"/>
        <v>139519858.75</v>
      </c>
      <c r="D3390" s="24">
        <f ca="1">IF(A3390&lt;$B$1,VLOOKUP(A3390,[1]DI!$A$4:$B$15000,2,FALSE),0)</f>
        <v>0</v>
      </c>
      <c r="E3390" s="23">
        <f t="shared" ca="1" si="693"/>
        <v>0</v>
      </c>
      <c r="F3390" s="25">
        <f t="shared" si="692"/>
        <v>1.2</v>
      </c>
      <c r="G3390" s="26">
        <f t="shared" ca="1" si="696"/>
        <v>1</v>
      </c>
      <c r="H3390" s="23">
        <f ca="1">TRUNC(PRODUCT(G$16:G3389),15)</f>
        <v>1.48206205431758</v>
      </c>
      <c r="I3390" s="23">
        <f t="shared" si="694"/>
        <v>1</v>
      </c>
      <c r="J3390" s="23">
        <f t="shared" ca="1" si="695"/>
        <v>1.4820620499999999</v>
      </c>
      <c r="K3390" s="114">
        <f t="shared" ca="1" si="684"/>
        <v>67257229.1247354</v>
      </c>
      <c r="L3390" s="27">
        <f>IF(VLOOKUP(A3390,$U$18:$AD$131,8)=VLOOKUP(A3389,$U$18:$AD$131,8),0,VLOOKUP(A3390,U$18:$AD$131,8))</f>
        <v>0</v>
      </c>
      <c r="M3390" s="28">
        <f>IF(L3390&gt;0,VLOOKUP(L3390,T$18:$AC$131,7),0)</f>
        <v>0</v>
      </c>
      <c r="N3390" s="23">
        <f t="shared" si="689"/>
        <v>0</v>
      </c>
      <c r="O3390" s="23">
        <f t="shared" ca="1" si="685"/>
        <v>67257229.1247354</v>
      </c>
      <c r="P3390" s="29" t="str">
        <f t="shared" si="690"/>
        <v>J=</v>
      </c>
      <c r="Q3390" s="30">
        <f t="shared" si="691"/>
        <v>47232</v>
      </c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</row>
    <row r="3391" spans="1:30" x14ac:dyDescent="0.25">
      <c r="A3391" s="100">
        <f t="shared" si="686"/>
        <v>46224</v>
      </c>
      <c r="B3391" s="114" t="str">
        <f t="shared" ca="1" si="687"/>
        <v>n.d</v>
      </c>
      <c r="C3391" s="114">
        <f t="shared" si="688"/>
        <v>139519858.75</v>
      </c>
      <c r="D3391" s="24">
        <f ca="1">IF(A3391&lt;$B$1,VLOOKUP(A3391,[1]DI!$A$4:$B$15000,2,FALSE),0)</f>
        <v>0</v>
      </c>
      <c r="E3391" s="23">
        <f t="shared" ca="1" si="693"/>
        <v>0</v>
      </c>
      <c r="F3391" s="25">
        <f t="shared" si="692"/>
        <v>1.2</v>
      </c>
      <c r="G3391" s="26">
        <f t="shared" ca="1" si="696"/>
        <v>1</v>
      </c>
      <c r="H3391" s="23">
        <f ca="1">TRUNC(PRODUCT(G$16:G3390),15)</f>
        <v>1.48206205431758</v>
      </c>
      <c r="I3391" s="23">
        <f t="shared" si="694"/>
        <v>1</v>
      </c>
      <c r="J3391" s="23">
        <f t="shared" ca="1" si="695"/>
        <v>1.4820620499999999</v>
      </c>
      <c r="K3391" s="114">
        <f t="shared" ca="1" si="684"/>
        <v>67257229.1247354</v>
      </c>
      <c r="L3391" s="27">
        <f>IF(VLOOKUP(A3391,$U$18:$AD$131,8)=VLOOKUP(A3390,$U$18:$AD$131,8),0,VLOOKUP(A3391,U$18:$AD$131,8))</f>
        <v>0</v>
      </c>
      <c r="M3391" s="28">
        <f>IF(L3391&gt;0,VLOOKUP(L3391,T$18:$AC$131,7),0)</f>
        <v>0</v>
      </c>
      <c r="N3391" s="23">
        <f t="shared" si="689"/>
        <v>0</v>
      </c>
      <c r="O3391" s="23">
        <f t="shared" ca="1" si="685"/>
        <v>67257229.1247354</v>
      </c>
      <c r="P3391" s="29" t="str">
        <f t="shared" si="690"/>
        <v>J=</v>
      </c>
      <c r="Q3391" s="30">
        <f t="shared" si="691"/>
        <v>47232</v>
      </c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</row>
    <row r="3392" spans="1:30" x14ac:dyDescent="0.25">
      <c r="A3392" s="100">
        <f t="shared" si="686"/>
        <v>46225</v>
      </c>
      <c r="B3392" s="114" t="str">
        <f t="shared" ca="1" si="687"/>
        <v>n.d</v>
      </c>
      <c r="C3392" s="114">
        <f t="shared" si="688"/>
        <v>139519858.75</v>
      </c>
      <c r="D3392" s="24">
        <f ca="1">IF(A3392&lt;$B$1,VLOOKUP(A3392,[1]DI!$A$4:$B$15000,2,FALSE),0)</f>
        <v>0</v>
      </c>
      <c r="E3392" s="23">
        <f t="shared" ca="1" si="693"/>
        <v>0</v>
      </c>
      <c r="F3392" s="25">
        <f t="shared" si="692"/>
        <v>1.2</v>
      </c>
      <c r="G3392" s="26">
        <f t="shared" ca="1" si="696"/>
        <v>1</v>
      </c>
      <c r="H3392" s="23">
        <f ca="1">TRUNC(PRODUCT(G$16:G3391),15)</f>
        <v>1.48206205431758</v>
      </c>
      <c r="I3392" s="23">
        <f t="shared" si="694"/>
        <v>1</v>
      </c>
      <c r="J3392" s="23">
        <f t="shared" ca="1" si="695"/>
        <v>1.4820620499999999</v>
      </c>
      <c r="K3392" s="114">
        <f t="shared" ca="1" si="684"/>
        <v>67257229.1247354</v>
      </c>
      <c r="L3392" s="27">
        <f>IF(VLOOKUP(A3392,$U$18:$AD$131,8)=VLOOKUP(A3391,$U$18:$AD$131,8),0,VLOOKUP(A3392,U$18:$AD$131,8))</f>
        <v>0</v>
      </c>
      <c r="M3392" s="28">
        <f>IF(L3392&gt;0,VLOOKUP(L3392,T$18:$AC$131,7),0)</f>
        <v>0</v>
      </c>
      <c r="N3392" s="23">
        <f t="shared" si="689"/>
        <v>0</v>
      </c>
      <c r="O3392" s="23">
        <f t="shared" ca="1" si="685"/>
        <v>67257229.1247354</v>
      </c>
      <c r="P3392" s="29" t="str">
        <f t="shared" si="690"/>
        <v>J=</v>
      </c>
      <c r="Q3392" s="30">
        <f t="shared" si="691"/>
        <v>47232</v>
      </c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</row>
    <row r="3393" spans="1:30" x14ac:dyDescent="0.25">
      <c r="A3393" s="100">
        <f t="shared" si="686"/>
        <v>46226</v>
      </c>
      <c r="B3393" s="114" t="str">
        <f t="shared" ca="1" si="687"/>
        <v>n.d</v>
      </c>
      <c r="C3393" s="114">
        <f t="shared" si="688"/>
        <v>139519858.75</v>
      </c>
      <c r="D3393" s="24">
        <f ca="1">IF(A3393&lt;$B$1,VLOOKUP(A3393,[1]DI!$A$4:$B$15000,2,FALSE),0)</f>
        <v>0</v>
      </c>
      <c r="E3393" s="23">
        <f t="shared" ca="1" si="693"/>
        <v>0</v>
      </c>
      <c r="F3393" s="25">
        <f t="shared" si="692"/>
        <v>1.2</v>
      </c>
      <c r="G3393" s="26">
        <f t="shared" ca="1" si="696"/>
        <v>1</v>
      </c>
      <c r="H3393" s="23">
        <f ca="1">TRUNC(PRODUCT(G$16:G3392),15)</f>
        <v>1.48206205431758</v>
      </c>
      <c r="I3393" s="23">
        <f t="shared" si="694"/>
        <v>1</v>
      </c>
      <c r="J3393" s="23">
        <f t="shared" ca="1" si="695"/>
        <v>1.4820620499999999</v>
      </c>
      <c r="K3393" s="114">
        <f t="shared" ca="1" si="684"/>
        <v>67257229.1247354</v>
      </c>
      <c r="L3393" s="27">
        <f>IF(VLOOKUP(A3393,$U$18:$AD$131,8)=VLOOKUP(A3392,$U$18:$AD$131,8),0,VLOOKUP(A3393,U$18:$AD$131,8))</f>
        <v>0</v>
      </c>
      <c r="M3393" s="28">
        <f>IF(L3393&gt;0,VLOOKUP(L3393,T$18:$AC$131,7),0)</f>
        <v>0</v>
      </c>
      <c r="N3393" s="23">
        <f t="shared" si="689"/>
        <v>0</v>
      </c>
      <c r="O3393" s="23">
        <f t="shared" ca="1" si="685"/>
        <v>67257229.1247354</v>
      </c>
      <c r="P3393" s="29" t="str">
        <f t="shared" si="690"/>
        <v>J=</v>
      </c>
      <c r="Q3393" s="30">
        <f t="shared" si="691"/>
        <v>47232</v>
      </c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</row>
    <row r="3394" spans="1:30" x14ac:dyDescent="0.25">
      <c r="A3394" s="100">
        <f t="shared" si="686"/>
        <v>46227</v>
      </c>
      <c r="B3394" s="114" t="str">
        <f t="shared" ca="1" si="687"/>
        <v>n.d</v>
      </c>
      <c r="C3394" s="114">
        <f t="shared" si="688"/>
        <v>139519858.75</v>
      </c>
      <c r="D3394" s="24">
        <f ca="1">IF(A3394&lt;$B$1,VLOOKUP(A3394,[1]DI!$A$4:$B$15000,2,FALSE),0)</f>
        <v>0</v>
      </c>
      <c r="E3394" s="23">
        <f t="shared" ca="1" si="693"/>
        <v>0</v>
      </c>
      <c r="F3394" s="25">
        <f t="shared" si="692"/>
        <v>1.2</v>
      </c>
      <c r="G3394" s="26">
        <f t="shared" ca="1" si="696"/>
        <v>1</v>
      </c>
      <c r="H3394" s="23">
        <f ca="1">TRUNC(PRODUCT(G$16:G3393),15)</f>
        <v>1.48206205431758</v>
      </c>
      <c r="I3394" s="23">
        <f t="shared" si="694"/>
        <v>1</v>
      </c>
      <c r="J3394" s="23">
        <f t="shared" ca="1" si="695"/>
        <v>1.4820620499999999</v>
      </c>
      <c r="K3394" s="114">
        <f t="shared" ca="1" si="684"/>
        <v>67257229.1247354</v>
      </c>
      <c r="L3394" s="27">
        <f>IF(VLOOKUP(A3394,$U$18:$AD$131,8)=VLOOKUP(A3393,$U$18:$AD$131,8),0,VLOOKUP(A3394,U$18:$AD$131,8))</f>
        <v>0</v>
      </c>
      <c r="M3394" s="28">
        <f>IF(L3394&gt;0,VLOOKUP(L3394,T$18:$AC$131,7),0)</f>
        <v>0</v>
      </c>
      <c r="N3394" s="23">
        <f t="shared" si="689"/>
        <v>0</v>
      </c>
      <c r="O3394" s="23">
        <f t="shared" ca="1" si="685"/>
        <v>67257229.1247354</v>
      </c>
      <c r="P3394" s="29" t="str">
        <f t="shared" si="690"/>
        <v>J=</v>
      </c>
      <c r="Q3394" s="30">
        <f t="shared" si="691"/>
        <v>47232</v>
      </c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</row>
    <row r="3395" spans="1:30" x14ac:dyDescent="0.25">
      <c r="A3395" s="100">
        <f t="shared" si="686"/>
        <v>46228</v>
      </c>
      <c r="B3395" s="114" t="str">
        <f t="shared" ca="1" si="687"/>
        <v>n.d</v>
      </c>
      <c r="C3395" s="114">
        <f t="shared" si="688"/>
        <v>139519858.75</v>
      </c>
      <c r="D3395" s="24">
        <f ca="1">IF(A3395&lt;$B$1,VLOOKUP(A3395,[1]DI!$A$4:$B$15000,2,FALSE),0)</f>
        <v>0</v>
      </c>
      <c r="E3395" s="23">
        <f t="shared" ca="1" si="693"/>
        <v>0</v>
      </c>
      <c r="F3395" s="25">
        <f t="shared" si="692"/>
        <v>1.2</v>
      </c>
      <c r="G3395" s="26">
        <f t="shared" ca="1" si="696"/>
        <v>1</v>
      </c>
      <c r="H3395" s="23">
        <f ca="1">TRUNC(PRODUCT(G$16:G3394),15)</f>
        <v>1.48206205431758</v>
      </c>
      <c r="I3395" s="23">
        <f t="shared" si="694"/>
        <v>1</v>
      </c>
      <c r="J3395" s="23">
        <f t="shared" ca="1" si="695"/>
        <v>1.4820620499999999</v>
      </c>
      <c r="K3395" s="114">
        <f t="shared" ca="1" si="684"/>
        <v>67257229.1247354</v>
      </c>
      <c r="L3395" s="27">
        <f>IF(VLOOKUP(A3395,$U$18:$AD$131,8)=VLOOKUP(A3394,$U$18:$AD$131,8),0,VLOOKUP(A3395,U$18:$AD$131,8))</f>
        <v>0</v>
      </c>
      <c r="M3395" s="28">
        <f>IF(L3395&gt;0,VLOOKUP(L3395,T$18:$AC$131,7),0)</f>
        <v>0</v>
      </c>
      <c r="N3395" s="23">
        <f t="shared" si="689"/>
        <v>0</v>
      </c>
      <c r="O3395" s="23">
        <f t="shared" ca="1" si="685"/>
        <v>67257229.1247354</v>
      </c>
      <c r="P3395" s="29" t="str">
        <f t="shared" si="690"/>
        <v>J=</v>
      </c>
      <c r="Q3395" s="30">
        <f t="shared" si="691"/>
        <v>47232</v>
      </c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</row>
    <row r="3396" spans="1:30" x14ac:dyDescent="0.25">
      <c r="A3396" s="100">
        <f t="shared" si="686"/>
        <v>46229</v>
      </c>
      <c r="B3396" s="114" t="str">
        <f t="shared" ca="1" si="687"/>
        <v>n.d</v>
      </c>
      <c r="C3396" s="114">
        <f t="shared" si="688"/>
        <v>139519858.75</v>
      </c>
      <c r="D3396" s="24">
        <f ca="1">IF(A3396&lt;$B$1,VLOOKUP(A3396,[1]DI!$A$4:$B$15000,2,FALSE),0)</f>
        <v>0</v>
      </c>
      <c r="E3396" s="23">
        <f t="shared" ca="1" si="693"/>
        <v>0</v>
      </c>
      <c r="F3396" s="25">
        <f t="shared" si="692"/>
        <v>1.2</v>
      </c>
      <c r="G3396" s="26">
        <f t="shared" ca="1" si="696"/>
        <v>1</v>
      </c>
      <c r="H3396" s="23">
        <f ca="1">TRUNC(PRODUCT(G$16:G3395),15)</f>
        <v>1.48206205431758</v>
      </c>
      <c r="I3396" s="23">
        <f t="shared" si="694"/>
        <v>1</v>
      </c>
      <c r="J3396" s="23">
        <f t="shared" ca="1" si="695"/>
        <v>1.4820620499999999</v>
      </c>
      <c r="K3396" s="114">
        <f t="shared" ca="1" si="684"/>
        <v>67257229.1247354</v>
      </c>
      <c r="L3396" s="27">
        <f>IF(VLOOKUP(A3396,$U$18:$AD$131,8)=VLOOKUP(A3395,$U$18:$AD$131,8),0,VLOOKUP(A3396,U$18:$AD$131,8))</f>
        <v>0</v>
      </c>
      <c r="M3396" s="28">
        <f>IF(L3396&gt;0,VLOOKUP(L3396,T$18:$AC$131,7),0)</f>
        <v>0</v>
      </c>
      <c r="N3396" s="23">
        <f t="shared" si="689"/>
        <v>0</v>
      </c>
      <c r="O3396" s="23">
        <f t="shared" ca="1" si="685"/>
        <v>67257229.1247354</v>
      </c>
      <c r="P3396" s="29" t="str">
        <f t="shared" si="690"/>
        <v>J=</v>
      </c>
      <c r="Q3396" s="30">
        <f t="shared" si="691"/>
        <v>47232</v>
      </c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</row>
    <row r="3397" spans="1:30" x14ac:dyDescent="0.25">
      <c r="A3397" s="100">
        <f t="shared" si="686"/>
        <v>46230</v>
      </c>
      <c r="B3397" s="114" t="str">
        <f t="shared" ca="1" si="687"/>
        <v>n.d</v>
      </c>
      <c r="C3397" s="114">
        <f t="shared" si="688"/>
        <v>139519858.75</v>
      </c>
      <c r="D3397" s="24">
        <f ca="1">IF(A3397&lt;$B$1,VLOOKUP(A3397,[1]DI!$A$4:$B$15000,2,FALSE),0)</f>
        <v>0</v>
      </c>
      <c r="E3397" s="23">
        <f t="shared" ca="1" si="693"/>
        <v>0</v>
      </c>
      <c r="F3397" s="25">
        <f t="shared" si="692"/>
        <v>1.2</v>
      </c>
      <c r="G3397" s="26">
        <f t="shared" ca="1" si="696"/>
        <v>1</v>
      </c>
      <c r="H3397" s="23">
        <f ca="1">TRUNC(PRODUCT(G$16:G3396),15)</f>
        <v>1.48206205431758</v>
      </c>
      <c r="I3397" s="23">
        <f t="shared" si="694"/>
        <v>1</v>
      </c>
      <c r="J3397" s="23">
        <f t="shared" ca="1" si="695"/>
        <v>1.4820620499999999</v>
      </c>
      <c r="K3397" s="114">
        <f t="shared" ca="1" si="684"/>
        <v>67257229.1247354</v>
      </c>
      <c r="L3397" s="27">
        <f>IF(VLOOKUP(A3397,$U$18:$AD$131,8)=VLOOKUP(A3396,$U$18:$AD$131,8),0,VLOOKUP(A3397,U$18:$AD$131,8))</f>
        <v>0</v>
      </c>
      <c r="M3397" s="28">
        <f>IF(L3397&gt;0,VLOOKUP(L3397,T$18:$AC$131,7),0)</f>
        <v>0</v>
      </c>
      <c r="N3397" s="23">
        <f t="shared" si="689"/>
        <v>0</v>
      </c>
      <c r="O3397" s="23">
        <f t="shared" ca="1" si="685"/>
        <v>67257229.1247354</v>
      </c>
      <c r="P3397" s="29" t="str">
        <f t="shared" si="690"/>
        <v>J=</v>
      </c>
      <c r="Q3397" s="30">
        <f t="shared" si="691"/>
        <v>47232</v>
      </c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</row>
    <row r="3398" spans="1:30" x14ac:dyDescent="0.25">
      <c r="A3398" s="100">
        <f t="shared" si="686"/>
        <v>46231</v>
      </c>
      <c r="B3398" s="114" t="str">
        <f t="shared" ca="1" si="687"/>
        <v>n.d</v>
      </c>
      <c r="C3398" s="114">
        <f t="shared" si="688"/>
        <v>139519858.75</v>
      </c>
      <c r="D3398" s="24">
        <f ca="1">IF(A3398&lt;$B$1,VLOOKUP(A3398,[1]DI!$A$4:$B$15000,2,FALSE),0)</f>
        <v>0</v>
      </c>
      <c r="E3398" s="23">
        <f t="shared" ca="1" si="693"/>
        <v>0</v>
      </c>
      <c r="F3398" s="25">
        <f t="shared" si="692"/>
        <v>1.2</v>
      </c>
      <c r="G3398" s="26">
        <f t="shared" ca="1" si="696"/>
        <v>1</v>
      </c>
      <c r="H3398" s="23">
        <f ca="1">TRUNC(PRODUCT(G$16:G3397),15)</f>
        <v>1.48206205431758</v>
      </c>
      <c r="I3398" s="23">
        <f t="shared" si="694"/>
        <v>1</v>
      </c>
      <c r="J3398" s="23">
        <f t="shared" ca="1" si="695"/>
        <v>1.4820620499999999</v>
      </c>
      <c r="K3398" s="114">
        <f t="shared" ca="1" si="684"/>
        <v>67257229.1247354</v>
      </c>
      <c r="L3398" s="27">
        <f>IF(VLOOKUP(A3398,$U$18:$AD$131,8)=VLOOKUP(A3397,$U$18:$AD$131,8),0,VLOOKUP(A3398,U$18:$AD$131,8))</f>
        <v>0</v>
      </c>
      <c r="M3398" s="28">
        <f>IF(L3398&gt;0,VLOOKUP(L3398,T$18:$AC$131,7),0)</f>
        <v>0</v>
      </c>
      <c r="N3398" s="23">
        <f t="shared" si="689"/>
        <v>0</v>
      </c>
      <c r="O3398" s="23">
        <f t="shared" ca="1" si="685"/>
        <v>67257229.1247354</v>
      </c>
      <c r="P3398" s="29" t="str">
        <f t="shared" si="690"/>
        <v>J=</v>
      </c>
      <c r="Q3398" s="30">
        <f t="shared" si="691"/>
        <v>47232</v>
      </c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</row>
    <row r="3399" spans="1:30" x14ac:dyDescent="0.25">
      <c r="A3399" s="100">
        <f t="shared" si="686"/>
        <v>46232</v>
      </c>
      <c r="B3399" s="114" t="str">
        <f t="shared" ca="1" si="687"/>
        <v>n.d</v>
      </c>
      <c r="C3399" s="114">
        <f t="shared" si="688"/>
        <v>139519858.75</v>
      </c>
      <c r="D3399" s="24">
        <f ca="1">IF(A3399&lt;$B$1,VLOOKUP(A3399,[1]DI!$A$4:$B$15000,2,FALSE),0)</f>
        <v>0</v>
      </c>
      <c r="E3399" s="23">
        <f t="shared" ca="1" si="693"/>
        <v>0</v>
      </c>
      <c r="F3399" s="25">
        <f t="shared" si="692"/>
        <v>1.2</v>
      </c>
      <c r="G3399" s="26">
        <f t="shared" ca="1" si="696"/>
        <v>1</v>
      </c>
      <c r="H3399" s="23">
        <f ca="1">TRUNC(PRODUCT(G$16:G3398),15)</f>
        <v>1.48206205431758</v>
      </c>
      <c r="I3399" s="23">
        <f t="shared" si="694"/>
        <v>1</v>
      </c>
      <c r="J3399" s="23">
        <f t="shared" ca="1" si="695"/>
        <v>1.4820620499999999</v>
      </c>
      <c r="K3399" s="114">
        <f t="shared" ca="1" si="684"/>
        <v>67257229.1247354</v>
      </c>
      <c r="L3399" s="27">
        <f>IF(VLOOKUP(A3399,$U$18:$AD$131,8)=VLOOKUP(A3398,$U$18:$AD$131,8),0,VLOOKUP(A3399,U$18:$AD$131,8))</f>
        <v>0</v>
      </c>
      <c r="M3399" s="28">
        <f>IF(L3399&gt;0,VLOOKUP(L3399,T$18:$AC$131,7),0)</f>
        <v>0</v>
      </c>
      <c r="N3399" s="23">
        <f t="shared" si="689"/>
        <v>0</v>
      </c>
      <c r="O3399" s="23">
        <f t="shared" ca="1" si="685"/>
        <v>67257229.1247354</v>
      </c>
      <c r="P3399" s="29" t="str">
        <f t="shared" si="690"/>
        <v>J=</v>
      </c>
      <c r="Q3399" s="30">
        <f t="shared" si="691"/>
        <v>47232</v>
      </c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</row>
    <row r="3400" spans="1:30" x14ac:dyDescent="0.25">
      <c r="A3400" s="100">
        <f t="shared" si="686"/>
        <v>46233</v>
      </c>
      <c r="B3400" s="114" t="str">
        <f t="shared" ca="1" si="687"/>
        <v>n.d</v>
      </c>
      <c r="C3400" s="114">
        <f t="shared" si="688"/>
        <v>139519858.75</v>
      </c>
      <c r="D3400" s="24">
        <f ca="1">IF(A3400&lt;$B$1,VLOOKUP(A3400,[1]DI!$A$4:$B$15000,2,FALSE),0)</f>
        <v>0</v>
      </c>
      <c r="E3400" s="23">
        <f t="shared" ca="1" si="693"/>
        <v>0</v>
      </c>
      <c r="F3400" s="25">
        <f t="shared" si="692"/>
        <v>1.2</v>
      </c>
      <c r="G3400" s="26">
        <f t="shared" ca="1" si="696"/>
        <v>1</v>
      </c>
      <c r="H3400" s="23">
        <f ca="1">TRUNC(PRODUCT(G$16:G3399),15)</f>
        <v>1.48206205431758</v>
      </c>
      <c r="I3400" s="23">
        <f t="shared" si="694"/>
        <v>1</v>
      </c>
      <c r="J3400" s="23">
        <f t="shared" ca="1" si="695"/>
        <v>1.4820620499999999</v>
      </c>
      <c r="K3400" s="114">
        <f t="shared" ca="1" si="684"/>
        <v>67257229.1247354</v>
      </c>
      <c r="L3400" s="27">
        <f>IF(VLOOKUP(A3400,$U$18:$AD$131,8)=VLOOKUP(A3399,$U$18:$AD$131,8),0,VLOOKUP(A3400,U$18:$AD$131,8))</f>
        <v>0</v>
      </c>
      <c r="M3400" s="28">
        <f>IF(L3400&gt;0,VLOOKUP(L3400,T$18:$AC$131,7),0)</f>
        <v>0</v>
      </c>
      <c r="N3400" s="23">
        <f t="shared" si="689"/>
        <v>0</v>
      </c>
      <c r="O3400" s="23">
        <f t="shared" ca="1" si="685"/>
        <v>67257229.1247354</v>
      </c>
      <c r="P3400" s="29" t="str">
        <f t="shared" si="690"/>
        <v>J=</v>
      </c>
      <c r="Q3400" s="30">
        <f t="shared" si="691"/>
        <v>47232</v>
      </c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</row>
    <row r="3401" spans="1:30" x14ac:dyDescent="0.25">
      <c r="A3401" s="100">
        <f t="shared" si="686"/>
        <v>46234</v>
      </c>
      <c r="B3401" s="114" t="str">
        <f t="shared" ca="1" si="687"/>
        <v>n.d</v>
      </c>
      <c r="C3401" s="114">
        <f t="shared" si="688"/>
        <v>139519858.75</v>
      </c>
      <c r="D3401" s="24">
        <f ca="1">IF(A3401&lt;$B$1,VLOOKUP(A3401,[1]DI!$A$4:$B$15000,2,FALSE),0)</f>
        <v>0</v>
      </c>
      <c r="E3401" s="23">
        <f t="shared" ca="1" si="693"/>
        <v>0</v>
      </c>
      <c r="F3401" s="25">
        <f t="shared" si="692"/>
        <v>1.2</v>
      </c>
      <c r="G3401" s="26">
        <f t="shared" ca="1" si="696"/>
        <v>1</v>
      </c>
      <c r="H3401" s="23">
        <f ca="1">TRUNC(PRODUCT(G$16:G3400),15)</f>
        <v>1.48206205431758</v>
      </c>
      <c r="I3401" s="23">
        <f t="shared" si="694"/>
        <v>1</v>
      </c>
      <c r="J3401" s="23">
        <f t="shared" ca="1" si="695"/>
        <v>1.4820620499999999</v>
      </c>
      <c r="K3401" s="114">
        <f t="shared" ca="1" si="684"/>
        <v>67257229.1247354</v>
      </c>
      <c r="L3401" s="27">
        <f>IF(VLOOKUP(A3401,$U$18:$AD$131,8)=VLOOKUP(A3400,$U$18:$AD$131,8),0,VLOOKUP(A3401,U$18:$AD$131,8))</f>
        <v>0</v>
      </c>
      <c r="M3401" s="28">
        <f>IF(L3401&gt;0,VLOOKUP(L3401,T$18:$AC$131,7),0)</f>
        <v>0</v>
      </c>
      <c r="N3401" s="23">
        <f t="shared" si="689"/>
        <v>0</v>
      </c>
      <c r="O3401" s="23">
        <f t="shared" ca="1" si="685"/>
        <v>67257229.1247354</v>
      </c>
      <c r="P3401" s="29" t="str">
        <f t="shared" si="690"/>
        <v>J=</v>
      </c>
      <c r="Q3401" s="30">
        <f t="shared" si="691"/>
        <v>47232</v>
      </c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</row>
    <row r="3402" spans="1:30" x14ac:dyDescent="0.25">
      <c r="A3402" s="100">
        <f t="shared" si="686"/>
        <v>46235</v>
      </c>
      <c r="B3402" s="114" t="str">
        <f t="shared" ca="1" si="687"/>
        <v>n.d</v>
      </c>
      <c r="C3402" s="114">
        <f t="shared" si="688"/>
        <v>139519858.75</v>
      </c>
      <c r="D3402" s="24">
        <f ca="1">IF(A3402&lt;$B$1,VLOOKUP(A3402,[1]DI!$A$4:$B$15000,2,FALSE),0)</f>
        <v>0</v>
      </c>
      <c r="E3402" s="23">
        <f t="shared" ca="1" si="693"/>
        <v>0</v>
      </c>
      <c r="F3402" s="25">
        <f t="shared" si="692"/>
        <v>1.2</v>
      </c>
      <c r="G3402" s="26">
        <f t="shared" ca="1" si="696"/>
        <v>1</v>
      </c>
      <c r="H3402" s="23">
        <f ca="1">TRUNC(PRODUCT(G$16:G3401),15)</f>
        <v>1.48206205431758</v>
      </c>
      <c r="I3402" s="23">
        <f t="shared" si="694"/>
        <v>1</v>
      </c>
      <c r="J3402" s="23">
        <f t="shared" ca="1" si="695"/>
        <v>1.4820620499999999</v>
      </c>
      <c r="K3402" s="114">
        <f t="shared" ca="1" si="684"/>
        <v>67257229.1247354</v>
      </c>
      <c r="L3402" s="27">
        <f>IF(VLOOKUP(A3402,$U$18:$AD$131,8)=VLOOKUP(A3401,$U$18:$AD$131,8),0,VLOOKUP(A3402,U$18:$AD$131,8))</f>
        <v>0</v>
      </c>
      <c r="M3402" s="28">
        <f>IF(L3402&gt;0,VLOOKUP(L3402,T$18:$AC$131,7),0)</f>
        <v>0</v>
      </c>
      <c r="N3402" s="23">
        <f t="shared" si="689"/>
        <v>0</v>
      </c>
      <c r="O3402" s="23">
        <f t="shared" ca="1" si="685"/>
        <v>67257229.1247354</v>
      </c>
      <c r="P3402" s="29" t="str">
        <f t="shared" si="690"/>
        <v>J=</v>
      </c>
      <c r="Q3402" s="30">
        <f t="shared" si="691"/>
        <v>47232</v>
      </c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</row>
    <row r="3403" spans="1:30" x14ac:dyDescent="0.25">
      <c r="A3403" s="100">
        <f t="shared" si="686"/>
        <v>46236</v>
      </c>
      <c r="B3403" s="114" t="str">
        <f t="shared" ca="1" si="687"/>
        <v>n.d</v>
      </c>
      <c r="C3403" s="114">
        <f t="shared" si="688"/>
        <v>139519858.75</v>
      </c>
      <c r="D3403" s="24">
        <f ca="1">IF(A3403&lt;$B$1,VLOOKUP(A3403,[1]DI!$A$4:$B$15000,2,FALSE),0)</f>
        <v>0</v>
      </c>
      <c r="E3403" s="23">
        <f t="shared" ca="1" si="693"/>
        <v>0</v>
      </c>
      <c r="F3403" s="25">
        <f t="shared" si="692"/>
        <v>1.2</v>
      </c>
      <c r="G3403" s="26">
        <f t="shared" ca="1" si="696"/>
        <v>1</v>
      </c>
      <c r="H3403" s="23">
        <f ca="1">TRUNC(PRODUCT(G$16:G3402),15)</f>
        <v>1.48206205431758</v>
      </c>
      <c r="I3403" s="23">
        <f t="shared" si="694"/>
        <v>1</v>
      </c>
      <c r="J3403" s="23">
        <f t="shared" ca="1" si="695"/>
        <v>1.4820620499999999</v>
      </c>
      <c r="K3403" s="114">
        <f t="shared" ca="1" si="684"/>
        <v>67257229.1247354</v>
      </c>
      <c r="L3403" s="27">
        <f>IF(VLOOKUP(A3403,$U$18:$AD$131,8)=VLOOKUP(A3402,$U$18:$AD$131,8),0,VLOOKUP(A3403,U$18:$AD$131,8))</f>
        <v>0</v>
      </c>
      <c r="M3403" s="28">
        <f>IF(L3403&gt;0,VLOOKUP(L3403,T$18:$AC$131,7),0)</f>
        <v>0</v>
      </c>
      <c r="N3403" s="23">
        <f t="shared" si="689"/>
        <v>0</v>
      </c>
      <c r="O3403" s="23">
        <f t="shared" ca="1" si="685"/>
        <v>67257229.1247354</v>
      </c>
      <c r="P3403" s="29" t="str">
        <f t="shared" si="690"/>
        <v>J=</v>
      </c>
      <c r="Q3403" s="30">
        <f t="shared" si="691"/>
        <v>47232</v>
      </c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</row>
    <row r="3404" spans="1:30" x14ac:dyDescent="0.25">
      <c r="A3404" s="100">
        <f t="shared" si="686"/>
        <v>46237</v>
      </c>
      <c r="B3404" s="114" t="str">
        <f t="shared" ca="1" si="687"/>
        <v>n.d</v>
      </c>
      <c r="C3404" s="114">
        <f t="shared" si="688"/>
        <v>139519858.75</v>
      </c>
      <c r="D3404" s="24">
        <f ca="1">IF(A3404&lt;$B$1,VLOOKUP(A3404,[1]DI!$A$4:$B$15000,2,FALSE),0)</f>
        <v>0</v>
      </c>
      <c r="E3404" s="23">
        <f t="shared" ca="1" si="693"/>
        <v>0</v>
      </c>
      <c r="F3404" s="25">
        <f t="shared" si="692"/>
        <v>1.2</v>
      </c>
      <c r="G3404" s="26">
        <f t="shared" ca="1" si="696"/>
        <v>1</v>
      </c>
      <c r="H3404" s="23">
        <f ca="1">TRUNC(PRODUCT(G$16:G3403),15)</f>
        <v>1.48206205431758</v>
      </c>
      <c r="I3404" s="23">
        <f t="shared" si="694"/>
        <v>1</v>
      </c>
      <c r="J3404" s="23">
        <f t="shared" ca="1" si="695"/>
        <v>1.4820620499999999</v>
      </c>
      <c r="K3404" s="114">
        <f t="shared" ca="1" si="684"/>
        <v>67257229.1247354</v>
      </c>
      <c r="L3404" s="27">
        <f>IF(VLOOKUP(A3404,$U$18:$AD$131,8)=VLOOKUP(A3403,$U$18:$AD$131,8),0,VLOOKUP(A3404,U$18:$AD$131,8))</f>
        <v>0</v>
      </c>
      <c r="M3404" s="28">
        <f>IF(L3404&gt;0,VLOOKUP(L3404,T$18:$AC$131,7),0)</f>
        <v>0</v>
      </c>
      <c r="N3404" s="23">
        <f t="shared" si="689"/>
        <v>0</v>
      </c>
      <c r="O3404" s="23">
        <f t="shared" ca="1" si="685"/>
        <v>67257229.1247354</v>
      </c>
      <c r="P3404" s="29" t="str">
        <f t="shared" si="690"/>
        <v>J=</v>
      </c>
      <c r="Q3404" s="30">
        <f t="shared" si="691"/>
        <v>47232</v>
      </c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</row>
    <row r="3405" spans="1:30" x14ac:dyDescent="0.25">
      <c r="A3405" s="100">
        <f t="shared" si="686"/>
        <v>46238</v>
      </c>
      <c r="B3405" s="114" t="str">
        <f t="shared" ca="1" si="687"/>
        <v>n.d</v>
      </c>
      <c r="C3405" s="114">
        <f t="shared" si="688"/>
        <v>139519858.75</v>
      </c>
      <c r="D3405" s="24">
        <f ca="1">IF(A3405&lt;$B$1,VLOOKUP(A3405,[1]DI!$A$4:$B$15000,2,FALSE),0)</f>
        <v>0</v>
      </c>
      <c r="E3405" s="23">
        <f t="shared" ca="1" si="693"/>
        <v>0</v>
      </c>
      <c r="F3405" s="25">
        <f t="shared" si="692"/>
        <v>1.2</v>
      </c>
      <c r="G3405" s="26">
        <f t="shared" ca="1" si="696"/>
        <v>1</v>
      </c>
      <c r="H3405" s="23">
        <f ca="1">TRUNC(PRODUCT(G$16:G3404),15)</f>
        <v>1.48206205431758</v>
      </c>
      <c r="I3405" s="23">
        <f t="shared" si="694"/>
        <v>1</v>
      </c>
      <c r="J3405" s="23">
        <f t="shared" ca="1" si="695"/>
        <v>1.4820620499999999</v>
      </c>
      <c r="K3405" s="114">
        <f t="shared" ca="1" si="684"/>
        <v>67257229.1247354</v>
      </c>
      <c r="L3405" s="27">
        <f>IF(VLOOKUP(A3405,$U$18:$AD$131,8)=VLOOKUP(A3404,$U$18:$AD$131,8),0,VLOOKUP(A3405,U$18:$AD$131,8))</f>
        <v>0</v>
      </c>
      <c r="M3405" s="28">
        <f>IF(L3405&gt;0,VLOOKUP(L3405,T$18:$AC$131,7),0)</f>
        <v>0</v>
      </c>
      <c r="N3405" s="23">
        <f t="shared" si="689"/>
        <v>0</v>
      </c>
      <c r="O3405" s="23">
        <f t="shared" ca="1" si="685"/>
        <v>67257229.1247354</v>
      </c>
      <c r="P3405" s="29" t="str">
        <f t="shared" si="690"/>
        <v>J=</v>
      </c>
      <c r="Q3405" s="30">
        <f t="shared" si="691"/>
        <v>47232</v>
      </c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</row>
    <row r="3406" spans="1:30" x14ac:dyDescent="0.25">
      <c r="A3406" s="100">
        <f t="shared" si="686"/>
        <v>46239</v>
      </c>
      <c r="B3406" s="114" t="str">
        <f t="shared" ca="1" si="687"/>
        <v>n.d</v>
      </c>
      <c r="C3406" s="114">
        <f t="shared" si="688"/>
        <v>139519858.75</v>
      </c>
      <c r="D3406" s="24">
        <f ca="1">IF(A3406&lt;$B$1,VLOOKUP(A3406,[1]DI!$A$4:$B$15000,2,FALSE),0)</f>
        <v>0</v>
      </c>
      <c r="E3406" s="23">
        <f t="shared" ca="1" si="693"/>
        <v>0</v>
      </c>
      <c r="F3406" s="25">
        <f t="shared" si="692"/>
        <v>1.2</v>
      </c>
      <c r="G3406" s="26">
        <f t="shared" ca="1" si="696"/>
        <v>1</v>
      </c>
      <c r="H3406" s="23">
        <f ca="1">TRUNC(PRODUCT(G$16:G3405),15)</f>
        <v>1.48206205431758</v>
      </c>
      <c r="I3406" s="23">
        <f t="shared" si="694"/>
        <v>1</v>
      </c>
      <c r="J3406" s="23">
        <f t="shared" ca="1" si="695"/>
        <v>1.4820620499999999</v>
      </c>
      <c r="K3406" s="114">
        <f t="shared" ca="1" si="684"/>
        <v>67257229.1247354</v>
      </c>
      <c r="L3406" s="27">
        <f>IF(VLOOKUP(A3406,$U$18:$AD$131,8)=VLOOKUP(A3405,$U$18:$AD$131,8),0,VLOOKUP(A3406,U$18:$AD$131,8))</f>
        <v>0</v>
      </c>
      <c r="M3406" s="28">
        <f>IF(L3406&gt;0,VLOOKUP(L3406,T$18:$AC$131,7),0)</f>
        <v>0</v>
      </c>
      <c r="N3406" s="23">
        <f t="shared" si="689"/>
        <v>0</v>
      </c>
      <c r="O3406" s="23">
        <f t="shared" ca="1" si="685"/>
        <v>67257229.1247354</v>
      </c>
      <c r="P3406" s="29" t="str">
        <f t="shared" si="690"/>
        <v>J=</v>
      </c>
      <c r="Q3406" s="30">
        <f t="shared" si="691"/>
        <v>47232</v>
      </c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</row>
    <row r="3407" spans="1:30" x14ac:dyDescent="0.25">
      <c r="A3407" s="100">
        <f t="shared" si="686"/>
        <v>46240</v>
      </c>
      <c r="B3407" s="114" t="str">
        <f t="shared" ca="1" si="687"/>
        <v>n.d</v>
      </c>
      <c r="C3407" s="114">
        <f t="shared" si="688"/>
        <v>139519858.75</v>
      </c>
      <c r="D3407" s="24">
        <f ca="1">IF(A3407&lt;$B$1,VLOOKUP(A3407,[1]DI!$A$4:$B$15000,2,FALSE),0)</f>
        <v>0</v>
      </c>
      <c r="E3407" s="23">
        <f t="shared" ca="1" si="693"/>
        <v>0</v>
      </c>
      <c r="F3407" s="25">
        <f t="shared" si="692"/>
        <v>1.2</v>
      </c>
      <c r="G3407" s="26">
        <f t="shared" ca="1" si="696"/>
        <v>1</v>
      </c>
      <c r="H3407" s="23">
        <f ca="1">TRUNC(PRODUCT(G$16:G3406),15)</f>
        <v>1.48206205431758</v>
      </c>
      <c r="I3407" s="23">
        <f t="shared" si="694"/>
        <v>1</v>
      </c>
      <c r="J3407" s="23">
        <f t="shared" ca="1" si="695"/>
        <v>1.4820620499999999</v>
      </c>
      <c r="K3407" s="114">
        <f t="shared" ca="1" si="684"/>
        <v>67257229.1247354</v>
      </c>
      <c r="L3407" s="27">
        <f>IF(VLOOKUP(A3407,$U$18:$AD$131,8)=VLOOKUP(A3406,$U$18:$AD$131,8),0,VLOOKUP(A3407,U$18:$AD$131,8))</f>
        <v>0</v>
      </c>
      <c r="M3407" s="28">
        <f>IF(L3407&gt;0,VLOOKUP(L3407,T$18:$AC$131,7),0)</f>
        <v>0</v>
      </c>
      <c r="N3407" s="23">
        <f t="shared" si="689"/>
        <v>0</v>
      </c>
      <c r="O3407" s="23">
        <f t="shared" ca="1" si="685"/>
        <v>67257229.1247354</v>
      </c>
      <c r="P3407" s="29" t="str">
        <f t="shared" si="690"/>
        <v>J=</v>
      </c>
      <c r="Q3407" s="30">
        <f t="shared" si="691"/>
        <v>47232</v>
      </c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</row>
    <row r="3408" spans="1:30" x14ac:dyDescent="0.25">
      <c r="A3408" s="100">
        <f t="shared" si="686"/>
        <v>46241</v>
      </c>
      <c r="B3408" s="114" t="str">
        <f t="shared" ca="1" si="687"/>
        <v>n.d</v>
      </c>
      <c r="C3408" s="114">
        <f t="shared" si="688"/>
        <v>139519858.75</v>
      </c>
      <c r="D3408" s="24">
        <f ca="1">IF(A3408&lt;$B$1,VLOOKUP(A3408,[1]DI!$A$4:$B$15000,2,FALSE),0)</f>
        <v>0</v>
      </c>
      <c r="E3408" s="23">
        <f t="shared" ca="1" si="693"/>
        <v>0</v>
      </c>
      <c r="F3408" s="25">
        <f t="shared" si="692"/>
        <v>1.2</v>
      </c>
      <c r="G3408" s="26">
        <f t="shared" ca="1" si="696"/>
        <v>1</v>
      </c>
      <c r="H3408" s="23">
        <f ca="1">TRUNC(PRODUCT(G$16:G3407),15)</f>
        <v>1.48206205431758</v>
      </c>
      <c r="I3408" s="23">
        <f t="shared" si="694"/>
        <v>1</v>
      </c>
      <c r="J3408" s="23">
        <f t="shared" ca="1" si="695"/>
        <v>1.4820620499999999</v>
      </c>
      <c r="K3408" s="114">
        <f t="shared" ref="K3408:K3471" ca="1" si="697">TRUNC((C3408*(J3408-1)),8)</f>
        <v>67257229.1247354</v>
      </c>
      <c r="L3408" s="27">
        <f>IF(VLOOKUP(A3408,$U$18:$AD$131,8)=VLOOKUP(A3407,$U$18:$AD$131,8),0,VLOOKUP(A3408,U$18:$AD$131,8))</f>
        <v>0</v>
      </c>
      <c r="M3408" s="28">
        <f>IF(L3408&gt;0,VLOOKUP(L3408,T$18:$AC$131,7),0)</f>
        <v>0</v>
      </c>
      <c r="N3408" s="23">
        <f t="shared" si="689"/>
        <v>0</v>
      </c>
      <c r="O3408" s="23">
        <f t="shared" ref="O3408:O3471" ca="1" si="698">(K3408+N3408)</f>
        <v>67257229.1247354</v>
      </c>
      <c r="P3408" s="29" t="str">
        <f t="shared" si="690"/>
        <v>J=</v>
      </c>
      <c r="Q3408" s="30">
        <f t="shared" si="691"/>
        <v>47232</v>
      </c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</row>
    <row r="3409" spans="1:30" x14ac:dyDescent="0.25">
      <c r="A3409" s="100">
        <f t="shared" ref="A3409:A3472" si="699">(A3408+1)</f>
        <v>46242</v>
      </c>
      <c r="B3409" s="114" t="str">
        <f t="shared" ref="B3409:B3472" ca="1" si="700">IF(A3409&lt;=TODAY(),C3409+K3409,IF(AND(A3409&gt;TODAY(),A3409&lt;=$B$1),IF(VLOOKUP(TODAY(),$A$16:$D$5006,4,FALSE)=0,"n.d",C3409+K3409),"n.d"))</f>
        <v>n.d</v>
      </c>
      <c r="C3409" s="114">
        <f t="shared" ref="C3409:C3472" si="701">TRUNC(C3408-N3408,8)</f>
        <v>139519858.75</v>
      </c>
      <c r="D3409" s="24">
        <f ca="1">IF(A3409&lt;$B$1,VLOOKUP(A3409,[1]DI!$A$4:$B$15000,2,FALSE),0)</f>
        <v>0</v>
      </c>
      <c r="E3409" s="23">
        <f t="shared" ca="1" si="693"/>
        <v>0</v>
      </c>
      <c r="F3409" s="25">
        <f t="shared" si="692"/>
        <v>1.2</v>
      </c>
      <c r="G3409" s="26">
        <f t="shared" ca="1" si="696"/>
        <v>1</v>
      </c>
      <c r="H3409" s="23">
        <f ca="1">TRUNC(PRODUCT(G$16:G3408),15)</f>
        <v>1.48206205431758</v>
      </c>
      <c r="I3409" s="23">
        <f t="shared" si="694"/>
        <v>1</v>
      </c>
      <c r="J3409" s="23">
        <f t="shared" ca="1" si="695"/>
        <v>1.4820620499999999</v>
      </c>
      <c r="K3409" s="114">
        <f t="shared" ca="1" si="697"/>
        <v>67257229.1247354</v>
      </c>
      <c r="L3409" s="27">
        <f>IF(VLOOKUP(A3409,$U$18:$AD$131,8)=VLOOKUP(A3408,$U$18:$AD$131,8),0,VLOOKUP(A3409,U$18:$AD$131,8))</f>
        <v>0</v>
      </c>
      <c r="M3409" s="28">
        <f>IF(L3409&gt;0,VLOOKUP(L3409,T$18:$AC$131,7),0)</f>
        <v>0</v>
      </c>
      <c r="N3409" s="23">
        <f t="shared" ref="N3409:N3472" si="702">IF(M3409&gt;0,(C3409*M3409),0)</f>
        <v>0</v>
      </c>
      <c r="O3409" s="23">
        <f t="shared" ca="1" si="698"/>
        <v>67257229.1247354</v>
      </c>
      <c r="P3409" s="29" t="str">
        <f t="shared" ref="P3409:P3472" si="703">IF(L3408&gt;0,VLOOKUP(A3408,$U$18:$AD$131,9),P3408)</f>
        <v>J=</v>
      </c>
      <c r="Q3409" s="30">
        <f t="shared" ref="Q3409:Q3472" si="704">IF(L3408&gt;0,VLOOKUP(A3408,$U$18:$AD$131,10),Q3408)</f>
        <v>47232</v>
      </c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</row>
    <row r="3410" spans="1:30" x14ac:dyDescent="0.25">
      <c r="A3410" s="100">
        <f t="shared" si="699"/>
        <v>46243</v>
      </c>
      <c r="B3410" s="114" t="str">
        <f t="shared" ca="1" si="700"/>
        <v>n.d</v>
      </c>
      <c r="C3410" s="114">
        <f t="shared" si="701"/>
        <v>139519858.75</v>
      </c>
      <c r="D3410" s="24">
        <f ca="1">IF(A3410&lt;$B$1,VLOOKUP(A3410,[1]DI!$A$4:$B$15000,2,FALSE),0)</f>
        <v>0</v>
      </c>
      <c r="E3410" s="23">
        <f t="shared" ca="1" si="693"/>
        <v>0</v>
      </c>
      <c r="F3410" s="25">
        <f t="shared" ref="F3410:F3473" si="705">F3409</f>
        <v>1.2</v>
      </c>
      <c r="G3410" s="26">
        <f t="shared" ca="1" si="696"/>
        <v>1</v>
      </c>
      <c r="H3410" s="23">
        <f ca="1">TRUNC(PRODUCT(G$16:G3409),15)</f>
        <v>1.48206205431758</v>
      </c>
      <c r="I3410" s="23">
        <f t="shared" si="694"/>
        <v>1</v>
      </c>
      <c r="J3410" s="23">
        <f t="shared" ca="1" si="695"/>
        <v>1.4820620499999999</v>
      </c>
      <c r="K3410" s="114">
        <f t="shared" ca="1" si="697"/>
        <v>67257229.1247354</v>
      </c>
      <c r="L3410" s="27">
        <f>IF(VLOOKUP(A3410,$U$18:$AD$131,8)=VLOOKUP(A3409,$U$18:$AD$131,8),0,VLOOKUP(A3410,U$18:$AD$131,8))</f>
        <v>0</v>
      </c>
      <c r="M3410" s="28">
        <f>IF(L3410&gt;0,VLOOKUP(L3410,T$18:$AC$131,7),0)</f>
        <v>0</v>
      </c>
      <c r="N3410" s="23">
        <f t="shared" si="702"/>
        <v>0</v>
      </c>
      <c r="O3410" s="23">
        <f t="shared" ca="1" si="698"/>
        <v>67257229.1247354</v>
      </c>
      <c r="P3410" s="29" t="str">
        <f t="shared" si="703"/>
        <v>J=</v>
      </c>
      <c r="Q3410" s="30">
        <f t="shared" si="704"/>
        <v>47232</v>
      </c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</row>
    <row r="3411" spans="1:30" x14ac:dyDescent="0.25">
      <c r="A3411" s="100">
        <f t="shared" si="699"/>
        <v>46244</v>
      </c>
      <c r="B3411" s="114" t="str">
        <f t="shared" ca="1" si="700"/>
        <v>n.d</v>
      </c>
      <c r="C3411" s="114">
        <f t="shared" si="701"/>
        <v>139519858.75</v>
      </c>
      <c r="D3411" s="24">
        <f ca="1">IF(A3411&lt;$B$1,VLOOKUP(A3411,[1]DI!$A$4:$B$15000,2,FALSE),0)</f>
        <v>0</v>
      </c>
      <c r="E3411" s="23">
        <f t="shared" ref="E3411:E3474" ca="1" si="706">ROUND((((1+D3411)^(1/252)-1)),8)</f>
        <v>0</v>
      </c>
      <c r="F3411" s="25">
        <f t="shared" si="705"/>
        <v>1.2</v>
      </c>
      <c r="G3411" s="26">
        <f t="shared" ca="1" si="696"/>
        <v>1</v>
      </c>
      <c r="H3411" s="23">
        <f ca="1">TRUNC(PRODUCT(G$16:G3410),15)</f>
        <v>1.48206205431758</v>
      </c>
      <c r="I3411" s="23">
        <f t="shared" ref="I3411:I3474" si="707">IF(OR(L3410&gt;0,L3410="E"),H3410,I3410)</f>
        <v>1</v>
      </c>
      <c r="J3411" s="23">
        <f t="shared" ref="J3411:J3474" ca="1" si="708">ROUND(TRUNC(H3411/I3411,15),8)</f>
        <v>1.4820620499999999</v>
      </c>
      <c r="K3411" s="114">
        <f t="shared" ca="1" si="697"/>
        <v>67257229.1247354</v>
      </c>
      <c r="L3411" s="27">
        <f>IF(VLOOKUP(A3411,$U$18:$AD$131,8)=VLOOKUP(A3410,$U$18:$AD$131,8),0,VLOOKUP(A3411,U$18:$AD$131,8))</f>
        <v>0</v>
      </c>
      <c r="M3411" s="28">
        <f>IF(L3411&gt;0,VLOOKUP(L3411,T$18:$AC$131,7),0)</f>
        <v>0</v>
      </c>
      <c r="N3411" s="23">
        <f t="shared" si="702"/>
        <v>0</v>
      </c>
      <c r="O3411" s="23">
        <f t="shared" ca="1" si="698"/>
        <v>67257229.1247354</v>
      </c>
      <c r="P3411" s="29" t="str">
        <f t="shared" si="703"/>
        <v>J=</v>
      </c>
      <c r="Q3411" s="30">
        <f t="shared" si="704"/>
        <v>47232</v>
      </c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</row>
    <row r="3412" spans="1:30" x14ac:dyDescent="0.25">
      <c r="A3412" s="100">
        <f t="shared" si="699"/>
        <v>46245</v>
      </c>
      <c r="B3412" s="114" t="str">
        <f t="shared" ca="1" si="700"/>
        <v>n.d</v>
      </c>
      <c r="C3412" s="114">
        <f t="shared" si="701"/>
        <v>139519858.75</v>
      </c>
      <c r="D3412" s="24">
        <f ca="1">IF(A3412&lt;$B$1,VLOOKUP(A3412,[1]DI!$A$4:$B$15000,2,FALSE),0)</f>
        <v>0</v>
      </c>
      <c r="E3412" s="23">
        <f t="shared" ca="1" si="706"/>
        <v>0</v>
      </c>
      <c r="F3412" s="25">
        <f t="shared" si="705"/>
        <v>1.2</v>
      </c>
      <c r="G3412" s="26">
        <f t="shared" ref="G3412:G3475" ca="1" si="709">TRUNC((1+(E3412*F3412)),15)</f>
        <v>1</v>
      </c>
      <c r="H3412" s="23">
        <f ca="1">TRUNC(PRODUCT(G$16:G3411),15)</f>
        <v>1.48206205431758</v>
      </c>
      <c r="I3412" s="23">
        <f t="shared" si="707"/>
        <v>1</v>
      </c>
      <c r="J3412" s="23">
        <f t="shared" ca="1" si="708"/>
        <v>1.4820620499999999</v>
      </c>
      <c r="K3412" s="114">
        <f t="shared" ca="1" si="697"/>
        <v>67257229.1247354</v>
      </c>
      <c r="L3412" s="27">
        <f>IF(VLOOKUP(A3412,$U$18:$AD$131,8)=VLOOKUP(A3411,$U$18:$AD$131,8),0,VLOOKUP(A3412,U$18:$AD$131,8))</f>
        <v>0</v>
      </c>
      <c r="M3412" s="28">
        <f>IF(L3412&gt;0,VLOOKUP(L3412,T$18:$AC$131,7),0)</f>
        <v>0</v>
      </c>
      <c r="N3412" s="23">
        <f t="shared" si="702"/>
        <v>0</v>
      </c>
      <c r="O3412" s="23">
        <f t="shared" ca="1" si="698"/>
        <v>67257229.1247354</v>
      </c>
      <c r="P3412" s="29" t="str">
        <f t="shared" si="703"/>
        <v>J=</v>
      </c>
      <c r="Q3412" s="30">
        <f t="shared" si="704"/>
        <v>47232</v>
      </c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</row>
    <row r="3413" spans="1:30" x14ac:dyDescent="0.25">
      <c r="A3413" s="100">
        <f t="shared" si="699"/>
        <v>46246</v>
      </c>
      <c r="B3413" s="114" t="str">
        <f t="shared" ca="1" si="700"/>
        <v>n.d</v>
      </c>
      <c r="C3413" s="114">
        <f t="shared" si="701"/>
        <v>139519858.75</v>
      </c>
      <c r="D3413" s="24">
        <f ca="1">IF(A3413&lt;$B$1,VLOOKUP(A3413,[1]DI!$A$4:$B$15000,2,FALSE),0)</f>
        <v>0</v>
      </c>
      <c r="E3413" s="23">
        <f t="shared" ca="1" si="706"/>
        <v>0</v>
      </c>
      <c r="F3413" s="25">
        <f t="shared" si="705"/>
        <v>1.2</v>
      </c>
      <c r="G3413" s="26">
        <f t="shared" ca="1" si="709"/>
        <v>1</v>
      </c>
      <c r="H3413" s="23">
        <f ca="1">TRUNC(PRODUCT(G$16:G3412),15)</f>
        <v>1.48206205431758</v>
      </c>
      <c r="I3413" s="23">
        <f t="shared" si="707"/>
        <v>1</v>
      </c>
      <c r="J3413" s="23">
        <f t="shared" ca="1" si="708"/>
        <v>1.4820620499999999</v>
      </c>
      <c r="K3413" s="114">
        <f t="shared" ca="1" si="697"/>
        <v>67257229.1247354</v>
      </c>
      <c r="L3413" s="27">
        <f>IF(VLOOKUP(A3413,$U$18:$AD$131,8)=VLOOKUP(A3412,$U$18:$AD$131,8),0,VLOOKUP(A3413,U$18:$AD$131,8))</f>
        <v>0</v>
      </c>
      <c r="M3413" s="28">
        <f>IF(L3413&gt;0,VLOOKUP(L3413,T$18:$AC$131,7),0)</f>
        <v>0</v>
      </c>
      <c r="N3413" s="23">
        <f t="shared" si="702"/>
        <v>0</v>
      </c>
      <c r="O3413" s="23">
        <f t="shared" ca="1" si="698"/>
        <v>67257229.1247354</v>
      </c>
      <c r="P3413" s="29" t="str">
        <f t="shared" si="703"/>
        <v>J=</v>
      </c>
      <c r="Q3413" s="30">
        <f t="shared" si="704"/>
        <v>47232</v>
      </c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</row>
    <row r="3414" spans="1:30" x14ac:dyDescent="0.25">
      <c r="A3414" s="100">
        <f t="shared" si="699"/>
        <v>46247</v>
      </c>
      <c r="B3414" s="114" t="str">
        <f t="shared" ca="1" si="700"/>
        <v>n.d</v>
      </c>
      <c r="C3414" s="114">
        <f t="shared" si="701"/>
        <v>139519858.75</v>
      </c>
      <c r="D3414" s="24">
        <f ca="1">IF(A3414&lt;$B$1,VLOOKUP(A3414,[1]DI!$A$4:$B$15000,2,FALSE),0)</f>
        <v>0</v>
      </c>
      <c r="E3414" s="23">
        <f t="shared" ca="1" si="706"/>
        <v>0</v>
      </c>
      <c r="F3414" s="25">
        <f t="shared" si="705"/>
        <v>1.2</v>
      </c>
      <c r="G3414" s="26">
        <f t="shared" ca="1" si="709"/>
        <v>1</v>
      </c>
      <c r="H3414" s="23">
        <f ca="1">TRUNC(PRODUCT(G$16:G3413),15)</f>
        <v>1.48206205431758</v>
      </c>
      <c r="I3414" s="23">
        <f t="shared" si="707"/>
        <v>1</v>
      </c>
      <c r="J3414" s="23">
        <f t="shared" ca="1" si="708"/>
        <v>1.4820620499999999</v>
      </c>
      <c r="K3414" s="114">
        <f t="shared" ca="1" si="697"/>
        <v>67257229.1247354</v>
      </c>
      <c r="L3414" s="27">
        <f>IF(VLOOKUP(A3414,$U$18:$AD$131,8)=VLOOKUP(A3413,$U$18:$AD$131,8),0,VLOOKUP(A3414,U$18:$AD$131,8))</f>
        <v>0</v>
      </c>
      <c r="M3414" s="28">
        <f>IF(L3414&gt;0,VLOOKUP(L3414,T$18:$AC$131,7),0)</f>
        <v>0</v>
      </c>
      <c r="N3414" s="23">
        <f t="shared" si="702"/>
        <v>0</v>
      </c>
      <c r="O3414" s="23">
        <f t="shared" ca="1" si="698"/>
        <v>67257229.1247354</v>
      </c>
      <c r="P3414" s="29" t="str">
        <f t="shared" si="703"/>
        <v>J=</v>
      </c>
      <c r="Q3414" s="30">
        <f t="shared" si="704"/>
        <v>47232</v>
      </c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</row>
    <row r="3415" spans="1:30" x14ac:dyDescent="0.25">
      <c r="A3415" s="100">
        <f t="shared" si="699"/>
        <v>46248</v>
      </c>
      <c r="B3415" s="114" t="str">
        <f t="shared" ca="1" si="700"/>
        <v>n.d</v>
      </c>
      <c r="C3415" s="114">
        <f t="shared" si="701"/>
        <v>139519858.75</v>
      </c>
      <c r="D3415" s="24">
        <f ca="1">IF(A3415&lt;$B$1,VLOOKUP(A3415,[1]DI!$A$4:$B$15000,2,FALSE),0)</f>
        <v>0</v>
      </c>
      <c r="E3415" s="23">
        <f t="shared" ca="1" si="706"/>
        <v>0</v>
      </c>
      <c r="F3415" s="25">
        <f t="shared" si="705"/>
        <v>1.2</v>
      </c>
      <c r="G3415" s="26">
        <f t="shared" ca="1" si="709"/>
        <v>1</v>
      </c>
      <c r="H3415" s="23">
        <f ca="1">TRUNC(PRODUCT(G$16:G3414),15)</f>
        <v>1.48206205431758</v>
      </c>
      <c r="I3415" s="23">
        <f t="shared" si="707"/>
        <v>1</v>
      </c>
      <c r="J3415" s="23">
        <f t="shared" ca="1" si="708"/>
        <v>1.4820620499999999</v>
      </c>
      <c r="K3415" s="114">
        <f t="shared" ca="1" si="697"/>
        <v>67257229.1247354</v>
      </c>
      <c r="L3415" s="27">
        <f>IF(VLOOKUP(A3415,$U$18:$AD$131,8)=VLOOKUP(A3414,$U$18:$AD$131,8),0,VLOOKUP(A3415,U$18:$AD$131,8))</f>
        <v>0</v>
      </c>
      <c r="M3415" s="28">
        <f>IF(L3415&gt;0,VLOOKUP(L3415,T$18:$AC$131,7),0)</f>
        <v>0</v>
      </c>
      <c r="N3415" s="23">
        <f t="shared" si="702"/>
        <v>0</v>
      </c>
      <c r="O3415" s="23">
        <f t="shared" ca="1" si="698"/>
        <v>67257229.1247354</v>
      </c>
      <c r="P3415" s="29" t="str">
        <f t="shared" si="703"/>
        <v>J=</v>
      </c>
      <c r="Q3415" s="30">
        <f t="shared" si="704"/>
        <v>47232</v>
      </c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</row>
    <row r="3416" spans="1:30" x14ac:dyDescent="0.25">
      <c r="A3416" s="100">
        <f t="shared" si="699"/>
        <v>46249</v>
      </c>
      <c r="B3416" s="114" t="str">
        <f t="shared" ca="1" si="700"/>
        <v>n.d</v>
      </c>
      <c r="C3416" s="114">
        <f t="shared" si="701"/>
        <v>139519858.75</v>
      </c>
      <c r="D3416" s="24">
        <f ca="1">IF(A3416&lt;$B$1,VLOOKUP(A3416,[1]DI!$A$4:$B$15000,2,FALSE),0)</f>
        <v>0</v>
      </c>
      <c r="E3416" s="23">
        <f t="shared" ca="1" si="706"/>
        <v>0</v>
      </c>
      <c r="F3416" s="25">
        <f t="shared" si="705"/>
        <v>1.2</v>
      </c>
      <c r="G3416" s="26">
        <f t="shared" ca="1" si="709"/>
        <v>1</v>
      </c>
      <c r="H3416" s="23">
        <f ca="1">TRUNC(PRODUCT(G$16:G3415),15)</f>
        <v>1.48206205431758</v>
      </c>
      <c r="I3416" s="23">
        <f t="shared" si="707"/>
        <v>1</v>
      </c>
      <c r="J3416" s="23">
        <f t="shared" ca="1" si="708"/>
        <v>1.4820620499999999</v>
      </c>
      <c r="K3416" s="114">
        <f t="shared" ca="1" si="697"/>
        <v>67257229.1247354</v>
      </c>
      <c r="L3416" s="27">
        <f>IF(VLOOKUP(A3416,$U$18:$AD$131,8)=VLOOKUP(A3415,$U$18:$AD$131,8),0,VLOOKUP(A3416,U$18:$AD$131,8))</f>
        <v>0</v>
      </c>
      <c r="M3416" s="28">
        <f>IF(L3416&gt;0,VLOOKUP(L3416,T$18:$AC$131,7),0)</f>
        <v>0</v>
      </c>
      <c r="N3416" s="23">
        <f t="shared" si="702"/>
        <v>0</v>
      </c>
      <c r="O3416" s="23">
        <f t="shared" ca="1" si="698"/>
        <v>67257229.1247354</v>
      </c>
      <c r="P3416" s="29" t="str">
        <f t="shared" si="703"/>
        <v>J=</v>
      </c>
      <c r="Q3416" s="30">
        <f t="shared" si="704"/>
        <v>47232</v>
      </c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</row>
    <row r="3417" spans="1:30" x14ac:dyDescent="0.25">
      <c r="A3417" s="100">
        <f t="shared" si="699"/>
        <v>46250</v>
      </c>
      <c r="B3417" s="114" t="str">
        <f t="shared" ca="1" si="700"/>
        <v>n.d</v>
      </c>
      <c r="C3417" s="114">
        <f t="shared" si="701"/>
        <v>139519858.75</v>
      </c>
      <c r="D3417" s="24">
        <f ca="1">IF(A3417&lt;$B$1,VLOOKUP(A3417,[1]DI!$A$4:$B$15000,2,FALSE),0)</f>
        <v>0</v>
      </c>
      <c r="E3417" s="23">
        <f t="shared" ca="1" si="706"/>
        <v>0</v>
      </c>
      <c r="F3417" s="25">
        <f t="shared" si="705"/>
        <v>1.2</v>
      </c>
      <c r="G3417" s="26">
        <f t="shared" ca="1" si="709"/>
        <v>1</v>
      </c>
      <c r="H3417" s="23">
        <f ca="1">TRUNC(PRODUCT(G$16:G3416),15)</f>
        <v>1.48206205431758</v>
      </c>
      <c r="I3417" s="23">
        <f t="shared" si="707"/>
        <v>1</v>
      </c>
      <c r="J3417" s="23">
        <f t="shared" ca="1" si="708"/>
        <v>1.4820620499999999</v>
      </c>
      <c r="K3417" s="114">
        <f t="shared" ca="1" si="697"/>
        <v>67257229.1247354</v>
      </c>
      <c r="L3417" s="27">
        <f>IF(VLOOKUP(A3417,$U$18:$AD$131,8)=VLOOKUP(A3416,$U$18:$AD$131,8),0,VLOOKUP(A3417,U$18:$AD$131,8))</f>
        <v>0</v>
      </c>
      <c r="M3417" s="28">
        <f>IF(L3417&gt;0,VLOOKUP(L3417,T$18:$AC$131,7),0)</f>
        <v>0</v>
      </c>
      <c r="N3417" s="23">
        <f t="shared" si="702"/>
        <v>0</v>
      </c>
      <c r="O3417" s="23">
        <f t="shared" ca="1" si="698"/>
        <v>67257229.1247354</v>
      </c>
      <c r="P3417" s="29" t="str">
        <f t="shared" si="703"/>
        <v>J=</v>
      </c>
      <c r="Q3417" s="30">
        <f t="shared" si="704"/>
        <v>47232</v>
      </c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</row>
    <row r="3418" spans="1:30" x14ac:dyDescent="0.25">
      <c r="A3418" s="100">
        <f t="shared" si="699"/>
        <v>46251</v>
      </c>
      <c r="B3418" s="114" t="str">
        <f t="shared" ca="1" si="700"/>
        <v>n.d</v>
      </c>
      <c r="C3418" s="114">
        <f t="shared" si="701"/>
        <v>139519858.75</v>
      </c>
      <c r="D3418" s="24">
        <f ca="1">IF(A3418&lt;$B$1,VLOOKUP(A3418,[1]DI!$A$4:$B$15000,2,FALSE),0)</f>
        <v>0</v>
      </c>
      <c r="E3418" s="23">
        <f t="shared" ca="1" si="706"/>
        <v>0</v>
      </c>
      <c r="F3418" s="25">
        <f t="shared" si="705"/>
        <v>1.2</v>
      </c>
      <c r="G3418" s="26">
        <f t="shared" ca="1" si="709"/>
        <v>1</v>
      </c>
      <c r="H3418" s="23">
        <f ca="1">TRUNC(PRODUCT(G$16:G3417),15)</f>
        <v>1.48206205431758</v>
      </c>
      <c r="I3418" s="23">
        <f t="shared" si="707"/>
        <v>1</v>
      </c>
      <c r="J3418" s="23">
        <f t="shared" ca="1" si="708"/>
        <v>1.4820620499999999</v>
      </c>
      <c r="K3418" s="114">
        <f t="shared" ca="1" si="697"/>
        <v>67257229.1247354</v>
      </c>
      <c r="L3418" s="27">
        <f>IF(VLOOKUP(A3418,$U$18:$AD$131,8)=VLOOKUP(A3417,$U$18:$AD$131,8),0,VLOOKUP(A3418,U$18:$AD$131,8))</f>
        <v>0</v>
      </c>
      <c r="M3418" s="28">
        <f>IF(L3418&gt;0,VLOOKUP(L3418,T$18:$AC$131,7),0)</f>
        <v>0</v>
      </c>
      <c r="N3418" s="23">
        <f t="shared" si="702"/>
        <v>0</v>
      </c>
      <c r="O3418" s="23">
        <f t="shared" ca="1" si="698"/>
        <v>67257229.1247354</v>
      </c>
      <c r="P3418" s="29" t="str">
        <f t="shared" si="703"/>
        <v>J=</v>
      </c>
      <c r="Q3418" s="30">
        <f t="shared" si="704"/>
        <v>47232</v>
      </c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</row>
    <row r="3419" spans="1:30" x14ac:dyDescent="0.25">
      <c r="A3419" s="100">
        <f t="shared" si="699"/>
        <v>46252</v>
      </c>
      <c r="B3419" s="114" t="str">
        <f t="shared" ca="1" si="700"/>
        <v>n.d</v>
      </c>
      <c r="C3419" s="114">
        <f t="shared" si="701"/>
        <v>139519858.75</v>
      </c>
      <c r="D3419" s="24">
        <f ca="1">IF(A3419&lt;$B$1,VLOOKUP(A3419,[1]DI!$A$4:$B$15000,2,FALSE),0)</f>
        <v>0</v>
      </c>
      <c r="E3419" s="23">
        <f t="shared" ca="1" si="706"/>
        <v>0</v>
      </c>
      <c r="F3419" s="25">
        <f t="shared" si="705"/>
        <v>1.2</v>
      </c>
      <c r="G3419" s="26">
        <f t="shared" ca="1" si="709"/>
        <v>1</v>
      </c>
      <c r="H3419" s="23">
        <f ca="1">TRUNC(PRODUCT(G$16:G3418),15)</f>
        <v>1.48206205431758</v>
      </c>
      <c r="I3419" s="23">
        <f t="shared" si="707"/>
        <v>1</v>
      </c>
      <c r="J3419" s="23">
        <f t="shared" ca="1" si="708"/>
        <v>1.4820620499999999</v>
      </c>
      <c r="K3419" s="114">
        <f t="shared" ca="1" si="697"/>
        <v>67257229.1247354</v>
      </c>
      <c r="L3419" s="27">
        <f>IF(VLOOKUP(A3419,$U$18:$AD$131,8)=VLOOKUP(A3418,$U$18:$AD$131,8),0,VLOOKUP(A3419,U$18:$AD$131,8))</f>
        <v>0</v>
      </c>
      <c r="M3419" s="28">
        <f>IF(L3419&gt;0,VLOOKUP(L3419,T$18:$AC$131,7),0)</f>
        <v>0</v>
      </c>
      <c r="N3419" s="23">
        <f t="shared" si="702"/>
        <v>0</v>
      </c>
      <c r="O3419" s="23">
        <f t="shared" ca="1" si="698"/>
        <v>67257229.1247354</v>
      </c>
      <c r="P3419" s="29" t="str">
        <f t="shared" si="703"/>
        <v>J=</v>
      </c>
      <c r="Q3419" s="30">
        <f t="shared" si="704"/>
        <v>47232</v>
      </c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</row>
    <row r="3420" spans="1:30" x14ac:dyDescent="0.25">
      <c r="A3420" s="100">
        <f t="shared" si="699"/>
        <v>46253</v>
      </c>
      <c r="B3420" s="114" t="str">
        <f t="shared" ca="1" si="700"/>
        <v>n.d</v>
      </c>
      <c r="C3420" s="114">
        <f t="shared" si="701"/>
        <v>139519858.75</v>
      </c>
      <c r="D3420" s="24">
        <f ca="1">IF(A3420&lt;$B$1,VLOOKUP(A3420,[1]DI!$A$4:$B$15000,2,FALSE),0)</f>
        <v>0</v>
      </c>
      <c r="E3420" s="23">
        <f t="shared" ca="1" si="706"/>
        <v>0</v>
      </c>
      <c r="F3420" s="25">
        <f t="shared" si="705"/>
        <v>1.2</v>
      </c>
      <c r="G3420" s="26">
        <f t="shared" ca="1" si="709"/>
        <v>1</v>
      </c>
      <c r="H3420" s="23">
        <f ca="1">TRUNC(PRODUCT(G$16:G3419),15)</f>
        <v>1.48206205431758</v>
      </c>
      <c r="I3420" s="23">
        <f t="shared" si="707"/>
        <v>1</v>
      </c>
      <c r="J3420" s="23">
        <f t="shared" ca="1" si="708"/>
        <v>1.4820620499999999</v>
      </c>
      <c r="K3420" s="114">
        <f t="shared" ca="1" si="697"/>
        <v>67257229.1247354</v>
      </c>
      <c r="L3420" s="27">
        <f>IF(VLOOKUP(A3420,$U$18:$AD$131,8)=VLOOKUP(A3419,$U$18:$AD$131,8),0,VLOOKUP(A3420,U$18:$AD$131,8))</f>
        <v>0</v>
      </c>
      <c r="M3420" s="28">
        <f>IF(L3420&gt;0,VLOOKUP(L3420,T$18:$AC$131,7),0)</f>
        <v>0</v>
      </c>
      <c r="N3420" s="23">
        <f t="shared" si="702"/>
        <v>0</v>
      </c>
      <c r="O3420" s="23">
        <f t="shared" ca="1" si="698"/>
        <v>67257229.1247354</v>
      </c>
      <c r="P3420" s="29" t="str">
        <f t="shared" si="703"/>
        <v>J=</v>
      </c>
      <c r="Q3420" s="30">
        <f t="shared" si="704"/>
        <v>47232</v>
      </c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</row>
    <row r="3421" spans="1:30" x14ac:dyDescent="0.25">
      <c r="A3421" s="100">
        <f t="shared" si="699"/>
        <v>46254</v>
      </c>
      <c r="B3421" s="114" t="str">
        <f t="shared" ca="1" si="700"/>
        <v>n.d</v>
      </c>
      <c r="C3421" s="114">
        <f t="shared" si="701"/>
        <v>139519858.75</v>
      </c>
      <c r="D3421" s="24">
        <f ca="1">IF(A3421&lt;$B$1,VLOOKUP(A3421,[1]DI!$A$4:$B$15000,2,FALSE),0)</f>
        <v>0</v>
      </c>
      <c r="E3421" s="23">
        <f t="shared" ca="1" si="706"/>
        <v>0</v>
      </c>
      <c r="F3421" s="25">
        <f t="shared" si="705"/>
        <v>1.2</v>
      </c>
      <c r="G3421" s="26">
        <f t="shared" ca="1" si="709"/>
        <v>1</v>
      </c>
      <c r="H3421" s="23">
        <f ca="1">TRUNC(PRODUCT(G$16:G3420),15)</f>
        <v>1.48206205431758</v>
      </c>
      <c r="I3421" s="23">
        <f t="shared" si="707"/>
        <v>1</v>
      </c>
      <c r="J3421" s="23">
        <f t="shared" ca="1" si="708"/>
        <v>1.4820620499999999</v>
      </c>
      <c r="K3421" s="114">
        <f t="shared" ca="1" si="697"/>
        <v>67257229.1247354</v>
      </c>
      <c r="L3421" s="27">
        <f>IF(VLOOKUP(A3421,$U$18:$AD$131,8)=VLOOKUP(A3420,$U$18:$AD$131,8),0,VLOOKUP(A3421,U$18:$AD$131,8))</f>
        <v>0</v>
      </c>
      <c r="M3421" s="28">
        <f>IF(L3421&gt;0,VLOOKUP(L3421,T$18:$AC$131,7),0)</f>
        <v>0</v>
      </c>
      <c r="N3421" s="23">
        <f t="shared" si="702"/>
        <v>0</v>
      </c>
      <c r="O3421" s="23">
        <f t="shared" ca="1" si="698"/>
        <v>67257229.1247354</v>
      </c>
      <c r="P3421" s="29" t="str">
        <f t="shared" si="703"/>
        <v>J=</v>
      </c>
      <c r="Q3421" s="30">
        <f t="shared" si="704"/>
        <v>47232</v>
      </c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</row>
    <row r="3422" spans="1:30" x14ac:dyDescent="0.25">
      <c r="A3422" s="100">
        <f t="shared" si="699"/>
        <v>46255</v>
      </c>
      <c r="B3422" s="114" t="str">
        <f t="shared" ca="1" si="700"/>
        <v>n.d</v>
      </c>
      <c r="C3422" s="114">
        <f t="shared" si="701"/>
        <v>139519858.75</v>
      </c>
      <c r="D3422" s="24">
        <f ca="1">IF(A3422&lt;$B$1,VLOOKUP(A3422,[1]DI!$A$4:$B$15000,2,FALSE),0)</f>
        <v>0</v>
      </c>
      <c r="E3422" s="23">
        <f t="shared" ca="1" si="706"/>
        <v>0</v>
      </c>
      <c r="F3422" s="25">
        <f t="shared" si="705"/>
        <v>1.2</v>
      </c>
      <c r="G3422" s="26">
        <f t="shared" ca="1" si="709"/>
        <v>1</v>
      </c>
      <c r="H3422" s="23">
        <f ca="1">TRUNC(PRODUCT(G$16:G3421),15)</f>
        <v>1.48206205431758</v>
      </c>
      <c r="I3422" s="23">
        <f t="shared" si="707"/>
        <v>1</v>
      </c>
      <c r="J3422" s="23">
        <f t="shared" ca="1" si="708"/>
        <v>1.4820620499999999</v>
      </c>
      <c r="K3422" s="114">
        <f t="shared" ca="1" si="697"/>
        <v>67257229.1247354</v>
      </c>
      <c r="L3422" s="27">
        <f>IF(VLOOKUP(A3422,$U$18:$AD$131,8)=VLOOKUP(A3421,$U$18:$AD$131,8),0,VLOOKUP(A3422,U$18:$AD$131,8))</f>
        <v>0</v>
      </c>
      <c r="M3422" s="28">
        <f>IF(L3422&gt;0,VLOOKUP(L3422,T$18:$AC$131,7),0)</f>
        <v>0</v>
      </c>
      <c r="N3422" s="23">
        <f t="shared" si="702"/>
        <v>0</v>
      </c>
      <c r="O3422" s="23">
        <f t="shared" ca="1" si="698"/>
        <v>67257229.1247354</v>
      </c>
      <c r="P3422" s="29" t="str">
        <f t="shared" si="703"/>
        <v>J=</v>
      </c>
      <c r="Q3422" s="30">
        <f t="shared" si="704"/>
        <v>47232</v>
      </c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</row>
    <row r="3423" spans="1:30" x14ac:dyDescent="0.25">
      <c r="A3423" s="100">
        <f t="shared" si="699"/>
        <v>46256</v>
      </c>
      <c r="B3423" s="114" t="str">
        <f t="shared" ca="1" si="700"/>
        <v>n.d</v>
      </c>
      <c r="C3423" s="114">
        <f t="shared" si="701"/>
        <v>139519858.75</v>
      </c>
      <c r="D3423" s="24">
        <f ca="1">IF(A3423&lt;$B$1,VLOOKUP(A3423,[1]DI!$A$4:$B$15000,2,FALSE),0)</f>
        <v>0</v>
      </c>
      <c r="E3423" s="23">
        <f t="shared" ca="1" si="706"/>
        <v>0</v>
      </c>
      <c r="F3423" s="25">
        <f t="shared" si="705"/>
        <v>1.2</v>
      </c>
      <c r="G3423" s="26">
        <f t="shared" ca="1" si="709"/>
        <v>1</v>
      </c>
      <c r="H3423" s="23">
        <f ca="1">TRUNC(PRODUCT(G$16:G3422),15)</f>
        <v>1.48206205431758</v>
      </c>
      <c r="I3423" s="23">
        <f t="shared" si="707"/>
        <v>1</v>
      </c>
      <c r="J3423" s="23">
        <f t="shared" ca="1" si="708"/>
        <v>1.4820620499999999</v>
      </c>
      <c r="K3423" s="114">
        <f t="shared" ca="1" si="697"/>
        <v>67257229.1247354</v>
      </c>
      <c r="L3423" s="27">
        <f>IF(VLOOKUP(A3423,$U$18:$AD$131,8)=VLOOKUP(A3422,$U$18:$AD$131,8),0,VLOOKUP(A3423,U$18:$AD$131,8))</f>
        <v>0</v>
      </c>
      <c r="M3423" s="28">
        <f>IF(L3423&gt;0,VLOOKUP(L3423,T$18:$AC$131,7),0)</f>
        <v>0</v>
      </c>
      <c r="N3423" s="23">
        <f t="shared" si="702"/>
        <v>0</v>
      </c>
      <c r="O3423" s="23">
        <f t="shared" ca="1" si="698"/>
        <v>67257229.1247354</v>
      </c>
      <c r="P3423" s="29" t="str">
        <f t="shared" si="703"/>
        <v>J=</v>
      </c>
      <c r="Q3423" s="30">
        <f t="shared" si="704"/>
        <v>47232</v>
      </c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</row>
    <row r="3424" spans="1:30" x14ac:dyDescent="0.25">
      <c r="A3424" s="100">
        <f t="shared" si="699"/>
        <v>46257</v>
      </c>
      <c r="B3424" s="114" t="str">
        <f t="shared" ca="1" si="700"/>
        <v>n.d</v>
      </c>
      <c r="C3424" s="114">
        <f t="shared" si="701"/>
        <v>139519858.75</v>
      </c>
      <c r="D3424" s="24">
        <f ca="1">IF(A3424&lt;$B$1,VLOOKUP(A3424,[1]DI!$A$4:$B$15000,2,FALSE),0)</f>
        <v>0</v>
      </c>
      <c r="E3424" s="23">
        <f t="shared" ca="1" si="706"/>
        <v>0</v>
      </c>
      <c r="F3424" s="25">
        <f t="shared" si="705"/>
        <v>1.2</v>
      </c>
      <c r="G3424" s="26">
        <f t="shared" ca="1" si="709"/>
        <v>1</v>
      </c>
      <c r="H3424" s="23">
        <f ca="1">TRUNC(PRODUCT(G$16:G3423),15)</f>
        <v>1.48206205431758</v>
      </c>
      <c r="I3424" s="23">
        <f t="shared" si="707"/>
        <v>1</v>
      </c>
      <c r="J3424" s="23">
        <f t="shared" ca="1" si="708"/>
        <v>1.4820620499999999</v>
      </c>
      <c r="K3424" s="114">
        <f t="shared" ca="1" si="697"/>
        <v>67257229.1247354</v>
      </c>
      <c r="L3424" s="27">
        <f>IF(VLOOKUP(A3424,$U$18:$AD$131,8)=VLOOKUP(A3423,$U$18:$AD$131,8),0,VLOOKUP(A3424,U$18:$AD$131,8))</f>
        <v>0</v>
      </c>
      <c r="M3424" s="28">
        <f>IF(L3424&gt;0,VLOOKUP(L3424,T$18:$AC$131,7),0)</f>
        <v>0</v>
      </c>
      <c r="N3424" s="23">
        <f t="shared" si="702"/>
        <v>0</v>
      </c>
      <c r="O3424" s="23">
        <f t="shared" ca="1" si="698"/>
        <v>67257229.1247354</v>
      </c>
      <c r="P3424" s="29" t="str">
        <f t="shared" si="703"/>
        <v>J=</v>
      </c>
      <c r="Q3424" s="30">
        <f t="shared" si="704"/>
        <v>47232</v>
      </c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</row>
    <row r="3425" spans="1:30" x14ac:dyDescent="0.25">
      <c r="A3425" s="100">
        <f t="shared" si="699"/>
        <v>46258</v>
      </c>
      <c r="B3425" s="114" t="str">
        <f t="shared" ca="1" si="700"/>
        <v>n.d</v>
      </c>
      <c r="C3425" s="114">
        <f t="shared" si="701"/>
        <v>139519858.75</v>
      </c>
      <c r="D3425" s="24">
        <f ca="1">IF(A3425&lt;$B$1,VLOOKUP(A3425,[1]DI!$A$4:$B$15000,2,FALSE),0)</f>
        <v>0</v>
      </c>
      <c r="E3425" s="23">
        <f t="shared" ca="1" si="706"/>
        <v>0</v>
      </c>
      <c r="F3425" s="25">
        <f t="shared" si="705"/>
        <v>1.2</v>
      </c>
      <c r="G3425" s="26">
        <f t="shared" ca="1" si="709"/>
        <v>1</v>
      </c>
      <c r="H3425" s="23">
        <f ca="1">TRUNC(PRODUCT(G$16:G3424),15)</f>
        <v>1.48206205431758</v>
      </c>
      <c r="I3425" s="23">
        <f t="shared" si="707"/>
        <v>1</v>
      </c>
      <c r="J3425" s="23">
        <f t="shared" ca="1" si="708"/>
        <v>1.4820620499999999</v>
      </c>
      <c r="K3425" s="114">
        <f t="shared" ca="1" si="697"/>
        <v>67257229.1247354</v>
      </c>
      <c r="L3425" s="27">
        <f>IF(VLOOKUP(A3425,$U$18:$AD$131,8)=VLOOKUP(A3424,$U$18:$AD$131,8),0,VLOOKUP(A3425,U$18:$AD$131,8))</f>
        <v>0</v>
      </c>
      <c r="M3425" s="28">
        <f>IF(L3425&gt;0,VLOOKUP(L3425,T$18:$AC$131,7),0)</f>
        <v>0</v>
      </c>
      <c r="N3425" s="23">
        <f t="shared" si="702"/>
        <v>0</v>
      </c>
      <c r="O3425" s="23">
        <f t="shared" ca="1" si="698"/>
        <v>67257229.1247354</v>
      </c>
      <c r="P3425" s="29" t="str">
        <f t="shared" si="703"/>
        <v>J=</v>
      </c>
      <c r="Q3425" s="30">
        <f t="shared" si="704"/>
        <v>47232</v>
      </c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</row>
    <row r="3426" spans="1:30" x14ac:dyDescent="0.25">
      <c r="A3426" s="100">
        <f t="shared" si="699"/>
        <v>46259</v>
      </c>
      <c r="B3426" s="114" t="str">
        <f t="shared" ca="1" si="700"/>
        <v>n.d</v>
      </c>
      <c r="C3426" s="114">
        <f t="shared" si="701"/>
        <v>139519858.75</v>
      </c>
      <c r="D3426" s="24">
        <f ca="1">IF(A3426&lt;$B$1,VLOOKUP(A3426,[1]DI!$A$4:$B$15000,2,FALSE),0)</f>
        <v>0</v>
      </c>
      <c r="E3426" s="23">
        <f t="shared" ca="1" si="706"/>
        <v>0</v>
      </c>
      <c r="F3426" s="25">
        <f t="shared" si="705"/>
        <v>1.2</v>
      </c>
      <c r="G3426" s="26">
        <f t="shared" ca="1" si="709"/>
        <v>1</v>
      </c>
      <c r="H3426" s="23">
        <f ca="1">TRUNC(PRODUCT(G$16:G3425),15)</f>
        <v>1.48206205431758</v>
      </c>
      <c r="I3426" s="23">
        <f t="shared" si="707"/>
        <v>1</v>
      </c>
      <c r="J3426" s="23">
        <f t="shared" ca="1" si="708"/>
        <v>1.4820620499999999</v>
      </c>
      <c r="K3426" s="114">
        <f t="shared" ca="1" si="697"/>
        <v>67257229.1247354</v>
      </c>
      <c r="L3426" s="27">
        <f>IF(VLOOKUP(A3426,$U$18:$AD$131,8)=VLOOKUP(A3425,$U$18:$AD$131,8),0,VLOOKUP(A3426,U$18:$AD$131,8))</f>
        <v>0</v>
      </c>
      <c r="M3426" s="28">
        <f>IF(L3426&gt;0,VLOOKUP(L3426,T$18:$AC$131,7),0)</f>
        <v>0</v>
      </c>
      <c r="N3426" s="23">
        <f t="shared" si="702"/>
        <v>0</v>
      </c>
      <c r="O3426" s="23">
        <f t="shared" ca="1" si="698"/>
        <v>67257229.1247354</v>
      </c>
      <c r="P3426" s="29" t="str">
        <f t="shared" si="703"/>
        <v>J=</v>
      </c>
      <c r="Q3426" s="30">
        <f t="shared" si="704"/>
        <v>47232</v>
      </c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</row>
    <row r="3427" spans="1:30" x14ac:dyDescent="0.25">
      <c r="A3427" s="100">
        <f t="shared" si="699"/>
        <v>46260</v>
      </c>
      <c r="B3427" s="114" t="str">
        <f t="shared" ca="1" si="700"/>
        <v>n.d</v>
      </c>
      <c r="C3427" s="114">
        <f t="shared" si="701"/>
        <v>139519858.75</v>
      </c>
      <c r="D3427" s="24">
        <f ca="1">IF(A3427&lt;$B$1,VLOOKUP(A3427,[1]DI!$A$4:$B$15000,2,FALSE),0)</f>
        <v>0</v>
      </c>
      <c r="E3427" s="23">
        <f t="shared" ca="1" si="706"/>
        <v>0</v>
      </c>
      <c r="F3427" s="25">
        <f t="shared" si="705"/>
        <v>1.2</v>
      </c>
      <c r="G3427" s="26">
        <f t="shared" ca="1" si="709"/>
        <v>1</v>
      </c>
      <c r="H3427" s="23">
        <f ca="1">TRUNC(PRODUCT(G$16:G3426),15)</f>
        <v>1.48206205431758</v>
      </c>
      <c r="I3427" s="23">
        <f t="shared" si="707"/>
        <v>1</v>
      </c>
      <c r="J3427" s="23">
        <f t="shared" ca="1" si="708"/>
        <v>1.4820620499999999</v>
      </c>
      <c r="K3427" s="114">
        <f t="shared" ca="1" si="697"/>
        <v>67257229.1247354</v>
      </c>
      <c r="L3427" s="27">
        <f>IF(VLOOKUP(A3427,$U$18:$AD$131,8)=VLOOKUP(A3426,$U$18:$AD$131,8),0,VLOOKUP(A3427,U$18:$AD$131,8))</f>
        <v>0</v>
      </c>
      <c r="M3427" s="28">
        <f>IF(L3427&gt;0,VLOOKUP(L3427,T$18:$AC$131,7),0)</f>
        <v>0</v>
      </c>
      <c r="N3427" s="23">
        <f t="shared" si="702"/>
        <v>0</v>
      </c>
      <c r="O3427" s="23">
        <f t="shared" ca="1" si="698"/>
        <v>67257229.1247354</v>
      </c>
      <c r="P3427" s="29" t="str">
        <f t="shared" si="703"/>
        <v>J=</v>
      </c>
      <c r="Q3427" s="30">
        <f t="shared" si="704"/>
        <v>47232</v>
      </c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</row>
    <row r="3428" spans="1:30" x14ac:dyDescent="0.25">
      <c r="A3428" s="100">
        <f t="shared" si="699"/>
        <v>46261</v>
      </c>
      <c r="B3428" s="114" t="str">
        <f t="shared" ca="1" si="700"/>
        <v>n.d</v>
      </c>
      <c r="C3428" s="114">
        <f t="shared" si="701"/>
        <v>139519858.75</v>
      </c>
      <c r="D3428" s="24">
        <f ca="1">IF(A3428&lt;$B$1,VLOOKUP(A3428,[1]DI!$A$4:$B$15000,2,FALSE),0)</f>
        <v>0</v>
      </c>
      <c r="E3428" s="23">
        <f t="shared" ca="1" si="706"/>
        <v>0</v>
      </c>
      <c r="F3428" s="25">
        <f t="shared" si="705"/>
        <v>1.2</v>
      </c>
      <c r="G3428" s="26">
        <f t="shared" ca="1" si="709"/>
        <v>1</v>
      </c>
      <c r="H3428" s="23">
        <f ca="1">TRUNC(PRODUCT(G$16:G3427),15)</f>
        <v>1.48206205431758</v>
      </c>
      <c r="I3428" s="23">
        <f t="shared" si="707"/>
        <v>1</v>
      </c>
      <c r="J3428" s="23">
        <f t="shared" ca="1" si="708"/>
        <v>1.4820620499999999</v>
      </c>
      <c r="K3428" s="114">
        <f t="shared" ca="1" si="697"/>
        <v>67257229.1247354</v>
      </c>
      <c r="L3428" s="27">
        <f>IF(VLOOKUP(A3428,$U$18:$AD$131,8)=VLOOKUP(A3427,$U$18:$AD$131,8),0,VLOOKUP(A3428,U$18:$AD$131,8))</f>
        <v>0</v>
      </c>
      <c r="M3428" s="28">
        <f>IF(L3428&gt;0,VLOOKUP(L3428,T$18:$AC$131,7),0)</f>
        <v>0</v>
      </c>
      <c r="N3428" s="23">
        <f t="shared" si="702"/>
        <v>0</v>
      </c>
      <c r="O3428" s="23">
        <f t="shared" ca="1" si="698"/>
        <v>67257229.1247354</v>
      </c>
      <c r="P3428" s="29" t="str">
        <f t="shared" si="703"/>
        <v>J=</v>
      </c>
      <c r="Q3428" s="30">
        <f t="shared" si="704"/>
        <v>47232</v>
      </c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</row>
    <row r="3429" spans="1:30" x14ac:dyDescent="0.25">
      <c r="A3429" s="100">
        <f t="shared" si="699"/>
        <v>46262</v>
      </c>
      <c r="B3429" s="114" t="str">
        <f t="shared" ca="1" si="700"/>
        <v>n.d</v>
      </c>
      <c r="C3429" s="114">
        <f t="shared" si="701"/>
        <v>139519858.75</v>
      </c>
      <c r="D3429" s="24">
        <f ca="1">IF(A3429&lt;$B$1,VLOOKUP(A3429,[1]DI!$A$4:$B$15000,2,FALSE),0)</f>
        <v>0</v>
      </c>
      <c r="E3429" s="23">
        <f t="shared" ca="1" si="706"/>
        <v>0</v>
      </c>
      <c r="F3429" s="25">
        <f t="shared" si="705"/>
        <v>1.2</v>
      </c>
      <c r="G3429" s="26">
        <f t="shared" ca="1" si="709"/>
        <v>1</v>
      </c>
      <c r="H3429" s="23">
        <f ca="1">TRUNC(PRODUCT(G$16:G3428),15)</f>
        <v>1.48206205431758</v>
      </c>
      <c r="I3429" s="23">
        <f t="shared" si="707"/>
        <v>1</v>
      </c>
      <c r="J3429" s="23">
        <f t="shared" ca="1" si="708"/>
        <v>1.4820620499999999</v>
      </c>
      <c r="K3429" s="114">
        <f t="shared" ca="1" si="697"/>
        <v>67257229.1247354</v>
      </c>
      <c r="L3429" s="27">
        <f>IF(VLOOKUP(A3429,$U$18:$AD$131,8)=VLOOKUP(A3428,$U$18:$AD$131,8),0,VLOOKUP(A3429,U$18:$AD$131,8))</f>
        <v>0</v>
      </c>
      <c r="M3429" s="28">
        <f>IF(L3429&gt;0,VLOOKUP(L3429,T$18:$AC$131,7),0)</f>
        <v>0</v>
      </c>
      <c r="N3429" s="23">
        <f t="shared" si="702"/>
        <v>0</v>
      </c>
      <c r="O3429" s="23">
        <f t="shared" ca="1" si="698"/>
        <v>67257229.1247354</v>
      </c>
      <c r="P3429" s="29" t="str">
        <f t="shared" si="703"/>
        <v>J=</v>
      </c>
      <c r="Q3429" s="30">
        <f t="shared" si="704"/>
        <v>47232</v>
      </c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</row>
    <row r="3430" spans="1:30" x14ac:dyDescent="0.25">
      <c r="A3430" s="100">
        <f t="shared" si="699"/>
        <v>46263</v>
      </c>
      <c r="B3430" s="114" t="str">
        <f t="shared" ca="1" si="700"/>
        <v>n.d</v>
      </c>
      <c r="C3430" s="114">
        <f t="shared" si="701"/>
        <v>139519858.75</v>
      </c>
      <c r="D3430" s="24">
        <f ca="1">IF(A3430&lt;$B$1,VLOOKUP(A3430,[1]DI!$A$4:$B$15000,2,FALSE),0)</f>
        <v>0</v>
      </c>
      <c r="E3430" s="23">
        <f t="shared" ca="1" si="706"/>
        <v>0</v>
      </c>
      <c r="F3430" s="25">
        <f t="shared" si="705"/>
        <v>1.2</v>
      </c>
      <c r="G3430" s="26">
        <f t="shared" ca="1" si="709"/>
        <v>1</v>
      </c>
      <c r="H3430" s="23">
        <f ca="1">TRUNC(PRODUCT(G$16:G3429),15)</f>
        <v>1.48206205431758</v>
      </c>
      <c r="I3430" s="23">
        <f t="shared" si="707"/>
        <v>1</v>
      </c>
      <c r="J3430" s="23">
        <f t="shared" ca="1" si="708"/>
        <v>1.4820620499999999</v>
      </c>
      <c r="K3430" s="114">
        <f t="shared" ca="1" si="697"/>
        <v>67257229.1247354</v>
      </c>
      <c r="L3430" s="27">
        <f>IF(VLOOKUP(A3430,$U$18:$AD$131,8)=VLOOKUP(A3429,$U$18:$AD$131,8),0,VLOOKUP(A3430,U$18:$AD$131,8))</f>
        <v>0</v>
      </c>
      <c r="M3430" s="28">
        <f>IF(L3430&gt;0,VLOOKUP(L3430,T$18:$AC$131,7),0)</f>
        <v>0</v>
      </c>
      <c r="N3430" s="23">
        <f t="shared" si="702"/>
        <v>0</v>
      </c>
      <c r="O3430" s="23">
        <f t="shared" ca="1" si="698"/>
        <v>67257229.1247354</v>
      </c>
      <c r="P3430" s="29" t="str">
        <f t="shared" si="703"/>
        <v>J=</v>
      </c>
      <c r="Q3430" s="30">
        <f t="shared" si="704"/>
        <v>47232</v>
      </c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</row>
    <row r="3431" spans="1:30" x14ac:dyDescent="0.25">
      <c r="A3431" s="100">
        <f t="shared" si="699"/>
        <v>46264</v>
      </c>
      <c r="B3431" s="114" t="str">
        <f t="shared" ca="1" si="700"/>
        <v>n.d</v>
      </c>
      <c r="C3431" s="114">
        <f t="shared" si="701"/>
        <v>139519858.75</v>
      </c>
      <c r="D3431" s="24">
        <f ca="1">IF(A3431&lt;$B$1,VLOOKUP(A3431,[1]DI!$A$4:$B$15000,2,FALSE),0)</f>
        <v>0</v>
      </c>
      <c r="E3431" s="23">
        <f t="shared" ca="1" si="706"/>
        <v>0</v>
      </c>
      <c r="F3431" s="25">
        <f t="shared" si="705"/>
        <v>1.2</v>
      </c>
      <c r="G3431" s="26">
        <f t="shared" ca="1" si="709"/>
        <v>1</v>
      </c>
      <c r="H3431" s="23">
        <f ca="1">TRUNC(PRODUCT(G$16:G3430),15)</f>
        <v>1.48206205431758</v>
      </c>
      <c r="I3431" s="23">
        <f t="shared" si="707"/>
        <v>1</v>
      </c>
      <c r="J3431" s="23">
        <f t="shared" ca="1" si="708"/>
        <v>1.4820620499999999</v>
      </c>
      <c r="K3431" s="114">
        <f t="shared" ca="1" si="697"/>
        <v>67257229.1247354</v>
      </c>
      <c r="L3431" s="27">
        <f>IF(VLOOKUP(A3431,$U$18:$AD$131,8)=VLOOKUP(A3430,$U$18:$AD$131,8),0,VLOOKUP(A3431,U$18:$AD$131,8))</f>
        <v>0</v>
      </c>
      <c r="M3431" s="28">
        <f>IF(L3431&gt;0,VLOOKUP(L3431,T$18:$AC$131,7),0)</f>
        <v>0</v>
      </c>
      <c r="N3431" s="23">
        <f t="shared" si="702"/>
        <v>0</v>
      </c>
      <c r="O3431" s="23">
        <f t="shared" ca="1" si="698"/>
        <v>67257229.1247354</v>
      </c>
      <c r="P3431" s="29" t="str">
        <f t="shared" si="703"/>
        <v>J=</v>
      </c>
      <c r="Q3431" s="30">
        <f t="shared" si="704"/>
        <v>47232</v>
      </c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</row>
    <row r="3432" spans="1:30" x14ac:dyDescent="0.25">
      <c r="A3432" s="100">
        <f t="shared" si="699"/>
        <v>46265</v>
      </c>
      <c r="B3432" s="114" t="str">
        <f t="shared" ca="1" si="700"/>
        <v>n.d</v>
      </c>
      <c r="C3432" s="114">
        <f t="shared" si="701"/>
        <v>139519858.75</v>
      </c>
      <c r="D3432" s="24">
        <f ca="1">IF(A3432&lt;$B$1,VLOOKUP(A3432,[1]DI!$A$4:$B$15000,2,FALSE),0)</f>
        <v>0</v>
      </c>
      <c r="E3432" s="23">
        <f t="shared" ca="1" si="706"/>
        <v>0</v>
      </c>
      <c r="F3432" s="25">
        <f t="shared" si="705"/>
        <v>1.2</v>
      </c>
      <c r="G3432" s="26">
        <f t="shared" ca="1" si="709"/>
        <v>1</v>
      </c>
      <c r="H3432" s="23">
        <f ca="1">TRUNC(PRODUCT(G$16:G3431),15)</f>
        <v>1.48206205431758</v>
      </c>
      <c r="I3432" s="23">
        <f t="shared" si="707"/>
        <v>1</v>
      </c>
      <c r="J3432" s="23">
        <f t="shared" ca="1" si="708"/>
        <v>1.4820620499999999</v>
      </c>
      <c r="K3432" s="114">
        <f t="shared" ca="1" si="697"/>
        <v>67257229.1247354</v>
      </c>
      <c r="L3432" s="27">
        <f>IF(VLOOKUP(A3432,$U$18:$AD$131,8)=VLOOKUP(A3431,$U$18:$AD$131,8),0,VLOOKUP(A3432,U$18:$AD$131,8))</f>
        <v>0</v>
      </c>
      <c r="M3432" s="28">
        <f>IF(L3432&gt;0,VLOOKUP(L3432,T$18:$AC$131,7),0)</f>
        <v>0</v>
      </c>
      <c r="N3432" s="23">
        <f t="shared" si="702"/>
        <v>0</v>
      </c>
      <c r="O3432" s="23">
        <f t="shared" ca="1" si="698"/>
        <v>67257229.1247354</v>
      </c>
      <c r="P3432" s="29" t="str">
        <f t="shared" si="703"/>
        <v>J=</v>
      </c>
      <c r="Q3432" s="30">
        <f t="shared" si="704"/>
        <v>47232</v>
      </c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</row>
    <row r="3433" spans="1:30" x14ac:dyDescent="0.25">
      <c r="A3433" s="100">
        <f t="shared" si="699"/>
        <v>46266</v>
      </c>
      <c r="B3433" s="114" t="str">
        <f t="shared" ca="1" si="700"/>
        <v>n.d</v>
      </c>
      <c r="C3433" s="114">
        <f t="shared" si="701"/>
        <v>139519858.75</v>
      </c>
      <c r="D3433" s="24">
        <f ca="1">IF(A3433&lt;$B$1,VLOOKUP(A3433,[1]DI!$A$4:$B$15000,2,FALSE),0)</f>
        <v>0</v>
      </c>
      <c r="E3433" s="23">
        <f t="shared" ca="1" si="706"/>
        <v>0</v>
      </c>
      <c r="F3433" s="25">
        <f t="shared" si="705"/>
        <v>1.2</v>
      </c>
      <c r="G3433" s="26">
        <f t="shared" ca="1" si="709"/>
        <v>1</v>
      </c>
      <c r="H3433" s="23">
        <f ca="1">TRUNC(PRODUCT(G$16:G3432),15)</f>
        <v>1.48206205431758</v>
      </c>
      <c r="I3433" s="23">
        <f t="shared" si="707"/>
        <v>1</v>
      </c>
      <c r="J3433" s="23">
        <f t="shared" ca="1" si="708"/>
        <v>1.4820620499999999</v>
      </c>
      <c r="K3433" s="114">
        <f t="shared" ca="1" si="697"/>
        <v>67257229.1247354</v>
      </c>
      <c r="L3433" s="27">
        <f>IF(VLOOKUP(A3433,$U$18:$AD$131,8)=VLOOKUP(A3432,$U$18:$AD$131,8),0,VLOOKUP(A3433,U$18:$AD$131,8))</f>
        <v>0</v>
      </c>
      <c r="M3433" s="28">
        <f>IF(L3433&gt;0,VLOOKUP(L3433,T$18:$AC$131,7),0)</f>
        <v>0</v>
      </c>
      <c r="N3433" s="23">
        <f t="shared" si="702"/>
        <v>0</v>
      </c>
      <c r="O3433" s="23">
        <f t="shared" ca="1" si="698"/>
        <v>67257229.1247354</v>
      </c>
      <c r="P3433" s="29" t="str">
        <f t="shared" si="703"/>
        <v>J=</v>
      </c>
      <c r="Q3433" s="30">
        <f t="shared" si="704"/>
        <v>47232</v>
      </c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</row>
    <row r="3434" spans="1:30" x14ac:dyDescent="0.25">
      <c r="A3434" s="100">
        <f t="shared" si="699"/>
        <v>46267</v>
      </c>
      <c r="B3434" s="114" t="str">
        <f t="shared" ca="1" si="700"/>
        <v>n.d</v>
      </c>
      <c r="C3434" s="114">
        <f t="shared" si="701"/>
        <v>139519858.75</v>
      </c>
      <c r="D3434" s="24">
        <f ca="1">IF(A3434&lt;$B$1,VLOOKUP(A3434,[1]DI!$A$4:$B$15000,2,FALSE),0)</f>
        <v>0</v>
      </c>
      <c r="E3434" s="23">
        <f t="shared" ca="1" si="706"/>
        <v>0</v>
      </c>
      <c r="F3434" s="25">
        <f t="shared" si="705"/>
        <v>1.2</v>
      </c>
      <c r="G3434" s="26">
        <f t="shared" ca="1" si="709"/>
        <v>1</v>
      </c>
      <c r="H3434" s="23">
        <f ca="1">TRUNC(PRODUCT(G$16:G3433),15)</f>
        <v>1.48206205431758</v>
      </c>
      <c r="I3434" s="23">
        <f t="shared" si="707"/>
        <v>1</v>
      </c>
      <c r="J3434" s="23">
        <f t="shared" ca="1" si="708"/>
        <v>1.4820620499999999</v>
      </c>
      <c r="K3434" s="114">
        <f t="shared" ca="1" si="697"/>
        <v>67257229.1247354</v>
      </c>
      <c r="L3434" s="27">
        <f>IF(VLOOKUP(A3434,$U$18:$AD$131,8)=VLOOKUP(A3433,$U$18:$AD$131,8),0,VLOOKUP(A3434,U$18:$AD$131,8))</f>
        <v>0</v>
      </c>
      <c r="M3434" s="28">
        <f>IF(L3434&gt;0,VLOOKUP(L3434,T$18:$AC$131,7),0)</f>
        <v>0</v>
      </c>
      <c r="N3434" s="23">
        <f t="shared" si="702"/>
        <v>0</v>
      </c>
      <c r="O3434" s="23">
        <f t="shared" ca="1" si="698"/>
        <v>67257229.1247354</v>
      </c>
      <c r="P3434" s="29" t="str">
        <f t="shared" si="703"/>
        <v>J=</v>
      </c>
      <c r="Q3434" s="30">
        <f t="shared" si="704"/>
        <v>47232</v>
      </c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</row>
    <row r="3435" spans="1:30" x14ac:dyDescent="0.25">
      <c r="A3435" s="100">
        <f t="shared" si="699"/>
        <v>46268</v>
      </c>
      <c r="B3435" s="114" t="str">
        <f t="shared" ca="1" si="700"/>
        <v>n.d</v>
      </c>
      <c r="C3435" s="114">
        <f t="shared" si="701"/>
        <v>139519858.75</v>
      </c>
      <c r="D3435" s="24">
        <f ca="1">IF(A3435&lt;$B$1,VLOOKUP(A3435,[1]DI!$A$4:$B$15000,2,FALSE),0)</f>
        <v>0</v>
      </c>
      <c r="E3435" s="23">
        <f t="shared" ca="1" si="706"/>
        <v>0</v>
      </c>
      <c r="F3435" s="25">
        <f t="shared" si="705"/>
        <v>1.2</v>
      </c>
      <c r="G3435" s="26">
        <f t="shared" ca="1" si="709"/>
        <v>1</v>
      </c>
      <c r="H3435" s="23">
        <f ca="1">TRUNC(PRODUCT(G$16:G3434),15)</f>
        <v>1.48206205431758</v>
      </c>
      <c r="I3435" s="23">
        <f t="shared" si="707"/>
        <v>1</v>
      </c>
      <c r="J3435" s="23">
        <f t="shared" ca="1" si="708"/>
        <v>1.4820620499999999</v>
      </c>
      <c r="K3435" s="114">
        <f t="shared" ca="1" si="697"/>
        <v>67257229.1247354</v>
      </c>
      <c r="L3435" s="27">
        <f>IF(VLOOKUP(A3435,$U$18:$AD$131,8)=VLOOKUP(A3434,$U$18:$AD$131,8),0,VLOOKUP(A3435,U$18:$AD$131,8))</f>
        <v>0</v>
      </c>
      <c r="M3435" s="28">
        <f>IF(L3435&gt;0,VLOOKUP(L3435,T$18:$AC$131,7),0)</f>
        <v>0</v>
      </c>
      <c r="N3435" s="23">
        <f t="shared" si="702"/>
        <v>0</v>
      </c>
      <c r="O3435" s="23">
        <f t="shared" ca="1" si="698"/>
        <v>67257229.1247354</v>
      </c>
      <c r="P3435" s="29" t="str">
        <f t="shared" si="703"/>
        <v>J=</v>
      </c>
      <c r="Q3435" s="30">
        <f t="shared" si="704"/>
        <v>47232</v>
      </c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</row>
    <row r="3436" spans="1:30" x14ac:dyDescent="0.25">
      <c r="A3436" s="100">
        <f t="shared" si="699"/>
        <v>46269</v>
      </c>
      <c r="B3436" s="114" t="str">
        <f t="shared" ca="1" si="700"/>
        <v>n.d</v>
      </c>
      <c r="C3436" s="114">
        <f t="shared" si="701"/>
        <v>139519858.75</v>
      </c>
      <c r="D3436" s="24">
        <f ca="1">IF(A3436&lt;$B$1,VLOOKUP(A3436,[1]DI!$A$4:$B$15000,2,FALSE),0)</f>
        <v>0</v>
      </c>
      <c r="E3436" s="23">
        <f t="shared" ca="1" si="706"/>
        <v>0</v>
      </c>
      <c r="F3436" s="25">
        <f t="shared" si="705"/>
        <v>1.2</v>
      </c>
      <c r="G3436" s="26">
        <f t="shared" ca="1" si="709"/>
        <v>1</v>
      </c>
      <c r="H3436" s="23">
        <f ca="1">TRUNC(PRODUCT(G$16:G3435),15)</f>
        <v>1.48206205431758</v>
      </c>
      <c r="I3436" s="23">
        <f t="shared" si="707"/>
        <v>1</v>
      </c>
      <c r="J3436" s="23">
        <f t="shared" ca="1" si="708"/>
        <v>1.4820620499999999</v>
      </c>
      <c r="K3436" s="114">
        <f t="shared" ca="1" si="697"/>
        <v>67257229.1247354</v>
      </c>
      <c r="L3436" s="27">
        <f>IF(VLOOKUP(A3436,$U$18:$AD$131,8)=VLOOKUP(A3435,$U$18:$AD$131,8),0,VLOOKUP(A3436,U$18:$AD$131,8))</f>
        <v>0</v>
      </c>
      <c r="M3436" s="28">
        <f>IF(L3436&gt;0,VLOOKUP(L3436,T$18:$AC$131,7),0)</f>
        <v>0</v>
      </c>
      <c r="N3436" s="23">
        <f t="shared" si="702"/>
        <v>0</v>
      </c>
      <c r="O3436" s="23">
        <f t="shared" ca="1" si="698"/>
        <v>67257229.1247354</v>
      </c>
      <c r="P3436" s="29" t="str">
        <f t="shared" si="703"/>
        <v>J=</v>
      </c>
      <c r="Q3436" s="30">
        <f t="shared" si="704"/>
        <v>47232</v>
      </c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</row>
    <row r="3437" spans="1:30" x14ac:dyDescent="0.25">
      <c r="A3437" s="100">
        <f t="shared" si="699"/>
        <v>46270</v>
      </c>
      <c r="B3437" s="114" t="str">
        <f t="shared" ca="1" si="700"/>
        <v>n.d</v>
      </c>
      <c r="C3437" s="114">
        <f t="shared" si="701"/>
        <v>139519858.75</v>
      </c>
      <c r="D3437" s="24">
        <f ca="1">IF(A3437&lt;$B$1,VLOOKUP(A3437,[1]DI!$A$4:$B$15000,2,FALSE),0)</f>
        <v>0</v>
      </c>
      <c r="E3437" s="23">
        <f t="shared" ca="1" si="706"/>
        <v>0</v>
      </c>
      <c r="F3437" s="25">
        <f t="shared" si="705"/>
        <v>1.2</v>
      </c>
      <c r="G3437" s="26">
        <f t="shared" ca="1" si="709"/>
        <v>1</v>
      </c>
      <c r="H3437" s="23">
        <f ca="1">TRUNC(PRODUCT(G$16:G3436),15)</f>
        <v>1.48206205431758</v>
      </c>
      <c r="I3437" s="23">
        <f t="shared" si="707"/>
        <v>1</v>
      </c>
      <c r="J3437" s="23">
        <f t="shared" ca="1" si="708"/>
        <v>1.4820620499999999</v>
      </c>
      <c r="K3437" s="114">
        <f t="shared" ca="1" si="697"/>
        <v>67257229.1247354</v>
      </c>
      <c r="L3437" s="27">
        <f>IF(VLOOKUP(A3437,$U$18:$AD$131,8)=VLOOKUP(A3436,$U$18:$AD$131,8),0,VLOOKUP(A3437,U$18:$AD$131,8))</f>
        <v>0</v>
      </c>
      <c r="M3437" s="28">
        <f>IF(L3437&gt;0,VLOOKUP(L3437,T$18:$AC$131,7),0)</f>
        <v>0</v>
      </c>
      <c r="N3437" s="23">
        <f t="shared" si="702"/>
        <v>0</v>
      </c>
      <c r="O3437" s="23">
        <f t="shared" ca="1" si="698"/>
        <v>67257229.1247354</v>
      </c>
      <c r="P3437" s="29" t="str">
        <f t="shared" si="703"/>
        <v>J=</v>
      </c>
      <c r="Q3437" s="30">
        <f t="shared" si="704"/>
        <v>47232</v>
      </c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</row>
    <row r="3438" spans="1:30" x14ac:dyDescent="0.25">
      <c r="A3438" s="100">
        <f t="shared" si="699"/>
        <v>46271</v>
      </c>
      <c r="B3438" s="114" t="str">
        <f t="shared" ca="1" si="700"/>
        <v>n.d</v>
      </c>
      <c r="C3438" s="114">
        <f t="shared" si="701"/>
        <v>139519858.75</v>
      </c>
      <c r="D3438" s="24">
        <f ca="1">IF(A3438&lt;$B$1,VLOOKUP(A3438,[1]DI!$A$4:$B$15000,2,FALSE),0)</f>
        <v>0</v>
      </c>
      <c r="E3438" s="23">
        <f t="shared" ca="1" si="706"/>
        <v>0</v>
      </c>
      <c r="F3438" s="25">
        <f t="shared" si="705"/>
        <v>1.2</v>
      </c>
      <c r="G3438" s="26">
        <f t="shared" ca="1" si="709"/>
        <v>1</v>
      </c>
      <c r="H3438" s="23">
        <f ca="1">TRUNC(PRODUCT(G$16:G3437),15)</f>
        <v>1.48206205431758</v>
      </c>
      <c r="I3438" s="23">
        <f t="shared" si="707"/>
        <v>1</v>
      </c>
      <c r="J3438" s="23">
        <f t="shared" ca="1" si="708"/>
        <v>1.4820620499999999</v>
      </c>
      <c r="K3438" s="114">
        <f t="shared" ca="1" si="697"/>
        <v>67257229.1247354</v>
      </c>
      <c r="L3438" s="27">
        <f>IF(VLOOKUP(A3438,$U$18:$AD$131,8)=VLOOKUP(A3437,$U$18:$AD$131,8),0,VLOOKUP(A3438,U$18:$AD$131,8))</f>
        <v>0</v>
      </c>
      <c r="M3438" s="28">
        <f>IF(L3438&gt;0,VLOOKUP(L3438,T$18:$AC$131,7),0)</f>
        <v>0</v>
      </c>
      <c r="N3438" s="23">
        <f t="shared" si="702"/>
        <v>0</v>
      </c>
      <c r="O3438" s="23">
        <f t="shared" ca="1" si="698"/>
        <v>67257229.1247354</v>
      </c>
      <c r="P3438" s="29" t="str">
        <f t="shared" si="703"/>
        <v>J=</v>
      </c>
      <c r="Q3438" s="30">
        <f t="shared" si="704"/>
        <v>47232</v>
      </c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</row>
    <row r="3439" spans="1:30" x14ac:dyDescent="0.25">
      <c r="A3439" s="100">
        <f t="shared" si="699"/>
        <v>46272</v>
      </c>
      <c r="B3439" s="114" t="str">
        <f t="shared" ca="1" si="700"/>
        <v>n.d</v>
      </c>
      <c r="C3439" s="114">
        <f t="shared" si="701"/>
        <v>139519858.75</v>
      </c>
      <c r="D3439" s="24">
        <f ca="1">IF(A3439&lt;$B$1,VLOOKUP(A3439,[1]DI!$A$4:$B$15000,2,FALSE),0)</f>
        <v>0</v>
      </c>
      <c r="E3439" s="23">
        <f t="shared" ca="1" si="706"/>
        <v>0</v>
      </c>
      <c r="F3439" s="25">
        <f t="shared" si="705"/>
        <v>1.2</v>
      </c>
      <c r="G3439" s="26">
        <f t="shared" ca="1" si="709"/>
        <v>1</v>
      </c>
      <c r="H3439" s="23">
        <f ca="1">TRUNC(PRODUCT(G$16:G3438),15)</f>
        <v>1.48206205431758</v>
      </c>
      <c r="I3439" s="23">
        <f t="shared" si="707"/>
        <v>1</v>
      </c>
      <c r="J3439" s="23">
        <f t="shared" ca="1" si="708"/>
        <v>1.4820620499999999</v>
      </c>
      <c r="K3439" s="114">
        <f t="shared" ca="1" si="697"/>
        <v>67257229.1247354</v>
      </c>
      <c r="L3439" s="27">
        <f>IF(VLOOKUP(A3439,$U$18:$AD$131,8)=VLOOKUP(A3438,$U$18:$AD$131,8),0,VLOOKUP(A3439,U$18:$AD$131,8))</f>
        <v>0</v>
      </c>
      <c r="M3439" s="28">
        <f>IF(L3439&gt;0,VLOOKUP(L3439,T$18:$AC$131,7),0)</f>
        <v>0</v>
      </c>
      <c r="N3439" s="23">
        <f t="shared" si="702"/>
        <v>0</v>
      </c>
      <c r="O3439" s="23">
        <f t="shared" ca="1" si="698"/>
        <v>67257229.1247354</v>
      </c>
      <c r="P3439" s="29" t="str">
        <f t="shared" si="703"/>
        <v>J=</v>
      </c>
      <c r="Q3439" s="30">
        <f t="shared" si="704"/>
        <v>47232</v>
      </c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</row>
    <row r="3440" spans="1:30" x14ac:dyDescent="0.25">
      <c r="A3440" s="100">
        <f t="shared" si="699"/>
        <v>46273</v>
      </c>
      <c r="B3440" s="114" t="str">
        <f t="shared" ca="1" si="700"/>
        <v>n.d</v>
      </c>
      <c r="C3440" s="114">
        <f t="shared" si="701"/>
        <v>139519858.75</v>
      </c>
      <c r="D3440" s="24">
        <f ca="1">IF(A3440&lt;$B$1,VLOOKUP(A3440,[1]DI!$A$4:$B$15000,2,FALSE),0)</f>
        <v>0</v>
      </c>
      <c r="E3440" s="23">
        <f t="shared" ca="1" si="706"/>
        <v>0</v>
      </c>
      <c r="F3440" s="25">
        <f t="shared" si="705"/>
        <v>1.2</v>
      </c>
      <c r="G3440" s="26">
        <f t="shared" ca="1" si="709"/>
        <v>1</v>
      </c>
      <c r="H3440" s="23">
        <f ca="1">TRUNC(PRODUCT(G$16:G3439),15)</f>
        <v>1.48206205431758</v>
      </c>
      <c r="I3440" s="23">
        <f t="shared" si="707"/>
        <v>1</v>
      </c>
      <c r="J3440" s="23">
        <f t="shared" ca="1" si="708"/>
        <v>1.4820620499999999</v>
      </c>
      <c r="K3440" s="114">
        <f t="shared" ca="1" si="697"/>
        <v>67257229.1247354</v>
      </c>
      <c r="L3440" s="27">
        <f>IF(VLOOKUP(A3440,$U$18:$AD$131,8)=VLOOKUP(A3439,$U$18:$AD$131,8),0,VLOOKUP(A3440,U$18:$AD$131,8))</f>
        <v>0</v>
      </c>
      <c r="M3440" s="28">
        <f>IF(L3440&gt;0,VLOOKUP(L3440,T$18:$AC$131,7),0)</f>
        <v>0</v>
      </c>
      <c r="N3440" s="23">
        <f t="shared" si="702"/>
        <v>0</v>
      </c>
      <c r="O3440" s="23">
        <f t="shared" ca="1" si="698"/>
        <v>67257229.1247354</v>
      </c>
      <c r="P3440" s="29" t="str">
        <f t="shared" si="703"/>
        <v>J=</v>
      </c>
      <c r="Q3440" s="30">
        <f t="shared" si="704"/>
        <v>47232</v>
      </c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</row>
    <row r="3441" spans="1:30" x14ac:dyDescent="0.25">
      <c r="A3441" s="100">
        <f t="shared" si="699"/>
        <v>46274</v>
      </c>
      <c r="B3441" s="114" t="str">
        <f t="shared" ca="1" si="700"/>
        <v>n.d</v>
      </c>
      <c r="C3441" s="114">
        <f t="shared" si="701"/>
        <v>139519858.75</v>
      </c>
      <c r="D3441" s="24">
        <f ca="1">IF(A3441&lt;$B$1,VLOOKUP(A3441,[1]DI!$A$4:$B$15000,2,FALSE),0)</f>
        <v>0</v>
      </c>
      <c r="E3441" s="23">
        <f t="shared" ca="1" si="706"/>
        <v>0</v>
      </c>
      <c r="F3441" s="25">
        <f t="shared" si="705"/>
        <v>1.2</v>
      </c>
      <c r="G3441" s="26">
        <f t="shared" ca="1" si="709"/>
        <v>1</v>
      </c>
      <c r="H3441" s="23">
        <f ca="1">TRUNC(PRODUCT(G$16:G3440),15)</f>
        <v>1.48206205431758</v>
      </c>
      <c r="I3441" s="23">
        <f t="shared" si="707"/>
        <v>1</v>
      </c>
      <c r="J3441" s="23">
        <f t="shared" ca="1" si="708"/>
        <v>1.4820620499999999</v>
      </c>
      <c r="K3441" s="114">
        <f t="shared" ca="1" si="697"/>
        <v>67257229.1247354</v>
      </c>
      <c r="L3441" s="27">
        <f>IF(VLOOKUP(A3441,$U$18:$AD$131,8)=VLOOKUP(A3440,$U$18:$AD$131,8),0,VLOOKUP(A3441,U$18:$AD$131,8))</f>
        <v>0</v>
      </c>
      <c r="M3441" s="28">
        <f>IF(L3441&gt;0,VLOOKUP(L3441,T$18:$AC$131,7),0)</f>
        <v>0</v>
      </c>
      <c r="N3441" s="23">
        <f t="shared" si="702"/>
        <v>0</v>
      </c>
      <c r="O3441" s="23">
        <f t="shared" ca="1" si="698"/>
        <v>67257229.1247354</v>
      </c>
      <c r="P3441" s="29" t="str">
        <f t="shared" si="703"/>
        <v>J=</v>
      </c>
      <c r="Q3441" s="30">
        <f t="shared" si="704"/>
        <v>47232</v>
      </c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</row>
    <row r="3442" spans="1:30" x14ac:dyDescent="0.25">
      <c r="A3442" s="100">
        <f t="shared" si="699"/>
        <v>46275</v>
      </c>
      <c r="B3442" s="114" t="str">
        <f t="shared" ca="1" si="700"/>
        <v>n.d</v>
      </c>
      <c r="C3442" s="114">
        <f t="shared" si="701"/>
        <v>139519858.75</v>
      </c>
      <c r="D3442" s="24">
        <f ca="1">IF(A3442&lt;$B$1,VLOOKUP(A3442,[1]DI!$A$4:$B$15000,2,FALSE),0)</f>
        <v>0</v>
      </c>
      <c r="E3442" s="23">
        <f t="shared" ca="1" si="706"/>
        <v>0</v>
      </c>
      <c r="F3442" s="25">
        <f t="shared" si="705"/>
        <v>1.2</v>
      </c>
      <c r="G3442" s="26">
        <f t="shared" ca="1" si="709"/>
        <v>1</v>
      </c>
      <c r="H3442" s="23">
        <f ca="1">TRUNC(PRODUCT(G$16:G3441),15)</f>
        <v>1.48206205431758</v>
      </c>
      <c r="I3442" s="23">
        <f t="shared" si="707"/>
        <v>1</v>
      </c>
      <c r="J3442" s="23">
        <f t="shared" ca="1" si="708"/>
        <v>1.4820620499999999</v>
      </c>
      <c r="K3442" s="114">
        <f t="shared" ca="1" si="697"/>
        <v>67257229.1247354</v>
      </c>
      <c r="L3442" s="27">
        <f>IF(VLOOKUP(A3442,$U$18:$AD$131,8)=VLOOKUP(A3441,$U$18:$AD$131,8),0,VLOOKUP(A3442,U$18:$AD$131,8))</f>
        <v>0</v>
      </c>
      <c r="M3442" s="28">
        <f>IF(L3442&gt;0,VLOOKUP(L3442,T$18:$AC$131,7),0)</f>
        <v>0</v>
      </c>
      <c r="N3442" s="23">
        <f t="shared" si="702"/>
        <v>0</v>
      </c>
      <c r="O3442" s="23">
        <f t="shared" ca="1" si="698"/>
        <v>67257229.1247354</v>
      </c>
      <c r="P3442" s="29" t="str">
        <f t="shared" si="703"/>
        <v>J=</v>
      </c>
      <c r="Q3442" s="30">
        <f t="shared" si="704"/>
        <v>47232</v>
      </c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</row>
    <row r="3443" spans="1:30" x14ac:dyDescent="0.25">
      <c r="A3443" s="100">
        <f t="shared" si="699"/>
        <v>46276</v>
      </c>
      <c r="B3443" s="114" t="str">
        <f t="shared" ca="1" si="700"/>
        <v>n.d</v>
      </c>
      <c r="C3443" s="114">
        <f t="shared" si="701"/>
        <v>139519858.75</v>
      </c>
      <c r="D3443" s="24">
        <f ca="1">IF(A3443&lt;$B$1,VLOOKUP(A3443,[1]DI!$A$4:$B$15000,2,FALSE),0)</f>
        <v>0</v>
      </c>
      <c r="E3443" s="23">
        <f t="shared" ca="1" si="706"/>
        <v>0</v>
      </c>
      <c r="F3443" s="25">
        <f t="shared" si="705"/>
        <v>1.2</v>
      </c>
      <c r="G3443" s="26">
        <f t="shared" ca="1" si="709"/>
        <v>1</v>
      </c>
      <c r="H3443" s="23">
        <f ca="1">TRUNC(PRODUCT(G$16:G3442),15)</f>
        <v>1.48206205431758</v>
      </c>
      <c r="I3443" s="23">
        <f t="shared" si="707"/>
        <v>1</v>
      </c>
      <c r="J3443" s="23">
        <f t="shared" ca="1" si="708"/>
        <v>1.4820620499999999</v>
      </c>
      <c r="K3443" s="114">
        <f t="shared" ca="1" si="697"/>
        <v>67257229.1247354</v>
      </c>
      <c r="L3443" s="27">
        <f>IF(VLOOKUP(A3443,$U$18:$AD$131,8)=VLOOKUP(A3442,$U$18:$AD$131,8),0,VLOOKUP(A3443,U$18:$AD$131,8))</f>
        <v>0</v>
      </c>
      <c r="M3443" s="28">
        <f>IF(L3443&gt;0,VLOOKUP(L3443,T$18:$AC$131,7),0)</f>
        <v>0</v>
      </c>
      <c r="N3443" s="23">
        <f t="shared" si="702"/>
        <v>0</v>
      </c>
      <c r="O3443" s="23">
        <f t="shared" ca="1" si="698"/>
        <v>67257229.1247354</v>
      </c>
      <c r="P3443" s="29" t="str">
        <f t="shared" si="703"/>
        <v>J=</v>
      </c>
      <c r="Q3443" s="30">
        <f t="shared" si="704"/>
        <v>47232</v>
      </c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</row>
    <row r="3444" spans="1:30" x14ac:dyDescent="0.25">
      <c r="A3444" s="100">
        <f t="shared" si="699"/>
        <v>46277</v>
      </c>
      <c r="B3444" s="114" t="str">
        <f t="shared" ca="1" si="700"/>
        <v>n.d</v>
      </c>
      <c r="C3444" s="114">
        <f t="shared" si="701"/>
        <v>139519858.75</v>
      </c>
      <c r="D3444" s="24">
        <f ca="1">IF(A3444&lt;$B$1,VLOOKUP(A3444,[1]DI!$A$4:$B$15000,2,FALSE),0)</f>
        <v>0</v>
      </c>
      <c r="E3444" s="23">
        <f t="shared" ca="1" si="706"/>
        <v>0</v>
      </c>
      <c r="F3444" s="25">
        <f t="shared" si="705"/>
        <v>1.2</v>
      </c>
      <c r="G3444" s="26">
        <f t="shared" ca="1" si="709"/>
        <v>1</v>
      </c>
      <c r="H3444" s="23">
        <f ca="1">TRUNC(PRODUCT(G$16:G3443),15)</f>
        <v>1.48206205431758</v>
      </c>
      <c r="I3444" s="23">
        <f t="shared" si="707"/>
        <v>1</v>
      </c>
      <c r="J3444" s="23">
        <f t="shared" ca="1" si="708"/>
        <v>1.4820620499999999</v>
      </c>
      <c r="K3444" s="114">
        <f t="shared" ca="1" si="697"/>
        <v>67257229.1247354</v>
      </c>
      <c r="L3444" s="27">
        <f>IF(VLOOKUP(A3444,$U$18:$AD$131,8)=VLOOKUP(A3443,$U$18:$AD$131,8),0,VLOOKUP(A3444,U$18:$AD$131,8))</f>
        <v>0</v>
      </c>
      <c r="M3444" s="28">
        <f>IF(L3444&gt;0,VLOOKUP(L3444,T$18:$AC$131,7),0)</f>
        <v>0</v>
      </c>
      <c r="N3444" s="23">
        <f t="shared" si="702"/>
        <v>0</v>
      </c>
      <c r="O3444" s="23">
        <f t="shared" ca="1" si="698"/>
        <v>67257229.1247354</v>
      </c>
      <c r="P3444" s="29" t="str">
        <f t="shared" si="703"/>
        <v>J=</v>
      </c>
      <c r="Q3444" s="30">
        <f t="shared" si="704"/>
        <v>47232</v>
      </c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</row>
    <row r="3445" spans="1:30" x14ac:dyDescent="0.25">
      <c r="A3445" s="100">
        <f t="shared" si="699"/>
        <v>46278</v>
      </c>
      <c r="B3445" s="114" t="str">
        <f t="shared" ca="1" si="700"/>
        <v>n.d</v>
      </c>
      <c r="C3445" s="114">
        <f t="shared" si="701"/>
        <v>139519858.75</v>
      </c>
      <c r="D3445" s="24">
        <f ca="1">IF(A3445&lt;$B$1,VLOOKUP(A3445,[1]DI!$A$4:$B$15000,2,FALSE),0)</f>
        <v>0</v>
      </c>
      <c r="E3445" s="23">
        <f t="shared" ca="1" si="706"/>
        <v>0</v>
      </c>
      <c r="F3445" s="25">
        <f t="shared" si="705"/>
        <v>1.2</v>
      </c>
      <c r="G3445" s="26">
        <f t="shared" ca="1" si="709"/>
        <v>1</v>
      </c>
      <c r="H3445" s="23">
        <f ca="1">TRUNC(PRODUCT(G$16:G3444),15)</f>
        <v>1.48206205431758</v>
      </c>
      <c r="I3445" s="23">
        <f t="shared" si="707"/>
        <v>1</v>
      </c>
      <c r="J3445" s="23">
        <f t="shared" ca="1" si="708"/>
        <v>1.4820620499999999</v>
      </c>
      <c r="K3445" s="114">
        <f t="shared" ca="1" si="697"/>
        <v>67257229.1247354</v>
      </c>
      <c r="L3445" s="27">
        <f>IF(VLOOKUP(A3445,$U$18:$AD$131,8)=VLOOKUP(A3444,$U$18:$AD$131,8),0,VLOOKUP(A3445,U$18:$AD$131,8))</f>
        <v>0</v>
      </c>
      <c r="M3445" s="28">
        <f>IF(L3445&gt;0,VLOOKUP(L3445,T$18:$AC$131,7),0)</f>
        <v>0</v>
      </c>
      <c r="N3445" s="23">
        <f t="shared" si="702"/>
        <v>0</v>
      </c>
      <c r="O3445" s="23">
        <f t="shared" ca="1" si="698"/>
        <v>67257229.1247354</v>
      </c>
      <c r="P3445" s="29" t="str">
        <f t="shared" si="703"/>
        <v>J=</v>
      </c>
      <c r="Q3445" s="30">
        <f t="shared" si="704"/>
        <v>47232</v>
      </c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</row>
    <row r="3446" spans="1:30" x14ac:dyDescent="0.25">
      <c r="A3446" s="100">
        <f t="shared" si="699"/>
        <v>46279</v>
      </c>
      <c r="B3446" s="114" t="str">
        <f t="shared" ca="1" si="700"/>
        <v>n.d</v>
      </c>
      <c r="C3446" s="114">
        <f t="shared" si="701"/>
        <v>139519858.75</v>
      </c>
      <c r="D3446" s="24">
        <f ca="1">IF(A3446&lt;$B$1,VLOOKUP(A3446,[1]DI!$A$4:$B$15000,2,FALSE),0)</f>
        <v>0</v>
      </c>
      <c r="E3446" s="23">
        <f t="shared" ca="1" si="706"/>
        <v>0</v>
      </c>
      <c r="F3446" s="25">
        <f t="shared" si="705"/>
        <v>1.2</v>
      </c>
      <c r="G3446" s="26">
        <f t="shared" ca="1" si="709"/>
        <v>1</v>
      </c>
      <c r="H3446" s="23">
        <f ca="1">TRUNC(PRODUCT(G$16:G3445),15)</f>
        <v>1.48206205431758</v>
      </c>
      <c r="I3446" s="23">
        <f t="shared" si="707"/>
        <v>1</v>
      </c>
      <c r="J3446" s="23">
        <f t="shared" ca="1" si="708"/>
        <v>1.4820620499999999</v>
      </c>
      <c r="K3446" s="114">
        <f t="shared" ca="1" si="697"/>
        <v>67257229.1247354</v>
      </c>
      <c r="L3446" s="27">
        <f>IF(VLOOKUP(A3446,$U$18:$AD$131,8)=VLOOKUP(A3445,$U$18:$AD$131,8),0,VLOOKUP(A3446,U$18:$AD$131,8))</f>
        <v>0</v>
      </c>
      <c r="M3446" s="28">
        <f>IF(L3446&gt;0,VLOOKUP(L3446,T$18:$AC$131,7),0)</f>
        <v>0</v>
      </c>
      <c r="N3446" s="23">
        <f t="shared" si="702"/>
        <v>0</v>
      </c>
      <c r="O3446" s="23">
        <f t="shared" ca="1" si="698"/>
        <v>67257229.1247354</v>
      </c>
      <c r="P3446" s="29" t="str">
        <f t="shared" si="703"/>
        <v>J=</v>
      </c>
      <c r="Q3446" s="30">
        <f t="shared" si="704"/>
        <v>47232</v>
      </c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</row>
    <row r="3447" spans="1:30" x14ac:dyDescent="0.25">
      <c r="A3447" s="100">
        <f t="shared" si="699"/>
        <v>46280</v>
      </c>
      <c r="B3447" s="114" t="str">
        <f t="shared" ca="1" si="700"/>
        <v>n.d</v>
      </c>
      <c r="C3447" s="114">
        <f t="shared" si="701"/>
        <v>139519858.75</v>
      </c>
      <c r="D3447" s="24">
        <f ca="1">IF(A3447&lt;$B$1,VLOOKUP(A3447,[1]DI!$A$4:$B$15000,2,FALSE),0)</f>
        <v>0</v>
      </c>
      <c r="E3447" s="23">
        <f t="shared" ca="1" si="706"/>
        <v>0</v>
      </c>
      <c r="F3447" s="25">
        <f t="shared" si="705"/>
        <v>1.2</v>
      </c>
      <c r="G3447" s="26">
        <f t="shared" ca="1" si="709"/>
        <v>1</v>
      </c>
      <c r="H3447" s="23">
        <f ca="1">TRUNC(PRODUCT(G$16:G3446),15)</f>
        <v>1.48206205431758</v>
      </c>
      <c r="I3447" s="23">
        <f t="shared" si="707"/>
        <v>1</v>
      </c>
      <c r="J3447" s="23">
        <f t="shared" ca="1" si="708"/>
        <v>1.4820620499999999</v>
      </c>
      <c r="K3447" s="114">
        <f t="shared" ca="1" si="697"/>
        <v>67257229.1247354</v>
      </c>
      <c r="L3447" s="27">
        <f>IF(VLOOKUP(A3447,$U$18:$AD$131,8)=VLOOKUP(A3446,$U$18:$AD$131,8),0,VLOOKUP(A3447,U$18:$AD$131,8))</f>
        <v>0</v>
      </c>
      <c r="M3447" s="28">
        <f>IF(L3447&gt;0,VLOOKUP(L3447,T$18:$AC$131,7),0)</f>
        <v>0</v>
      </c>
      <c r="N3447" s="23">
        <f t="shared" si="702"/>
        <v>0</v>
      </c>
      <c r="O3447" s="23">
        <f t="shared" ca="1" si="698"/>
        <v>67257229.1247354</v>
      </c>
      <c r="P3447" s="29" t="str">
        <f t="shared" si="703"/>
        <v>J=</v>
      </c>
      <c r="Q3447" s="30">
        <f t="shared" si="704"/>
        <v>47232</v>
      </c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</row>
    <row r="3448" spans="1:30" x14ac:dyDescent="0.25">
      <c r="A3448" s="100">
        <f t="shared" si="699"/>
        <v>46281</v>
      </c>
      <c r="B3448" s="114" t="str">
        <f t="shared" ca="1" si="700"/>
        <v>n.d</v>
      </c>
      <c r="C3448" s="114">
        <f t="shared" si="701"/>
        <v>139519858.75</v>
      </c>
      <c r="D3448" s="24">
        <f ca="1">IF(A3448&lt;$B$1,VLOOKUP(A3448,[1]DI!$A$4:$B$15000,2,FALSE),0)</f>
        <v>0</v>
      </c>
      <c r="E3448" s="23">
        <f t="shared" ca="1" si="706"/>
        <v>0</v>
      </c>
      <c r="F3448" s="25">
        <f t="shared" si="705"/>
        <v>1.2</v>
      </c>
      <c r="G3448" s="26">
        <f t="shared" ca="1" si="709"/>
        <v>1</v>
      </c>
      <c r="H3448" s="23">
        <f ca="1">TRUNC(PRODUCT(G$16:G3447),15)</f>
        <v>1.48206205431758</v>
      </c>
      <c r="I3448" s="23">
        <f t="shared" si="707"/>
        <v>1</v>
      </c>
      <c r="J3448" s="23">
        <f t="shared" ca="1" si="708"/>
        <v>1.4820620499999999</v>
      </c>
      <c r="K3448" s="114">
        <f t="shared" ca="1" si="697"/>
        <v>67257229.1247354</v>
      </c>
      <c r="L3448" s="27">
        <f>IF(VLOOKUP(A3448,$U$18:$AD$131,8)=VLOOKUP(A3447,$U$18:$AD$131,8),0,VLOOKUP(A3448,U$18:$AD$131,8))</f>
        <v>0</v>
      </c>
      <c r="M3448" s="28">
        <f>IF(L3448&gt;0,VLOOKUP(L3448,T$18:$AC$131,7),0)</f>
        <v>0</v>
      </c>
      <c r="N3448" s="23">
        <f t="shared" si="702"/>
        <v>0</v>
      </c>
      <c r="O3448" s="23">
        <f t="shared" ca="1" si="698"/>
        <v>67257229.1247354</v>
      </c>
      <c r="P3448" s="29" t="str">
        <f t="shared" si="703"/>
        <v>J=</v>
      </c>
      <c r="Q3448" s="30">
        <f t="shared" si="704"/>
        <v>47232</v>
      </c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</row>
    <row r="3449" spans="1:30" x14ac:dyDescent="0.25">
      <c r="A3449" s="100">
        <f t="shared" si="699"/>
        <v>46282</v>
      </c>
      <c r="B3449" s="114" t="str">
        <f t="shared" ca="1" si="700"/>
        <v>n.d</v>
      </c>
      <c r="C3449" s="114">
        <f t="shared" si="701"/>
        <v>139519858.75</v>
      </c>
      <c r="D3449" s="24">
        <f ca="1">IF(A3449&lt;$B$1,VLOOKUP(A3449,[1]DI!$A$4:$B$15000,2,FALSE),0)</f>
        <v>0</v>
      </c>
      <c r="E3449" s="23">
        <f t="shared" ca="1" si="706"/>
        <v>0</v>
      </c>
      <c r="F3449" s="25">
        <f t="shared" si="705"/>
        <v>1.2</v>
      </c>
      <c r="G3449" s="26">
        <f t="shared" ca="1" si="709"/>
        <v>1</v>
      </c>
      <c r="H3449" s="23">
        <f ca="1">TRUNC(PRODUCT(G$16:G3448),15)</f>
        <v>1.48206205431758</v>
      </c>
      <c r="I3449" s="23">
        <f t="shared" si="707"/>
        <v>1</v>
      </c>
      <c r="J3449" s="23">
        <f t="shared" ca="1" si="708"/>
        <v>1.4820620499999999</v>
      </c>
      <c r="K3449" s="114">
        <f t="shared" ca="1" si="697"/>
        <v>67257229.1247354</v>
      </c>
      <c r="L3449" s="27">
        <f>IF(VLOOKUP(A3449,$U$18:$AD$131,8)=VLOOKUP(A3448,$U$18:$AD$131,8),0,VLOOKUP(A3449,U$18:$AD$131,8))</f>
        <v>0</v>
      </c>
      <c r="M3449" s="28">
        <f>IF(L3449&gt;0,VLOOKUP(L3449,T$18:$AC$131,7),0)</f>
        <v>0</v>
      </c>
      <c r="N3449" s="23">
        <f t="shared" si="702"/>
        <v>0</v>
      </c>
      <c r="O3449" s="23">
        <f t="shared" ca="1" si="698"/>
        <v>67257229.1247354</v>
      </c>
      <c r="P3449" s="29" t="str">
        <f t="shared" si="703"/>
        <v>J=</v>
      </c>
      <c r="Q3449" s="30">
        <f t="shared" si="704"/>
        <v>47232</v>
      </c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</row>
    <row r="3450" spans="1:30" x14ac:dyDescent="0.25">
      <c r="A3450" s="100">
        <f t="shared" si="699"/>
        <v>46283</v>
      </c>
      <c r="B3450" s="114" t="str">
        <f t="shared" ca="1" si="700"/>
        <v>n.d</v>
      </c>
      <c r="C3450" s="114">
        <f t="shared" si="701"/>
        <v>139519858.75</v>
      </c>
      <c r="D3450" s="24">
        <f ca="1">IF(A3450&lt;$B$1,VLOOKUP(A3450,[1]DI!$A$4:$B$15000,2,FALSE),0)</f>
        <v>0</v>
      </c>
      <c r="E3450" s="23">
        <f t="shared" ca="1" si="706"/>
        <v>0</v>
      </c>
      <c r="F3450" s="25">
        <f t="shared" si="705"/>
        <v>1.2</v>
      </c>
      <c r="G3450" s="26">
        <f t="shared" ca="1" si="709"/>
        <v>1</v>
      </c>
      <c r="H3450" s="23">
        <f ca="1">TRUNC(PRODUCT(G$16:G3449),15)</f>
        <v>1.48206205431758</v>
      </c>
      <c r="I3450" s="23">
        <f t="shared" si="707"/>
        <v>1</v>
      </c>
      <c r="J3450" s="23">
        <f t="shared" ca="1" si="708"/>
        <v>1.4820620499999999</v>
      </c>
      <c r="K3450" s="114">
        <f t="shared" ca="1" si="697"/>
        <v>67257229.1247354</v>
      </c>
      <c r="L3450" s="27">
        <f>IF(VLOOKUP(A3450,$U$18:$AD$131,8)=VLOOKUP(A3449,$U$18:$AD$131,8),0,VLOOKUP(A3450,U$18:$AD$131,8))</f>
        <v>0</v>
      </c>
      <c r="M3450" s="28">
        <f>IF(L3450&gt;0,VLOOKUP(L3450,T$18:$AC$131,7),0)</f>
        <v>0</v>
      </c>
      <c r="N3450" s="23">
        <f t="shared" si="702"/>
        <v>0</v>
      </c>
      <c r="O3450" s="23">
        <f t="shared" ca="1" si="698"/>
        <v>67257229.1247354</v>
      </c>
      <c r="P3450" s="29" t="str">
        <f t="shared" si="703"/>
        <v>J=</v>
      </c>
      <c r="Q3450" s="30">
        <f t="shared" si="704"/>
        <v>47232</v>
      </c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</row>
    <row r="3451" spans="1:30" x14ac:dyDescent="0.25">
      <c r="A3451" s="100">
        <f t="shared" si="699"/>
        <v>46284</v>
      </c>
      <c r="B3451" s="114" t="str">
        <f t="shared" ca="1" si="700"/>
        <v>n.d</v>
      </c>
      <c r="C3451" s="114">
        <f t="shared" si="701"/>
        <v>139519858.75</v>
      </c>
      <c r="D3451" s="24">
        <f ca="1">IF(A3451&lt;$B$1,VLOOKUP(A3451,[1]DI!$A$4:$B$15000,2,FALSE),0)</f>
        <v>0</v>
      </c>
      <c r="E3451" s="23">
        <f t="shared" ca="1" si="706"/>
        <v>0</v>
      </c>
      <c r="F3451" s="25">
        <f t="shared" si="705"/>
        <v>1.2</v>
      </c>
      <c r="G3451" s="26">
        <f t="shared" ca="1" si="709"/>
        <v>1</v>
      </c>
      <c r="H3451" s="23">
        <f ca="1">TRUNC(PRODUCT(G$16:G3450),15)</f>
        <v>1.48206205431758</v>
      </c>
      <c r="I3451" s="23">
        <f t="shared" si="707"/>
        <v>1</v>
      </c>
      <c r="J3451" s="23">
        <f t="shared" ca="1" si="708"/>
        <v>1.4820620499999999</v>
      </c>
      <c r="K3451" s="114">
        <f t="shared" ca="1" si="697"/>
        <v>67257229.1247354</v>
      </c>
      <c r="L3451" s="27">
        <f>IF(VLOOKUP(A3451,$U$18:$AD$131,8)=VLOOKUP(A3450,$U$18:$AD$131,8),0,VLOOKUP(A3451,U$18:$AD$131,8))</f>
        <v>0</v>
      </c>
      <c r="M3451" s="28">
        <f>IF(L3451&gt;0,VLOOKUP(L3451,T$18:$AC$131,7),0)</f>
        <v>0</v>
      </c>
      <c r="N3451" s="23">
        <f t="shared" si="702"/>
        <v>0</v>
      </c>
      <c r="O3451" s="23">
        <f t="shared" ca="1" si="698"/>
        <v>67257229.1247354</v>
      </c>
      <c r="P3451" s="29" t="str">
        <f t="shared" si="703"/>
        <v>J=</v>
      </c>
      <c r="Q3451" s="30">
        <f t="shared" si="704"/>
        <v>47232</v>
      </c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</row>
    <row r="3452" spans="1:30" x14ac:dyDescent="0.25">
      <c r="A3452" s="100">
        <f t="shared" si="699"/>
        <v>46285</v>
      </c>
      <c r="B3452" s="114" t="str">
        <f t="shared" ca="1" si="700"/>
        <v>n.d</v>
      </c>
      <c r="C3452" s="114">
        <f t="shared" si="701"/>
        <v>139519858.75</v>
      </c>
      <c r="D3452" s="24">
        <f ca="1">IF(A3452&lt;$B$1,VLOOKUP(A3452,[1]DI!$A$4:$B$15000,2,FALSE),0)</f>
        <v>0</v>
      </c>
      <c r="E3452" s="23">
        <f t="shared" ca="1" si="706"/>
        <v>0</v>
      </c>
      <c r="F3452" s="25">
        <f t="shared" si="705"/>
        <v>1.2</v>
      </c>
      <c r="G3452" s="26">
        <f t="shared" ca="1" si="709"/>
        <v>1</v>
      </c>
      <c r="H3452" s="23">
        <f ca="1">TRUNC(PRODUCT(G$16:G3451),15)</f>
        <v>1.48206205431758</v>
      </c>
      <c r="I3452" s="23">
        <f t="shared" si="707"/>
        <v>1</v>
      </c>
      <c r="J3452" s="23">
        <f t="shared" ca="1" si="708"/>
        <v>1.4820620499999999</v>
      </c>
      <c r="K3452" s="114">
        <f t="shared" ca="1" si="697"/>
        <v>67257229.1247354</v>
      </c>
      <c r="L3452" s="27">
        <f>IF(VLOOKUP(A3452,$U$18:$AD$131,8)=VLOOKUP(A3451,$U$18:$AD$131,8),0,VLOOKUP(A3452,U$18:$AD$131,8))</f>
        <v>0</v>
      </c>
      <c r="M3452" s="28">
        <f>IF(L3452&gt;0,VLOOKUP(L3452,T$18:$AC$131,7),0)</f>
        <v>0</v>
      </c>
      <c r="N3452" s="23">
        <f t="shared" si="702"/>
        <v>0</v>
      </c>
      <c r="O3452" s="23">
        <f t="shared" ca="1" si="698"/>
        <v>67257229.1247354</v>
      </c>
      <c r="P3452" s="29" t="str">
        <f t="shared" si="703"/>
        <v>J=</v>
      </c>
      <c r="Q3452" s="30">
        <f t="shared" si="704"/>
        <v>47232</v>
      </c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</row>
    <row r="3453" spans="1:30" x14ac:dyDescent="0.25">
      <c r="A3453" s="100">
        <f t="shared" si="699"/>
        <v>46286</v>
      </c>
      <c r="B3453" s="114" t="str">
        <f t="shared" ca="1" si="700"/>
        <v>n.d</v>
      </c>
      <c r="C3453" s="114">
        <f t="shared" si="701"/>
        <v>139519858.75</v>
      </c>
      <c r="D3453" s="24">
        <f ca="1">IF(A3453&lt;$B$1,VLOOKUP(A3453,[1]DI!$A$4:$B$15000,2,FALSE),0)</f>
        <v>0</v>
      </c>
      <c r="E3453" s="23">
        <f t="shared" ca="1" si="706"/>
        <v>0</v>
      </c>
      <c r="F3453" s="25">
        <f t="shared" si="705"/>
        <v>1.2</v>
      </c>
      <c r="G3453" s="26">
        <f t="shared" ca="1" si="709"/>
        <v>1</v>
      </c>
      <c r="H3453" s="23">
        <f ca="1">TRUNC(PRODUCT(G$16:G3452),15)</f>
        <v>1.48206205431758</v>
      </c>
      <c r="I3453" s="23">
        <f t="shared" si="707"/>
        <v>1</v>
      </c>
      <c r="J3453" s="23">
        <f t="shared" ca="1" si="708"/>
        <v>1.4820620499999999</v>
      </c>
      <c r="K3453" s="114">
        <f t="shared" ca="1" si="697"/>
        <v>67257229.1247354</v>
      </c>
      <c r="L3453" s="27">
        <f>IF(VLOOKUP(A3453,$U$18:$AD$131,8)=VLOOKUP(A3452,$U$18:$AD$131,8),0,VLOOKUP(A3453,U$18:$AD$131,8))</f>
        <v>0</v>
      </c>
      <c r="M3453" s="28">
        <f>IF(L3453&gt;0,VLOOKUP(L3453,T$18:$AC$131,7),0)</f>
        <v>0</v>
      </c>
      <c r="N3453" s="23">
        <f t="shared" si="702"/>
        <v>0</v>
      </c>
      <c r="O3453" s="23">
        <f t="shared" ca="1" si="698"/>
        <v>67257229.1247354</v>
      </c>
      <c r="P3453" s="29" t="str">
        <f t="shared" si="703"/>
        <v>J=</v>
      </c>
      <c r="Q3453" s="30">
        <f t="shared" si="704"/>
        <v>47232</v>
      </c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</row>
    <row r="3454" spans="1:30" x14ac:dyDescent="0.25">
      <c r="A3454" s="100">
        <f t="shared" si="699"/>
        <v>46287</v>
      </c>
      <c r="B3454" s="114" t="str">
        <f t="shared" ca="1" si="700"/>
        <v>n.d</v>
      </c>
      <c r="C3454" s="114">
        <f t="shared" si="701"/>
        <v>139519858.75</v>
      </c>
      <c r="D3454" s="24">
        <f ca="1">IF(A3454&lt;$B$1,VLOOKUP(A3454,[1]DI!$A$4:$B$15000,2,FALSE),0)</f>
        <v>0</v>
      </c>
      <c r="E3454" s="23">
        <f t="shared" ca="1" si="706"/>
        <v>0</v>
      </c>
      <c r="F3454" s="25">
        <f t="shared" si="705"/>
        <v>1.2</v>
      </c>
      <c r="G3454" s="26">
        <f t="shared" ca="1" si="709"/>
        <v>1</v>
      </c>
      <c r="H3454" s="23">
        <f ca="1">TRUNC(PRODUCT(G$16:G3453),15)</f>
        <v>1.48206205431758</v>
      </c>
      <c r="I3454" s="23">
        <f t="shared" si="707"/>
        <v>1</v>
      </c>
      <c r="J3454" s="23">
        <f t="shared" ca="1" si="708"/>
        <v>1.4820620499999999</v>
      </c>
      <c r="K3454" s="114">
        <f t="shared" ca="1" si="697"/>
        <v>67257229.1247354</v>
      </c>
      <c r="L3454" s="27">
        <f>IF(VLOOKUP(A3454,$U$18:$AD$131,8)=VLOOKUP(A3453,$U$18:$AD$131,8),0,VLOOKUP(A3454,U$18:$AD$131,8))</f>
        <v>0</v>
      </c>
      <c r="M3454" s="28">
        <f>IF(L3454&gt;0,VLOOKUP(L3454,T$18:$AC$131,7),0)</f>
        <v>0</v>
      </c>
      <c r="N3454" s="23">
        <f t="shared" si="702"/>
        <v>0</v>
      </c>
      <c r="O3454" s="23">
        <f t="shared" ca="1" si="698"/>
        <v>67257229.1247354</v>
      </c>
      <c r="P3454" s="29" t="str">
        <f t="shared" si="703"/>
        <v>J=</v>
      </c>
      <c r="Q3454" s="30">
        <f t="shared" si="704"/>
        <v>47232</v>
      </c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</row>
    <row r="3455" spans="1:30" x14ac:dyDescent="0.25">
      <c r="A3455" s="100">
        <f t="shared" si="699"/>
        <v>46288</v>
      </c>
      <c r="B3455" s="114" t="str">
        <f t="shared" ca="1" si="700"/>
        <v>n.d</v>
      </c>
      <c r="C3455" s="114">
        <f t="shared" si="701"/>
        <v>139519858.75</v>
      </c>
      <c r="D3455" s="24">
        <f ca="1">IF(A3455&lt;$B$1,VLOOKUP(A3455,[1]DI!$A$4:$B$15000,2,FALSE),0)</f>
        <v>0</v>
      </c>
      <c r="E3455" s="23">
        <f t="shared" ca="1" si="706"/>
        <v>0</v>
      </c>
      <c r="F3455" s="25">
        <f t="shared" si="705"/>
        <v>1.2</v>
      </c>
      <c r="G3455" s="26">
        <f t="shared" ca="1" si="709"/>
        <v>1</v>
      </c>
      <c r="H3455" s="23">
        <f ca="1">TRUNC(PRODUCT(G$16:G3454),15)</f>
        <v>1.48206205431758</v>
      </c>
      <c r="I3455" s="23">
        <f t="shared" si="707"/>
        <v>1</v>
      </c>
      <c r="J3455" s="23">
        <f t="shared" ca="1" si="708"/>
        <v>1.4820620499999999</v>
      </c>
      <c r="K3455" s="114">
        <f t="shared" ca="1" si="697"/>
        <v>67257229.1247354</v>
      </c>
      <c r="L3455" s="27">
        <f>IF(VLOOKUP(A3455,$U$18:$AD$131,8)=VLOOKUP(A3454,$U$18:$AD$131,8),0,VLOOKUP(A3455,U$18:$AD$131,8))</f>
        <v>0</v>
      </c>
      <c r="M3455" s="28">
        <f>IF(L3455&gt;0,VLOOKUP(L3455,T$18:$AC$131,7),0)</f>
        <v>0</v>
      </c>
      <c r="N3455" s="23">
        <f t="shared" si="702"/>
        <v>0</v>
      </c>
      <c r="O3455" s="23">
        <f t="shared" ca="1" si="698"/>
        <v>67257229.1247354</v>
      </c>
      <c r="P3455" s="29" t="str">
        <f t="shared" si="703"/>
        <v>J=</v>
      </c>
      <c r="Q3455" s="30">
        <f t="shared" si="704"/>
        <v>47232</v>
      </c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</row>
    <row r="3456" spans="1:30" x14ac:dyDescent="0.25">
      <c r="A3456" s="100">
        <f t="shared" si="699"/>
        <v>46289</v>
      </c>
      <c r="B3456" s="114" t="str">
        <f t="shared" ca="1" si="700"/>
        <v>n.d</v>
      </c>
      <c r="C3456" s="114">
        <f t="shared" si="701"/>
        <v>139519858.75</v>
      </c>
      <c r="D3456" s="24">
        <f ca="1">IF(A3456&lt;$B$1,VLOOKUP(A3456,[1]DI!$A$4:$B$15000,2,FALSE),0)</f>
        <v>0</v>
      </c>
      <c r="E3456" s="23">
        <f t="shared" ca="1" si="706"/>
        <v>0</v>
      </c>
      <c r="F3456" s="25">
        <f t="shared" si="705"/>
        <v>1.2</v>
      </c>
      <c r="G3456" s="26">
        <f t="shared" ca="1" si="709"/>
        <v>1</v>
      </c>
      <c r="H3456" s="23">
        <f ca="1">TRUNC(PRODUCT(G$16:G3455),15)</f>
        <v>1.48206205431758</v>
      </c>
      <c r="I3456" s="23">
        <f t="shared" si="707"/>
        <v>1</v>
      </c>
      <c r="J3456" s="23">
        <f t="shared" ca="1" si="708"/>
        <v>1.4820620499999999</v>
      </c>
      <c r="K3456" s="114">
        <f t="shared" ca="1" si="697"/>
        <v>67257229.1247354</v>
      </c>
      <c r="L3456" s="27">
        <f>IF(VLOOKUP(A3456,$U$18:$AD$131,8)=VLOOKUP(A3455,$U$18:$AD$131,8),0,VLOOKUP(A3456,U$18:$AD$131,8))</f>
        <v>0</v>
      </c>
      <c r="M3456" s="28">
        <f>IF(L3456&gt;0,VLOOKUP(L3456,T$18:$AC$131,7),0)</f>
        <v>0</v>
      </c>
      <c r="N3456" s="23">
        <f t="shared" si="702"/>
        <v>0</v>
      </c>
      <c r="O3456" s="23">
        <f t="shared" ca="1" si="698"/>
        <v>67257229.1247354</v>
      </c>
      <c r="P3456" s="29" t="str">
        <f t="shared" si="703"/>
        <v>J=</v>
      </c>
      <c r="Q3456" s="30">
        <f t="shared" si="704"/>
        <v>47232</v>
      </c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</row>
    <row r="3457" spans="1:30" x14ac:dyDescent="0.25">
      <c r="A3457" s="100">
        <f t="shared" si="699"/>
        <v>46290</v>
      </c>
      <c r="B3457" s="114" t="str">
        <f t="shared" ca="1" si="700"/>
        <v>n.d</v>
      </c>
      <c r="C3457" s="114">
        <f t="shared" si="701"/>
        <v>139519858.75</v>
      </c>
      <c r="D3457" s="24">
        <f ca="1">IF(A3457&lt;$B$1,VLOOKUP(A3457,[1]DI!$A$4:$B$15000,2,FALSE),0)</f>
        <v>0</v>
      </c>
      <c r="E3457" s="23">
        <f t="shared" ca="1" si="706"/>
        <v>0</v>
      </c>
      <c r="F3457" s="25">
        <f t="shared" si="705"/>
        <v>1.2</v>
      </c>
      <c r="G3457" s="26">
        <f t="shared" ca="1" si="709"/>
        <v>1</v>
      </c>
      <c r="H3457" s="23">
        <f ca="1">TRUNC(PRODUCT(G$16:G3456),15)</f>
        <v>1.48206205431758</v>
      </c>
      <c r="I3457" s="23">
        <f t="shared" si="707"/>
        <v>1</v>
      </c>
      <c r="J3457" s="23">
        <f t="shared" ca="1" si="708"/>
        <v>1.4820620499999999</v>
      </c>
      <c r="K3457" s="114">
        <f t="shared" ca="1" si="697"/>
        <v>67257229.1247354</v>
      </c>
      <c r="L3457" s="27">
        <f>IF(VLOOKUP(A3457,$U$18:$AD$131,8)=VLOOKUP(A3456,$U$18:$AD$131,8),0,VLOOKUP(A3457,U$18:$AD$131,8))</f>
        <v>0</v>
      </c>
      <c r="M3457" s="28">
        <f>IF(L3457&gt;0,VLOOKUP(L3457,T$18:$AC$131,7),0)</f>
        <v>0</v>
      </c>
      <c r="N3457" s="23">
        <f t="shared" si="702"/>
        <v>0</v>
      </c>
      <c r="O3457" s="23">
        <f t="shared" ca="1" si="698"/>
        <v>67257229.1247354</v>
      </c>
      <c r="P3457" s="29" t="str">
        <f t="shared" si="703"/>
        <v>J=</v>
      </c>
      <c r="Q3457" s="30">
        <f t="shared" si="704"/>
        <v>47232</v>
      </c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</row>
    <row r="3458" spans="1:30" x14ac:dyDescent="0.25">
      <c r="A3458" s="100">
        <f t="shared" si="699"/>
        <v>46291</v>
      </c>
      <c r="B3458" s="114" t="str">
        <f t="shared" ca="1" si="700"/>
        <v>n.d</v>
      </c>
      <c r="C3458" s="114">
        <f t="shared" si="701"/>
        <v>139519858.75</v>
      </c>
      <c r="D3458" s="24">
        <f ca="1">IF(A3458&lt;$B$1,VLOOKUP(A3458,[1]DI!$A$4:$B$15000,2,FALSE),0)</f>
        <v>0</v>
      </c>
      <c r="E3458" s="23">
        <f t="shared" ca="1" si="706"/>
        <v>0</v>
      </c>
      <c r="F3458" s="25">
        <f t="shared" si="705"/>
        <v>1.2</v>
      </c>
      <c r="G3458" s="26">
        <f t="shared" ca="1" si="709"/>
        <v>1</v>
      </c>
      <c r="H3458" s="23">
        <f ca="1">TRUNC(PRODUCT(G$16:G3457),15)</f>
        <v>1.48206205431758</v>
      </c>
      <c r="I3458" s="23">
        <f t="shared" si="707"/>
        <v>1</v>
      </c>
      <c r="J3458" s="23">
        <f t="shared" ca="1" si="708"/>
        <v>1.4820620499999999</v>
      </c>
      <c r="K3458" s="114">
        <f t="shared" ca="1" si="697"/>
        <v>67257229.1247354</v>
      </c>
      <c r="L3458" s="27">
        <f>IF(VLOOKUP(A3458,$U$18:$AD$131,8)=VLOOKUP(A3457,$U$18:$AD$131,8),0,VLOOKUP(A3458,U$18:$AD$131,8))</f>
        <v>0</v>
      </c>
      <c r="M3458" s="28">
        <f>IF(L3458&gt;0,VLOOKUP(L3458,T$18:$AC$131,7),0)</f>
        <v>0</v>
      </c>
      <c r="N3458" s="23">
        <f t="shared" si="702"/>
        <v>0</v>
      </c>
      <c r="O3458" s="23">
        <f t="shared" ca="1" si="698"/>
        <v>67257229.1247354</v>
      </c>
      <c r="P3458" s="29" t="str">
        <f t="shared" si="703"/>
        <v>J=</v>
      </c>
      <c r="Q3458" s="30">
        <f t="shared" si="704"/>
        <v>47232</v>
      </c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</row>
    <row r="3459" spans="1:30" x14ac:dyDescent="0.25">
      <c r="A3459" s="100">
        <f t="shared" si="699"/>
        <v>46292</v>
      </c>
      <c r="B3459" s="114" t="str">
        <f t="shared" ca="1" si="700"/>
        <v>n.d</v>
      </c>
      <c r="C3459" s="114">
        <f t="shared" si="701"/>
        <v>139519858.75</v>
      </c>
      <c r="D3459" s="24">
        <f ca="1">IF(A3459&lt;$B$1,VLOOKUP(A3459,[1]DI!$A$4:$B$15000,2,FALSE),0)</f>
        <v>0</v>
      </c>
      <c r="E3459" s="23">
        <f t="shared" ca="1" si="706"/>
        <v>0</v>
      </c>
      <c r="F3459" s="25">
        <f t="shared" si="705"/>
        <v>1.2</v>
      </c>
      <c r="G3459" s="26">
        <f t="shared" ca="1" si="709"/>
        <v>1</v>
      </c>
      <c r="H3459" s="23">
        <f ca="1">TRUNC(PRODUCT(G$16:G3458),15)</f>
        <v>1.48206205431758</v>
      </c>
      <c r="I3459" s="23">
        <f t="shared" si="707"/>
        <v>1</v>
      </c>
      <c r="J3459" s="23">
        <f t="shared" ca="1" si="708"/>
        <v>1.4820620499999999</v>
      </c>
      <c r="K3459" s="114">
        <f t="shared" ca="1" si="697"/>
        <v>67257229.1247354</v>
      </c>
      <c r="L3459" s="27">
        <f>IF(VLOOKUP(A3459,$U$18:$AD$131,8)=VLOOKUP(A3458,$U$18:$AD$131,8),0,VLOOKUP(A3459,U$18:$AD$131,8))</f>
        <v>0</v>
      </c>
      <c r="M3459" s="28">
        <f>IF(L3459&gt;0,VLOOKUP(L3459,T$18:$AC$131,7),0)</f>
        <v>0</v>
      </c>
      <c r="N3459" s="23">
        <f t="shared" si="702"/>
        <v>0</v>
      </c>
      <c r="O3459" s="23">
        <f t="shared" ca="1" si="698"/>
        <v>67257229.1247354</v>
      </c>
      <c r="P3459" s="29" t="str">
        <f t="shared" si="703"/>
        <v>J=</v>
      </c>
      <c r="Q3459" s="30">
        <f t="shared" si="704"/>
        <v>47232</v>
      </c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</row>
    <row r="3460" spans="1:30" x14ac:dyDescent="0.25">
      <c r="A3460" s="100">
        <f t="shared" si="699"/>
        <v>46293</v>
      </c>
      <c r="B3460" s="114" t="str">
        <f t="shared" ca="1" si="700"/>
        <v>n.d</v>
      </c>
      <c r="C3460" s="114">
        <f t="shared" si="701"/>
        <v>139519858.75</v>
      </c>
      <c r="D3460" s="24">
        <f ca="1">IF(A3460&lt;$B$1,VLOOKUP(A3460,[1]DI!$A$4:$B$15000,2,FALSE),0)</f>
        <v>0</v>
      </c>
      <c r="E3460" s="23">
        <f t="shared" ca="1" si="706"/>
        <v>0</v>
      </c>
      <c r="F3460" s="25">
        <f t="shared" si="705"/>
        <v>1.2</v>
      </c>
      <c r="G3460" s="26">
        <f t="shared" ca="1" si="709"/>
        <v>1</v>
      </c>
      <c r="H3460" s="23">
        <f ca="1">TRUNC(PRODUCT(G$16:G3459),15)</f>
        <v>1.48206205431758</v>
      </c>
      <c r="I3460" s="23">
        <f t="shared" si="707"/>
        <v>1</v>
      </c>
      <c r="J3460" s="23">
        <f t="shared" ca="1" si="708"/>
        <v>1.4820620499999999</v>
      </c>
      <c r="K3460" s="114">
        <f t="shared" ca="1" si="697"/>
        <v>67257229.1247354</v>
      </c>
      <c r="L3460" s="27">
        <f>IF(VLOOKUP(A3460,$U$18:$AD$131,8)=VLOOKUP(A3459,$U$18:$AD$131,8),0,VLOOKUP(A3460,U$18:$AD$131,8))</f>
        <v>0</v>
      </c>
      <c r="M3460" s="28">
        <f>IF(L3460&gt;0,VLOOKUP(L3460,T$18:$AC$131,7),0)</f>
        <v>0</v>
      </c>
      <c r="N3460" s="23">
        <f t="shared" si="702"/>
        <v>0</v>
      </c>
      <c r="O3460" s="23">
        <f t="shared" ca="1" si="698"/>
        <v>67257229.1247354</v>
      </c>
      <c r="P3460" s="29" t="str">
        <f t="shared" si="703"/>
        <v>J=</v>
      </c>
      <c r="Q3460" s="30">
        <f t="shared" si="704"/>
        <v>47232</v>
      </c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</row>
    <row r="3461" spans="1:30" x14ac:dyDescent="0.25">
      <c r="A3461" s="100">
        <f t="shared" si="699"/>
        <v>46294</v>
      </c>
      <c r="B3461" s="114" t="str">
        <f t="shared" ca="1" si="700"/>
        <v>n.d</v>
      </c>
      <c r="C3461" s="114">
        <f t="shared" si="701"/>
        <v>139519858.75</v>
      </c>
      <c r="D3461" s="24">
        <f ca="1">IF(A3461&lt;$B$1,VLOOKUP(A3461,[1]DI!$A$4:$B$15000,2,FALSE),0)</f>
        <v>0</v>
      </c>
      <c r="E3461" s="23">
        <f t="shared" ca="1" si="706"/>
        <v>0</v>
      </c>
      <c r="F3461" s="25">
        <f t="shared" si="705"/>
        <v>1.2</v>
      </c>
      <c r="G3461" s="26">
        <f t="shared" ca="1" si="709"/>
        <v>1</v>
      </c>
      <c r="H3461" s="23">
        <f ca="1">TRUNC(PRODUCT(G$16:G3460),15)</f>
        <v>1.48206205431758</v>
      </c>
      <c r="I3461" s="23">
        <f t="shared" si="707"/>
        <v>1</v>
      </c>
      <c r="J3461" s="23">
        <f t="shared" ca="1" si="708"/>
        <v>1.4820620499999999</v>
      </c>
      <c r="K3461" s="114">
        <f t="shared" ca="1" si="697"/>
        <v>67257229.1247354</v>
      </c>
      <c r="L3461" s="27">
        <f>IF(VLOOKUP(A3461,$U$18:$AD$131,8)=VLOOKUP(A3460,$U$18:$AD$131,8),0,VLOOKUP(A3461,U$18:$AD$131,8))</f>
        <v>0</v>
      </c>
      <c r="M3461" s="28">
        <f>IF(L3461&gt;0,VLOOKUP(L3461,T$18:$AC$131,7),0)</f>
        <v>0</v>
      </c>
      <c r="N3461" s="23">
        <f t="shared" si="702"/>
        <v>0</v>
      </c>
      <c r="O3461" s="23">
        <f t="shared" ca="1" si="698"/>
        <v>67257229.1247354</v>
      </c>
      <c r="P3461" s="29" t="str">
        <f t="shared" si="703"/>
        <v>J=</v>
      </c>
      <c r="Q3461" s="30">
        <f t="shared" si="704"/>
        <v>47232</v>
      </c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</row>
    <row r="3462" spans="1:30" x14ac:dyDescent="0.25">
      <c r="A3462" s="100">
        <f t="shared" si="699"/>
        <v>46295</v>
      </c>
      <c r="B3462" s="114" t="str">
        <f t="shared" ca="1" si="700"/>
        <v>n.d</v>
      </c>
      <c r="C3462" s="114">
        <f t="shared" si="701"/>
        <v>139519858.75</v>
      </c>
      <c r="D3462" s="24">
        <f ca="1">IF(A3462&lt;$B$1,VLOOKUP(A3462,[1]DI!$A$4:$B$15000,2,FALSE),0)</f>
        <v>0</v>
      </c>
      <c r="E3462" s="23">
        <f t="shared" ca="1" si="706"/>
        <v>0</v>
      </c>
      <c r="F3462" s="25">
        <f t="shared" si="705"/>
        <v>1.2</v>
      </c>
      <c r="G3462" s="26">
        <f t="shared" ca="1" si="709"/>
        <v>1</v>
      </c>
      <c r="H3462" s="23">
        <f ca="1">TRUNC(PRODUCT(G$16:G3461),15)</f>
        <v>1.48206205431758</v>
      </c>
      <c r="I3462" s="23">
        <f t="shared" si="707"/>
        <v>1</v>
      </c>
      <c r="J3462" s="23">
        <f t="shared" ca="1" si="708"/>
        <v>1.4820620499999999</v>
      </c>
      <c r="K3462" s="114">
        <f t="shared" ca="1" si="697"/>
        <v>67257229.1247354</v>
      </c>
      <c r="L3462" s="27">
        <f>IF(VLOOKUP(A3462,$U$18:$AD$131,8)=VLOOKUP(A3461,$U$18:$AD$131,8),0,VLOOKUP(A3462,U$18:$AD$131,8))</f>
        <v>0</v>
      </c>
      <c r="M3462" s="28">
        <f>IF(L3462&gt;0,VLOOKUP(L3462,T$18:$AC$131,7),0)</f>
        <v>0</v>
      </c>
      <c r="N3462" s="23">
        <f t="shared" si="702"/>
        <v>0</v>
      </c>
      <c r="O3462" s="23">
        <f t="shared" ca="1" si="698"/>
        <v>67257229.1247354</v>
      </c>
      <c r="P3462" s="29" t="str">
        <f t="shared" si="703"/>
        <v>J=</v>
      </c>
      <c r="Q3462" s="30">
        <f t="shared" si="704"/>
        <v>47232</v>
      </c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</row>
    <row r="3463" spans="1:30" x14ac:dyDescent="0.25">
      <c r="A3463" s="100">
        <f t="shared" si="699"/>
        <v>46296</v>
      </c>
      <c r="B3463" s="114" t="str">
        <f t="shared" ca="1" si="700"/>
        <v>n.d</v>
      </c>
      <c r="C3463" s="114">
        <f t="shared" si="701"/>
        <v>139519858.75</v>
      </c>
      <c r="D3463" s="24">
        <f ca="1">IF(A3463&lt;$B$1,VLOOKUP(A3463,[1]DI!$A$4:$B$15000,2,FALSE),0)</f>
        <v>0</v>
      </c>
      <c r="E3463" s="23">
        <f t="shared" ca="1" si="706"/>
        <v>0</v>
      </c>
      <c r="F3463" s="25">
        <f t="shared" si="705"/>
        <v>1.2</v>
      </c>
      <c r="G3463" s="26">
        <f t="shared" ca="1" si="709"/>
        <v>1</v>
      </c>
      <c r="H3463" s="23">
        <f ca="1">TRUNC(PRODUCT(G$16:G3462),15)</f>
        <v>1.48206205431758</v>
      </c>
      <c r="I3463" s="23">
        <f t="shared" si="707"/>
        <v>1</v>
      </c>
      <c r="J3463" s="23">
        <f t="shared" ca="1" si="708"/>
        <v>1.4820620499999999</v>
      </c>
      <c r="K3463" s="114">
        <f t="shared" ca="1" si="697"/>
        <v>67257229.1247354</v>
      </c>
      <c r="L3463" s="27">
        <f>IF(VLOOKUP(A3463,$U$18:$AD$131,8)=VLOOKUP(A3462,$U$18:$AD$131,8),0,VLOOKUP(A3463,U$18:$AD$131,8))</f>
        <v>0</v>
      </c>
      <c r="M3463" s="28">
        <f>IF(L3463&gt;0,VLOOKUP(L3463,T$18:$AC$131,7),0)</f>
        <v>0</v>
      </c>
      <c r="N3463" s="23">
        <f t="shared" si="702"/>
        <v>0</v>
      </c>
      <c r="O3463" s="23">
        <f t="shared" ca="1" si="698"/>
        <v>67257229.1247354</v>
      </c>
      <c r="P3463" s="29" t="str">
        <f t="shared" si="703"/>
        <v>J=</v>
      </c>
      <c r="Q3463" s="30">
        <f t="shared" si="704"/>
        <v>47232</v>
      </c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</row>
    <row r="3464" spans="1:30" x14ac:dyDescent="0.25">
      <c r="A3464" s="100">
        <f t="shared" si="699"/>
        <v>46297</v>
      </c>
      <c r="B3464" s="114" t="str">
        <f t="shared" ca="1" si="700"/>
        <v>n.d</v>
      </c>
      <c r="C3464" s="114">
        <f t="shared" si="701"/>
        <v>139519858.75</v>
      </c>
      <c r="D3464" s="24">
        <f ca="1">IF(A3464&lt;$B$1,VLOOKUP(A3464,[1]DI!$A$4:$B$15000,2,FALSE),0)</f>
        <v>0</v>
      </c>
      <c r="E3464" s="23">
        <f t="shared" ca="1" si="706"/>
        <v>0</v>
      </c>
      <c r="F3464" s="25">
        <f t="shared" si="705"/>
        <v>1.2</v>
      </c>
      <c r="G3464" s="26">
        <f t="shared" ca="1" si="709"/>
        <v>1</v>
      </c>
      <c r="H3464" s="23">
        <f ca="1">TRUNC(PRODUCT(G$16:G3463),15)</f>
        <v>1.48206205431758</v>
      </c>
      <c r="I3464" s="23">
        <f t="shared" si="707"/>
        <v>1</v>
      </c>
      <c r="J3464" s="23">
        <f t="shared" ca="1" si="708"/>
        <v>1.4820620499999999</v>
      </c>
      <c r="K3464" s="114">
        <f t="shared" ca="1" si="697"/>
        <v>67257229.1247354</v>
      </c>
      <c r="L3464" s="27">
        <f>IF(VLOOKUP(A3464,$U$18:$AD$131,8)=VLOOKUP(A3463,$U$18:$AD$131,8),0,VLOOKUP(A3464,U$18:$AD$131,8))</f>
        <v>0</v>
      </c>
      <c r="M3464" s="28">
        <f>IF(L3464&gt;0,VLOOKUP(L3464,T$18:$AC$131,7),0)</f>
        <v>0</v>
      </c>
      <c r="N3464" s="23">
        <f t="shared" si="702"/>
        <v>0</v>
      </c>
      <c r="O3464" s="23">
        <f t="shared" ca="1" si="698"/>
        <v>67257229.1247354</v>
      </c>
      <c r="P3464" s="29" t="str">
        <f t="shared" si="703"/>
        <v>J=</v>
      </c>
      <c r="Q3464" s="30">
        <f t="shared" si="704"/>
        <v>47232</v>
      </c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</row>
    <row r="3465" spans="1:30" x14ac:dyDescent="0.25">
      <c r="A3465" s="100">
        <f t="shared" si="699"/>
        <v>46298</v>
      </c>
      <c r="B3465" s="114" t="str">
        <f t="shared" ca="1" si="700"/>
        <v>n.d</v>
      </c>
      <c r="C3465" s="114">
        <f t="shared" si="701"/>
        <v>139519858.75</v>
      </c>
      <c r="D3465" s="24">
        <f ca="1">IF(A3465&lt;$B$1,VLOOKUP(A3465,[1]DI!$A$4:$B$15000,2,FALSE),0)</f>
        <v>0</v>
      </c>
      <c r="E3465" s="23">
        <f t="shared" ca="1" si="706"/>
        <v>0</v>
      </c>
      <c r="F3465" s="25">
        <f t="shared" si="705"/>
        <v>1.2</v>
      </c>
      <c r="G3465" s="26">
        <f t="shared" ca="1" si="709"/>
        <v>1</v>
      </c>
      <c r="H3465" s="23">
        <f ca="1">TRUNC(PRODUCT(G$16:G3464),15)</f>
        <v>1.48206205431758</v>
      </c>
      <c r="I3465" s="23">
        <f t="shared" si="707"/>
        <v>1</v>
      </c>
      <c r="J3465" s="23">
        <f t="shared" ca="1" si="708"/>
        <v>1.4820620499999999</v>
      </c>
      <c r="K3465" s="114">
        <f t="shared" ca="1" si="697"/>
        <v>67257229.1247354</v>
      </c>
      <c r="L3465" s="27">
        <f>IF(VLOOKUP(A3465,$U$18:$AD$131,8)=VLOOKUP(A3464,$U$18:$AD$131,8),0,VLOOKUP(A3465,U$18:$AD$131,8))</f>
        <v>0</v>
      </c>
      <c r="M3465" s="28">
        <f>IF(L3465&gt;0,VLOOKUP(L3465,T$18:$AC$131,7),0)</f>
        <v>0</v>
      </c>
      <c r="N3465" s="23">
        <f t="shared" si="702"/>
        <v>0</v>
      </c>
      <c r="O3465" s="23">
        <f t="shared" ca="1" si="698"/>
        <v>67257229.1247354</v>
      </c>
      <c r="P3465" s="29" t="str">
        <f t="shared" si="703"/>
        <v>J=</v>
      </c>
      <c r="Q3465" s="30">
        <f t="shared" si="704"/>
        <v>47232</v>
      </c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</row>
    <row r="3466" spans="1:30" x14ac:dyDescent="0.25">
      <c r="A3466" s="100">
        <f t="shared" si="699"/>
        <v>46299</v>
      </c>
      <c r="B3466" s="114" t="str">
        <f t="shared" ca="1" si="700"/>
        <v>n.d</v>
      </c>
      <c r="C3466" s="114">
        <f t="shared" si="701"/>
        <v>139519858.75</v>
      </c>
      <c r="D3466" s="24">
        <f ca="1">IF(A3466&lt;$B$1,VLOOKUP(A3466,[1]DI!$A$4:$B$15000,2,FALSE),0)</f>
        <v>0</v>
      </c>
      <c r="E3466" s="23">
        <f t="shared" ca="1" si="706"/>
        <v>0</v>
      </c>
      <c r="F3466" s="25">
        <f t="shared" si="705"/>
        <v>1.2</v>
      </c>
      <c r="G3466" s="26">
        <f t="shared" ca="1" si="709"/>
        <v>1</v>
      </c>
      <c r="H3466" s="23">
        <f ca="1">TRUNC(PRODUCT(G$16:G3465),15)</f>
        <v>1.48206205431758</v>
      </c>
      <c r="I3466" s="23">
        <f t="shared" si="707"/>
        <v>1</v>
      </c>
      <c r="J3466" s="23">
        <f t="shared" ca="1" si="708"/>
        <v>1.4820620499999999</v>
      </c>
      <c r="K3466" s="114">
        <f t="shared" ca="1" si="697"/>
        <v>67257229.1247354</v>
      </c>
      <c r="L3466" s="27">
        <f>IF(VLOOKUP(A3466,$U$18:$AD$131,8)=VLOOKUP(A3465,$U$18:$AD$131,8),0,VLOOKUP(A3466,U$18:$AD$131,8))</f>
        <v>0</v>
      </c>
      <c r="M3466" s="28">
        <f>IF(L3466&gt;0,VLOOKUP(L3466,T$18:$AC$131,7),0)</f>
        <v>0</v>
      </c>
      <c r="N3466" s="23">
        <f t="shared" si="702"/>
        <v>0</v>
      </c>
      <c r="O3466" s="23">
        <f t="shared" ca="1" si="698"/>
        <v>67257229.1247354</v>
      </c>
      <c r="P3466" s="29" t="str">
        <f t="shared" si="703"/>
        <v>J=</v>
      </c>
      <c r="Q3466" s="30">
        <f t="shared" si="704"/>
        <v>47232</v>
      </c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</row>
    <row r="3467" spans="1:30" x14ac:dyDescent="0.25">
      <c r="A3467" s="100">
        <f t="shared" si="699"/>
        <v>46300</v>
      </c>
      <c r="B3467" s="114" t="str">
        <f t="shared" ca="1" si="700"/>
        <v>n.d</v>
      </c>
      <c r="C3467" s="114">
        <f t="shared" si="701"/>
        <v>139519858.75</v>
      </c>
      <c r="D3467" s="24">
        <f ca="1">IF(A3467&lt;$B$1,VLOOKUP(A3467,[1]DI!$A$4:$B$15000,2,FALSE),0)</f>
        <v>0</v>
      </c>
      <c r="E3467" s="23">
        <f t="shared" ca="1" si="706"/>
        <v>0</v>
      </c>
      <c r="F3467" s="25">
        <f t="shared" si="705"/>
        <v>1.2</v>
      </c>
      <c r="G3467" s="26">
        <f t="shared" ca="1" si="709"/>
        <v>1</v>
      </c>
      <c r="H3467" s="23">
        <f ca="1">TRUNC(PRODUCT(G$16:G3466),15)</f>
        <v>1.48206205431758</v>
      </c>
      <c r="I3467" s="23">
        <f t="shared" si="707"/>
        <v>1</v>
      </c>
      <c r="J3467" s="23">
        <f t="shared" ca="1" si="708"/>
        <v>1.4820620499999999</v>
      </c>
      <c r="K3467" s="114">
        <f t="shared" ca="1" si="697"/>
        <v>67257229.1247354</v>
      </c>
      <c r="L3467" s="27">
        <f>IF(VLOOKUP(A3467,$U$18:$AD$131,8)=VLOOKUP(A3466,$U$18:$AD$131,8),0,VLOOKUP(A3467,U$18:$AD$131,8))</f>
        <v>0</v>
      </c>
      <c r="M3467" s="28">
        <f>IF(L3467&gt;0,VLOOKUP(L3467,T$18:$AC$131,7),0)</f>
        <v>0</v>
      </c>
      <c r="N3467" s="23">
        <f t="shared" si="702"/>
        <v>0</v>
      </c>
      <c r="O3467" s="23">
        <f t="shared" ca="1" si="698"/>
        <v>67257229.1247354</v>
      </c>
      <c r="P3467" s="29" t="str">
        <f t="shared" si="703"/>
        <v>J=</v>
      </c>
      <c r="Q3467" s="30">
        <f t="shared" si="704"/>
        <v>47232</v>
      </c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</row>
    <row r="3468" spans="1:30" x14ac:dyDescent="0.25">
      <c r="A3468" s="100">
        <f t="shared" si="699"/>
        <v>46301</v>
      </c>
      <c r="B3468" s="114" t="str">
        <f t="shared" ca="1" si="700"/>
        <v>n.d</v>
      </c>
      <c r="C3468" s="114">
        <f t="shared" si="701"/>
        <v>139519858.75</v>
      </c>
      <c r="D3468" s="24">
        <f ca="1">IF(A3468&lt;$B$1,VLOOKUP(A3468,[1]DI!$A$4:$B$15000,2,FALSE),0)</f>
        <v>0</v>
      </c>
      <c r="E3468" s="23">
        <f t="shared" ca="1" si="706"/>
        <v>0</v>
      </c>
      <c r="F3468" s="25">
        <f t="shared" si="705"/>
        <v>1.2</v>
      </c>
      <c r="G3468" s="26">
        <f t="shared" ca="1" si="709"/>
        <v>1</v>
      </c>
      <c r="H3468" s="23">
        <f ca="1">TRUNC(PRODUCT(G$16:G3467),15)</f>
        <v>1.48206205431758</v>
      </c>
      <c r="I3468" s="23">
        <f t="shared" si="707"/>
        <v>1</v>
      </c>
      <c r="J3468" s="23">
        <f t="shared" ca="1" si="708"/>
        <v>1.4820620499999999</v>
      </c>
      <c r="K3468" s="114">
        <f t="shared" ca="1" si="697"/>
        <v>67257229.1247354</v>
      </c>
      <c r="L3468" s="27">
        <f>IF(VLOOKUP(A3468,$U$18:$AD$131,8)=VLOOKUP(A3467,$U$18:$AD$131,8),0,VLOOKUP(A3468,U$18:$AD$131,8))</f>
        <v>0</v>
      </c>
      <c r="M3468" s="28">
        <f>IF(L3468&gt;0,VLOOKUP(L3468,T$18:$AC$131,7),0)</f>
        <v>0</v>
      </c>
      <c r="N3468" s="23">
        <f t="shared" si="702"/>
        <v>0</v>
      </c>
      <c r="O3468" s="23">
        <f t="shared" ca="1" si="698"/>
        <v>67257229.1247354</v>
      </c>
      <c r="P3468" s="29" t="str">
        <f t="shared" si="703"/>
        <v>J=</v>
      </c>
      <c r="Q3468" s="30">
        <f t="shared" si="704"/>
        <v>47232</v>
      </c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</row>
    <row r="3469" spans="1:30" x14ac:dyDescent="0.25">
      <c r="A3469" s="100">
        <f t="shared" si="699"/>
        <v>46302</v>
      </c>
      <c r="B3469" s="114" t="str">
        <f t="shared" ca="1" si="700"/>
        <v>n.d</v>
      </c>
      <c r="C3469" s="114">
        <f t="shared" si="701"/>
        <v>139519858.75</v>
      </c>
      <c r="D3469" s="24">
        <f ca="1">IF(A3469&lt;$B$1,VLOOKUP(A3469,[1]DI!$A$4:$B$15000,2,FALSE),0)</f>
        <v>0</v>
      </c>
      <c r="E3469" s="23">
        <f t="shared" ca="1" si="706"/>
        <v>0</v>
      </c>
      <c r="F3469" s="25">
        <f t="shared" si="705"/>
        <v>1.2</v>
      </c>
      <c r="G3469" s="26">
        <f t="shared" ca="1" si="709"/>
        <v>1</v>
      </c>
      <c r="H3469" s="23">
        <f ca="1">TRUNC(PRODUCT(G$16:G3468),15)</f>
        <v>1.48206205431758</v>
      </c>
      <c r="I3469" s="23">
        <f t="shared" si="707"/>
        <v>1</v>
      </c>
      <c r="J3469" s="23">
        <f t="shared" ca="1" si="708"/>
        <v>1.4820620499999999</v>
      </c>
      <c r="K3469" s="114">
        <f t="shared" ca="1" si="697"/>
        <v>67257229.1247354</v>
      </c>
      <c r="L3469" s="27">
        <f>IF(VLOOKUP(A3469,$U$18:$AD$131,8)=VLOOKUP(A3468,$U$18:$AD$131,8),0,VLOOKUP(A3469,U$18:$AD$131,8))</f>
        <v>0</v>
      </c>
      <c r="M3469" s="28">
        <f>IF(L3469&gt;0,VLOOKUP(L3469,T$18:$AC$131,7),0)</f>
        <v>0</v>
      </c>
      <c r="N3469" s="23">
        <f t="shared" si="702"/>
        <v>0</v>
      </c>
      <c r="O3469" s="23">
        <f t="shared" ca="1" si="698"/>
        <v>67257229.1247354</v>
      </c>
      <c r="P3469" s="29" t="str">
        <f t="shared" si="703"/>
        <v>J=</v>
      </c>
      <c r="Q3469" s="30">
        <f t="shared" si="704"/>
        <v>47232</v>
      </c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</row>
    <row r="3470" spans="1:30" x14ac:dyDescent="0.25">
      <c r="A3470" s="100">
        <f t="shared" si="699"/>
        <v>46303</v>
      </c>
      <c r="B3470" s="114" t="str">
        <f t="shared" ca="1" si="700"/>
        <v>n.d</v>
      </c>
      <c r="C3470" s="114">
        <f t="shared" si="701"/>
        <v>139519858.75</v>
      </c>
      <c r="D3470" s="24">
        <f ca="1">IF(A3470&lt;$B$1,VLOOKUP(A3470,[1]DI!$A$4:$B$15000,2,FALSE),0)</f>
        <v>0</v>
      </c>
      <c r="E3470" s="23">
        <f t="shared" ca="1" si="706"/>
        <v>0</v>
      </c>
      <c r="F3470" s="25">
        <f t="shared" si="705"/>
        <v>1.2</v>
      </c>
      <c r="G3470" s="26">
        <f t="shared" ca="1" si="709"/>
        <v>1</v>
      </c>
      <c r="H3470" s="23">
        <f ca="1">TRUNC(PRODUCT(G$16:G3469),15)</f>
        <v>1.48206205431758</v>
      </c>
      <c r="I3470" s="23">
        <f t="shared" si="707"/>
        <v>1</v>
      </c>
      <c r="J3470" s="23">
        <f t="shared" ca="1" si="708"/>
        <v>1.4820620499999999</v>
      </c>
      <c r="K3470" s="114">
        <f t="shared" ca="1" si="697"/>
        <v>67257229.1247354</v>
      </c>
      <c r="L3470" s="27">
        <f>IF(VLOOKUP(A3470,$U$18:$AD$131,8)=VLOOKUP(A3469,$U$18:$AD$131,8),0,VLOOKUP(A3470,U$18:$AD$131,8))</f>
        <v>0</v>
      </c>
      <c r="M3470" s="28">
        <f>IF(L3470&gt;0,VLOOKUP(L3470,T$18:$AC$131,7),0)</f>
        <v>0</v>
      </c>
      <c r="N3470" s="23">
        <f t="shared" si="702"/>
        <v>0</v>
      </c>
      <c r="O3470" s="23">
        <f t="shared" ca="1" si="698"/>
        <v>67257229.1247354</v>
      </c>
      <c r="P3470" s="29" t="str">
        <f t="shared" si="703"/>
        <v>J=</v>
      </c>
      <c r="Q3470" s="30">
        <f t="shared" si="704"/>
        <v>47232</v>
      </c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</row>
    <row r="3471" spans="1:30" x14ac:dyDescent="0.25">
      <c r="A3471" s="100">
        <f t="shared" si="699"/>
        <v>46304</v>
      </c>
      <c r="B3471" s="114" t="str">
        <f t="shared" ca="1" si="700"/>
        <v>n.d</v>
      </c>
      <c r="C3471" s="114">
        <f t="shared" si="701"/>
        <v>139519858.75</v>
      </c>
      <c r="D3471" s="24">
        <f ca="1">IF(A3471&lt;$B$1,VLOOKUP(A3471,[1]DI!$A$4:$B$15000,2,FALSE),0)</f>
        <v>0</v>
      </c>
      <c r="E3471" s="23">
        <f t="shared" ca="1" si="706"/>
        <v>0</v>
      </c>
      <c r="F3471" s="25">
        <f t="shared" si="705"/>
        <v>1.2</v>
      </c>
      <c r="G3471" s="26">
        <f t="shared" ca="1" si="709"/>
        <v>1</v>
      </c>
      <c r="H3471" s="23">
        <f ca="1">TRUNC(PRODUCT(G$16:G3470),15)</f>
        <v>1.48206205431758</v>
      </c>
      <c r="I3471" s="23">
        <f t="shared" si="707"/>
        <v>1</v>
      </c>
      <c r="J3471" s="23">
        <f t="shared" ca="1" si="708"/>
        <v>1.4820620499999999</v>
      </c>
      <c r="K3471" s="114">
        <f t="shared" ca="1" si="697"/>
        <v>67257229.1247354</v>
      </c>
      <c r="L3471" s="27">
        <f>IF(VLOOKUP(A3471,$U$18:$AD$131,8)=VLOOKUP(A3470,$U$18:$AD$131,8),0,VLOOKUP(A3471,U$18:$AD$131,8))</f>
        <v>0</v>
      </c>
      <c r="M3471" s="28">
        <f>IF(L3471&gt;0,VLOOKUP(L3471,T$18:$AC$131,7),0)</f>
        <v>0</v>
      </c>
      <c r="N3471" s="23">
        <f t="shared" si="702"/>
        <v>0</v>
      </c>
      <c r="O3471" s="23">
        <f t="shared" ca="1" si="698"/>
        <v>67257229.1247354</v>
      </c>
      <c r="P3471" s="29" t="str">
        <f t="shared" si="703"/>
        <v>J=</v>
      </c>
      <c r="Q3471" s="30">
        <f t="shared" si="704"/>
        <v>47232</v>
      </c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</row>
    <row r="3472" spans="1:30" x14ac:dyDescent="0.25">
      <c r="A3472" s="100">
        <f t="shared" si="699"/>
        <v>46305</v>
      </c>
      <c r="B3472" s="114" t="str">
        <f t="shared" ca="1" si="700"/>
        <v>n.d</v>
      </c>
      <c r="C3472" s="114">
        <f t="shared" si="701"/>
        <v>139519858.75</v>
      </c>
      <c r="D3472" s="24">
        <f ca="1">IF(A3472&lt;$B$1,VLOOKUP(A3472,[1]DI!$A$4:$B$15000,2,FALSE),0)</f>
        <v>0</v>
      </c>
      <c r="E3472" s="23">
        <f t="shared" ca="1" si="706"/>
        <v>0</v>
      </c>
      <c r="F3472" s="25">
        <f t="shared" si="705"/>
        <v>1.2</v>
      </c>
      <c r="G3472" s="26">
        <f t="shared" ca="1" si="709"/>
        <v>1</v>
      </c>
      <c r="H3472" s="23">
        <f ca="1">TRUNC(PRODUCT(G$16:G3471),15)</f>
        <v>1.48206205431758</v>
      </c>
      <c r="I3472" s="23">
        <f t="shared" si="707"/>
        <v>1</v>
      </c>
      <c r="J3472" s="23">
        <f t="shared" ca="1" si="708"/>
        <v>1.4820620499999999</v>
      </c>
      <c r="K3472" s="114">
        <f t="shared" ref="K3472:K3535" ca="1" si="710">TRUNC((C3472*(J3472-1)),8)</f>
        <v>67257229.1247354</v>
      </c>
      <c r="L3472" s="27">
        <f>IF(VLOOKUP(A3472,$U$18:$AD$131,8)=VLOOKUP(A3471,$U$18:$AD$131,8),0,VLOOKUP(A3472,U$18:$AD$131,8))</f>
        <v>0</v>
      </c>
      <c r="M3472" s="28">
        <f>IF(L3472&gt;0,VLOOKUP(L3472,T$18:$AC$131,7),0)</f>
        <v>0</v>
      </c>
      <c r="N3472" s="23">
        <f t="shared" si="702"/>
        <v>0</v>
      </c>
      <c r="O3472" s="23">
        <f t="shared" ref="O3472:O3535" ca="1" si="711">(K3472+N3472)</f>
        <v>67257229.1247354</v>
      </c>
      <c r="P3472" s="29" t="str">
        <f t="shared" si="703"/>
        <v>J=</v>
      </c>
      <c r="Q3472" s="30">
        <f t="shared" si="704"/>
        <v>47232</v>
      </c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</row>
    <row r="3473" spans="1:30" x14ac:dyDescent="0.25">
      <c r="A3473" s="100">
        <f t="shared" ref="A3473:A3536" si="712">(A3472+1)</f>
        <v>46306</v>
      </c>
      <c r="B3473" s="114" t="str">
        <f t="shared" ref="B3473:B3536" ca="1" si="713">IF(A3473&lt;=TODAY(),C3473+K3473,IF(AND(A3473&gt;TODAY(),A3473&lt;=$B$1),IF(VLOOKUP(TODAY(),$A$16:$D$5006,4,FALSE)=0,"n.d",C3473+K3473),"n.d"))</f>
        <v>n.d</v>
      </c>
      <c r="C3473" s="114">
        <f t="shared" ref="C3473:C3536" si="714">TRUNC(C3472-N3472,8)</f>
        <v>139519858.75</v>
      </c>
      <c r="D3473" s="24">
        <f ca="1">IF(A3473&lt;$B$1,VLOOKUP(A3473,[1]DI!$A$4:$B$15000,2,FALSE),0)</f>
        <v>0</v>
      </c>
      <c r="E3473" s="23">
        <f t="shared" ca="1" si="706"/>
        <v>0</v>
      </c>
      <c r="F3473" s="25">
        <f t="shared" si="705"/>
        <v>1.2</v>
      </c>
      <c r="G3473" s="26">
        <f t="shared" ca="1" si="709"/>
        <v>1</v>
      </c>
      <c r="H3473" s="23">
        <f ca="1">TRUNC(PRODUCT(G$16:G3472),15)</f>
        <v>1.48206205431758</v>
      </c>
      <c r="I3473" s="23">
        <f t="shared" si="707"/>
        <v>1</v>
      </c>
      <c r="J3473" s="23">
        <f t="shared" ca="1" si="708"/>
        <v>1.4820620499999999</v>
      </c>
      <c r="K3473" s="114">
        <f t="shared" ca="1" si="710"/>
        <v>67257229.1247354</v>
      </c>
      <c r="L3473" s="27">
        <f>IF(VLOOKUP(A3473,$U$18:$AD$131,8)=VLOOKUP(A3472,$U$18:$AD$131,8),0,VLOOKUP(A3473,U$18:$AD$131,8))</f>
        <v>0</v>
      </c>
      <c r="M3473" s="28">
        <f>IF(L3473&gt;0,VLOOKUP(L3473,T$18:$AC$131,7),0)</f>
        <v>0</v>
      </c>
      <c r="N3473" s="23">
        <f t="shared" ref="N3473:N3536" si="715">IF(M3473&gt;0,(C3473*M3473),0)</f>
        <v>0</v>
      </c>
      <c r="O3473" s="23">
        <f t="shared" ca="1" si="711"/>
        <v>67257229.1247354</v>
      </c>
      <c r="P3473" s="29" t="str">
        <f t="shared" ref="P3473:P3536" si="716">IF(L3472&gt;0,VLOOKUP(A3472,$U$18:$AD$131,9),P3472)</f>
        <v>J=</v>
      </c>
      <c r="Q3473" s="30">
        <f t="shared" ref="Q3473:Q3536" si="717">IF(L3472&gt;0,VLOOKUP(A3472,$U$18:$AD$131,10),Q3472)</f>
        <v>47232</v>
      </c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</row>
    <row r="3474" spans="1:30" x14ac:dyDescent="0.25">
      <c r="A3474" s="100">
        <f t="shared" si="712"/>
        <v>46307</v>
      </c>
      <c r="B3474" s="114" t="str">
        <f t="shared" ca="1" si="713"/>
        <v>n.d</v>
      </c>
      <c r="C3474" s="114">
        <f t="shared" si="714"/>
        <v>139519858.75</v>
      </c>
      <c r="D3474" s="24">
        <f ca="1">IF(A3474&lt;$B$1,VLOOKUP(A3474,[1]DI!$A$4:$B$15000,2,FALSE),0)</f>
        <v>0</v>
      </c>
      <c r="E3474" s="23">
        <f t="shared" ca="1" si="706"/>
        <v>0</v>
      </c>
      <c r="F3474" s="25">
        <f t="shared" ref="F3474:F3537" si="718">F3473</f>
        <v>1.2</v>
      </c>
      <c r="G3474" s="26">
        <f t="shared" ca="1" si="709"/>
        <v>1</v>
      </c>
      <c r="H3474" s="23">
        <f ca="1">TRUNC(PRODUCT(G$16:G3473),15)</f>
        <v>1.48206205431758</v>
      </c>
      <c r="I3474" s="23">
        <f t="shared" si="707"/>
        <v>1</v>
      </c>
      <c r="J3474" s="23">
        <f t="shared" ca="1" si="708"/>
        <v>1.4820620499999999</v>
      </c>
      <c r="K3474" s="114">
        <f t="shared" ca="1" si="710"/>
        <v>67257229.1247354</v>
      </c>
      <c r="L3474" s="27">
        <f>IF(VLOOKUP(A3474,$U$18:$AD$131,8)=VLOOKUP(A3473,$U$18:$AD$131,8),0,VLOOKUP(A3474,U$18:$AD$131,8))</f>
        <v>0</v>
      </c>
      <c r="M3474" s="28">
        <f>IF(L3474&gt;0,VLOOKUP(L3474,T$18:$AC$131,7),0)</f>
        <v>0</v>
      </c>
      <c r="N3474" s="23">
        <f t="shared" si="715"/>
        <v>0</v>
      </c>
      <c r="O3474" s="23">
        <f t="shared" ca="1" si="711"/>
        <v>67257229.1247354</v>
      </c>
      <c r="P3474" s="29" t="str">
        <f t="shared" si="716"/>
        <v>J=</v>
      </c>
      <c r="Q3474" s="30">
        <f t="shared" si="717"/>
        <v>47232</v>
      </c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</row>
    <row r="3475" spans="1:30" x14ac:dyDescent="0.25">
      <c r="A3475" s="100">
        <f t="shared" si="712"/>
        <v>46308</v>
      </c>
      <c r="B3475" s="114" t="str">
        <f t="shared" ca="1" si="713"/>
        <v>n.d</v>
      </c>
      <c r="C3475" s="114">
        <f t="shared" si="714"/>
        <v>139519858.75</v>
      </c>
      <c r="D3475" s="24">
        <f ca="1">IF(A3475&lt;$B$1,VLOOKUP(A3475,[1]DI!$A$4:$B$15000,2,FALSE),0)</f>
        <v>0</v>
      </c>
      <c r="E3475" s="23">
        <f t="shared" ref="E3475:E3538" ca="1" si="719">ROUND((((1+D3475)^(1/252)-1)),8)</f>
        <v>0</v>
      </c>
      <c r="F3475" s="25">
        <f t="shared" si="718"/>
        <v>1.2</v>
      </c>
      <c r="G3475" s="26">
        <f t="shared" ca="1" si="709"/>
        <v>1</v>
      </c>
      <c r="H3475" s="23">
        <f ca="1">TRUNC(PRODUCT(G$16:G3474),15)</f>
        <v>1.48206205431758</v>
      </c>
      <c r="I3475" s="23">
        <f t="shared" ref="I3475:I3538" si="720">IF(OR(L3474&gt;0,L3474="E"),H3474,I3474)</f>
        <v>1</v>
      </c>
      <c r="J3475" s="23">
        <f t="shared" ref="J3475:J3538" ca="1" si="721">ROUND(TRUNC(H3475/I3475,15),8)</f>
        <v>1.4820620499999999</v>
      </c>
      <c r="K3475" s="114">
        <f t="shared" ca="1" si="710"/>
        <v>67257229.1247354</v>
      </c>
      <c r="L3475" s="27">
        <f>IF(VLOOKUP(A3475,$U$18:$AD$131,8)=VLOOKUP(A3474,$U$18:$AD$131,8),0,VLOOKUP(A3475,U$18:$AD$131,8))</f>
        <v>0</v>
      </c>
      <c r="M3475" s="28">
        <f>IF(L3475&gt;0,VLOOKUP(L3475,T$18:$AC$131,7),0)</f>
        <v>0</v>
      </c>
      <c r="N3475" s="23">
        <f t="shared" si="715"/>
        <v>0</v>
      </c>
      <c r="O3475" s="23">
        <f t="shared" ca="1" si="711"/>
        <v>67257229.1247354</v>
      </c>
      <c r="P3475" s="29" t="str">
        <f t="shared" si="716"/>
        <v>J=</v>
      </c>
      <c r="Q3475" s="30">
        <f t="shared" si="717"/>
        <v>47232</v>
      </c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</row>
    <row r="3476" spans="1:30" x14ac:dyDescent="0.25">
      <c r="A3476" s="100">
        <f t="shared" si="712"/>
        <v>46309</v>
      </c>
      <c r="B3476" s="114" t="str">
        <f t="shared" ca="1" si="713"/>
        <v>n.d</v>
      </c>
      <c r="C3476" s="114">
        <f t="shared" si="714"/>
        <v>139519858.75</v>
      </c>
      <c r="D3476" s="24">
        <f ca="1">IF(A3476&lt;$B$1,VLOOKUP(A3476,[1]DI!$A$4:$B$15000,2,FALSE),0)</f>
        <v>0</v>
      </c>
      <c r="E3476" s="23">
        <f t="shared" ca="1" si="719"/>
        <v>0</v>
      </c>
      <c r="F3476" s="25">
        <f t="shared" si="718"/>
        <v>1.2</v>
      </c>
      <c r="G3476" s="26">
        <f t="shared" ref="G3476:G3539" ca="1" si="722">TRUNC((1+(E3476*F3476)),15)</f>
        <v>1</v>
      </c>
      <c r="H3476" s="23">
        <f ca="1">TRUNC(PRODUCT(G$16:G3475),15)</f>
        <v>1.48206205431758</v>
      </c>
      <c r="I3476" s="23">
        <f t="shared" si="720"/>
        <v>1</v>
      </c>
      <c r="J3476" s="23">
        <f t="shared" ca="1" si="721"/>
        <v>1.4820620499999999</v>
      </c>
      <c r="K3476" s="114">
        <f t="shared" ca="1" si="710"/>
        <v>67257229.1247354</v>
      </c>
      <c r="L3476" s="27">
        <f>IF(VLOOKUP(A3476,$U$18:$AD$131,8)=VLOOKUP(A3475,$U$18:$AD$131,8),0,VLOOKUP(A3476,U$18:$AD$131,8))</f>
        <v>0</v>
      </c>
      <c r="M3476" s="28">
        <f>IF(L3476&gt;0,VLOOKUP(L3476,T$18:$AC$131,7),0)</f>
        <v>0</v>
      </c>
      <c r="N3476" s="23">
        <f t="shared" si="715"/>
        <v>0</v>
      </c>
      <c r="O3476" s="23">
        <f t="shared" ca="1" si="711"/>
        <v>67257229.1247354</v>
      </c>
      <c r="P3476" s="29" t="str">
        <f t="shared" si="716"/>
        <v>J=</v>
      </c>
      <c r="Q3476" s="30">
        <f t="shared" si="717"/>
        <v>47232</v>
      </c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</row>
    <row r="3477" spans="1:30" x14ac:dyDescent="0.25">
      <c r="A3477" s="100">
        <f t="shared" si="712"/>
        <v>46310</v>
      </c>
      <c r="B3477" s="114" t="str">
        <f t="shared" ca="1" si="713"/>
        <v>n.d</v>
      </c>
      <c r="C3477" s="114">
        <f t="shared" si="714"/>
        <v>139519858.75</v>
      </c>
      <c r="D3477" s="24">
        <f ca="1">IF(A3477&lt;$B$1,VLOOKUP(A3477,[1]DI!$A$4:$B$15000,2,FALSE),0)</f>
        <v>0</v>
      </c>
      <c r="E3477" s="23">
        <f t="shared" ca="1" si="719"/>
        <v>0</v>
      </c>
      <c r="F3477" s="25">
        <f t="shared" si="718"/>
        <v>1.2</v>
      </c>
      <c r="G3477" s="26">
        <f t="shared" ca="1" si="722"/>
        <v>1</v>
      </c>
      <c r="H3477" s="23">
        <f ca="1">TRUNC(PRODUCT(G$16:G3476),15)</f>
        <v>1.48206205431758</v>
      </c>
      <c r="I3477" s="23">
        <f t="shared" si="720"/>
        <v>1</v>
      </c>
      <c r="J3477" s="23">
        <f t="shared" ca="1" si="721"/>
        <v>1.4820620499999999</v>
      </c>
      <c r="K3477" s="114">
        <f t="shared" ca="1" si="710"/>
        <v>67257229.1247354</v>
      </c>
      <c r="L3477" s="27">
        <f>IF(VLOOKUP(A3477,$U$18:$AD$131,8)=VLOOKUP(A3476,$U$18:$AD$131,8),0,VLOOKUP(A3477,U$18:$AD$131,8))</f>
        <v>0</v>
      </c>
      <c r="M3477" s="28">
        <f>IF(L3477&gt;0,VLOOKUP(L3477,T$18:$AC$131,7),0)</f>
        <v>0</v>
      </c>
      <c r="N3477" s="23">
        <f t="shared" si="715"/>
        <v>0</v>
      </c>
      <c r="O3477" s="23">
        <f t="shared" ca="1" si="711"/>
        <v>67257229.1247354</v>
      </c>
      <c r="P3477" s="29" t="str">
        <f t="shared" si="716"/>
        <v>J=</v>
      </c>
      <c r="Q3477" s="30">
        <f t="shared" si="717"/>
        <v>47232</v>
      </c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</row>
    <row r="3478" spans="1:30" x14ac:dyDescent="0.25">
      <c r="A3478" s="100">
        <f t="shared" si="712"/>
        <v>46311</v>
      </c>
      <c r="B3478" s="114" t="str">
        <f t="shared" ca="1" si="713"/>
        <v>n.d</v>
      </c>
      <c r="C3478" s="114">
        <f t="shared" si="714"/>
        <v>139519858.75</v>
      </c>
      <c r="D3478" s="24">
        <f ca="1">IF(A3478&lt;$B$1,VLOOKUP(A3478,[1]DI!$A$4:$B$15000,2,FALSE),0)</f>
        <v>0</v>
      </c>
      <c r="E3478" s="23">
        <f t="shared" ca="1" si="719"/>
        <v>0</v>
      </c>
      <c r="F3478" s="25">
        <f t="shared" si="718"/>
        <v>1.2</v>
      </c>
      <c r="G3478" s="26">
        <f t="shared" ca="1" si="722"/>
        <v>1</v>
      </c>
      <c r="H3478" s="23">
        <f ca="1">TRUNC(PRODUCT(G$16:G3477),15)</f>
        <v>1.48206205431758</v>
      </c>
      <c r="I3478" s="23">
        <f t="shared" si="720"/>
        <v>1</v>
      </c>
      <c r="J3478" s="23">
        <f t="shared" ca="1" si="721"/>
        <v>1.4820620499999999</v>
      </c>
      <c r="K3478" s="114">
        <f t="shared" ca="1" si="710"/>
        <v>67257229.1247354</v>
      </c>
      <c r="L3478" s="27">
        <f>IF(VLOOKUP(A3478,$U$18:$AD$131,8)=VLOOKUP(A3477,$U$18:$AD$131,8),0,VLOOKUP(A3478,U$18:$AD$131,8))</f>
        <v>0</v>
      </c>
      <c r="M3478" s="28">
        <f>IF(L3478&gt;0,VLOOKUP(L3478,T$18:$AC$131,7),0)</f>
        <v>0</v>
      </c>
      <c r="N3478" s="23">
        <f t="shared" si="715"/>
        <v>0</v>
      </c>
      <c r="O3478" s="23">
        <f t="shared" ca="1" si="711"/>
        <v>67257229.1247354</v>
      </c>
      <c r="P3478" s="29" t="str">
        <f t="shared" si="716"/>
        <v>J=</v>
      </c>
      <c r="Q3478" s="30">
        <f t="shared" si="717"/>
        <v>47232</v>
      </c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</row>
    <row r="3479" spans="1:30" x14ac:dyDescent="0.25">
      <c r="A3479" s="100">
        <f t="shared" si="712"/>
        <v>46312</v>
      </c>
      <c r="B3479" s="114" t="str">
        <f t="shared" ca="1" si="713"/>
        <v>n.d</v>
      </c>
      <c r="C3479" s="114">
        <f t="shared" si="714"/>
        <v>139519858.75</v>
      </c>
      <c r="D3479" s="24">
        <f ca="1">IF(A3479&lt;$B$1,VLOOKUP(A3479,[1]DI!$A$4:$B$15000,2,FALSE),0)</f>
        <v>0</v>
      </c>
      <c r="E3479" s="23">
        <f t="shared" ca="1" si="719"/>
        <v>0</v>
      </c>
      <c r="F3479" s="25">
        <f t="shared" si="718"/>
        <v>1.2</v>
      </c>
      <c r="G3479" s="26">
        <f t="shared" ca="1" si="722"/>
        <v>1</v>
      </c>
      <c r="H3479" s="23">
        <f ca="1">TRUNC(PRODUCT(G$16:G3478),15)</f>
        <v>1.48206205431758</v>
      </c>
      <c r="I3479" s="23">
        <f t="shared" si="720"/>
        <v>1</v>
      </c>
      <c r="J3479" s="23">
        <f t="shared" ca="1" si="721"/>
        <v>1.4820620499999999</v>
      </c>
      <c r="K3479" s="114">
        <f t="shared" ca="1" si="710"/>
        <v>67257229.1247354</v>
      </c>
      <c r="L3479" s="27">
        <f>IF(VLOOKUP(A3479,$U$18:$AD$131,8)=VLOOKUP(A3478,$U$18:$AD$131,8),0,VLOOKUP(A3479,U$18:$AD$131,8))</f>
        <v>0</v>
      </c>
      <c r="M3479" s="28">
        <f>IF(L3479&gt;0,VLOOKUP(L3479,T$18:$AC$131,7),0)</f>
        <v>0</v>
      </c>
      <c r="N3479" s="23">
        <f t="shared" si="715"/>
        <v>0</v>
      </c>
      <c r="O3479" s="23">
        <f t="shared" ca="1" si="711"/>
        <v>67257229.1247354</v>
      </c>
      <c r="P3479" s="29" t="str">
        <f t="shared" si="716"/>
        <v>J=</v>
      </c>
      <c r="Q3479" s="30">
        <f t="shared" si="717"/>
        <v>47232</v>
      </c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</row>
    <row r="3480" spans="1:30" x14ac:dyDescent="0.25">
      <c r="A3480" s="100">
        <f t="shared" si="712"/>
        <v>46313</v>
      </c>
      <c r="B3480" s="114" t="str">
        <f t="shared" ca="1" si="713"/>
        <v>n.d</v>
      </c>
      <c r="C3480" s="114">
        <f t="shared" si="714"/>
        <v>139519858.75</v>
      </c>
      <c r="D3480" s="24">
        <f ca="1">IF(A3480&lt;$B$1,VLOOKUP(A3480,[1]DI!$A$4:$B$15000,2,FALSE),0)</f>
        <v>0</v>
      </c>
      <c r="E3480" s="23">
        <f t="shared" ca="1" si="719"/>
        <v>0</v>
      </c>
      <c r="F3480" s="25">
        <f t="shared" si="718"/>
        <v>1.2</v>
      </c>
      <c r="G3480" s="26">
        <f t="shared" ca="1" si="722"/>
        <v>1</v>
      </c>
      <c r="H3480" s="23">
        <f ca="1">TRUNC(PRODUCT(G$16:G3479),15)</f>
        <v>1.48206205431758</v>
      </c>
      <c r="I3480" s="23">
        <f t="shared" si="720"/>
        <v>1</v>
      </c>
      <c r="J3480" s="23">
        <f t="shared" ca="1" si="721"/>
        <v>1.4820620499999999</v>
      </c>
      <c r="K3480" s="114">
        <f t="shared" ca="1" si="710"/>
        <v>67257229.1247354</v>
      </c>
      <c r="L3480" s="27">
        <f>IF(VLOOKUP(A3480,$U$18:$AD$131,8)=VLOOKUP(A3479,$U$18:$AD$131,8),0,VLOOKUP(A3480,U$18:$AD$131,8))</f>
        <v>0</v>
      </c>
      <c r="M3480" s="28">
        <f>IF(L3480&gt;0,VLOOKUP(L3480,T$18:$AC$131,7),0)</f>
        <v>0</v>
      </c>
      <c r="N3480" s="23">
        <f t="shared" si="715"/>
        <v>0</v>
      </c>
      <c r="O3480" s="23">
        <f t="shared" ca="1" si="711"/>
        <v>67257229.1247354</v>
      </c>
      <c r="P3480" s="29" t="str">
        <f t="shared" si="716"/>
        <v>J=</v>
      </c>
      <c r="Q3480" s="30">
        <f t="shared" si="717"/>
        <v>47232</v>
      </c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</row>
    <row r="3481" spans="1:30" x14ac:dyDescent="0.25">
      <c r="A3481" s="100">
        <f t="shared" si="712"/>
        <v>46314</v>
      </c>
      <c r="B3481" s="114" t="str">
        <f t="shared" ca="1" si="713"/>
        <v>n.d</v>
      </c>
      <c r="C3481" s="114">
        <f t="shared" si="714"/>
        <v>139519858.75</v>
      </c>
      <c r="D3481" s="24">
        <f ca="1">IF(A3481&lt;$B$1,VLOOKUP(A3481,[1]DI!$A$4:$B$15000,2,FALSE),0)</f>
        <v>0</v>
      </c>
      <c r="E3481" s="23">
        <f t="shared" ca="1" si="719"/>
        <v>0</v>
      </c>
      <c r="F3481" s="25">
        <f t="shared" si="718"/>
        <v>1.2</v>
      </c>
      <c r="G3481" s="26">
        <f t="shared" ca="1" si="722"/>
        <v>1</v>
      </c>
      <c r="H3481" s="23">
        <f ca="1">TRUNC(PRODUCT(G$16:G3480),15)</f>
        <v>1.48206205431758</v>
      </c>
      <c r="I3481" s="23">
        <f t="shared" si="720"/>
        <v>1</v>
      </c>
      <c r="J3481" s="23">
        <f t="shared" ca="1" si="721"/>
        <v>1.4820620499999999</v>
      </c>
      <c r="K3481" s="114">
        <f t="shared" ca="1" si="710"/>
        <v>67257229.1247354</v>
      </c>
      <c r="L3481" s="27">
        <f>IF(VLOOKUP(A3481,$U$18:$AD$131,8)=VLOOKUP(A3480,$U$18:$AD$131,8),0,VLOOKUP(A3481,U$18:$AD$131,8))</f>
        <v>0</v>
      </c>
      <c r="M3481" s="28">
        <f>IF(L3481&gt;0,VLOOKUP(L3481,T$18:$AC$131,7),0)</f>
        <v>0</v>
      </c>
      <c r="N3481" s="23">
        <f t="shared" si="715"/>
        <v>0</v>
      </c>
      <c r="O3481" s="23">
        <f t="shared" ca="1" si="711"/>
        <v>67257229.1247354</v>
      </c>
      <c r="P3481" s="29" t="str">
        <f t="shared" si="716"/>
        <v>J=</v>
      </c>
      <c r="Q3481" s="30">
        <f t="shared" si="717"/>
        <v>47232</v>
      </c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</row>
    <row r="3482" spans="1:30" x14ac:dyDescent="0.25">
      <c r="A3482" s="100">
        <f t="shared" si="712"/>
        <v>46315</v>
      </c>
      <c r="B3482" s="114" t="str">
        <f t="shared" ca="1" si="713"/>
        <v>n.d</v>
      </c>
      <c r="C3482" s="114">
        <f t="shared" si="714"/>
        <v>139519858.75</v>
      </c>
      <c r="D3482" s="24">
        <f ca="1">IF(A3482&lt;$B$1,VLOOKUP(A3482,[1]DI!$A$4:$B$15000,2,FALSE),0)</f>
        <v>0</v>
      </c>
      <c r="E3482" s="23">
        <f t="shared" ca="1" si="719"/>
        <v>0</v>
      </c>
      <c r="F3482" s="25">
        <f t="shared" si="718"/>
        <v>1.2</v>
      </c>
      <c r="G3482" s="26">
        <f t="shared" ca="1" si="722"/>
        <v>1</v>
      </c>
      <c r="H3482" s="23">
        <f ca="1">TRUNC(PRODUCT(G$16:G3481),15)</f>
        <v>1.48206205431758</v>
      </c>
      <c r="I3482" s="23">
        <f t="shared" si="720"/>
        <v>1</v>
      </c>
      <c r="J3482" s="23">
        <f t="shared" ca="1" si="721"/>
        <v>1.4820620499999999</v>
      </c>
      <c r="K3482" s="114">
        <f t="shared" ca="1" si="710"/>
        <v>67257229.1247354</v>
      </c>
      <c r="L3482" s="27">
        <f>IF(VLOOKUP(A3482,$U$18:$AD$131,8)=VLOOKUP(A3481,$U$18:$AD$131,8),0,VLOOKUP(A3482,U$18:$AD$131,8))</f>
        <v>0</v>
      </c>
      <c r="M3482" s="28">
        <f>IF(L3482&gt;0,VLOOKUP(L3482,T$18:$AC$131,7),0)</f>
        <v>0</v>
      </c>
      <c r="N3482" s="23">
        <f t="shared" si="715"/>
        <v>0</v>
      </c>
      <c r="O3482" s="23">
        <f t="shared" ca="1" si="711"/>
        <v>67257229.1247354</v>
      </c>
      <c r="P3482" s="29" t="str">
        <f t="shared" si="716"/>
        <v>J=</v>
      </c>
      <c r="Q3482" s="30">
        <f t="shared" si="717"/>
        <v>47232</v>
      </c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</row>
    <row r="3483" spans="1:30" x14ac:dyDescent="0.25">
      <c r="A3483" s="100">
        <f t="shared" si="712"/>
        <v>46316</v>
      </c>
      <c r="B3483" s="114" t="str">
        <f t="shared" ca="1" si="713"/>
        <v>n.d</v>
      </c>
      <c r="C3483" s="114">
        <f t="shared" si="714"/>
        <v>139519858.75</v>
      </c>
      <c r="D3483" s="24">
        <f ca="1">IF(A3483&lt;$B$1,VLOOKUP(A3483,[1]DI!$A$4:$B$15000,2,FALSE),0)</f>
        <v>0</v>
      </c>
      <c r="E3483" s="23">
        <f t="shared" ca="1" si="719"/>
        <v>0</v>
      </c>
      <c r="F3483" s="25">
        <f t="shared" si="718"/>
        <v>1.2</v>
      </c>
      <c r="G3483" s="26">
        <f t="shared" ca="1" si="722"/>
        <v>1</v>
      </c>
      <c r="H3483" s="23">
        <f ca="1">TRUNC(PRODUCT(G$16:G3482),15)</f>
        <v>1.48206205431758</v>
      </c>
      <c r="I3483" s="23">
        <f t="shared" si="720"/>
        <v>1</v>
      </c>
      <c r="J3483" s="23">
        <f t="shared" ca="1" si="721"/>
        <v>1.4820620499999999</v>
      </c>
      <c r="K3483" s="114">
        <f t="shared" ca="1" si="710"/>
        <v>67257229.1247354</v>
      </c>
      <c r="L3483" s="27">
        <f>IF(VLOOKUP(A3483,$U$18:$AD$131,8)=VLOOKUP(A3482,$U$18:$AD$131,8),0,VLOOKUP(A3483,U$18:$AD$131,8))</f>
        <v>0</v>
      </c>
      <c r="M3483" s="28">
        <f>IF(L3483&gt;0,VLOOKUP(L3483,T$18:$AC$131,7),0)</f>
        <v>0</v>
      </c>
      <c r="N3483" s="23">
        <f t="shared" si="715"/>
        <v>0</v>
      </c>
      <c r="O3483" s="23">
        <f t="shared" ca="1" si="711"/>
        <v>67257229.1247354</v>
      </c>
      <c r="P3483" s="29" t="str">
        <f t="shared" si="716"/>
        <v>J=</v>
      </c>
      <c r="Q3483" s="30">
        <f t="shared" si="717"/>
        <v>47232</v>
      </c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</row>
    <row r="3484" spans="1:30" x14ac:dyDescent="0.25">
      <c r="A3484" s="100">
        <f t="shared" si="712"/>
        <v>46317</v>
      </c>
      <c r="B3484" s="114" t="str">
        <f t="shared" ca="1" si="713"/>
        <v>n.d</v>
      </c>
      <c r="C3484" s="114">
        <f t="shared" si="714"/>
        <v>139519858.75</v>
      </c>
      <c r="D3484" s="24">
        <f ca="1">IF(A3484&lt;$B$1,VLOOKUP(A3484,[1]DI!$A$4:$B$15000,2,FALSE),0)</f>
        <v>0</v>
      </c>
      <c r="E3484" s="23">
        <f t="shared" ca="1" si="719"/>
        <v>0</v>
      </c>
      <c r="F3484" s="25">
        <f t="shared" si="718"/>
        <v>1.2</v>
      </c>
      <c r="G3484" s="26">
        <f t="shared" ca="1" si="722"/>
        <v>1</v>
      </c>
      <c r="H3484" s="23">
        <f ca="1">TRUNC(PRODUCT(G$16:G3483),15)</f>
        <v>1.48206205431758</v>
      </c>
      <c r="I3484" s="23">
        <f t="shared" si="720"/>
        <v>1</v>
      </c>
      <c r="J3484" s="23">
        <f t="shared" ca="1" si="721"/>
        <v>1.4820620499999999</v>
      </c>
      <c r="K3484" s="114">
        <f t="shared" ca="1" si="710"/>
        <v>67257229.1247354</v>
      </c>
      <c r="L3484" s="27">
        <f>IF(VLOOKUP(A3484,$U$18:$AD$131,8)=VLOOKUP(A3483,$U$18:$AD$131,8),0,VLOOKUP(A3484,U$18:$AD$131,8))</f>
        <v>0</v>
      </c>
      <c r="M3484" s="28">
        <f>IF(L3484&gt;0,VLOOKUP(L3484,T$18:$AC$131,7),0)</f>
        <v>0</v>
      </c>
      <c r="N3484" s="23">
        <f t="shared" si="715"/>
        <v>0</v>
      </c>
      <c r="O3484" s="23">
        <f t="shared" ca="1" si="711"/>
        <v>67257229.1247354</v>
      </c>
      <c r="P3484" s="29" t="str">
        <f t="shared" si="716"/>
        <v>J=</v>
      </c>
      <c r="Q3484" s="30">
        <f t="shared" si="717"/>
        <v>47232</v>
      </c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</row>
    <row r="3485" spans="1:30" x14ac:dyDescent="0.25">
      <c r="A3485" s="100">
        <f t="shared" si="712"/>
        <v>46318</v>
      </c>
      <c r="B3485" s="114" t="str">
        <f t="shared" ca="1" si="713"/>
        <v>n.d</v>
      </c>
      <c r="C3485" s="114">
        <f t="shared" si="714"/>
        <v>139519858.75</v>
      </c>
      <c r="D3485" s="24">
        <f ca="1">IF(A3485&lt;$B$1,VLOOKUP(A3485,[1]DI!$A$4:$B$15000,2,FALSE),0)</f>
        <v>0</v>
      </c>
      <c r="E3485" s="23">
        <f t="shared" ca="1" si="719"/>
        <v>0</v>
      </c>
      <c r="F3485" s="25">
        <f t="shared" si="718"/>
        <v>1.2</v>
      </c>
      <c r="G3485" s="26">
        <f t="shared" ca="1" si="722"/>
        <v>1</v>
      </c>
      <c r="H3485" s="23">
        <f ca="1">TRUNC(PRODUCT(G$16:G3484),15)</f>
        <v>1.48206205431758</v>
      </c>
      <c r="I3485" s="23">
        <f t="shared" si="720"/>
        <v>1</v>
      </c>
      <c r="J3485" s="23">
        <f t="shared" ca="1" si="721"/>
        <v>1.4820620499999999</v>
      </c>
      <c r="K3485" s="114">
        <f t="shared" ca="1" si="710"/>
        <v>67257229.1247354</v>
      </c>
      <c r="L3485" s="27">
        <f>IF(VLOOKUP(A3485,$U$18:$AD$131,8)=VLOOKUP(A3484,$U$18:$AD$131,8),0,VLOOKUP(A3485,U$18:$AD$131,8))</f>
        <v>0</v>
      </c>
      <c r="M3485" s="28">
        <f>IF(L3485&gt;0,VLOOKUP(L3485,T$18:$AC$131,7),0)</f>
        <v>0</v>
      </c>
      <c r="N3485" s="23">
        <f t="shared" si="715"/>
        <v>0</v>
      </c>
      <c r="O3485" s="23">
        <f t="shared" ca="1" si="711"/>
        <v>67257229.1247354</v>
      </c>
      <c r="P3485" s="29" t="str">
        <f t="shared" si="716"/>
        <v>J=</v>
      </c>
      <c r="Q3485" s="30">
        <f t="shared" si="717"/>
        <v>47232</v>
      </c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</row>
    <row r="3486" spans="1:30" x14ac:dyDescent="0.25">
      <c r="A3486" s="100">
        <f t="shared" si="712"/>
        <v>46319</v>
      </c>
      <c r="B3486" s="114" t="str">
        <f t="shared" ca="1" si="713"/>
        <v>n.d</v>
      </c>
      <c r="C3486" s="114">
        <f t="shared" si="714"/>
        <v>139519858.75</v>
      </c>
      <c r="D3486" s="24">
        <f ca="1">IF(A3486&lt;$B$1,VLOOKUP(A3486,[1]DI!$A$4:$B$15000,2,FALSE),0)</f>
        <v>0</v>
      </c>
      <c r="E3486" s="23">
        <f t="shared" ca="1" si="719"/>
        <v>0</v>
      </c>
      <c r="F3486" s="25">
        <f t="shared" si="718"/>
        <v>1.2</v>
      </c>
      <c r="G3486" s="26">
        <f t="shared" ca="1" si="722"/>
        <v>1</v>
      </c>
      <c r="H3486" s="23">
        <f ca="1">TRUNC(PRODUCT(G$16:G3485),15)</f>
        <v>1.48206205431758</v>
      </c>
      <c r="I3486" s="23">
        <f t="shared" si="720"/>
        <v>1</v>
      </c>
      <c r="J3486" s="23">
        <f t="shared" ca="1" si="721"/>
        <v>1.4820620499999999</v>
      </c>
      <c r="K3486" s="114">
        <f t="shared" ca="1" si="710"/>
        <v>67257229.1247354</v>
      </c>
      <c r="L3486" s="27">
        <f>IF(VLOOKUP(A3486,$U$18:$AD$131,8)=VLOOKUP(A3485,$U$18:$AD$131,8),0,VLOOKUP(A3486,U$18:$AD$131,8))</f>
        <v>0</v>
      </c>
      <c r="M3486" s="28">
        <f>IF(L3486&gt;0,VLOOKUP(L3486,T$18:$AC$131,7),0)</f>
        <v>0</v>
      </c>
      <c r="N3486" s="23">
        <f t="shared" si="715"/>
        <v>0</v>
      </c>
      <c r="O3486" s="23">
        <f t="shared" ca="1" si="711"/>
        <v>67257229.1247354</v>
      </c>
      <c r="P3486" s="29" t="str">
        <f t="shared" si="716"/>
        <v>J=</v>
      </c>
      <c r="Q3486" s="30">
        <f t="shared" si="717"/>
        <v>47232</v>
      </c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</row>
    <row r="3487" spans="1:30" x14ac:dyDescent="0.25">
      <c r="A3487" s="100">
        <f t="shared" si="712"/>
        <v>46320</v>
      </c>
      <c r="B3487" s="114" t="str">
        <f t="shared" ca="1" si="713"/>
        <v>n.d</v>
      </c>
      <c r="C3487" s="114">
        <f t="shared" si="714"/>
        <v>139519858.75</v>
      </c>
      <c r="D3487" s="24">
        <f ca="1">IF(A3487&lt;$B$1,VLOOKUP(A3487,[1]DI!$A$4:$B$15000,2,FALSE),0)</f>
        <v>0</v>
      </c>
      <c r="E3487" s="23">
        <f t="shared" ca="1" si="719"/>
        <v>0</v>
      </c>
      <c r="F3487" s="25">
        <f t="shared" si="718"/>
        <v>1.2</v>
      </c>
      <c r="G3487" s="26">
        <f t="shared" ca="1" si="722"/>
        <v>1</v>
      </c>
      <c r="H3487" s="23">
        <f ca="1">TRUNC(PRODUCT(G$16:G3486),15)</f>
        <v>1.48206205431758</v>
      </c>
      <c r="I3487" s="23">
        <f t="shared" si="720"/>
        <v>1</v>
      </c>
      <c r="J3487" s="23">
        <f t="shared" ca="1" si="721"/>
        <v>1.4820620499999999</v>
      </c>
      <c r="K3487" s="114">
        <f t="shared" ca="1" si="710"/>
        <v>67257229.1247354</v>
      </c>
      <c r="L3487" s="27">
        <f>IF(VLOOKUP(A3487,$U$18:$AD$131,8)=VLOOKUP(A3486,$U$18:$AD$131,8),0,VLOOKUP(A3487,U$18:$AD$131,8))</f>
        <v>0</v>
      </c>
      <c r="M3487" s="28">
        <f>IF(L3487&gt;0,VLOOKUP(L3487,T$18:$AC$131,7),0)</f>
        <v>0</v>
      </c>
      <c r="N3487" s="23">
        <f t="shared" si="715"/>
        <v>0</v>
      </c>
      <c r="O3487" s="23">
        <f t="shared" ca="1" si="711"/>
        <v>67257229.1247354</v>
      </c>
      <c r="P3487" s="29" t="str">
        <f t="shared" si="716"/>
        <v>J=</v>
      </c>
      <c r="Q3487" s="30">
        <f t="shared" si="717"/>
        <v>47232</v>
      </c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</row>
    <row r="3488" spans="1:30" x14ac:dyDescent="0.25">
      <c r="A3488" s="100">
        <f t="shared" si="712"/>
        <v>46321</v>
      </c>
      <c r="B3488" s="114" t="str">
        <f t="shared" ca="1" si="713"/>
        <v>n.d</v>
      </c>
      <c r="C3488" s="114">
        <f t="shared" si="714"/>
        <v>139519858.75</v>
      </c>
      <c r="D3488" s="24">
        <f ca="1">IF(A3488&lt;$B$1,VLOOKUP(A3488,[1]DI!$A$4:$B$15000,2,FALSE),0)</f>
        <v>0</v>
      </c>
      <c r="E3488" s="23">
        <f t="shared" ca="1" si="719"/>
        <v>0</v>
      </c>
      <c r="F3488" s="25">
        <f t="shared" si="718"/>
        <v>1.2</v>
      </c>
      <c r="G3488" s="26">
        <f t="shared" ca="1" si="722"/>
        <v>1</v>
      </c>
      <c r="H3488" s="23">
        <f ca="1">TRUNC(PRODUCT(G$16:G3487),15)</f>
        <v>1.48206205431758</v>
      </c>
      <c r="I3488" s="23">
        <f t="shared" si="720"/>
        <v>1</v>
      </c>
      <c r="J3488" s="23">
        <f t="shared" ca="1" si="721"/>
        <v>1.4820620499999999</v>
      </c>
      <c r="K3488" s="114">
        <f t="shared" ca="1" si="710"/>
        <v>67257229.1247354</v>
      </c>
      <c r="L3488" s="27">
        <f>IF(VLOOKUP(A3488,$U$18:$AD$131,8)=VLOOKUP(A3487,$U$18:$AD$131,8),0,VLOOKUP(A3488,U$18:$AD$131,8))</f>
        <v>0</v>
      </c>
      <c r="M3488" s="28">
        <f>IF(L3488&gt;0,VLOOKUP(L3488,T$18:$AC$131,7),0)</f>
        <v>0</v>
      </c>
      <c r="N3488" s="23">
        <f t="shared" si="715"/>
        <v>0</v>
      </c>
      <c r="O3488" s="23">
        <f t="shared" ca="1" si="711"/>
        <v>67257229.1247354</v>
      </c>
      <c r="P3488" s="29" t="str">
        <f t="shared" si="716"/>
        <v>J=</v>
      </c>
      <c r="Q3488" s="30">
        <f t="shared" si="717"/>
        <v>47232</v>
      </c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</row>
    <row r="3489" spans="1:30" x14ac:dyDescent="0.25">
      <c r="A3489" s="100">
        <f t="shared" si="712"/>
        <v>46322</v>
      </c>
      <c r="B3489" s="114" t="str">
        <f t="shared" ca="1" si="713"/>
        <v>n.d</v>
      </c>
      <c r="C3489" s="114">
        <f t="shared" si="714"/>
        <v>139519858.75</v>
      </c>
      <c r="D3489" s="24">
        <f ca="1">IF(A3489&lt;$B$1,VLOOKUP(A3489,[1]DI!$A$4:$B$15000,2,FALSE),0)</f>
        <v>0</v>
      </c>
      <c r="E3489" s="23">
        <f t="shared" ca="1" si="719"/>
        <v>0</v>
      </c>
      <c r="F3489" s="25">
        <f t="shared" si="718"/>
        <v>1.2</v>
      </c>
      <c r="G3489" s="26">
        <f t="shared" ca="1" si="722"/>
        <v>1</v>
      </c>
      <c r="H3489" s="23">
        <f ca="1">TRUNC(PRODUCT(G$16:G3488),15)</f>
        <v>1.48206205431758</v>
      </c>
      <c r="I3489" s="23">
        <f t="shared" si="720"/>
        <v>1</v>
      </c>
      <c r="J3489" s="23">
        <f t="shared" ca="1" si="721"/>
        <v>1.4820620499999999</v>
      </c>
      <c r="K3489" s="114">
        <f t="shared" ca="1" si="710"/>
        <v>67257229.1247354</v>
      </c>
      <c r="L3489" s="27">
        <f>IF(VLOOKUP(A3489,$U$18:$AD$131,8)=VLOOKUP(A3488,$U$18:$AD$131,8),0,VLOOKUP(A3489,U$18:$AD$131,8))</f>
        <v>0</v>
      </c>
      <c r="M3489" s="28">
        <f>IF(L3489&gt;0,VLOOKUP(L3489,T$18:$AC$131,7),0)</f>
        <v>0</v>
      </c>
      <c r="N3489" s="23">
        <f t="shared" si="715"/>
        <v>0</v>
      </c>
      <c r="O3489" s="23">
        <f t="shared" ca="1" si="711"/>
        <v>67257229.1247354</v>
      </c>
      <c r="P3489" s="29" t="str">
        <f t="shared" si="716"/>
        <v>J=</v>
      </c>
      <c r="Q3489" s="30">
        <f t="shared" si="717"/>
        <v>47232</v>
      </c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</row>
    <row r="3490" spans="1:30" x14ac:dyDescent="0.25">
      <c r="A3490" s="100">
        <f t="shared" si="712"/>
        <v>46323</v>
      </c>
      <c r="B3490" s="114" t="str">
        <f t="shared" ca="1" si="713"/>
        <v>n.d</v>
      </c>
      <c r="C3490" s="114">
        <f t="shared" si="714"/>
        <v>139519858.75</v>
      </c>
      <c r="D3490" s="24">
        <f ca="1">IF(A3490&lt;$B$1,VLOOKUP(A3490,[1]DI!$A$4:$B$15000,2,FALSE),0)</f>
        <v>0</v>
      </c>
      <c r="E3490" s="23">
        <f t="shared" ca="1" si="719"/>
        <v>0</v>
      </c>
      <c r="F3490" s="25">
        <f t="shared" si="718"/>
        <v>1.2</v>
      </c>
      <c r="G3490" s="26">
        <f t="shared" ca="1" si="722"/>
        <v>1</v>
      </c>
      <c r="H3490" s="23">
        <f ca="1">TRUNC(PRODUCT(G$16:G3489),15)</f>
        <v>1.48206205431758</v>
      </c>
      <c r="I3490" s="23">
        <f t="shared" si="720"/>
        <v>1</v>
      </c>
      <c r="J3490" s="23">
        <f t="shared" ca="1" si="721"/>
        <v>1.4820620499999999</v>
      </c>
      <c r="K3490" s="114">
        <f t="shared" ca="1" si="710"/>
        <v>67257229.1247354</v>
      </c>
      <c r="L3490" s="27">
        <f>IF(VLOOKUP(A3490,$U$18:$AD$131,8)=VLOOKUP(A3489,$U$18:$AD$131,8),0,VLOOKUP(A3490,U$18:$AD$131,8))</f>
        <v>0</v>
      </c>
      <c r="M3490" s="28">
        <f>IF(L3490&gt;0,VLOOKUP(L3490,T$18:$AC$131,7),0)</f>
        <v>0</v>
      </c>
      <c r="N3490" s="23">
        <f t="shared" si="715"/>
        <v>0</v>
      </c>
      <c r="O3490" s="23">
        <f t="shared" ca="1" si="711"/>
        <v>67257229.1247354</v>
      </c>
      <c r="P3490" s="29" t="str">
        <f t="shared" si="716"/>
        <v>J=</v>
      </c>
      <c r="Q3490" s="30">
        <f t="shared" si="717"/>
        <v>47232</v>
      </c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</row>
    <row r="3491" spans="1:30" x14ac:dyDescent="0.25">
      <c r="A3491" s="100">
        <f t="shared" si="712"/>
        <v>46324</v>
      </c>
      <c r="B3491" s="114" t="str">
        <f t="shared" ca="1" si="713"/>
        <v>n.d</v>
      </c>
      <c r="C3491" s="114">
        <f t="shared" si="714"/>
        <v>139519858.75</v>
      </c>
      <c r="D3491" s="24">
        <f ca="1">IF(A3491&lt;$B$1,VLOOKUP(A3491,[1]DI!$A$4:$B$15000,2,FALSE),0)</f>
        <v>0</v>
      </c>
      <c r="E3491" s="23">
        <f t="shared" ca="1" si="719"/>
        <v>0</v>
      </c>
      <c r="F3491" s="25">
        <f t="shared" si="718"/>
        <v>1.2</v>
      </c>
      <c r="G3491" s="26">
        <f t="shared" ca="1" si="722"/>
        <v>1</v>
      </c>
      <c r="H3491" s="23">
        <f ca="1">TRUNC(PRODUCT(G$16:G3490),15)</f>
        <v>1.48206205431758</v>
      </c>
      <c r="I3491" s="23">
        <f t="shared" si="720"/>
        <v>1</v>
      </c>
      <c r="J3491" s="23">
        <f t="shared" ca="1" si="721"/>
        <v>1.4820620499999999</v>
      </c>
      <c r="K3491" s="114">
        <f t="shared" ca="1" si="710"/>
        <v>67257229.1247354</v>
      </c>
      <c r="L3491" s="27">
        <f>IF(VLOOKUP(A3491,$U$18:$AD$131,8)=VLOOKUP(A3490,$U$18:$AD$131,8),0,VLOOKUP(A3491,U$18:$AD$131,8))</f>
        <v>0</v>
      </c>
      <c r="M3491" s="28">
        <f>IF(L3491&gt;0,VLOOKUP(L3491,T$18:$AC$131,7),0)</f>
        <v>0</v>
      </c>
      <c r="N3491" s="23">
        <f t="shared" si="715"/>
        <v>0</v>
      </c>
      <c r="O3491" s="23">
        <f t="shared" ca="1" si="711"/>
        <v>67257229.1247354</v>
      </c>
      <c r="P3491" s="29" t="str">
        <f t="shared" si="716"/>
        <v>J=</v>
      </c>
      <c r="Q3491" s="30">
        <f t="shared" si="717"/>
        <v>47232</v>
      </c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</row>
    <row r="3492" spans="1:30" x14ac:dyDescent="0.25">
      <c r="A3492" s="100">
        <f t="shared" si="712"/>
        <v>46325</v>
      </c>
      <c r="B3492" s="114" t="str">
        <f t="shared" ca="1" si="713"/>
        <v>n.d</v>
      </c>
      <c r="C3492" s="114">
        <f t="shared" si="714"/>
        <v>139519858.75</v>
      </c>
      <c r="D3492" s="24">
        <f ca="1">IF(A3492&lt;$B$1,VLOOKUP(A3492,[1]DI!$A$4:$B$15000,2,FALSE),0)</f>
        <v>0</v>
      </c>
      <c r="E3492" s="23">
        <f t="shared" ca="1" si="719"/>
        <v>0</v>
      </c>
      <c r="F3492" s="25">
        <f t="shared" si="718"/>
        <v>1.2</v>
      </c>
      <c r="G3492" s="26">
        <f t="shared" ca="1" si="722"/>
        <v>1</v>
      </c>
      <c r="H3492" s="23">
        <f ca="1">TRUNC(PRODUCT(G$16:G3491),15)</f>
        <v>1.48206205431758</v>
      </c>
      <c r="I3492" s="23">
        <f t="shared" si="720"/>
        <v>1</v>
      </c>
      <c r="J3492" s="23">
        <f t="shared" ca="1" si="721"/>
        <v>1.4820620499999999</v>
      </c>
      <c r="K3492" s="114">
        <f t="shared" ca="1" si="710"/>
        <v>67257229.1247354</v>
      </c>
      <c r="L3492" s="27">
        <f>IF(VLOOKUP(A3492,$U$18:$AD$131,8)=VLOOKUP(A3491,$U$18:$AD$131,8),0,VLOOKUP(A3492,U$18:$AD$131,8))</f>
        <v>0</v>
      </c>
      <c r="M3492" s="28">
        <f>IF(L3492&gt;0,VLOOKUP(L3492,T$18:$AC$131,7),0)</f>
        <v>0</v>
      </c>
      <c r="N3492" s="23">
        <f t="shared" si="715"/>
        <v>0</v>
      </c>
      <c r="O3492" s="23">
        <f t="shared" ca="1" si="711"/>
        <v>67257229.1247354</v>
      </c>
      <c r="P3492" s="29" t="str">
        <f t="shared" si="716"/>
        <v>J=</v>
      </c>
      <c r="Q3492" s="30">
        <f t="shared" si="717"/>
        <v>47232</v>
      </c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</row>
    <row r="3493" spans="1:30" x14ac:dyDescent="0.25">
      <c r="A3493" s="100">
        <f t="shared" si="712"/>
        <v>46326</v>
      </c>
      <c r="B3493" s="114" t="str">
        <f t="shared" ca="1" si="713"/>
        <v>n.d</v>
      </c>
      <c r="C3493" s="114">
        <f t="shared" si="714"/>
        <v>139519858.75</v>
      </c>
      <c r="D3493" s="24">
        <f ca="1">IF(A3493&lt;$B$1,VLOOKUP(A3493,[1]DI!$A$4:$B$15000,2,FALSE),0)</f>
        <v>0</v>
      </c>
      <c r="E3493" s="23">
        <f t="shared" ca="1" si="719"/>
        <v>0</v>
      </c>
      <c r="F3493" s="25">
        <f t="shared" si="718"/>
        <v>1.2</v>
      </c>
      <c r="G3493" s="26">
        <f t="shared" ca="1" si="722"/>
        <v>1</v>
      </c>
      <c r="H3493" s="23">
        <f ca="1">TRUNC(PRODUCT(G$16:G3492),15)</f>
        <v>1.48206205431758</v>
      </c>
      <c r="I3493" s="23">
        <f t="shared" si="720"/>
        <v>1</v>
      </c>
      <c r="J3493" s="23">
        <f t="shared" ca="1" si="721"/>
        <v>1.4820620499999999</v>
      </c>
      <c r="K3493" s="114">
        <f t="shared" ca="1" si="710"/>
        <v>67257229.1247354</v>
      </c>
      <c r="L3493" s="27">
        <f>IF(VLOOKUP(A3493,$U$18:$AD$131,8)=VLOOKUP(A3492,$U$18:$AD$131,8),0,VLOOKUP(A3493,U$18:$AD$131,8))</f>
        <v>0</v>
      </c>
      <c r="M3493" s="28">
        <f>IF(L3493&gt;0,VLOOKUP(L3493,T$18:$AC$131,7),0)</f>
        <v>0</v>
      </c>
      <c r="N3493" s="23">
        <f t="shared" si="715"/>
        <v>0</v>
      </c>
      <c r="O3493" s="23">
        <f t="shared" ca="1" si="711"/>
        <v>67257229.1247354</v>
      </c>
      <c r="P3493" s="29" t="str">
        <f t="shared" si="716"/>
        <v>J=</v>
      </c>
      <c r="Q3493" s="30">
        <f t="shared" si="717"/>
        <v>47232</v>
      </c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</row>
    <row r="3494" spans="1:30" x14ac:dyDescent="0.25">
      <c r="A3494" s="100">
        <f t="shared" si="712"/>
        <v>46327</v>
      </c>
      <c r="B3494" s="114" t="str">
        <f t="shared" ca="1" si="713"/>
        <v>n.d</v>
      </c>
      <c r="C3494" s="114">
        <f t="shared" si="714"/>
        <v>139519858.75</v>
      </c>
      <c r="D3494" s="24">
        <f ca="1">IF(A3494&lt;$B$1,VLOOKUP(A3494,[1]DI!$A$4:$B$15000,2,FALSE),0)</f>
        <v>0</v>
      </c>
      <c r="E3494" s="23">
        <f t="shared" ca="1" si="719"/>
        <v>0</v>
      </c>
      <c r="F3494" s="25">
        <f t="shared" si="718"/>
        <v>1.2</v>
      </c>
      <c r="G3494" s="26">
        <f t="shared" ca="1" si="722"/>
        <v>1</v>
      </c>
      <c r="H3494" s="23">
        <f ca="1">TRUNC(PRODUCT(G$16:G3493),15)</f>
        <v>1.48206205431758</v>
      </c>
      <c r="I3494" s="23">
        <f t="shared" si="720"/>
        <v>1</v>
      </c>
      <c r="J3494" s="23">
        <f t="shared" ca="1" si="721"/>
        <v>1.4820620499999999</v>
      </c>
      <c r="K3494" s="114">
        <f t="shared" ca="1" si="710"/>
        <v>67257229.1247354</v>
      </c>
      <c r="L3494" s="27">
        <f>IF(VLOOKUP(A3494,$U$18:$AD$131,8)=VLOOKUP(A3493,$U$18:$AD$131,8),0,VLOOKUP(A3494,U$18:$AD$131,8))</f>
        <v>0</v>
      </c>
      <c r="M3494" s="28">
        <f>IF(L3494&gt;0,VLOOKUP(L3494,T$18:$AC$131,7),0)</f>
        <v>0</v>
      </c>
      <c r="N3494" s="23">
        <f t="shared" si="715"/>
        <v>0</v>
      </c>
      <c r="O3494" s="23">
        <f t="shared" ca="1" si="711"/>
        <v>67257229.1247354</v>
      </c>
      <c r="P3494" s="29" t="str">
        <f t="shared" si="716"/>
        <v>J=</v>
      </c>
      <c r="Q3494" s="30">
        <f t="shared" si="717"/>
        <v>47232</v>
      </c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</row>
    <row r="3495" spans="1:30" x14ac:dyDescent="0.25">
      <c r="A3495" s="100">
        <f t="shared" si="712"/>
        <v>46328</v>
      </c>
      <c r="B3495" s="114" t="str">
        <f t="shared" ca="1" si="713"/>
        <v>n.d</v>
      </c>
      <c r="C3495" s="114">
        <f t="shared" si="714"/>
        <v>139519858.75</v>
      </c>
      <c r="D3495" s="24">
        <f ca="1">IF(A3495&lt;$B$1,VLOOKUP(A3495,[1]DI!$A$4:$B$15000,2,FALSE),0)</f>
        <v>0</v>
      </c>
      <c r="E3495" s="23">
        <f t="shared" ca="1" si="719"/>
        <v>0</v>
      </c>
      <c r="F3495" s="25">
        <f t="shared" si="718"/>
        <v>1.2</v>
      </c>
      <c r="G3495" s="26">
        <f t="shared" ca="1" si="722"/>
        <v>1</v>
      </c>
      <c r="H3495" s="23">
        <f ca="1">TRUNC(PRODUCT(G$16:G3494),15)</f>
        <v>1.48206205431758</v>
      </c>
      <c r="I3495" s="23">
        <f t="shared" si="720"/>
        <v>1</v>
      </c>
      <c r="J3495" s="23">
        <f t="shared" ca="1" si="721"/>
        <v>1.4820620499999999</v>
      </c>
      <c r="K3495" s="114">
        <f t="shared" ca="1" si="710"/>
        <v>67257229.1247354</v>
      </c>
      <c r="L3495" s="27">
        <f>IF(VLOOKUP(A3495,$U$18:$AD$131,8)=VLOOKUP(A3494,$U$18:$AD$131,8),0,VLOOKUP(A3495,U$18:$AD$131,8))</f>
        <v>0</v>
      </c>
      <c r="M3495" s="28">
        <f>IF(L3495&gt;0,VLOOKUP(L3495,T$18:$AC$131,7),0)</f>
        <v>0</v>
      </c>
      <c r="N3495" s="23">
        <f t="shared" si="715"/>
        <v>0</v>
      </c>
      <c r="O3495" s="23">
        <f t="shared" ca="1" si="711"/>
        <v>67257229.1247354</v>
      </c>
      <c r="P3495" s="29" t="str">
        <f t="shared" si="716"/>
        <v>J=</v>
      </c>
      <c r="Q3495" s="30">
        <f t="shared" si="717"/>
        <v>47232</v>
      </c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</row>
    <row r="3496" spans="1:30" x14ac:dyDescent="0.25">
      <c r="A3496" s="100">
        <f t="shared" si="712"/>
        <v>46329</v>
      </c>
      <c r="B3496" s="114" t="str">
        <f t="shared" ca="1" si="713"/>
        <v>n.d</v>
      </c>
      <c r="C3496" s="114">
        <f t="shared" si="714"/>
        <v>139519858.75</v>
      </c>
      <c r="D3496" s="24">
        <f ca="1">IF(A3496&lt;$B$1,VLOOKUP(A3496,[1]DI!$A$4:$B$15000,2,FALSE),0)</f>
        <v>0</v>
      </c>
      <c r="E3496" s="23">
        <f t="shared" ca="1" si="719"/>
        <v>0</v>
      </c>
      <c r="F3496" s="25">
        <f t="shared" si="718"/>
        <v>1.2</v>
      </c>
      <c r="G3496" s="26">
        <f t="shared" ca="1" si="722"/>
        <v>1</v>
      </c>
      <c r="H3496" s="23">
        <f ca="1">TRUNC(PRODUCT(G$16:G3495),15)</f>
        <v>1.48206205431758</v>
      </c>
      <c r="I3496" s="23">
        <f t="shared" si="720"/>
        <v>1</v>
      </c>
      <c r="J3496" s="23">
        <f t="shared" ca="1" si="721"/>
        <v>1.4820620499999999</v>
      </c>
      <c r="K3496" s="114">
        <f t="shared" ca="1" si="710"/>
        <v>67257229.1247354</v>
      </c>
      <c r="L3496" s="27">
        <f>IF(VLOOKUP(A3496,$U$18:$AD$131,8)=VLOOKUP(A3495,$U$18:$AD$131,8),0,VLOOKUP(A3496,U$18:$AD$131,8))</f>
        <v>0</v>
      </c>
      <c r="M3496" s="28">
        <f>IF(L3496&gt;0,VLOOKUP(L3496,T$18:$AC$131,7),0)</f>
        <v>0</v>
      </c>
      <c r="N3496" s="23">
        <f t="shared" si="715"/>
        <v>0</v>
      </c>
      <c r="O3496" s="23">
        <f t="shared" ca="1" si="711"/>
        <v>67257229.1247354</v>
      </c>
      <c r="P3496" s="29" t="str">
        <f t="shared" si="716"/>
        <v>J=</v>
      </c>
      <c r="Q3496" s="30">
        <f t="shared" si="717"/>
        <v>47232</v>
      </c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</row>
    <row r="3497" spans="1:30" x14ac:dyDescent="0.25">
      <c r="A3497" s="100">
        <f t="shared" si="712"/>
        <v>46330</v>
      </c>
      <c r="B3497" s="114" t="str">
        <f t="shared" ca="1" si="713"/>
        <v>n.d</v>
      </c>
      <c r="C3497" s="114">
        <f t="shared" si="714"/>
        <v>139519858.75</v>
      </c>
      <c r="D3497" s="24">
        <f ca="1">IF(A3497&lt;$B$1,VLOOKUP(A3497,[1]DI!$A$4:$B$15000,2,FALSE),0)</f>
        <v>0</v>
      </c>
      <c r="E3497" s="23">
        <f t="shared" ca="1" si="719"/>
        <v>0</v>
      </c>
      <c r="F3497" s="25">
        <f t="shared" si="718"/>
        <v>1.2</v>
      </c>
      <c r="G3497" s="26">
        <f t="shared" ca="1" si="722"/>
        <v>1</v>
      </c>
      <c r="H3497" s="23">
        <f ca="1">TRUNC(PRODUCT(G$16:G3496),15)</f>
        <v>1.48206205431758</v>
      </c>
      <c r="I3497" s="23">
        <f t="shared" si="720"/>
        <v>1</v>
      </c>
      <c r="J3497" s="23">
        <f t="shared" ca="1" si="721"/>
        <v>1.4820620499999999</v>
      </c>
      <c r="K3497" s="114">
        <f t="shared" ca="1" si="710"/>
        <v>67257229.1247354</v>
      </c>
      <c r="L3497" s="27">
        <f>IF(VLOOKUP(A3497,$U$18:$AD$131,8)=VLOOKUP(A3496,$U$18:$AD$131,8),0,VLOOKUP(A3497,U$18:$AD$131,8))</f>
        <v>0</v>
      </c>
      <c r="M3497" s="28">
        <f>IF(L3497&gt;0,VLOOKUP(L3497,T$18:$AC$131,7),0)</f>
        <v>0</v>
      </c>
      <c r="N3497" s="23">
        <f t="shared" si="715"/>
        <v>0</v>
      </c>
      <c r="O3497" s="23">
        <f t="shared" ca="1" si="711"/>
        <v>67257229.1247354</v>
      </c>
      <c r="P3497" s="29" t="str">
        <f t="shared" si="716"/>
        <v>J=</v>
      </c>
      <c r="Q3497" s="30">
        <f t="shared" si="717"/>
        <v>47232</v>
      </c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</row>
    <row r="3498" spans="1:30" x14ac:dyDescent="0.25">
      <c r="A3498" s="100">
        <f t="shared" si="712"/>
        <v>46331</v>
      </c>
      <c r="B3498" s="114" t="str">
        <f t="shared" ca="1" si="713"/>
        <v>n.d</v>
      </c>
      <c r="C3498" s="114">
        <f t="shared" si="714"/>
        <v>139519858.75</v>
      </c>
      <c r="D3498" s="24">
        <f ca="1">IF(A3498&lt;$B$1,VLOOKUP(A3498,[1]DI!$A$4:$B$15000,2,FALSE),0)</f>
        <v>0</v>
      </c>
      <c r="E3498" s="23">
        <f t="shared" ca="1" si="719"/>
        <v>0</v>
      </c>
      <c r="F3498" s="25">
        <f t="shared" si="718"/>
        <v>1.2</v>
      </c>
      <c r="G3498" s="26">
        <f t="shared" ca="1" si="722"/>
        <v>1</v>
      </c>
      <c r="H3498" s="23">
        <f ca="1">TRUNC(PRODUCT(G$16:G3497),15)</f>
        <v>1.48206205431758</v>
      </c>
      <c r="I3498" s="23">
        <f t="shared" si="720"/>
        <v>1</v>
      </c>
      <c r="J3498" s="23">
        <f t="shared" ca="1" si="721"/>
        <v>1.4820620499999999</v>
      </c>
      <c r="K3498" s="114">
        <f t="shared" ca="1" si="710"/>
        <v>67257229.1247354</v>
      </c>
      <c r="L3498" s="27">
        <f>IF(VLOOKUP(A3498,$U$18:$AD$131,8)=VLOOKUP(A3497,$U$18:$AD$131,8),0,VLOOKUP(A3498,U$18:$AD$131,8))</f>
        <v>0</v>
      </c>
      <c r="M3498" s="28">
        <f>IF(L3498&gt;0,VLOOKUP(L3498,T$18:$AC$131,7),0)</f>
        <v>0</v>
      </c>
      <c r="N3498" s="23">
        <f t="shared" si="715"/>
        <v>0</v>
      </c>
      <c r="O3498" s="23">
        <f t="shared" ca="1" si="711"/>
        <v>67257229.1247354</v>
      </c>
      <c r="P3498" s="29" t="str">
        <f t="shared" si="716"/>
        <v>J=</v>
      </c>
      <c r="Q3498" s="30">
        <f t="shared" si="717"/>
        <v>47232</v>
      </c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</row>
    <row r="3499" spans="1:30" x14ac:dyDescent="0.25">
      <c r="A3499" s="100">
        <f t="shared" si="712"/>
        <v>46332</v>
      </c>
      <c r="B3499" s="114" t="str">
        <f t="shared" ca="1" si="713"/>
        <v>n.d</v>
      </c>
      <c r="C3499" s="114">
        <f t="shared" si="714"/>
        <v>139519858.75</v>
      </c>
      <c r="D3499" s="24">
        <f ca="1">IF(A3499&lt;$B$1,VLOOKUP(A3499,[1]DI!$A$4:$B$15000,2,FALSE),0)</f>
        <v>0</v>
      </c>
      <c r="E3499" s="23">
        <f t="shared" ca="1" si="719"/>
        <v>0</v>
      </c>
      <c r="F3499" s="25">
        <f t="shared" si="718"/>
        <v>1.2</v>
      </c>
      <c r="G3499" s="26">
        <f t="shared" ca="1" si="722"/>
        <v>1</v>
      </c>
      <c r="H3499" s="23">
        <f ca="1">TRUNC(PRODUCT(G$16:G3498),15)</f>
        <v>1.48206205431758</v>
      </c>
      <c r="I3499" s="23">
        <f t="shared" si="720"/>
        <v>1</v>
      </c>
      <c r="J3499" s="23">
        <f t="shared" ca="1" si="721"/>
        <v>1.4820620499999999</v>
      </c>
      <c r="K3499" s="114">
        <f t="shared" ca="1" si="710"/>
        <v>67257229.1247354</v>
      </c>
      <c r="L3499" s="27">
        <f>IF(VLOOKUP(A3499,$U$18:$AD$131,8)=VLOOKUP(A3498,$U$18:$AD$131,8),0,VLOOKUP(A3499,U$18:$AD$131,8))</f>
        <v>0</v>
      </c>
      <c r="M3499" s="28">
        <f>IF(L3499&gt;0,VLOOKUP(L3499,T$18:$AC$131,7),0)</f>
        <v>0</v>
      </c>
      <c r="N3499" s="23">
        <f t="shared" si="715"/>
        <v>0</v>
      </c>
      <c r="O3499" s="23">
        <f t="shared" ca="1" si="711"/>
        <v>67257229.1247354</v>
      </c>
      <c r="P3499" s="29" t="str">
        <f t="shared" si="716"/>
        <v>J=</v>
      </c>
      <c r="Q3499" s="30">
        <f t="shared" si="717"/>
        <v>47232</v>
      </c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</row>
    <row r="3500" spans="1:30" x14ac:dyDescent="0.25">
      <c r="A3500" s="100">
        <f t="shared" si="712"/>
        <v>46333</v>
      </c>
      <c r="B3500" s="114" t="str">
        <f t="shared" ca="1" si="713"/>
        <v>n.d</v>
      </c>
      <c r="C3500" s="114">
        <f t="shared" si="714"/>
        <v>139519858.75</v>
      </c>
      <c r="D3500" s="24">
        <f ca="1">IF(A3500&lt;$B$1,VLOOKUP(A3500,[1]DI!$A$4:$B$15000,2,FALSE),0)</f>
        <v>0</v>
      </c>
      <c r="E3500" s="23">
        <f t="shared" ca="1" si="719"/>
        <v>0</v>
      </c>
      <c r="F3500" s="25">
        <f t="shared" si="718"/>
        <v>1.2</v>
      </c>
      <c r="G3500" s="26">
        <f t="shared" ca="1" si="722"/>
        <v>1</v>
      </c>
      <c r="H3500" s="23">
        <f ca="1">TRUNC(PRODUCT(G$16:G3499),15)</f>
        <v>1.48206205431758</v>
      </c>
      <c r="I3500" s="23">
        <f t="shared" si="720"/>
        <v>1</v>
      </c>
      <c r="J3500" s="23">
        <f t="shared" ca="1" si="721"/>
        <v>1.4820620499999999</v>
      </c>
      <c r="K3500" s="114">
        <f t="shared" ca="1" si="710"/>
        <v>67257229.1247354</v>
      </c>
      <c r="L3500" s="27">
        <f>IF(VLOOKUP(A3500,$U$18:$AD$131,8)=VLOOKUP(A3499,$U$18:$AD$131,8),0,VLOOKUP(A3500,U$18:$AD$131,8))</f>
        <v>0</v>
      </c>
      <c r="M3500" s="28">
        <f>IF(L3500&gt;0,VLOOKUP(L3500,T$18:$AC$131,7),0)</f>
        <v>0</v>
      </c>
      <c r="N3500" s="23">
        <f t="shared" si="715"/>
        <v>0</v>
      </c>
      <c r="O3500" s="23">
        <f t="shared" ca="1" si="711"/>
        <v>67257229.1247354</v>
      </c>
      <c r="P3500" s="29" t="str">
        <f t="shared" si="716"/>
        <v>J=</v>
      </c>
      <c r="Q3500" s="30">
        <f t="shared" si="717"/>
        <v>47232</v>
      </c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</row>
    <row r="3501" spans="1:30" x14ac:dyDescent="0.25">
      <c r="A3501" s="100">
        <f t="shared" si="712"/>
        <v>46334</v>
      </c>
      <c r="B3501" s="114" t="str">
        <f t="shared" ca="1" si="713"/>
        <v>n.d</v>
      </c>
      <c r="C3501" s="114">
        <f t="shared" si="714"/>
        <v>139519858.75</v>
      </c>
      <c r="D3501" s="24">
        <f ca="1">IF(A3501&lt;$B$1,VLOOKUP(A3501,[1]DI!$A$4:$B$15000,2,FALSE),0)</f>
        <v>0</v>
      </c>
      <c r="E3501" s="23">
        <f t="shared" ca="1" si="719"/>
        <v>0</v>
      </c>
      <c r="F3501" s="25">
        <f t="shared" si="718"/>
        <v>1.2</v>
      </c>
      <c r="G3501" s="26">
        <f t="shared" ca="1" si="722"/>
        <v>1</v>
      </c>
      <c r="H3501" s="23">
        <f ca="1">TRUNC(PRODUCT(G$16:G3500),15)</f>
        <v>1.48206205431758</v>
      </c>
      <c r="I3501" s="23">
        <f t="shared" si="720"/>
        <v>1</v>
      </c>
      <c r="J3501" s="23">
        <f t="shared" ca="1" si="721"/>
        <v>1.4820620499999999</v>
      </c>
      <c r="K3501" s="114">
        <f t="shared" ca="1" si="710"/>
        <v>67257229.1247354</v>
      </c>
      <c r="L3501" s="27">
        <f>IF(VLOOKUP(A3501,$U$18:$AD$131,8)=VLOOKUP(A3500,$U$18:$AD$131,8),0,VLOOKUP(A3501,U$18:$AD$131,8))</f>
        <v>0</v>
      </c>
      <c r="M3501" s="28">
        <f>IF(L3501&gt;0,VLOOKUP(L3501,T$18:$AC$131,7),0)</f>
        <v>0</v>
      </c>
      <c r="N3501" s="23">
        <f t="shared" si="715"/>
        <v>0</v>
      </c>
      <c r="O3501" s="23">
        <f t="shared" ca="1" si="711"/>
        <v>67257229.1247354</v>
      </c>
      <c r="P3501" s="29" t="str">
        <f t="shared" si="716"/>
        <v>J=</v>
      </c>
      <c r="Q3501" s="30">
        <f t="shared" si="717"/>
        <v>47232</v>
      </c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</row>
    <row r="3502" spans="1:30" x14ac:dyDescent="0.25">
      <c r="A3502" s="100">
        <f t="shared" si="712"/>
        <v>46335</v>
      </c>
      <c r="B3502" s="114" t="str">
        <f t="shared" ca="1" si="713"/>
        <v>n.d</v>
      </c>
      <c r="C3502" s="114">
        <f t="shared" si="714"/>
        <v>139519858.75</v>
      </c>
      <c r="D3502" s="24">
        <f ca="1">IF(A3502&lt;$B$1,VLOOKUP(A3502,[1]DI!$A$4:$B$15000,2,FALSE),0)</f>
        <v>0</v>
      </c>
      <c r="E3502" s="23">
        <f t="shared" ca="1" si="719"/>
        <v>0</v>
      </c>
      <c r="F3502" s="25">
        <f t="shared" si="718"/>
        <v>1.2</v>
      </c>
      <c r="G3502" s="26">
        <f t="shared" ca="1" si="722"/>
        <v>1</v>
      </c>
      <c r="H3502" s="23">
        <f ca="1">TRUNC(PRODUCT(G$16:G3501),15)</f>
        <v>1.48206205431758</v>
      </c>
      <c r="I3502" s="23">
        <f t="shared" si="720"/>
        <v>1</v>
      </c>
      <c r="J3502" s="23">
        <f t="shared" ca="1" si="721"/>
        <v>1.4820620499999999</v>
      </c>
      <c r="K3502" s="114">
        <f t="shared" ca="1" si="710"/>
        <v>67257229.1247354</v>
      </c>
      <c r="L3502" s="27">
        <f>IF(VLOOKUP(A3502,$U$18:$AD$131,8)=VLOOKUP(A3501,$U$18:$AD$131,8),0,VLOOKUP(A3502,U$18:$AD$131,8))</f>
        <v>0</v>
      </c>
      <c r="M3502" s="28">
        <f>IF(L3502&gt;0,VLOOKUP(L3502,T$18:$AC$131,7),0)</f>
        <v>0</v>
      </c>
      <c r="N3502" s="23">
        <f t="shared" si="715"/>
        <v>0</v>
      </c>
      <c r="O3502" s="23">
        <f t="shared" ca="1" si="711"/>
        <v>67257229.1247354</v>
      </c>
      <c r="P3502" s="29" t="str">
        <f t="shared" si="716"/>
        <v>J=</v>
      </c>
      <c r="Q3502" s="30">
        <f t="shared" si="717"/>
        <v>47232</v>
      </c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</row>
    <row r="3503" spans="1:30" x14ac:dyDescent="0.25">
      <c r="A3503" s="100">
        <f t="shared" si="712"/>
        <v>46336</v>
      </c>
      <c r="B3503" s="114" t="str">
        <f t="shared" ca="1" si="713"/>
        <v>n.d</v>
      </c>
      <c r="C3503" s="114">
        <f t="shared" si="714"/>
        <v>139519858.75</v>
      </c>
      <c r="D3503" s="24">
        <f ca="1">IF(A3503&lt;$B$1,VLOOKUP(A3503,[1]DI!$A$4:$B$15000,2,FALSE),0)</f>
        <v>0</v>
      </c>
      <c r="E3503" s="23">
        <f t="shared" ca="1" si="719"/>
        <v>0</v>
      </c>
      <c r="F3503" s="25">
        <f t="shared" si="718"/>
        <v>1.2</v>
      </c>
      <c r="G3503" s="26">
        <f t="shared" ca="1" si="722"/>
        <v>1</v>
      </c>
      <c r="H3503" s="23">
        <f ca="1">TRUNC(PRODUCT(G$16:G3502),15)</f>
        <v>1.48206205431758</v>
      </c>
      <c r="I3503" s="23">
        <f t="shared" si="720"/>
        <v>1</v>
      </c>
      <c r="J3503" s="23">
        <f t="shared" ca="1" si="721"/>
        <v>1.4820620499999999</v>
      </c>
      <c r="K3503" s="114">
        <f t="shared" ca="1" si="710"/>
        <v>67257229.1247354</v>
      </c>
      <c r="L3503" s="27">
        <f>IF(VLOOKUP(A3503,$U$18:$AD$131,8)=VLOOKUP(A3502,$U$18:$AD$131,8),0,VLOOKUP(A3503,U$18:$AD$131,8))</f>
        <v>0</v>
      </c>
      <c r="M3503" s="28">
        <f>IF(L3503&gt;0,VLOOKUP(L3503,T$18:$AC$131,7),0)</f>
        <v>0</v>
      </c>
      <c r="N3503" s="23">
        <f t="shared" si="715"/>
        <v>0</v>
      </c>
      <c r="O3503" s="23">
        <f t="shared" ca="1" si="711"/>
        <v>67257229.1247354</v>
      </c>
      <c r="P3503" s="29" t="str">
        <f t="shared" si="716"/>
        <v>J=</v>
      </c>
      <c r="Q3503" s="30">
        <f t="shared" si="717"/>
        <v>47232</v>
      </c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</row>
    <row r="3504" spans="1:30" x14ac:dyDescent="0.25">
      <c r="A3504" s="100">
        <f t="shared" si="712"/>
        <v>46337</v>
      </c>
      <c r="B3504" s="114" t="str">
        <f t="shared" ca="1" si="713"/>
        <v>n.d</v>
      </c>
      <c r="C3504" s="114">
        <f t="shared" si="714"/>
        <v>139519858.75</v>
      </c>
      <c r="D3504" s="24">
        <f ca="1">IF(A3504&lt;$B$1,VLOOKUP(A3504,[1]DI!$A$4:$B$15000,2,FALSE),0)</f>
        <v>0</v>
      </c>
      <c r="E3504" s="23">
        <f t="shared" ca="1" si="719"/>
        <v>0</v>
      </c>
      <c r="F3504" s="25">
        <f t="shared" si="718"/>
        <v>1.2</v>
      </c>
      <c r="G3504" s="26">
        <f t="shared" ca="1" si="722"/>
        <v>1</v>
      </c>
      <c r="H3504" s="23">
        <f ca="1">TRUNC(PRODUCT(G$16:G3503),15)</f>
        <v>1.48206205431758</v>
      </c>
      <c r="I3504" s="23">
        <f t="shared" si="720"/>
        <v>1</v>
      </c>
      <c r="J3504" s="23">
        <f t="shared" ca="1" si="721"/>
        <v>1.4820620499999999</v>
      </c>
      <c r="K3504" s="114">
        <f t="shared" ca="1" si="710"/>
        <v>67257229.1247354</v>
      </c>
      <c r="L3504" s="27">
        <f>IF(VLOOKUP(A3504,$U$18:$AD$131,8)=VLOOKUP(A3503,$U$18:$AD$131,8),0,VLOOKUP(A3504,U$18:$AD$131,8))</f>
        <v>0</v>
      </c>
      <c r="M3504" s="28">
        <f>IF(L3504&gt;0,VLOOKUP(L3504,T$18:$AC$131,7),0)</f>
        <v>0</v>
      </c>
      <c r="N3504" s="23">
        <f t="shared" si="715"/>
        <v>0</v>
      </c>
      <c r="O3504" s="23">
        <f t="shared" ca="1" si="711"/>
        <v>67257229.1247354</v>
      </c>
      <c r="P3504" s="29" t="str">
        <f t="shared" si="716"/>
        <v>J=</v>
      </c>
      <c r="Q3504" s="30">
        <f t="shared" si="717"/>
        <v>47232</v>
      </c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</row>
    <row r="3505" spans="1:30" x14ac:dyDescent="0.25">
      <c r="A3505" s="100">
        <f t="shared" si="712"/>
        <v>46338</v>
      </c>
      <c r="B3505" s="114" t="str">
        <f t="shared" ca="1" si="713"/>
        <v>n.d</v>
      </c>
      <c r="C3505" s="114">
        <f t="shared" si="714"/>
        <v>139519858.75</v>
      </c>
      <c r="D3505" s="24">
        <f ca="1">IF(A3505&lt;$B$1,VLOOKUP(A3505,[1]DI!$A$4:$B$15000,2,FALSE),0)</f>
        <v>0</v>
      </c>
      <c r="E3505" s="23">
        <f t="shared" ca="1" si="719"/>
        <v>0</v>
      </c>
      <c r="F3505" s="25">
        <f t="shared" si="718"/>
        <v>1.2</v>
      </c>
      <c r="G3505" s="26">
        <f t="shared" ca="1" si="722"/>
        <v>1</v>
      </c>
      <c r="H3505" s="23">
        <f ca="1">TRUNC(PRODUCT(G$16:G3504),15)</f>
        <v>1.48206205431758</v>
      </c>
      <c r="I3505" s="23">
        <f t="shared" si="720"/>
        <v>1</v>
      </c>
      <c r="J3505" s="23">
        <f t="shared" ca="1" si="721"/>
        <v>1.4820620499999999</v>
      </c>
      <c r="K3505" s="114">
        <f t="shared" ca="1" si="710"/>
        <v>67257229.1247354</v>
      </c>
      <c r="L3505" s="27">
        <f>IF(VLOOKUP(A3505,$U$18:$AD$131,8)=VLOOKUP(A3504,$U$18:$AD$131,8),0,VLOOKUP(A3505,U$18:$AD$131,8))</f>
        <v>0</v>
      </c>
      <c r="M3505" s="28">
        <f>IF(L3505&gt;0,VLOOKUP(L3505,T$18:$AC$131,7),0)</f>
        <v>0</v>
      </c>
      <c r="N3505" s="23">
        <f t="shared" si="715"/>
        <v>0</v>
      </c>
      <c r="O3505" s="23">
        <f t="shared" ca="1" si="711"/>
        <v>67257229.1247354</v>
      </c>
      <c r="P3505" s="29" t="str">
        <f t="shared" si="716"/>
        <v>J=</v>
      </c>
      <c r="Q3505" s="30">
        <f t="shared" si="717"/>
        <v>47232</v>
      </c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</row>
    <row r="3506" spans="1:30" x14ac:dyDescent="0.25">
      <c r="A3506" s="100">
        <f t="shared" si="712"/>
        <v>46339</v>
      </c>
      <c r="B3506" s="114" t="str">
        <f t="shared" ca="1" si="713"/>
        <v>n.d</v>
      </c>
      <c r="C3506" s="114">
        <f t="shared" si="714"/>
        <v>139519858.75</v>
      </c>
      <c r="D3506" s="24">
        <f ca="1">IF(A3506&lt;$B$1,VLOOKUP(A3506,[1]DI!$A$4:$B$15000,2,FALSE),0)</f>
        <v>0</v>
      </c>
      <c r="E3506" s="23">
        <f t="shared" ca="1" si="719"/>
        <v>0</v>
      </c>
      <c r="F3506" s="25">
        <f t="shared" si="718"/>
        <v>1.2</v>
      </c>
      <c r="G3506" s="26">
        <f t="shared" ca="1" si="722"/>
        <v>1</v>
      </c>
      <c r="H3506" s="23">
        <f ca="1">TRUNC(PRODUCT(G$16:G3505),15)</f>
        <v>1.48206205431758</v>
      </c>
      <c r="I3506" s="23">
        <f t="shared" si="720"/>
        <v>1</v>
      </c>
      <c r="J3506" s="23">
        <f t="shared" ca="1" si="721"/>
        <v>1.4820620499999999</v>
      </c>
      <c r="K3506" s="114">
        <f t="shared" ca="1" si="710"/>
        <v>67257229.1247354</v>
      </c>
      <c r="L3506" s="27">
        <f>IF(VLOOKUP(A3506,$U$18:$AD$131,8)=VLOOKUP(A3505,$U$18:$AD$131,8),0,VLOOKUP(A3506,U$18:$AD$131,8))</f>
        <v>0</v>
      </c>
      <c r="M3506" s="28">
        <f>IF(L3506&gt;0,VLOOKUP(L3506,T$18:$AC$131,7),0)</f>
        <v>0</v>
      </c>
      <c r="N3506" s="23">
        <f t="shared" si="715"/>
        <v>0</v>
      </c>
      <c r="O3506" s="23">
        <f t="shared" ca="1" si="711"/>
        <v>67257229.1247354</v>
      </c>
      <c r="P3506" s="29" t="str">
        <f t="shared" si="716"/>
        <v>J=</v>
      </c>
      <c r="Q3506" s="30">
        <f t="shared" si="717"/>
        <v>47232</v>
      </c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</row>
    <row r="3507" spans="1:30" x14ac:dyDescent="0.25">
      <c r="A3507" s="100">
        <f t="shared" si="712"/>
        <v>46340</v>
      </c>
      <c r="B3507" s="114" t="str">
        <f t="shared" ca="1" si="713"/>
        <v>n.d</v>
      </c>
      <c r="C3507" s="114">
        <f t="shared" si="714"/>
        <v>139519858.75</v>
      </c>
      <c r="D3507" s="24">
        <f ca="1">IF(A3507&lt;$B$1,VLOOKUP(A3507,[1]DI!$A$4:$B$15000,2,FALSE),0)</f>
        <v>0</v>
      </c>
      <c r="E3507" s="23">
        <f t="shared" ca="1" si="719"/>
        <v>0</v>
      </c>
      <c r="F3507" s="25">
        <f t="shared" si="718"/>
        <v>1.2</v>
      </c>
      <c r="G3507" s="26">
        <f t="shared" ca="1" si="722"/>
        <v>1</v>
      </c>
      <c r="H3507" s="23">
        <f ca="1">TRUNC(PRODUCT(G$16:G3506),15)</f>
        <v>1.48206205431758</v>
      </c>
      <c r="I3507" s="23">
        <f t="shared" si="720"/>
        <v>1</v>
      </c>
      <c r="J3507" s="23">
        <f t="shared" ca="1" si="721"/>
        <v>1.4820620499999999</v>
      </c>
      <c r="K3507" s="114">
        <f t="shared" ca="1" si="710"/>
        <v>67257229.1247354</v>
      </c>
      <c r="L3507" s="27">
        <f>IF(VLOOKUP(A3507,$U$18:$AD$131,8)=VLOOKUP(A3506,$U$18:$AD$131,8),0,VLOOKUP(A3507,U$18:$AD$131,8))</f>
        <v>0</v>
      </c>
      <c r="M3507" s="28">
        <f>IF(L3507&gt;0,VLOOKUP(L3507,T$18:$AC$131,7),0)</f>
        <v>0</v>
      </c>
      <c r="N3507" s="23">
        <f t="shared" si="715"/>
        <v>0</v>
      </c>
      <c r="O3507" s="23">
        <f t="shared" ca="1" si="711"/>
        <v>67257229.1247354</v>
      </c>
      <c r="P3507" s="29" t="str">
        <f t="shared" si="716"/>
        <v>J=</v>
      </c>
      <c r="Q3507" s="30">
        <f t="shared" si="717"/>
        <v>47232</v>
      </c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</row>
    <row r="3508" spans="1:30" x14ac:dyDescent="0.25">
      <c r="A3508" s="100">
        <f t="shared" si="712"/>
        <v>46341</v>
      </c>
      <c r="B3508" s="114" t="str">
        <f t="shared" ca="1" si="713"/>
        <v>n.d</v>
      </c>
      <c r="C3508" s="114">
        <f t="shared" si="714"/>
        <v>139519858.75</v>
      </c>
      <c r="D3508" s="24">
        <f ca="1">IF(A3508&lt;$B$1,VLOOKUP(A3508,[1]DI!$A$4:$B$15000,2,FALSE),0)</f>
        <v>0</v>
      </c>
      <c r="E3508" s="23">
        <f t="shared" ca="1" si="719"/>
        <v>0</v>
      </c>
      <c r="F3508" s="25">
        <f t="shared" si="718"/>
        <v>1.2</v>
      </c>
      <c r="G3508" s="26">
        <f t="shared" ca="1" si="722"/>
        <v>1</v>
      </c>
      <c r="H3508" s="23">
        <f ca="1">TRUNC(PRODUCT(G$16:G3507),15)</f>
        <v>1.48206205431758</v>
      </c>
      <c r="I3508" s="23">
        <f t="shared" si="720"/>
        <v>1</v>
      </c>
      <c r="J3508" s="23">
        <f t="shared" ca="1" si="721"/>
        <v>1.4820620499999999</v>
      </c>
      <c r="K3508" s="114">
        <f t="shared" ca="1" si="710"/>
        <v>67257229.1247354</v>
      </c>
      <c r="L3508" s="27">
        <f>IF(VLOOKUP(A3508,$U$18:$AD$131,8)=VLOOKUP(A3507,$U$18:$AD$131,8),0,VLOOKUP(A3508,U$18:$AD$131,8))</f>
        <v>0</v>
      </c>
      <c r="M3508" s="28">
        <f>IF(L3508&gt;0,VLOOKUP(L3508,T$18:$AC$131,7),0)</f>
        <v>0</v>
      </c>
      <c r="N3508" s="23">
        <f t="shared" si="715"/>
        <v>0</v>
      </c>
      <c r="O3508" s="23">
        <f t="shared" ca="1" si="711"/>
        <v>67257229.1247354</v>
      </c>
      <c r="P3508" s="29" t="str">
        <f t="shared" si="716"/>
        <v>J=</v>
      </c>
      <c r="Q3508" s="30">
        <f t="shared" si="717"/>
        <v>47232</v>
      </c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</row>
    <row r="3509" spans="1:30" x14ac:dyDescent="0.25">
      <c r="A3509" s="100">
        <f t="shared" si="712"/>
        <v>46342</v>
      </c>
      <c r="B3509" s="114" t="str">
        <f t="shared" ca="1" si="713"/>
        <v>n.d</v>
      </c>
      <c r="C3509" s="114">
        <f t="shared" si="714"/>
        <v>139519858.75</v>
      </c>
      <c r="D3509" s="24">
        <f ca="1">IF(A3509&lt;$B$1,VLOOKUP(A3509,[1]DI!$A$4:$B$15000,2,FALSE),0)</f>
        <v>0</v>
      </c>
      <c r="E3509" s="23">
        <f t="shared" ca="1" si="719"/>
        <v>0</v>
      </c>
      <c r="F3509" s="25">
        <f t="shared" si="718"/>
        <v>1.2</v>
      </c>
      <c r="G3509" s="26">
        <f t="shared" ca="1" si="722"/>
        <v>1</v>
      </c>
      <c r="H3509" s="23">
        <f ca="1">TRUNC(PRODUCT(G$16:G3508),15)</f>
        <v>1.48206205431758</v>
      </c>
      <c r="I3509" s="23">
        <f t="shared" si="720"/>
        <v>1</v>
      </c>
      <c r="J3509" s="23">
        <f t="shared" ca="1" si="721"/>
        <v>1.4820620499999999</v>
      </c>
      <c r="K3509" s="114">
        <f t="shared" ca="1" si="710"/>
        <v>67257229.1247354</v>
      </c>
      <c r="L3509" s="27">
        <f>IF(VLOOKUP(A3509,$U$18:$AD$131,8)=VLOOKUP(A3508,$U$18:$AD$131,8),0,VLOOKUP(A3509,U$18:$AD$131,8))</f>
        <v>0</v>
      </c>
      <c r="M3509" s="28">
        <f>IF(L3509&gt;0,VLOOKUP(L3509,T$18:$AC$131,7),0)</f>
        <v>0</v>
      </c>
      <c r="N3509" s="23">
        <f t="shared" si="715"/>
        <v>0</v>
      </c>
      <c r="O3509" s="23">
        <f t="shared" ca="1" si="711"/>
        <v>67257229.1247354</v>
      </c>
      <c r="P3509" s="29" t="str">
        <f t="shared" si="716"/>
        <v>J=</v>
      </c>
      <c r="Q3509" s="30">
        <f t="shared" si="717"/>
        <v>47232</v>
      </c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</row>
    <row r="3510" spans="1:30" x14ac:dyDescent="0.25">
      <c r="A3510" s="100">
        <f t="shared" si="712"/>
        <v>46343</v>
      </c>
      <c r="B3510" s="114" t="str">
        <f t="shared" ca="1" si="713"/>
        <v>n.d</v>
      </c>
      <c r="C3510" s="114">
        <f t="shared" si="714"/>
        <v>139519858.75</v>
      </c>
      <c r="D3510" s="24">
        <f ca="1">IF(A3510&lt;$B$1,VLOOKUP(A3510,[1]DI!$A$4:$B$15000,2,FALSE),0)</f>
        <v>0</v>
      </c>
      <c r="E3510" s="23">
        <f t="shared" ca="1" si="719"/>
        <v>0</v>
      </c>
      <c r="F3510" s="25">
        <f t="shared" si="718"/>
        <v>1.2</v>
      </c>
      <c r="G3510" s="26">
        <f t="shared" ca="1" si="722"/>
        <v>1</v>
      </c>
      <c r="H3510" s="23">
        <f ca="1">TRUNC(PRODUCT(G$16:G3509),15)</f>
        <v>1.48206205431758</v>
      </c>
      <c r="I3510" s="23">
        <f t="shared" si="720"/>
        <v>1</v>
      </c>
      <c r="J3510" s="23">
        <f t="shared" ca="1" si="721"/>
        <v>1.4820620499999999</v>
      </c>
      <c r="K3510" s="114">
        <f t="shared" ca="1" si="710"/>
        <v>67257229.1247354</v>
      </c>
      <c r="L3510" s="27">
        <f>IF(VLOOKUP(A3510,$U$18:$AD$131,8)=VLOOKUP(A3509,$U$18:$AD$131,8),0,VLOOKUP(A3510,U$18:$AD$131,8))</f>
        <v>0</v>
      </c>
      <c r="M3510" s="28">
        <f>IF(L3510&gt;0,VLOOKUP(L3510,T$18:$AC$131,7),0)</f>
        <v>0</v>
      </c>
      <c r="N3510" s="23">
        <f t="shared" si="715"/>
        <v>0</v>
      </c>
      <c r="O3510" s="23">
        <f t="shared" ca="1" si="711"/>
        <v>67257229.1247354</v>
      </c>
      <c r="P3510" s="29" t="str">
        <f t="shared" si="716"/>
        <v>J=</v>
      </c>
      <c r="Q3510" s="30">
        <f t="shared" si="717"/>
        <v>47232</v>
      </c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</row>
    <row r="3511" spans="1:30" x14ac:dyDescent="0.25">
      <c r="A3511" s="100">
        <f t="shared" si="712"/>
        <v>46344</v>
      </c>
      <c r="B3511" s="114" t="str">
        <f t="shared" ca="1" si="713"/>
        <v>n.d</v>
      </c>
      <c r="C3511" s="114">
        <f t="shared" si="714"/>
        <v>139519858.75</v>
      </c>
      <c r="D3511" s="24">
        <f ca="1">IF(A3511&lt;$B$1,VLOOKUP(A3511,[1]DI!$A$4:$B$15000,2,FALSE),0)</f>
        <v>0</v>
      </c>
      <c r="E3511" s="23">
        <f t="shared" ca="1" si="719"/>
        <v>0</v>
      </c>
      <c r="F3511" s="25">
        <f t="shared" si="718"/>
        <v>1.2</v>
      </c>
      <c r="G3511" s="26">
        <f t="shared" ca="1" si="722"/>
        <v>1</v>
      </c>
      <c r="H3511" s="23">
        <f ca="1">TRUNC(PRODUCT(G$16:G3510),15)</f>
        <v>1.48206205431758</v>
      </c>
      <c r="I3511" s="23">
        <f t="shared" si="720"/>
        <v>1</v>
      </c>
      <c r="J3511" s="23">
        <f t="shared" ca="1" si="721"/>
        <v>1.4820620499999999</v>
      </c>
      <c r="K3511" s="114">
        <f t="shared" ca="1" si="710"/>
        <v>67257229.1247354</v>
      </c>
      <c r="L3511" s="27">
        <f>IF(VLOOKUP(A3511,$U$18:$AD$131,8)=VLOOKUP(A3510,$U$18:$AD$131,8),0,VLOOKUP(A3511,U$18:$AD$131,8))</f>
        <v>0</v>
      </c>
      <c r="M3511" s="28">
        <f>IF(L3511&gt;0,VLOOKUP(L3511,T$18:$AC$131,7),0)</f>
        <v>0</v>
      </c>
      <c r="N3511" s="23">
        <f t="shared" si="715"/>
        <v>0</v>
      </c>
      <c r="O3511" s="23">
        <f t="shared" ca="1" si="711"/>
        <v>67257229.1247354</v>
      </c>
      <c r="P3511" s="29" t="str">
        <f t="shared" si="716"/>
        <v>J=</v>
      </c>
      <c r="Q3511" s="30">
        <f t="shared" si="717"/>
        <v>47232</v>
      </c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</row>
    <row r="3512" spans="1:30" x14ac:dyDescent="0.25">
      <c r="A3512" s="100">
        <f t="shared" si="712"/>
        <v>46345</v>
      </c>
      <c r="B3512" s="114" t="str">
        <f t="shared" ca="1" si="713"/>
        <v>n.d</v>
      </c>
      <c r="C3512" s="114">
        <f t="shared" si="714"/>
        <v>139519858.75</v>
      </c>
      <c r="D3512" s="24">
        <f ca="1">IF(A3512&lt;$B$1,VLOOKUP(A3512,[1]DI!$A$4:$B$15000,2,FALSE),0)</f>
        <v>0</v>
      </c>
      <c r="E3512" s="23">
        <f t="shared" ca="1" si="719"/>
        <v>0</v>
      </c>
      <c r="F3512" s="25">
        <f t="shared" si="718"/>
        <v>1.2</v>
      </c>
      <c r="G3512" s="26">
        <f t="shared" ca="1" si="722"/>
        <v>1</v>
      </c>
      <c r="H3512" s="23">
        <f ca="1">TRUNC(PRODUCT(G$16:G3511),15)</f>
        <v>1.48206205431758</v>
      </c>
      <c r="I3512" s="23">
        <f t="shared" si="720"/>
        <v>1</v>
      </c>
      <c r="J3512" s="23">
        <f t="shared" ca="1" si="721"/>
        <v>1.4820620499999999</v>
      </c>
      <c r="K3512" s="114">
        <f t="shared" ca="1" si="710"/>
        <v>67257229.1247354</v>
      </c>
      <c r="L3512" s="27">
        <f>IF(VLOOKUP(A3512,$U$18:$AD$131,8)=VLOOKUP(A3511,$U$18:$AD$131,8),0,VLOOKUP(A3512,U$18:$AD$131,8))</f>
        <v>0</v>
      </c>
      <c r="M3512" s="28">
        <f>IF(L3512&gt;0,VLOOKUP(L3512,T$18:$AC$131,7),0)</f>
        <v>0</v>
      </c>
      <c r="N3512" s="23">
        <f t="shared" si="715"/>
        <v>0</v>
      </c>
      <c r="O3512" s="23">
        <f t="shared" ca="1" si="711"/>
        <v>67257229.1247354</v>
      </c>
      <c r="P3512" s="29" t="str">
        <f t="shared" si="716"/>
        <v>J=</v>
      </c>
      <c r="Q3512" s="30">
        <f t="shared" si="717"/>
        <v>47232</v>
      </c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</row>
    <row r="3513" spans="1:30" x14ac:dyDescent="0.25">
      <c r="A3513" s="100">
        <f t="shared" si="712"/>
        <v>46346</v>
      </c>
      <c r="B3513" s="114" t="str">
        <f t="shared" ca="1" si="713"/>
        <v>n.d</v>
      </c>
      <c r="C3513" s="114">
        <f t="shared" si="714"/>
        <v>139519858.75</v>
      </c>
      <c r="D3513" s="24">
        <f ca="1">IF(A3513&lt;$B$1,VLOOKUP(A3513,[1]DI!$A$4:$B$15000,2,FALSE),0)</f>
        <v>0</v>
      </c>
      <c r="E3513" s="23">
        <f t="shared" ca="1" si="719"/>
        <v>0</v>
      </c>
      <c r="F3513" s="25">
        <f t="shared" si="718"/>
        <v>1.2</v>
      </c>
      <c r="G3513" s="26">
        <f t="shared" ca="1" si="722"/>
        <v>1</v>
      </c>
      <c r="H3513" s="23">
        <f ca="1">TRUNC(PRODUCT(G$16:G3512),15)</f>
        <v>1.48206205431758</v>
      </c>
      <c r="I3513" s="23">
        <f t="shared" si="720"/>
        <v>1</v>
      </c>
      <c r="J3513" s="23">
        <f t="shared" ca="1" si="721"/>
        <v>1.4820620499999999</v>
      </c>
      <c r="K3513" s="114">
        <f t="shared" ca="1" si="710"/>
        <v>67257229.1247354</v>
      </c>
      <c r="L3513" s="27">
        <f>IF(VLOOKUP(A3513,$U$18:$AD$131,8)=VLOOKUP(A3512,$U$18:$AD$131,8),0,VLOOKUP(A3513,U$18:$AD$131,8))</f>
        <v>0</v>
      </c>
      <c r="M3513" s="28">
        <f>IF(L3513&gt;0,VLOOKUP(L3513,T$18:$AC$131,7),0)</f>
        <v>0</v>
      </c>
      <c r="N3513" s="23">
        <f t="shared" si="715"/>
        <v>0</v>
      </c>
      <c r="O3513" s="23">
        <f t="shared" ca="1" si="711"/>
        <v>67257229.1247354</v>
      </c>
      <c r="P3513" s="29" t="str">
        <f t="shared" si="716"/>
        <v>J=</v>
      </c>
      <c r="Q3513" s="30">
        <f t="shared" si="717"/>
        <v>47232</v>
      </c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</row>
    <row r="3514" spans="1:30" x14ac:dyDescent="0.25">
      <c r="A3514" s="100">
        <f t="shared" si="712"/>
        <v>46347</v>
      </c>
      <c r="B3514" s="114" t="str">
        <f t="shared" ca="1" si="713"/>
        <v>n.d</v>
      </c>
      <c r="C3514" s="114">
        <f t="shared" si="714"/>
        <v>139519858.75</v>
      </c>
      <c r="D3514" s="24">
        <f ca="1">IF(A3514&lt;$B$1,VLOOKUP(A3514,[1]DI!$A$4:$B$15000,2,FALSE),0)</f>
        <v>0</v>
      </c>
      <c r="E3514" s="23">
        <f t="shared" ca="1" si="719"/>
        <v>0</v>
      </c>
      <c r="F3514" s="25">
        <f t="shared" si="718"/>
        <v>1.2</v>
      </c>
      <c r="G3514" s="26">
        <f t="shared" ca="1" si="722"/>
        <v>1</v>
      </c>
      <c r="H3514" s="23">
        <f ca="1">TRUNC(PRODUCT(G$16:G3513),15)</f>
        <v>1.48206205431758</v>
      </c>
      <c r="I3514" s="23">
        <f t="shared" si="720"/>
        <v>1</v>
      </c>
      <c r="J3514" s="23">
        <f t="shared" ca="1" si="721"/>
        <v>1.4820620499999999</v>
      </c>
      <c r="K3514" s="114">
        <f t="shared" ca="1" si="710"/>
        <v>67257229.1247354</v>
      </c>
      <c r="L3514" s="27">
        <f>IF(VLOOKUP(A3514,$U$18:$AD$131,8)=VLOOKUP(A3513,$U$18:$AD$131,8),0,VLOOKUP(A3514,U$18:$AD$131,8))</f>
        <v>0</v>
      </c>
      <c r="M3514" s="28">
        <f>IF(L3514&gt;0,VLOOKUP(L3514,T$18:$AC$131,7),0)</f>
        <v>0</v>
      </c>
      <c r="N3514" s="23">
        <f t="shared" si="715"/>
        <v>0</v>
      </c>
      <c r="O3514" s="23">
        <f t="shared" ca="1" si="711"/>
        <v>67257229.1247354</v>
      </c>
      <c r="P3514" s="29" t="str">
        <f t="shared" si="716"/>
        <v>J=</v>
      </c>
      <c r="Q3514" s="30">
        <f t="shared" si="717"/>
        <v>47232</v>
      </c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</row>
    <row r="3515" spans="1:30" x14ac:dyDescent="0.25">
      <c r="A3515" s="100">
        <f t="shared" si="712"/>
        <v>46348</v>
      </c>
      <c r="B3515" s="114" t="str">
        <f t="shared" ca="1" si="713"/>
        <v>n.d</v>
      </c>
      <c r="C3515" s="114">
        <f t="shared" si="714"/>
        <v>139519858.75</v>
      </c>
      <c r="D3515" s="24">
        <f ca="1">IF(A3515&lt;$B$1,VLOOKUP(A3515,[1]DI!$A$4:$B$15000,2,FALSE),0)</f>
        <v>0</v>
      </c>
      <c r="E3515" s="23">
        <f t="shared" ca="1" si="719"/>
        <v>0</v>
      </c>
      <c r="F3515" s="25">
        <f t="shared" si="718"/>
        <v>1.2</v>
      </c>
      <c r="G3515" s="26">
        <f t="shared" ca="1" si="722"/>
        <v>1</v>
      </c>
      <c r="H3515" s="23">
        <f ca="1">TRUNC(PRODUCT(G$16:G3514),15)</f>
        <v>1.48206205431758</v>
      </c>
      <c r="I3515" s="23">
        <f t="shared" si="720"/>
        <v>1</v>
      </c>
      <c r="J3515" s="23">
        <f t="shared" ca="1" si="721"/>
        <v>1.4820620499999999</v>
      </c>
      <c r="K3515" s="114">
        <f t="shared" ca="1" si="710"/>
        <v>67257229.1247354</v>
      </c>
      <c r="L3515" s="27">
        <f>IF(VLOOKUP(A3515,$U$18:$AD$131,8)=VLOOKUP(A3514,$U$18:$AD$131,8),0,VLOOKUP(A3515,U$18:$AD$131,8))</f>
        <v>0</v>
      </c>
      <c r="M3515" s="28">
        <f>IF(L3515&gt;0,VLOOKUP(L3515,T$18:$AC$131,7),0)</f>
        <v>0</v>
      </c>
      <c r="N3515" s="23">
        <f t="shared" si="715"/>
        <v>0</v>
      </c>
      <c r="O3515" s="23">
        <f t="shared" ca="1" si="711"/>
        <v>67257229.1247354</v>
      </c>
      <c r="P3515" s="29" t="str">
        <f t="shared" si="716"/>
        <v>J=</v>
      </c>
      <c r="Q3515" s="30">
        <f t="shared" si="717"/>
        <v>47232</v>
      </c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</row>
    <row r="3516" spans="1:30" x14ac:dyDescent="0.25">
      <c r="A3516" s="100">
        <f t="shared" si="712"/>
        <v>46349</v>
      </c>
      <c r="B3516" s="114" t="str">
        <f t="shared" ca="1" si="713"/>
        <v>n.d</v>
      </c>
      <c r="C3516" s="114">
        <f t="shared" si="714"/>
        <v>139519858.75</v>
      </c>
      <c r="D3516" s="24">
        <f ca="1">IF(A3516&lt;$B$1,VLOOKUP(A3516,[1]DI!$A$4:$B$15000,2,FALSE),0)</f>
        <v>0</v>
      </c>
      <c r="E3516" s="23">
        <f t="shared" ca="1" si="719"/>
        <v>0</v>
      </c>
      <c r="F3516" s="25">
        <f t="shared" si="718"/>
        <v>1.2</v>
      </c>
      <c r="G3516" s="26">
        <f t="shared" ca="1" si="722"/>
        <v>1</v>
      </c>
      <c r="H3516" s="23">
        <f ca="1">TRUNC(PRODUCT(G$16:G3515),15)</f>
        <v>1.48206205431758</v>
      </c>
      <c r="I3516" s="23">
        <f t="shared" si="720"/>
        <v>1</v>
      </c>
      <c r="J3516" s="23">
        <f t="shared" ca="1" si="721"/>
        <v>1.4820620499999999</v>
      </c>
      <c r="K3516" s="114">
        <f t="shared" ca="1" si="710"/>
        <v>67257229.1247354</v>
      </c>
      <c r="L3516" s="27">
        <f>IF(VLOOKUP(A3516,$U$18:$AD$131,8)=VLOOKUP(A3515,$U$18:$AD$131,8),0,VLOOKUP(A3516,U$18:$AD$131,8))</f>
        <v>0</v>
      </c>
      <c r="M3516" s="28">
        <f>IF(L3516&gt;0,VLOOKUP(L3516,T$18:$AC$131,7),0)</f>
        <v>0</v>
      </c>
      <c r="N3516" s="23">
        <f t="shared" si="715"/>
        <v>0</v>
      </c>
      <c r="O3516" s="23">
        <f t="shared" ca="1" si="711"/>
        <v>67257229.1247354</v>
      </c>
      <c r="P3516" s="29" t="str">
        <f t="shared" si="716"/>
        <v>J=</v>
      </c>
      <c r="Q3516" s="30">
        <f t="shared" si="717"/>
        <v>47232</v>
      </c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</row>
    <row r="3517" spans="1:30" x14ac:dyDescent="0.25">
      <c r="A3517" s="100">
        <f t="shared" si="712"/>
        <v>46350</v>
      </c>
      <c r="B3517" s="114" t="str">
        <f t="shared" ca="1" si="713"/>
        <v>n.d</v>
      </c>
      <c r="C3517" s="114">
        <f t="shared" si="714"/>
        <v>139519858.75</v>
      </c>
      <c r="D3517" s="24">
        <f ca="1">IF(A3517&lt;$B$1,VLOOKUP(A3517,[1]DI!$A$4:$B$15000,2,FALSE),0)</f>
        <v>0</v>
      </c>
      <c r="E3517" s="23">
        <f t="shared" ca="1" si="719"/>
        <v>0</v>
      </c>
      <c r="F3517" s="25">
        <f t="shared" si="718"/>
        <v>1.2</v>
      </c>
      <c r="G3517" s="26">
        <f t="shared" ca="1" si="722"/>
        <v>1</v>
      </c>
      <c r="H3517" s="23">
        <f ca="1">TRUNC(PRODUCT(G$16:G3516),15)</f>
        <v>1.48206205431758</v>
      </c>
      <c r="I3517" s="23">
        <f t="shared" si="720"/>
        <v>1</v>
      </c>
      <c r="J3517" s="23">
        <f t="shared" ca="1" si="721"/>
        <v>1.4820620499999999</v>
      </c>
      <c r="K3517" s="114">
        <f t="shared" ca="1" si="710"/>
        <v>67257229.1247354</v>
      </c>
      <c r="L3517" s="27">
        <f>IF(VLOOKUP(A3517,$U$18:$AD$131,8)=VLOOKUP(A3516,$U$18:$AD$131,8),0,VLOOKUP(A3517,U$18:$AD$131,8))</f>
        <v>0</v>
      </c>
      <c r="M3517" s="28">
        <f>IF(L3517&gt;0,VLOOKUP(L3517,T$18:$AC$131,7),0)</f>
        <v>0</v>
      </c>
      <c r="N3517" s="23">
        <f t="shared" si="715"/>
        <v>0</v>
      </c>
      <c r="O3517" s="23">
        <f t="shared" ca="1" si="711"/>
        <v>67257229.1247354</v>
      </c>
      <c r="P3517" s="29" t="str">
        <f t="shared" si="716"/>
        <v>J=</v>
      </c>
      <c r="Q3517" s="30">
        <f t="shared" si="717"/>
        <v>47232</v>
      </c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</row>
    <row r="3518" spans="1:30" x14ac:dyDescent="0.25">
      <c r="A3518" s="100">
        <f t="shared" si="712"/>
        <v>46351</v>
      </c>
      <c r="B3518" s="114" t="str">
        <f t="shared" ca="1" si="713"/>
        <v>n.d</v>
      </c>
      <c r="C3518" s="114">
        <f t="shared" si="714"/>
        <v>139519858.75</v>
      </c>
      <c r="D3518" s="24">
        <f ca="1">IF(A3518&lt;$B$1,VLOOKUP(A3518,[1]DI!$A$4:$B$15000,2,FALSE),0)</f>
        <v>0</v>
      </c>
      <c r="E3518" s="23">
        <f t="shared" ca="1" si="719"/>
        <v>0</v>
      </c>
      <c r="F3518" s="25">
        <f t="shared" si="718"/>
        <v>1.2</v>
      </c>
      <c r="G3518" s="26">
        <f t="shared" ca="1" si="722"/>
        <v>1</v>
      </c>
      <c r="H3518" s="23">
        <f ca="1">TRUNC(PRODUCT(G$16:G3517),15)</f>
        <v>1.48206205431758</v>
      </c>
      <c r="I3518" s="23">
        <f t="shared" si="720"/>
        <v>1</v>
      </c>
      <c r="J3518" s="23">
        <f t="shared" ca="1" si="721"/>
        <v>1.4820620499999999</v>
      </c>
      <c r="K3518" s="114">
        <f t="shared" ca="1" si="710"/>
        <v>67257229.1247354</v>
      </c>
      <c r="L3518" s="27">
        <f>IF(VLOOKUP(A3518,$U$18:$AD$131,8)=VLOOKUP(A3517,$U$18:$AD$131,8),0,VLOOKUP(A3518,U$18:$AD$131,8))</f>
        <v>0</v>
      </c>
      <c r="M3518" s="28">
        <f>IF(L3518&gt;0,VLOOKUP(L3518,T$18:$AC$131,7),0)</f>
        <v>0</v>
      </c>
      <c r="N3518" s="23">
        <f t="shared" si="715"/>
        <v>0</v>
      </c>
      <c r="O3518" s="23">
        <f t="shared" ca="1" si="711"/>
        <v>67257229.1247354</v>
      </c>
      <c r="P3518" s="29" t="str">
        <f t="shared" si="716"/>
        <v>J=</v>
      </c>
      <c r="Q3518" s="30">
        <f t="shared" si="717"/>
        <v>47232</v>
      </c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</row>
    <row r="3519" spans="1:30" x14ac:dyDescent="0.25">
      <c r="A3519" s="100">
        <f t="shared" si="712"/>
        <v>46352</v>
      </c>
      <c r="B3519" s="114" t="str">
        <f t="shared" ca="1" si="713"/>
        <v>n.d</v>
      </c>
      <c r="C3519" s="114">
        <f t="shared" si="714"/>
        <v>139519858.75</v>
      </c>
      <c r="D3519" s="24">
        <f ca="1">IF(A3519&lt;$B$1,VLOOKUP(A3519,[1]DI!$A$4:$B$15000,2,FALSE),0)</f>
        <v>0</v>
      </c>
      <c r="E3519" s="23">
        <f t="shared" ca="1" si="719"/>
        <v>0</v>
      </c>
      <c r="F3519" s="25">
        <f t="shared" si="718"/>
        <v>1.2</v>
      </c>
      <c r="G3519" s="26">
        <f t="shared" ca="1" si="722"/>
        <v>1</v>
      </c>
      <c r="H3519" s="23">
        <f ca="1">TRUNC(PRODUCT(G$16:G3518),15)</f>
        <v>1.48206205431758</v>
      </c>
      <c r="I3519" s="23">
        <f t="shared" si="720"/>
        <v>1</v>
      </c>
      <c r="J3519" s="23">
        <f t="shared" ca="1" si="721"/>
        <v>1.4820620499999999</v>
      </c>
      <c r="K3519" s="114">
        <f t="shared" ca="1" si="710"/>
        <v>67257229.1247354</v>
      </c>
      <c r="L3519" s="27">
        <f>IF(VLOOKUP(A3519,$U$18:$AD$131,8)=VLOOKUP(A3518,$U$18:$AD$131,8),0,VLOOKUP(A3519,U$18:$AD$131,8))</f>
        <v>0</v>
      </c>
      <c r="M3519" s="28">
        <f>IF(L3519&gt;0,VLOOKUP(L3519,T$18:$AC$131,7),0)</f>
        <v>0</v>
      </c>
      <c r="N3519" s="23">
        <f t="shared" si="715"/>
        <v>0</v>
      </c>
      <c r="O3519" s="23">
        <f t="shared" ca="1" si="711"/>
        <v>67257229.1247354</v>
      </c>
      <c r="P3519" s="29" t="str">
        <f t="shared" si="716"/>
        <v>J=</v>
      </c>
      <c r="Q3519" s="30">
        <f t="shared" si="717"/>
        <v>47232</v>
      </c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</row>
    <row r="3520" spans="1:30" x14ac:dyDescent="0.25">
      <c r="A3520" s="100">
        <f t="shared" si="712"/>
        <v>46353</v>
      </c>
      <c r="B3520" s="114" t="str">
        <f t="shared" ca="1" si="713"/>
        <v>n.d</v>
      </c>
      <c r="C3520" s="114">
        <f t="shared" si="714"/>
        <v>139519858.75</v>
      </c>
      <c r="D3520" s="24">
        <f ca="1">IF(A3520&lt;$B$1,VLOOKUP(A3520,[1]DI!$A$4:$B$15000,2,FALSE),0)</f>
        <v>0</v>
      </c>
      <c r="E3520" s="23">
        <f t="shared" ca="1" si="719"/>
        <v>0</v>
      </c>
      <c r="F3520" s="25">
        <f t="shared" si="718"/>
        <v>1.2</v>
      </c>
      <c r="G3520" s="26">
        <f t="shared" ca="1" si="722"/>
        <v>1</v>
      </c>
      <c r="H3520" s="23">
        <f ca="1">TRUNC(PRODUCT(G$16:G3519),15)</f>
        <v>1.48206205431758</v>
      </c>
      <c r="I3520" s="23">
        <f t="shared" si="720"/>
        <v>1</v>
      </c>
      <c r="J3520" s="23">
        <f t="shared" ca="1" si="721"/>
        <v>1.4820620499999999</v>
      </c>
      <c r="K3520" s="114">
        <f t="shared" ca="1" si="710"/>
        <v>67257229.1247354</v>
      </c>
      <c r="L3520" s="27">
        <f>IF(VLOOKUP(A3520,$U$18:$AD$131,8)=VLOOKUP(A3519,$U$18:$AD$131,8),0,VLOOKUP(A3520,U$18:$AD$131,8))</f>
        <v>0</v>
      </c>
      <c r="M3520" s="28">
        <f>IF(L3520&gt;0,VLOOKUP(L3520,T$18:$AC$131,7),0)</f>
        <v>0</v>
      </c>
      <c r="N3520" s="23">
        <f t="shared" si="715"/>
        <v>0</v>
      </c>
      <c r="O3520" s="23">
        <f t="shared" ca="1" si="711"/>
        <v>67257229.1247354</v>
      </c>
      <c r="P3520" s="29" t="str">
        <f t="shared" si="716"/>
        <v>J=</v>
      </c>
      <c r="Q3520" s="30">
        <f t="shared" si="717"/>
        <v>47232</v>
      </c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</row>
    <row r="3521" spans="1:30" x14ac:dyDescent="0.25">
      <c r="A3521" s="100">
        <f t="shared" si="712"/>
        <v>46354</v>
      </c>
      <c r="B3521" s="114" t="str">
        <f t="shared" ca="1" si="713"/>
        <v>n.d</v>
      </c>
      <c r="C3521" s="114">
        <f t="shared" si="714"/>
        <v>139519858.75</v>
      </c>
      <c r="D3521" s="24">
        <f ca="1">IF(A3521&lt;$B$1,VLOOKUP(A3521,[1]DI!$A$4:$B$15000,2,FALSE),0)</f>
        <v>0</v>
      </c>
      <c r="E3521" s="23">
        <f t="shared" ca="1" si="719"/>
        <v>0</v>
      </c>
      <c r="F3521" s="25">
        <f t="shared" si="718"/>
        <v>1.2</v>
      </c>
      <c r="G3521" s="26">
        <f t="shared" ca="1" si="722"/>
        <v>1</v>
      </c>
      <c r="H3521" s="23">
        <f ca="1">TRUNC(PRODUCT(G$16:G3520),15)</f>
        <v>1.48206205431758</v>
      </c>
      <c r="I3521" s="23">
        <f t="shared" si="720"/>
        <v>1</v>
      </c>
      <c r="J3521" s="23">
        <f t="shared" ca="1" si="721"/>
        <v>1.4820620499999999</v>
      </c>
      <c r="K3521" s="114">
        <f t="shared" ca="1" si="710"/>
        <v>67257229.1247354</v>
      </c>
      <c r="L3521" s="27">
        <f>IF(VLOOKUP(A3521,$U$18:$AD$131,8)=VLOOKUP(A3520,$U$18:$AD$131,8),0,VLOOKUP(A3521,U$18:$AD$131,8))</f>
        <v>0</v>
      </c>
      <c r="M3521" s="28">
        <f>IF(L3521&gt;0,VLOOKUP(L3521,T$18:$AC$131,7),0)</f>
        <v>0</v>
      </c>
      <c r="N3521" s="23">
        <f t="shared" si="715"/>
        <v>0</v>
      </c>
      <c r="O3521" s="23">
        <f t="shared" ca="1" si="711"/>
        <v>67257229.1247354</v>
      </c>
      <c r="P3521" s="29" t="str">
        <f t="shared" si="716"/>
        <v>J=</v>
      </c>
      <c r="Q3521" s="30">
        <f t="shared" si="717"/>
        <v>47232</v>
      </c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</row>
    <row r="3522" spans="1:30" x14ac:dyDescent="0.25">
      <c r="A3522" s="100">
        <f t="shared" si="712"/>
        <v>46355</v>
      </c>
      <c r="B3522" s="114" t="str">
        <f t="shared" ca="1" si="713"/>
        <v>n.d</v>
      </c>
      <c r="C3522" s="114">
        <f t="shared" si="714"/>
        <v>139519858.75</v>
      </c>
      <c r="D3522" s="24">
        <f ca="1">IF(A3522&lt;$B$1,VLOOKUP(A3522,[1]DI!$A$4:$B$15000,2,FALSE),0)</f>
        <v>0</v>
      </c>
      <c r="E3522" s="23">
        <f t="shared" ca="1" si="719"/>
        <v>0</v>
      </c>
      <c r="F3522" s="25">
        <f t="shared" si="718"/>
        <v>1.2</v>
      </c>
      <c r="G3522" s="26">
        <f t="shared" ca="1" si="722"/>
        <v>1</v>
      </c>
      <c r="H3522" s="23">
        <f ca="1">TRUNC(PRODUCT(G$16:G3521),15)</f>
        <v>1.48206205431758</v>
      </c>
      <c r="I3522" s="23">
        <f t="shared" si="720"/>
        <v>1</v>
      </c>
      <c r="J3522" s="23">
        <f t="shared" ca="1" si="721"/>
        <v>1.4820620499999999</v>
      </c>
      <c r="K3522" s="114">
        <f t="shared" ca="1" si="710"/>
        <v>67257229.1247354</v>
      </c>
      <c r="L3522" s="27">
        <f>IF(VLOOKUP(A3522,$U$18:$AD$131,8)=VLOOKUP(A3521,$U$18:$AD$131,8),0,VLOOKUP(A3522,U$18:$AD$131,8))</f>
        <v>0</v>
      </c>
      <c r="M3522" s="28">
        <f>IF(L3522&gt;0,VLOOKUP(L3522,T$18:$AC$131,7),0)</f>
        <v>0</v>
      </c>
      <c r="N3522" s="23">
        <f t="shared" si="715"/>
        <v>0</v>
      </c>
      <c r="O3522" s="23">
        <f t="shared" ca="1" si="711"/>
        <v>67257229.1247354</v>
      </c>
      <c r="P3522" s="29" t="str">
        <f t="shared" si="716"/>
        <v>J=</v>
      </c>
      <c r="Q3522" s="30">
        <f t="shared" si="717"/>
        <v>47232</v>
      </c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</row>
    <row r="3523" spans="1:30" x14ac:dyDescent="0.25">
      <c r="A3523" s="100">
        <f t="shared" si="712"/>
        <v>46356</v>
      </c>
      <c r="B3523" s="114" t="str">
        <f t="shared" ca="1" si="713"/>
        <v>n.d</v>
      </c>
      <c r="C3523" s="114">
        <f t="shared" si="714"/>
        <v>139519858.75</v>
      </c>
      <c r="D3523" s="24">
        <f ca="1">IF(A3523&lt;$B$1,VLOOKUP(A3523,[1]DI!$A$4:$B$15000,2,FALSE),0)</f>
        <v>0</v>
      </c>
      <c r="E3523" s="23">
        <f t="shared" ca="1" si="719"/>
        <v>0</v>
      </c>
      <c r="F3523" s="25">
        <f t="shared" si="718"/>
        <v>1.2</v>
      </c>
      <c r="G3523" s="26">
        <f t="shared" ca="1" si="722"/>
        <v>1</v>
      </c>
      <c r="H3523" s="23">
        <f ca="1">TRUNC(PRODUCT(G$16:G3522),15)</f>
        <v>1.48206205431758</v>
      </c>
      <c r="I3523" s="23">
        <f t="shared" si="720"/>
        <v>1</v>
      </c>
      <c r="J3523" s="23">
        <f t="shared" ca="1" si="721"/>
        <v>1.4820620499999999</v>
      </c>
      <c r="K3523" s="114">
        <f t="shared" ca="1" si="710"/>
        <v>67257229.1247354</v>
      </c>
      <c r="L3523" s="27">
        <f>IF(VLOOKUP(A3523,$U$18:$AD$131,8)=VLOOKUP(A3522,$U$18:$AD$131,8),0,VLOOKUP(A3523,U$18:$AD$131,8))</f>
        <v>0</v>
      </c>
      <c r="M3523" s="28">
        <f>IF(L3523&gt;0,VLOOKUP(L3523,T$18:$AC$131,7),0)</f>
        <v>0</v>
      </c>
      <c r="N3523" s="23">
        <f t="shared" si="715"/>
        <v>0</v>
      </c>
      <c r="O3523" s="23">
        <f t="shared" ca="1" si="711"/>
        <v>67257229.1247354</v>
      </c>
      <c r="P3523" s="29" t="str">
        <f t="shared" si="716"/>
        <v>J=</v>
      </c>
      <c r="Q3523" s="30">
        <f t="shared" si="717"/>
        <v>47232</v>
      </c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</row>
    <row r="3524" spans="1:30" x14ac:dyDescent="0.25">
      <c r="A3524" s="100">
        <f t="shared" si="712"/>
        <v>46357</v>
      </c>
      <c r="B3524" s="114" t="str">
        <f t="shared" ca="1" si="713"/>
        <v>n.d</v>
      </c>
      <c r="C3524" s="114">
        <f t="shared" si="714"/>
        <v>139519858.75</v>
      </c>
      <c r="D3524" s="24">
        <f ca="1">IF(A3524&lt;$B$1,VLOOKUP(A3524,[1]DI!$A$4:$B$15000,2,FALSE),0)</f>
        <v>0</v>
      </c>
      <c r="E3524" s="23">
        <f t="shared" ca="1" si="719"/>
        <v>0</v>
      </c>
      <c r="F3524" s="25">
        <f t="shared" si="718"/>
        <v>1.2</v>
      </c>
      <c r="G3524" s="26">
        <f t="shared" ca="1" si="722"/>
        <v>1</v>
      </c>
      <c r="H3524" s="23">
        <f ca="1">TRUNC(PRODUCT(G$16:G3523),15)</f>
        <v>1.48206205431758</v>
      </c>
      <c r="I3524" s="23">
        <f t="shared" si="720"/>
        <v>1</v>
      </c>
      <c r="J3524" s="23">
        <f t="shared" ca="1" si="721"/>
        <v>1.4820620499999999</v>
      </c>
      <c r="K3524" s="114">
        <f t="shared" ca="1" si="710"/>
        <v>67257229.1247354</v>
      </c>
      <c r="L3524" s="27">
        <f>IF(VLOOKUP(A3524,$U$18:$AD$131,8)=VLOOKUP(A3523,$U$18:$AD$131,8),0,VLOOKUP(A3524,U$18:$AD$131,8))</f>
        <v>0</v>
      </c>
      <c r="M3524" s="28">
        <f>IF(L3524&gt;0,VLOOKUP(L3524,T$18:$AC$131,7),0)</f>
        <v>0</v>
      </c>
      <c r="N3524" s="23">
        <f t="shared" si="715"/>
        <v>0</v>
      </c>
      <c r="O3524" s="23">
        <f t="shared" ca="1" si="711"/>
        <v>67257229.1247354</v>
      </c>
      <c r="P3524" s="29" t="str">
        <f t="shared" si="716"/>
        <v>J=</v>
      </c>
      <c r="Q3524" s="30">
        <f t="shared" si="717"/>
        <v>47232</v>
      </c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</row>
    <row r="3525" spans="1:30" x14ac:dyDescent="0.25">
      <c r="A3525" s="100">
        <f t="shared" si="712"/>
        <v>46358</v>
      </c>
      <c r="B3525" s="114" t="str">
        <f t="shared" ca="1" si="713"/>
        <v>n.d</v>
      </c>
      <c r="C3525" s="114">
        <f t="shared" si="714"/>
        <v>139519858.75</v>
      </c>
      <c r="D3525" s="24">
        <f ca="1">IF(A3525&lt;$B$1,VLOOKUP(A3525,[1]DI!$A$4:$B$15000,2,FALSE),0)</f>
        <v>0</v>
      </c>
      <c r="E3525" s="23">
        <f t="shared" ca="1" si="719"/>
        <v>0</v>
      </c>
      <c r="F3525" s="25">
        <f t="shared" si="718"/>
        <v>1.2</v>
      </c>
      <c r="G3525" s="26">
        <f t="shared" ca="1" si="722"/>
        <v>1</v>
      </c>
      <c r="H3525" s="23">
        <f ca="1">TRUNC(PRODUCT(G$16:G3524),15)</f>
        <v>1.48206205431758</v>
      </c>
      <c r="I3525" s="23">
        <f t="shared" si="720"/>
        <v>1</v>
      </c>
      <c r="J3525" s="23">
        <f t="shared" ca="1" si="721"/>
        <v>1.4820620499999999</v>
      </c>
      <c r="K3525" s="114">
        <f t="shared" ca="1" si="710"/>
        <v>67257229.1247354</v>
      </c>
      <c r="L3525" s="27">
        <f>IF(VLOOKUP(A3525,$U$18:$AD$131,8)=VLOOKUP(A3524,$U$18:$AD$131,8),0,VLOOKUP(A3525,U$18:$AD$131,8))</f>
        <v>0</v>
      </c>
      <c r="M3525" s="28">
        <f>IF(L3525&gt;0,VLOOKUP(L3525,T$18:$AC$131,7),0)</f>
        <v>0</v>
      </c>
      <c r="N3525" s="23">
        <f t="shared" si="715"/>
        <v>0</v>
      </c>
      <c r="O3525" s="23">
        <f t="shared" ca="1" si="711"/>
        <v>67257229.1247354</v>
      </c>
      <c r="P3525" s="29" t="str">
        <f t="shared" si="716"/>
        <v>J=</v>
      </c>
      <c r="Q3525" s="30">
        <f t="shared" si="717"/>
        <v>47232</v>
      </c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</row>
    <row r="3526" spans="1:30" x14ac:dyDescent="0.25">
      <c r="A3526" s="100">
        <f t="shared" si="712"/>
        <v>46359</v>
      </c>
      <c r="B3526" s="114" t="str">
        <f t="shared" ca="1" si="713"/>
        <v>n.d</v>
      </c>
      <c r="C3526" s="114">
        <f t="shared" si="714"/>
        <v>139519858.75</v>
      </c>
      <c r="D3526" s="24">
        <f ca="1">IF(A3526&lt;$B$1,VLOOKUP(A3526,[1]DI!$A$4:$B$15000,2,FALSE),0)</f>
        <v>0</v>
      </c>
      <c r="E3526" s="23">
        <f t="shared" ca="1" si="719"/>
        <v>0</v>
      </c>
      <c r="F3526" s="25">
        <f t="shared" si="718"/>
        <v>1.2</v>
      </c>
      <c r="G3526" s="26">
        <f t="shared" ca="1" si="722"/>
        <v>1</v>
      </c>
      <c r="H3526" s="23">
        <f ca="1">TRUNC(PRODUCT(G$16:G3525),15)</f>
        <v>1.48206205431758</v>
      </c>
      <c r="I3526" s="23">
        <f t="shared" si="720"/>
        <v>1</v>
      </c>
      <c r="J3526" s="23">
        <f t="shared" ca="1" si="721"/>
        <v>1.4820620499999999</v>
      </c>
      <c r="K3526" s="114">
        <f t="shared" ca="1" si="710"/>
        <v>67257229.1247354</v>
      </c>
      <c r="L3526" s="27">
        <f>IF(VLOOKUP(A3526,$U$18:$AD$131,8)=VLOOKUP(A3525,$U$18:$AD$131,8),0,VLOOKUP(A3526,U$18:$AD$131,8))</f>
        <v>0</v>
      </c>
      <c r="M3526" s="28">
        <f>IF(L3526&gt;0,VLOOKUP(L3526,T$18:$AC$131,7),0)</f>
        <v>0</v>
      </c>
      <c r="N3526" s="23">
        <f t="shared" si="715"/>
        <v>0</v>
      </c>
      <c r="O3526" s="23">
        <f t="shared" ca="1" si="711"/>
        <v>67257229.1247354</v>
      </c>
      <c r="P3526" s="29" t="str">
        <f t="shared" si="716"/>
        <v>J=</v>
      </c>
      <c r="Q3526" s="30">
        <f t="shared" si="717"/>
        <v>47232</v>
      </c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</row>
    <row r="3527" spans="1:30" x14ac:dyDescent="0.25">
      <c r="A3527" s="100">
        <f t="shared" si="712"/>
        <v>46360</v>
      </c>
      <c r="B3527" s="114" t="str">
        <f t="shared" ca="1" si="713"/>
        <v>n.d</v>
      </c>
      <c r="C3527" s="114">
        <f t="shared" si="714"/>
        <v>139519858.75</v>
      </c>
      <c r="D3527" s="24">
        <f ca="1">IF(A3527&lt;$B$1,VLOOKUP(A3527,[1]DI!$A$4:$B$15000,2,FALSE),0)</f>
        <v>0</v>
      </c>
      <c r="E3527" s="23">
        <f t="shared" ca="1" si="719"/>
        <v>0</v>
      </c>
      <c r="F3527" s="25">
        <f t="shared" si="718"/>
        <v>1.2</v>
      </c>
      <c r="G3527" s="26">
        <f t="shared" ca="1" si="722"/>
        <v>1</v>
      </c>
      <c r="H3527" s="23">
        <f ca="1">TRUNC(PRODUCT(G$16:G3526),15)</f>
        <v>1.48206205431758</v>
      </c>
      <c r="I3527" s="23">
        <f t="shared" si="720"/>
        <v>1</v>
      </c>
      <c r="J3527" s="23">
        <f t="shared" ca="1" si="721"/>
        <v>1.4820620499999999</v>
      </c>
      <c r="K3527" s="114">
        <f t="shared" ca="1" si="710"/>
        <v>67257229.1247354</v>
      </c>
      <c r="L3527" s="27">
        <f>IF(VLOOKUP(A3527,$U$18:$AD$131,8)=VLOOKUP(A3526,$U$18:$AD$131,8),0,VLOOKUP(A3527,U$18:$AD$131,8))</f>
        <v>0</v>
      </c>
      <c r="M3527" s="28">
        <f>IF(L3527&gt;0,VLOOKUP(L3527,T$18:$AC$131,7),0)</f>
        <v>0</v>
      </c>
      <c r="N3527" s="23">
        <f t="shared" si="715"/>
        <v>0</v>
      </c>
      <c r="O3527" s="23">
        <f t="shared" ca="1" si="711"/>
        <v>67257229.1247354</v>
      </c>
      <c r="P3527" s="29" t="str">
        <f t="shared" si="716"/>
        <v>J=</v>
      </c>
      <c r="Q3527" s="30">
        <f t="shared" si="717"/>
        <v>47232</v>
      </c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</row>
    <row r="3528" spans="1:30" x14ac:dyDescent="0.25">
      <c r="A3528" s="100">
        <f t="shared" si="712"/>
        <v>46361</v>
      </c>
      <c r="B3528" s="114" t="str">
        <f t="shared" ca="1" si="713"/>
        <v>n.d</v>
      </c>
      <c r="C3528" s="114">
        <f t="shared" si="714"/>
        <v>139519858.75</v>
      </c>
      <c r="D3528" s="24">
        <f ca="1">IF(A3528&lt;$B$1,VLOOKUP(A3528,[1]DI!$A$4:$B$15000,2,FALSE),0)</f>
        <v>0</v>
      </c>
      <c r="E3528" s="23">
        <f t="shared" ca="1" si="719"/>
        <v>0</v>
      </c>
      <c r="F3528" s="25">
        <f t="shared" si="718"/>
        <v>1.2</v>
      </c>
      <c r="G3528" s="26">
        <f t="shared" ca="1" si="722"/>
        <v>1</v>
      </c>
      <c r="H3528" s="23">
        <f ca="1">TRUNC(PRODUCT(G$16:G3527),15)</f>
        <v>1.48206205431758</v>
      </c>
      <c r="I3528" s="23">
        <f t="shared" si="720"/>
        <v>1</v>
      </c>
      <c r="J3528" s="23">
        <f t="shared" ca="1" si="721"/>
        <v>1.4820620499999999</v>
      </c>
      <c r="K3528" s="114">
        <f t="shared" ca="1" si="710"/>
        <v>67257229.1247354</v>
      </c>
      <c r="L3528" s="27">
        <f>IF(VLOOKUP(A3528,$U$18:$AD$131,8)=VLOOKUP(A3527,$U$18:$AD$131,8),0,VLOOKUP(A3528,U$18:$AD$131,8))</f>
        <v>0</v>
      </c>
      <c r="M3528" s="28">
        <f>IF(L3528&gt;0,VLOOKUP(L3528,T$18:$AC$131,7),0)</f>
        <v>0</v>
      </c>
      <c r="N3528" s="23">
        <f t="shared" si="715"/>
        <v>0</v>
      </c>
      <c r="O3528" s="23">
        <f t="shared" ca="1" si="711"/>
        <v>67257229.1247354</v>
      </c>
      <c r="P3528" s="29" t="str">
        <f t="shared" si="716"/>
        <v>J=</v>
      </c>
      <c r="Q3528" s="30">
        <f t="shared" si="717"/>
        <v>47232</v>
      </c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</row>
    <row r="3529" spans="1:30" x14ac:dyDescent="0.25">
      <c r="A3529" s="100">
        <f t="shared" si="712"/>
        <v>46362</v>
      </c>
      <c r="B3529" s="114" t="str">
        <f t="shared" ca="1" si="713"/>
        <v>n.d</v>
      </c>
      <c r="C3529" s="114">
        <f t="shared" si="714"/>
        <v>139519858.75</v>
      </c>
      <c r="D3529" s="24">
        <f ca="1">IF(A3529&lt;$B$1,VLOOKUP(A3529,[1]DI!$A$4:$B$15000,2,FALSE),0)</f>
        <v>0</v>
      </c>
      <c r="E3529" s="23">
        <f t="shared" ca="1" si="719"/>
        <v>0</v>
      </c>
      <c r="F3529" s="25">
        <f t="shared" si="718"/>
        <v>1.2</v>
      </c>
      <c r="G3529" s="26">
        <f t="shared" ca="1" si="722"/>
        <v>1</v>
      </c>
      <c r="H3529" s="23">
        <f ca="1">TRUNC(PRODUCT(G$16:G3528),15)</f>
        <v>1.48206205431758</v>
      </c>
      <c r="I3529" s="23">
        <f t="shared" si="720"/>
        <v>1</v>
      </c>
      <c r="J3529" s="23">
        <f t="shared" ca="1" si="721"/>
        <v>1.4820620499999999</v>
      </c>
      <c r="K3529" s="114">
        <f t="shared" ca="1" si="710"/>
        <v>67257229.1247354</v>
      </c>
      <c r="L3529" s="27">
        <f>IF(VLOOKUP(A3529,$U$18:$AD$131,8)=VLOOKUP(A3528,$U$18:$AD$131,8),0,VLOOKUP(A3529,U$18:$AD$131,8))</f>
        <v>0</v>
      </c>
      <c r="M3529" s="28">
        <f>IF(L3529&gt;0,VLOOKUP(L3529,T$18:$AC$131,7),0)</f>
        <v>0</v>
      </c>
      <c r="N3529" s="23">
        <f t="shared" si="715"/>
        <v>0</v>
      </c>
      <c r="O3529" s="23">
        <f t="shared" ca="1" si="711"/>
        <v>67257229.1247354</v>
      </c>
      <c r="P3529" s="29" t="str">
        <f t="shared" si="716"/>
        <v>J=</v>
      </c>
      <c r="Q3529" s="30">
        <f t="shared" si="717"/>
        <v>47232</v>
      </c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</row>
    <row r="3530" spans="1:30" x14ac:dyDescent="0.25">
      <c r="A3530" s="100">
        <f t="shared" si="712"/>
        <v>46363</v>
      </c>
      <c r="B3530" s="114" t="str">
        <f t="shared" ca="1" si="713"/>
        <v>n.d</v>
      </c>
      <c r="C3530" s="114">
        <f t="shared" si="714"/>
        <v>139519858.75</v>
      </c>
      <c r="D3530" s="24">
        <f ca="1">IF(A3530&lt;$B$1,VLOOKUP(A3530,[1]DI!$A$4:$B$15000,2,FALSE),0)</f>
        <v>0</v>
      </c>
      <c r="E3530" s="23">
        <f t="shared" ca="1" si="719"/>
        <v>0</v>
      </c>
      <c r="F3530" s="25">
        <f t="shared" si="718"/>
        <v>1.2</v>
      </c>
      <c r="G3530" s="26">
        <f t="shared" ca="1" si="722"/>
        <v>1</v>
      </c>
      <c r="H3530" s="23">
        <f ca="1">TRUNC(PRODUCT(G$16:G3529),15)</f>
        <v>1.48206205431758</v>
      </c>
      <c r="I3530" s="23">
        <f t="shared" si="720"/>
        <v>1</v>
      </c>
      <c r="J3530" s="23">
        <f t="shared" ca="1" si="721"/>
        <v>1.4820620499999999</v>
      </c>
      <c r="K3530" s="114">
        <f t="shared" ca="1" si="710"/>
        <v>67257229.1247354</v>
      </c>
      <c r="L3530" s="27">
        <f>IF(VLOOKUP(A3530,$U$18:$AD$131,8)=VLOOKUP(A3529,$U$18:$AD$131,8),0,VLOOKUP(A3530,U$18:$AD$131,8))</f>
        <v>0</v>
      </c>
      <c r="M3530" s="28">
        <f>IF(L3530&gt;0,VLOOKUP(L3530,T$18:$AC$131,7),0)</f>
        <v>0</v>
      </c>
      <c r="N3530" s="23">
        <f t="shared" si="715"/>
        <v>0</v>
      </c>
      <c r="O3530" s="23">
        <f t="shared" ca="1" si="711"/>
        <v>67257229.1247354</v>
      </c>
      <c r="P3530" s="29" t="str">
        <f t="shared" si="716"/>
        <v>J=</v>
      </c>
      <c r="Q3530" s="30">
        <f t="shared" si="717"/>
        <v>47232</v>
      </c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</row>
    <row r="3531" spans="1:30" x14ac:dyDescent="0.25">
      <c r="A3531" s="100">
        <f t="shared" si="712"/>
        <v>46364</v>
      </c>
      <c r="B3531" s="114" t="str">
        <f t="shared" ca="1" si="713"/>
        <v>n.d</v>
      </c>
      <c r="C3531" s="114">
        <f t="shared" si="714"/>
        <v>139519858.75</v>
      </c>
      <c r="D3531" s="24">
        <f ca="1">IF(A3531&lt;$B$1,VLOOKUP(A3531,[1]DI!$A$4:$B$15000,2,FALSE),0)</f>
        <v>0</v>
      </c>
      <c r="E3531" s="23">
        <f t="shared" ca="1" si="719"/>
        <v>0</v>
      </c>
      <c r="F3531" s="25">
        <f t="shared" si="718"/>
        <v>1.2</v>
      </c>
      <c r="G3531" s="26">
        <f t="shared" ca="1" si="722"/>
        <v>1</v>
      </c>
      <c r="H3531" s="23">
        <f ca="1">TRUNC(PRODUCT(G$16:G3530),15)</f>
        <v>1.48206205431758</v>
      </c>
      <c r="I3531" s="23">
        <f t="shared" si="720"/>
        <v>1</v>
      </c>
      <c r="J3531" s="23">
        <f t="shared" ca="1" si="721"/>
        <v>1.4820620499999999</v>
      </c>
      <c r="K3531" s="114">
        <f t="shared" ca="1" si="710"/>
        <v>67257229.1247354</v>
      </c>
      <c r="L3531" s="27">
        <f>IF(VLOOKUP(A3531,$U$18:$AD$131,8)=VLOOKUP(A3530,$U$18:$AD$131,8),0,VLOOKUP(A3531,U$18:$AD$131,8))</f>
        <v>0</v>
      </c>
      <c r="M3531" s="28">
        <f>IF(L3531&gt;0,VLOOKUP(L3531,T$18:$AC$131,7),0)</f>
        <v>0</v>
      </c>
      <c r="N3531" s="23">
        <f t="shared" si="715"/>
        <v>0</v>
      </c>
      <c r="O3531" s="23">
        <f t="shared" ca="1" si="711"/>
        <v>67257229.1247354</v>
      </c>
      <c r="P3531" s="29" t="str">
        <f t="shared" si="716"/>
        <v>J=</v>
      </c>
      <c r="Q3531" s="30">
        <f t="shared" si="717"/>
        <v>47232</v>
      </c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</row>
    <row r="3532" spans="1:30" x14ac:dyDescent="0.25">
      <c r="A3532" s="100">
        <f t="shared" si="712"/>
        <v>46365</v>
      </c>
      <c r="B3532" s="114" t="str">
        <f t="shared" ca="1" si="713"/>
        <v>n.d</v>
      </c>
      <c r="C3532" s="114">
        <f t="shared" si="714"/>
        <v>139519858.75</v>
      </c>
      <c r="D3532" s="24">
        <f ca="1">IF(A3532&lt;$B$1,VLOOKUP(A3532,[1]DI!$A$4:$B$15000,2,FALSE),0)</f>
        <v>0</v>
      </c>
      <c r="E3532" s="23">
        <f t="shared" ca="1" si="719"/>
        <v>0</v>
      </c>
      <c r="F3532" s="25">
        <f t="shared" si="718"/>
        <v>1.2</v>
      </c>
      <c r="G3532" s="26">
        <f t="shared" ca="1" si="722"/>
        <v>1</v>
      </c>
      <c r="H3532" s="23">
        <f ca="1">TRUNC(PRODUCT(G$16:G3531),15)</f>
        <v>1.48206205431758</v>
      </c>
      <c r="I3532" s="23">
        <f t="shared" si="720"/>
        <v>1</v>
      </c>
      <c r="J3532" s="23">
        <f t="shared" ca="1" si="721"/>
        <v>1.4820620499999999</v>
      </c>
      <c r="K3532" s="114">
        <f t="shared" ca="1" si="710"/>
        <v>67257229.1247354</v>
      </c>
      <c r="L3532" s="27">
        <f>IF(VLOOKUP(A3532,$U$18:$AD$131,8)=VLOOKUP(A3531,$U$18:$AD$131,8),0,VLOOKUP(A3532,U$18:$AD$131,8))</f>
        <v>0</v>
      </c>
      <c r="M3532" s="28">
        <f>IF(L3532&gt;0,VLOOKUP(L3532,T$18:$AC$131,7),0)</f>
        <v>0</v>
      </c>
      <c r="N3532" s="23">
        <f t="shared" si="715"/>
        <v>0</v>
      </c>
      <c r="O3532" s="23">
        <f t="shared" ca="1" si="711"/>
        <v>67257229.1247354</v>
      </c>
      <c r="P3532" s="29" t="str">
        <f t="shared" si="716"/>
        <v>J=</v>
      </c>
      <c r="Q3532" s="30">
        <f t="shared" si="717"/>
        <v>47232</v>
      </c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</row>
    <row r="3533" spans="1:30" x14ac:dyDescent="0.25">
      <c r="A3533" s="100">
        <f t="shared" si="712"/>
        <v>46366</v>
      </c>
      <c r="B3533" s="114" t="str">
        <f t="shared" ca="1" si="713"/>
        <v>n.d</v>
      </c>
      <c r="C3533" s="114">
        <f t="shared" si="714"/>
        <v>139519858.75</v>
      </c>
      <c r="D3533" s="24">
        <f ca="1">IF(A3533&lt;$B$1,VLOOKUP(A3533,[1]DI!$A$4:$B$15000,2,FALSE),0)</f>
        <v>0</v>
      </c>
      <c r="E3533" s="23">
        <f t="shared" ca="1" si="719"/>
        <v>0</v>
      </c>
      <c r="F3533" s="25">
        <f t="shared" si="718"/>
        <v>1.2</v>
      </c>
      <c r="G3533" s="26">
        <f t="shared" ca="1" si="722"/>
        <v>1</v>
      </c>
      <c r="H3533" s="23">
        <f ca="1">TRUNC(PRODUCT(G$16:G3532),15)</f>
        <v>1.48206205431758</v>
      </c>
      <c r="I3533" s="23">
        <f t="shared" si="720"/>
        <v>1</v>
      </c>
      <c r="J3533" s="23">
        <f t="shared" ca="1" si="721"/>
        <v>1.4820620499999999</v>
      </c>
      <c r="K3533" s="114">
        <f t="shared" ca="1" si="710"/>
        <v>67257229.1247354</v>
      </c>
      <c r="L3533" s="27">
        <f>IF(VLOOKUP(A3533,$U$18:$AD$131,8)=VLOOKUP(A3532,$U$18:$AD$131,8),0,VLOOKUP(A3533,U$18:$AD$131,8))</f>
        <v>0</v>
      </c>
      <c r="M3533" s="28">
        <f>IF(L3533&gt;0,VLOOKUP(L3533,T$18:$AC$131,7),0)</f>
        <v>0</v>
      </c>
      <c r="N3533" s="23">
        <f t="shared" si="715"/>
        <v>0</v>
      </c>
      <c r="O3533" s="23">
        <f t="shared" ca="1" si="711"/>
        <v>67257229.1247354</v>
      </c>
      <c r="P3533" s="29" t="str">
        <f t="shared" si="716"/>
        <v>J=</v>
      </c>
      <c r="Q3533" s="30">
        <f t="shared" si="717"/>
        <v>47232</v>
      </c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</row>
    <row r="3534" spans="1:30" x14ac:dyDescent="0.25">
      <c r="A3534" s="100">
        <f t="shared" si="712"/>
        <v>46367</v>
      </c>
      <c r="B3534" s="114" t="str">
        <f t="shared" ca="1" si="713"/>
        <v>n.d</v>
      </c>
      <c r="C3534" s="114">
        <f t="shared" si="714"/>
        <v>139519858.75</v>
      </c>
      <c r="D3534" s="24">
        <f ca="1">IF(A3534&lt;$B$1,VLOOKUP(A3534,[1]DI!$A$4:$B$15000,2,FALSE),0)</f>
        <v>0</v>
      </c>
      <c r="E3534" s="23">
        <f t="shared" ca="1" si="719"/>
        <v>0</v>
      </c>
      <c r="F3534" s="25">
        <f t="shared" si="718"/>
        <v>1.2</v>
      </c>
      <c r="G3534" s="26">
        <f t="shared" ca="1" si="722"/>
        <v>1</v>
      </c>
      <c r="H3534" s="23">
        <f ca="1">TRUNC(PRODUCT(G$16:G3533),15)</f>
        <v>1.48206205431758</v>
      </c>
      <c r="I3534" s="23">
        <f t="shared" si="720"/>
        <v>1</v>
      </c>
      <c r="J3534" s="23">
        <f t="shared" ca="1" si="721"/>
        <v>1.4820620499999999</v>
      </c>
      <c r="K3534" s="114">
        <f t="shared" ca="1" si="710"/>
        <v>67257229.1247354</v>
      </c>
      <c r="L3534" s="27">
        <f>IF(VLOOKUP(A3534,$U$18:$AD$131,8)=VLOOKUP(A3533,$U$18:$AD$131,8),0,VLOOKUP(A3534,U$18:$AD$131,8))</f>
        <v>0</v>
      </c>
      <c r="M3534" s="28">
        <f>IF(L3534&gt;0,VLOOKUP(L3534,T$18:$AC$131,7),0)</f>
        <v>0</v>
      </c>
      <c r="N3534" s="23">
        <f t="shared" si="715"/>
        <v>0</v>
      </c>
      <c r="O3534" s="23">
        <f t="shared" ca="1" si="711"/>
        <v>67257229.1247354</v>
      </c>
      <c r="P3534" s="29" t="str">
        <f t="shared" si="716"/>
        <v>J=</v>
      </c>
      <c r="Q3534" s="30">
        <f t="shared" si="717"/>
        <v>47232</v>
      </c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</row>
    <row r="3535" spans="1:30" x14ac:dyDescent="0.25">
      <c r="A3535" s="100">
        <f t="shared" si="712"/>
        <v>46368</v>
      </c>
      <c r="B3535" s="114" t="str">
        <f t="shared" ca="1" si="713"/>
        <v>n.d</v>
      </c>
      <c r="C3535" s="114">
        <f t="shared" si="714"/>
        <v>139519858.75</v>
      </c>
      <c r="D3535" s="24">
        <f ca="1">IF(A3535&lt;$B$1,VLOOKUP(A3535,[1]DI!$A$4:$B$15000,2,FALSE),0)</f>
        <v>0</v>
      </c>
      <c r="E3535" s="23">
        <f t="shared" ca="1" si="719"/>
        <v>0</v>
      </c>
      <c r="F3535" s="25">
        <f t="shared" si="718"/>
        <v>1.2</v>
      </c>
      <c r="G3535" s="26">
        <f t="shared" ca="1" si="722"/>
        <v>1</v>
      </c>
      <c r="H3535" s="23">
        <f ca="1">TRUNC(PRODUCT(G$16:G3534),15)</f>
        <v>1.48206205431758</v>
      </c>
      <c r="I3535" s="23">
        <f t="shared" si="720"/>
        <v>1</v>
      </c>
      <c r="J3535" s="23">
        <f t="shared" ca="1" si="721"/>
        <v>1.4820620499999999</v>
      </c>
      <c r="K3535" s="114">
        <f t="shared" ca="1" si="710"/>
        <v>67257229.1247354</v>
      </c>
      <c r="L3535" s="27">
        <f>IF(VLOOKUP(A3535,$U$18:$AD$131,8)=VLOOKUP(A3534,$U$18:$AD$131,8),0,VLOOKUP(A3535,U$18:$AD$131,8))</f>
        <v>0</v>
      </c>
      <c r="M3535" s="28">
        <f>IF(L3535&gt;0,VLOOKUP(L3535,T$18:$AC$131,7),0)</f>
        <v>0</v>
      </c>
      <c r="N3535" s="23">
        <f t="shared" si="715"/>
        <v>0</v>
      </c>
      <c r="O3535" s="23">
        <f t="shared" ca="1" si="711"/>
        <v>67257229.1247354</v>
      </c>
      <c r="P3535" s="29" t="str">
        <f t="shared" si="716"/>
        <v>J=</v>
      </c>
      <c r="Q3535" s="30">
        <f t="shared" si="717"/>
        <v>47232</v>
      </c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</row>
    <row r="3536" spans="1:30" x14ac:dyDescent="0.25">
      <c r="A3536" s="100">
        <f t="shared" si="712"/>
        <v>46369</v>
      </c>
      <c r="B3536" s="114" t="str">
        <f t="shared" ca="1" si="713"/>
        <v>n.d</v>
      </c>
      <c r="C3536" s="114">
        <f t="shared" si="714"/>
        <v>139519858.75</v>
      </c>
      <c r="D3536" s="24">
        <f ca="1">IF(A3536&lt;$B$1,VLOOKUP(A3536,[1]DI!$A$4:$B$15000,2,FALSE),0)</f>
        <v>0</v>
      </c>
      <c r="E3536" s="23">
        <f t="shared" ca="1" si="719"/>
        <v>0</v>
      </c>
      <c r="F3536" s="25">
        <f t="shared" si="718"/>
        <v>1.2</v>
      </c>
      <c r="G3536" s="26">
        <f t="shared" ca="1" si="722"/>
        <v>1</v>
      </c>
      <c r="H3536" s="23">
        <f ca="1">TRUNC(PRODUCT(G$16:G3535),15)</f>
        <v>1.48206205431758</v>
      </c>
      <c r="I3536" s="23">
        <f t="shared" si="720"/>
        <v>1</v>
      </c>
      <c r="J3536" s="23">
        <f t="shared" ca="1" si="721"/>
        <v>1.4820620499999999</v>
      </c>
      <c r="K3536" s="114">
        <f t="shared" ref="K3536:K3599" ca="1" si="723">TRUNC((C3536*(J3536-1)),8)</f>
        <v>67257229.1247354</v>
      </c>
      <c r="L3536" s="27">
        <f>IF(VLOOKUP(A3536,$U$18:$AD$131,8)=VLOOKUP(A3535,$U$18:$AD$131,8),0,VLOOKUP(A3536,U$18:$AD$131,8))</f>
        <v>0</v>
      </c>
      <c r="M3536" s="28">
        <f>IF(L3536&gt;0,VLOOKUP(L3536,T$18:$AC$131,7),0)</f>
        <v>0</v>
      </c>
      <c r="N3536" s="23">
        <f t="shared" si="715"/>
        <v>0</v>
      </c>
      <c r="O3536" s="23">
        <f t="shared" ref="O3536:O3599" ca="1" si="724">(K3536+N3536)</f>
        <v>67257229.1247354</v>
      </c>
      <c r="P3536" s="29" t="str">
        <f t="shared" si="716"/>
        <v>J=</v>
      </c>
      <c r="Q3536" s="30">
        <f t="shared" si="717"/>
        <v>47232</v>
      </c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</row>
    <row r="3537" spans="1:30" x14ac:dyDescent="0.25">
      <c r="A3537" s="100">
        <f t="shared" ref="A3537:A3600" si="725">(A3536+1)</f>
        <v>46370</v>
      </c>
      <c r="B3537" s="114" t="str">
        <f t="shared" ref="B3537:B3600" ca="1" si="726">IF(A3537&lt;=TODAY(),C3537+K3537,IF(AND(A3537&gt;TODAY(),A3537&lt;=$B$1),IF(VLOOKUP(TODAY(),$A$16:$D$5006,4,FALSE)=0,"n.d",C3537+K3537),"n.d"))</f>
        <v>n.d</v>
      </c>
      <c r="C3537" s="114">
        <f t="shared" ref="C3537:C3600" si="727">TRUNC(C3536-N3536,8)</f>
        <v>139519858.75</v>
      </c>
      <c r="D3537" s="24">
        <f ca="1">IF(A3537&lt;$B$1,VLOOKUP(A3537,[1]DI!$A$4:$B$15000,2,FALSE),0)</f>
        <v>0</v>
      </c>
      <c r="E3537" s="23">
        <f t="shared" ca="1" si="719"/>
        <v>0</v>
      </c>
      <c r="F3537" s="25">
        <f t="shared" si="718"/>
        <v>1.2</v>
      </c>
      <c r="G3537" s="26">
        <f t="shared" ca="1" si="722"/>
        <v>1</v>
      </c>
      <c r="H3537" s="23">
        <f ca="1">TRUNC(PRODUCT(G$16:G3536),15)</f>
        <v>1.48206205431758</v>
      </c>
      <c r="I3537" s="23">
        <f t="shared" si="720"/>
        <v>1</v>
      </c>
      <c r="J3537" s="23">
        <f t="shared" ca="1" si="721"/>
        <v>1.4820620499999999</v>
      </c>
      <c r="K3537" s="114">
        <f t="shared" ca="1" si="723"/>
        <v>67257229.1247354</v>
      </c>
      <c r="L3537" s="27">
        <f>IF(VLOOKUP(A3537,$U$18:$AD$131,8)=VLOOKUP(A3536,$U$18:$AD$131,8),0,VLOOKUP(A3537,U$18:$AD$131,8))</f>
        <v>0</v>
      </c>
      <c r="M3537" s="28">
        <f>IF(L3537&gt;0,VLOOKUP(L3537,T$18:$AC$131,7),0)</f>
        <v>0</v>
      </c>
      <c r="N3537" s="23">
        <f t="shared" ref="N3537:N3600" si="728">IF(M3537&gt;0,(C3537*M3537),0)</f>
        <v>0</v>
      </c>
      <c r="O3537" s="23">
        <f t="shared" ca="1" si="724"/>
        <v>67257229.1247354</v>
      </c>
      <c r="P3537" s="29" t="str">
        <f t="shared" ref="P3537:P3600" si="729">IF(L3536&gt;0,VLOOKUP(A3536,$U$18:$AD$131,9),P3536)</f>
        <v>J=</v>
      </c>
      <c r="Q3537" s="30">
        <f t="shared" ref="Q3537:Q3600" si="730">IF(L3536&gt;0,VLOOKUP(A3536,$U$18:$AD$131,10),Q3536)</f>
        <v>47232</v>
      </c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</row>
    <row r="3538" spans="1:30" x14ac:dyDescent="0.25">
      <c r="A3538" s="100">
        <f t="shared" si="725"/>
        <v>46371</v>
      </c>
      <c r="B3538" s="114" t="str">
        <f t="shared" ca="1" si="726"/>
        <v>n.d</v>
      </c>
      <c r="C3538" s="114">
        <f t="shared" si="727"/>
        <v>139519858.75</v>
      </c>
      <c r="D3538" s="24">
        <f ca="1">IF(A3538&lt;$B$1,VLOOKUP(A3538,[1]DI!$A$4:$B$15000,2,FALSE),0)</f>
        <v>0</v>
      </c>
      <c r="E3538" s="23">
        <f t="shared" ca="1" si="719"/>
        <v>0</v>
      </c>
      <c r="F3538" s="25">
        <f t="shared" ref="F3538:F3601" si="731">F3537</f>
        <v>1.2</v>
      </c>
      <c r="G3538" s="26">
        <f t="shared" ca="1" si="722"/>
        <v>1</v>
      </c>
      <c r="H3538" s="23">
        <f ca="1">TRUNC(PRODUCT(G$16:G3537),15)</f>
        <v>1.48206205431758</v>
      </c>
      <c r="I3538" s="23">
        <f t="shared" si="720"/>
        <v>1</v>
      </c>
      <c r="J3538" s="23">
        <f t="shared" ca="1" si="721"/>
        <v>1.4820620499999999</v>
      </c>
      <c r="K3538" s="114">
        <f t="shared" ca="1" si="723"/>
        <v>67257229.1247354</v>
      </c>
      <c r="L3538" s="27">
        <f>IF(VLOOKUP(A3538,$U$18:$AD$131,8)=VLOOKUP(A3537,$U$18:$AD$131,8),0,VLOOKUP(A3538,U$18:$AD$131,8))</f>
        <v>0</v>
      </c>
      <c r="M3538" s="28">
        <f>IF(L3538&gt;0,VLOOKUP(L3538,T$18:$AC$131,7),0)</f>
        <v>0</v>
      </c>
      <c r="N3538" s="23">
        <f t="shared" si="728"/>
        <v>0</v>
      </c>
      <c r="O3538" s="23">
        <f t="shared" ca="1" si="724"/>
        <v>67257229.1247354</v>
      </c>
      <c r="P3538" s="29" t="str">
        <f t="shared" si="729"/>
        <v>J=</v>
      </c>
      <c r="Q3538" s="30">
        <f t="shared" si="730"/>
        <v>47232</v>
      </c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</row>
    <row r="3539" spans="1:30" x14ac:dyDescent="0.25">
      <c r="A3539" s="100">
        <f t="shared" si="725"/>
        <v>46372</v>
      </c>
      <c r="B3539" s="114" t="str">
        <f t="shared" ca="1" si="726"/>
        <v>n.d</v>
      </c>
      <c r="C3539" s="114">
        <f t="shared" si="727"/>
        <v>139519858.75</v>
      </c>
      <c r="D3539" s="24">
        <f ca="1">IF(A3539&lt;$B$1,VLOOKUP(A3539,[1]DI!$A$4:$B$15000,2,FALSE),0)</f>
        <v>0</v>
      </c>
      <c r="E3539" s="23">
        <f t="shared" ref="E3539:E3602" ca="1" si="732">ROUND((((1+D3539)^(1/252)-1)),8)</f>
        <v>0</v>
      </c>
      <c r="F3539" s="25">
        <f t="shared" si="731"/>
        <v>1.2</v>
      </c>
      <c r="G3539" s="26">
        <f t="shared" ca="1" si="722"/>
        <v>1</v>
      </c>
      <c r="H3539" s="23">
        <f ca="1">TRUNC(PRODUCT(G$16:G3538),15)</f>
        <v>1.48206205431758</v>
      </c>
      <c r="I3539" s="23">
        <f t="shared" ref="I3539:I3602" si="733">IF(OR(L3538&gt;0,L3538="E"),H3538,I3538)</f>
        <v>1</v>
      </c>
      <c r="J3539" s="23">
        <f t="shared" ref="J3539:J3602" ca="1" si="734">ROUND(TRUNC(H3539/I3539,15),8)</f>
        <v>1.4820620499999999</v>
      </c>
      <c r="K3539" s="114">
        <f t="shared" ca="1" si="723"/>
        <v>67257229.1247354</v>
      </c>
      <c r="L3539" s="27">
        <f>IF(VLOOKUP(A3539,$U$18:$AD$131,8)=VLOOKUP(A3538,$U$18:$AD$131,8),0,VLOOKUP(A3539,U$18:$AD$131,8))</f>
        <v>0</v>
      </c>
      <c r="M3539" s="28">
        <f>IF(L3539&gt;0,VLOOKUP(L3539,T$18:$AC$131,7),0)</f>
        <v>0</v>
      </c>
      <c r="N3539" s="23">
        <f t="shared" si="728"/>
        <v>0</v>
      </c>
      <c r="O3539" s="23">
        <f t="shared" ca="1" si="724"/>
        <v>67257229.1247354</v>
      </c>
      <c r="P3539" s="29" t="str">
        <f t="shared" si="729"/>
        <v>J=</v>
      </c>
      <c r="Q3539" s="30">
        <f t="shared" si="730"/>
        <v>47232</v>
      </c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</row>
    <row r="3540" spans="1:30" x14ac:dyDescent="0.25">
      <c r="A3540" s="100">
        <f t="shared" si="725"/>
        <v>46373</v>
      </c>
      <c r="B3540" s="114" t="str">
        <f t="shared" ca="1" si="726"/>
        <v>n.d</v>
      </c>
      <c r="C3540" s="114">
        <f t="shared" si="727"/>
        <v>139519858.75</v>
      </c>
      <c r="D3540" s="24">
        <f ca="1">IF(A3540&lt;$B$1,VLOOKUP(A3540,[1]DI!$A$4:$B$15000,2,FALSE),0)</f>
        <v>0</v>
      </c>
      <c r="E3540" s="23">
        <f t="shared" ca="1" si="732"/>
        <v>0</v>
      </c>
      <c r="F3540" s="25">
        <f t="shared" si="731"/>
        <v>1.2</v>
      </c>
      <c r="G3540" s="26">
        <f t="shared" ref="G3540:G3603" ca="1" si="735">TRUNC((1+(E3540*F3540)),15)</f>
        <v>1</v>
      </c>
      <c r="H3540" s="23">
        <f ca="1">TRUNC(PRODUCT(G$16:G3539),15)</f>
        <v>1.48206205431758</v>
      </c>
      <c r="I3540" s="23">
        <f t="shared" si="733"/>
        <v>1</v>
      </c>
      <c r="J3540" s="23">
        <f t="shared" ca="1" si="734"/>
        <v>1.4820620499999999</v>
      </c>
      <c r="K3540" s="114">
        <f t="shared" ca="1" si="723"/>
        <v>67257229.1247354</v>
      </c>
      <c r="L3540" s="27">
        <f>IF(VLOOKUP(A3540,$U$18:$AD$131,8)=VLOOKUP(A3539,$U$18:$AD$131,8),0,VLOOKUP(A3540,U$18:$AD$131,8))</f>
        <v>0</v>
      </c>
      <c r="M3540" s="28">
        <f>IF(L3540&gt;0,VLOOKUP(L3540,T$18:$AC$131,7),0)</f>
        <v>0</v>
      </c>
      <c r="N3540" s="23">
        <f t="shared" si="728"/>
        <v>0</v>
      </c>
      <c r="O3540" s="23">
        <f t="shared" ca="1" si="724"/>
        <v>67257229.1247354</v>
      </c>
      <c r="P3540" s="29" t="str">
        <f t="shared" si="729"/>
        <v>J=</v>
      </c>
      <c r="Q3540" s="30">
        <f t="shared" si="730"/>
        <v>47232</v>
      </c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</row>
    <row r="3541" spans="1:30" x14ac:dyDescent="0.25">
      <c r="A3541" s="100">
        <f t="shared" si="725"/>
        <v>46374</v>
      </c>
      <c r="B3541" s="114" t="str">
        <f t="shared" ca="1" si="726"/>
        <v>n.d</v>
      </c>
      <c r="C3541" s="114">
        <f t="shared" si="727"/>
        <v>139519858.75</v>
      </c>
      <c r="D3541" s="24">
        <f ca="1">IF(A3541&lt;$B$1,VLOOKUP(A3541,[1]DI!$A$4:$B$15000,2,FALSE),0)</f>
        <v>0</v>
      </c>
      <c r="E3541" s="23">
        <f t="shared" ca="1" si="732"/>
        <v>0</v>
      </c>
      <c r="F3541" s="25">
        <f t="shared" si="731"/>
        <v>1.2</v>
      </c>
      <c r="G3541" s="26">
        <f t="shared" ca="1" si="735"/>
        <v>1</v>
      </c>
      <c r="H3541" s="23">
        <f ca="1">TRUNC(PRODUCT(G$16:G3540),15)</f>
        <v>1.48206205431758</v>
      </c>
      <c r="I3541" s="23">
        <f t="shared" si="733"/>
        <v>1</v>
      </c>
      <c r="J3541" s="23">
        <f t="shared" ca="1" si="734"/>
        <v>1.4820620499999999</v>
      </c>
      <c r="K3541" s="114">
        <f t="shared" ca="1" si="723"/>
        <v>67257229.1247354</v>
      </c>
      <c r="L3541" s="27">
        <f>IF(VLOOKUP(A3541,$U$18:$AD$131,8)=VLOOKUP(A3540,$U$18:$AD$131,8),0,VLOOKUP(A3541,U$18:$AD$131,8))</f>
        <v>0</v>
      </c>
      <c r="M3541" s="28">
        <f>IF(L3541&gt;0,VLOOKUP(L3541,T$18:$AC$131,7),0)</f>
        <v>0</v>
      </c>
      <c r="N3541" s="23">
        <f t="shared" si="728"/>
        <v>0</v>
      </c>
      <c r="O3541" s="23">
        <f t="shared" ca="1" si="724"/>
        <v>67257229.1247354</v>
      </c>
      <c r="P3541" s="29" t="str">
        <f t="shared" si="729"/>
        <v>J=</v>
      </c>
      <c r="Q3541" s="30">
        <f t="shared" si="730"/>
        <v>47232</v>
      </c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</row>
    <row r="3542" spans="1:30" x14ac:dyDescent="0.25">
      <c r="A3542" s="100">
        <f t="shared" si="725"/>
        <v>46375</v>
      </c>
      <c r="B3542" s="114" t="str">
        <f t="shared" ca="1" si="726"/>
        <v>n.d</v>
      </c>
      <c r="C3542" s="114">
        <f t="shared" si="727"/>
        <v>139519858.75</v>
      </c>
      <c r="D3542" s="24">
        <f ca="1">IF(A3542&lt;$B$1,VLOOKUP(A3542,[1]DI!$A$4:$B$15000,2,FALSE),0)</f>
        <v>0</v>
      </c>
      <c r="E3542" s="23">
        <f t="shared" ca="1" si="732"/>
        <v>0</v>
      </c>
      <c r="F3542" s="25">
        <f t="shared" si="731"/>
        <v>1.2</v>
      </c>
      <c r="G3542" s="26">
        <f t="shared" ca="1" si="735"/>
        <v>1</v>
      </c>
      <c r="H3542" s="23">
        <f ca="1">TRUNC(PRODUCT(G$16:G3541),15)</f>
        <v>1.48206205431758</v>
      </c>
      <c r="I3542" s="23">
        <f t="shared" si="733"/>
        <v>1</v>
      </c>
      <c r="J3542" s="23">
        <f t="shared" ca="1" si="734"/>
        <v>1.4820620499999999</v>
      </c>
      <c r="K3542" s="114">
        <f t="shared" ca="1" si="723"/>
        <v>67257229.1247354</v>
      </c>
      <c r="L3542" s="27">
        <f>IF(VLOOKUP(A3542,$U$18:$AD$131,8)=VLOOKUP(A3541,$U$18:$AD$131,8),0,VLOOKUP(A3542,U$18:$AD$131,8))</f>
        <v>0</v>
      </c>
      <c r="M3542" s="28">
        <f>IF(L3542&gt;0,VLOOKUP(L3542,T$18:$AC$131,7),0)</f>
        <v>0</v>
      </c>
      <c r="N3542" s="23">
        <f t="shared" si="728"/>
        <v>0</v>
      </c>
      <c r="O3542" s="23">
        <f t="shared" ca="1" si="724"/>
        <v>67257229.1247354</v>
      </c>
      <c r="P3542" s="29" t="str">
        <f t="shared" si="729"/>
        <v>J=</v>
      </c>
      <c r="Q3542" s="30">
        <f t="shared" si="730"/>
        <v>47232</v>
      </c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</row>
    <row r="3543" spans="1:30" x14ac:dyDescent="0.25">
      <c r="A3543" s="100">
        <f t="shared" si="725"/>
        <v>46376</v>
      </c>
      <c r="B3543" s="114" t="str">
        <f t="shared" ca="1" si="726"/>
        <v>n.d</v>
      </c>
      <c r="C3543" s="114">
        <f t="shared" si="727"/>
        <v>139519858.75</v>
      </c>
      <c r="D3543" s="24">
        <f ca="1">IF(A3543&lt;$B$1,VLOOKUP(A3543,[1]DI!$A$4:$B$15000,2,FALSE),0)</f>
        <v>0</v>
      </c>
      <c r="E3543" s="23">
        <f t="shared" ca="1" si="732"/>
        <v>0</v>
      </c>
      <c r="F3543" s="25">
        <f t="shared" si="731"/>
        <v>1.2</v>
      </c>
      <c r="G3543" s="26">
        <f t="shared" ca="1" si="735"/>
        <v>1</v>
      </c>
      <c r="H3543" s="23">
        <f ca="1">TRUNC(PRODUCT(G$16:G3542),15)</f>
        <v>1.48206205431758</v>
      </c>
      <c r="I3543" s="23">
        <f t="shared" si="733"/>
        <v>1</v>
      </c>
      <c r="J3543" s="23">
        <f t="shared" ca="1" si="734"/>
        <v>1.4820620499999999</v>
      </c>
      <c r="K3543" s="114">
        <f t="shared" ca="1" si="723"/>
        <v>67257229.1247354</v>
      </c>
      <c r="L3543" s="27">
        <f>IF(VLOOKUP(A3543,$U$18:$AD$131,8)=VLOOKUP(A3542,$U$18:$AD$131,8),0,VLOOKUP(A3543,U$18:$AD$131,8))</f>
        <v>0</v>
      </c>
      <c r="M3543" s="28">
        <f>IF(L3543&gt;0,VLOOKUP(L3543,T$18:$AC$131,7),0)</f>
        <v>0</v>
      </c>
      <c r="N3543" s="23">
        <f t="shared" si="728"/>
        <v>0</v>
      </c>
      <c r="O3543" s="23">
        <f t="shared" ca="1" si="724"/>
        <v>67257229.1247354</v>
      </c>
      <c r="P3543" s="29" t="str">
        <f t="shared" si="729"/>
        <v>J=</v>
      </c>
      <c r="Q3543" s="30">
        <f t="shared" si="730"/>
        <v>47232</v>
      </c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</row>
    <row r="3544" spans="1:30" x14ac:dyDescent="0.25">
      <c r="A3544" s="100">
        <f t="shared" si="725"/>
        <v>46377</v>
      </c>
      <c r="B3544" s="114" t="str">
        <f t="shared" ca="1" si="726"/>
        <v>n.d</v>
      </c>
      <c r="C3544" s="114">
        <f t="shared" si="727"/>
        <v>139519858.75</v>
      </c>
      <c r="D3544" s="24">
        <f ca="1">IF(A3544&lt;$B$1,VLOOKUP(A3544,[1]DI!$A$4:$B$15000,2,FALSE),0)</f>
        <v>0</v>
      </c>
      <c r="E3544" s="23">
        <f t="shared" ca="1" si="732"/>
        <v>0</v>
      </c>
      <c r="F3544" s="25">
        <f t="shared" si="731"/>
        <v>1.2</v>
      </c>
      <c r="G3544" s="26">
        <f t="shared" ca="1" si="735"/>
        <v>1</v>
      </c>
      <c r="H3544" s="23">
        <f ca="1">TRUNC(PRODUCT(G$16:G3543),15)</f>
        <v>1.48206205431758</v>
      </c>
      <c r="I3544" s="23">
        <f t="shared" si="733"/>
        <v>1</v>
      </c>
      <c r="J3544" s="23">
        <f t="shared" ca="1" si="734"/>
        <v>1.4820620499999999</v>
      </c>
      <c r="K3544" s="114">
        <f t="shared" ca="1" si="723"/>
        <v>67257229.1247354</v>
      </c>
      <c r="L3544" s="27">
        <f>IF(VLOOKUP(A3544,$U$18:$AD$131,8)=VLOOKUP(A3543,$U$18:$AD$131,8),0,VLOOKUP(A3544,U$18:$AD$131,8))</f>
        <v>0</v>
      </c>
      <c r="M3544" s="28">
        <f>IF(L3544&gt;0,VLOOKUP(L3544,T$18:$AC$131,7),0)</f>
        <v>0</v>
      </c>
      <c r="N3544" s="23">
        <f t="shared" si="728"/>
        <v>0</v>
      </c>
      <c r="O3544" s="23">
        <f t="shared" ca="1" si="724"/>
        <v>67257229.1247354</v>
      </c>
      <c r="P3544" s="29" t="str">
        <f t="shared" si="729"/>
        <v>J=</v>
      </c>
      <c r="Q3544" s="30">
        <f t="shared" si="730"/>
        <v>47232</v>
      </c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</row>
    <row r="3545" spans="1:30" x14ac:dyDescent="0.25">
      <c r="A3545" s="100">
        <f t="shared" si="725"/>
        <v>46378</v>
      </c>
      <c r="B3545" s="114" t="str">
        <f t="shared" ca="1" si="726"/>
        <v>n.d</v>
      </c>
      <c r="C3545" s="114">
        <f t="shared" si="727"/>
        <v>139519858.75</v>
      </c>
      <c r="D3545" s="24">
        <f ca="1">IF(A3545&lt;$B$1,VLOOKUP(A3545,[1]DI!$A$4:$B$15000,2,FALSE),0)</f>
        <v>0</v>
      </c>
      <c r="E3545" s="23">
        <f t="shared" ca="1" si="732"/>
        <v>0</v>
      </c>
      <c r="F3545" s="25">
        <f t="shared" si="731"/>
        <v>1.2</v>
      </c>
      <c r="G3545" s="26">
        <f t="shared" ca="1" si="735"/>
        <v>1</v>
      </c>
      <c r="H3545" s="23">
        <f ca="1">TRUNC(PRODUCT(G$16:G3544),15)</f>
        <v>1.48206205431758</v>
      </c>
      <c r="I3545" s="23">
        <f t="shared" si="733"/>
        <v>1</v>
      </c>
      <c r="J3545" s="23">
        <f t="shared" ca="1" si="734"/>
        <v>1.4820620499999999</v>
      </c>
      <c r="K3545" s="114">
        <f t="shared" ca="1" si="723"/>
        <v>67257229.1247354</v>
      </c>
      <c r="L3545" s="27">
        <f>IF(VLOOKUP(A3545,$U$18:$AD$131,8)=VLOOKUP(A3544,$U$18:$AD$131,8),0,VLOOKUP(A3545,U$18:$AD$131,8))</f>
        <v>0</v>
      </c>
      <c r="M3545" s="28">
        <f>IF(L3545&gt;0,VLOOKUP(L3545,T$18:$AC$131,7),0)</f>
        <v>0</v>
      </c>
      <c r="N3545" s="23">
        <f t="shared" si="728"/>
        <v>0</v>
      </c>
      <c r="O3545" s="23">
        <f t="shared" ca="1" si="724"/>
        <v>67257229.1247354</v>
      </c>
      <c r="P3545" s="29" t="str">
        <f t="shared" si="729"/>
        <v>J=</v>
      </c>
      <c r="Q3545" s="30">
        <f t="shared" si="730"/>
        <v>47232</v>
      </c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</row>
    <row r="3546" spans="1:30" x14ac:dyDescent="0.25">
      <c r="A3546" s="100">
        <f t="shared" si="725"/>
        <v>46379</v>
      </c>
      <c r="B3546" s="114" t="str">
        <f t="shared" ca="1" si="726"/>
        <v>n.d</v>
      </c>
      <c r="C3546" s="114">
        <f t="shared" si="727"/>
        <v>139519858.75</v>
      </c>
      <c r="D3546" s="24">
        <f ca="1">IF(A3546&lt;$B$1,VLOOKUP(A3546,[1]DI!$A$4:$B$15000,2,FALSE),0)</f>
        <v>0</v>
      </c>
      <c r="E3546" s="23">
        <f t="shared" ca="1" si="732"/>
        <v>0</v>
      </c>
      <c r="F3546" s="25">
        <f t="shared" si="731"/>
        <v>1.2</v>
      </c>
      <c r="G3546" s="26">
        <f t="shared" ca="1" si="735"/>
        <v>1</v>
      </c>
      <c r="H3546" s="23">
        <f ca="1">TRUNC(PRODUCT(G$16:G3545),15)</f>
        <v>1.48206205431758</v>
      </c>
      <c r="I3546" s="23">
        <f t="shared" si="733"/>
        <v>1</v>
      </c>
      <c r="J3546" s="23">
        <f t="shared" ca="1" si="734"/>
        <v>1.4820620499999999</v>
      </c>
      <c r="K3546" s="114">
        <f t="shared" ca="1" si="723"/>
        <v>67257229.1247354</v>
      </c>
      <c r="L3546" s="27">
        <f>IF(VLOOKUP(A3546,$U$18:$AD$131,8)=VLOOKUP(A3545,$U$18:$AD$131,8),0,VLOOKUP(A3546,U$18:$AD$131,8))</f>
        <v>0</v>
      </c>
      <c r="M3546" s="28">
        <f>IF(L3546&gt;0,VLOOKUP(L3546,T$18:$AC$131,7),0)</f>
        <v>0</v>
      </c>
      <c r="N3546" s="23">
        <f t="shared" si="728"/>
        <v>0</v>
      </c>
      <c r="O3546" s="23">
        <f t="shared" ca="1" si="724"/>
        <v>67257229.1247354</v>
      </c>
      <c r="P3546" s="29" t="str">
        <f t="shared" si="729"/>
        <v>J=</v>
      </c>
      <c r="Q3546" s="30">
        <f t="shared" si="730"/>
        <v>47232</v>
      </c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</row>
    <row r="3547" spans="1:30" x14ac:dyDescent="0.25">
      <c r="A3547" s="100">
        <f t="shared" si="725"/>
        <v>46380</v>
      </c>
      <c r="B3547" s="114" t="str">
        <f t="shared" ca="1" si="726"/>
        <v>n.d</v>
      </c>
      <c r="C3547" s="114">
        <f t="shared" si="727"/>
        <v>139519858.75</v>
      </c>
      <c r="D3547" s="24">
        <f ca="1">IF(A3547&lt;$B$1,VLOOKUP(A3547,[1]DI!$A$4:$B$15000,2,FALSE),0)</f>
        <v>0</v>
      </c>
      <c r="E3547" s="23">
        <f t="shared" ca="1" si="732"/>
        <v>0</v>
      </c>
      <c r="F3547" s="25">
        <f t="shared" si="731"/>
        <v>1.2</v>
      </c>
      <c r="G3547" s="26">
        <f t="shared" ca="1" si="735"/>
        <v>1</v>
      </c>
      <c r="H3547" s="23">
        <f ca="1">TRUNC(PRODUCT(G$16:G3546),15)</f>
        <v>1.48206205431758</v>
      </c>
      <c r="I3547" s="23">
        <f t="shared" si="733"/>
        <v>1</v>
      </c>
      <c r="J3547" s="23">
        <f t="shared" ca="1" si="734"/>
        <v>1.4820620499999999</v>
      </c>
      <c r="K3547" s="114">
        <f t="shared" ca="1" si="723"/>
        <v>67257229.1247354</v>
      </c>
      <c r="L3547" s="27">
        <f>IF(VLOOKUP(A3547,$U$18:$AD$131,8)=VLOOKUP(A3546,$U$18:$AD$131,8),0,VLOOKUP(A3547,U$18:$AD$131,8))</f>
        <v>0</v>
      </c>
      <c r="M3547" s="28">
        <f>IF(L3547&gt;0,VLOOKUP(L3547,T$18:$AC$131,7),0)</f>
        <v>0</v>
      </c>
      <c r="N3547" s="23">
        <f t="shared" si="728"/>
        <v>0</v>
      </c>
      <c r="O3547" s="23">
        <f t="shared" ca="1" si="724"/>
        <v>67257229.1247354</v>
      </c>
      <c r="P3547" s="29" t="str">
        <f t="shared" si="729"/>
        <v>J=</v>
      </c>
      <c r="Q3547" s="30">
        <f t="shared" si="730"/>
        <v>47232</v>
      </c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</row>
    <row r="3548" spans="1:30" x14ac:dyDescent="0.25">
      <c r="A3548" s="100">
        <f t="shared" si="725"/>
        <v>46381</v>
      </c>
      <c r="B3548" s="114" t="str">
        <f t="shared" ca="1" si="726"/>
        <v>n.d</v>
      </c>
      <c r="C3548" s="114">
        <f t="shared" si="727"/>
        <v>139519858.75</v>
      </c>
      <c r="D3548" s="24">
        <f ca="1">IF(A3548&lt;$B$1,VLOOKUP(A3548,[1]DI!$A$4:$B$15000,2,FALSE),0)</f>
        <v>0</v>
      </c>
      <c r="E3548" s="23">
        <f t="shared" ca="1" si="732"/>
        <v>0</v>
      </c>
      <c r="F3548" s="25">
        <f t="shared" si="731"/>
        <v>1.2</v>
      </c>
      <c r="G3548" s="26">
        <f t="shared" ca="1" si="735"/>
        <v>1</v>
      </c>
      <c r="H3548" s="23">
        <f ca="1">TRUNC(PRODUCT(G$16:G3547),15)</f>
        <v>1.48206205431758</v>
      </c>
      <c r="I3548" s="23">
        <f t="shared" si="733"/>
        <v>1</v>
      </c>
      <c r="J3548" s="23">
        <f t="shared" ca="1" si="734"/>
        <v>1.4820620499999999</v>
      </c>
      <c r="K3548" s="114">
        <f t="shared" ca="1" si="723"/>
        <v>67257229.1247354</v>
      </c>
      <c r="L3548" s="27">
        <f>IF(VLOOKUP(A3548,$U$18:$AD$131,8)=VLOOKUP(A3547,$U$18:$AD$131,8),0,VLOOKUP(A3548,U$18:$AD$131,8))</f>
        <v>0</v>
      </c>
      <c r="M3548" s="28">
        <f>IF(L3548&gt;0,VLOOKUP(L3548,T$18:$AC$131,7),0)</f>
        <v>0</v>
      </c>
      <c r="N3548" s="23">
        <f t="shared" si="728"/>
        <v>0</v>
      </c>
      <c r="O3548" s="23">
        <f t="shared" ca="1" si="724"/>
        <v>67257229.1247354</v>
      </c>
      <c r="P3548" s="29" t="str">
        <f t="shared" si="729"/>
        <v>J=</v>
      </c>
      <c r="Q3548" s="30">
        <f t="shared" si="730"/>
        <v>47232</v>
      </c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</row>
    <row r="3549" spans="1:30" x14ac:dyDescent="0.25">
      <c r="A3549" s="100">
        <f t="shared" si="725"/>
        <v>46382</v>
      </c>
      <c r="B3549" s="114" t="str">
        <f t="shared" ca="1" si="726"/>
        <v>n.d</v>
      </c>
      <c r="C3549" s="114">
        <f t="shared" si="727"/>
        <v>139519858.75</v>
      </c>
      <c r="D3549" s="24">
        <f ca="1">IF(A3549&lt;$B$1,VLOOKUP(A3549,[1]DI!$A$4:$B$15000,2,FALSE),0)</f>
        <v>0</v>
      </c>
      <c r="E3549" s="23">
        <f t="shared" ca="1" si="732"/>
        <v>0</v>
      </c>
      <c r="F3549" s="25">
        <f t="shared" si="731"/>
        <v>1.2</v>
      </c>
      <c r="G3549" s="26">
        <f t="shared" ca="1" si="735"/>
        <v>1</v>
      </c>
      <c r="H3549" s="23">
        <f ca="1">TRUNC(PRODUCT(G$16:G3548),15)</f>
        <v>1.48206205431758</v>
      </c>
      <c r="I3549" s="23">
        <f t="shared" si="733"/>
        <v>1</v>
      </c>
      <c r="J3549" s="23">
        <f t="shared" ca="1" si="734"/>
        <v>1.4820620499999999</v>
      </c>
      <c r="K3549" s="114">
        <f t="shared" ca="1" si="723"/>
        <v>67257229.1247354</v>
      </c>
      <c r="L3549" s="27">
        <f>IF(VLOOKUP(A3549,$U$18:$AD$131,8)=VLOOKUP(A3548,$U$18:$AD$131,8),0,VLOOKUP(A3549,U$18:$AD$131,8))</f>
        <v>0</v>
      </c>
      <c r="M3549" s="28">
        <f>IF(L3549&gt;0,VLOOKUP(L3549,T$18:$AC$131,7),0)</f>
        <v>0</v>
      </c>
      <c r="N3549" s="23">
        <f t="shared" si="728"/>
        <v>0</v>
      </c>
      <c r="O3549" s="23">
        <f t="shared" ca="1" si="724"/>
        <v>67257229.1247354</v>
      </c>
      <c r="P3549" s="29" t="str">
        <f t="shared" si="729"/>
        <v>J=</v>
      </c>
      <c r="Q3549" s="30">
        <f t="shared" si="730"/>
        <v>47232</v>
      </c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</row>
    <row r="3550" spans="1:30" x14ac:dyDescent="0.25">
      <c r="A3550" s="100">
        <f t="shared" si="725"/>
        <v>46383</v>
      </c>
      <c r="B3550" s="114" t="str">
        <f t="shared" ca="1" si="726"/>
        <v>n.d</v>
      </c>
      <c r="C3550" s="114">
        <f t="shared" si="727"/>
        <v>139519858.75</v>
      </c>
      <c r="D3550" s="24">
        <f ca="1">IF(A3550&lt;$B$1,VLOOKUP(A3550,[1]DI!$A$4:$B$15000,2,FALSE),0)</f>
        <v>0</v>
      </c>
      <c r="E3550" s="23">
        <f t="shared" ca="1" si="732"/>
        <v>0</v>
      </c>
      <c r="F3550" s="25">
        <f t="shared" si="731"/>
        <v>1.2</v>
      </c>
      <c r="G3550" s="26">
        <f t="shared" ca="1" si="735"/>
        <v>1</v>
      </c>
      <c r="H3550" s="23">
        <f ca="1">TRUNC(PRODUCT(G$16:G3549),15)</f>
        <v>1.48206205431758</v>
      </c>
      <c r="I3550" s="23">
        <f t="shared" si="733"/>
        <v>1</v>
      </c>
      <c r="J3550" s="23">
        <f t="shared" ca="1" si="734"/>
        <v>1.4820620499999999</v>
      </c>
      <c r="K3550" s="114">
        <f t="shared" ca="1" si="723"/>
        <v>67257229.1247354</v>
      </c>
      <c r="L3550" s="27">
        <f>IF(VLOOKUP(A3550,$U$18:$AD$131,8)=VLOOKUP(A3549,$U$18:$AD$131,8),0,VLOOKUP(A3550,U$18:$AD$131,8))</f>
        <v>0</v>
      </c>
      <c r="M3550" s="28">
        <f>IF(L3550&gt;0,VLOOKUP(L3550,T$18:$AC$131,7),0)</f>
        <v>0</v>
      </c>
      <c r="N3550" s="23">
        <f t="shared" si="728"/>
        <v>0</v>
      </c>
      <c r="O3550" s="23">
        <f t="shared" ca="1" si="724"/>
        <v>67257229.1247354</v>
      </c>
      <c r="P3550" s="29" t="str">
        <f t="shared" si="729"/>
        <v>J=</v>
      </c>
      <c r="Q3550" s="30">
        <f t="shared" si="730"/>
        <v>47232</v>
      </c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</row>
    <row r="3551" spans="1:30" x14ac:dyDescent="0.25">
      <c r="A3551" s="100">
        <f t="shared" si="725"/>
        <v>46384</v>
      </c>
      <c r="B3551" s="114" t="str">
        <f t="shared" ca="1" si="726"/>
        <v>n.d</v>
      </c>
      <c r="C3551" s="114">
        <f t="shared" si="727"/>
        <v>139519858.75</v>
      </c>
      <c r="D3551" s="24">
        <f ca="1">IF(A3551&lt;$B$1,VLOOKUP(A3551,[1]DI!$A$4:$B$15000,2,FALSE),0)</f>
        <v>0</v>
      </c>
      <c r="E3551" s="23">
        <f t="shared" ca="1" si="732"/>
        <v>0</v>
      </c>
      <c r="F3551" s="25">
        <f t="shared" si="731"/>
        <v>1.2</v>
      </c>
      <c r="G3551" s="26">
        <f t="shared" ca="1" si="735"/>
        <v>1</v>
      </c>
      <c r="H3551" s="23">
        <f ca="1">TRUNC(PRODUCT(G$16:G3550),15)</f>
        <v>1.48206205431758</v>
      </c>
      <c r="I3551" s="23">
        <f t="shared" si="733"/>
        <v>1</v>
      </c>
      <c r="J3551" s="23">
        <f t="shared" ca="1" si="734"/>
        <v>1.4820620499999999</v>
      </c>
      <c r="K3551" s="114">
        <f t="shared" ca="1" si="723"/>
        <v>67257229.1247354</v>
      </c>
      <c r="L3551" s="27">
        <f>IF(VLOOKUP(A3551,$U$18:$AD$131,8)=VLOOKUP(A3550,$U$18:$AD$131,8),0,VLOOKUP(A3551,U$18:$AD$131,8))</f>
        <v>0</v>
      </c>
      <c r="M3551" s="28">
        <f>IF(L3551&gt;0,VLOOKUP(L3551,T$18:$AC$131,7),0)</f>
        <v>0</v>
      </c>
      <c r="N3551" s="23">
        <f t="shared" si="728"/>
        <v>0</v>
      </c>
      <c r="O3551" s="23">
        <f t="shared" ca="1" si="724"/>
        <v>67257229.1247354</v>
      </c>
      <c r="P3551" s="29" t="str">
        <f t="shared" si="729"/>
        <v>J=</v>
      </c>
      <c r="Q3551" s="30">
        <f t="shared" si="730"/>
        <v>47232</v>
      </c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</row>
    <row r="3552" spans="1:30" x14ac:dyDescent="0.25">
      <c r="A3552" s="100">
        <f t="shared" si="725"/>
        <v>46385</v>
      </c>
      <c r="B3552" s="114" t="str">
        <f t="shared" ca="1" si="726"/>
        <v>n.d</v>
      </c>
      <c r="C3552" s="114">
        <f t="shared" si="727"/>
        <v>139519858.75</v>
      </c>
      <c r="D3552" s="24">
        <f ca="1">IF(A3552&lt;$B$1,VLOOKUP(A3552,[1]DI!$A$4:$B$15000,2,FALSE),0)</f>
        <v>0</v>
      </c>
      <c r="E3552" s="23">
        <f t="shared" ca="1" si="732"/>
        <v>0</v>
      </c>
      <c r="F3552" s="25">
        <f t="shared" si="731"/>
        <v>1.2</v>
      </c>
      <c r="G3552" s="26">
        <f t="shared" ca="1" si="735"/>
        <v>1</v>
      </c>
      <c r="H3552" s="23">
        <f ca="1">TRUNC(PRODUCT(G$16:G3551),15)</f>
        <v>1.48206205431758</v>
      </c>
      <c r="I3552" s="23">
        <f t="shared" si="733"/>
        <v>1</v>
      </c>
      <c r="J3552" s="23">
        <f t="shared" ca="1" si="734"/>
        <v>1.4820620499999999</v>
      </c>
      <c r="K3552" s="114">
        <f t="shared" ca="1" si="723"/>
        <v>67257229.1247354</v>
      </c>
      <c r="L3552" s="27">
        <f>IF(VLOOKUP(A3552,$U$18:$AD$131,8)=VLOOKUP(A3551,$U$18:$AD$131,8),0,VLOOKUP(A3552,U$18:$AD$131,8))</f>
        <v>0</v>
      </c>
      <c r="M3552" s="28">
        <f>IF(L3552&gt;0,VLOOKUP(L3552,T$18:$AC$131,7),0)</f>
        <v>0</v>
      </c>
      <c r="N3552" s="23">
        <f t="shared" si="728"/>
        <v>0</v>
      </c>
      <c r="O3552" s="23">
        <f t="shared" ca="1" si="724"/>
        <v>67257229.1247354</v>
      </c>
      <c r="P3552" s="29" t="str">
        <f t="shared" si="729"/>
        <v>J=</v>
      </c>
      <c r="Q3552" s="30">
        <f t="shared" si="730"/>
        <v>47232</v>
      </c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</row>
    <row r="3553" spans="1:30" x14ac:dyDescent="0.25">
      <c r="A3553" s="100">
        <f t="shared" si="725"/>
        <v>46386</v>
      </c>
      <c r="B3553" s="114" t="str">
        <f t="shared" ca="1" si="726"/>
        <v>n.d</v>
      </c>
      <c r="C3553" s="114">
        <f t="shared" si="727"/>
        <v>139519858.75</v>
      </c>
      <c r="D3553" s="24">
        <f ca="1">IF(A3553&lt;$B$1,VLOOKUP(A3553,[1]DI!$A$4:$B$15000,2,FALSE),0)</f>
        <v>0</v>
      </c>
      <c r="E3553" s="23">
        <f t="shared" ca="1" si="732"/>
        <v>0</v>
      </c>
      <c r="F3553" s="25">
        <f t="shared" si="731"/>
        <v>1.2</v>
      </c>
      <c r="G3553" s="26">
        <f t="shared" ca="1" si="735"/>
        <v>1</v>
      </c>
      <c r="H3553" s="23">
        <f ca="1">TRUNC(PRODUCT(G$16:G3552),15)</f>
        <v>1.48206205431758</v>
      </c>
      <c r="I3553" s="23">
        <f t="shared" si="733"/>
        <v>1</v>
      </c>
      <c r="J3553" s="23">
        <f t="shared" ca="1" si="734"/>
        <v>1.4820620499999999</v>
      </c>
      <c r="K3553" s="114">
        <f t="shared" ca="1" si="723"/>
        <v>67257229.1247354</v>
      </c>
      <c r="L3553" s="27">
        <f>IF(VLOOKUP(A3553,$U$18:$AD$131,8)=VLOOKUP(A3552,$U$18:$AD$131,8),0,VLOOKUP(A3553,U$18:$AD$131,8))</f>
        <v>0</v>
      </c>
      <c r="M3553" s="28">
        <f>IF(L3553&gt;0,VLOOKUP(L3553,T$18:$AC$131,7),0)</f>
        <v>0</v>
      </c>
      <c r="N3553" s="23">
        <f t="shared" si="728"/>
        <v>0</v>
      </c>
      <c r="O3553" s="23">
        <f t="shared" ca="1" si="724"/>
        <v>67257229.1247354</v>
      </c>
      <c r="P3553" s="29" t="str">
        <f t="shared" si="729"/>
        <v>J=</v>
      </c>
      <c r="Q3553" s="30">
        <f t="shared" si="730"/>
        <v>47232</v>
      </c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</row>
    <row r="3554" spans="1:30" x14ac:dyDescent="0.25">
      <c r="A3554" s="100">
        <f t="shared" si="725"/>
        <v>46387</v>
      </c>
      <c r="B3554" s="114" t="str">
        <f t="shared" ca="1" si="726"/>
        <v>n.d</v>
      </c>
      <c r="C3554" s="114">
        <f t="shared" si="727"/>
        <v>139519858.75</v>
      </c>
      <c r="D3554" s="24">
        <f ca="1">IF(A3554&lt;$B$1,VLOOKUP(A3554,[1]DI!$A$4:$B$15000,2,FALSE),0)</f>
        <v>0</v>
      </c>
      <c r="E3554" s="23">
        <f t="shared" ca="1" si="732"/>
        <v>0</v>
      </c>
      <c r="F3554" s="25">
        <f t="shared" si="731"/>
        <v>1.2</v>
      </c>
      <c r="G3554" s="26">
        <f t="shared" ca="1" si="735"/>
        <v>1</v>
      </c>
      <c r="H3554" s="23">
        <f ca="1">TRUNC(PRODUCT(G$16:G3553),15)</f>
        <v>1.48206205431758</v>
      </c>
      <c r="I3554" s="23">
        <f t="shared" si="733"/>
        <v>1</v>
      </c>
      <c r="J3554" s="23">
        <f t="shared" ca="1" si="734"/>
        <v>1.4820620499999999</v>
      </c>
      <c r="K3554" s="114">
        <f t="shared" ca="1" si="723"/>
        <v>67257229.1247354</v>
      </c>
      <c r="L3554" s="27">
        <f>IF(VLOOKUP(A3554,$U$18:$AD$131,8)=VLOOKUP(A3553,$U$18:$AD$131,8),0,VLOOKUP(A3554,U$18:$AD$131,8))</f>
        <v>0</v>
      </c>
      <c r="M3554" s="28">
        <f>IF(L3554&gt;0,VLOOKUP(L3554,T$18:$AC$131,7),0)</f>
        <v>0</v>
      </c>
      <c r="N3554" s="23">
        <f t="shared" si="728"/>
        <v>0</v>
      </c>
      <c r="O3554" s="23">
        <f t="shared" ca="1" si="724"/>
        <v>67257229.1247354</v>
      </c>
      <c r="P3554" s="29" t="str">
        <f t="shared" si="729"/>
        <v>J=</v>
      </c>
      <c r="Q3554" s="30">
        <f t="shared" si="730"/>
        <v>47232</v>
      </c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</row>
    <row r="3555" spans="1:30" x14ac:dyDescent="0.25">
      <c r="A3555" s="100">
        <f t="shared" si="725"/>
        <v>46388</v>
      </c>
      <c r="B3555" s="114" t="str">
        <f t="shared" ca="1" si="726"/>
        <v>n.d</v>
      </c>
      <c r="C3555" s="114">
        <f t="shared" si="727"/>
        <v>139519858.75</v>
      </c>
      <c r="D3555" s="24">
        <f ca="1">IF(A3555&lt;$B$1,VLOOKUP(A3555,[1]DI!$A$4:$B$15000,2,FALSE),0)</f>
        <v>0</v>
      </c>
      <c r="E3555" s="23">
        <f t="shared" ca="1" si="732"/>
        <v>0</v>
      </c>
      <c r="F3555" s="25">
        <f t="shared" si="731"/>
        <v>1.2</v>
      </c>
      <c r="G3555" s="26">
        <f t="shared" ca="1" si="735"/>
        <v>1</v>
      </c>
      <c r="H3555" s="23">
        <f ca="1">TRUNC(PRODUCT(G$16:G3554),15)</f>
        <v>1.48206205431758</v>
      </c>
      <c r="I3555" s="23">
        <f t="shared" si="733"/>
        <v>1</v>
      </c>
      <c r="J3555" s="23">
        <f t="shared" ca="1" si="734"/>
        <v>1.4820620499999999</v>
      </c>
      <c r="K3555" s="114">
        <f t="shared" ca="1" si="723"/>
        <v>67257229.1247354</v>
      </c>
      <c r="L3555" s="27">
        <f>IF(VLOOKUP(A3555,$U$18:$AD$131,8)=VLOOKUP(A3554,$U$18:$AD$131,8),0,VLOOKUP(A3555,U$18:$AD$131,8))</f>
        <v>0</v>
      </c>
      <c r="M3555" s="28">
        <f>IF(L3555&gt;0,VLOOKUP(L3555,T$18:$AC$131,7),0)</f>
        <v>0</v>
      </c>
      <c r="N3555" s="23">
        <f t="shared" si="728"/>
        <v>0</v>
      </c>
      <c r="O3555" s="23">
        <f t="shared" ca="1" si="724"/>
        <v>67257229.1247354</v>
      </c>
      <c r="P3555" s="29" t="str">
        <f t="shared" si="729"/>
        <v>J=</v>
      </c>
      <c r="Q3555" s="30">
        <f t="shared" si="730"/>
        <v>47232</v>
      </c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</row>
    <row r="3556" spans="1:30" x14ac:dyDescent="0.25">
      <c r="A3556" s="100">
        <f t="shared" si="725"/>
        <v>46389</v>
      </c>
      <c r="B3556" s="114" t="str">
        <f t="shared" ca="1" si="726"/>
        <v>n.d</v>
      </c>
      <c r="C3556" s="114">
        <f t="shared" si="727"/>
        <v>139519858.75</v>
      </c>
      <c r="D3556" s="24">
        <f ca="1">IF(A3556&lt;$B$1,VLOOKUP(A3556,[1]DI!$A$4:$B$15000,2,FALSE),0)</f>
        <v>0</v>
      </c>
      <c r="E3556" s="23">
        <f t="shared" ca="1" si="732"/>
        <v>0</v>
      </c>
      <c r="F3556" s="25">
        <f t="shared" si="731"/>
        <v>1.2</v>
      </c>
      <c r="G3556" s="26">
        <f t="shared" ca="1" si="735"/>
        <v>1</v>
      </c>
      <c r="H3556" s="23">
        <f ca="1">TRUNC(PRODUCT(G$16:G3555),15)</f>
        <v>1.48206205431758</v>
      </c>
      <c r="I3556" s="23">
        <f t="shared" si="733"/>
        <v>1</v>
      </c>
      <c r="J3556" s="23">
        <f t="shared" ca="1" si="734"/>
        <v>1.4820620499999999</v>
      </c>
      <c r="K3556" s="114">
        <f t="shared" ca="1" si="723"/>
        <v>67257229.1247354</v>
      </c>
      <c r="L3556" s="27">
        <f>IF(VLOOKUP(A3556,$U$18:$AD$131,8)=VLOOKUP(A3555,$U$18:$AD$131,8),0,VLOOKUP(A3556,U$18:$AD$131,8))</f>
        <v>0</v>
      </c>
      <c r="M3556" s="28">
        <f>IF(L3556&gt;0,VLOOKUP(L3556,T$18:$AC$131,7),0)</f>
        <v>0</v>
      </c>
      <c r="N3556" s="23">
        <f t="shared" si="728"/>
        <v>0</v>
      </c>
      <c r="O3556" s="23">
        <f t="shared" ca="1" si="724"/>
        <v>67257229.1247354</v>
      </c>
      <c r="P3556" s="29" t="str">
        <f t="shared" si="729"/>
        <v>J=</v>
      </c>
      <c r="Q3556" s="30">
        <f t="shared" si="730"/>
        <v>47232</v>
      </c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</row>
    <row r="3557" spans="1:30" x14ac:dyDescent="0.25">
      <c r="A3557" s="100">
        <f t="shared" si="725"/>
        <v>46390</v>
      </c>
      <c r="B3557" s="114" t="str">
        <f t="shared" ca="1" si="726"/>
        <v>n.d</v>
      </c>
      <c r="C3557" s="114">
        <f t="shared" si="727"/>
        <v>139519858.75</v>
      </c>
      <c r="D3557" s="24">
        <f ca="1">IF(A3557&lt;$B$1,VLOOKUP(A3557,[1]DI!$A$4:$B$15000,2,FALSE),0)</f>
        <v>0</v>
      </c>
      <c r="E3557" s="23">
        <f t="shared" ca="1" si="732"/>
        <v>0</v>
      </c>
      <c r="F3557" s="25">
        <f t="shared" si="731"/>
        <v>1.2</v>
      </c>
      <c r="G3557" s="26">
        <f t="shared" ca="1" si="735"/>
        <v>1</v>
      </c>
      <c r="H3557" s="23">
        <f ca="1">TRUNC(PRODUCT(G$16:G3556),15)</f>
        <v>1.48206205431758</v>
      </c>
      <c r="I3557" s="23">
        <f t="shared" si="733"/>
        <v>1</v>
      </c>
      <c r="J3557" s="23">
        <f t="shared" ca="1" si="734"/>
        <v>1.4820620499999999</v>
      </c>
      <c r="K3557" s="114">
        <f t="shared" ca="1" si="723"/>
        <v>67257229.1247354</v>
      </c>
      <c r="L3557" s="27">
        <f>IF(VLOOKUP(A3557,$U$18:$AD$131,8)=VLOOKUP(A3556,$U$18:$AD$131,8),0,VLOOKUP(A3557,U$18:$AD$131,8))</f>
        <v>0</v>
      </c>
      <c r="M3557" s="28">
        <f>IF(L3557&gt;0,VLOOKUP(L3557,T$18:$AC$131,7),0)</f>
        <v>0</v>
      </c>
      <c r="N3557" s="23">
        <f t="shared" si="728"/>
        <v>0</v>
      </c>
      <c r="O3557" s="23">
        <f t="shared" ca="1" si="724"/>
        <v>67257229.1247354</v>
      </c>
      <c r="P3557" s="29" t="str">
        <f t="shared" si="729"/>
        <v>J=</v>
      </c>
      <c r="Q3557" s="30">
        <f t="shared" si="730"/>
        <v>47232</v>
      </c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</row>
    <row r="3558" spans="1:30" x14ac:dyDescent="0.25">
      <c r="A3558" s="100">
        <f t="shared" si="725"/>
        <v>46391</v>
      </c>
      <c r="B3558" s="114" t="str">
        <f t="shared" ca="1" si="726"/>
        <v>n.d</v>
      </c>
      <c r="C3558" s="114">
        <f t="shared" si="727"/>
        <v>139519858.75</v>
      </c>
      <c r="D3558" s="24">
        <f ca="1">IF(A3558&lt;$B$1,VLOOKUP(A3558,[1]DI!$A$4:$B$15000,2,FALSE),0)</f>
        <v>0</v>
      </c>
      <c r="E3558" s="23">
        <f t="shared" ca="1" si="732"/>
        <v>0</v>
      </c>
      <c r="F3558" s="25">
        <f t="shared" si="731"/>
        <v>1.2</v>
      </c>
      <c r="G3558" s="26">
        <f t="shared" ca="1" si="735"/>
        <v>1</v>
      </c>
      <c r="H3558" s="23">
        <f ca="1">TRUNC(PRODUCT(G$16:G3557),15)</f>
        <v>1.48206205431758</v>
      </c>
      <c r="I3558" s="23">
        <f t="shared" si="733"/>
        <v>1</v>
      </c>
      <c r="J3558" s="23">
        <f t="shared" ca="1" si="734"/>
        <v>1.4820620499999999</v>
      </c>
      <c r="K3558" s="114">
        <f t="shared" ca="1" si="723"/>
        <v>67257229.1247354</v>
      </c>
      <c r="L3558" s="27">
        <f>IF(VLOOKUP(A3558,$U$18:$AD$131,8)=VLOOKUP(A3557,$U$18:$AD$131,8),0,VLOOKUP(A3558,U$18:$AD$131,8))</f>
        <v>0</v>
      </c>
      <c r="M3558" s="28">
        <f>IF(L3558&gt;0,VLOOKUP(L3558,T$18:$AC$131,7),0)</f>
        <v>0</v>
      </c>
      <c r="N3558" s="23">
        <f t="shared" si="728"/>
        <v>0</v>
      </c>
      <c r="O3558" s="23">
        <f t="shared" ca="1" si="724"/>
        <v>67257229.1247354</v>
      </c>
      <c r="P3558" s="29" t="str">
        <f t="shared" si="729"/>
        <v>J=</v>
      </c>
      <c r="Q3558" s="30">
        <f t="shared" si="730"/>
        <v>47232</v>
      </c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</row>
    <row r="3559" spans="1:30" x14ac:dyDescent="0.25">
      <c r="A3559" s="100">
        <f t="shared" si="725"/>
        <v>46392</v>
      </c>
      <c r="B3559" s="114" t="str">
        <f t="shared" ca="1" si="726"/>
        <v>n.d</v>
      </c>
      <c r="C3559" s="114">
        <f t="shared" si="727"/>
        <v>139519858.75</v>
      </c>
      <c r="D3559" s="24">
        <f ca="1">IF(A3559&lt;$B$1,VLOOKUP(A3559,[1]DI!$A$4:$B$15000,2,FALSE),0)</f>
        <v>0</v>
      </c>
      <c r="E3559" s="23">
        <f t="shared" ca="1" si="732"/>
        <v>0</v>
      </c>
      <c r="F3559" s="25">
        <f t="shared" si="731"/>
        <v>1.2</v>
      </c>
      <c r="G3559" s="26">
        <f t="shared" ca="1" si="735"/>
        <v>1</v>
      </c>
      <c r="H3559" s="23">
        <f ca="1">TRUNC(PRODUCT(G$16:G3558),15)</f>
        <v>1.48206205431758</v>
      </c>
      <c r="I3559" s="23">
        <f t="shared" si="733"/>
        <v>1</v>
      </c>
      <c r="J3559" s="23">
        <f t="shared" ca="1" si="734"/>
        <v>1.4820620499999999</v>
      </c>
      <c r="K3559" s="114">
        <f t="shared" ca="1" si="723"/>
        <v>67257229.1247354</v>
      </c>
      <c r="L3559" s="27">
        <f>IF(VLOOKUP(A3559,$U$18:$AD$131,8)=VLOOKUP(A3558,$U$18:$AD$131,8),0,VLOOKUP(A3559,U$18:$AD$131,8))</f>
        <v>0</v>
      </c>
      <c r="M3559" s="28">
        <f>IF(L3559&gt;0,VLOOKUP(L3559,T$18:$AC$131,7),0)</f>
        <v>0</v>
      </c>
      <c r="N3559" s="23">
        <f t="shared" si="728"/>
        <v>0</v>
      </c>
      <c r="O3559" s="23">
        <f t="shared" ca="1" si="724"/>
        <v>67257229.1247354</v>
      </c>
      <c r="P3559" s="29" t="str">
        <f t="shared" si="729"/>
        <v>J=</v>
      </c>
      <c r="Q3559" s="30">
        <f t="shared" si="730"/>
        <v>47232</v>
      </c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</row>
    <row r="3560" spans="1:30" x14ac:dyDescent="0.25">
      <c r="A3560" s="100">
        <f t="shared" si="725"/>
        <v>46393</v>
      </c>
      <c r="B3560" s="114" t="str">
        <f t="shared" ca="1" si="726"/>
        <v>n.d</v>
      </c>
      <c r="C3560" s="114">
        <f t="shared" si="727"/>
        <v>139519858.75</v>
      </c>
      <c r="D3560" s="24">
        <f ca="1">IF(A3560&lt;$B$1,VLOOKUP(A3560,[1]DI!$A$4:$B$15000,2,FALSE),0)</f>
        <v>0</v>
      </c>
      <c r="E3560" s="23">
        <f t="shared" ca="1" si="732"/>
        <v>0</v>
      </c>
      <c r="F3560" s="25">
        <f t="shared" si="731"/>
        <v>1.2</v>
      </c>
      <c r="G3560" s="26">
        <f t="shared" ca="1" si="735"/>
        <v>1</v>
      </c>
      <c r="H3560" s="23">
        <f ca="1">TRUNC(PRODUCT(G$16:G3559),15)</f>
        <v>1.48206205431758</v>
      </c>
      <c r="I3560" s="23">
        <f t="shared" si="733"/>
        <v>1</v>
      </c>
      <c r="J3560" s="23">
        <f t="shared" ca="1" si="734"/>
        <v>1.4820620499999999</v>
      </c>
      <c r="K3560" s="114">
        <f t="shared" ca="1" si="723"/>
        <v>67257229.1247354</v>
      </c>
      <c r="L3560" s="27">
        <f>IF(VLOOKUP(A3560,$U$18:$AD$131,8)=VLOOKUP(A3559,$U$18:$AD$131,8),0,VLOOKUP(A3560,U$18:$AD$131,8))</f>
        <v>0</v>
      </c>
      <c r="M3560" s="28">
        <f>IF(L3560&gt;0,VLOOKUP(L3560,T$18:$AC$131,7),0)</f>
        <v>0</v>
      </c>
      <c r="N3560" s="23">
        <f t="shared" si="728"/>
        <v>0</v>
      </c>
      <c r="O3560" s="23">
        <f t="shared" ca="1" si="724"/>
        <v>67257229.1247354</v>
      </c>
      <c r="P3560" s="29" t="str">
        <f t="shared" si="729"/>
        <v>J=</v>
      </c>
      <c r="Q3560" s="30">
        <f t="shared" si="730"/>
        <v>47232</v>
      </c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</row>
    <row r="3561" spans="1:30" x14ac:dyDescent="0.25">
      <c r="A3561" s="100">
        <f t="shared" si="725"/>
        <v>46394</v>
      </c>
      <c r="B3561" s="114" t="str">
        <f t="shared" ca="1" si="726"/>
        <v>n.d</v>
      </c>
      <c r="C3561" s="114">
        <f t="shared" si="727"/>
        <v>139519858.75</v>
      </c>
      <c r="D3561" s="24">
        <f ca="1">IF(A3561&lt;$B$1,VLOOKUP(A3561,[1]DI!$A$4:$B$15000,2,FALSE),0)</f>
        <v>0</v>
      </c>
      <c r="E3561" s="23">
        <f t="shared" ca="1" si="732"/>
        <v>0</v>
      </c>
      <c r="F3561" s="25">
        <f t="shared" si="731"/>
        <v>1.2</v>
      </c>
      <c r="G3561" s="26">
        <f t="shared" ca="1" si="735"/>
        <v>1</v>
      </c>
      <c r="H3561" s="23">
        <f ca="1">TRUNC(PRODUCT(G$16:G3560),15)</f>
        <v>1.48206205431758</v>
      </c>
      <c r="I3561" s="23">
        <f t="shared" si="733"/>
        <v>1</v>
      </c>
      <c r="J3561" s="23">
        <f t="shared" ca="1" si="734"/>
        <v>1.4820620499999999</v>
      </c>
      <c r="K3561" s="114">
        <f t="shared" ca="1" si="723"/>
        <v>67257229.1247354</v>
      </c>
      <c r="L3561" s="27">
        <f>IF(VLOOKUP(A3561,$U$18:$AD$131,8)=VLOOKUP(A3560,$U$18:$AD$131,8),0,VLOOKUP(A3561,U$18:$AD$131,8))</f>
        <v>0</v>
      </c>
      <c r="M3561" s="28">
        <f>IF(L3561&gt;0,VLOOKUP(L3561,T$18:$AC$131,7),0)</f>
        <v>0</v>
      </c>
      <c r="N3561" s="23">
        <f t="shared" si="728"/>
        <v>0</v>
      </c>
      <c r="O3561" s="23">
        <f t="shared" ca="1" si="724"/>
        <v>67257229.1247354</v>
      </c>
      <c r="P3561" s="29" t="str">
        <f t="shared" si="729"/>
        <v>J=</v>
      </c>
      <c r="Q3561" s="30">
        <f t="shared" si="730"/>
        <v>47232</v>
      </c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</row>
    <row r="3562" spans="1:30" x14ac:dyDescent="0.25">
      <c r="A3562" s="100">
        <f t="shared" si="725"/>
        <v>46395</v>
      </c>
      <c r="B3562" s="114" t="str">
        <f t="shared" ca="1" si="726"/>
        <v>n.d</v>
      </c>
      <c r="C3562" s="114">
        <f t="shared" si="727"/>
        <v>139519858.75</v>
      </c>
      <c r="D3562" s="24">
        <f ca="1">IF(A3562&lt;$B$1,VLOOKUP(A3562,[1]DI!$A$4:$B$15000,2,FALSE),0)</f>
        <v>0</v>
      </c>
      <c r="E3562" s="23">
        <f t="shared" ca="1" si="732"/>
        <v>0</v>
      </c>
      <c r="F3562" s="25">
        <f t="shared" si="731"/>
        <v>1.2</v>
      </c>
      <c r="G3562" s="26">
        <f t="shared" ca="1" si="735"/>
        <v>1</v>
      </c>
      <c r="H3562" s="23">
        <f ca="1">TRUNC(PRODUCT(G$16:G3561),15)</f>
        <v>1.48206205431758</v>
      </c>
      <c r="I3562" s="23">
        <f t="shared" si="733"/>
        <v>1</v>
      </c>
      <c r="J3562" s="23">
        <f t="shared" ca="1" si="734"/>
        <v>1.4820620499999999</v>
      </c>
      <c r="K3562" s="114">
        <f t="shared" ca="1" si="723"/>
        <v>67257229.1247354</v>
      </c>
      <c r="L3562" s="27">
        <f>IF(VLOOKUP(A3562,$U$18:$AD$131,8)=VLOOKUP(A3561,$U$18:$AD$131,8),0,VLOOKUP(A3562,U$18:$AD$131,8))</f>
        <v>0</v>
      </c>
      <c r="M3562" s="28">
        <f>IF(L3562&gt;0,VLOOKUP(L3562,T$18:$AC$131,7),0)</f>
        <v>0</v>
      </c>
      <c r="N3562" s="23">
        <f t="shared" si="728"/>
        <v>0</v>
      </c>
      <c r="O3562" s="23">
        <f t="shared" ca="1" si="724"/>
        <v>67257229.1247354</v>
      </c>
      <c r="P3562" s="29" t="str">
        <f t="shared" si="729"/>
        <v>J=</v>
      </c>
      <c r="Q3562" s="30">
        <f t="shared" si="730"/>
        <v>47232</v>
      </c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</row>
    <row r="3563" spans="1:30" x14ac:dyDescent="0.25">
      <c r="A3563" s="100">
        <f t="shared" si="725"/>
        <v>46396</v>
      </c>
      <c r="B3563" s="114" t="str">
        <f t="shared" ca="1" si="726"/>
        <v>n.d</v>
      </c>
      <c r="C3563" s="114">
        <f t="shared" si="727"/>
        <v>139519858.75</v>
      </c>
      <c r="D3563" s="24">
        <f ca="1">IF(A3563&lt;$B$1,VLOOKUP(A3563,[1]DI!$A$4:$B$15000,2,FALSE),0)</f>
        <v>0</v>
      </c>
      <c r="E3563" s="23">
        <f t="shared" ca="1" si="732"/>
        <v>0</v>
      </c>
      <c r="F3563" s="25">
        <f t="shared" si="731"/>
        <v>1.2</v>
      </c>
      <c r="G3563" s="26">
        <f t="shared" ca="1" si="735"/>
        <v>1</v>
      </c>
      <c r="H3563" s="23">
        <f ca="1">TRUNC(PRODUCT(G$16:G3562),15)</f>
        <v>1.48206205431758</v>
      </c>
      <c r="I3563" s="23">
        <f t="shared" si="733"/>
        <v>1</v>
      </c>
      <c r="J3563" s="23">
        <f t="shared" ca="1" si="734"/>
        <v>1.4820620499999999</v>
      </c>
      <c r="K3563" s="114">
        <f t="shared" ca="1" si="723"/>
        <v>67257229.1247354</v>
      </c>
      <c r="L3563" s="27">
        <f>IF(VLOOKUP(A3563,$U$18:$AD$131,8)=VLOOKUP(A3562,$U$18:$AD$131,8),0,VLOOKUP(A3563,U$18:$AD$131,8))</f>
        <v>0</v>
      </c>
      <c r="M3563" s="28">
        <f>IF(L3563&gt;0,VLOOKUP(L3563,T$18:$AC$131,7),0)</f>
        <v>0</v>
      </c>
      <c r="N3563" s="23">
        <f t="shared" si="728"/>
        <v>0</v>
      </c>
      <c r="O3563" s="23">
        <f t="shared" ca="1" si="724"/>
        <v>67257229.1247354</v>
      </c>
      <c r="P3563" s="29" t="str">
        <f t="shared" si="729"/>
        <v>J=</v>
      </c>
      <c r="Q3563" s="30">
        <f t="shared" si="730"/>
        <v>47232</v>
      </c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</row>
    <row r="3564" spans="1:30" x14ac:dyDescent="0.25">
      <c r="A3564" s="100">
        <f t="shared" si="725"/>
        <v>46397</v>
      </c>
      <c r="B3564" s="114" t="str">
        <f t="shared" ca="1" si="726"/>
        <v>n.d</v>
      </c>
      <c r="C3564" s="114">
        <f t="shared" si="727"/>
        <v>139519858.75</v>
      </c>
      <c r="D3564" s="24">
        <f ca="1">IF(A3564&lt;$B$1,VLOOKUP(A3564,[1]DI!$A$4:$B$15000,2,FALSE),0)</f>
        <v>0</v>
      </c>
      <c r="E3564" s="23">
        <f t="shared" ca="1" si="732"/>
        <v>0</v>
      </c>
      <c r="F3564" s="25">
        <f t="shared" si="731"/>
        <v>1.2</v>
      </c>
      <c r="G3564" s="26">
        <f t="shared" ca="1" si="735"/>
        <v>1</v>
      </c>
      <c r="H3564" s="23">
        <f ca="1">TRUNC(PRODUCT(G$16:G3563),15)</f>
        <v>1.48206205431758</v>
      </c>
      <c r="I3564" s="23">
        <f t="shared" si="733"/>
        <v>1</v>
      </c>
      <c r="J3564" s="23">
        <f t="shared" ca="1" si="734"/>
        <v>1.4820620499999999</v>
      </c>
      <c r="K3564" s="114">
        <f t="shared" ca="1" si="723"/>
        <v>67257229.1247354</v>
      </c>
      <c r="L3564" s="27">
        <f>IF(VLOOKUP(A3564,$U$18:$AD$131,8)=VLOOKUP(A3563,$U$18:$AD$131,8),0,VLOOKUP(A3564,U$18:$AD$131,8))</f>
        <v>0</v>
      </c>
      <c r="M3564" s="28">
        <f>IF(L3564&gt;0,VLOOKUP(L3564,T$18:$AC$131,7),0)</f>
        <v>0</v>
      </c>
      <c r="N3564" s="23">
        <f t="shared" si="728"/>
        <v>0</v>
      </c>
      <c r="O3564" s="23">
        <f t="shared" ca="1" si="724"/>
        <v>67257229.1247354</v>
      </c>
      <c r="P3564" s="29" t="str">
        <f t="shared" si="729"/>
        <v>J=</v>
      </c>
      <c r="Q3564" s="30">
        <f t="shared" si="730"/>
        <v>47232</v>
      </c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</row>
    <row r="3565" spans="1:30" x14ac:dyDescent="0.25">
      <c r="A3565" s="100">
        <f t="shared" si="725"/>
        <v>46398</v>
      </c>
      <c r="B3565" s="114" t="str">
        <f t="shared" ca="1" si="726"/>
        <v>n.d</v>
      </c>
      <c r="C3565" s="114">
        <f t="shared" si="727"/>
        <v>139519858.75</v>
      </c>
      <c r="D3565" s="24">
        <f ca="1">IF(A3565&lt;$B$1,VLOOKUP(A3565,[1]DI!$A$4:$B$15000,2,FALSE),0)</f>
        <v>0</v>
      </c>
      <c r="E3565" s="23">
        <f t="shared" ca="1" si="732"/>
        <v>0</v>
      </c>
      <c r="F3565" s="25">
        <f t="shared" si="731"/>
        <v>1.2</v>
      </c>
      <c r="G3565" s="26">
        <f t="shared" ca="1" si="735"/>
        <v>1</v>
      </c>
      <c r="H3565" s="23">
        <f ca="1">TRUNC(PRODUCT(G$16:G3564),15)</f>
        <v>1.48206205431758</v>
      </c>
      <c r="I3565" s="23">
        <f t="shared" si="733"/>
        <v>1</v>
      </c>
      <c r="J3565" s="23">
        <f t="shared" ca="1" si="734"/>
        <v>1.4820620499999999</v>
      </c>
      <c r="K3565" s="114">
        <f t="shared" ca="1" si="723"/>
        <v>67257229.1247354</v>
      </c>
      <c r="L3565" s="27">
        <f>IF(VLOOKUP(A3565,$U$18:$AD$131,8)=VLOOKUP(A3564,$U$18:$AD$131,8),0,VLOOKUP(A3565,U$18:$AD$131,8))</f>
        <v>0</v>
      </c>
      <c r="M3565" s="28">
        <f>IF(L3565&gt;0,VLOOKUP(L3565,T$18:$AC$131,7),0)</f>
        <v>0</v>
      </c>
      <c r="N3565" s="23">
        <f t="shared" si="728"/>
        <v>0</v>
      </c>
      <c r="O3565" s="23">
        <f t="shared" ca="1" si="724"/>
        <v>67257229.1247354</v>
      </c>
      <c r="P3565" s="29" t="str">
        <f t="shared" si="729"/>
        <v>J=</v>
      </c>
      <c r="Q3565" s="30">
        <f t="shared" si="730"/>
        <v>47232</v>
      </c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</row>
    <row r="3566" spans="1:30" x14ac:dyDescent="0.25">
      <c r="A3566" s="100">
        <f t="shared" si="725"/>
        <v>46399</v>
      </c>
      <c r="B3566" s="114" t="str">
        <f t="shared" ca="1" si="726"/>
        <v>n.d</v>
      </c>
      <c r="C3566" s="114">
        <f t="shared" si="727"/>
        <v>139519858.75</v>
      </c>
      <c r="D3566" s="24">
        <f ca="1">IF(A3566&lt;$B$1,VLOOKUP(A3566,[1]DI!$A$4:$B$15000,2,FALSE),0)</f>
        <v>0</v>
      </c>
      <c r="E3566" s="23">
        <f t="shared" ca="1" si="732"/>
        <v>0</v>
      </c>
      <c r="F3566" s="25">
        <f t="shared" si="731"/>
        <v>1.2</v>
      </c>
      <c r="G3566" s="26">
        <f t="shared" ca="1" si="735"/>
        <v>1</v>
      </c>
      <c r="H3566" s="23">
        <f ca="1">TRUNC(PRODUCT(G$16:G3565),15)</f>
        <v>1.48206205431758</v>
      </c>
      <c r="I3566" s="23">
        <f t="shared" si="733"/>
        <v>1</v>
      </c>
      <c r="J3566" s="23">
        <f t="shared" ca="1" si="734"/>
        <v>1.4820620499999999</v>
      </c>
      <c r="K3566" s="114">
        <f t="shared" ca="1" si="723"/>
        <v>67257229.1247354</v>
      </c>
      <c r="L3566" s="27">
        <f>IF(VLOOKUP(A3566,$U$18:$AD$131,8)=VLOOKUP(A3565,$U$18:$AD$131,8),0,VLOOKUP(A3566,U$18:$AD$131,8))</f>
        <v>0</v>
      </c>
      <c r="M3566" s="28">
        <f>IF(L3566&gt;0,VLOOKUP(L3566,T$18:$AC$131,7),0)</f>
        <v>0</v>
      </c>
      <c r="N3566" s="23">
        <f t="shared" si="728"/>
        <v>0</v>
      </c>
      <c r="O3566" s="23">
        <f t="shared" ca="1" si="724"/>
        <v>67257229.1247354</v>
      </c>
      <c r="P3566" s="29" t="str">
        <f t="shared" si="729"/>
        <v>J=</v>
      </c>
      <c r="Q3566" s="30">
        <f t="shared" si="730"/>
        <v>47232</v>
      </c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</row>
    <row r="3567" spans="1:30" x14ac:dyDescent="0.25">
      <c r="A3567" s="100">
        <f t="shared" si="725"/>
        <v>46400</v>
      </c>
      <c r="B3567" s="114" t="str">
        <f t="shared" ca="1" si="726"/>
        <v>n.d</v>
      </c>
      <c r="C3567" s="114">
        <f t="shared" si="727"/>
        <v>139519858.75</v>
      </c>
      <c r="D3567" s="24">
        <f ca="1">IF(A3567&lt;$B$1,VLOOKUP(A3567,[1]DI!$A$4:$B$15000,2,FALSE),0)</f>
        <v>0</v>
      </c>
      <c r="E3567" s="23">
        <f t="shared" ca="1" si="732"/>
        <v>0</v>
      </c>
      <c r="F3567" s="25">
        <f t="shared" si="731"/>
        <v>1.2</v>
      </c>
      <c r="G3567" s="26">
        <f t="shared" ca="1" si="735"/>
        <v>1</v>
      </c>
      <c r="H3567" s="23">
        <f ca="1">TRUNC(PRODUCT(G$16:G3566),15)</f>
        <v>1.48206205431758</v>
      </c>
      <c r="I3567" s="23">
        <f t="shared" si="733"/>
        <v>1</v>
      </c>
      <c r="J3567" s="23">
        <f t="shared" ca="1" si="734"/>
        <v>1.4820620499999999</v>
      </c>
      <c r="K3567" s="114">
        <f t="shared" ca="1" si="723"/>
        <v>67257229.1247354</v>
      </c>
      <c r="L3567" s="27">
        <f>IF(VLOOKUP(A3567,$U$18:$AD$131,8)=VLOOKUP(A3566,$U$18:$AD$131,8),0,VLOOKUP(A3567,U$18:$AD$131,8))</f>
        <v>0</v>
      </c>
      <c r="M3567" s="28">
        <f>IF(L3567&gt;0,VLOOKUP(L3567,T$18:$AC$131,7),0)</f>
        <v>0</v>
      </c>
      <c r="N3567" s="23">
        <f t="shared" si="728"/>
        <v>0</v>
      </c>
      <c r="O3567" s="23">
        <f t="shared" ca="1" si="724"/>
        <v>67257229.1247354</v>
      </c>
      <c r="P3567" s="29" t="str">
        <f t="shared" si="729"/>
        <v>J=</v>
      </c>
      <c r="Q3567" s="30">
        <f t="shared" si="730"/>
        <v>47232</v>
      </c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</row>
    <row r="3568" spans="1:30" x14ac:dyDescent="0.25">
      <c r="A3568" s="100">
        <f t="shared" si="725"/>
        <v>46401</v>
      </c>
      <c r="B3568" s="114" t="str">
        <f t="shared" ca="1" si="726"/>
        <v>n.d</v>
      </c>
      <c r="C3568" s="114">
        <f t="shared" si="727"/>
        <v>139519858.75</v>
      </c>
      <c r="D3568" s="24">
        <f ca="1">IF(A3568&lt;$B$1,VLOOKUP(A3568,[1]DI!$A$4:$B$15000,2,FALSE),0)</f>
        <v>0</v>
      </c>
      <c r="E3568" s="23">
        <f t="shared" ca="1" si="732"/>
        <v>0</v>
      </c>
      <c r="F3568" s="25">
        <f t="shared" si="731"/>
        <v>1.2</v>
      </c>
      <c r="G3568" s="26">
        <f t="shared" ca="1" si="735"/>
        <v>1</v>
      </c>
      <c r="H3568" s="23">
        <f ca="1">TRUNC(PRODUCT(G$16:G3567),15)</f>
        <v>1.48206205431758</v>
      </c>
      <c r="I3568" s="23">
        <f t="shared" si="733"/>
        <v>1</v>
      </c>
      <c r="J3568" s="23">
        <f t="shared" ca="1" si="734"/>
        <v>1.4820620499999999</v>
      </c>
      <c r="K3568" s="114">
        <f t="shared" ca="1" si="723"/>
        <v>67257229.1247354</v>
      </c>
      <c r="L3568" s="27">
        <f>IF(VLOOKUP(A3568,$U$18:$AD$131,8)=VLOOKUP(A3567,$U$18:$AD$131,8),0,VLOOKUP(A3568,U$18:$AD$131,8))</f>
        <v>0</v>
      </c>
      <c r="M3568" s="28">
        <f>IF(L3568&gt;0,VLOOKUP(L3568,T$18:$AC$131,7),0)</f>
        <v>0</v>
      </c>
      <c r="N3568" s="23">
        <f t="shared" si="728"/>
        <v>0</v>
      </c>
      <c r="O3568" s="23">
        <f t="shared" ca="1" si="724"/>
        <v>67257229.1247354</v>
      </c>
      <c r="P3568" s="29" t="str">
        <f t="shared" si="729"/>
        <v>J=</v>
      </c>
      <c r="Q3568" s="30">
        <f t="shared" si="730"/>
        <v>47232</v>
      </c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</row>
    <row r="3569" spans="1:30" x14ac:dyDescent="0.25">
      <c r="A3569" s="100">
        <f t="shared" si="725"/>
        <v>46402</v>
      </c>
      <c r="B3569" s="114" t="str">
        <f t="shared" ca="1" si="726"/>
        <v>n.d</v>
      </c>
      <c r="C3569" s="114">
        <f t="shared" si="727"/>
        <v>139519858.75</v>
      </c>
      <c r="D3569" s="24">
        <f ca="1">IF(A3569&lt;$B$1,VLOOKUP(A3569,[1]DI!$A$4:$B$15000,2,FALSE),0)</f>
        <v>0</v>
      </c>
      <c r="E3569" s="23">
        <f t="shared" ca="1" si="732"/>
        <v>0</v>
      </c>
      <c r="F3569" s="25">
        <f t="shared" si="731"/>
        <v>1.2</v>
      </c>
      <c r="G3569" s="26">
        <f t="shared" ca="1" si="735"/>
        <v>1</v>
      </c>
      <c r="H3569" s="23">
        <f ca="1">TRUNC(PRODUCT(G$16:G3568),15)</f>
        <v>1.48206205431758</v>
      </c>
      <c r="I3569" s="23">
        <f t="shared" si="733"/>
        <v>1</v>
      </c>
      <c r="J3569" s="23">
        <f t="shared" ca="1" si="734"/>
        <v>1.4820620499999999</v>
      </c>
      <c r="K3569" s="114">
        <f t="shared" ca="1" si="723"/>
        <v>67257229.1247354</v>
      </c>
      <c r="L3569" s="27">
        <f>IF(VLOOKUP(A3569,$U$18:$AD$131,8)=VLOOKUP(A3568,$U$18:$AD$131,8),0,VLOOKUP(A3569,U$18:$AD$131,8))</f>
        <v>0</v>
      </c>
      <c r="M3569" s="28">
        <f>IF(L3569&gt;0,VLOOKUP(L3569,T$18:$AC$131,7),0)</f>
        <v>0</v>
      </c>
      <c r="N3569" s="23">
        <f t="shared" si="728"/>
        <v>0</v>
      </c>
      <c r="O3569" s="23">
        <f t="shared" ca="1" si="724"/>
        <v>67257229.1247354</v>
      </c>
      <c r="P3569" s="29" t="str">
        <f t="shared" si="729"/>
        <v>J=</v>
      </c>
      <c r="Q3569" s="30">
        <f t="shared" si="730"/>
        <v>47232</v>
      </c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</row>
    <row r="3570" spans="1:30" x14ac:dyDescent="0.25">
      <c r="A3570" s="100">
        <f t="shared" si="725"/>
        <v>46403</v>
      </c>
      <c r="B3570" s="114" t="str">
        <f t="shared" ca="1" si="726"/>
        <v>n.d</v>
      </c>
      <c r="C3570" s="114">
        <f t="shared" si="727"/>
        <v>139519858.75</v>
      </c>
      <c r="D3570" s="24">
        <f ca="1">IF(A3570&lt;$B$1,VLOOKUP(A3570,[1]DI!$A$4:$B$15000,2,FALSE),0)</f>
        <v>0</v>
      </c>
      <c r="E3570" s="23">
        <f t="shared" ca="1" si="732"/>
        <v>0</v>
      </c>
      <c r="F3570" s="25">
        <f t="shared" si="731"/>
        <v>1.2</v>
      </c>
      <c r="G3570" s="26">
        <f t="shared" ca="1" si="735"/>
        <v>1</v>
      </c>
      <c r="H3570" s="23">
        <f ca="1">TRUNC(PRODUCT(G$16:G3569),15)</f>
        <v>1.48206205431758</v>
      </c>
      <c r="I3570" s="23">
        <f t="shared" si="733"/>
        <v>1</v>
      </c>
      <c r="J3570" s="23">
        <f t="shared" ca="1" si="734"/>
        <v>1.4820620499999999</v>
      </c>
      <c r="K3570" s="114">
        <f t="shared" ca="1" si="723"/>
        <v>67257229.1247354</v>
      </c>
      <c r="L3570" s="27">
        <f>IF(VLOOKUP(A3570,$U$18:$AD$131,8)=VLOOKUP(A3569,$U$18:$AD$131,8),0,VLOOKUP(A3570,U$18:$AD$131,8))</f>
        <v>0</v>
      </c>
      <c r="M3570" s="28">
        <f>IF(L3570&gt;0,VLOOKUP(L3570,T$18:$AC$131,7),0)</f>
        <v>0</v>
      </c>
      <c r="N3570" s="23">
        <f t="shared" si="728"/>
        <v>0</v>
      </c>
      <c r="O3570" s="23">
        <f t="shared" ca="1" si="724"/>
        <v>67257229.1247354</v>
      </c>
      <c r="P3570" s="29" t="str">
        <f t="shared" si="729"/>
        <v>J=</v>
      </c>
      <c r="Q3570" s="30">
        <f t="shared" si="730"/>
        <v>47232</v>
      </c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</row>
    <row r="3571" spans="1:30" x14ac:dyDescent="0.25">
      <c r="A3571" s="100">
        <f t="shared" si="725"/>
        <v>46404</v>
      </c>
      <c r="B3571" s="114" t="str">
        <f t="shared" ca="1" si="726"/>
        <v>n.d</v>
      </c>
      <c r="C3571" s="114">
        <f t="shared" si="727"/>
        <v>139519858.75</v>
      </c>
      <c r="D3571" s="24">
        <f ca="1">IF(A3571&lt;$B$1,VLOOKUP(A3571,[1]DI!$A$4:$B$15000,2,FALSE),0)</f>
        <v>0</v>
      </c>
      <c r="E3571" s="23">
        <f t="shared" ca="1" si="732"/>
        <v>0</v>
      </c>
      <c r="F3571" s="25">
        <f t="shared" si="731"/>
        <v>1.2</v>
      </c>
      <c r="G3571" s="26">
        <f t="shared" ca="1" si="735"/>
        <v>1</v>
      </c>
      <c r="H3571" s="23">
        <f ca="1">TRUNC(PRODUCT(G$16:G3570),15)</f>
        <v>1.48206205431758</v>
      </c>
      <c r="I3571" s="23">
        <f t="shared" si="733"/>
        <v>1</v>
      </c>
      <c r="J3571" s="23">
        <f t="shared" ca="1" si="734"/>
        <v>1.4820620499999999</v>
      </c>
      <c r="K3571" s="114">
        <f t="shared" ca="1" si="723"/>
        <v>67257229.1247354</v>
      </c>
      <c r="L3571" s="27">
        <f>IF(VLOOKUP(A3571,$U$18:$AD$131,8)=VLOOKUP(A3570,$U$18:$AD$131,8),0,VLOOKUP(A3571,U$18:$AD$131,8))</f>
        <v>0</v>
      </c>
      <c r="M3571" s="28">
        <f>IF(L3571&gt;0,VLOOKUP(L3571,T$18:$AC$131,7),0)</f>
        <v>0</v>
      </c>
      <c r="N3571" s="23">
        <f t="shared" si="728"/>
        <v>0</v>
      </c>
      <c r="O3571" s="23">
        <f t="shared" ca="1" si="724"/>
        <v>67257229.1247354</v>
      </c>
      <c r="P3571" s="29" t="str">
        <f t="shared" si="729"/>
        <v>J=</v>
      </c>
      <c r="Q3571" s="30">
        <f t="shared" si="730"/>
        <v>47232</v>
      </c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</row>
    <row r="3572" spans="1:30" x14ac:dyDescent="0.25">
      <c r="A3572" s="100">
        <f t="shared" si="725"/>
        <v>46405</v>
      </c>
      <c r="B3572" s="114" t="str">
        <f t="shared" ca="1" si="726"/>
        <v>n.d</v>
      </c>
      <c r="C3572" s="114">
        <f t="shared" si="727"/>
        <v>139519858.75</v>
      </c>
      <c r="D3572" s="24">
        <f ca="1">IF(A3572&lt;$B$1,VLOOKUP(A3572,[1]DI!$A$4:$B$15000,2,FALSE),0)</f>
        <v>0</v>
      </c>
      <c r="E3572" s="23">
        <f t="shared" ca="1" si="732"/>
        <v>0</v>
      </c>
      <c r="F3572" s="25">
        <f t="shared" si="731"/>
        <v>1.2</v>
      </c>
      <c r="G3572" s="26">
        <f t="shared" ca="1" si="735"/>
        <v>1</v>
      </c>
      <c r="H3572" s="23">
        <f ca="1">TRUNC(PRODUCT(G$16:G3571),15)</f>
        <v>1.48206205431758</v>
      </c>
      <c r="I3572" s="23">
        <f t="shared" si="733"/>
        <v>1</v>
      </c>
      <c r="J3572" s="23">
        <f t="shared" ca="1" si="734"/>
        <v>1.4820620499999999</v>
      </c>
      <c r="K3572" s="114">
        <f t="shared" ca="1" si="723"/>
        <v>67257229.1247354</v>
      </c>
      <c r="L3572" s="27">
        <f>IF(VLOOKUP(A3572,$U$18:$AD$131,8)=VLOOKUP(A3571,$U$18:$AD$131,8),0,VLOOKUP(A3572,U$18:$AD$131,8))</f>
        <v>0</v>
      </c>
      <c r="M3572" s="28">
        <f>IF(L3572&gt;0,VLOOKUP(L3572,T$18:$AC$131,7),0)</f>
        <v>0</v>
      </c>
      <c r="N3572" s="23">
        <f t="shared" si="728"/>
        <v>0</v>
      </c>
      <c r="O3572" s="23">
        <f t="shared" ca="1" si="724"/>
        <v>67257229.1247354</v>
      </c>
      <c r="P3572" s="29" t="str">
        <f t="shared" si="729"/>
        <v>J=</v>
      </c>
      <c r="Q3572" s="30">
        <f t="shared" si="730"/>
        <v>47232</v>
      </c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</row>
    <row r="3573" spans="1:30" x14ac:dyDescent="0.25">
      <c r="A3573" s="100">
        <f t="shared" si="725"/>
        <v>46406</v>
      </c>
      <c r="B3573" s="114" t="str">
        <f t="shared" ca="1" si="726"/>
        <v>n.d</v>
      </c>
      <c r="C3573" s="114">
        <f t="shared" si="727"/>
        <v>139519858.75</v>
      </c>
      <c r="D3573" s="24">
        <f ca="1">IF(A3573&lt;$B$1,VLOOKUP(A3573,[1]DI!$A$4:$B$15000,2,FALSE),0)</f>
        <v>0</v>
      </c>
      <c r="E3573" s="23">
        <f t="shared" ca="1" si="732"/>
        <v>0</v>
      </c>
      <c r="F3573" s="25">
        <f t="shared" si="731"/>
        <v>1.2</v>
      </c>
      <c r="G3573" s="26">
        <f t="shared" ca="1" si="735"/>
        <v>1</v>
      </c>
      <c r="H3573" s="23">
        <f ca="1">TRUNC(PRODUCT(G$16:G3572),15)</f>
        <v>1.48206205431758</v>
      </c>
      <c r="I3573" s="23">
        <f t="shared" si="733"/>
        <v>1</v>
      </c>
      <c r="J3573" s="23">
        <f t="shared" ca="1" si="734"/>
        <v>1.4820620499999999</v>
      </c>
      <c r="K3573" s="114">
        <f t="shared" ca="1" si="723"/>
        <v>67257229.1247354</v>
      </c>
      <c r="L3573" s="27">
        <f>IF(VLOOKUP(A3573,$U$18:$AD$131,8)=VLOOKUP(A3572,$U$18:$AD$131,8),0,VLOOKUP(A3573,U$18:$AD$131,8))</f>
        <v>0</v>
      </c>
      <c r="M3573" s="28">
        <f>IF(L3573&gt;0,VLOOKUP(L3573,T$18:$AC$131,7),0)</f>
        <v>0</v>
      </c>
      <c r="N3573" s="23">
        <f t="shared" si="728"/>
        <v>0</v>
      </c>
      <c r="O3573" s="23">
        <f t="shared" ca="1" si="724"/>
        <v>67257229.1247354</v>
      </c>
      <c r="P3573" s="29" t="str">
        <f t="shared" si="729"/>
        <v>J=</v>
      </c>
      <c r="Q3573" s="30">
        <f t="shared" si="730"/>
        <v>47232</v>
      </c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</row>
    <row r="3574" spans="1:30" x14ac:dyDescent="0.25">
      <c r="A3574" s="100">
        <f t="shared" si="725"/>
        <v>46407</v>
      </c>
      <c r="B3574" s="114" t="str">
        <f t="shared" ca="1" si="726"/>
        <v>n.d</v>
      </c>
      <c r="C3574" s="114">
        <f t="shared" si="727"/>
        <v>139519858.75</v>
      </c>
      <c r="D3574" s="24">
        <f ca="1">IF(A3574&lt;$B$1,VLOOKUP(A3574,[1]DI!$A$4:$B$15000,2,FALSE),0)</f>
        <v>0</v>
      </c>
      <c r="E3574" s="23">
        <f t="shared" ca="1" si="732"/>
        <v>0</v>
      </c>
      <c r="F3574" s="25">
        <f t="shared" si="731"/>
        <v>1.2</v>
      </c>
      <c r="G3574" s="26">
        <f t="shared" ca="1" si="735"/>
        <v>1</v>
      </c>
      <c r="H3574" s="23">
        <f ca="1">TRUNC(PRODUCT(G$16:G3573),15)</f>
        <v>1.48206205431758</v>
      </c>
      <c r="I3574" s="23">
        <f t="shared" si="733"/>
        <v>1</v>
      </c>
      <c r="J3574" s="23">
        <f t="shared" ca="1" si="734"/>
        <v>1.4820620499999999</v>
      </c>
      <c r="K3574" s="114">
        <f t="shared" ca="1" si="723"/>
        <v>67257229.1247354</v>
      </c>
      <c r="L3574" s="27">
        <f>IF(VLOOKUP(A3574,$U$18:$AD$131,8)=VLOOKUP(A3573,$U$18:$AD$131,8),0,VLOOKUP(A3574,U$18:$AD$131,8))</f>
        <v>0</v>
      </c>
      <c r="M3574" s="28">
        <f>IF(L3574&gt;0,VLOOKUP(L3574,T$18:$AC$131,7),0)</f>
        <v>0</v>
      </c>
      <c r="N3574" s="23">
        <f t="shared" si="728"/>
        <v>0</v>
      </c>
      <c r="O3574" s="23">
        <f t="shared" ca="1" si="724"/>
        <v>67257229.1247354</v>
      </c>
      <c r="P3574" s="29" t="str">
        <f t="shared" si="729"/>
        <v>J=</v>
      </c>
      <c r="Q3574" s="30">
        <f t="shared" si="730"/>
        <v>47232</v>
      </c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</row>
    <row r="3575" spans="1:30" x14ac:dyDescent="0.25">
      <c r="A3575" s="100">
        <f t="shared" si="725"/>
        <v>46408</v>
      </c>
      <c r="B3575" s="114" t="str">
        <f t="shared" ca="1" si="726"/>
        <v>n.d</v>
      </c>
      <c r="C3575" s="114">
        <f t="shared" si="727"/>
        <v>139519858.75</v>
      </c>
      <c r="D3575" s="24">
        <f ca="1">IF(A3575&lt;$B$1,VLOOKUP(A3575,[1]DI!$A$4:$B$15000,2,FALSE),0)</f>
        <v>0</v>
      </c>
      <c r="E3575" s="23">
        <f t="shared" ca="1" si="732"/>
        <v>0</v>
      </c>
      <c r="F3575" s="25">
        <f t="shared" si="731"/>
        <v>1.2</v>
      </c>
      <c r="G3575" s="26">
        <f t="shared" ca="1" si="735"/>
        <v>1</v>
      </c>
      <c r="H3575" s="23">
        <f ca="1">TRUNC(PRODUCT(G$16:G3574),15)</f>
        <v>1.48206205431758</v>
      </c>
      <c r="I3575" s="23">
        <f t="shared" si="733"/>
        <v>1</v>
      </c>
      <c r="J3575" s="23">
        <f t="shared" ca="1" si="734"/>
        <v>1.4820620499999999</v>
      </c>
      <c r="K3575" s="114">
        <f t="shared" ca="1" si="723"/>
        <v>67257229.1247354</v>
      </c>
      <c r="L3575" s="27">
        <f>IF(VLOOKUP(A3575,$U$18:$AD$131,8)=VLOOKUP(A3574,$U$18:$AD$131,8),0,VLOOKUP(A3575,U$18:$AD$131,8))</f>
        <v>0</v>
      </c>
      <c r="M3575" s="28">
        <f>IF(L3575&gt;0,VLOOKUP(L3575,T$18:$AC$131,7),0)</f>
        <v>0</v>
      </c>
      <c r="N3575" s="23">
        <f t="shared" si="728"/>
        <v>0</v>
      </c>
      <c r="O3575" s="23">
        <f t="shared" ca="1" si="724"/>
        <v>67257229.1247354</v>
      </c>
      <c r="P3575" s="29" t="str">
        <f t="shared" si="729"/>
        <v>J=</v>
      </c>
      <c r="Q3575" s="30">
        <f t="shared" si="730"/>
        <v>47232</v>
      </c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</row>
    <row r="3576" spans="1:30" x14ac:dyDescent="0.25">
      <c r="A3576" s="100">
        <f t="shared" si="725"/>
        <v>46409</v>
      </c>
      <c r="B3576" s="114" t="str">
        <f t="shared" ca="1" si="726"/>
        <v>n.d</v>
      </c>
      <c r="C3576" s="114">
        <f t="shared" si="727"/>
        <v>139519858.75</v>
      </c>
      <c r="D3576" s="24">
        <f ca="1">IF(A3576&lt;$B$1,VLOOKUP(A3576,[1]DI!$A$4:$B$15000,2,FALSE),0)</f>
        <v>0</v>
      </c>
      <c r="E3576" s="23">
        <f t="shared" ca="1" si="732"/>
        <v>0</v>
      </c>
      <c r="F3576" s="25">
        <f t="shared" si="731"/>
        <v>1.2</v>
      </c>
      <c r="G3576" s="26">
        <f t="shared" ca="1" si="735"/>
        <v>1</v>
      </c>
      <c r="H3576" s="23">
        <f ca="1">TRUNC(PRODUCT(G$16:G3575),15)</f>
        <v>1.48206205431758</v>
      </c>
      <c r="I3576" s="23">
        <f t="shared" si="733"/>
        <v>1</v>
      </c>
      <c r="J3576" s="23">
        <f t="shared" ca="1" si="734"/>
        <v>1.4820620499999999</v>
      </c>
      <c r="K3576" s="114">
        <f t="shared" ca="1" si="723"/>
        <v>67257229.1247354</v>
      </c>
      <c r="L3576" s="27">
        <f>IF(VLOOKUP(A3576,$U$18:$AD$131,8)=VLOOKUP(A3575,$U$18:$AD$131,8),0,VLOOKUP(A3576,U$18:$AD$131,8))</f>
        <v>0</v>
      </c>
      <c r="M3576" s="28">
        <f>IF(L3576&gt;0,VLOOKUP(L3576,T$18:$AC$131,7),0)</f>
        <v>0</v>
      </c>
      <c r="N3576" s="23">
        <f t="shared" si="728"/>
        <v>0</v>
      </c>
      <c r="O3576" s="23">
        <f t="shared" ca="1" si="724"/>
        <v>67257229.1247354</v>
      </c>
      <c r="P3576" s="29" t="str">
        <f t="shared" si="729"/>
        <v>J=</v>
      </c>
      <c r="Q3576" s="30">
        <f t="shared" si="730"/>
        <v>47232</v>
      </c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</row>
    <row r="3577" spans="1:30" x14ac:dyDescent="0.25">
      <c r="A3577" s="100">
        <f t="shared" si="725"/>
        <v>46410</v>
      </c>
      <c r="B3577" s="114" t="str">
        <f t="shared" ca="1" si="726"/>
        <v>n.d</v>
      </c>
      <c r="C3577" s="114">
        <f t="shared" si="727"/>
        <v>139519858.75</v>
      </c>
      <c r="D3577" s="24">
        <f ca="1">IF(A3577&lt;$B$1,VLOOKUP(A3577,[1]DI!$A$4:$B$15000,2,FALSE),0)</f>
        <v>0</v>
      </c>
      <c r="E3577" s="23">
        <f t="shared" ca="1" si="732"/>
        <v>0</v>
      </c>
      <c r="F3577" s="25">
        <f t="shared" si="731"/>
        <v>1.2</v>
      </c>
      <c r="G3577" s="26">
        <f t="shared" ca="1" si="735"/>
        <v>1</v>
      </c>
      <c r="H3577" s="23">
        <f ca="1">TRUNC(PRODUCT(G$16:G3576),15)</f>
        <v>1.48206205431758</v>
      </c>
      <c r="I3577" s="23">
        <f t="shared" si="733"/>
        <v>1</v>
      </c>
      <c r="J3577" s="23">
        <f t="shared" ca="1" si="734"/>
        <v>1.4820620499999999</v>
      </c>
      <c r="K3577" s="114">
        <f t="shared" ca="1" si="723"/>
        <v>67257229.1247354</v>
      </c>
      <c r="L3577" s="27">
        <f>IF(VLOOKUP(A3577,$U$18:$AD$131,8)=VLOOKUP(A3576,$U$18:$AD$131,8),0,VLOOKUP(A3577,U$18:$AD$131,8))</f>
        <v>0</v>
      </c>
      <c r="M3577" s="28">
        <f>IF(L3577&gt;0,VLOOKUP(L3577,T$18:$AC$131,7),0)</f>
        <v>0</v>
      </c>
      <c r="N3577" s="23">
        <f t="shared" si="728"/>
        <v>0</v>
      </c>
      <c r="O3577" s="23">
        <f t="shared" ca="1" si="724"/>
        <v>67257229.1247354</v>
      </c>
      <c r="P3577" s="29" t="str">
        <f t="shared" si="729"/>
        <v>J=</v>
      </c>
      <c r="Q3577" s="30">
        <f t="shared" si="730"/>
        <v>47232</v>
      </c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</row>
    <row r="3578" spans="1:30" x14ac:dyDescent="0.25">
      <c r="A3578" s="100">
        <f t="shared" si="725"/>
        <v>46411</v>
      </c>
      <c r="B3578" s="114" t="str">
        <f t="shared" ca="1" si="726"/>
        <v>n.d</v>
      </c>
      <c r="C3578" s="114">
        <f t="shared" si="727"/>
        <v>139519858.75</v>
      </c>
      <c r="D3578" s="24">
        <f ca="1">IF(A3578&lt;$B$1,VLOOKUP(A3578,[1]DI!$A$4:$B$15000,2,FALSE),0)</f>
        <v>0</v>
      </c>
      <c r="E3578" s="23">
        <f t="shared" ca="1" si="732"/>
        <v>0</v>
      </c>
      <c r="F3578" s="25">
        <f t="shared" si="731"/>
        <v>1.2</v>
      </c>
      <c r="G3578" s="26">
        <f t="shared" ca="1" si="735"/>
        <v>1</v>
      </c>
      <c r="H3578" s="23">
        <f ca="1">TRUNC(PRODUCT(G$16:G3577),15)</f>
        <v>1.48206205431758</v>
      </c>
      <c r="I3578" s="23">
        <f t="shared" si="733"/>
        <v>1</v>
      </c>
      <c r="J3578" s="23">
        <f t="shared" ca="1" si="734"/>
        <v>1.4820620499999999</v>
      </c>
      <c r="K3578" s="114">
        <f t="shared" ca="1" si="723"/>
        <v>67257229.1247354</v>
      </c>
      <c r="L3578" s="27">
        <f>IF(VLOOKUP(A3578,$U$18:$AD$131,8)=VLOOKUP(A3577,$U$18:$AD$131,8),0,VLOOKUP(A3578,U$18:$AD$131,8))</f>
        <v>0</v>
      </c>
      <c r="M3578" s="28">
        <f>IF(L3578&gt;0,VLOOKUP(L3578,T$18:$AC$131,7),0)</f>
        <v>0</v>
      </c>
      <c r="N3578" s="23">
        <f t="shared" si="728"/>
        <v>0</v>
      </c>
      <c r="O3578" s="23">
        <f t="shared" ca="1" si="724"/>
        <v>67257229.1247354</v>
      </c>
      <c r="P3578" s="29" t="str">
        <f t="shared" si="729"/>
        <v>J=</v>
      </c>
      <c r="Q3578" s="30">
        <f t="shared" si="730"/>
        <v>47232</v>
      </c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</row>
    <row r="3579" spans="1:30" x14ac:dyDescent="0.25">
      <c r="A3579" s="100">
        <f t="shared" si="725"/>
        <v>46412</v>
      </c>
      <c r="B3579" s="114" t="str">
        <f t="shared" ca="1" si="726"/>
        <v>n.d</v>
      </c>
      <c r="C3579" s="114">
        <f t="shared" si="727"/>
        <v>139519858.75</v>
      </c>
      <c r="D3579" s="24">
        <f ca="1">IF(A3579&lt;$B$1,VLOOKUP(A3579,[1]DI!$A$4:$B$15000,2,FALSE),0)</f>
        <v>0</v>
      </c>
      <c r="E3579" s="23">
        <f t="shared" ca="1" si="732"/>
        <v>0</v>
      </c>
      <c r="F3579" s="25">
        <f t="shared" si="731"/>
        <v>1.2</v>
      </c>
      <c r="G3579" s="26">
        <f t="shared" ca="1" si="735"/>
        <v>1</v>
      </c>
      <c r="H3579" s="23">
        <f ca="1">TRUNC(PRODUCT(G$16:G3578),15)</f>
        <v>1.48206205431758</v>
      </c>
      <c r="I3579" s="23">
        <f t="shared" si="733"/>
        <v>1</v>
      </c>
      <c r="J3579" s="23">
        <f t="shared" ca="1" si="734"/>
        <v>1.4820620499999999</v>
      </c>
      <c r="K3579" s="114">
        <f t="shared" ca="1" si="723"/>
        <v>67257229.1247354</v>
      </c>
      <c r="L3579" s="27">
        <f>IF(VLOOKUP(A3579,$U$18:$AD$131,8)=VLOOKUP(A3578,$U$18:$AD$131,8),0,VLOOKUP(A3579,U$18:$AD$131,8))</f>
        <v>0</v>
      </c>
      <c r="M3579" s="28">
        <f>IF(L3579&gt;0,VLOOKUP(L3579,T$18:$AC$131,7),0)</f>
        <v>0</v>
      </c>
      <c r="N3579" s="23">
        <f t="shared" si="728"/>
        <v>0</v>
      </c>
      <c r="O3579" s="23">
        <f t="shared" ca="1" si="724"/>
        <v>67257229.1247354</v>
      </c>
      <c r="P3579" s="29" t="str">
        <f t="shared" si="729"/>
        <v>J=</v>
      </c>
      <c r="Q3579" s="30">
        <f t="shared" si="730"/>
        <v>47232</v>
      </c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</row>
    <row r="3580" spans="1:30" x14ac:dyDescent="0.25">
      <c r="A3580" s="100">
        <f t="shared" si="725"/>
        <v>46413</v>
      </c>
      <c r="B3580" s="114" t="str">
        <f t="shared" ca="1" si="726"/>
        <v>n.d</v>
      </c>
      <c r="C3580" s="114">
        <f t="shared" si="727"/>
        <v>139519858.75</v>
      </c>
      <c r="D3580" s="24">
        <f ca="1">IF(A3580&lt;$B$1,VLOOKUP(A3580,[1]DI!$A$4:$B$15000,2,FALSE),0)</f>
        <v>0</v>
      </c>
      <c r="E3580" s="23">
        <f t="shared" ca="1" si="732"/>
        <v>0</v>
      </c>
      <c r="F3580" s="25">
        <f t="shared" si="731"/>
        <v>1.2</v>
      </c>
      <c r="G3580" s="26">
        <f t="shared" ca="1" si="735"/>
        <v>1</v>
      </c>
      <c r="H3580" s="23">
        <f ca="1">TRUNC(PRODUCT(G$16:G3579),15)</f>
        <v>1.48206205431758</v>
      </c>
      <c r="I3580" s="23">
        <f t="shared" si="733"/>
        <v>1</v>
      </c>
      <c r="J3580" s="23">
        <f t="shared" ca="1" si="734"/>
        <v>1.4820620499999999</v>
      </c>
      <c r="K3580" s="114">
        <f t="shared" ca="1" si="723"/>
        <v>67257229.1247354</v>
      </c>
      <c r="L3580" s="27">
        <f>IF(VLOOKUP(A3580,$U$18:$AD$131,8)=VLOOKUP(A3579,$U$18:$AD$131,8),0,VLOOKUP(A3580,U$18:$AD$131,8))</f>
        <v>0</v>
      </c>
      <c r="M3580" s="28">
        <f>IF(L3580&gt;0,VLOOKUP(L3580,T$18:$AC$131,7),0)</f>
        <v>0</v>
      </c>
      <c r="N3580" s="23">
        <f t="shared" si="728"/>
        <v>0</v>
      </c>
      <c r="O3580" s="23">
        <f t="shared" ca="1" si="724"/>
        <v>67257229.1247354</v>
      </c>
      <c r="P3580" s="29" t="str">
        <f t="shared" si="729"/>
        <v>J=</v>
      </c>
      <c r="Q3580" s="30">
        <f t="shared" si="730"/>
        <v>47232</v>
      </c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</row>
    <row r="3581" spans="1:30" x14ac:dyDescent="0.25">
      <c r="A3581" s="100">
        <f t="shared" si="725"/>
        <v>46414</v>
      </c>
      <c r="B3581" s="114" t="str">
        <f t="shared" ca="1" si="726"/>
        <v>n.d</v>
      </c>
      <c r="C3581" s="114">
        <f t="shared" si="727"/>
        <v>139519858.75</v>
      </c>
      <c r="D3581" s="24">
        <f ca="1">IF(A3581&lt;$B$1,VLOOKUP(A3581,[1]DI!$A$4:$B$15000,2,FALSE),0)</f>
        <v>0</v>
      </c>
      <c r="E3581" s="23">
        <f t="shared" ca="1" si="732"/>
        <v>0</v>
      </c>
      <c r="F3581" s="25">
        <f t="shared" si="731"/>
        <v>1.2</v>
      </c>
      <c r="G3581" s="26">
        <f t="shared" ca="1" si="735"/>
        <v>1</v>
      </c>
      <c r="H3581" s="23">
        <f ca="1">TRUNC(PRODUCT(G$16:G3580),15)</f>
        <v>1.48206205431758</v>
      </c>
      <c r="I3581" s="23">
        <f t="shared" si="733"/>
        <v>1</v>
      </c>
      <c r="J3581" s="23">
        <f t="shared" ca="1" si="734"/>
        <v>1.4820620499999999</v>
      </c>
      <c r="K3581" s="114">
        <f t="shared" ca="1" si="723"/>
        <v>67257229.1247354</v>
      </c>
      <c r="L3581" s="27">
        <f>IF(VLOOKUP(A3581,$U$18:$AD$131,8)=VLOOKUP(A3580,$U$18:$AD$131,8),0,VLOOKUP(A3581,U$18:$AD$131,8))</f>
        <v>0</v>
      </c>
      <c r="M3581" s="28">
        <f>IF(L3581&gt;0,VLOOKUP(L3581,T$18:$AC$131,7),0)</f>
        <v>0</v>
      </c>
      <c r="N3581" s="23">
        <f t="shared" si="728"/>
        <v>0</v>
      </c>
      <c r="O3581" s="23">
        <f t="shared" ca="1" si="724"/>
        <v>67257229.1247354</v>
      </c>
      <c r="P3581" s="29" t="str">
        <f t="shared" si="729"/>
        <v>J=</v>
      </c>
      <c r="Q3581" s="30">
        <f t="shared" si="730"/>
        <v>47232</v>
      </c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</row>
    <row r="3582" spans="1:30" x14ac:dyDescent="0.25">
      <c r="A3582" s="100">
        <f t="shared" si="725"/>
        <v>46415</v>
      </c>
      <c r="B3582" s="114" t="str">
        <f t="shared" ca="1" si="726"/>
        <v>n.d</v>
      </c>
      <c r="C3582" s="114">
        <f t="shared" si="727"/>
        <v>139519858.75</v>
      </c>
      <c r="D3582" s="24">
        <f ca="1">IF(A3582&lt;$B$1,VLOOKUP(A3582,[1]DI!$A$4:$B$15000,2,FALSE),0)</f>
        <v>0</v>
      </c>
      <c r="E3582" s="23">
        <f t="shared" ca="1" si="732"/>
        <v>0</v>
      </c>
      <c r="F3582" s="25">
        <f t="shared" si="731"/>
        <v>1.2</v>
      </c>
      <c r="G3582" s="26">
        <f t="shared" ca="1" si="735"/>
        <v>1</v>
      </c>
      <c r="H3582" s="23">
        <f ca="1">TRUNC(PRODUCT(G$16:G3581),15)</f>
        <v>1.48206205431758</v>
      </c>
      <c r="I3582" s="23">
        <f t="shared" si="733"/>
        <v>1</v>
      </c>
      <c r="J3582" s="23">
        <f t="shared" ca="1" si="734"/>
        <v>1.4820620499999999</v>
      </c>
      <c r="K3582" s="114">
        <f t="shared" ca="1" si="723"/>
        <v>67257229.1247354</v>
      </c>
      <c r="L3582" s="27">
        <f>IF(VLOOKUP(A3582,$U$18:$AD$131,8)=VLOOKUP(A3581,$U$18:$AD$131,8),0,VLOOKUP(A3582,U$18:$AD$131,8))</f>
        <v>0</v>
      </c>
      <c r="M3582" s="28">
        <f>IF(L3582&gt;0,VLOOKUP(L3582,T$18:$AC$131,7),0)</f>
        <v>0</v>
      </c>
      <c r="N3582" s="23">
        <f t="shared" si="728"/>
        <v>0</v>
      </c>
      <c r="O3582" s="23">
        <f t="shared" ca="1" si="724"/>
        <v>67257229.1247354</v>
      </c>
      <c r="P3582" s="29" t="str">
        <f t="shared" si="729"/>
        <v>J=</v>
      </c>
      <c r="Q3582" s="30">
        <f t="shared" si="730"/>
        <v>47232</v>
      </c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</row>
    <row r="3583" spans="1:30" x14ac:dyDescent="0.25">
      <c r="A3583" s="100">
        <f t="shared" si="725"/>
        <v>46416</v>
      </c>
      <c r="B3583" s="114" t="str">
        <f t="shared" ca="1" si="726"/>
        <v>n.d</v>
      </c>
      <c r="C3583" s="114">
        <f t="shared" si="727"/>
        <v>139519858.75</v>
      </c>
      <c r="D3583" s="24">
        <f ca="1">IF(A3583&lt;$B$1,VLOOKUP(A3583,[1]DI!$A$4:$B$15000,2,FALSE),0)</f>
        <v>0</v>
      </c>
      <c r="E3583" s="23">
        <f t="shared" ca="1" si="732"/>
        <v>0</v>
      </c>
      <c r="F3583" s="25">
        <f t="shared" si="731"/>
        <v>1.2</v>
      </c>
      <c r="G3583" s="26">
        <f t="shared" ca="1" si="735"/>
        <v>1</v>
      </c>
      <c r="H3583" s="23">
        <f ca="1">TRUNC(PRODUCT(G$16:G3582),15)</f>
        <v>1.48206205431758</v>
      </c>
      <c r="I3583" s="23">
        <f t="shared" si="733"/>
        <v>1</v>
      </c>
      <c r="J3583" s="23">
        <f t="shared" ca="1" si="734"/>
        <v>1.4820620499999999</v>
      </c>
      <c r="K3583" s="114">
        <f t="shared" ca="1" si="723"/>
        <v>67257229.1247354</v>
      </c>
      <c r="L3583" s="27">
        <f>IF(VLOOKUP(A3583,$U$18:$AD$131,8)=VLOOKUP(A3582,$U$18:$AD$131,8),0,VLOOKUP(A3583,U$18:$AD$131,8))</f>
        <v>0</v>
      </c>
      <c r="M3583" s="28">
        <f>IF(L3583&gt;0,VLOOKUP(L3583,T$18:$AC$131,7),0)</f>
        <v>0</v>
      </c>
      <c r="N3583" s="23">
        <f t="shared" si="728"/>
        <v>0</v>
      </c>
      <c r="O3583" s="23">
        <f t="shared" ca="1" si="724"/>
        <v>67257229.1247354</v>
      </c>
      <c r="P3583" s="29" t="str">
        <f t="shared" si="729"/>
        <v>J=</v>
      </c>
      <c r="Q3583" s="30">
        <f t="shared" si="730"/>
        <v>47232</v>
      </c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</row>
    <row r="3584" spans="1:30" x14ac:dyDescent="0.25">
      <c r="A3584" s="100">
        <f t="shared" si="725"/>
        <v>46417</v>
      </c>
      <c r="B3584" s="114" t="str">
        <f t="shared" ca="1" si="726"/>
        <v>n.d</v>
      </c>
      <c r="C3584" s="114">
        <f t="shared" si="727"/>
        <v>139519858.75</v>
      </c>
      <c r="D3584" s="24">
        <f ca="1">IF(A3584&lt;$B$1,VLOOKUP(A3584,[1]DI!$A$4:$B$15000,2,FALSE),0)</f>
        <v>0</v>
      </c>
      <c r="E3584" s="23">
        <f t="shared" ca="1" si="732"/>
        <v>0</v>
      </c>
      <c r="F3584" s="25">
        <f t="shared" si="731"/>
        <v>1.2</v>
      </c>
      <c r="G3584" s="26">
        <f t="shared" ca="1" si="735"/>
        <v>1</v>
      </c>
      <c r="H3584" s="23">
        <f ca="1">TRUNC(PRODUCT(G$16:G3583),15)</f>
        <v>1.48206205431758</v>
      </c>
      <c r="I3584" s="23">
        <f t="shared" si="733"/>
        <v>1</v>
      </c>
      <c r="J3584" s="23">
        <f t="shared" ca="1" si="734"/>
        <v>1.4820620499999999</v>
      </c>
      <c r="K3584" s="114">
        <f t="shared" ca="1" si="723"/>
        <v>67257229.1247354</v>
      </c>
      <c r="L3584" s="27">
        <f>IF(VLOOKUP(A3584,$U$18:$AD$131,8)=VLOOKUP(A3583,$U$18:$AD$131,8),0,VLOOKUP(A3584,U$18:$AD$131,8))</f>
        <v>0</v>
      </c>
      <c r="M3584" s="28">
        <f>IF(L3584&gt;0,VLOOKUP(L3584,T$18:$AC$131,7),0)</f>
        <v>0</v>
      </c>
      <c r="N3584" s="23">
        <f t="shared" si="728"/>
        <v>0</v>
      </c>
      <c r="O3584" s="23">
        <f t="shared" ca="1" si="724"/>
        <v>67257229.1247354</v>
      </c>
      <c r="P3584" s="29" t="str">
        <f t="shared" si="729"/>
        <v>J=</v>
      </c>
      <c r="Q3584" s="30">
        <f t="shared" si="730"/>
        <v>47232</v>
      </c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</row>
    <row r="3585" spans="1:30" x14ac:dyDescent="0.25">
      <c r="A3585" s="100">
        <f t="shared" si="725"/>
        <v>46418</v>
      </c>
      <c r="B3585" s="114" t="str">
        <f t="shared" ca="1" si="726"/>
        <v>n.d</v>
      </c>
      <c r="C3585" s="114">
        <f t="shared" si="727"/>
        <v>139519858.75</v>
      </c>
      <c r="D3585" s="24">
        <f ca="1">IF(A3585&lt;$B$1,VLOOKUP(A3585,[1]DI!$A$4:$B$15000,2,FALSE),0)</f>
        <v>0</v>
      </c>
      <c r="E3585" s="23">
        <f t="shared" ca="1" si="732"/>
        <v>0</v>
      </c>
      <c r="F3585" s="25">
        <f t="shared" si="731"/>
        <v>1.2</v>
      </c>
      <c r="G3585" s="26">
        <f t="shared" ca="1" si="735"/>
        <v>1</v>
      </c>
      <c r="H3585" s="23">
        <f ca="1">TRUNC(PRODUCT(G$16:G3584),15)</f>
        <v>1.48206205431758</v>
      </c>
      <c r="I3585" s="23">
        <f t="shared" si="733"/>
        <v>1</v>
      </c>
      <c r="J3585" s="23">
        <f t="shared" ca="1" si="734"/>
        <v>1.4820620499999999</v>
      </c>
      <c r="K3585" s="114">
        <f t="shared" ca="1" si="723"/>
        <v>67257229.1247354</v>
      </c>
      <c r="L3585" s="27">
        <f>IF(VLOOKUP(A3585,$U$18:$AD$131,8)=VLOOKUP(A3584,$U$18:$AD$131,8),0,VLOOKUP(A3585,U$18:$AD$131,8))</f>
        <v>0</v>
      </c>
      <c r="M3585" s="28">
        <f>IF(L3585&gt;0,VLOOKUP(L3585,T$18:$AC$131,7),0)</f>
        <v>0</v>
      </c>
      <c r="N3585" s="23">
        <f t="shared" si="728"/>
        <v>0</v>
      </c>
      <c r="O3585" s="23">
        <f t="shared" ca="1" si="724"/>
        <v>67257229.1247354</v>
      </c>
      <c r="P3585" s="29" t="str">
        <f t="shared" si="729"/>
        <v>J=</v>
      </c>
      <c r="Q3585" s="30">
        <f t="shared" si="730"/>
        <v>47232</v>
      </c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</row>
    <row r="3586" spans="1:30" x14ac:dyDescent="0.25">
      <c r="A3586" s="100">
        <f t="shared" si="725"/>
        <v>46419</v>
      </c>
      <c r="B3586" s="114" t="str">
        <f t="shared" ca="1" si="726"/>
        <v>n.d</v>
      </c>
      <c r="C3586" s="114">
        <f t="shared" si="727"/>
        <v>139519858.75</v>
      </c>
      <c r="D3586" s="24">
        <f ca="1">IF(A3586&lt;$B$1,VLOOKUP(A3586,[1]DI!$A$4:$B$15000,2,FALSE),0)</f>
        <v>0</v>
      </c>
      <c r="E3586" s="23">
        <f t="shared" ca="1" si="732"/>
        <v>0</v>
      </c>
      <c r="F3586" s="25">
        <f t="shared" si="731"/>
        <v>1.2</v>
      </c>
      <c r="G3586" s="26">
        <f t="shared" ca="1" si="735"/>
        <v>1</v>
      </c>
      <c r="H3586" s="23">
        <f ca="1">TRUNC(PRODUCT(G$16:G3585),15)</f>
        <v>1.48206205431758</v>
      </c>
      <c r="I3586" s="23">
        <f t="shared" si="733"/>
        <v>1</v>
      </c>
      <c r="J3586" s="23">
        <f t="shared" ca="1" si="734"/>
        <v>1.4820620499999999</v>
      </c>
      <c r="K3586" s="114">
        <f t="shared" ca="1" si="723"/>
        <v>67257229.1247354</v>
      </c>
      <c r="L3586" s="27">
        <f>IF(VLOOKUP(A3586,$U$18:$AD$131,8)=VLOOKUP(A3585,$U$18:$AD$131,8),0,VLOOKUP(A3586,U$18:$AD$131,8))</f>
        <v>0</v>
      </c>
      <c r="M3586" s="28">
        <f>IF(L3586&gt;0,VLOOKUP(L3586,T$18:$AC$131,7),0)</f>
        <v>0</v>
      </c>
      <c r="N3586" s="23">
        <f t="shared" si="728"/>
        <v>0</v>
      </c>
      <c r="O3586" s="23">
        <f t="shared" ca="1" si="724"/>
        <v>67257229.1247354</v>
      </c>
      <c r="P3586" s="29" t="str">
        <f t="shared" si="729"/>
        <v>J=</v>
      </c>
      <c r="Q3586" s="30">
        <f t="shared" si="730"/>
        <v>47232</v>
      </c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</row>
    <row r="3587" spans="1:30" x14ac:dyDescent="0.25">
      <c r="A3587" s="100">
        <f t="shared" si="725"/>
        <v>46420</v>
      </c>
      <c r="B3587" s="114" t="str">
        <f t="shared" ca="1" si="726"/>
        <v>n.d</v>
      </c>
      <c r="C3587" s="114">
        <f t="shared" si="727"/>
        <v>139519858.75</v>
      </c>
      <c r="D3587" s="24">
        <f ca="1">IF(A3587&lt;$B$1,VLOOKUP(A3587,[1]DI!$A$4:$B$15000,2,FALSE),0)</f>
        <v>0</v>
      </c>
      <c r="E3587" s="23">
        <f t="shared" ca="1" si="732"/>
        <v>0</v>
      </c>
      <c r="F3587" s="25">
        <f t="shared" si="731"/>
        <v>1.2</v>
      </c>
      <c r="G3587" s="26">
        <f t="shared" ca="1" si="735"/>
        <v>1</v>
      </c>
      <c r="H3587" s="23">
        <f ca="1">TRUNC(PRODUCT(G$16:G3586),15)</f>
        <v>1.48206205431758</v>
      </c>
      <c r="I3587" s="23">
        <f t="shared" si="733"/>
        <v>1</v>
      </c>
      <c r="J3587" s="23">
        <f t="shared" ca="1" si="734"/>
        <v>1.4820620499999999</v>
      </c>
      <c r="K3587" s="114">
        <f t="shared" ca="1" si="723"/>
        <v>67257229.1247354</v>
      </c>
      <c r="L3587" s="27">
        <f>IF(VLOOKUP(A3587,$U$18:$AD$131,8)=VLOOKUP(A3586,$U$18:$AD$131,8),0,VLOOKUP(A3587,U$18:$AD$131,8))</f>
        <v>0</v>
      </c>
      <c r="M3587" s="28">
        <f>IF(L3587&gt;0,VLOOKUP(L3587,T$18:$AC$131,7),0)</f>
        <v>0</v>
      </c>
      <c r="N3587" s="23">
        <f t="shared" si="728"/>
        <v>0</v>
      </c>
      <c r="O3587" s="23">
        <f t="shared" ca="1" si="724"/>
        <v>67257229.1247354</v>
      </c>
      <c r="P3587" s="29" t="str">
        <f t="shared" si="729"/>
        <v>J=</v>
      </c>
      <c r="Q3587" s="30">
        <f t="shared" si="730"/>
        <v>47232</v>
      </c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</row>
    <row r="3588" spans="1:30" x14ac:dyDescent="0.25">
      <c r="A3588" s="100">
        <f t="shared" si="725"/>
        <v>46421</v>
      </c>
      <c r="B3588" s="114" t="str">
        <f t="shared" ca="1" si="726"/>
        <v>n.d</v>
      </c>
      <c r="C3588" s="114">
        <f t="shared" si="727"/>
        <v>139519858.75</v>
      </c>
      <c r="D3588" s="24">
        <f ca="1">IF(A3588&lt;$B$1,VLOOKUP(A3588,[1]DI!$A$4:$B$15000,2,FALSE),0)</f>
        <v>0</v>
      </c>
      <c r="E3588" s="23">
        <f t="shared" ca="1" si="732"/>
        <v>0</v>
      </c>
      <c r="F3588" s="25">
        <f t="shared" si="731"/>
        <v>1.2</v>
      </c>
      <c r="G3588" s="26">
        <f t="shared" ca="1" si="735"/>
        <v>1</v>
      </c>
      <c r="H3588" s="23">
        <f ca="1">TRUNC(PRODUCT(G$16:G3587),15)</f>
        <v>1.48206205431758</v>
      </c>
      <c r="I3588" s="23">
        <f t="shared" si="733"/>
        <v>1</v>
      </c>
      <c r="J3588" s="23">
        <f t="shared" ca="1" si="734"/>
        <v>1.4820620499999999</v>
      </c>
      <c r="K3588" s="114">
        <f t="shared" ca="1" si="723"/>
        <v>67257229.1247354</v>
      </c>
      <c r="L3588" s="27">
        <f>IF(VLOOKUP(A3588,$U$18:$AD$131,8)=VLOOKUP(A3587,$U$18:$AD$131,8),0,VLOOKUP(A3588,U$18:$AD$131,8))</f>
        <v>0</v>
      </c>
      <c r="M3588" s="28">
        <f>IF(L3588&gt;0,VLOOKUP(L3588,T$18:$AC$131,7),0)</f>
        <v>0</v>
      </c>
      <c r="N3588" s="23">
        <f t="shared" si="728"/>
        <v>0</v>
      </c>
      <c r="O3588" s="23">
        <f t="shared" ca="1" si="724"/>
        <v>67257229.1247354</v>
      </c>
      <c r="P3588" s="29" t="str">
        <f t="shared" si="729"/>
        <v>J=</v>
      </c>
      <c r="Q3588" s="30">
        <f t="shared" si="730"/>
        <v>47232</v>
      </c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</row>
    <row r="3589" spans="1:30" x14ac:dyDescent="0.25">
      <c r="A3589" s="100">
        <f t="shared" si="725"/>
        <v>46422</v>
      </c>
      <c r="B3589" s="114" t="str">
        <f t="shared" ca="1" si="726"/>
        <v>n.d</v>
      </c>
      <c r="C3589" s="114">
        <f t="shared" si="727"/>
        <v>139519858.75</v>
      </c>
      <c r="D3589" s="24">
        <f ca="1">IF(A3589&lt;$B$1,VLOOKUP(A3589,[1]DI!$A$4:$B$15000,2,FALSE),0)</f>
        <v>0</v>
      </c>
      <c r="E3589" s="23">
        <f t="shared" ca="1" si="732"/>
        <v>0</v>
      </c>
      <c r="F3589" s="25">
        <f t="shared" si="731"/>
        <v>1.2</v>
      </c>
      <c r="G3589" s="26">
        <f t="shared" ca="1" si="735"/>
        <v>1</v>
      </c>
      <c r="H3589" s="23">
        <f ca="1">TRUNC(PRODUCT(G$16:G3588),15)</f>
        <v>1.48206205431758</v>
      </c>
      <c r="I3589" s="23">
        <f t="shared" si="733"/>
        <v>1</v>
      </c>
      <c r="J3589" s="23">
        <f t="shared" ca="1" si="734"/>
        <v>1.4820620499999999</v>
      </c>
      <c r="K3589" s="114">
        <f t="shared" ca="1" si="723"/>
        <v>67257229.1247354</v>
      </c>
      <c r="L3589" s="27">
        <f>IF(VLOOKUP(A3589,$U$18:$AD$131,8)=VLOOKUP(A3588,$U$18:$AD$131,8),0,VLOOKUP(A3589,U$18:$AD$131,8))</f>
        <v>0</v>
      </c>
      <c r="M3589" s="28">
        <f>IF(L3589&gt;0,VLOOKUP(L3589,T$18:$AC$131,7),0)</f>
        <v>0</v>
      </c>
      <c r="N3589" s="23">
        <f t="shared" si="728"/>
        <v>0</v>
      </c>
      <c r="O3589" s="23">
        <f t="shared" ca="1" si="724"/>
        <v>67257229.1247354</v>
      </c>
      <c r="P3589" s="29" t="str">
        <f t="shared" si="729"/>
        <v>J=</v>
      </c>
      <c r="Q3589" s="30">
        <f t="shared" si="730"/>
        <v>47232</v>
      </c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</row>
    <row r="3590" spans="1:30" x14ac:dyDescent="0.25">
      <c r="A3590" s="100">
        <f t="shared" si="725"/>
        <v>46423</v>
      </c>
      <c r="B3590" s="114" t="str">
        <f t="shared" ca="1" si="726"/>
        <v>n.d</v>
      </c>
      <c r="C3590" s="114">
        <f t="shared" si="727"/>
        <v>139519858.75</v>
      </c>
      <c r="D3590" s="24">
        <f ca="1">IF(A3590&lt;$B$1,VLOOKUP(A3590,[1]DI!$A$4:$B$15000,2,FALSE),0)</f>
        <v>0</v>
      </c>
      <c r="E3590" s="23">
        <f t="shared" ca="1" si="732"/>
        <v>0</v>
      </c>
      <c r="F3590" s="25">
        <f t="shared" si="731"/>
        <v>1.2</v>
      </c>
      <c r="G3590" s="26">
        <f t="shared" ca="1" si="735"/>
        <v>1</v>
      </c>
      <c r="H3590" s="23">
        <f ca="1">TRUNC(PRODUCT(G$16:G3589),15)</f>
        <v>1.48206205431758</v>
      </c>
      <c r="I3590" s="23">
        <f t="shared" si="733"/>
        <v>1</v>
      </c>
      <c r="J3590" s="23">
        <f t="shared" ca="1" si="734"/>
        <v>1.4820620499999999</v>
      </c>
      <c r="K3590" s="114">
        <f t="shared" ca="1" si="723"/>
        <v>67257229.1247354</v>
      </c>
      <c r="L3590" s="27">
        <f>IF(VLOOKUP(A3590,$U$18:$AD$131,8)=VLOOKUP(A3589,$U$18:$AD$131,8),0,VLOOKUP(A3590,U$18:$AD$131,8))</f>
        <v>0</v>
      </c>
      <c r="M3590" s="28">
        <f>IF(L3590&gt;0,VLOOKUP(L3590,T$18:$AC$131,7),0)</f>
        <v>0</v>
      </c>
      <c r="N3590" s="23">
        <f t="shared" si="728"/>
        <v>0</v>
      </c>
      <c r="O3590" s="23">
        <f t="shared" ca="1" si="724"/>
        <v>67257229.1247354</v>
      </c>
      <c r="P3590" s="29" t="str">
        <f t="shared" si="729"/>
        <v>J=</v>
      </c>
      <c r="Q3590" s="30">
        <f t="shared" si="730"/>
        <v>47232</v>
      </c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</row>
    <row r="3591" spans="1:30" x14ac:dyDescent="0.25">
      <c r="A3591" s="100">
        <f t="shared" si="725"/>
        <v>46424</v>
      </c>
      <c r="B3591" s="114" t="str">
        <f t="shared" ca="1" si="726"/>
        <v>n.d</v>
      </c>
      <c r="C3591" s="114">
        <f t="shared" si="727"/>
        <v>139519858.75</v>
      </c>
      <c r="D3591" s="24">
        <f ca="1">IF(A3591&lt;$B$1,VLOOKUP(A3591,[1]DI!$A$4:$B$15000,2,FALSE),0)</f>
        <v>0</v>
      </c>
      <c r="E3591" s="23">
        <f t="shared" ca="1" si="732"/>
        <v>0</v>
      </c>
      <c r="F3591" s="25">
        <f t="shared" si="731"/>
        <v>1.2</v>
      </c>
      <c r="G3591" s="26">
        <f t="shared" ca="1" si="735"/>
        <v>1</v>
      </c>
      <c r="H3591" s="23">
        <f ca="1">TRUNC(PRODUCT(G$16:G3590),15)</f>
        <v>1.48206205431758</v>
      </c>
      <c r="I3591" s="23">
        <f t="shared" si="733"/>
        <v>1</v>
      </c>
      <c r="J3591" s="23">
        <f t="shared" ca="1" si="734"/>
        <v>1.4820620499999999</v>
      </c>
      <c r="K3591" s="114">
        <f t="shared" ca="1" si="723"/>
        <v>67257229.1247354</v>
      </c>
      <c r="L3591" s="27">
        <f>IF(VLOOKUP(A3591,$U$18:$AD$131,8)=VLOOKUP(A3590,$U$18:$AD$131,8),0,VLOOKUP(A3591,U$18:$AD$131,8))</f>
        <v>0</v>
      </c>
      <c r="M3591" s="28">
        <f>IF(L3591&gt;0,VLOOKUP(L3591,T$18:$AC$131,7),0)</f>
        <v>0</v>
      </c>
      <c r="N3591" s="23">
        <f t="shared" si="728"/>
        <v>0</v>
      </c>
      <c r="O3591" s="23">
        <f t="shared" ca="1" si="724"/>
        <v>67257229.1247354</v>
      </c>
      <c r="P3591" s="29" t="str">
        <f t="shared" si="729"/>
        <v>J=</v>
      </c>
      <c r="Q3591" s="30">
        <f t="shared" si="730"/>
        <v>47232</v>
      </c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</row>
    <row r="3592" spans="1:30" x14ac:dyDescent="0.25">
      <c r="A3592" s="100">
        <f t="shared" si="725"/>
        <v>46425</v>
      </c>
      <c r="B3592" s="114" t="str">
        <f t="shared" ca="1" si="726"/>
        <v>n.d</v>
      </c>
      <c r="C3592" s="114">
        <f t="shared" si="727"/>
        <v>139519858.75</v>
      </c>
      <c r="D3592" s="24">
        <f ca="1">IF(A3592&lt;$B$1,VLOOKUP(A3592,[1]DI!$A$4:$B$15000,2,FALSE),0)</f>
        <v>0</v>
      </c>
      <c r="E3592" s="23">
        <f t="shared" ca="1" si="732"/>
        <v>0</v>
      </c>
      <c r="F3592" s="25">
        <f t="shared" si="731"/>
        <v>1.2</v>
      </c>
      <c r="G3592" s="26">
        <f t="shared" ca="1" si="735"/>
        <v>1</v>
      </c>
      <c r="H3592" s="23">
        <f ca="1">TRUNC(PRODUCT(G$16:G3591),15)</f>
        <v>1.48206205431758</v>
      </c>
      <c r="I3592" s="23">
        <f t="shared" si="733"/>
        <v>1</v>
      </c>
      <c r="J3592" s="23">
        <f t="shared" ca="1" si="734"/>
        <v>1.4820620499999999</v>
      </c>
      <c r="K3592" s="114">
        <f t="shared" ca="1" si="723"/>
        <v>67257229.1247354</v>
      </c>
      <c r="L3592" s="27">
        <f>IF(VLOOKUP(A3592,$U$18:$AD$131,8)=VLOOKUP(A3591,$U$18:$AD$131,8),0,VLOOKUP(A3592,U$18:$AD$131,8))</f>
        <v>0</v>
      </c>
      <c r="M3592" s="28">
        <f>IF(L3592&gt;0,VLOOKUP(L3592,T$18:$AC$131,7),0)</f>
        <v>0</v>
      </c>
      <c r="N3592" s="23">
        <f t="shared" si="728"/>
        <v>0</v>
      </c>
      <c r="O3592" s="23">
        <f t="shared" ca="1" si="724"/>
        <v>67257229.1247354</v>
      </c>
      <c r="P3592" s="29" t="str">
        <f t="shared" si="729"/>
        <v>J=</v>
      </c>
      <c r="Q3592" s="30">
        <f t="shared" si="730"/>
        <v>47232</v>
      </c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</row>
    <row r="3593" spans="1:30" x14ac:dyDescent="0.25">
      <c r="A3593" s="100">
        <f t="shared" si="725"/>
        <v>46426</v>
      </c>
      <c r="B3593" s="114" t="str">
        <f t="shared" ca="1" si="726"/>
        <v>n.d</v>
      </c>
      <c r="C3593" s="114">
        <f t="shared" si="727"/>
        <v>139519858.75</v>
      </c>
      <c r="D3593" s="24">
        <f ca="1">IF(A3593&lt;$B$1,VLOOKUP(A3593,[1]DI!$A$4:$B$15000,2,FALSE),0)</f>
        <v>0</v>
      </c>
      <c r="E3593" s="23">
        <f t="shared" ca="1" si="732"/>
        <v>0</v>
      </c>
      <c r="F3593" s="25">
        <f t="shared" si="731"/>
        <v>1.2</v>
      </c>
      <c r="G3593" s="26">
        <f t="shared" ca="1" si="735"/>
        <v>1</v>
      </c>
      <c r="H3593" s="23">
        <f ca="1">TRUNC(PRODUCT(G$16:G3592),15)</f>
        <v>1.48206205431758</v>
      </c>
      <c r="I3593" s="23">
        <f t="shared" si="733"/>
        <v>1</v>
      </c>
      <c r="J3593" s="23">
        <f t="shared" ca="1" si="734"/>
        <v>1.4820620499999999</v>
      </c>
      <c r="K3593" s="114">
        <f t="shared" ca="1" si="723"/>
        <v>67257229.1247354</v>
      </c>
      <c r="L3593" s="27">
        <f>IF(VLOOKUP(A3593,$U$18:$AD$131,8)=VLOOKUP(A3592,$U$18:$AD$131,8),0,VLOOKUP(A3593,U$18:$AD$131,8))</f>
        <v>0</v>
      </c>
      <c r="M3593" s="28">
        <f>IF(L3593&gt;0,VLOOKUP(L3593,T$18:$AC$131,7),0)</f>
        <v>0</v>
      </c>
      <c r="N3593" s="23">
        <f t="shared" si="728"/>
        <v>0</v>
      </c>
      <c r="O3593" s="23">
        <f t="shared" ca="1" si="724"/>
        <v>67257229.1247354</v>
      </c>
      <c r="P3593" s="29" t="str">
        <f t="shared" si="729"/>
        <v>J=</v>
      </c>
      <c r="Q3593" s="30">
        <f t="shared" si="730"/>
        <v>47232</v>
      </c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</row>
    <row r="3594" spans="1:30" x14ac:dyDescent="0.25">
      <c r="A3594" s="100">
        <f t="shared" si="725"/>
        <v>46427</v>
      </c>
      <c r="B3594" s="114" t="str">
        <f t="shared" ca="1" si="726"/>
        <v>n.d</v>
      </c>
      <c r="C3594" s="114">
        <f t="shared" si="727"/>
        <v>139519858.75</v>
      </c>
      <c r="D3594" s="24">
        <f ca="1">IF(A3594&lt;$B$1,VLOOKUP(A3594,[1]DI!$A$4:$B$15000,2,FALSE),0)</f>
        <v>0</v>
      </c>
      <c r="E3594" s="23">
        <f t="shared" ca="1" si="732"/>
        <v>0</v>
      </c>
      <c r="F3594" s="25">
        <f t="shared" si="731"/>
        <v>1.2</v>
      </c>
      <c r="G3594" s="26">
        <f t="shared" ca="1" si="735"/>
        <v>1</v>
      </c>
      <c r="H3594" s="23">
        <f ca="1">TRUNC(PRODUCT(G$16:G3593),15)</f>
        <v>1.48206205431758</v>
      </c>
      <c r="I3594" s="23">
        <f t="shared" si="733"/>
        <v>1</v>
      </c>
      <c r="J3594" s="23">
        <f t="shared" ca="1" si="734"/>
        <v>1.4820620499999999</v>
      </c>
      <c r="K3594" s="114">
        <f t="shared" ca="1" si="723"/>
        <v>67257229.1247354</v>
      </c>
      <c r="L3594" s="27">
        <f>IF(VLOOKUP(A3594,$U$18:$AD$131,8)=VLOOKUP(A3593,$U$18:$AD$131,8),0,VLOOKUP(A3594,U$18:$AD$131,8))</f>
        <v>0</v>
      </c>
      <c r="M3594" s="28">
        <f>IF(L3594&gt;0,VLOOKUP(L3594,T$18:$AC$131,7),0)</f>
        <v>0</v>
      </c>
      <c r="N3594" s="23">
        <f t="shared" si="728"/>
        <v>0</v>
      </c>
      <c r="O3594" s="23">
        <f t="shared" ca="1" si="724"/>
        <v>67257229.1247354</v>
      </c>
      <c r="P3594" s="29" t="str">
        <f t="shared" si="729"/>
        <v>J=</v>
      </c>
      <c r="Q3594" s="30">
        <f t="shared" si="730"/>
        <v>47232</v>
      </c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</row>
    <row r="3595" spans="1:30" x14ac:dyDescent="0.25">
      <c r="A3595" s="100">
        <f t="shared" si="725"/>
        <v>46428</v>
      </c>
      <c r="B3595" s="114" t="str">
        <f t="shared" ca="1" si="726"/>
        <v>n.d</v>
      </c>
      <c r="C3595" s="114">
        <f t="shared" si="727"/>
        <v>139519858.75</v>
      </c>
      <c r="D3595" s="24">
        <f ca="1">IF(A3595&lt;$B$1,VLOOKUP(A3595,[1]DI!$A$4:$B$15000,2,FALSE),0)</f>
        <v>0</v>
      </c>
      <c r="E3595" s="23">
        <f t="shared" ca="1" si="732"/>
        <v>0</v>
      </c>
      <c r="F3595" s="25">
        <f t="shared" si="731"/>
        <v>1.2</v>
      </c>
      <c r="G3595" s="26">
        <f t="shared" ca="1" si="735"/>
        <v>1</v>
      </c>
      <c r="H3595" s="23">
        <f ca="1">TRUNC(PRODUCT(G$16:G3594),15)</f>
        <v>1.48206205431758</v>
      </c>
      <c r="I3595" s="23">
        <f t="shared" si="733"/>
        <v>1</v>
      </c>
      <c r="J3595" s="23">
        <f t="shared" ca="1" si="734"/>
        <v>1.4820620499999999</v>
      </c>
      <c r="K3595" s="114">
        <f t="shared" ca="1" si="723"/>
        <v>67257229.1247354</v>
      </c>
      <c r="L3595" s="27">
        <f>IF(VLOOKUP(A3595,$U$18:$AD$131,8)=VLOOKUP(A3594,$U$18:$AD$131,8),0,VLOOKUP(A3595,U$18:$AD$131,8))</f>
        <v>0</v>
      </c>
      <c r="M3595" s="28">
        <f>IF(L3595&gt;0,VLOOKUP(L3595,T$18:$AC$131,7),0)</f>
        <v>0</v>
      </c>
      <c r="N3595" s="23">
        <f t="shared" si="728"/>
        <v>0</v>
      </c>
      <c r="O3595" s="23">
        <f t="shared" ca="1" si="724"/>
        <v>67257229.1247354</v>
      </c>
      <c r="P3595" s="29" t="str">
        <f t="shared" si="729"/>
        <v>J=</v>
      </c>
      <c r="Q3595" s="30">
        <f t="shared" si="730"/>
        <v>47232</v>
      </c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</row>
    <row r="3596" spans="1:30" x14ac:dyDescent="0.25">
      <c r="A3596" s="100">
        <f t="shared" si="725"/>
        <v>46429</v>
      </c>
      <c r="B3596" s="114" t="str">
        <f t="shared" ca="1" si="726"/>
        <v>n.d</v>
      </c>
      <c r="C3596" s="114">
        <f t="shared" si="727"/>
        <v>139519858.75</v>
      </c>
      <c r="D3596" s="24">
        <f ca="1">IF(A3596&lt;$B$1,VLOOKUP(A3596,[1]DI!$A$4:$B$15000,2,FALSE),0)</f>
        <v>0</v>
      </c>
      <c r="E3596" s="23">
        <f t="shared" ca="1" si="732"/>
        <v>0</v>
      </c>
      <c r="F3596" s="25">
        <f t="shared" si="731"/>
        <v>1.2</v>
      </c>
      <c r="G3596" s="26">
        <f t="shared" ca="1" si="735"/>
        <v>1</v>
      </c>
      <c r="H3596" s="23">
        <f ca="1">TRUNC(PRODUCT(G$16:G3595),15)</f>
        <v>1.48206205431758</v>
      </c>
      <c r="I3596" s="23">
        <f t="shared" si="733"/>
        <v>1</v>
      </c>
      <c r="J3596" s="23">
        <f t="shared" ca="1" si="734"/>
        <v>1.4820620499999999</v>
      </c>
      <c r="K3596" s="114">
        <f t="shared" ca="1" si="723"/>
        <v>67257229.1247354</v>
      </c>
      <c r="L3596" s="27">
        <f>IF(VLOOKUP(A3596,$U$18:$AD$131,8)=VLOOKUP(A3595,$U$18:$AD$131,8),0,VLOOKUP(A3596,U$18:$AD$131,8))</f>
        <v>0</v>
      </c>
      <c r="M3596" s="28">
        <f>IF(L3596&gt;0,VLOOKUP(L3596,T$18:$AC$131,7),0)</f>
        <v>0</v>
      </c>
      <c r="N3596" s="23">
        <f t="shared" si="728"/>
        <v>0</v>
      </c>
      <c r="O3596" s="23">
        <f t="shared" ca="1" si="724"/>
        <v>67257229.1247354</v>
      </c>
      <c r="P3596" s="29" t="str">
        <f t="shared" si="729"/>
        <v>J=</v>
      </c>
      <c r="Q3596" s="30">
        <f t="shared" si="730"/>
        <v>47232</v>
      </c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</row>
    <row r="3597" spans="1:30" x14ac:dyDescent="0.25">
      <c r="A3597" s="100">
        <f t="shared" si="725"/>
        <v>46430</v>
      </c>
      <c r="B3597" s="114" t="str">
        <f t="shared" ca="1" si="726"/>
        <v>n.d</v>
      </c>
      <c r="C3597" s="114">
        <f t="shared" si="727"/>
        <v>139519858.75</v>
      </c>
      <c r="D3597" s="24">
        <f ca="1">IF(A3597&lt;$B$1,VLOOKUP(A3597,[1]DI!$A$4:$B$15000,2,FALSE),0)</f>
        <v>0</v>
      </c>
      <c r="E3597" s="23">
        <f t="shared" ca="1" si="732"/>
        <v>0</v>
      </c>
      <c r="F3597" s="25">
        <f t="shared" si="731"/>
        <v>1.2</v>
      </c>
      <c r="G3597" s="26">
        <f t="shared" ca="1" si="735"/>
        <v>1</v>
      </c>
      <c r="H3597" s="23">
        <f ca="1">TRUNC(PRODUCT(G$16:G3596),15)</f>
        <v>1.48206205431758</v>
      </c>
      <c r="I3597" s="23">
        <f t="shared" si="733"/>
        <v>1</v>
      </c>
      <c r="J3597" s="23">
        <f t="shared" ca="1" si="734"/>
        <v>1.4820620499999999</v>
      </c>
      <c r="K3597" s="114">
        <f t="shared" ca="1" si="723"/>
        <v>67257229.1247354</v>
      </c>
      <c r="L3597" s="27">
        <f>IF(VLOOKUP(A3597,$U$18:$AD$131,8)=VLOOKUP(A3596,$U$18:$AD$131,8),0,VLOOKUP(A3597,U$18:$AD$131,8))</f>
        <v>0</v>
      </c>
      <c r="M3597" s="28">
        <f>IF(L3597&gt;0,VLOOKUP(L3597,T$18:$AC$131,7),0)</f>
        <v>0</v>
      </c>
      <c r="N3597" s="23">
        <f t="shared" si="728"/>
        <v>0</v>
      </c>
      <c r="O3597" s="23">
        <f t="shared" ca="1" si="724"/>
        <v>67257229.1247354</v>
      </c>
      <c r="P3597" s="29" t="str">
        <f t="shared" si="729"/>
        <v>J=</v>
      </c>
      <c r="Q3597" s="30">
        <f t="shared" si="730"/>
        <v>47232</v>
      </c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</row>
    <row r="3598" spans="1:30" x14ac:dyDescent="0.25">
      <c r="A3598" s="100">
        <f t="shared" si="725"/>
        <v>46431</v>
      </c>
      <c r="B3598" s="114" t="str">
        <f t="shared" ca="1" si="726"/>
        <v>n.d</v>
      </c>
      <c r="C3598" s="114">
        <f t="shared" si="727"/>
        <v>139519858.75</v>
      </c>
      <c r="D3598" s="24">
        <f ca="1">IF(A3598&lt;$B$1,VLOOKUP(A3598,[1]DI!$A$4:$B$15000,2,FALSE),0)</f>
        <v>0</v>
      </c>
      <c r="E3598" s="23">
        <f t="shared" ca="1" si="732"/>
        <v>0</v>
      </c>
      <c r="F3598" s="25">
        <f t="shared" si="731"/>
        <v>1.2</v>
      </c>
      <c r="G3598" s="26">
        <f t="shared" ca="1" si="735"/>
        <v>1</v>
      </c>
      <c r="H3598" s="23">
        <f ca="1">TRUNC(PRODUCT(G$16:G3597),15)</f>
        <v>1.48206205431758</v>
      </c>
      <c r="I3598" s="23">
        <f t="shared" si="733"/>
        <v>1</v>
      </c>
      <c r="J3598" s="23">
        <f t="shared" ca="1" si="734"/>
        <v>1.4820620499999999</v>
      </c>
      <c r="K3598" s="114">
        <f t="shared" ca="1" si="723"/>
        <v>67257229.1247354</v>
      </c>
      <c r="L3598" s="27">
        <f>IF(VLOOKUP(A3598,$U$18:$AD$131,8)=VLOOKUP(A3597,$U$18:$AD$131,8),0,VLOOKUP(A3598,U$18:$AD$131,8))</f>
        <v>0</v>
      </c>
      <c r="M3598" s="28">
        <f>IF(L3598&gt;0,VLOOKUP(L3598,T$18:$AC$131,7),0)</f>
        <v>0</v>
      </c>
      <c r="N3598" s="23">
        <f t="shared" si="728"/>
        <v>0</v>
      </c>
      <c r="O3598" s="23">
        <f t="shared" ca="1" si="724"/>
        <v>67257229.1247354</v>
      </c>
      <c r="P3598" s="29" t="str">
        <f t="shared" si="729"/>
        <v>J=</v>
      </c>
      <c r="Q3598" s="30">
        <f t="shared" si="730"/>
        <v>47232</v>
      </c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</row>
    <row r="3599" spans="1:30" x14ac:dyDescent="0.25">
      <c r="A3599" s="100">
        <f t="shared" si="725"/>
        <v>46432</v>
      </c>
      <c r="B3599" s="114" t="str">
        <f t="shared" ca="1" si="726"/>
        <v>n.d</v>
      </c>
      <c r="C3599" s="114">
        <f t="shared" si="727"/>
        <v>139519858.75</v>
      </c>
      <c r="D3599" s="24">
        <f ca="1">IF(A3599&lt;$B$1,VLOOKUP(A3599,[1]DI!$A$4:$B$15000,2,FALSE),0)</f>
        <v>0</v>
      </c>
      <c r="E3599" s="23">
        <f t="shared" ca="1" si="732"/>
        <v>0</v>
      </c>
      <c r="F3599" s="25">
        <f t="shared" si="731"/>
        <v>1.2</v>
      </c>
      <c r="G3599" s="26">
        <f t="shared" ca="1" si="735"/>
        <v>1</v>
      </c>
      <c r="H3599" s="23">
        <f ca="1">TRUNC(PRODUCT(G$16:G3598),15)</f>
        <v>1.48206205431758</v>
      </c>
      <c r="I3599" s="23">
        <f t="shared" si="733"/>
        <v>1</v>
      </c>
      <c r="J3599" s="23">
        <f t="shared" ca="1" si="734"/>
        <v>1.4820620499999999</v>
      </c>
      <c r="K3599" s="114">
        <f t="shared" ca="1" si="723"/>
        <v>67257229.1247354</v>
      </c>
      <c r="L3599" s="27">
        <f>IF(VLOOKUP(A3599,$U$18:$AD$131,8)=VLOOKUP(A3598,$U$18:$AD$131,8),0,VLOOKUP(A3599,U$18:$AD$131,8))</f>
        <v>0</v>
      </c>
      <c r="M3599" s="28">
        <f>IF(L3599&gt;0,VLOOKUP(L3599,T$18:$AC$131,7),0)</f>
        <v>0</v>
      </c>
      <c r="N3599" s="23">
        <f t="shared" si="728"/>
        <v>0</v>
      </c>
      <c r="O3599" s="23">
        <f t="shared" ca="1" si="724"/>
        <v>67257229.1247354</v>
      </c>
      <c r="P3599" s="29" t="str">
        <f t="shared" si="729"/>
        <v>J=</v>
      </c>
      <c r="Q3599" s="30">
        <f t="shared" si="730"/>
        <v>47232</v>
      </c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</row>
    <row r="3600" spans="1:30" x14ac:dyDescent="0.25">
      <c r="A3600" s="100">
        <f t="shared" si="725"/>
        <v>46433</v>
      </c>
      <c r="B3600" s="114" t="str">
        <f t="shared" ca="1" si="726"/>
        <v>n.d</v>
      </c>
      <c r="C3600" s="114">
        <f t="shared" si="727"/>
        <v>139519858.75</v>
      </c>
      <c r="D3600" s="24">
        <f ca="1">IF(A3600&lt;$B$1,VLOOKUP(A3600,[1]DI!$A$4:$B$15000,2,FALSE),0)</f>
        <v>0</v>
      </c>
      <c r="E3600" s="23">
        <f t="shared" ca="1" si="732"/>
        <v>0</v>
      </c>
      <c r="F3600" s="25">
        <f t="shared" si="731"/>
        <v>1.2</v>
      </c>
      <c r="G3600" s="26">
        <f t="shared" ca="1" si="735"/>
        <v>1</v>
      </c>
      <c r="H3600" s="23">
        <f ca="1">TRUNC(PRODUCT(G$16:G3599),15)</f>
        <v>1.48206205431758</v>
      </c>
      <c r="I3600" s="23">
        <f t="shared" si="733"/>
        <v>1</v>
      </c>
      <c r="J3600" s="23">
        <f t="shared" ca="1" si="734"/>
        <v>1.4820620499999999</v>
      </c>
      <c r="K3600" s="114">
        <f t="shared" ref="K3600:K3663" ca="1" si="736">TRUNC((C3600*(J3600-1)),8)</f>
        <v>67257229.1247354</v>
      </c>
      <c r="L3600" s="27">
        <f>IF(VLOOKUP(A3600,$U$18:$AD$131,8)=VLOOKUP(A3599,$U$18:$AD$131,8),0,VLOOKUP(A3600,U$18:$AD$131,8))</f>
        <v>0</v>
      </c>
      <c r="M3600" s="28">
        <f>IF(L3600&gt;0,VLOOKUP(L3600,T$18:$AC$131,7),0)</f>
        <v>0</v>
      </c>
      <c r="N3600" s="23">
        <f t="shared" si="728"/>
        <v>0</v>
      </c>
      <c r="O3600" s="23">
        <f t="shared" ref="O3600:O3663" ca="1" si="737">(K3600+N3600)</f>
        <v>67257229.1247354</v>
      </c>
      <c r="P3600" s="29" t="str">
        <f t="shared" si="729"/>
        <v>J=</v>
      </c>
      <c r="Q3600" s="30">
        <f t="shared" si="730"/>
        <v>47232</v>
      </c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</row>
    <row r="3601" spans="1:30" x14ac:dyDescent="0.25">
      <c r="A3601" s="100">
        <f t="shared" ref="A3601:A3664" si="738">(A3600+1)</f>
        <v>46434</v>
      </c>
      <c r="B3601" s="114" t="str">
        <f t="shared" ref="B3601:B3664" ca="1" si="739">IF(A3601&lt;=TODAY(),C3601+K3601,IF(AND(A3601&gt;TODAY(),A3601&lt;=$B$1),IF(VLOOKUP(TODAY(),$A$16:$D$5006,4,FALSE)=0,"n.d",C3601+K3601),"n.d"))</f>
        <v>n.d</v>
      </c>
      <c r="C3601" s="114">
        <f t="shared" ref="C3601:C3664" si="740">TRUNC(C3600-N3600,8)</f>
        <v>139519858.75</v>
      </c>
      <c r="D3601" s="24">
        <f ca="1">IF(A3601&lt;$B$1,VLOOKUP(A3601,[1]DI!$A$4:$B$15000,2,FALSE),0)</f>
        <v>0</v>
      </c>
      <c r="E3601" s="23">
        <f t="shared" ca="1" si="732"/>
        <v>0</v>
      </c>
      <c r="F3601" s="25">
        <f t="shared" si="731"/>
        <v>1.2</v>
      </c>
      <c r="G3601" s="26">
        <f t="shared" ca="1" si="735"/>
        <v>1</v>
      </c>
      <c r="H3601" s="23">
        <f ca="1">TRUNC(PRODUCT(G$16:G3600),15)</f>
        <v>1.48206205431758</v>
      </c>
      <c r="I3601" s="23">
        <f t="shared" si="733"/>
        <v>1</v>
      </c>
      <c r="J3601" s="23">
        <f t="shared" ca="1" si="734"/>
        <v>1.4820620499999999</v>
      </c>
      <c r="K3601" s="114">
        <f t="shared" ca="1" si="736"/>
        <v>67257229.1247354</v>
      </c>
      <c r="L3601" s="27">
        <f>IF(VLOOKUP(A3601,$U$18:$AD$131,8)=VLOOKUP(A3600,$U$18:$AD$131,8),0,VLOOKUP(A3601,U$18:$AD$131,8))</f>
        <v>0</v>
      </c>
      <c r="M3601" s="28">
        <f>IF(L3601&gt;0,VLOOKUP(L3601,T$18:$AC$131,7),0)</f>
        <v>0</v>
      </c>
      <c r="N3601" s="23">
        <f t="shared" ref="N3601:N3664" si="741">IF(M3601&gt;0,(C3601*M3601),0)</f>
        <v>0</v>
      </c>
      <c r="O3601" s="23">
        <f t="shared" ca="1" si="737"/>
        <v>67257229.1247354</v>
      </c>
      <c r="P3601" s="29" t="str">
        <f t="shared" ref="P3601:P3664" si="742">IF(L3600&gt;0,VLOOKUP(A3600,$U$18:$AD$131,9),P3600)</f>
        <v>J=</v>
      </c>
      <c r="Q3601" s="30">
        <f t="shared" ref="Q3601:Q3664" si="743">IF(L3600&gt;0,VLOOKUP(A3600,$U$18:$AD$131,10),Q3600)</f>
        <v>47232</v>
      </c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</row>
    <row r="3602" spans="1:30" x14ac:dyDescent="0.25">
      <c r="A3602" s="100">
        <f t="shared" si="738"/>
        <v>46435</v>
      </c>
      <c r="B3602" s="114" t="str">
        <f t="shared" ca="1" si="739"/>
        <v>n.d</v>
      </c>
      <c r="C3602" s="114">
        <f t="shared" si="740"/>
        <v>139519858.75</v>
      </c>
      <c r="D3602" s="24">
        <f ca="1">IF(A3602&lt;$B$1,VLOOKUP(A3602,[1]DI!$A$4:$B$15000,2,FALSE),0)</f>
        <v>0</v>
      </c>
      <c r="E3602" s="23">
        <f t="shared" ca="1" si="732"/>
        <v>0</v>
      </c>
      <c r="F3602" s="25">
        <f t="shared" ref="F3602:F3665" si="744">F3601</f>
        <v>1.2</v>
      </c>
      <c r="G3602" s="26">
        <f t="shared" ca="1" si="735"/>
        <v>1</v>
      </c>
      <c r="H3602" s="23">
        <f ca="1">TRUNC(PRODUCT(G$16:G3601),15)</f>
        <v>1.48206205431758</v>
      </c>
      <c r="I3602" s="23">
        <f t="shared" si="733"/>
        <v>1</v>
      </c>
      <c r="J3602" s="23">
        <f t="shared" ca="1" si="734"/>
        <v>1.4820620499999999</v>
      </c>
      <c r="K3602" s="114">
        <f t="shared" ca="1" si="736"/>
        <v>67257229.1247354</v>
      </c>
      <c r="L3602" s="27">
        <f>IF(VLOOKUP(A3602,$U$18:$AD$131,8)=VLOOKUP(A3601,$U$18:$AD$131,8),0,VLOOKUP(A3602,U$18:$AD$131,8))</f>
        <v>0</v>
      </c>
      <c r="M3602" s="28">
        <f>IF(L3602&gt;0,VLOOKUP(L3602,T$18:$AC$131,7),0)</f>
        <v>0</v>
      </c>
      <c r="N3602" s="23">
        <f t="shared" si="741"/>
        <v>0</v>
      </c>
      <c r="O3602" s="23">
        <f t="shared" ca="1" si="737"/>
        <v>67257229.1247354</v>
      </c>
      <c r="P3602" s="29" t="str">
        <f t="shared" si="742"/>
        <v>J=</v>
      </c>
      <c r="Q3602" s="30">
        <f t="shared" si="743"/>
        <v>47232</v>
      </c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</row>
    <row r="3603" spans="1:30" x14ac:dyDescent="0.25">
      <c r="A3603" s="100">
        <f t="shared" si="738"/>
        <v>46436</v>
      </c>
      <c r="B3603" s="114" t="str">
        <f t="shared" ca="1" si="739"/>
        <v>n.d</v>
      </c>
      <c r="C3603" s="114">
        <f t="shared" si="740"/>
        <v>139519858.75</v>
      </c>
      <c r="D3603" s="24">
        <f ca="1">IF(A3603&lt;$B$1,VLOOKUP(A3603,[1]DI!$A$4:$B$15000,2,FALSE),0)</f>
        <v>0</v>
      </c>
      <c r="E3603" s="23">
        <f t="shared" ref="E3603:E3666" ca="1" si="745">ROUND((((1+D3603)^(1/252)-1)),8)</f>
        <v>0</v>
      </c>
      <c r="F3603" s="25">
        <f t="shared" si="744"/>
        <v>1.2</v>
      </c>
      <c r="G3603" s="26">
        <f t="shared" ca="1" si="735"/>
        <v>1</v>
      </c>
      <c r="H3603" s="23">
        <f ca="1">TRUNC(PRODUCT(G$16:G3602),15)</f>
        <v>1.48206205431758</v>
      </c>
      <c r="I3603" s="23">
        <f t="shared" ref="I3603:I3666" si="746">IF(OR(L3602&gt;0,L3602="E"),H3602,I3602)</f>
        <v>1</v>
      </c>
      <c r="J3603" s="23">
        <f t="shared" ref="J3603:J3666" ca="1" si="747">ROUND(TRUNC(H3603/I3603,15),8)</f>
        <v>1.4820620499999999</v>
      </c>
      <c r="K3603" s="114">
        <f t="shared" ca="1" si="736"/>
        <v>67257229.1247354</v>
      </c>
      <c r="L3603" s="27">
        <f>IF(VLOOKUP(A3603,$U$18:$AD$131,8)=VLOOKUP(A3602,$U$18:$AD$131,8),0,VLOOKUP(A3603,U$18:$AD$131,8))</f>
        <v>0</v>
      </c>
      <c r="M3603" s="28">
        <f>IF(L3603&gt;0,VLOOKUP(L3603,T$18:$AC$131,7),0)</f>
        <v>0</v>
      </c>
      <c r="N3603" s="23">
        <f t="shared" si="741"/>
        <v>0</v>
      </c>
      <c r="O3603" s="23">
        <f t="shared" ca="1" si="737"/>
        <v>67257229.1247354</v>
      </c>
      <c r="P3603" s="29" t="str">
        <f t="shared" si="742"/>
        <v>J=</v>
      </c>
      <c r="Q3603" s="30">
        <f t="shared" si="743"/>
        <v>47232</v>
      </c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</row>
    <row r="3604" spans="1:30" x14ac:dyDescent="0.25">
      <c r="A3604" s="100">
        <f t="shared" si="738"/>
        <v>46437</v>
      </c>
      <c r="B3604" s="114" t="str">
        <f t="shared" ca="1" si="739"/>
        <v>n.d</v>
      </c>
      <c r="C3604" s="114">
        <f t="shared" si="740"/>
        <v>139519858.75</v>
      </c>
      <c r="D3604" s="24">
        <f ca="1">IF(A3604&lt;$B$1,VLOOKUP(A3604,[1]DI!$A$4:$B$15000,2,FALSE),0)</f>
        <v>0</v>
      </c>
      <c r="E3604" s="23">
        <f t="shared" ca="1" si="745"/>
        <v>0</v>
      </c>
      <c r="F3604" s="25">
        <f t="shared" si="744"/>
        <v>1.2</v>
      </c>
      <c r="G3604" s="26">
        <f t="shared" ref="G3604:G3667" ca="1" si="748">TRUNC((1+(E3604*F3604)),15)</f>
        <v>1</v>
      </c>
      <c r="H3604" s="23">
        <f ca="1">TRUNC(PRODUCT(G$16:G3603),15)</f>
        <v>1.48206205431758</v>
      </c>
      <c r="I3604" s="23">
        <f t="shared" si="746"/>
        <v>1</v>
      </c>
      <c r="J3604" s="23">
        <f t="shared" ca="1" si="747"/>
        <v>1.4820620499999999</v>
      </c>
      <c r="K3604" s="114">
        <f t="shared" ca="1" si="736"/>
        <v>67257229.1247354</v>
      </c>
      <c r="L3604" s="27">
        <f>IF(VLOOKUP(A3604,$U$18:$AD$131,8)=VLOOKUP(A3603,$U$18:$AD$131,8),0,VLOOKUP(A3604,U$18:$AD$131,8))</f>
        <v>0</v>
      </c>
      <c r="M3604" s="28">
        <f>IF(L3604&gt;0,VLOOKUP(L3604,T$18:$AC$131,7),0)</f>
        <v>0</v>
      </c>
      <c r="N3604" s="23">
        <f t="shared" si="741"/>
        <v>0</v>
      </c>
      <c r="O3604" s="23">
        <f t="shared" ca="1" si="737"/>
        <v>67257229.1247354</v>
      </c>
      <c r="P3604" s="29" t="str">
        <f t="shared" si="742"/>
        <v>J=</v>
      </c>
      <c r="Q3604" s="30">
        <f t="shared" si="743"/>
        <v>47232</v>
      </c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</row>
    <row r="3605" spans="1:30" x14ac:dyDescent="0.25">
      <c r="A3605" s="100">
        <f t="shared" si="738"/>
        <v>46438</v>
      </c>
      <c r="B3605" s="114" t="str">
        <f t="shared" ca="1" si="739"/>
        <v>n.d</v>
      </c>
      <c r="C3605" s="114">
        <f t="shared" si="740"/>
        <v>139519858.75</v>
      </c>
      <c r="D3605" s="24">
        <f ca="1">IF(A3605&lt;$B$1,VLOOKUP(A3605,[1]DI!$A$4:$B$15000,2,FALSE),0)</f>
        <v>0</v>
      </c>
      <c r="E3605" s="23">
        <f t="shared" ca="1" si="745"/>
        <v>0</v>
      </c>
      <c r="F3605" s="25">
        <f t="shared" si="744"/>
        <v>1.2</v>
      </c>
      <c r="G3605" s="26">
        <f t="shared" ca="1" si="748"/>
        <v>1</v>
      </c>
      <c r="H3605" s="23">
        <f ca="1">TRUNC(PRODUCT(G$16:G3604),15)</f>
        <v>1.48206205431758</v>
      </c>
      <c r="I3605" s="23">
        <f t="shared" si="746"/>
        <v>1</v>
      </c>
      <c r="J3605" s="23">
        <f t="shared" ca="1" si="747"/>
        <v>1.4820620499999999</v>
      </c>
      <c r="K3605" s="114">
        <f t="shared" ca="1" si="736"/>
        <v>67257229.1247354</v>
      </c>
      <c r="L3605" s="27">
        <f>IF(VLOOKUP(A3605,$U$18:$AD$131,8)=VLOOKUP(A3604,$U$18:$AD$131,8),0,VLOOKUP(A3605,U$18:$AD$131,8))</f>
        <v>0</v>
      </c>
      <c r="M3605" s="28">
        <f>IF(L3605&gt;0,VLOOKUP(L3605,T$18:$AC$131,7),0)</f>
        <v>0</v>
      </c>
      <c r="N3605" s="23">
        <f t="shared" si="741"/>
        <v>0</v>
      </c>
      <c r="O3605" s="23">
        <f t="shared" ca="1" si="737"/>
        <v>67257229.1247354</v>
      </c>
      <c r="P3605" s="29" t="str">
        <f t="shared" si="742"/>
        <v>J=</v>
      </c>
      <c r="Q3605" s="30">
        <f t="shared" si="743"/>
        <v>47232</v>
      </c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</row>
    <row r="3606" spans="1:30" x14ac:dyDescent="0.25">
      <c r="A3606" s="100">
        <f t="shared" si="738"/>
        <v>46439</v>
      </c>
      <c r="B3606" s="114" t="str">
        <f t="shared" ca="1" si="739"/>
        <v>n.d</v>
      </c>
      <c r="C3606" s="114">
        <f t="shared" si="740"/>
        <v>139519858.75</v>
      </c>
      <c r="D3606" s="24">
        <f ca="1">IF(A3606&lt;$B$1,VLOOKUP(A3606,[1]DI!$A$4:$B$15000,2,FALSE),0)</f>
        <v>0</v>
      </c>
      <c r="E3606" s="23">
        <f t="shared" ca="1" si="745"/>
        <v>0</v>
      </c>
      <c r="F3606" s="25">
        <f t="shared" si="744"/>
        <v>1.2</v>
      </c>
      <c r="G3606" s="26">
        <f t="shared" ca="1" si="748"/>
        <v>1</v>
      </c>
      <c r="H3606" s="23">
        <f ca="1">TRUNC(PRODUCT(G$16:G3605),15)</f>
        <v>1.48206205431758</v>
      </c>
      <c r="I3606" s="23">
        <f t="shared" si="746"/>
        <v>1</v>
      </c>
      <c r="J3606" s="23">
        <f t="shared" ca="1" si="747"/>
        <v>1.4820620499999999</v>
      </c>
      <c r="K3606" s="114">
        <f t="shared" ca="1" si="736"/>
        <v>67257229.1247354</v>
      </c>
      <c r="L3606" s="27">
        <f>IF(VLOOKUP(A3606,$U$18:$AD$131,8)=VLOOKUP(A3605,$U$18:$AD$131,8),0,VLOOKUP(A3606,U$18:$AD$131,8))</f>
        <v>0</v>
      </c>
      <c r="M3606" s="28">
        <f>IF(L3606&gt;0,VLOOKUP(L3606,T$18:$AC$131,7),0)</f>
        <v>0</v>
      </c>
      <c r="N3606" s="23">
        <f t="shared" si="741"/>
        <v>0</v>
      </c>
      <c r="O3606" s="23">
        <f t="shared" ca="1" si="737"/>
        <v>67257229.1247354</v>
      </c>
      <c r="P3606" s="29" t="str">
        <f t="shared" si="742"/>
        <v>J=</v>
      </c>
      <c r="Q3606" s="30">
        <f t="shared" si="743"/>
        <v>47232</v>
      </c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</row>
    <row r="3607" spans="1:30" x14ac:dyDescent="0.25">
      <c r="A3607" s="100">
        <f t="shared" si="738"/>
        <v>46440</v>
      </c>
      <c r="B3607" s="114" t="str">
        <f t="shared" ca="1" si="739"/>
        <v>n.d</v>
      </c>
      <c r="C3607" s="114">
        <f t="shared" si="740"/>
        <v>139519858.75</v>
      </c>
      <c r="D3607" s="24">
        <f ca="1">IF(A3607&lt;$B$1,VLOOKUP(A3607,[1]DI!$A$4:$B$15000,2,FALSE),0)</f>
        <v>0</v>
      </c>
      <c r="E3607" s="23">
        <f t="shared" ca="1" si="745"/>
        <v>0</v>
      </c>
      <c r="F3607" s="25">
        <f t="shared" si="744"/>
        <v>1.2</v>
      </c>
      <c r="G3607" s="26">
        <f t="shared" ca="1" si="748"/>
        <v>1</v>
      </c>
      <c r="H3607" s="23">
        <f ca="1">TRUNC(PRODUCT(G$16:G3606),15)</f>
        <v>1.48206205431758</v>
      </c>
      <c r="I3607" s="23">
        <f t="shared" si="746"/>
        <v>1</v>
      </c>
      <c r="J3607" s="23">
        <f t="shared" ca="1" si="747"/>
        <v>1.4820620499999999</v>
      </c>
      <c r="K3607" s="114">
        <f t="shared" ca="1" si="736"/>
        <v>67257229.1247354</v>
      </c>
      <c r="L3607" s="27">
        <f>IF(VLOOKUP(A3607,$U$18:$AD$131,8)=VLOOKUP(A3606,$U$18:$AD$131,8),0,VLOOKUP(A3607,U$18:$AD$131,8))</f>
        <v>0</v>
      </c>
      <c r="M3607" s="28">
        <f>IF(L3607&gt;0,VLOOKUP(L3607,T$18:$AC$131,7),0)</f>
        <v>0</v>
      </c>
      <c r="N3607" s="23">
        <f t="shared" si="741"/>
        <v>0</v>
      </c>
      <c r="O3607" s="23">
        <f t="shared" ca="1" si="737"/>
        <v>67257229.1247354</v>
      </c>
      <c r="P3607" s="29" t="str">
        <f t="shared" si="742"/>
        <v>J=</v>
      </c>
      <c r="Q3607" s="30">
        <f t="shared" si="743"/>
        <v>47232</v>
      </c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</row>
    <row r="3608" spans="1:30" x14ac:dyDescent="0.25">
      <c r="A3608" s="100">
        <f t="shared" si="738"/>
        <v>46441</v>
      </c>
      <c r="B3608" s="114" t="str">
        <f t="shared" ca="1" si="739"/>
        <v>n.d</v>
      </c>
      <c r="C3608" s="114">
        <f t="shared" si="740"/>
        <v>139519858.75</v>
      </c>
      <c r="D3608" s="24">
        <f ca="1">IF(A3608&lt;$B$1,VLOOKUP(A3608,[1]DI!$A$4:$B$15000,2,FALSE),0)</f>
        <v>0</v>
      </c>
      <c r="E3608" s="23">
        <f t="shared" ca="1" si="745"/>
        <v>0</v>
      </c>
      <c r="F3608" s="25">
        <f t="shared" si="744"/>
        <v>1.2</v>
      </c>
      <c r="G3608" s="26">
        <f t="shared" ca="1" si="748"/>
        <v>1</v>
      </c>
      <c r="H3608" s="23">
        <f ca="1">TRUNC(PRODUCT(G$16:G3607),15)</f>
        <v>1.48206205431758</v>
      </c>
      <c r="I3608" s="23">
        <f t="shared" si="746"/>
        <v>1</v>
      </c>
      <c r="J3608" s="23">
        <f t="shared" ca="1" si="747"/>
        <v>1.4820620499999999</v>
      </c>
      <c r="K3608" s="114">
        <f t="shared" ca="1" si="736"/>
        <v>67257229.1247354</v>
      </c>
      <c r="L3608" s="27">
        <f>IF(VLOOKUP(A3608,$U$18:$AD$131,8)=VLOOKUP(A3607,$U$18:$AD$131,8),0,VLOOKUP(A3608,U$18:$AD$131,8))</f>
        <v>0</v>
      </c>
      <c r="M3608" s="28">
        <f>IF(L3608&gt;0,VLOOKUP(L3608,T$18:$AC$131,7),0)</f>
        <v>0</v>
      </c>
      <c r="N3608" s="23">
        <f t="shared" si="741"/>
        <v>0</v>
      </c>
      <c r="O3608" s="23">
        <f t="shared" ca="1" si="737"/>
        <v>67257229.1247354</v>
      </c>
      <c r="P3608" s="29" t="str">
        <f t="shared" si="742"/>
        <v>J=</v>
      </c>
      <c r="Q3608" s="30">
        <f t="shared" si="743"/>
        <v>47232</v>
      </c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</row>
    <row r="3609" spans="1:30" x14ac:dyDescent="0.25">
      <c r="A3609" s="100">
        <f t="shared" si="738"/>
        <v>46442</v>
      </c>
      <c r="B3609" s="114" t="str">
        <f t="shared" ca="1" si="739"/>
        <v>n.d</v>
      </c>
      <c r="C3609" s="114">
        <f t="shared" si="740"/>
        <v>139519858.75</v>
      </c>
      <c r="D3609" s="24">
        <f ca="1">IF(A3609&lt;$B$1,VLOOKUP(A3609,[1]DI!$A$4:$B$15000,2,FALSE),0)</f>
        <v>0</v>
      </c>
      <c r="E3609" s="23">
        <f t="shared" ca="1" si="745"/>
        <v>0</v>
      </c>
      <c r="F3609" s="25">
        <f t="shared" si="744"/>
        <v>1.2</v>
      </c>
      <c r="G3609" s="26">
        <f t="shared" ca="1" si="748"/>
        <v>1</v>
      </c>
      <c r="H3609" s="23">
        <f ca="1">TRUNC(PRODUCT(G$16:G3608),15)</f>
        <v>1.48206205431758</v>
      </c>
      <c r="I3609" s="23">
        <f t="shared" si="746"/>
        <v>1</v>
      </c>
      <c r="J3609" s="23">
        <f t="shared" ca="1" si="747"/>
        <v>1.4820620499999999</v>
      </c>
      <c r="K3609" s="114">
        <f t="shared" ca="1" si="736"/>
        <v>67257229.1247354</v>
      </c>
      <c r="L3609" s="27">
        <f>IF(VLOOKUP(A3609,$U$18:$AD$131,8)=VLOOKUP(A3608,$U$18:$AD$131,8),0,VLOOKUP(A3609,U$18:$AD$131,8))</f>
        <v>0</v>
      </c>
      <c r="M3609" s="28">
        <f>IF(L3609&gt;0,VLOOKUP(L3609,T$18:$AC$131,7),0)</f>
        <v>0</v>
      </c>
      <c r="N3609" s="23">
        <f t="shared" si="741"/>
        <v>0</v>
      </c>
      <c r="O3609" s="23">
        <f t="shared" ca="1" si="737"/>
        <v>67257229.1247354</v>
      </c>
      <c r="P3609" s="29" t="str">
        <f t="shared" si="742"/>
        <v>J=</v>
      </c>
      <c r="Q3609" s="30">
        <f t="shared" si="743"/>
        <v>47232</v>
      </c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</row>
    <row r="3610" spans="1:30" x14ac:dyDescent="0.25">
      <c r="A3610" s="100">
        <f t="shared" si="738"/>
        <v>46443</v>
      </c>
      <c r="B3610" s="114" t="str">
        <f t="shared" ca="1" si="739"/>
        <v>n.d</v>
      </c>
      <c r="C3610" s="114">
        <f t="shared" si="740"/>
        <v>139519858.75</v>
      </c>
      <c r="D3610" s="24">
        <f ca="1">IF(A3610&lt;$B$1,VLOOKUP(A3610,[1]DI!$A$4:$B$15000,2,FALSE),0)</f>
        <v>0</v>
      </c>
      <c r="E3610" s="23">
        <f t="shared" ca="1" si="745"/>
        <v>0</v>
      </c>
      <c r="F3610" s="25">
        <f t="shared" si="744"/>
        <v>1.2</v>
      </c>
      <c r="G3610" s="26">
        <f t="shared" ca="1" si="748"/>
        <v>1</v>
      </c>
      <c r="H3610" s="23">
        <f ca="1">TRUNC(PRODUCT(G$16:G3609),15)</f>
        <v>1.48206205431758</v>
      </c>
      <c r="I3610" s="23">
        <f t="shared" si="746"/>
        <v>1</v>
      </c>
      <c r="J3610" s="23">
        <f t="shared" ca="1" si="747"/>
        <v>1.4820620499999999</v>
      </c>
      <c r="K3610" s="114">
        <f t="shared" ca="1" si="736"/>
        <v>67257229.1247354</v>
      </c>
      <c r="L3610" s="27">
        <f>IF(VLOOKUP(A3610,$U$18:$AD$131,8)=VLOOKUP(A3609,$U$18:$AD$131,8),0,VLOOKUP(A3610,U$18:$AD$131,8))</f>
        <v>0</v>
      </c>
      <c r="M3610" s="28">
        <f>IF(L3610&gt;0,VLOOKUP(L3610,T$18:$AC$131,7),0)</f>
        <v>0</v>
      </c>
      <c r="N3610" s="23">
        <f t="shared" si="741"/>
        <v>0</v>
      </c>
      <c r="O3610" s="23">
        <f t="shared" ca="1" si="737"/>
        <v>67257229.1247354</v>
      </c>
      <c r="P3610" s="29" t="str">
        <f t="shared" si="742"/>
        <v>J=</v>
      </c>
      <c r="Q3610" s="30">
        <f t="shared" si="743"/>
        <v>47232</v>
      </c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</row>
    <row r="3611" spans="1:30" x14ac:dyDescent="0.25">
      <c r="A3611" s="100">
        <f t="shared" si="738"/>
        <v>46444</v>
      </c>
      <c r="B3611" s="114" t="str">
        <f t="shared" ca="1" si="739"/>
        <v>n.d</v>
      </c>
      <c r="C3611" s="114">
        <f t="shared" si="740"/>
        <v>139519858.75</v>
      </c>
      <c r="D3611" s="24">
        <f ca="1">IF(A3611&lt;$B$1,VLOOKUP(A3611,[1]DI!$A$4:$B$15000,2,FALSE),0)</f>
        <v>0</v>
      </c>
      <c r="E3611" s="23">
        <f t="shared" ca="1" si="745"/>
        <v>0</v>
      </c>
      <c r="F3611" s="25">
        <f t="shared" si="744"/>
        <v>1.2</v>
      </c>
      <c r="G3611" s="26">
        <f t="shared" ca="1" si="748"/>
        <v>1</v>
      </c>
      <c r="H3611" s="23">
        <f ca="1">TRUNC(PRODUCT(G$16:G3610),15)</f>
        <v>1.48206205431758</v>
      </c>
      <c r="I3611" s="23">
        <f t="shared" si="746"/>
        <v>1</v>
      </c>
      <c r="J3611" s="23">
        <f t="shared" ca="1" si="747"/>
        <v>1.4820620499999999</v>
      </c>
      <c r="K3611" s="114">
        <f t="shared" ca="1" si="736"/>
        <v>67257229.1247354</v>
      </c>
      <c r="L3611" s="27">
        <f>IF(VLOOKUP(A3611,$U$18:$AD$131,8)=VLOOKUP(A3610,$U$18:$AD$131,8),0,VLOOKUP(A3611,U$18:$AD$131,8))</f>
        <v>0</v>
      </c>
      <c r="M3611" s="28">
        <f>IF(L3611&gt;0,VLOOKUP(L3611,T$18:$AC$131,7),0)</f>
        <v>0</v>
      </c>
      <c r="N3611" s="23">
        <f t="shared" si="741"/>
        <v>0</v>
      </c>
      <c r="O3611" s="23">
        <f t="shared" ca="1" si="737"/>
        <v>67257229.1247354</v>
      </c>
      <c r="P3611" s="29" t="str">
        <f t="shared" si="742"/>
        <v>J=</v>
      </c>
      <c r="Q3611" s="30">
        <f t="shared" si="743"/>
        <v>47232</v>
      </c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</row>
    <row r="3612" spans="1:30" x14ac:dyDescent="0.25">
      <c r="A3612" s="100">
        <f t="shared" si="738"/>
        <v>46445</v>
      </c>
      <c r="B3612" s="114" t="str">
        <f t="shared" ca="1" si="739"/>
        <v>n.d</v>
      </c>
      <c r="C3612" s="114">
        <f t="shared" si="740"/>
        <v>139519858.75</v>
      </c>
      <c r="D3612" s="24">
        <f ca="1">IF(A3612&lt;$B$1,VLOOKUP(A3612,[1]DI!$A$4:$B$15000,2,FALSE),0)</f>
        <v>0</v>
      </c>
      <c r="E3612" s="23">
        <f t="shared" ca="1" si="745"/>
        <v>0</v>
      </c>
      <c r="F3612" s="25">
        <f t="shared" si="744"/>
        <v>1.2</v>
      </c>
      <c r="G3612" s="26">
        <f t="shared" ca="1" si="748"/>
        <v>1</v>
      </c>
      <c r="H3612" s="23">
        <f ca="1">TRUNC(PRODUCT(G$16:G3611),15)</f>
        <v>1.48206205431758</v>
      </c>
      <c r="I3612" s="23">
        <f t="shared" si="746"/>
        <v>1</v>
      </c>
      <c r="J3612" s="23">
        <f t="shared" ca="1" si="747"/>
        <v>1.4820620499999999</v>
      </c>
      <c r="K3612" s="114">
        <f t="shared" ca="1" si="736"/>
        <v>67257229.1247354</v>
      </c>
      <c r="L3612" s="27">
        <f>IF(VLOOKUP(A3612,$U$18:$AD$131,8)=VLOOKUP(A3611,$U$18:$AD$131,8),0,VLOOKUP(A3612,U$18:$AD$131,8))</f>
        <v>0</v>
      </c>
      <c r="M3612" s="28">
        <f>IF(L3612&gt;0,VLOOKUP(L3612,T$18:$AC$131,7),0)</f>
        <v>0</v>
      </c>
      <c r="N3612" s="23">
        <f t="shared" si="741"/>
        <v>0</v>
      </c>
      <c r="O3612" s="23">
        <f t="shared" ca="1" si="737"/>
        <v>67257229.1247354</v>
      </c>
      <c r="P3612" s="29" t="str">
        <f t="shared" si="742"/>
        <v>J=</v>
      </c>
      <c r="Q3612" s="30">
        <f t="shared" si="743"/>
        <v>47232</v>
      </c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</row>
    <row r="3613" spans="1:30" x14ac:dyDescent="0.25">
      <c r="A3613" s="100">
        <f t="shared" si="738"/>
        <v>46446</v>
      </c>
      <c r="B3613" s="114" t="str">
        <f t="shared" ca="1" si="739"/>
        <v>n.d</v>
      </c>
      <c r="C3613" s="114">
        <f t="shared" si="740"/>
        <v>139519858.75</v>
      </c>
      <c r="D3613" s="24">
        <f ca="1">IF(A3613&lt;$B$1,VLOOKUP(A3613,[1]DI!$A$4:$B$15000,2,FALSE),0)</f>
        <v>0</v>
      </c>
      <c r="E3613" s="23">
        <f t="shared" ca="1" si="745"/>
        <v>0</v>
      </c>
      <c r="F3613" s="25">
        <f t="shared" si="744"/>
        <v>1.2</v>
      </c>
      <c r="G3613" s="26">
        <f t="shared" ca="1" si="748"/>
        <v>1</v>
      </c>
      <c r="H3613" s="23">
        <f ca="1">TRUNC(PRODUCT(G$16:G3612),15)</f>
        <v>1.48206205431758</v>
      </c>
      <c r="I3613" s="23">
        <f t="shared" si="746"/>
        <v>1</v>
      </c>
      <c r="J3613" s="23">
        <f t="shared" ca="1" si="747"/>
        <v>1.4820620499999999</v>
      </c>
      <c r="K3613" s="114">
        <f t="shared" ca="1" si="736"/>
        <v>67257229.1247354</v>
      </c>
      <c r="L3613" s="27">
        <f>IF(VLOOKUP(A3613,$U$18:$AD$131,8)=VLOOKUP(A3612,$U$18:$AD$131,8),0,VLOOKUP(A3613,U$18:$AD$131,8))</f>
        <v>0</v>
      </c>
      <c r="M3613" s="28">
        <f>IF(L3613&gt;0,VLOOKUP(L3613,T$18:$AC$131,7),0)</f>
        <v>0</v>
      </c>
      <c r="N3613" s="23">
        <f t="shared" si="741"/>
        <v>0</v>
      </c>
      <c r="O3613" s="23">
        <f t="shared" ca="1" si="737"/>
        <v>67257229.1247354</v>
      </c>
      <c r="P3613" s="29" t="str">
        <f t="shared" si="742"/>
        <v>J=</v>
      </c>
      <c r="Q3613" s="30">
        <f t="shared" si="743"/>
        <v>47232</v>
      </c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</row>
    <row r="3614" spans="1:30" x14ac:dyDescent="0.25">
      <c r="A3614" s="100">
        <f t="shared" si="738"/>
        <v>46447</v>
      </c>
      <c r="B3614" s="114" t="str">
        <f t="shared" ca="1" si="739"/>
        <v>n.d</v>
      </c>
      <c r="C3614" s="114">
        <f t="shared" si="740"/>
        <v>139519858.75</v>
      </c>
      <c r="D3614" s="24">
        <f ca="1">IF(A3614&lt;$B$1,VLOOKUP(A3614,[1]DI!$A$4:$B$15000,2,FALSE),0)</f>
        <v>0</v>
      </c>
      <c r="E3614" s="23">
        <f t="shared" ca="1" si="745"/>
        <v>0</v>
      </c>
      <c r="F3614" s="25">
        <f t="shared" si="744"/>
        <v>1.2</v>
      </c>
      <c r="G3614" s="26">
        <f t="shared" ca="1" si="748"/>
        <v>1</v>
      </c>
      <c r="H3614" s="23">
        <f ca="1">TRUNC(PRODUCT(G$16:G3613),15)</f>
        <v>1.48206205431758</v>
      </c>
      <c r="I3614" s="23">
        <f t="shared" si="746"/>
        <v>1</v>
      </c>
      <c r="J3614" s="23">
        <f t="shared" ca="1" si="747"/>
        <v>1.4820620499999999</v>
      </c>
      <c r="K3614" s="114">
        <f t="shared" ca="1" si="736"/>
        <v>67257229.1247354</v>
      </c>
      <c r="L3614" s="27">
        <f>IF(VLOOKUP(A3614,$U$18:$AD$131,8)=VLOOKUP(A3613,$U$18:$AD$131,8),0,VLOOKUP(A3614,U$18:$AD$131,8))</f>
        <v>0</v>
      </c>
      <c r="M3614" s="28">
        <f>IF(L3614&gt;0,VLOOKUP(L3614,T$18:$AC$131,7),0)</f>
        <v>0</v>
      </c>
      <c r="N3614" s="23">
        <f t="shared" si="741"/>
        <v>0</v>
      </c>
      <c r="O3614" s="23">
        <f t="shared" ca="1" si="737"/>
        <v>67257229.1247354</v>
      </c>
      <c r="P3614" s="29" t="str">
        <f t="shared" si="742"/>
        <v>J=</v>
      </c>
      <c r="Q3614" s="30">
        <f t="shared" si="743"/>
        <v>47232</v>
      </c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</row>
    <row r="3615" spans="1:30" x14ac:dyDescent="0.25">
      <c r="A3615" s="100">
        <f t="shared" si="738"/>
        <v>46448</v>
      </c>
      <c r="B3615" s="114" t="str">
        <f t="shared" ca="1" si="739"/>
        <v>n.d</v>
      </c>
      <c r="C3615" s="114">
        <f t="shared" si="740"/>
        <v>139519858.75</v>
      </c>
      <c r="D3615" s="24">
        <f ca="1">IF(A3615&lt;$B$1,VLOOKUP(A3615,[1]DI!$A$4:$B$15000,2,FALSE),0)</f>
        <v>0</v>
      </c>
      <c r="E3615" s="23">
        <f t="shared" ca="1" si="745"/>
        <v>0</v>
      </c>
      <c r="F3615" s="25">
        <f t="shared" si="744"/>
        <v>1.2</v>
      </c>
      <c r="G3615" s="26">
        <f t="shared" ca="1" si="748"/>
        <v>1</v>
      </c>
      <c r="H3615" s="23">
        <f ca="1">TRUNC(PRODUCT(G$16:G3614),15)</f>
        <v>1.48206205431758</v>
      </c>
      <c r="I3615" s="23">
        <f t="shared" si="746"/>
        <v>1</v>
      </c>
      <c r="J3615" s="23">
        <f t="shared" ca="1" si="747"/>
        <v>1.4820620499999999</v>
      </c>
      <c r="K3615" s="114">
        <f t="shared" ca="1" si="736"/>
        <v>67257229.1247354</v>
      </c>
      <c r="L3615" s="27">
        <f>IF(VLOOKUP(A3615,$U$18:$AD$131,8)=VLOOKUP(A3614,$U$18:$AD$131,8),0,VLOOKUP(A3615,U$18:$AD$131,8))</f>
        <v>0</v>
      </c>
      <c r="M3615" s="28">
        <f>IF(L3615&gt;0,VLOOKUP(L3615,T$18:$AC$131,7),0)</f>
        <v>0</v>
      </c>
      <c r="N3615" s="23">
        <f t="shared" si="741"/>
        <v>0</v>
      </c>
      <c r="O3615" s="23">
        <f t="shared" ca="1" si="737"/>
        <v>67257229.1247354</v>
      </c>
      <c r="P3615" s="29" t="str">
        <f t="shared" si="742"/>
        <v>J=</v>
      </c>
      <c r="Q3615" s="30">
        <f t="shared" si="743"/>
        <v>47232</v>
      </c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</row>
    <row r="3616" spans="1:30" x14ac:dyDescent="0.25">
      <c r="A3616" s="100">
        <f t="shared" si="738"/>
        <v>46449</v>
      </c>
      <c r="B3616" s="114" t="str">
        <f t="shared" ca="1" si="739"/>
        <v>n.d</v>
      </c>
      <c r="C3616" s="114">
        <f t="shared" si="740"/>
        <v>139519858.75</v>
      </c>
      <c r="D3616" s="24">
        <f ca="1">IF(A3616&lt;$B$1,VLOOKUP(A3616,[1]DI!$A$4:$B$15000,2,FALSE),0)</f>
        <v>0</v>
      </c>
      <c r="E3616" s="23">
        <f t="shared" ca="1" si="745"/>
        <v>0</v>
      </c>
      <c r="F3616" s="25">
        <f t="shared" si="744"/>
        <v>1.2</v>
      </c>
      <c r="G3616" s="26">
        <f t="shared" ca="1" si="748"/>
        <v>1</v>
      </c>
      <c r="H3616" s="23">
        <f ca="1">TRUNC(PRODUCT(G$16:G3615),15)</f>
        <v>1.48206205431758</v>
      </c>
      <c r="I3616" s="23">
        <f t="shared" si="746"/>
        <v>1</v>
      </c>
      <c r="J3616" s="23">
        <f t="shared" ca="1" si="747"/>
        <v>1.4820620499999999</v>
      </c>
      <c r="K3616" s="114">
        <f t="shared" ca="1" si="736"/>
        <v>67257229.1247354</v>
      </c>
      <c r="L3616" s="27">
        <f>IF(VLOOKUP(A3616,$U$18:$AD$131,8)=VLOOKUP(A3615,$U$18:$AD$131,8),0,VLOOKUP(A3616,U$18:$AD$131,8))</f>
        <v>0</v>
      </c>
      <c r="M3616" s="28">
        <f>IF(L3616&gt;0,VLOOKUP(L3616,T$18:$AC$131,7),0)</f>
        <v>0</v>
      </c>
      <c r="N3616" s="23">
        <f t="shared" si="741"/>
        <v>0</v>
      </c>
      <c r="O3616" s="23">
        <f t="shared" ca="1" si="737"/>
        <v>67257229.1247354</v>
      </c>
      <c r="P3616" s="29" t="str">
        <f t="shared" si="742"/>
        <v>J=</v>
      </c>
      <c r="Q3616" s="30">
        <f t="shared" si="743"/>
        <v>47232</v>
      </c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</row>
    <row r="3617" spans="1:30" x14ac:dyDescent="0.25">
      <c r="A3617" s="100">
        <f t="shared" si="738"/>
        <v>46450</v>
      </c>
      <c r="B3617" s="114" t="str">
        <f t="shared" ca="1" si="739"/>
        <v>n.d</v>
      </c>
      <c r="C3617" s="114">
        <f t="shared" si="740"/>
        <v>139519858.75</v>
      </c>
      <c r="D3617" s="24">
        <f ca="1">IF(A3617&lt;$B$1,VLOOKUP(A3617,[1]DI!$A$4:$B$15000,2,FALSE),0)</f>
        <v>0</v>
      </c>
      <c r="E3617" s="23">
        <f t="shared" ca="1" si="745"/>
        <v>0</v>
      </c>
      <c r="F3617" s="25">
        <f t="shared" si="744"/>
        <v>1.2</v>
      </c>
      <c r="G3617" s="26">
        <f t="shared" ca="1" si="748"/>
        <v>1</v>
      </c>
      <c r="H3617" s="23">
        <f ca="1">TRUNC(PRODUCT(G$16:G3616),15)</f>
        <v>1.48206205431758</v>
      </c>
      <c r="I3617" s="23">
        <f t="shared" si="746"/>
        <v>1</v>
      </c>
      <c r="J3617" s="23">
        <f t="shared" ca="1" si="747"/>
        <v>1.4820620499999999</v>
      </c>
      <c r="K3617" s="114">
        <f t="shared" ca="1" si="736"/>
        <v>67257229.1247354</v>
      </c>
      <c r="L3617" s="27">
        <f>IF(VLOOKUP(A3617,$U$18:$AD$131,8)=VLOOKUP(A3616,$U$18:$AD$131,8),0,VLOOKUP(A3617,U$18:$AD$131,8))</f>
        <v>0</v>
      </c>
      <c r="M3617" s="28">
        <f>IF(L3617&gt;0,VLOOKUP(L3617,T$18:$AC$131,7),0)</f>
        <v>0</v>
      </c>
      <c r="N3617" s="23">
        <f t="shared" si="741"/>
        <v>0</v>
      </c>
      <c r="O3617" s="23">
        <f t="shared" ca="1" si="737"/>
        <v>67257229.1247354</v>
      </c>
      <c r="P3617" s="29" t="str">
        <f t="shared" si="742"/>
        <v>J=</v>
      </c>
      <c r="Q3617" s="30">
        <f t="shared" si="743"/>
        <v>47232</v>
      </c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</row>
    <row r="3618" spans="1:30" x14ac:dyDescent="0.25">
      <c r="A3618" s="100">
        <f t="shared" si="738"/>
        <v>46451</v>
      </c>
      <c r="B3618" s="114" t="str">
        <f t="shared" ca="1" si="739"/>
        <v>n.d</v>
      </c>
      <c r="C3618" s="114">
        <f t="shared" si="740"/>
        <v>139519858.75</v>
      </c>
      <c r="D3618" s="24">
        <f ca="1">IF(A3618&lt;$B$1,VLOOKUP(A3618,[1]DI!$A$4:$B$15000,2,FALSE),0)</f>
        <v>0</v>
      </c>
      <c r="E3618" s="23">
        <f t="shared" ca="1" si="745"/>
        <v>0</v>
      </c>
      <c r="F3618" s="25">
        <f t="shared" si="744"/>
        <v>1.2</v>
      </c>
      <c r="G3618" s="26">
        <f t="shared" ca="1" si="748"/>
        <v>1</v>
      </c>
      <c r="H3618" s="23">
        <f ca="1">TRUNC(PRODUCT(G$16:G3617),15)</f>
        <v>1.48206205431758</v>
      </c>
      <c r="I3618" s="23">
        <f t="shared" si="746"/>
        <v>1</v>
      </c>
      <c r="J3618" s="23">
        <f t="shared" ca="1" si="747"/>
        <v>1.4820620499999999</v>
      </c>
      <c r="K3618" s="114">
        <f t="shared" ca="1" si="736"/>
        <v>67257229.1247354</v>
      </c>
      <c r="L3618" s="27">
        <f>IF(VLOOKUP(A3618,$U$18:$AD$131,8)=VLOOKUP(A3617,$U$18:$AD$131,8),0,VLOOKUP(A3618,U$18:$AD$131,8))</f>
        <v>0</v>
      </c>
      <c r="M3618" s="28">
        <f>IF(L3618&gt;0,VLOOKUP(L3618,T$18:$AC$131,7),0)</f>
        <v>0</v>
      </c>
      <c r="N3618" s="23">
        <f t="shared" si="741"/>
        <v>0</v>
      </c>
      <c r="O3618" s="23">
        <f t="shared" ca="1" si="737"/>
        <v>67257229.1247354</v>
      </c>
      <c r="P3618" s="29" t="str">
        <f t="shared" si="742"/>
        <v>J=</v>
      </c>
      <c r="Q3618" s="30">
        <f t="shared" si="743"/>
        <v>47232</v>
      </c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</row>
    <row r="3619" spans="1:30" x14ac:dyDescent="0.25">
      <c r="A3619" s="100">
        <f t="shared" si="738"/>
        <v>46452</v>
      </c>
      <c r="B3619" s="114" t="str">
        <f t="shared" ca="1" si="739"/>
        <v>n.d</v>
      </c>
      <c r="C3619" s="114">
        <f t="shared" si="740"/>
        <v>139519858.75</v>
      </c>
      <c r="D3619" s="24">
        <f ca="1">IF(A3619&lt;$B$1,VLOOKUP(A3619,[1]DI!$A$4:$B$15000,2,FALSE),0)</f>
        <v>0</v>
      </c>
      <c r="E3619" s="23">
        <f t="shared" ca="1" si="745"/>
        <v>0</v>
      </c>
      <c r="F3619" s="25">
        <f t="shared" si="744"/>
        <v>1.2</v>
      </c>
      <c r="G3619" s="26">
        <f t="shared" ca="1" si="748"/>
        <v>1</v>
      </c>
      <c r="H3619" s="23">
        <f ca="1">TRUNC(PRODUCT(G$16:G3618),15)</f>
        <v>1.48206205431758</v>
      </c>
      <c r="I3619" s="23">
        <f t="shared" si="746"/>
        <v>1</v>
      </c>
      <c r="J3619" s="23">
        <f t="shared" ca="1" si="747"/>
        <v>1.4820620499999999</v>
      </c>
      <c r="K3619" s="114">
        <f t="shared" ca="1" si="736"/>
        <v>67257229.1247354</v>
      </c>
      <c r="L3619" s="27">
        <f>IF(VLOOKUP(A3619,$U$18:$AD$131,8)=VLOOKUP(A3618,$U$18:$AD$131,8),0,VLOOKUP(A3619,U$18:$AD$131,8))</f>
        <v>0</v>
      </c>
      <c r="M3619" s="28">
        <f>IF(L3619&gt;0,VLOOKUP(L3619,T$18:$AC$131,7),0)</f>
        <v>0</v>
      </c>
      <c r="N3619" s="23">
        <f t="shared" si="741"/>
        <v>0</v>
      </c>
      <c r="O3619" s="23">
        <f t="shared" ca="1" si="737"/>
        <v>67257229.1247354</v>
      </c>
      <c r="P3619" s="29" t="str">
        <f t="shared" si="742"/>
        <v>J=</v>
      </c>
      <c r="Q3619" s="30">
        <f t="shared" si="743"/>
        <v>47232</v>
      </c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</row>
    <row r="3620" spans="1:30" x14ac:dyDescent="0.25">
      <c r="A3620" s="100">
        <f t="shared" si="738"/>
        <v>46453</v>
      </c>
      <c r="B3620" s="114" t="str">
        <f t="shared" ca="1" si="739"/>
        <v>n.d</v>
      </c>
      <c r="C3620" s="114">
        <f t="shared" si="740"/>
        <v>139519858.75</v>
      </c>
      <c r="D3620" s="24">
        <f ca="1">IF(A3620&lt;$B$1,VLOOKUP(A3620,[1]DI!$A$4:$B$15000,2,FALSE),0)</f>
        <v>0</v>
      </c>
      <c r="E3620" s="23">
        <f t="shared" ca="1" si="745"/>
        <v>0</v>
      </c>
      <c r="F3620" s="25">
        <f t="shared" si="744"/>
        <v>1.2</v>
      </c>
      <c r="G3620" s="26">
        <f t="shared" ca="1" si="748"/>
        <v>1</v>
      </c>
      <c r="H3620" s="23">
        <f ca="1">TRUNC(PRODUCT(G$16:G3619),15)</f>
        <v>1.48206205431758</v>
      </c>
      <c r="I3620" s="23">
        <f t="shared" si="746"/>
        <v>1</v>
      </c>
      <c r="J3620" s="23">
        <f t="shared" ca="1" si="747"/>
        <v>1.4820620499999999</v>
      </c>
      <c r="K3620" s="114">
        <f t="shared" ca="1" si="736"/>
        <v>67257229.1247354</v>
      </c>
      <c r="L3620" s="27">
        <f>IF(VLOOKUP(A3620,$U$18:$AD$131,8)=VLOOKUP(A3619,$U$18:$AD$131,8),0,VLOOKUP(A3620,U$18:$AD$131,8))</f>
        <v>0</v>
      </c>
      <c r="M3620" s="28">
        <f>IF(L3620&gt;0,VLOOKUP(L3620,T$18:$AC$131,7),0)</f>
        <v>0</v>
      </c>
      <c r="N3620" s="23">
        <f t="shared" si="741"/>
        <v>0</v>
      </c>
      <c r="O3620" s="23">
        <f t="shared" ca="1" si="737"/>
        <v>67257229.1247354</v>
      </c>
      <c r="P3620" s="29" t="str">
        <f t="shared" si="742"/>
        <v>J=</v>
      </c>
      <c r="Q3620" s="30">
        <f t="shared" si="743"/>
        <v>47232</v>
      </c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</row>
    <row r="3621" spans="1:30" x14ac:dyDescent="0.25">
      <c r="A3621" s="100">
        <f t="shared" si="738"/>
        <v>46454</v>
      </c>
      <c r="B3621" s="114" t="str">
        <f t="shared" ca="1" si="739"/>
        <v>n.d</v>
      </c>
      <c r="C3621" s="114">
        <f t="shared" si="740"/>
        <v>139519858.75</v>
      </c>
      <c r="D3621" s="24">
        <f ca="1">IF(A3621&lt;$B$1,VLOOKUP(A3621,[1]DI!$A$4:$B$15000,2,FALSE),0)</f>
        <v>0</v>
      </c>
      <c r="E3621" s="23">
        <f t="shared" ca="1" si="745"/>
        <v>0</v>
      </c>
      <c r="F3621" s="25">
        <f t="shared" si="744"/>
        <v>1.2</v>
      </c>
      <c r="G3621" s="26">
        <f t="shared" ca="1" si="748"/>
        <v>1</v>
      </c>
      <c r="H3621" s="23">
        <f ca="1">TRUNC(PRODUCT(G$16:G3620),15)</f>
        <v>1.48206205431758</v>
      </c>
      <c r="I3621" s="23">
        <f t="shared" si="746"/>
        <v>1</v>
      </c>
      <c r="J3621" s="23">
        <f t="shared" ca="1" si="747"/>
        <v>1.4820620499999999</v>
      </c>
      <c r="K3621" s="114">
        <f t="shared" ca="1" si="736"/>
        <v>67257229.1247354</v>
      </c>
      <c r="L3621" s="27">
        <f>IF(VLOOKUP(A3621,$U$18:$AD$131,8)=VLOOKUP(A3620,$U$18:$AD$131,8),0,VLOOKUP(A3621,U$18:$AD$131,8))</f>
        <v>0</v>
      </c>
      <c r="M3621" s="28">
        <f>IF(L3621&gt;0,VLOOKUP(L3621,T$18:$AC$131,7),0)</f>
        <v>0</v>
      </c>
      <c r="N3621" s="23">
        <f t="shared" si="741"/>
        <v>0</v>
      </c>
      <c r="O3621" s="23">
        <f t="shared" ca="1" si="737"/>
        <v>67257229.1247354</v>
      </c>
      <c r="P3621" s="29" t="str">
        <f t="shared" si="742"/>
        <v>J=</v>
      </c>
      <c r="Q3621" s="30">
        <f t="shared" si="743"/>
        <v>47232</v>
      </c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</row>
    <row r="3622" spans="1:30" x14ac:dyDescent="0.25">
      <c r="A3622" s="100">
        <f t="shared" si="738"/>
        <v>46455</v>
      </c>
      <c r="B3622" s="114" t="str">
        <f t="shared" ca="1" si="739"/>
        <v>n.d</v>
      </c>
      <c r="C3622" s="114">
        <f t="shared" si="740"/>
        <v>139519858.75</v>
      </c>
      <c r="D3622" s="24">
        <f ca="1">IF(A3622&lt;$B$1,VLOOKUP(A3622,[1]DI!$A$4:$B$15000,2,FALSE),0)</f>
        <v>0</v>
      </c>
      <c r="E3622" s="23">
        <f t="shared" ca="1" si="745"/>
        <v>0</v>
      </c>
      <c r="F3622" s="25">
        <f t="shared" si="744"/>
        <v>1.2</v>
      </c>
      <c r="G3622" s="26">
        <f t="shared" ca="1" si="748"/>
        <v>1</v>
      </c>
      <c r="H3622" s="23">
        <f ca="1">TRUNC(PRODUCT(G$16:G3621),15)</f>
        <v>1.48206205431758</v>
      </c>
      <c r="I3622" s="23">
        <f t="shared" si="746"/>
        <v>1</v>
      </c>
      <c r="J3622" s="23">
        <f t="shared" ca="1" si="747"/>
        <v>1.4820620499999999</v>
      </c>
      <c r="K3622" s="114">
        <f t="shared" ca="1" si="736"/>
        <v>67257229.1247354</v>
      </c>
      <c r="L3622" s="27">
        <f>IF(VLOOKUP(A3622,$U$18:$AD$131,8)=VLOOKUP(A3621,$U$18:$AD$131,8),0,VLOOKUP(A3622,U$18:$AD$131,8))</f>
        <v>0</v>
      </c>
      <c r="M3622" s="28">
        <f>IF(L3622&gt;0,VLOOKUP(L3622,T$18:$AC$131,7),0)</f>
        <v>0</v>
      </c>
      <c r="N3622" s="23">
        <f t="shared" si="741"/>
        <v>0</v>
      </c>
      <c r="O3622" s="23">
        <f t="shared" ca="1" si="737"/>
        <v>67257229.1247354</v>
      </c>
      <c r="P3622" s="29" t="str">
        <f t="shared" si="742"/>
        <v>J=</v>
      </c>
      <c r="Q3622" s="30">
        <f t="shared" si="743"/>
        <v>47232</v>
      </c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</row>
    <row r="3623" spans="1:30" x14ac:dyDescent="0.25">
      <c r="A3623" s="100">
        <f t="shared" si="738"/>
        <v>46456</v>
      </c>
      <c r="B3623" s="114" t="str">
        <f t="shared" ca="1" si="739"/>
        <v>n.d</v>
      </c>
      <c r="C3623" s="114">
        <f t="shared" si="740"/>
        <v>139519858.75</v>
      </c>
      <c r="D3623" s="24">
        <f ca="1">IF(A3623&lt;$B$1,VLOOKUP(A3623,[1]DI!$A$4:$B$15000,2,FALSE),0)</f>
        <v>0</v>
      </c>
      <c r="E3623" s="23">
        <f t="shared" ca="1" si="745"/>
        <v>0</v>
      </c>
      <c r="F3623" s="25">
        <f t="shared" si="744"/>
        <v>1.2</v>
      </c>
      <c r="G3623" s="26">
        <f t="shared" ca="1" si="748"/>
        <v>1</v>
      </c>
      <c r="H3623" s="23">
        <f ca="1">TRUNC(PRODUCT(G$16:G3622),15)</f>
        <v>1.48206205431758</v>
      </c>
      <c r="I3623" s="23">
        <f t="shared" si="746"/>
        <v>1</v>
      </c>
      <c r="J3623" s="23">
        <f t="shared" ca="1" si="747"/>
        <v>1.4820620499999999</v>
      </c>
      <c r="K3623" s="114">
        <f t="shared" ca="1" si="736"/>
        <v>67257229.1247354</v>
      </c>
      <c r="L3623" s="27">
        <f>IF(VLOOKUP(A3623,$U$18:$AD$131,8)=VLOOKUP(A3622,$U$18:$AD$131,8),0,VLOOKUP(A3623,U$18:$AD$131,8))</f>
        <v>0</v>
      </c>
      <c r="M3623" s="28">
        <f>IF(L3623&gt;0,VLOOKUP(L3623,T$18:$AC$131,7),0)</f>
        <v>0</v>
      </c>
      <c r="N3623" s="23">
        <f t="shared" si="741"/>
        <v>0</v>
      </c>
      <c r="O3623" s="23">
        <f t="shared" ca="1" si="737"/>
        <v>67257229.1247354</v>
      </c>
      <c r="P3623" s="29" t="str">
        <f t="shared" si="742"/>
        <v>J=</v>
      </c>
      <c r="Q3623" s="30">
        <f t="shared" si="743"/>
        <v>47232</v>
      </c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</row>
    <row r="3624" spans="1:30" x14ac:dyDescent="0.25">
      <c r="A3624" s="100">
        <f t="shared" si="738"/>
        <v>46457</v>
      </c>
      <c r="B3624" s="114" t="str">
        <f t="shared" ca="1" si="739"/>
        <v>n.d</v>
      </c>
      <c r="C3624" s="114">
        <f t="shared" si="740"/>
        <v>139519858.75</v>
      </c>
      <c r="D3624" s="24">
        <f ca="1">IF(A3624&lt;$B$1,VLOOKUP(A3624,[1]DI!$A$4:$B$15000,2,FALSE),0)</f>
        <v>0</v>
      </c>
      <c r="E3624" s="23">
        <f t="shared" ca="1" si="745"/>
        <v>0</v>
      </c>
      <c r="F3624" s="25">
        <f t="shared" si="744"/>
        <v>1.2</v>
      </c>
      <c r="G3624" s="26">
        <f t="shared" ca="1" si="748"/>
        <v>1</v>
      </c>
      <c r="H3624" s="23">
        <f ca="1">TRUNC(PRODUCT(G$16:G3623),15)</f>
        <v>1.48206205431758</v>
      </c>
      <c r="I3624" s="23">
        <f t="shared" si="746"/>
        <v>1</v>
      </c>
      <c r="J3624" s="23">
        <f t="shared" ca="1" si="747"/>
        <v>1.4820620499999999</v>
      </c>
      <c r="K3624" s="114">
        <f t="shared" ca="1" si="736"/>
        <v>67257229.1247354</v>
      </c>
      <c r="L3624" s="27">
        <f>IF(VLOOKUP(A3624,$U$18:$AD$131,8)=VLOOKUP(A3623,$U$18:$AD$131,8),0,VLOOKUP(A3624,U$18:$AD$131,8))</f>
        <v>0</v>
      </c>
      <c r="M3624" s="28">
        <f>IF(L3624&gt;0,VLOOKUP(L3624,T$18:$AC$131,7),0)</f>
        <v>0</v>
      </c>
      <c r="N3624" s="23">
        <f t="shared" si="741"/>
        <v>0</v>
      </c>
      <c r="O3624" s="23">
        <f t="shared" ca="1" si="737"/>
        <v>67257229.1247354</v>
      </c>
      <c r="P3624" s="29" t="str">
        <f t="shared" si="742"/>
        <v>J=</v>
      </c>
      <c r="Q3624" s="30">
        <f t="shared" si="743"/>
        <v>47232</v>
      </c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</row>
    <row r="3625" spans="1:30" x14ac:dyDescent="0.25">
      <c r="A3625" s="100">
        <f t="shared" si="738"/>
        <v>46458</v>
      </c>
      <c r="B3625" s="114" t="str">
        <f t="shared" ca="1" si="739"/>
        <v>n.d</v>
      </c>
      <c r="C3625" s="114">
        <f t="shared" si="740"/>
        <v>139519858.75</v>
      </c>
      <c r="D3625" s="24">
        <f ca="1">IF(A3625&lt;$B$1,VLOOKUP(A3625,[1]DI!$A$4:$B$15000,2,FALSE),0)</f>
        <v>0</v>
      </c>
      <c r="E3625" s="23">
        <f t="shared" ca="1" si="745"/>
        <v>0</v>
      </c>
      <c r="F3625" s="25">
        <f t="shared" si="744"/>
        <v>1.2</v>
      </c>
      <c r="G3625" s="26">
        <f t="shared" ca="1" si="748"/>
        <v>1</v>
      </c>
      <c r="H3625" s="23">
        <f ca="1">TRUNC(PRODUCT(G$16:G3624),15)</f>
        <v>1.48206205431758</v>
      </c>
      <c r="I3625" s="23">
        <f t="shared" si="746"/>
        <v>1</v>
      </c>
      <c r="J3625" s="23">
        <f t="shared" ca="1" si="747"/>
        <v>1.4820620499999999</v>
      </c>
      <c r="K3625" s="114">
        <f t="shared" ca="1" si="736"/>
        <v>67257229.1247354</v>
      </c>
      <c r="L3625" s="27">
        <f>IF(VLOOKUP(A3625,$U$18:$AD$131,8)=VLOOKUP(A3624,$U$18:$AD$131,8),0,VLOOKUP(A3625,U$18:$AD$131,8))</f>
        <v>0</v>
      </c>
      <c r="M3625" s="28">
        <f>IF(L3625&gt;0,VLOOKUP(L3625,T$18:$AC$131,7),0)</f>
        <v>0</v>
      </c>
      <c r="N3625" s="23">
        <f t="shared" si="741"/>
        <v>0</v>
      </c>
      <c r="O3625" s="23">
        <f t="shared" ca="1" si="737"/>
        <v>67257229.1247354</v>
      </c>
      <c r="P3625" s="29" t="str">
        <f t="shared" si="742"/>
        <v>J=</v>
      </c>
      <c r="Q3625" s="30">
        <f t="shared" si="743"/>
        <v>47232</v>
      </c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</row>
    <row r="3626" spans="1:30" x14ac:dyDescent="0.25">
      <c r="A3626" s="100">
        <f t="shared" si="738"/>
        <v>46459</v>
      </c>
      <c r="B3626" s="114" t="str">
        <f t="shared" ca="1" si="739"/>
        <v>n.d</v>
      </c>
      <c r="C3626" s="114">
        <f t="shared" si="740"/>
        <v>139519858.75</v>
      </c>
      <c r="D3626" s="24">
        <f ca="1">IF(A3626&lt;$B$1,VLOOKUP(A3626,[1]DI!$A$4:$B$15000,2,FALSE),0)</f>
        <v>0</v>
      </c>
      <c r="E3626" s="23">
        <f t="shared" ca="1" si="745"/>
        <v>0</v>
      </c>
      <c r="F3626" s="25">
        <f t="shared" si="744"/>
        <v>1.2</v>
      </c>
      <c r="G3626" s="26">
        <f t="shared" ca="1" si="748"/>
        <v>1</v>
      </c>
      <c r="H3626" s="23">
        <f ca="1">TRUNC(PRODUCT(G$16:G3625),15)</f>
        <v>1.48206205431758</v>
      </c>
      <c r="I3626" s="23">
        <f t="shared" si="746"/>
        <v>1</v>
      </c>
      <c r="J3626" s="23">
        <f t="shared" ca="1" si="747"/>
        <v>1.4820620499999999</v>
      </c>
      <c r="K3626" s="114">
        <f t="shared" ca="1" si="736"/>
        <v>67257229.1247354</v>
      </c>
      <c r="L3626" s="27">
        <f>IF(VLOOKUP(A3626,$U$18:$AD$131,8)=VLOOKUP(A3625,$U$18:$AD$131,8),0,VLOOKUP(A3626,U$18:$AD$131,8))</f>
        <v>0</v>
      </c>
      <c r="M3626" s="28">
        <f>IF(L3626&gt;0,VLOOKUP(L3626,T$18:$AC$131,7),0)</f>
        <v>0</v>
      </c>
      <c r="N3626" s="23">
        <f t="shared" si="741"/>
        <v>0</v>
      </c>
      <c r="O3626" s="23">
        <f t="shared" ca="1" si="737"/>
        <v>67257229.1247354</v>
      </c>
      <c r="P3626" s="29" t="str">
        <f t="shared" si="742"/>
        <v>J=</v>
      </c>
      <c r="Q3626" s="30">
        <f t="shared" si="743"/>
        <v>47232</v>
      </c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</row>
    <row r="3627" spans="1:30" x14ac:dyDescent="0.25">
      <c r="A3627" s="100">
        <f t="shared" si="738"/>
        <v>46460</v>
      </c>
      <c r="B3627" s="114" t="str">
        <f t="shared" ca="1" si="739"/>
        <v>n.d</v>
      </c>
      <c r="C3627" s="114">
        <f t="shared" si="740"/>
        <v>139519858.75</v>
      </c>
      <c r="D3627" s="24">
        <f ca="1">IF(A3627&lt;$B$1,VLOOKUP(A3627,[1]DI!$A$4:$B$15000,2,FALSE),0)</f>
        <v>0</v>
      </c>
      <c r="E3627" s="23">
        <f t="shared" ca="1" si="745"/>
        <v>0</v>
      </c>
      <c r="F3627" s="25">
        <f t="shared" si="744"/>
        <v>1.2</v>
      </c>
      <c r="G3627" s="26">
        <f t="shared" ca="1" si="748"/>
        <v>1</v>
      </c>
      <c r="H3627" s="23">
        <f ca="1">TRUNC(PRODUCT(G$16:G3626),15)</f>
        <v>1.48206205431758</v>
      </c>
      <c r="I3627" s="23">
        <f t="shared" si="746"/>
        <v>1</v>
      </c>
      <c r="J3627" s="23">
        <f t="shared" ca="1" si="747"/>
        <v>1.4820620499999999</v>
      </c>
      <c r="K3627" s="114">
        <f t="shared" ca="1" si="736"/>
        <v>67257229.1247354</v>
      </c>
      <c r="L3627" s="27">
        <f>IF(VLOOKUP(A3627,$U$18:$AD$131,8)=VLOOKUP(A3626,$U$18:$AD$131,8),0,VLOOKUP(A3627,U$18:$AD$131,8))</f>
        <v>0</v>
      </c>
      <c r="M3627" s="28">
        <f>IF(L3627&gt;0,VLOOKUP(L3627,T$18:$AC$131,7),0)</f>
        <v>0</v>
      </c>
      <c r="N3627" s="23">
        <f t="shared" si="741"/>
        <v>0</v>
      </c>
      <c r="O3627" s="23">
        <f t="shared" ca="1" si="737"/>
        <v>67257229.1247354</v>
      </c>
      <c r="P3627" s="29" t="str">
        <f t="shared" si="742"/>
        <v>J=</v>
      </c>
      <c r="Q3627" s="30">
        <f t="shared" si="743"/>
        <v>47232</v>
      </c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</row>
    <row r="3628" spans="1:30" x14ac:dyDescent="0.25">
      <c r="A3628" s="100">
        <f t="shared" si="738"/>
        <v>46461</v>
      </c>
      <c r="B3628" s="114" t="str">
        <f t="shared" ca="1" si="739"/>
        <v>n.d</v>
      </c>
      <c r="C3628" s="114">
        <f t="shared" si="740"/>
        <v>139519858.75</v>
      </c>
      <c r="D3628" s="24">
        <f ca="1">IF(A3628&lt;$B$1,VLOOKUP(A3628,[1]DI!$A$4:$B$15000,2,FALSE),0)</f>
        <v>0</v>
      </c>
      <c r="E3628" s="23">
        <f t="shared" ca="1" si="745"/>
        <v>0</v>
      </c>
      <c r="F3628" s="25">
        <f t="shared" si="744"/>
        <v>1.2</v>
      </c>
      <c r="G3628" s="26">
        <f t="shared" ca="1" si="748"/>
        <v>1</v>
      </c>
      <c r="H3628" s="23">
        <f ca="1">TRUNC(PRODUCT(G$16:G3627),15)</f>
        <v>1.48206205431758</v>
      </c>
      <c r="I3628" s="23">
        <f t="shared" si="746"/>
        <v>1</v>
      </c>
      <c r="J3628" s="23">
        <f t="shared" ca="1" si="747"/>
        <v>1.4820620499999999</v>
      </c>
      <c r="K3628" s="114">
        <f t="shared" ca="1" si="736"/>
        <v>67257229.1247354</v>
      </c>
      <c r="L3628" s="27">
        <f>IF(VLOOKUP(A3628,$U$18:$AD$131,8)=VLOOKUP(A3627,$U$18:$AD$131,8),0,VLOOKUP(A3628,U$18:$AD$131,8))</f>
        <v>0</v>
      </c>
      <c r="M3628" s="28">
        <f>IF(L3628&gt;0,VLOOKUP(L3628,T$18:$AC$131,7),0)</f>
        <v>0</v>
      </c>
      <c r="N3628" s="23">
        <f t="shared" si="741"/>
        <v>0</v>
      </c>
      <c r="O3628" s="23">
        <f t="shared" ca="1" si="737"/>
        <v>67257229.1247354</v>
      </c>
      <c r="P3628" s="29" t="str">
        <f t="shared" si="742"/>
        <v>J=</v>
      </c>
      <c r="Q3628" s="30">
        <f t="shared" si="743"/>
        <v>47232</v>
      </c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</row>
    <row r="3629" spans="1:30" x14ac:dyDescent="0.25">
      <c r="A3629" s="100">
        <f t="shared" si="738"/>
        <v>46462</v>
      </c>
      <c r="B3629" s="114" t="str">
        <f t="shared" ca="1" si="739"/>
        <v>n.d</v>
      </c>
      <c r="C3629" s="114">
        <f t="shared" si="740"/>
        <v>139519858.75</v>
      </c>
      <c r="D3629" s="24">
        <f ca="1">IF(A3629&lt;$B$1,VLOOKUP(A3629,[1]DI!$A$4:$B$15000,2,FALSE),0)</f>
        <v>0</v>
      </c>
      <c r="E3629" s="23">
        <f t="shared" ca="1" si="745"/>
        <v>0</v>
      </c>
      <c r="F3629" s="25">
        <f t="shared" si="744"/>
        <v>1.2</v>
      </c>
      <c r="G3629" s="26">
        <f t="shared" ca="1" si="748"/>
        <v>1</v>
      </c>
      <c r="H3629" s="23">
        <f ca="1">TRUNC(PRODUCT(G$16:G3628),15)</f>
        <v>1.48206205431758</v>
      </c>
      <c r="I3629" s="23">
        <f t="shared" si="746"/>
        <v>1</v>
      </c>
      <c r="J3629" s="23">
        <f t="shared" ca="1" si="747"/>
        <v>1.4820620499999999</v>
      </c>
      <c r="K3629" s="114">
        <f t="shared" ca="1" si="736"/>
        <v>67257229.1247354</v>
      </c>
      <c r="L3629" s="27">
        <f>IF(VLOOKUP(A3629,$U$18:$AD$131,8)=VLOOKUP(A3628,$U$18:$AD$131,8),0,VLOOKUP(A3629,U$18:$AD$131,8))</f>
        <v>0</v>
      </c>
      <c r="M3629" s="28">
        <f>IF(L3629&gt;0,VLOOKUP(L3629,T$18:$AC$131,7),0)</f>
        <v>0</v>
      </c>
      <c r="N3629" s="23">
        <f t="shared" si="741"/>
        <v>0</v>
      </c>
      <c r="O3629" s="23">
        <f t="shared" ca="1" si="737"/>
        <v>67257229.1247354</v>
      </c>
      <c r="P3629" s="29" t="str">
        <f t="shared" si="742"/>
        <v>J=</v>
      </c>
      <c r="Q3629" s="30">
        <f t="shared" si="743"/>
        <v>47232</v>
      </c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</row>
    <row r="3630" spans="1:30" x14ac:dyDescent="0.25">
      <c r="A3630" s="100">
        <f t="shared" si="738"/>
        <v>46463</v>
      </c>
      <c r="B3630" s="114" t="str">
        <f t="shared" ca="1" si="739"/>
        <v>n.d</v>
      </c>
      <c r="C3630" s="114">
        <f t="shared" si="740"/>
        <v>139519858.75</v>
      </c>
      <c r="D3630" s="24">
        <f ca="1">IF(A3630&lt;$B$1,VLOOKUP(A3630,[1]DI!$A$4:$B$15000,2,FALSE),0)</f>
        <v>0</v>
      </c>
      <c r="E3630" s="23">
        <f t="shared" ca="1" si="745"/>
        <v>0</v>
      </c>
      <c r="F3630" s="25">
        <f t="shared" si="744"/>
        <v>1.2</v>
      </c>
      <c r="G3630" s="26">
        <f t="shared" ca="1" si="748"/>
        <v>1</v>
      </c>
      <c r="H3630" s="23">
        <f ca="1">TRUNC(PRODUCT(G$16:G3629),15)</f>
        <v>1.48206205431758</v>
      </c>
      <c r="I3630" s="23">
        <f t="shared" si="746"/>
        <v>1</v>
      </c>
      <c r="J3630" s="23">
        <f t="shared" ca="1" si="747"/>
        <v>1.4820620499999999</v>
      </c>
      <c r="K3630" s="114">
        <f t="shared" ca="1" si="736"/>
        <v>67257229.1247354</v>
      </c>
      <c r="L3630" s="27">
        <f>IF(VLOOKUP(A3630,$U$18:$AD$131,8)=VLOOKUP(A3629,$U$18:$AD$131,8),0,VLOOKUP(A3630,U$18:$AD$131,8))</f>
        <v>0</v>
      </c>
      <c r="M3630" s="28">
        <f>IF(L3630&gt;0,VLOOKUP(L3630,T$18:$AC$131,7),0)</f>
        <v>0</v>
      </c>
      <c r="N3630" s="23">
        <f t="shared" si="741"/>
        <v>0</v>
      </c>
      <c r="O3630" s="23">
        <f t="shared" ca="1" si="737"/>
        <v>67257229.1247354</v>
      </c>
      <c r="P3630" s="29" t="str">
        <f t="shared" si="742"/>
        <v>J=</v>
      </c>
      <c r="Q3630" s="30">
        <f t="shared" si="743"/>
        <v>47232</v>
      </c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</row>
    <row r="3631" spans="1:30" x14ac:dyDescent="0.25">
      <c r="A3631" s="100">
        <f t="shared" si="738"/>
        <v>46464</v>
      </c>
      <c r="B3631" s="114" t="str">
        <f t="shared" ca="1" si="739"/>
        <v>n.d</v>
      </c>
      <c r="C3631" s="114">
        <f t="shared" si="740"/>
        <v>139519858.75</v>
      </c>
      <c r="D3631" s="24">
        <f ca="1">IF(A3631&lt;$B$1,VLOOKUP(A3631,[1]DI!$A$4:$B$15000,2,FALSE),0)</f>
        <v>0</v>
      </c>
      <c r="E3631" s="23">
        <f t="shared" ca="1" si="745"/>
        <v>0</v>
      </c>
      <c r="F3631" s="25">
        <f t="shared" si="744"/>
        <v>1.2</v>
      </c>
      <c r="G3631" s="26">
        <f t="shared" ca="1" si="748"/>
        <v>1</v>
      </c>
      <c r="H3631" s="23">
        <f ca="1">TRUNC(PRODUCT(G$16:G3630),15)</f>
        <v>1.48206205431758</v>
      </c>
      <c r="I3631" s="23">
        <f t="shared" si="746"/>
        <v>1</v>
      </c>
      <c r="J3631" s="23">
        <f t="shared" ca="1" si="747"/>
        <v>1.4820620499999999</v>
      </c>
      <c r="K3631" s="114">
        <f t="shared" ca="1" si="736"/>
        <v>67257229.1247354</v>
      </c>
      <c r="L3631" s="27">
        <f>IF(VLOOKUP(A3631,$U$18:$AD$131,8)=VLOOKUP(A3630,$U$18:$AD$131,8),0,VLOOKUP(A3631,U$18:$AD$131,8))</f>
        <v>0</v>
      </c>
      <c r="M3631" s="28">
        <f>IF(L3631&gt;0,VLOOKUP(L3631,T$18:$AC$131,7),0)</f>
        <v>0</v>
      </c>
      <c r="N3631" s="23">
        <f t="shared" si="741"/>
        <v>0</v>
      </c>
      <c r="O3631" s="23">
        <f t="shared" ca="1" si="737"/>
        <v>67257229.1247354</v>
      </c>
      <c r="P3631" s="29" t="str">
        <f t="shared" si="742"/>
        <v>J=</v>
      </c>
      <c r="Q3631" s="30">
        <f t="shared" si="743"/>
        <v>47232</v>
      </c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</row>
    <row r="3632" spans="1:30" x14ac:dyDescent="0.25">
      <c r="A3632" s="100">
        <f t="shared" si="738"/>
        <v>46465</v>
      </c>
      <c r="B3632" s="114" t="str">
        <f t="shared" ca="1" si="739"/>
        <v>n.d</v>
      </c>
      <c r="C3632" s="114">
        <f t="shared" si="740"/>
        <v>139519858.75</v>
      </c>
      <c r="D3632" s="24">
        <f ca="1">IF(A3632&lt;$B$1,VLOOKUP(A3632,[1]DI!$A$4:$B$15000,2,FALSE),0)</f>
        <v>0</v>
      </c>
      <c r="E3632" s="23">
        <f t="shared" ca="1" si="745"/>
        <v>0</v>
      </c>
      <c r="F3632" s="25">
        <f t="shared" si="744"/>
        <v>1.2</v>
      </c>
      <c r="G3632" s="26">
        <f t="shared" ca="1" si="748"/>
        <v>1</v>
      </c>
      <c r="H3632" s="23">
        <f ca="1">TRUNC(PRODUCT(G$16:G3631),15)</f>
        <v>1.48206205431758</v>
      </c>
      <c r="I3632" s="23">
        <f t="shared" si="746"/>
        <v>1</v>
      </c>
      <c r="J3632" s="23">
        <f t="shared" ca="1" si="747"/>
        <v>1.4820620499999999</v>
      </c>
      <c r="K3632" s="114">
        <f t="shared" ca="1" si="736"/>
        <v>67257229.1247354</v>
      </c>
      <c r="L3632" s="27">
        <f>IF(VLOOKUP(A3632,$U$18:$AD$131,8)=VLOOKUP(A3631,$U$18:$AD$131,8),0,VLOOKUP(A3632,U$18:$AD$131,8))</f>
        <v>0</v>
      </c>
      <c r="M3632" s="28">
        <f>IF(L3632&gt;0,VLOOKUP(L3632,T$18:$AC$131,7),0)</f>
        <v>0</v>
      </c>
      <c r="N3632" s="23">
        <f t="shared" si="741"/>
        <v>0</v>
      </c>
      <c r="O3632" s="23">
        <f t="shared" ca="1" si="737"/>
        <v>67257229.1247354</v>
      </c>
      <c r="P3632" s="29" t="str">
        <f t="shared" si="742"/>
        <v>J=</v>
      </c>
      <c r="Q3632" s="30">
        <f t="shared" si="743"/>
        <v>47232</v>
      </c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</row>
    <row r="3633" spans="1:30" x14ac:dyDescent="0.25">
      <c r="A3633" s="100">
        <f t="shared" si="738"/>
        <v>46466</v>
      </c>
      <c r="B3633" s="114" t="str">
        <f t="shared" ca="1" si="739"/>
        <v>n.d</v>
      </c>
      <c r="C3633" s="114">
        <f t="shared" si="740"/>
        <v>139519858.75</v>
      </c>
      <c r="D3633" s="24">
        <f ca="1">IF(A3633&lt;$B$1,VLOOKUP(A3633,[1]DI!$A$4:$B$15000,2,FALSE),0)</f>
        <v>0</v>
      </c>
      <c r="E3633" s="23">
        <f t="shared" ca="1" si="745"/>
        <v>0</v>
      </c>
      <c r="F3633" s="25">
        <f t="shared" si="744"/>
        <v>1.2</v>
      </c>
      <c r="G3633" s="26">
        <f t="shared" ca="1" si="748"/>
        <v>1</v>
      </c>
      <c r="H3633" s="23">
        <f ca="1">TRUNC(PRODUCT(G$16:G3632),15)</f>
        <v>1.48206205431758</v>
      </c>
      <c r="I3633" s="23">
        <f t="shared" si="746"/>
        <v>1</v>
      </c>
      <c r="J3633" s="23">
        <f t="shared" ca="1" si="747"/>
        <v>1.4820620499999999</v>
      </c>
      <c r="K3633" s="114">
        <f t="shared" ca="1" si="736"/>
        <v>67257229.1247354</v>
      </c>
      <c r="L3633" s="27">
        <f>IF(VLOOKUP(A3633,$U$18:$AD$131,8)=VLOOKUP(A3632,$U$18:$AD$131,8),0,VLOOKUP(A3633,U$18:$AD$131,8))</f>
        <v>0</v>
      </c>
      <c r="M3633" s="28">
        <f>IF(L3633&gt;0,VLOOKUP(L3633,T$18:$AC$131,7),0)</f>
        <v>0</v>
      </c>
      <c r="N3633" s="23">
        <f t="shared" si="741"/>
        <v>0</v>
      </c>
      <c r="O3633" s="23">
        <f t="shared" ca="1" si="737"/>
        <v>67257229.1247354</v>
      </c>
      <c r="P3633" s="29" t="str">
        <f t="shared" si="742"/>
        <v>J=</v>
      </c>
      <c r="Q3633" s="30">
        <f t="shared" si="743"/>
        <v>47232</v>
      </c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</row>
    <row r="3634" spans="1:30" x14ac:dyDescent="0.25">
      <c r="A3634" s="100">
        <f t="shared" si="738"/>
        <v>46467</v>
      </c>
      <c r="B3634" s="114" t="str">
        <f t="shared" ca="1" si="739"/>
        <v>n.d</v>
      </c>
      <c r="C3634" s="114">
        <f t="shared" si="740"/>
        <v>139519858.75</v>
      </c>
      <c r="D3634" s="24">
        <f ca="1">IF(A3634&lt;$B$1,VLOOKUP(A3634,[1]DI!$A$4:$B$15000,2,FALSE),0)</f>
        <v>0</v>
      </c>
      <c r="E3634" s="23">
        <f t="shared" ca="1" si="745"/>
        <v>0</v>
      </c>
      <c r="F3634" s="25">
        <f t="shared" si="744"/>
        <v>1.2</v>
      </c>
      <c r="G3634" s="26">
        <f t="shared" ca="1" si="748"/>
        <v>1</v>
      </c>
      <c r="H3634" s="23">
        <f ca="1">TRUNC(PRODUCT(G$16:G3633),15)</f>
        <v>1.48206205431758</v>
      </c>
      <c r="I3634" s="23">
        <f t="shared" si="746"/>
        <v>1</v>
      </c>
      <c r="J3634" s="23">
        <f t="shared" ca="1" si="747"/>
        <v>1.4820620499999999</v>
      </c>
      <c r="K3634" s="114">
        <f t="shared" ca="1" si="736"/>
        <v>67257229.1247354</v>
      </c>
      <c r="L3634" s="27">
        <f>IF(VLOOKUP(A3634,$U$18:$AD$131,8)=VLOOKUP(A3633,$U$18:$AD$131,8),0,VLOOKUP(A3634,U$18:$AD$131,8))</f>
        <v>0</v>
      </c>
      <c r="M3634" s="28">
        <f>IF(L3634&gt;0,VLOOKUP(L3634,T$18:$AC$131,7),0)</f>
        <v>0</v>
      </c>
      <c r="N3634" s="23">
        <f t="shared" si="741"/>
        <v>0</v>
      </c>
      <c r="O3634" s="23">
        <f t="shared" ca="1" si="737"/>
        <v>67257229.1247354</v>
      </c>
      <c r="P3634" s="29" t="str">
        <f t="shared" si="742"/>
        <v>J=</v>
      </c>
      <c r="Q3634" s="30">
        <f t="shared" si="743"/>
        <v>47232</v>
      </c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</row>
    <row r="3635" spans="1:30" x14ac:dyDescent="0.25">
      <c r="A3635" s="100">
        <f t="shared" si="738"/>
        <v>46468</v>
      </c>
      <c r="B3635" s="114" t="str">
        <f t="shared" ca="1" si="739"/>
        <v>n.d</v>
      </c>
      <c r="C3635" s="114">
        <f t="shared" si="740"/>
        <v>139519858.75</v>
      </c>
      <c r="D3635" s="24">
        <f ca="1">IF(A3635&lt;$B$1,VLOOKUP(A3635,[1]DI!$A$4:$B$15000,2,FALSE),0)</f>
        <v>0</v>
      </c>
      <c r="E3635" s="23">
        <f t="shared" ca="1" si="745"/>
        <v>0</v>
      </c>
      <c r="F3635" s="25">
        <f t="shared" si="744"/>
        <v>1.2</v>
      </c>
      <c r="G3635" s="26">
        <f t="shared" ca="1" si="748"/>
        <v>1</v>
      </c>
      <c r="H3635" s="23">
        <f ca="1">TRUNC(PRODUCT(G$16:G3634),15)</f>
        <v>1.48206205431758</v>
      </c>
      <c r="I3635" s="23">
        <f t="shared" si="746"/>
        <v>1</v>
      </c>
      <c r="J3635" s="23">
        <f t="shared" ca="1" si="747"/>
        <v>1.4820620499999999</v>
      </c>
      <c r="K3635" s="114">
        <f t="shared" ca="1" si="736"/>
        <v>67257229.1247354</v>
      </c>
      <c r="L3635" s="27">
        <f>IF(VLOOKUP(A3635,$U$18:$AD$131,8)=VLOOKUP(A3634,$U$18:$AD$131,8),0,VLOOKUP(A3635,U$18:$AD$131,8))</f>
        <v>0</v>
      </c>
      <c r="M3635" s="28">
        <f>IF(L3635&gt;0,VLOOKUP(L3635,T$18:$AC$131,7),0)</f>
        <v>0</v>
      </c>
      <c r="N3635" s="23">
        <f t="shared" si="741"/>
        <v>0</v>
      </c>
      <c r="O3635" s="23">
        <f t="shared" ca="1" si="737"/>
        <v>67257229.1247354</v>
      </c>
      <c r="P3635" s="29" t="str">
        <f t="shared" si="742"/>
        <v>J=</v>
      </c>
      <c r="Q3635" s="30">
        <f t="shared" si="743"/>
        <v>47232</v>
      </c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</row>
    <row r="3636" spans="1:30" x14ac:dyDescent="0.25">
      <c r="A3636" s="100">
        <f t="shared" si="738"/>
        <v>46469</v>
      </c>
      <c r="B3636" s="114" t="str">
        <f t="shared" ca="1" si="739"/>
        <v>n.d</v>
      </c>
      <c r="C3636" s="114">
        <f t="shared" si="740"/>
        <v>139519858.75</v>
      </c>
      <c r="D3636" s="24">
        <f ca="1">IF(A3636&lt;$B$1,VLOOKUP(A3636,[1]DI!$A$4:$B$15000,2,FALSE),0)</f>
        <v>0</v>
      </c>
      <c r="E3636" s="23">
        <f t="shared" ca="1" si="745"/>
        <v>0</v>
      </c>
      <c r="F3636" s="25">
        <f t="shared" si="744"/>
        <v>1.2</v>
      </c>
      <c r="G3636" s="26">
        <f t="shared" ca="1" si="748"/>
        <v>1</v>
      </c>
      <c r="H3636" s="23">
        <f ca="1">TRUNC(PRODUCT(G$16:G3635),15)</f>
        <v>1.48206205431758</v>
      </c>
      <c r="I3636" s="23">
        <f t="shared" si="746"/>
        <v>1</v>
      </c>
      <c r="J3636" s="23">
        <f t="shared" ca="1" si="747"/>
        <v>1.4820620499999999</v>
      </c>
      <c r="K3636" s="114">
        <f t="shared" ca="1" si="736"/>
        <v>67257229.1247354</v>
      </c>
      <c r="L3636" s="27">
        <f>IF(VLOOKUP(A3636,$U$18:$AD$131,8)=VLOOKUP(A3635,$U$18:$AD$131,8),0,VLOOKUP(A3636,U$18:$AD$131,8))</f>
        <v>0</v>
      </c>
      <c r="M3636" s="28">
        <f>IF(L3636&gt;0,VLOOKUP(L3636,T$18:$AC$131,7),0)</f>
        <v>0</v>
      </c>
      <c r="N3636" s="23">
        <f t="shared" si="741"/>
        <v>0</v>
      </c>
      <c r="O3636" s="23">
        <f t="shared" ca="1" si="737"/>
        <v>67257229.1247354</v>
      </c>
      <c r="P3636" s="29" t="str">
        <f t="shared" si="742"/>
        <v>J=</v>
      </c>
      <c r="Q3636" s="30">
        <f t="shared" si="743"/>
        <v>47232</v>
      </c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</row>
    <row r="3637" spans="1:30" x14ac:dyDescent="0.25">
      <c r="A3637" s="100">
        <f t="shared" si="738"/>
        <v>46470</v>
      </c>
      <c r="B3637" s="114" t="str">
        <f t="shared" ca="1" si="739"/>
        <v>n.d</v>
      </c>
      <c r="C3637" s="114">
        <f t="shared" si="740"/>
        <v>139519858.75</v>
      </c>
      <c r="D3637" s="24">
        <f ca="1">IF(A3637&lt;$B$1,VLOOKUP(A3637,[1]DI!$A$4:$B$15000,2,FALSE),0)</f>
        <v>0</v>
      </c>
      <c r="E3637" s="23">
        <f t="shared" ca="1" si="745"/>
        <v>0</v>
      </c>
      <c r="F3637" s="25">
        <f t="shared" si="744"/>
        <v>1.2</v>
      </c>
      <c r="G3637" s="26">
        <f t="shared" ca="1" si="748"/>
        <v>1</v>
      </c>
      <c r="H3637" s="23">
        <f ca="1">TRUNC(PRODUCT(G$16:G3636),15)</f>
        <v>1.48206205431758</v>
      </c>
      <c r="I3637" s="23">
        <f t="shared" si="746"/>
        <v>1</v>
      </c>
      <c r="J3637" s="23">
        <f t="shared" ca="1" si="747"/>
        <v>1.4820620499999999</v>
      </c>
      <c r="K3637" s="114">
        <f t="shared" ca="1" si="736"/>
        <v>67257229.1247354</v>
      </c>
      <c r="L3637" s="27">
        <f>IF(VLOOKUP(A3637,$U$18:$AD$131,8)=VLOOKUP(A3636,$U$18:$AD$131,8),0,VLOOKUP(A3637,U$18:$AD$131,8))</f>
        <v>0</v>
      </c>
      <c r="M3637" s="28">
        <f>IF(L3637&gt;0,VLOOKUP(L3637,T$18:$AC$131,7),0)</f>
        <v>0</v>
      </c>
      <c r="N3637" s="23">
        <f t="shared" si="741"/>
        <v>0</v>
      </c>
      <c r="O3637" s="23">
        <f t="shared" ca="1" si="737"/>
        <v>67257229.1247354</v>
      </c>
      <c r="P3637" s="29" t="str">
        <f t="shared" si="742"/>
        <v>J=</v>
      </c>
      <c r="Q3637" s="30">
        <f t="shared" si="743"/>
        <v>47232</v>
      </c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</row>
    <row r="3638" spans="1:30" x14ac:dyDescent="0.25">
      <c r="A3638" s="100">
        <f t="shared" si="738"/>
        <v>46471</v>
      </c>
      <c r="B3638" s="114" t="str">
        <f t="shared" ca="1" si="739"/>
        <v>n.d</v>
      </c>
      <c r="C3638" s="114">
        <f t="shared" si="740"/>
        <v>139519858.75</v>
      </c>
      <c r="D3638" s="24">
        <f ca="1">IF(A3638&lt;$B$1,VLOOKUP(A3638,[1]DI!$A$4:$B$15000,2,FALSE),0)</f>
        <v>0</v>
      </c>
      <c r="E3638" s="23">
        <f t="shared" ca="1" si="745"/>
        <v>0</v>
      </c>
      <c r="F3638" s="25">
        <f t="shared" si="744"/>
        <v>1.2</v>
      </c>
      <c r="G3638" s="26">
        <f t="shared" ca="1" si="748"/>
        <v>1</v>
      </c>
      <c r="H3638" s="23">
        <f ca="1">TRUNC(PRODUCT(G$16:G3637),15)</f>
        <v>1.48206205431758</v>
      </c>
      <c r="I3638" s="23">
        <f t="shared" si="746"/>
        <v>1</v>
      </c>
      <c r="J3638" s="23">
        <f t="shared" ca="1" si="747"/>
        <v>1.4820620499999999</v>
      </c>
      <c r="K3638" s="114">
        <f t="shared" ca="1" si="736"/>
        <v>67257229.1247354</v>
      </c>
      <c r="L3638" s="27">
        <f>IF(VLOOKUP(A3638,$U$18:$AD$131,8)=VLOOKUP(A3637,$U$18:$AD$131,8),0,VLOOKUP(A3638,U$18:$AD$131,8))</f>
        <v>0</v>
      </c>
      <c r="M3638" s="28">
        <f>IF(L3638&gt;0,VLOOKUP(L3638,T$18:$AC$131,7),0)</f>
        <v>0</v>
      </c>
      <c r="N3638" s="23">
        <f t="shared" si="741"/>
        <v>0</v>
      </c>
      <c r="O3638" s="23">
        <f t="shared" ca="1" si="737"/>
        <v>67257229.1247354</v>
      </c>
      <c r="P3638" s="29" t="str">
        <f t="shared" si="742"/>
        <v>J=</v>
      </c>
      <c r="Q3638" s="30">
        <f t="shared" si="743"/>
        <v>47232</v>
      </c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</row>
    <row r="3639" spans="1:30" x14ac:dyDescent="0.25">
      <c r="A3639" s="100">
        <f t="shared" si="738"/>
        <v>46472</v>
      </c>
      <c r="B3639" s="114" t="str">
        <f t="shared" ca="1" si="739"/>
        <v>n.d</v>
      </c>
      <c r="C3639" s="114">
        <f t="shared" si="740"/>
        <v>139519858.75</v>
      </c>
      <c r="D3639" s="24">
        <f ca="1">IF(A3639&lt;$B$1,VLOOKUP(A3639,[1]DI!$A$4:$B$15000,2,FALSE),0)</f>
        <v>0</v>
      </c>
      <c r="E3639" s="23">
        <f t="shared" ca="1" si="745"/>
        <v>0</v>
      </c>
      <c r="F3639" s="25">
        <f t="shared" si="744"/>
        <v>1.2</v>
      </c>
      <c r="G3639" s="26">
        <f t="shared" ca="1" si="748"/>
        <v>1</v>
      </c>
      <c r="H3639" s="23">
        <f ca="1">TRUNC(PRODUCT(G$16:G3638),15)</f>
        <v>1.48206205431758</v>
      </c>
      <c r="I3639" s="23">
        <f t="shared" si="746"/>
        <v>1</v>
      </c>
      <c r="J3639" s="23">
        <f t="shared" ca="1" si="747"/>
        <v>1.4820620499999999</v>
      </c>
      <c r="K3639" s="114">
        <f t="shared" ca="1" si="736"/>
        <v>67257229.1247354</v>
      </c>
      <c r="L3639" s="27">
        <f>IF(VLOOKUP(A3639,$U$18:$AD$131,8)=VLOOKUP(A3638,$U$18:$AD$131,8),0,VLOOKUP(A3639,U$18:$AD$131,8))</f>
        <v>0</v>
      </c>
      <c r="M3639" s="28">
        <f>IF(L3639&gt;0,VLOOKUP(L3639,T$18:$AC$131,7),0)</f>
        <v>0</v>
      </c>
      <c r="N3639" s="23">
        <f t="shared" si="741"/>
        <v>0</v>
      </c>
      <c r="O3639" s="23">
        <f t="shared" ca="1" si="737"/>
        <v>67257229.1247354</v>
      </c>
      <c r="P3639" s="29" t="str">
        <f t="shared" si="742"/>
        <v>J=</v>
      </c>
      <c r="Q3639" s="30">
        <f t="shared" si="743"/>
        <v>47232</v>
      </c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</row>
    <row r="3640" spans="1:30" x14ac:dyDescent="0.25">
      <c r="A3640" s="100">
        <f t="shared" si="738"/>
        <v>46473</v>
      </c>
      <c r="B3640" s="114" t="str">
        <f t="shared" ca="1" si="739"/>
        <v>n.d</v>
      </c>
      <c r="C3640" s="114">
        <f t="shared" si="740"/>
        <v>139519858.75</v>
      </c>
      <c r="D3640" s="24">
        <f ca="1">IF(A3640&lt;$B$1,VLOOKUP(A3640,[1]DI!$A$4:$B$15000,2,FALSE),0)</f>
        <v>0</v>
      </c>
      <c r="E3640" s="23">
        <f t="shared" ca="1" si="745"/>
        <v>0</v>
      </c>
      <c r="F3640" s="25">
        <f t="shared" si="744"/>
        <v>1.2</v>
      </c>
      <c r="G3640" s="26">
        <f t="shared" ca="1" si="748"/>
        <v>1</v>
      </c>
      <c r="H3640" s="23">
        <f ca="1">TRUNC(PRODUCT(G$16:G3639),15)</f>
        <v>1.48206205431758</v>
      </c>
      <c r="I3640" s="23">
        <f t="shared" si="746"/>
        <v>1</v>
      </c>
      <c r="J3640" s="23">
        <f t="shared" ca="1" si="747"/>
        <v>1.4820620499999999</v>
      </c>
      <c r="K3640" s="114">
        <f t="shared" ca="1" si="736"/>
        <v>67257229.1247354</v>
      </c>
      <c r="L3640" s="27">
        <f>IF(VLOOKUP(A3640,$U$18:$AD$131,8)=VLOOKUP(A3639,$U$18:$AD$131,8),0,VLOOKUP(A3640,U$18:$AD$131,8))</f>
        <v>0</v>
      </c>
      <c r="M3640" s="28">
        <f>IF(L3640&gt;0,VLOOKUP(L3640,T$18:$AC$131,7),0)</f>
        <v>0</v>
      </c>
      <c r="N3640" s="23">
        <f t="shared" si="741"/>
        <v>0</v>
      </c>
      <c r="O3640" s="23">
        <f t="shared" ca="1" si="737"/>
        <v>67257229.1247354</v>
      </c>
      <c r="P3640" s="29" t="str">
        <f t="shared" si="742"/>
        <v>J=</v>
      </c>
      <c r="Q3640" s="30">
        <f t="shared" si="743"/>
        <v>47232</v>
      </c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</row>
    <row r="3641" spans="1:30" x14ac:dyDescent="0.25">
      <c r="A3641" s="100">
        <f t="shared" si="738"/>
        <v>46474</v>
      </c>
      <c r="B3641" s="114" t="str">
        <f t="shared" ca="1" si="739"/>
        <v>n.d</v>
      </c>
      <c r="C3641" s="114">
        <f t="shared" si="740"/>
        <v>139519858.75</v>
      </c>
      <c r="D3641" s="24">
        <f ca="1">IF(A3641&lt;$B$1,VLOOKUP(A3641,[1]DI!$A$4:$B$15000,2,FALSE),0)</f>
        <v>0</v>
      </c>
      <c r="E3641" s="23">
        <f t="shared" ca="1" si="745"/>
        <v>0</v>
      </c>
      <c r="F3641" s="25">
        <f t="shared" si="744"/>
        <v>1.2</v>
      </c>
      <c r="G3641" s="26">
        <f t="shared" ca="1" si="748"/>
        <v>1</v>
      </c>
      <c r="H3641" s="23">
        <f ca="1">TRUNC(PRODUCT(G$16:G3640),15)</f>
        <v>1.48206205431758</v>
      </c>
      <c r="I3641" s="23">
        <f t="shared" si="746"/>
        <v>1</v>
      </c>
      <c r="J3641" s="23">
        <f t="shared" ca="1" si="747"/>
        <v>1.4820620499999999</v>
      </c>
      <c r="K3641" s="114">
        <f t="shared" ca="1" si="736"/>
        <v>67257229.1247354</v>
      </c>
      <c r="L3641" s="27">
        <f>IF(VLOOKUP(A3641,$U$18:$AD$131,8)=VLOOKUP(A3640,$U$18:$AD$131,8),0,VLOOKUP(A3641,U$18:$AD$131,8))</f>
        <v>0</v>
      </c>
      <c r="M3641" s="28">
        <f>IF(L3641&gt;0,VLOOKUP(L3641,T$18:$AC$131,7),0)</f>
        <v>0</v>
      </c>
      <c r="N3641" s="23">
        <f t="shared" si="741"/>
        <v>0</v>
      </c>
      <c r="O3641" s="23">
        <f t="shared" ca="1" si="737"/>
        <v>67257229.1247354</v>
      </c>
      <c r="P3641" s="29" t="str">
        <f t="shared" si="742"/>
        <v>J=</v>
      </c>
      <c r="Q3641" s="30">
        <f t="shared" si="743"/>
        <v>47232</v>
      </c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</row>
    <row r="3642" spans="1:30" x14ac:dyDescent="0.25">
      <c r="A3642" s="100">
        <f t="shared" si="738"/>
        <v>46475</v>
      </c>
      <c r="B3642" s="114" t="str">
        <f t="shared" ca="1" si="739"/>
        <v>n.d</v>
      </c>
      <c r="C3642" s="114">
        <f t="shared" si="740"/>
        <v>139519858.75</v>
      </c>
      <c r="D3642" s="24">
        <f ca="1">IF(A3642&lt;$B$1,VLOOKUP(A3642,[1]DI!$A$4:$B$15000,2,FALSE),0)</f>
        <v>0</v>
      </c>
      <c r="E3642" s="23">
        <f t="shared" ca="1" si="745"/>
        <v>0</v>
      </c>
      <c r="F3642" s="25">
        <f t="shared" si="744"/>
        <v>1.2</v>
      </c>
      <c r="G3642" s="26">
        <f t="shared" ca="1" si="748"/>
        <v>1</v>
      </c>
      <c r="H3642" s="23">
        <f ca="1">TRUNC(PRODUCT(G$16:G3641),15)</f>
        <v>1.48206205431758</v>
      </c>
      <c r="I3642" s="23">
        <f t="shared" si="746"/>
        <v>1</v>
      </c>
      <c r="J3642" s="23">
        <f t="shared" ca="1" si="747"/>
        <v>1.4820620499999999</v>
      </c>
      <c r="K3642" s="114">
        <f t="shared" ca="1" si="736"/>
        <v>67257229.1247354</v>
      </c>
      <c r="L3642" s="27">
        <f>IF(VLOOKUP(A3642,$U$18:$AD$131,8)=VLOOKUP(A3641,$U$18:$AD$131,8),0,VLOOKUP(A3642,U$18:$AD$131,8))</f>
        <v>0</v>
      </c>
      <c r="M3642" s="28">
        <f>IF(L3642&gt;0,VLOOKUP(L3642,T$18:$AC$131,7),0)</f>
        <v>0</v>
      </c>
      <c r="N3642" s="23">
        <f t="shared" si="741"/>
        <v>0</v>
      </c>
      <c r="O3642" s="23">
        <f t="shared" ca="1" si="737"/>
        <v>67257229.1247354</v>
      </c>
      <c r="P3642" s="29" t="str">
        <f t="shared" si="742"/>
        <v>J=</v>
      </c>
      <c r="Q3642" s="30">
        <f t="shared" si="743"/>
        <v>47232</v>
      </c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</row>
    <row r="3643" spans="1:30" x14ac:dyDescent="0.25">
      <c r="A3643" s="100">
        <f t="shared" si="738"/>
        <v>46476</v>
      </c>
      <c r="B3643" s="114" t="str">
        <f t="shared" ca="1" si="739"/>
        <v>n.d</v>
      </c>
      <c r="C3643" s="114">
        <f t="shared" si="740"/>
        <v>139519858.75</v>
      </c>
      <c r="D3643" s="24">
        <f ca="1">IF(A3643&lt;$B$1,VLOOKUP(A3643,[1]DI!$A$4:$B$15000,2,FALSE),0)</f>
        <v>0</v>
      </c>
      <c r="E3643" s="23">
        <f t="shared" ca="1" si="745"/>
        <v>0</v>
      </c>
      <c r="F3643" s="25">
        <f t="shared" si="744"/>
        <v>1.2</v>
      </c>
      <c r="G3643" s="26">
        <f t="shared" ca="1" si="748"/>
        <v>1</v>
      </c>
      <c r="H3643" s="23">
        <f ca="1">TRUNC(PRODUCT(G$16:G3642),15)</f>
        <v>1.48206205431758</v>
      </c>
      <c r="I3643" s="23">
        <f t="shared" si="746"/>
        <v>1</v>
      </c>
      <c r="J3643" s="23">
        <f t="shared" ca="1" si="747"/>
        <v>1.4820620499999999</v>
      </c>
      <c r="K3643" s="114">
        <f t="shared" ca="1" si="736"/>
        <v>67257229.1247354</v>
      </c>
      <c r="L3643" s="27">
        <f>IF(VLOOKUP(A3643,$U$18:$AD$131,8)=VLOOKUP(A3642,$U$18:$AD$131,8),0,VLOOKUP(A3643,U$18:$AD$131,8))</f>
        <v>0</v>
      </c>
      <c r="M3643" s="28">
        <f>IF(L3643&gt;0,VLOOKUP(L3643,T$18:$AC$131,7),0)</f>
        <v>0</v>
      </c>
      <c r="N3643" s="23">
        <f t="shared" si="741"/>
        <v>0</v>
      </c>
      <c r="O3643" s="23">
        <f t="shared" ca="1" si="737"/>
        <v>67257229.1247354</v>
      </c>
      <c r="P3643" s="29" t="str">
        <f t="shared" si="742"/>
        <v>J=</v>
      </c>
      <c r="Q3643" s="30">
        <f t="shared" si="743"/>
        <v>47232</v>
      </c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</row>
    <row r="3644" spans="1:30" x14ac:dyDescent="0.25">
      <c r="A3644" s="100">
        <f t="shared" si="738"/>
        <v>46477</v>
      </c>
      <c r="B3644" s="114" t="str">
        <f t="shared" ca="1" si="739"/>
        <v>n.d</v>
      </c>
      <c r="C3644" s="114">
        <f t="shared" si="740"/>
        <v>139519858.75</v>
      </c>
      <c r="D3644" s="24">
        <f ca="1">IF(A3644&lt;$B$1,VLOOKUP(A3644,[1]DI!$A$4:$B$15000,2,FALSE),0)</f>
        <v>0</v>
      </c>
      <c r="E3644" s="23">
        <f t="shared" ca="1" si="745"/>
        <v>0</v>
      </c>
      <c r="F3644" s="25">
        <f t="shared" si="744"/>
        <v>1.2</v>
      </c>
      <c r="G3644" s="26">
        <f t="shared" ca="1" si="748"/>
        <v>1</v>
      </c>
      <c r="H3644" s="23">
        <f ca="1">TRUNC(PRODUCT(G$16:G3643),15)</f>
        <v>1.48206205431758</v>
      </c>
      <c r="I3644" s="23">
        <f t="shared" si="746"/>
        <v>1</v>
      </c>
      <c r="J3644" s="23">
        <f t="shared" ca="1" si="747"/>
        <v>1.4820620499999999</v>
      </c>
      <c r="K3644" s="114">
        <f t="shared" ca="1" si="736"/>
        <v>67257229.1247354</v>
      </c>
      <c r="L3644" s="27">
        <f>IF(VLOOKUP(A3644,$U$18:$AD$131,8)=VLOOKUP(A3643,$U$18:$AD$131,8),0,VLOOKUP(A3644,U$18:$AD$131,8))</f>
        <v>0</v>
      </c>
      <c r="M3644" s="28">
        <f>IF(L3644&gt;0,VLOOKUP(L3644,T$18:$AC$131,7),0)</f>
        <v>0</v>
      </c>
      <c r="N3644" s="23">
        <f t="shared" si="741"/>
        <v>0</v>
      </c>
      <c r="O3644" s="23">
        <f t="shared" ca="1" si="737"/>
        <v>67257229.1247354</v>
      </c>
      <c r="P3644" s="29" t="str">
        <f t="shared" si="742"/>
        <v>J=</v>
      </c>
      <c r="Q3644" s="30">
        <f t="shared" si="743"/>
        <v>47232</v>
      </c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</row>
    <row r="3645" spans="1:30" x14ac:dyDescent="0.25">
      <c r="A3645" s="100">
        <f t="shared" si="738"/>
        <v>46478</v>
      </c>
      <c r="B3645" s="114" t="str">
        <f t="shared" ca="1" si="739"/>
        <v>n.d</v>
      </c>
      <c r="C3645" s="114">
        <f t="shared" si="740"/>
        <v>139519858.75</v>
      </c>
      <c r="D3645" s="24">
        <f ca="1">IF(A3645&lt;$B$1,VLOOKUP(A3645,[1]DI!$A$4:$B$15000,2,FALSE),0)</f>
        <v>0</v>
      </c>
      <c r="E3645" s="23">
        <f t="shared" ca="1" si="745"/>
        <v>0</v>
      </c>
      <c r="F3645" s="25">
        <f t="shared" si="744"/>
        <v>1.2</v>
      </c>
      <c r="G3645" s="26">
        <f t="shared" ca="1" si="748"/>
        <v>1</v>
      </c>
      <c r="H3645" s="23">
        <f ca="1">TRUNC(PRODUCT(G$16:G3644),15)</f>
        <v>1.48206205431758</v>
      </c>
      <c r="I3645" s="23">
        <f t="shared" si="746"/>
        <v>1</v>
      </c>
      <c r="J3645" s="23">
        <f t="shared" ca="1" si="747"/>
        <v>1.4820620499999999</v>
      </c>
      <c r="K3645" s="114">
        <f t="shared" ca="1" si="736"/>
        <v>67257229.1247354</v>
      </c>
      <c r="L3645" s="27">
        <f>IF(VLOOKUP(A3645,$U$18:$AD$131,8)=VLOOKUP(A3644,$U$18:$AD$131,8),0,VLOOKUP(A3645,U$18:$AD$131,8))</f>
        <v>0</v>
      </c>
      <c r="M3645" s="28">
        <f>IF(L3645&gt;0,VLOOKUP(L3645,T$18:$AC$131,7),0)</f>
        <v>0</v>
      </c>
      <c r="N3645" s="23">
        <f t="shared" si="741"/>
        <v>0</v>
      </c>
      <c r="O3645" s="23">
        <f t="shared" ca="1" si="737"/>
        <v>67257229.1247354</v>
      </c>
      <c r="P3645" s="29" t="str">
        <f t="shared" si="742"/>
        <v>J=</v>
      </c>
      <c r="Q3645" s="30">
        <f t="shared" si="743"/>
        <v>47232</v>
      </c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</row>
    <row r="3646" spans="1:30" x14ac:dyDescent="0.25">
      <c r="A3646" s="100">
        <f t="shared" si="738"/>
        <v>46479</v>
      </c>
      <c r="B3646" s="114" t="str">
        <f t="shared" ca="1" si="739"/>
        <v>n.d</v>
      </c>
      <c r="C3646" s="114">
        <f t="shared" si="740"/>
        <v>139519858.75</v>
      </c>
      <c r="D3646" s="24">
        <f ca="1">IF(A3646&lt;$B$1,VLOOKUP(A3646,[1]DI!$A$4:$B$15000,2,FALSE),0)</f>
        <v>0</v>
      </c>
      <c r="E3646" s="23">
        <f t="shared" ca="1" si="745"/>
        <v>0</v>
      </c>
      <c r="F3646" s="25">
        <f t="shared" si="744"/>
        <v>1.2</v>
      </c>
      <c r="G3646" s="26">
        <f t="shared" ca="1" si="748"/>
        <v>1</v>
      </c>
      <c r="H3646" s="23">
        <f ca="1">TRUNC(PRODUCT(G$16:G3645),15)</f>
        <v>1.48206205431758</v>
      </c>
      <c r="I3646" s="23">
        <f t="shared" si="746"/>
        <v>1</v>
      </c>
      <c r="J3646" s="23">
        <f t="shared" ca="1" si="747"/>
        <v>1.4820620499999999</v>
      </c>
      <c r="K3646" s="114">
        <f t="shared" ca="1" si="736"/>
        <v>67257229.1247354</v>
      </c>
      <c r="L3646" s="27">
        <f>IF(VLOOKUP(A3646,$U$18:$AD$131,8)=VLOOKUP(A3645,$U$18:$AD$131,8),0,VLOOKUP(A3646,U$18:$AD$131,8))</f>
        <v>0</v>
      </c>
      <c r="M3646" s="28">
        <f>IF(L3646&gt;0,VLOOKUP(L3646,T$18:$AC$131,7),0)</f>
        <v>0</v>
      </c>
      <c r="N3646" s="23">
        <f t="shared" si="741"/>
        <v>0</v>
      </c>
      <c r="O3646" s="23">
        <f t="shared" ca="1" si="737"/>
        <v>67257229.1247354</v>
      </c>
      <c r="P3646" s="29" t="str">
        <f t="shared" si="742"/>
        <v>J=</v>
      </c>
      <c r="Q3646" s="30">
        <f t="shared" si="743"/>
        <v>47232</v>
      </c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</row>
    <row r="3647" spans="1:30" x14ac:dyDescent="0.25">
      <c r="A3647" s="100">
        <f t="shared" si="738"/>
        <v>46480</v>
      </c>
      <c r="B3647" s="114" t="str">
        <f t="shared" ca="1" si="739"/>
        <v>n.d</v>
      </c>
      <c r="C3647" s="114">
        <f t="shared" si="740"/>
        <v>139519858.75</v>
      </c>
      <c r="D3647" s="24">
        <f ca="1">IF(A3647&lt;$B$1,VLOOKUP(A3647,[1]DI!$A$4:$B$15000,2,FALSE),0)</f>
        <v>0</v>
      </c>
      <c r="E3647" s="23">
        <f t="shared" ca="1" si="745"/>
        <v>0</v>
      </c>
      <c r="F3647" s="25">
        <f t="shared" si="744"/>
        <v>1.2</v>
      </c>
      <c r="G3647" s="26">
        <f t="shared" ca="1" si="748"/>
        <v>1</v>
      </c>
      <c r="H3647" s="23">
        <f ca="1">TRUNC(PRODUCT(G$16:G3646),15)</f>
        <v>1.48206205431758</v>
      </c>
      <c r="I3647" s="23">
        <f t="shared" si="746"/>
        <v>1</v>
      </c>
      <c r="J3647" s="23">
        <f t="shared" ca="1" si="747"/>
        <v>1.4820620499999999</v>
      </c>
      <c r="K3647" s="114">
        <f t="shared" ca="1" si="736"/>
        <v>67257229.1247354</v>
      </c>
      <c r="L3647" s="27">
        <f>IF(VLOOKUP(A3647,$U$18:$AD$131,8)=VLOOKUP(A3646,$U$18:$AD$131,8),0,VLOOKUP(A3647,U$18:$AD$131,8))</f>
        <v>0</v>
      </c>
      <c r="M3647" s="28">
        <f>IF(L3647&gt;0,VLOOKUP(L3647,T$18:$AC$131,7),0)</f>
        <v>0</v>
      </c>
      <c r="N3647" s="23">
        <f t="shared" si="741"/>
        <v>0</v>
      </c>
      <c r="O3647" s="23">
        <f t="shared" ca="1" si="737"/>
        <v>67257229.1247354</v>
      </c>
      <c r="P3647" s="29" t="str">
        <f t="shared" si="742"/>
        <v>J=</v>
      </c>
      <c r="Q3647" s="30">
        <f t="shared" si="743"/>
        <v>47232</v>
      </c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</row>
    <row r="3648" spans="1:30" x14ac:dyDescent="0.25">
      <c r="A3648" s="100">
        <f t="shared" si="738"/>
        <v>46481</v>
      </c>
      <c r="B3648" s="114" t="str">
        <f t="shared" ca="1" si="739"/>
        <v>n.d</v>
      </c>
      <c r="C3648" s="114">
        <f t="shared" si="740"/>
        <v>139519858.75</v>
      </c>
      <c r="D3648" s="24">
        <f ca="1">IF(A3648&lt;$B$1,VLOOKUP(A3648,[1]DI!$A$4:$B$15000,2,FALSE),0)</f>
        <v>0</v>
      </c>
      <c r="E3648" s="23">
        <f t="shared" ca="1" si="745"/>
        <v>0</v>
      </c>
      <c r="F3648" s="25">
        <f t="shared" si="744"/>
        <v>1.2</v>
      </c>
      <c r="G3648" s="26">
        <f t="shared" ca="1" si="748"/>
        <v>1</v>
      </c>
      <c r="H3648" s="23">
        <f ca="1">TRUNC(PRODUCT(G$16:G3647),15)</f>
        <v>1.48206205431758</v>
      </c>
      <c r="I3648" s="23">
        <f t="shared" si="746"/>
        <v>1</v>
      </c>
      <c r="J3648" s="23">
        <f t="shared" ca="1" si="747"/>
        <v>1.4820620499999999</v>
      </c>
      <c r="K3648" s="114">
        <f t="shared" ca="1" si="736"/>
        <v>67257229.1247354</v>
      </c>
      <c r="L3648" s="27">
        <f>IF(VLOOKUP(A3648,$U$18:$AD$131,8)=VLOOKUP(A3647,$U$18:$AD$131,8),0,VLOOKUP(A3648,U$18:$AD$131,8))</f>
        <v>0</v>
      </c>
      <c r="M3648" s="28">
        <f>IF(L3648&gt;0,VLOOKUP(L3648,T$18:$AC$131,7),0)</f>
        <v>0</v>
      </c>
      <c r="N3648" s="23">
        <f t="shared" si="741"/>
        <v>0</v>
      </c>
      <c r="O3648" s="23">
        <f t="shared" ca="1" si="737"/>
        <v>67257229.1247354</v>
      </c>
      <c r="P3648" s="29" t="str">
        <f t="shared" si="742"/>
        <v>J=</v>
      </c>
      <c r="Q3648" s="30">
        <f t="shared" si="743"/>
        <v>47232</v>
      </c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</row>
    <row r="3649" spans="1:30" x14ac:dyDescent="0.25">
      <c r="A3649" s="100">
        <f t="shared" si="738"/>
        <v>46482</v>
      </c>
      <c r="B3649" s="114" t="str">
        <f t="shared" ca="1" si="739"/>
        <v>n.d</v>
      </c>
      <c r="C3649" s="114">
        <f t="shared" si="740"/>
        <v>139519858.75</v>
      </c>
      <c r="D3649" s="24">
        <f ca="1">IF(A3649&lt;$B$1,VLOOKUP(A3649,[1]DI!$A$4:$B$15000,2,FALSE),0)</f>
        <v>0</v>
      </c>
      <c r="E3649" s="23">
        <f t="shared" ca="1" si="745"/>
        <v>0</v>
      </c>
      <c r="F3649" s="25">
        <f t="shared" si="744"/>
        <v>1.2</v>
      </c>
      <c r="G3649" s="26">
        <f t="shared" ca="1" si="748"/>
        <v>1</v>
      </c>
      <c r="H3649" s="23">
        <f ca="1">TRUNC(PRODUCT(G$16:G3648),15)</f>
        <v>1.48206205431758</v>
      </c>
      <c r="I3649" s="23">
        <f t="shared" si="746"/>
        <v>1</v>
      </c>
      <c r="J3649" s="23">
        <f t="shared" ca="1" si="747"/>
        <v>1.4820620499999999</v>
      </c>
      <c r="K3649" s="114">
        <f t="shared" ca="1" si="736"/>
        <v>67257229.1247354</v>
      </c>
      <c r="L3649" s="27">
        <f>IF(VLOOKUP(A3649,$U$18:$AD$131,8)=VLOOKUP(A3648,$U$18:$AD$131,8),0,VLOOKUP(A3649,U$18:$AD$131,8))</f>
        <v>0</v>
      </c>
      <c r="M3649" s="28">
        <f>IF(L3649&gt;0,VLOOKUP(L3649,T$18:$AC$131,7),0)</f>
        <v>0</v>
      </c>
      <c r="N3649" s="23">
        <f t="shared" si="741"/>
        <v>0</v>
      </c>
      <c r="O3649" s="23">
        <f t="shared" ca="1" si="737"/>
        <v>67257229.1247354</v>
      </c>
      <c r="P3649" s="29" t="str">
        <f t="shared" si="742"/>
        <v>J=</v>
      </c>
      <c r="Q3649" s="30">
        <f t="shared" si="743"/>
        <v>47232</v>
      </c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</row>
    <row r="3650" spans="1:30" x14ac:dyDescent="0.25">
      <c r="A3650" s="100">
        <f t="shared" si="738"/>
        <v>46483</v>
      </c>
      <c r="B3650" s="114" t="str">
        <f t="shared" ca="1" si="739"/>
        <v>n.d</v>
      </c>
      <c r="C3650" s="114">
        <f t="shared" si="740"/>
        <v>139519858.75</v>
      </c>
      <c r="D3650" s="24">
        <f ca="1">IF(A3650&lt;$B$1,VLOOKUP(A3650,[1]DI!$A$4:$B$15000,2,FALSE),0)</f>
        <v>0</v>
      </c>
      <c r="E3650" s="23">
        <f t="shared" ca="1" si="745"/>
        <v>0</v>
      </c>
      <c r="F3650" s="25">
        <f t="shared" si="744"/>
        <v>1.2</v>
      </c>
      <c r="G3650" s="26">
        <f t="shared" ca="1" si="748"/>
        <v>1</v>
      </c>
      <c r="H3650" s="23">
        <f ca="1">TRUNC(PRODUCT(G$16:G3649),15)</f>
        <v>1.48206205431758</v>
      </c>
      <c r="I3650" s="23">
        <f t="shared" si="746"/>
        <v>1</v>
      </c>
      <c r="J3650" s="23">
        <f t="shared" ca="1" si="747"/>
        <v>1.4820620499999999</v>
      </c>
      <c r="K3650" s="114">
        <f t="shared" ca="1" si="736"/>
        <v>67257229.1247354</v>
      </c>
      <c r="L3650" s="27">
        <f>IF(VLOOKUP(A3650,$U$18:$AD$131,8)=VLOOKUP(A3649,$U$18:$AD$131,8),0,VLOOKUP(A3650,U$18:$AD$131,8))</f>
        <v>0</v>
      </c>
      <c r="M3650" s="28">
        <f>IF(L3650&gt;0,VLOOKUP(L3650,T$18:$AC$131,7),0)</f>
        <v>0</v>
      </c>
      <c r="N3650" s="23">
        <f t="shared" si="741"/>
        <v>0</v>
      </c>
      <c r="O3650" s="23">
        <f t="shared" ca="1" si="737"/>
        <v>67257229.1247354</v>
      </c>
      <c r="P3650" s="29" t="str">
        <f t="shared" si="742"/>
        <v>J=</v>
      </c>
      <c r="Q3650" s="30">
        <f t="shared" si="743"/>
        <v>47232</v>
      </c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</row>
    <row r="3651" spans="1:30" x14ac:dyDescent="0.25">
      <c r="A3651" s="100">
        <f t="shared" si="738"/>
        <v>46484</v>
      </c>
      <c r="B3651" s="114" t="str">
        <f t="shared" ca="1" si="739"/>
        <v>n.d</v>
      </c>
      <c r="C3651" s="114">
        <f t="shared" si="740"/>
        <v>139519858.75</v>
      </c>
      <c r="D3651" s="24">
        <f ca="1">IF(A3651&lt;$B$1,VLOOKUP(A3651,[1]DI!$A$4:$B$15000,2,FALSE),0)</f>
        <v>0</v>
      </c>
      <c r="E3651" s="23">
        <f t="shared" ca="1" si="745"/>
        <v>0</v>
      </c>
      <c r="F3651" s="25">
        <f t="shared" si="744"/>
        <v>1.2</v>
      </c>
      <c r="G3651" s="26">
        <f t="shared" ca="1" si="748"/>
        <v>1</v>
      </c>
      <c r="H3651" s="23">
        <f ca="1">TRUNC(PRODUCT(G$16:G3650),15)</f>
        <v>1.48206205431758</v>
      </c>
      <c r="I3651" s="23">
        <f t="shared" si="746"/>
        <v>1</v>
      </c>
      <c r="J3651" s="23">
        <f t="shared" ca="1" si="747"/>
        <v>1.4820620499999999</v>
      </c>
      <c r="K3651" s="114">
        <f t="shared" ca="1" si="736"/>
        <v>67257229.1247354</v>
      </c>
      <c r="L3651" s="27">
        <f>IF(VLOOKUP(A3651,$U$18:$AD$131,8)=VLOOKUP(A3650,$U$18:$AD$131,8),0,VLOOKUP(A3651,U$18:$AD$131,8))</f>
        <v>0</v>
      </c>
      <c r="M3651" s="28">
        <f>IF(L3651&gt;0,VLOOKUP(L3651,T$18:$AC$131,7),0)</f>
        <v>0</v>
      </c>
      <c r="N3651" s="23">
        <f t="shared" si="741"/>
        <v>0</v>
      </c>
      <c r="O3651" s="23">
        <f t="shared" ca="1" si="737"/>
        <v>67257229.1247354</v>
      </c>
      <c r="P3651" s="29" t="str">
        <f t="shared" si="742"/>
        <v>J=</v>
      </c>
      <c r="Q3651" s="30">
        <f t="shared" si="743"/>
        <v>47232</v>
      </c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</row>
    <row r="3652" spans="1:30" x14ac:dyDescent="0.25">
      <c r="A3652" s="100">
        <f t="shared" si="738"/>
        <v>46485</v>
      </c>
      <c r="B3652" s="114" t="str">
        <f t="shared" ca="1" si="739"/>
        <v>n.d</v>
      </c>
      <c r="C3652" s="114">
        <f t="shared" si="740"/>
        <v>139519858.75</v>
      </c>
      <c r="D3652" s="24">
        <f ca="1">IF(A3652&lt;$B$1,VLOOKUP(A3652,[1]DI!$A$4:$B$15000,2,FALSE),0)</f>
        <v>0</v>
      </c>
      <c r="E3652" s="23">
        <f t="shared" ca="1" si="745"/>
        <v>0</v>
      </c>
      <c r="F3652" s="25">
        <f t="shared" si="744"/>
        <v>1.2</v>
      </c>
      <c r="G3652" s="26">
        <f t="shared" ca="1" si="748"/>
        <v>1</v>
      </c>
      <c r="H3652" s="23">
        <f ca="1">TRUNC(PRODUCT(G$16:G3651),15)</f>
        <v>1.48206205431758</v>
      </c>
      <c r="I3652" s="23">
        <f t="shared" si="746"/>
        <v>1</v>
      </c>
      <c r="J3652" s="23">
        <f t="shared" ca="1" si="747"/>
        <v>1.4820620499999999</v>
      </c>
      <c r="K3652" s="114">
        <f t="shared" ca="1" si="736"/>
        <v>67257229.1247354</v>
      </c>
      <c r="L3652" s="27">
        <f>IF(VLOOKUP(A3652,$U$18:$AD$131,8)=VLOOKUP(A3651,$U$18:$AD$131,8),0,VLOOKUP(A3652,U$18:$AD$131,8))</f>
        <v>0</v>
      </c>
      <c r="M3652" s="28">
        <f>IF(L3652&gt;0,VLOOKUP(L3652,T$18:$AC$131,7),0)</f>
        <v>0</v>
      </c>
      <c r="N3652" s="23">
        <f t="shared" si="741"/>
        <v>0</v>
      </c>
      <c r="O3652" s="23">
        <f t="shared" ca="1" si="737"/>
        <v>67257229.1247354</v>
      </c>
      <c r="P3652" s="29" t="str">
        <f t="shared" si="742"/>
        <v>J=</v>
      </c>
      <c r="Q3652" s="30">
        <f t="shared" si="743"/>
        <v>47232</v>
      </c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</row>
    <row r="3653" spans="1:30" x14ac:dyDescent="0.25">
      <c r="A3653" s="100">
        <f t="shared" si="738"/>
        <v>46486</v>
      </c>
      <c r="B3653" s="114" t="str">
        <f t="shared" ca="1" si="739"/>
        <v>n.d</v>
      </c>
      <c r="C3653" s="114">
        <f t="shared" si="740"/>
        <v>139519858.75</v>
      </c>
      <c r="D3653" s="24">
        <f ca="1">IF(A3653&lt;$B$1,VLOOKUP(A3653,[1]DI!$A$4:$B$15000,2,FALSE),0)</f>
        <v>0</v>
      </c>
      <c r="E3653" s="23">
        <f t="shared" ca="1" si="745"/>
        <v>0</v>
      </c>
      <c r="F3653" s="25">
        <f t="shared" si="744"/>
        <v>1.2</v>
      </c>
      <c r="G3653" s="26">
        <f t="shared" ca="1" si="748"/>
        <v>1</v>
      </c>
      <c r="H3653" s="23">
        <f ca="1">TRUNC(PRODUCT(G$16:G3652),15)</f>
        <v>1.48206205431758</v>
      </c>
      <c r="I3653" s="23">
        <f t="shared" si="746"/>
        <v>1</v>
      </c>
      <c r="J3653" s="23">
        <f t="shared" ca="1" si="747"/>
        <v>1.4820620499999999</v>
      </c>
      <c r="K3653" s="114">
        <f t="shared" ca="1" si="736"/>
        <v>67257229.1247354</v>
      </c>
      <c r="L3653" s="27">
        <f>IF(VLOOKUP(A3653,$U$18:$AD$131,8)=VLOOKUP(A3652,$U$18:$AD$131,8),0,VLOOKUP(A3653,U$18:$AD$131,8))</f>
        <v>0</v>
      </c>
      <c r="M3653" s="28">
        <f>IF(L3653&gt;0,VLOOKUP(L3653,T$18:$AC$131,7),0)</f>
        <v>0</v>
      </c>
      <c r="N3653" s="23">
        <f t="shared" si="741"/>
        <v>0</v>
      </c>
      <c r="O3653" s="23">
        <f t="shared" ca="1" si="737"/>
        <v>67257229.1247354</v>
      </c>
      <c r="P3653" s="29" t="str">
        <f t="shared" si="742"/>
        <v>J=</v>
      </c>
      <c r="Q3653" s="30">
        <f t="shared" si="743"/>
        <v>47232</v>
      </c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</row>
    <row r="3654" spans="1:30" x14ac:dyDescent="0.25">
      <c r="A3654" s="100">
        <f t="shared" si="738"/>
        <v>46487</v>
      </c>
      <c r="B3654" s="114" t="str">
        <f t="shared" ca="1" si="739"/>
        <v>n.d</v>
      </c>
      <c r="C3654" s="114">
        <f t="shared" si="740"/>
        <v>139519858.75</v>
      </c>
      <c r="D3654" s="24">
        <f ca="1">IF(A3654&lt;$B$1,VLOOKUP(A3654,[1]DI!$A$4:$B$15000,2,FALSE),0)</f>
        <v>0</v>
      </c>
      <c r="E3654" s="23">
        <f t="shared" ca="1" si="745"/>
        <v>0</v>
      </c>
      <c r="F3654" s="25">
        <f t="shared" si="744"/>
        <v>1.2</v>
      </c>
      <c r="G3654" s="26">
        <f t="shared" ca="1" si="748"/>
        <v>1</v>
      </c>
      <c r="H3654" s="23">
        <f ca="1">TRUNC(PRODUCT(G$16:G3653),15)</f>
        <v>1.48206205431758</v>
      </c>
      <c r="I3654" s="23">
        <f t="shared" si="746"/>
        <v>1</v>
      </c>
      <c r="J3654" s="23">
        <f t="shared" ca="1" si="747"/>
        <v>1.4820620499999999</v>
      </c>
      <c r="K3654" s="114">
        <f t="shared" ca="1" si="736"/>
        <v>67257229.1247354</v>
      </c>
      <c r="L3654" s="27">
        <f>IF(VLOOKUP(A3654,$U$18:$AD$131,8)=VLOOKUP(A3653,$U$18:$AD$131,8),0,VLOOKUP(A3654,U$18:$AD$131,8))</f>
        <v>0</v>
      </c>
      <c r="M3654" s="28">
        <f>IF(L3654&gt;0,VLOOKUP(L3654,T$18:$AC$131,7),0)</f>
        <v>0</v>
      </c>
      <c r="N3654" s="23">
        <f t="shared" si="741"/>
        <v>0</v>
      </c>
      <c r="O3654" s="23">
        <f t="shared" ca="1" si="737"/>
        <v>67257229.1247354</v>
      </c>
      <c r="P3654" s="29" t="str">
        <f t="shared" si="742"/>
        <v>J=</v>
      </c>
      <c r="Q3654" s="30">
        <f t="shared" si="743"/>
        <v>47232</v>
      </c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</row>
    <row r="3655" spans="1:30" x14ac:dyDescent="0.25">
      <c r="A3655" s="100">
        <f t="shared" si="738"/>
        <v>46488</v>
      </c>
      <c r="B3655" s="114" t="str">
        <f t="shared" ca="1" si="739"/>
        <v>n.d</v>
      </c>
      <c r="C3655" s="114">
        <f t="shared" si="740"/>
        <v>139519858.75</v>
      </c>
      <c r="D3655" s="24">
        <f ca="1">IF(A3655&lt;$B$1,VLOOKUP(A3655,[1]DI!$A$4:$B$15000,2,FALSE),0)</f>
        <v>0</v>
      </c>
      <c r="E3655" s="23">
        <f t="shared" ca="1" si="745"/>
        <v>0</v>
      </c>
      <c r="F3655" s="25">
        <f t="shared" si="744"/>
        <v>1.2</v>
      </c>
      <c r="G3655" s="26">
        <f t="shared" ca="1" si="748"/>
        <v>1</v>
      </c>
      <c r="H3655" s="23">
        <f ca="1">TRUNC(PRODUCT(G$16:G3654),15)</f>
        <v>1.48206205431758</v>
      </c>
      <c r="I3655" s="23">
        <f t="shared" si="746"/>
        <v>1</v>
      </c>
      <c r="J3655" s="23">
        <f t="shared" ca="1" si="747"/>
        <v>1.4820620499999999</v>
      </c>
      <c r="K3655" s="114">
        <f t="shared" ca="1" si="736"/>
        <v>67257229.1247354</v>
      </c>
      <c r="L3655" s="27">
        <f>IF(VLOOKUP(A3655,$U$18:$AD$131,8)=VLOOKUP(A3654,$U$18:$AD$131,8),0,VLOOKUP(A3655,U$18:$AD$131,8))</f>
        <v>0</v>
      </c>
      <c r="M3655" s="28">
        <f>IF(L3655&gt;0,VLOOKUP(L3655,T$18:$AC$131,7),0)</f>
        <v>0</v>
      </c>
      <c r="N3655" s="23">
        <f t="shared" si="741"/>
        <v>0</v>
      </c>
      <c r="O3655" s="23">
        <f t="shared" ca="1" si="737"/>
        <v>67257229.1247354</v>
      </c>
      <c r="P3655" s="29" t="str">
        <f t="shared" si="742"/>
        <v>J=</v>
      </c>
      <c r="Q3655" s="30">
        <f t="shared" si="743"/>
        <v>47232</v>
      </c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</row>
    <row r="3656" spans="1:30" x14ac:dyDescent="0.25">
      <c r="A3656" s="100">
        <f t="shared" si="738"/>
        <v>46489</v>
      </c>
      <c r="B3656" s="114" t="str">
        <f t="shared" ca="1" si="739"/>
        <v>n.d</v>
      </c>
      <c r="C3656" s="114">
        <f t="shared" si="740"/>
        <v>139519858.75</v>
      </c>
      <c r="D3656" s="24">
        <f ca="1">IF(A3656&lt;$B$1,VLOOKUP(A3656,[1]DI!$A$4:$B$15000,2,FALSE),0)</f>
        <v>0</v>
      </c>
      <c r="E3656" s="23">
        <f t="shared" ca="1" si="745"/>
        <v>0</v>
      </c>
      <c r="F3656" s="25">
        <f t="shared" si="744"/>
        <v>1.2</v>
      </c>
      <c r="G3656" s="26">
        <f t="shared" ca="1" si="748"/>
        <v>1</v>
      </c>
      <c r="H3656" s="23">
        <f ca="1">TRUNC(PRODUCT(G$16:G3655),15)</f>
        <v>1.48206205431758</v>
      </c>
      <c r="I3656" s="23">
        <f t="shared" si="746"/>
        <v>1</v>
      </c>
      <c r="J3656" s="23">
        <f t="shared" ca="1" si="747"/>
        <v>1.4820620499999999</v>
      </c>
      <c r="K3656" s="114">
        <f t="shared" ca="1" si="736"/>
        <v>67257229.1247354</v>
      </c>
      <c r="L3656" s="27">
        <f>IF(VLOOKUP(A3656,$U$18:$AD$131,8)=VLOOKUP(A3655,$U$18:$AD$131,8),0,VLOOKUP(A3656,U$18:$AD$131,8))</f>
        <v>0</v>
      </c>
      <c r="M3656" s="28">
        <f>IF(L3656&gt;0,VLOOKUP(L3656,T$18:$AC$131,7),0)</f>
        <v>0</v>
      </c>
      <c r="N3656" s="23">
        <f t="shared" si="741"/>
        <v>0</v>
      </c>
      <c r="O3656" s="23">
        <f t="shared" ca="1" si="737"/>
        <v>67257229.1247354</v>
      </c>
      <c r="P3656" s="29" t="str">
        <f t="shared" si="742"/>
        <v>J=</v>
      </c>
      <c r="Q3656" s="30">
        <f t="shared" si="743"/>
        <v>47232</v>
      </c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</row>
    <row r="3657" spans="1:30" x14ac:dyDescent="0.25">
      <c r="A3657" s="100">
        <f t="shared" si="738"/>
        <v>46490</v>
      </c>
      <c r="B3657" s="114" t="str">
        <f t="shared" ca="1" si="739"/>
        <v>n.d</v>
      </c>
      <c r="C3657" s="114">
        <f t="shared" si="740"/>
        <v>139519858.75</v>
      </c>
      <c r="D3657" s="24">
        <f ca="1">IF(A3657&lt;$B$1,VLOOKUP(A3657,[1]DI!$A$4:$B$15000,2,FALSE),0)</f>
        <v>0</v>
      </c>
      <c r="E3657" s="23">
        <f t="shared" ca="1" si="745"/>
        <v>0</v>
      </c>
      <c r="F3657" s="25">
        <f t="shared" si="744"/>
        <v>1.2</v>
      </c>
      <c r="G3657" s="26">
        <f t="shared" ca="1" si="748"/>
        <v>1</v>
      </c>
      <c r="H3657" s="23">
        <f ca="1">TRUNC(PRODUCT(G$16:G3656),15)</f>
        <v>1.48206205431758</v>
      </c>
      <c r="I3657" s="23">
        <f t="shared" si="746"/>
        <v>1</v>
      </c>
      <c r="J3657" s="23">
        <f t="shared" ca="1" si="747"/>
        <v>1.4820620499999999</v>
      </c>
      <c r="K3657" s="114">
        <f t="shared" ca="1" si="736"/>
        <v>67257229.1247354</v>
      </c>
      <c r="L3657" s="27">
        <f>IF(VLOOKUP(A3657,$U$18:$AD$131,8)=VLOOKUP(A3656,$U$18:$AD$131,8),0,VLOOKUP(A3657,U$18:$AD$131,8))</f>
        <v>0</v>
      </c>
      <c r="M3657" s="28">
        <f>IF(L3657&gt;0,VLOOKUP(L3657,T$18:$AC$131,7),0)</f>
        <v>0</v>
      </c>
      <c r="N3657" s="23">
        <f t="shared" si="741"/>
        <v>0</v>
      </c>
      <c r="O3657" s="23">
        <f t="shared" ca="1" si="737"/>
        <v>67257229.1247354</v>
      </c>
      <c r="P3657" s="29" t="str">
        <f t="shared" si="742"/>
        <v>J=</v>
      </c>
      <c r="Q3657" s="30">
        <f t="shared" si="743"/>
        <v>47232</v>
      </c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</row>
    <row r="3658" spans="1:30" x14ac:dyDescent="0.25">
      <c r="A3658" s="100">
        <f t="shared" si="738"/>
        <v>46491</v>
      </c>
      <c r="B3658" s="114" t="str">
        <f t="shared" ca="1" si="739"/>
        <v>n.d</v>
      </c>
      <c r="C3658" s="114">
        <f t="shared" si="740"/>
        <v>139519858.75</v>
      </c>
      <c r="D3658" s="24">
        <f ca="1">IF(A3658&lt;$B$1,VLOOKUP(A3658,[1]DI!$A$4:$B$15000,2,FALSE),0)</f>
        <v>0</v>
      </c>
      <c r="E3658" s="23">
        <f t="shared" ca="1" si="745"/>
        <v>0</v>
      </c>
      <c r="F3658" s="25">
        <f t="shared" si="744"/>
        <v>1.2</v>
      </c>
      <c r="G3658" s="26">
        <f t="shared" ca="1" si="748"/>
        <v>1</v>
      </c>
      <c r="H3658" s="23">
        <f ca="1">TRUNC(PRODUCT(G$16:G3657),15)</f>
        <v>1.48206205431758</v>
      </c>
      <c r="I3658" s="23">
        <f t="shared" si="746"/>
        <v>1</v>
      </c>
      <c r="J3658" s="23">
        <f t="shared" ca="1" si="747"/>
        <v>1.4820620499999999</v>
      </c>
      <c r="K3658" s="114">
        <f t="shared" ca="1" si="736"/>
        <v>67257229.1247354</v>
      </c>
      <c r="L3658" s="27">
        <f>IF(VLOOKUP(A3658,$U$18:$AD$131,8)=VLOOKUP(A3657,$U$18:$AD$131,8),0,VLOOKUP(A3658,U$18:$AD$131,8))</f>
        <v>0</v>
      </c>
      <c r="M3658" s="28">
        <f>IF(L3658&gt;0,VLOOKUP(L3658,T$18:$AC$131,7),0)</f>
        <v>0</v>
      </c>
      <c r="N3658" s="23">
        <f t="shared" si="741"/>
        <v>0</v>
      </c>
      <c r="O3658" s="23">
        <f t="shared" ca="1" si="737"/>
        <v>67257229.1247354</v>
      </c>
      <c r="P3658" s="29" t="str">
        <f t="shared" si="742"/>
        <v>J=</v>
      </c>
      <c r="Q3658" s="30">
        <f t="shared" si="743"/>
        <v>47232</v>
      </c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</row>
    <row r="3659" spans="1:30" x14ac:dyDescent="0.25">
      <c r="A3659" s="100">
        <f t="shared" si="738"/>
        <v>46492</v>
      </c>
      <c r="B3659" s="114" t="str">
        <f t="shared" ca="1" si="739"/>
        <v>n.d</v>
      </c>
      <c r="C3659" s="114">
        <f t="shared" si="740"/>
        <v>139519858.75</v>
      </c>
      <c r="D3659" s="24">
        <f ca="1">IF(A3659&lt;$B$1,VLOOKUP(A3659,[1]DI!$A$4:$B$15000,2,FALSE),0)</f>
        <v>0</v>
      </c>
      <c r="E3659" s="23">
        <f t="shared" ca="1" si="745"/>
        <v>0</v>
      </c>
      <c r="F3659" s="25">
        <f t="shared" si="744"/>
        <v>1.2</v>
      </c>
      <c r="G3659" s="26">
        <f t="shared" ca="1" si="748"/>
        <v>1</v>
      </c>
      <c r="H3659" s="23">
        <f ca="1">TRUNC(PRODUCT(G$16:G3658),15)</f>
        <v>1.48206205431758</v>
      </c>
      <c r="I3659" s="23">
        <f t="shared" si="746"/>
        <v>1</v>
      </c>
      <c r="J3659" s="23">
        <f t="shared" ca="1" si="747"/>
        <v>1.4820620499999999</v>
      </c>
      <c r="K3659" s="114">
        <f t="shared" ca="1" si="736"/>
        <v>67257229.1247354</v>
      </c>
      <c r="L3659" s="27">
        <f>IF(VLOOKUP(A3659,$U$18:$AD$131,8)=VLOOKUP(A3658,$U$18:$AD$131,8),0,VLOOKUP(A3659,U$18:$AD$131,8))</f>
        <v>0</v>
      </c>
      <c r="M3659" s="28">
        <f>IF(L3659&gt;0,VLOOKUP(L3659,T$18:$AC$131,7),0)</f>
        <v>0</v>
      </c>
      <c r="N3659" s="23">
        <f t="shared" si="741"/>
        <v>0</v>
      </c>
      <c r="O3659" s="23">
        <f t="shared" ca="1" si="737"/>
        <v>67257229.1247354</v>
      </c>
      <c r="P3659" s="29" t="str">
        <f t="shared" si="742"/>
        <v>J=</v>
      </c>
      <c r="Q3659" s="30">
        <f t="shared" si="743"/>
        <v>47232</v>
      </c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</row>
    <row r="3660" spans="1:30" x14ac:dyDescent="0.25">
      <c r="A3660" s="100">
        <f t="shared" si="738"/>
        <v>46493</v>
      </c>
      <c r="B3660" s="114" t="str">
        <f t="shared" ca="1" si="739"/>
        <v>n.d</v>
      </c>
      <c r="C3660" s="114">
        <f t="shared" si="740"/>
        <v>139519858.75</v>
      </c>
      <c r="D3660" s="24">
        <f ca="1">IF(A3660&lt;$B$1,VLOOKUP(A3660,[1]DI!$A$4:$B$15000,2,FALSE),0)</f>
        <v>0</v>
      </c>
      <c r="E3660" s="23">
        <f t="shared" ca="1" si="745"/>
        <v>0</v>
      </c>
      <c r="F3660" s="25">
        <f t="shared" si="744"/>
        <v>1.2</v>
      </c>
      <c r="G3660" s="26">
        <f t="shared" ca="1" si="748"/>
        <v>1</v>
      </c>
      <c r="H3660" s="23">
        <f ca="1">TRUNC(PRODUCT(G$16:G3659),15)</f>
        <v>1.48206205431758</v>
      </c>
      <c r="I3660" s="23">
        <f t="shared" si="746"/>
        <v>1</v>
      </c>
      <c r="J3660" s="23">
        <f t="shared" ca="1" si="747"/>
        <v>1.4820620499999999</v>
      </c>
      <c r="K3660" s="114">
        <f t="shared" ca="1" si="736"/>
        <v>67257229.1247354</v>
      </c>
      <c r="L3660" s="27">
        <f>IF(VLOOKUP(A3660,$U$18:$AD$131,8)=VLOOKUP(A3659,$U$18:$AD$131,8),0,VLOOKUP(A3660,U$18:$AD$131,8))</f>
        <v>0</v>
      </c>
      <c r="M3660" s="28">
        <f>IF(L3660&gt;0,VLOOKUP(L3660,T$18:$AC$131,7),0)</f>
        <v>0</v>
      </c>
      <c r="N3660" s="23">
        <f t="shared" si="741"/>
        <v>0</v>
      </c>
      <c r="O3660" s="23">
        <f t="shared" ca="1" si="737"/>
        <v>67257229.1247354</v>
      </c>
      <c r="P3660" s="29" t="str">
        <f t="shared" si="742"/>
        <v>J=</v>
      </c>
      <c r="Q3660" s="30">
        <f t="shared" si="743"/>
        <v>47232</v>
      </c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</row>
    <row r="3661" spans="1:30" x14ac:dyDescent="0.25">
      <c r="A3661" s="100">
        <f t="shared" si="738"/>
        <v>46494</v>
      </c>
      <c r="B3661" s="114" t="str">
        <f t="shared" ca="1" si="739"/>
        <v>n.d</v>
      </c>
      <c r="C3661" s="114">
        <f t="shared" si="740"/>
        <v>139519858.75</v>
      </c>
      <c r="D3661" s="24">
        <f ca="1">IF(A3661&lt;$B$1,VLOOKUP(A3661,[1]DI!$A$4:$B$15000,2,FALSE),0)</f>
        <v>0</v>
      </c>
      <c r="E3661" s="23">
        <f t="shared" ca="1" si="745"/>
        <v>0</v>
      </c>
      <c r="F3661" s="25">
        <f t="shared" si="744"/>
        <v>1.2</v>
      </c>
      <c r="G3661" s="26">
        <f t="shared" ca="1" si="748"/>
        <v>1</v>
      </c>
      <c r="H3661" s="23">
        <f ca="1">TRUNC(PRODUCT(G$16:G3660),15)</f>
        <v>1.48206205431758</v>
      </c>
      <c r="I3661" s="23">
        <f t="shared" si="746"/>
        <v>1</v>
      </c>
      <c r="J3661" s="23">
        <f t="shared" ca="1" si="747"/>
        <v>1.4820620499999999</v>
      </c>
      <c r="K3661" s="114">
        <f t="shared" ca="1" si="736"/>
        <v>67257229.1247354</v>
      </c>
      <c r="L3661" s="27">
        <f>IF(VLOOKUP(A3661,$U$18:$AD$131,8)=VLOOKUP(A3660,$U$18:$AD$131,8),0,VLOOKUP(A3661,U$18:$AD$131,8))</f>
        <v>0</v>
      </c>
      <c r="M3661" s="28">
        <f>IF(L3661&gt;0,VLOOKUP(L3661,T$18:$AC$131,7),0)</f>
        <v>0</v>
      </c>
      <c r="N3661" s="23">
        <f t="shared" si="741"/>
        <v>0</v>
      </c>
      <c r="O3661" s="23">
        <f t="shared" ca="1" si="737"/>
        <v>67257229.1247354</v>
      </c>
      <c r="P3661" s="29" t="str">
        <f t="shared" si="742"/>
        <v>J=</v>
      </c>
      <c r="Q3661" s="30">
        <f t="shared" si="743"/>
        <v>47232</v>
      </c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</row>
    <row r="3662" spans="1:30" x14ac:dyDescent="0.25">
      <c r="A3662" s="100">
        <f t="shared" si="738"/>
        <v>46495</v>
      </c>
      <c r="B3662" s="114" t="str">
        <f t="shared" ca="1" si="739"/>
        <v>n.d</v>
      </c>
      <c r="C3662" s="114">
        <f t="shared" si="740"/>
        <v>139519858.75</v>
      </c>
      <c r="D3662" s="24">
        <f ca="1">IF(A3662&lt;$B$1,VLOOKUP(A3662,[1]DI!$A$4:$B$15000,2,FALSE),0)</f>
        <v>0</v>
      </c>
      <c r="E3662" s="23">
        <f t="shared" ca="1" si="745"/>
        <v>0</v>
      </c>
      <c r="F3662" s="25">
        <f t="shared" si="744"/>
        <v>1.2</v>
      </c>
      <c r="G3662" s="26">
        <f t="shared" ca="1" si="748"/>
        <v>1</v>
      </c>
      <c r="H3662" s="23">
        <f ca="1">TRUNC(PRODUCT(G$16:G3661),15)</f>
        <v>1.48206205431758</v>
      </c>
      <c r="I3662" s="23">
        <f t="shared" si="746"/>
        <v>1</v>
      </c>
      <c r="J3662" s="23">
        <f t="shared" ca="1" si="747"/>
        <v>1.4820620499999999</v>
      </c>
      <c r="K3662" s="114">
        <f t="shared" ca="1" si="736"/>
        <v>67257229.1247354</v>
      </c>
      <c r="L3662" s="27">
        <f>IF(VLOOKUP(A3662,$U$18:$AD$131,8)=VLOOKUP(A3661,$U$18:$AD$131,8),0,VLOOKUP(A3662,U$18:$AD$131,8))</f>
        <v>0</v>
      </c>
      <c r="M3662" s="28">
        <f>IF(L3662&gt;0,VLOOKUP(L3662,T$18:$AC$131,7),0)</f>
        <v>0</v>
      </c>
      <c r="N3662" s="23">
        <f t="shared" si="741"/>
        <v>0</v>
      </c>
      <c r="O3662" s="23">
        <f t="shared" ca="1" si="737"/>
        <v>67257229.1247354</v>
      </c>
      <c r="P3662" s="29" t="str">
        <f t="shared" si="742"/>
        <v>J=</v>
      </c>
      <c r="Q3662" s="30">
        <f t="shared" si="743"/>
        <v>47232</v>
      </c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</row>
    <row r="3663" spans="1:30" x14ac:dyDescent="0.25">
      <c r="A3663" s="100">
        <f t="shared" si="738"/>
        <v>46496</v>
      </c>
      <c r="B3663" s="114" t="str">
        <f t="shared" ca="1" si="739"/>
        <v>n.d</v>
      </c>
      <c r="C3663" s="114">
        <f t="shared" si="740"/>
        <v>139519858.75</v>
      </c>
      <c r="D3663" s="24">
        <f ca="1">IF(A3663&lt;$B$1,VLOOKUP(A3663,[1]DI!$A$4:$B$15000,2,FALSE),0)</f>
        <v>0</v>
      </c>
      <c r="E3663" s="23">
        <f t="shared" ca="1" si="745"/>
        <v>0</v>
      </c>
      <c r="F3663" s="25">
        <f t="shared" si="744"/>
        <v>1.2</v>
      </c>
      <c r="G3663" s="26">
        <f t="shared" ca="1" si="748"/>
        <v>1</v>
      </c>
      <c r="H3663" s="23">
        <f ca="1">TRUNC(PRODUCT(G$16:G3662),15)</f>
        <v>1.48206205431758</v>
      </c>
      <c r="I3663" s="23">
        <f t="shared" si="746"/>
        <v>1</v>
      </c>
      <c r="J3663" s="23">
        <f t="shared" ca="1" si="747"/>
        <v>1.4820620499999999</v>
      </c>
      <c r="K3663" s="114">
        <f t="shared" ca="1" si="736"/>
        <v>67257229.1247354</v>
      </c>
      <c r="L3663" s="27">
        <f>IF(VLOOKUP(A3663,$U$18:$AD$131,8)=VLOOKUP(A3662,$U$18:$AD$131,8),0,VLOOKUP(A3663,U$18:$AD$131,8))</f>
        <v>0</v>
      </c>
      <c r="M3663" s="28">
        <f>IF(L3663&gt;0,VLOOKUP(L3663,T$18:$AC$131,7),0)</f>
        <v>0</v>
      </c>
      <c r="N3663" s="23">
        <f t="shared" si="741"/>
        <v>0</v>
      </c>
      <c r="O3663" s="23">
        <f t="shared" ca="1" si="737"/>
        <v>67257229.1247354</v>
      </c>
      <c r="P3663" s="29" t="str">
        <f t="shared" si="742"/>
        <v>J=</v>
      </c>
      <c r="Q3663" s="30">
        <f t="shared" si="743"/>
        <v>47232</v>
      </c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</row>
    <row r="3664" spans="1:30" x14ac:dyDescent="0.25">
      <c r="A3664" s="100">
        <f t="shared" si="738"/>
        <v>46497</v>
      </c>
      <c r="B3664" s="114" t="str">
        <f t="shared" ca="1" si="739"/>
        <v>n.d</v>
      </c>
      <c r="C3664" s="114">
        <f t="shared" si="740"/>
        <v>139519858.75</v>
      </c>
      <c r="D3664" s="24">
        <f ca="1">IF(A3664&lt;$B$1,VLOOKUP(A3664,[1]DI!$A$4:$B$15000,2,FALSE),0)</f>
        <v>0</v>
      </c>
      <c r="E3664" s="23">
        <f t="shared" ca="1" si="745"/>
        <v>0</v>
      </c>
      <c r="F3664" s="25">
        <f t="shared" si="744"/>
        <v>1.2</v>
      </c>
      <c r="G3664" s="26">
        <f t="shared" ca="1" si="748"/>
        <v>1</v>
      </c>
      <c r="H3664" s="23">
        <f ca="1">TRUNC(PRODUCT(G$16:G3663),15)</f>
        <v>1.48206205431758</v>
      </c>
      <c r="I3664" s="23">
        <f t="shared" si="746"/>
        <v>1</v>
      </c>
      <c r="J3664" s="23">
        <f t="shared" ca="1" si="747"/>
        <v>1.4820620499999999</v>
      </c>
      <c r="K3664" s="114">
        <f t="shared" ref="K3664:K3727" ca="1" si="749">TRUNC((C3664*(J3664-1)),8)</f>
        <v>67257229.1247354</v>
      </c>
      <c r="L3664" s="27">
        <f>IF(VLOOKUP(A3664,$U$18:$AD$131,8)=VLOOKUP(A3663,$U$18:$AD$131,8),0,VLOOKUP(A3664,U$18:$AD$131,8))</f>
        <v>0</v>
      </c>
      <c r="M3664" s="28">
        <f>IF(L3664&gt;0,VLOOKUP(L3664,T$18:$AC$131,7),0)</f>
        <v>0</v>
      </c>
      <c r="N3664" s="23">
        <f t="shared" si="741"/>
        <v>0</v>
      </c>
      <c r="O3664" s="23">
        <f t="shared" ref="O3664:O3727" ca="1" si="750">(K3664+N3664)</f>
        <v>67257229.1247354</v>
      </c>
      <c r="P3664" s="29" t="str">
        <f t="shared" si="742"/>
        <v>J=</v>
      </c>
      <c r="Q3664" s="30">
        <f t="shared" si="743"/>
        <v>47232</v>
      </c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</row>
    <row r="3665" spans="1:30" x14ac:dyDescent="0.25">
      <c r="A3665" s="100">
        <f t="shared" ref="A3665:A3728" si="751">(A3664+1)</f>
        <v>46498</v>
      </c>
      <c r="B3665" s="114" t="str">
        <f t="shared" ref="B3665:B3728" ca="1" si="752">IF(A3665&lt;=TODAY(),C3665+K3665,IF(AND(A3665&gt;TODAY(),A3665&lt;=$B$1),IF(VLOOKUP(TODAY(),$A$16:$D$5006,4,FALSE)=0,"n.d",C3665+K3665),"n.d"))</f>
        <v>n.d</v>
      </c>
      <c r="C3665" s="114">
        <f t="shared" ref="C3665:C3728" si="753">TRUNC(C3664-N3664,8)</f>
        <v>139519858.75</v>
      </c>
      <c r="D3665" s="24">
        <f ca="1">IF(A3665&lt;$B$1,VLOOKUP(A3665,[1]DI!$A$4:$B$15000,2,FALSE),0)</f>
        <v>0</v>
      </c>
      <c r="E3665" s="23">
        <f t="shared" ca="1" si="745"/>
        <v>0</v>
      </c>
      <c r="F3665" s="25">
        <f t="shared" si="744"/>
        <v>1.2</v>
      </c>
      <c r="G3665" s="26">
        <f t="shared" ca="1" si="748"/>
        <v>1</v>
      </c>
      <c r="H3665" s="23">
        <f ca="1">TRUNC(PRODUCT(G$16:G3664),15)</f>
        <v>1.48206205431758</v>
      </c>
      <c r="I3665" s="23">
        <f t="shared" si="746"/>
        <v>1</v>
      </c>
      <c r="J3665" s="23">
        <f t="shared" ca="1" si="747"/>
        <v>1.4820620499999999</v>
      </c>
      <c r="K3665" s="114">
        <f t="shared" ca="1" si="749"/>
        <v>67257229.1247354</v>
      </c>
      <c r="L3665" s="27">
        <f>IF(VLOOKUP(A3665,$U$18:$AD$131,8)=VLOOKUP(A3664,$U$18:$AD$131,8),0,VLOOKUP(A3665,U$18:$AD$131,8))</f>
        <v>0</v>
      </c>
      <c r="M3665" s="28">
        <f>IF(L3665&gt;0,VLOOKUP(L3665,T$18:$AC$131,7),0)</f>
        <v>0</v>
      </c>
      <c r="N3665" s="23">
        <f t="shared" ref="N3665:N3728" si="754">IF(M3665&gt;0,(C3665*M3665),0)</f>
        <v>0</v>
      </c>
      <c r="O3665" s="23">
        <f t="shared" ca="1" si="750"/>
        <v>67257229.1247354</v>
      </c>
      <c r="P3665" s="29" t="str">
        <f t="shared" ref="P3665:P3728" si="755">IF(L3664&gt;0,VLOOKUP(A3664,$U$18:$AD$131,9),P3664)</f>
        <v>J=</v>
      </c>
      <c r="Q3665" s="30">
        <f t="shared" ref="Q3665:Q3728" si="756">IF(L3664&gt;0,VLOOKUP(A3664,$U$18:$AD$131,10),Q3664)</f>
        <v>47232</v>
      </c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</row>
    <row r="3666" spans="1:30" x14ac:dyDescent="0.25">
      <c r="A3666" s="100">
        <f t="shared" si="751"/>
        <v>46499</v>
      </c>
      <c r="B3666" s="114" t="str">
        <f t="shared" ca="1" si="752"/>
        <v>n.d</v>
      </c>
      <c r="C3666" s="114">
        <f t="shared" si="753"/>
        <v>139519858.75</v>
      </c>
      <c r="D3666" s="24">
        <f ca="1">IF(A3666&lt;$B$1,VLOOKUP(A3666,[1]DI!$A$4:$B$15000,2,FALSE),0)</f>
        <v>0</v>
      </c>
      <c r="E3666" s="23">
        <f t="shared" ca="1" si="745"/>
        <v>0</v>
      </c>
      <c r="F3666" s="25">
        <f t="shared" ref="F3666:F3729" si="757">F3665</f>
        <v>1.2</v>
      </c>
      <c r="G3666" s="26">
        <f t="shared" ca="1" si="748"/>
        <v>1</v>
      </c>
      <c r="H3666" s="23">
        <f ca="1">TRUNC(PRODUCT(G$16:G3665),15)</f>
        <v>1.48206205431758</v>
      </c>
      <c r="I3666" s="23">
        <f t="shared" si="746"/>
        <v>1</v>
      </c>
      <c r="J3666" s="23">
        <f t="shared" ca="1" si="747"/>
        <v>1.4820620499999999</v>
      </c>
      <c r="K3666" s="114">
        <f t="shared" ca="1" si="749"/>
        <v>67257229.1247354</v>
      </c>
      <c r="L3666" s="27">
        <f>IF(VLOOKUP(A3666,$U$18:$AD$131,8)=VLOOKUP(A3665,$U$18:$AD$131,8),0,VLOOKUP(A3666,U$18:$AD$131,8))</f>
        <v>0</v>
      </c>
      <c r="M3666" s="28">
        <f>IF(L3666&gt;0,VLOOKUP(L3666,T$18:$AC$131,7),0)</f>
        <v>0</v>
      </c>
      <c r="N3666" s="23">
        <f t="shared" si="754"/>
        <v>0</v>
      </c>
      <c r="O3666" s="23">
        <f t="shared" ca="1" si="750"/>
        <v>67257229.1247354</v>
      </c>
      <c r="P3666" s="29" t="str">
        <f t="shared" si="755"/>
        <v>J=</v>
      </c>
      <c r="Q3666" s="30">
        <f t="shared" si="756"/>
        <v>47232</v>
      </c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</row>
    <row r="3667" spans="1:30" x14ac:dyDescent="0.25">
      <c r="A3667" s="100">
        <f t="shared" si="751"/>
        <v>46500</v>
      </c>
      <c r="B3667" s="114" t="str">
        <f t="shared" ca="1" si="752"/>
        <v>n.d</v>
      </c>
      <c r="C3667" s="114">
        <f t="shared" si="753"/>
        <v>139519858.75</v>
      </c>
      <c r="D3667" s="24">
        <f ca="1">IF(A3667&lt;$B$1,VLOOKUP(A3667,[1]DI!$A$4:$B$15000,2,FALSE),0)</f>
        <v>0</v>
      </c>
      <c r="E3667" s="23">
        <f t="shared" ref="E3667:E3730" ca="1" si="758">ROUND((((1+D3667)^(1/252)-1)),8)</f>
        <v>0</v>
      </c>
      <c r="F3667" s="25">
        <f t="shared" si="757"/>
        <v>1.2</v>
      </c>
      <c r="G3667" s="26">
        <f t="shared" ca="1" si="748"/>
        <v>1</v>
      </c>
      <c r="H3667" s="23">
        <f ca="1">TRUNC(PRODUCT(G$16:G3666),15)</f>
        <v>1.48206205431758</v>
      </c>
      <c r="I3667" s="23">
        <f t="shared" ref="I3667:I3730" si="759">IF(OR(L3666&gt;0,L3666="E"),H3666,I3666)</f>
        <v>1</v>
      </c>
      <c r="J3667" s="23">
        <f t="shared" ref="J3667:J3730" ca="1" si="760">ROUND(TRUNC(H3667/I3667,15),8)</f>
        <v>1.4820620499999999</v>
      </c>
      <c r="K3667" s="114">
        <f t="shared" ca="1" si="749"/>
        <v>67257229.1247354</v>
      </c>
      <c r="L3667" s="27">
        <f>IF(VLOOKUP(A3667,$U$18:$AD$131,8)=VLOOKUP(A3666,$U$18:$AD$131,8),0,VLOOKUP(A3667,U$18:$AD$131,8))</f>
        <v>0</v>
      </c>
      <c r="M3667" s="28">
        <f>IF(L3667&gt;0,VLOOKUP(L3667,T$18:$AC$131,7),0)</f>
        <v>0</v>
      </c>
      <c r="N3667" s="23">
        <f t="shared" si="754"/>
        <v>0</v>
      </c>
      <c r="O3667" s="23">
        <f t="shared" ca="1" si="750"/>
        <v>67257229.1247354</v>
      </c>
      <c r="P3667" s="29" t="str">
        <f t="shared" si="755"/>
        <v>J=</v>
      </c>
      <c r="Q3667" s="30">
        <f t="shared" si="756"/>
        <v>47232</v>
      </c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</row>
    <row r="3668" spans="1:30" x14ac:dyDescent="0.25">
      <c r="A3668" s="100">
        <f t="shared" si="751"/>
        <v>46501</v>
      </c>
      <c r="B3668" s="114" t="str">
        <f t="shared" ca="1" si="752"/>
        <v>n.d</v>
      </c>
      <c r="C3668" s="114">
        <f t="shared" si="753"/>
        <v>139519858.75</v>
      </c>
      <c r="D3668" s="24">
        <f ca="1">IF(A3668&lt;$B$1,VLOOKUP(A3668,[1]DI!$A$4:$B$15000,2,FALSE),0)</f>
        <v>0</v>
      </c>
      <c r="E3668" s="23">
        <f t="shared" ca="1" si="758"/>
        <v>0</v>
      </c>
      <c r="F3668" s="25">
        <f t="shared" si="757"/>
        <v>1.2</v>
      </c>
      <c r="G3668" s="26">
        <f t="shared" ref="G3668:G3731" ca="1" si="761">TRUNC((1+(E3668*F3668)),15)</f>
        <v>1</v>
      </c>
      <c r="H3668" s="23">
        <f ca="1">TRUNC(PRODUCT(G$16:G3667),15)</f>
        <v>1.48206205431758</v>
      </c>
      <c r="I3668" s="23">
        <f t="shared" si="759"/>
        <v>1</v>
      </c>
      <c r="J3668" s="23">
        <f t="shared" ca="1" si="760"/>
        <v>1.4820620499999999</v>
      </c>
      <c r="K3668" s="114">
        <f t="shared" ca="1" si="749"/>
        <v>67257229.1247354</v>
      </c>
      <c r="L3668" s="27">
        <f>IF(VLOOKUP(A3668,$U$18:$AD$131,8)=VLOOKUP(A3667,$U$18:$AD$131,8),0,VLOOKUP(A3668,U$18:$AD$131,8))</f>
        <v>0</v>
      </c>
      <c r="M3668" s="28">
        <f>IF(L3668&gt;0,VLOOKUP(L3668,T$18:$AC$131,7),0)</f>
        <v>0</v>
      </c>
      <c r="N3668" s="23">
        <f t="shared" si="754"/>
        <v>0</v>
      </c>
      <c r="O3668" s="23">
        <f t="shared" ca="1" si="750"/>
        <v>67257229.1247354</v>
      </c>
      <c r="P3668" s="29" t="str">
        <f t="shared" si="755"/>
        <v>J=</v>
      </c>
      <c r="Q3668" s="30">
        <f t="shared" si="756"/>
        <v>47232</v>
      </c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</row>
    <row r="3669" spans="1:30" x14ac:dyDescent="0.25">
      <c r="A3669" s="100">
        <f t="shared" si="751"/>
        <v>46502</v>
      </c>
      <c r="B3669" s="114" t="str">
        <f t="shared" ca="1" si="752"/>
        <v>n.d</v>
      </c>
      <c r="C3669" s="114">
        <f t="shared" si="753"/>
        <v>139519858.75</v>
      </c>
      <c r="D3669" s="24">
        <f ca="1">IF(A3669&lt;$B$1,VLOOKUP(A3669,[1]DI!$A$4:$B$15000,2,FALSE),0)</f>
        <v>0</v>
      </c>
      <c r="E3669" s="23">
        <f t="shared" ca="1" si="758"/>
        <v>0</v>
      </c>
      <c r="F3669" s="25">
        <f t="shared" si="757"/>
        <v>1.2</v>
      </c>
      <c r="G3669" s="26">
        <f t="shared" ca="1" si="761"/>
        <v>1</v>
      </c>
      <c r="H3669" s="23">
        <f ca="1">TRUNC(PRODUCT(G$16:G3668),15)</f>
        <v>1.48206205431758</v>
      </c>
      <c r="I3669" s="23">
        <f t="shared" si="759"/>
        <v>1</v>
      </c>
      <c r="J3669" s="23">
        <f t="shared" ca="1" si="760"/>
        <v>1.4820620499999999</v>
      </c>
      <c r="K3669" s="114">
        <f t="shared" ca="1" si="749"/>
        <v>67257229.1247354</v>
      </c>
      <c r="L3669" s="27">
        <f>IF(VLOOKUP(A3669,$U$18:$AD$131,8)=VLOOKUP(A3668,$U$18:$AD$131,8),0,VLOOKUP(A3669,U$18:$AD$131,8))</f>
        <v>0</v>
      </c>
      <c r="M3669" s="28">
        <f>IF(L3669&gt;0,VLOOKUP(L3669,T$18:$AC$131,7),0)</f>
        <v>0</v>
      </c>
      <c r="N3669" s="23">
        <f t="shared" si="754"/>
        <v>0</v>
      </c>
      <c r="O3669" s="23">
        <f t="shared" ca="1" si="750"/>
        <v>67257229.1247354</v>
      </c>
      <c r="P3669" s="29" t="str">
        <f t="shared" si="755"/>
        <v>J=</v>
      </c>
      <c r="Q3669" s="30">
        <f t="shared" si="756"/>
        <v>47232</v>
      </c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</row>
    <row r="3670" spans="1:30" x14ac:dyDescent="0.25">
      <c r="A3670" s="100">
        <f t="shared" si="751"/>
        <v>46503</v>
      </c>
      <c r="B3670" s="114" t="str">
        <f t="shared" ca="1" si="752"/>
        <v>n.d</v>
      </c>
      <c r="C3670" s="114">
        <f t="shared" si="753"/>
        <v>139519858.75</v>
      </c>
      <c r="D3670" s="24">
        <f ca="1">IF(A3670&lt;$B$1,VLOOKUP(A3670,[1]DI!$A$4:$B$15000,2,FALSE),0)</f>
        <v>0</v>
      </c>
      <c r="E3670" s="23">
        <f t="shared" ca="1" si="758"/>
        <v>0</v>
      </c>
      <c r="F3670" s="25">
        <f t="shared" si="757"/>
        <v>1.2</v>
      </c>
      <c r="G3670" s="26">
        <f t="shared" ca="1" si="761"/>
        <v>1</v>
      </c>
      <c r="H3670" s="23">
        <f ca="1">TRUNC(PRODUCT(G$16:G3669),15)</f>
        <v>1.48206205431758</v>
      </c>
      <c r="I3670" s="23">
        <f t="shared" si="759"/>
        <v>1</v>
      </c>
      <c r="J3670" s="23">
        <f t="shared" ca="1" si="760"/>
        <v>1.4820620499999999</v>
      </c>
      <c r="K3670" s="114">
        <f t="shared" ca="1" si="749"/>
        <v>67257229.1247354</v>
      </c>
      <c r="L3670" s="27">
        <f>IF(VLOOKUP(A3670,$U$18:$AD$131,8)=VLOOKUP(A3669,$U$18:$AD$131,8),0,VLOOKUP(A3670,U$18:$AD$131,8))</f>
        <v>0</v>
      </c>
      <c r="M3670" s="28">
        <f>IF(L3670&gt;0,VLOOKUP(L3670,T$18:$AC$131,7),0)</f>
        <v>0</v>
      </c>
      <c r="N3670" s="23">
        <f t="shared" si="754"/>
        <v>0</v>
      </c>
      <c r="O3670" s="23">
        <f t="shared" ca="1" si="750"/>
        <v>67257229.1247354</v>
      </c>
      <c r="P3670" s="29" t="str">
        <f t="shared" si="755"/>
        <v>J=</v>
      </c>
      <c r="Q3670" s="30">
        <f t="shared" si="756"/>
        <v>47232</v>
      </c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</row>
    <row r="3671" spans="1:30" x14ac:dyDescent="0.25">
      <c r="A3671" s="100">
        <f t="shared" si="751"/>
        <v>46504</v>
      </c>
      <c r="B3671" s="114" t="str">
        <f t="shared" ca="1" si="752"/>
        <v>n.d</v>
      </c>
      <c r="C3671" s="114">
        <f t="shared" si="753"/>
        <v>139519858.75</v>
      </c>
      <c r="D3671" s="24">
        <f ca="1">IF(A3671&lt;$B$1,VLOOKUP(A3671,[1]DI!$A$4:$B$15000,2,FALSE),0)</f>
        <v>0</v>
      </c>
      <c r="E3671" s="23">
        <f t="shared" ca="1" si="758"/>
        <v>0</v>
      </c>
      <c r="F3671" s="25">
        <f t="shared" si="757"/>
        <v>1.2</v>
      </c>
      <c r="G3671" s="26">
        <f t="shared" ca="1" si="761"/>
        <v>1</v>
      </c>
      <c r="H3671" s="23">
        <f ca="1">TRUNC(PRODUCT(G$16:G3670),15)</f>
        <v>1.48206205431758</v>
      </c>
      <c r="I3671" s="23">
        <f t="shared" si="759"/>
        <v>1</v>
      </c>
      <c r="J3671" s="23">
        <f t="shared" ca="1" si="760"/>
        <v>1.4820620499999999</v>
      </c>
      <c r="K3671" s="114">
        <f t="shared" ca="1" si="749"/>
        <v>67257229.1247354</v>
      </c>
      <c r="L3671" s="27">
        <f>IF(VLOOKUP(A3671,$U$18:$AD$131,8)=VLOOKUP(A3670,$U$18:$AD$131,8),0,VLOOKUP(A3671,U$18:$AD$131,8))</f>
        <v>0</v>
      </c>
      <c r="M3671" s="28">
        <f>IF(L3671&gt;0,VLOOKUP(L3671,T$18:$AC$131,7),0)</f>
        <v>0</v>
      </c>
      <c r="N3671" s="23">
        <f t="shared" si="754"/>
        <v>0</v>
      </c>
      <c r="O3671" s="23">
        <f t="shared" ca="1" si="750"/>
        <v>67257229.1247354</v>
      </c>
      <c r="P3671" s="29" t="str">
        <f t="shared" si="755"/>
        <v>J=</v>
      </c>
      <c r="Q3671" s="30">
        <f t="shared" si="756"/>
        <v>47232</v>
      </c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</row>
    <row r="3672" spans="1:30" x14ac:dyDescent="0.25">
      <c r="A3672" s="100">
        <f t="shared" si="751"/>
        <v>46505</v>
      </c>
      <c r="B3672" s="114" t="str">
        <f t="shared" ca="1" si="752"/>
        <v>n.d</v>
      </c>
      <c r="C3672" s="114">
        <f t="shared" si="753"/>
        <v>139519858.75</v>
      </c>
      <c r="D3672" s="24">
        <f ca="1">IF(A3672&lt;$B$1,VLOOKUP(A3672,[1]DI!$A$4:$B$15000,2,FALSE),0)</f>
        <v>0</v>
      </c>
      <c r="E3672" s="23">
        <f t="shared" ca="1" si="758"/>
        <v>0</v>
      </c>
      <c r="F3672" s="25">
        <f t="shared" si="757"/>
        <v>1.2</v>
      </c>
      <c r="G3672" s="26">
        <f t="shared" ca="1" si="761"/>
        <v>1</v>
      </c>
      <c r="H3672" s="23">
        <f ca="1">TRUNC(PRODUCT(G$16:G3671),15)</f>
        <v>1.48206205431758</v>
      </c>
      <c r="I3672" s="23">
        <f t="shared" si="759"/>
        <v>1</v>
      </c>
      <c r="J3672" s="23">
        <f t="shared" ca="1" si="760"/>
        <v>1.4820620499999999</v>
      </c>
      <c r="K3672" s="114">
        <f t="shared" ca="1" si="749"/>
        <v>67257229.1247354</v>
      </c>
      <c r="L3672" s="27">
        <f>IF(VLOOKUP(A3672,$U$18:$AD$131,8)=VLOOKUP(A3671,$U$18:$AD$131,8),0,VLOOKUP(A3672,U$18:$AD$131,8))</f>
        <v>0</v>
      </c>
      <c r="M3672" s="28">
        <f>IF(L3672&gt;0,VLOOKUP(L3672,T$18:$AC$131,7),0)</f>
        <v>0</v>
      </c>
      <c r="N3672" s="23">
        <f t="shared" si="754"/>
        <v>0</v>
      </c>
      <c r="O3672" s="23">
        <f t="shared" ca="1" si="750"/>
        <v>67257229.1247354</v>
      </c>
      <c r="P3672" s="29" t="str">
        <f t="shared" si="755"/>
        <v>J=</v>
      </c>
      <c r="Q3672" s="30">
        <f t="shared" si="756"/>
        <v>47232</v>
      </c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</row>
    <row r="3673" spans="1:30" x14ac:dyDescent="0.25">
      <c r="A3673" s="100">
        <f t="shared" si="751"/>
        <v>46506</v>
      </c>
      <c r="B3673" s="114" t="str">
        <f t="shared" ca="1" si="752"/>
        <v>n.d</v>
      </c>
      <c r="C3673" s="114">
        <f t="shared" si="753"/>
        <v>139519858.75</v>
      </c>
      <c r="D3673" s="24">
        <f ca="1">IF(A3673&lt;$B$1,VLOOKUP(A3673,[1]DI!$A$4:$B$15000,2,FALSE),0)</f>
        <v>0</v>
      </c>
      <c r="E3673" s="23">
        <f t="shared" ca="1" si="758"/>
        <v>0</v>
      </c>
      <c r="F3673" s="25">
        <f t="shared" si="757"/>
        <v>1.2</v>
      </c>
      <c r="G3673" s="26">
        <f t="shared" ca="1" si="761"/>
        <v>1</v>
      </c>
      <c r="H3673" s="23">
        <f ca="1">TRUNC(PRODUCT(G$16:G3672),15)</f>
        <v>1.48206205431758</v>
      </c>
      <c r="I3673" s="23">
        <f t="shared" si="759"/>
        <v>1</v>
      </c>
      <c r="J3673" s="23">
        <f t="shared" ca="1" si="760"/>
        <v>1.4820620499999999</v>
      </c>
      <c r="K3673" s="114">
        <f t="shared" ca="1" si="749"/>
        <v>67257229.1247354</v>
      </c>
      <c r="L3673" s="27">
        <f>IF(VLOOKUP(A3673,$U$18:$AD$131,8)=VLOOKUP(A3672,$U$18:$AD$131,8),0,VLOOKUP(A3673,U$18:$AD$131,8))</f>
        <v>0</v>
      </c>
      <c r="M3673" s="28">
        <f>IF(L3673&gt;0,VLOOKUP(L3673,T$18:$AC$131,7),0)</f>
        <v>0</v>
      </c>
      <c r="N3673" s="23">
        <f t="shared" si="754"/>
        <v>0</v>
      </c>
      <c r="O3673" s="23">
        <f t="shared" ca="1" si="750"/>
        <v>67257229.1247354</v>
      </c>
      <c r="P3673" s="29" t="str">
        <f t="shared" si="755"/>
        <v>J=</v>
      </c>
      <c r="Q3673" s="30">
        <f t="shared" si="756"/>
        <v>47232</v>
      </c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</row>
    <row r="3674" spans="1:30" x14ac:dyDescent="0.25">
      <c r="A3674" s="100">
        <f t="shared" si="751"/>
        <v>46507</v>
      </c>
      <c r="B3674" s="114" t="str">
        <f t="shared" ca="1" si="752"/>
        <v>n.d</v>
      </c>
      <c r="C3674" s="114">
        <f t="shared" si="753"/>
        <v>139519858.75</v>
      </c>
      <c r="D3674" s="24">
        <f ca="1">IF(A3674&lt;$B$1,VLOOKUP(A3674,[1]DI!$A$4:$B$15000,2,FALSE),0)</f>
        <v>0</v>
      </c>
      <c r="E3674" s="23">
        <f t="shared" ca="1" si="758"/>
        <v>0</v>
      </c>
      <c r="F3674" s="25">
        <f t="shared" si="757"/>
        <v>1.2</v>
      </c>
      <c r="G3674" s="26">
        <f t="shared" ca="1" si="761"/>
        <v>1</v>
      </c>
      <c r="H3674" s="23">
        <f ca="1">TRUNC(PRODUCT(G$16:G3673),15)</f>
        <v>1.48206205431758</v>
      </c>
      <c r="I3674" s="23">
        <f t="shared" si="759"/>
        <v>1</v>
      </c>
      <c r="J3674" s="23">
        <f t="shared" ca="1" si="760"/>
        <v>1.4820620499999999</v>
      </c>
      <c r="K3674" s="114">
        <f t="shared" ca="1" si="749"/>
        <v>67257229.1247354</v>
      </c>
      <c r="L3674" s="27">
        <f>IF(VLOOKUP(A3674,$U$18:$AD$131,8)=VLOOKUP(A3673,$U$18:$AD$131,8),0,VLOOKUP(A3674,U$18:$AD$131,8))</f>
        <v>0</v>
      </c>
      <c r="M3674" s="28">
        <f>IF(L3674&gt;0,VLOOKUP(L3674,T$18:$AC$131,7),0)</f>
        <v>0</v>
      </c>
      <c r="N3674" s="23">
        <f t="shared" si="754"/>
        <v>0</v>
      </c>
      <c r="O3674" s="23">
        <f t="shared" ca="1" si="750"/>
        <v>67257229.1247354</v>
      </c>
      <c r="P3674" s="29" t="str">
        <f t="shared" si="755"/>
        <v>J=</v>
      </c>
      <c r="Q3674" s="30">
        <f t="shared" si="756"/>
        <v>47232</v>
      </c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</row>
    <row r="3675" spans="1:30" x14ac:dyDescent="0.25">
      <c r="A3675" s="100">
        <f t="shared" si="751"/>
        <v>46508</v>
      </c>
      <c r="B3675" s="114" t="str">
        <f t="shared" ca="1" si="752"/>
        <v>n.d</v>
      </c>
      <c r="C3675" s="114">
        <f t="shared" si="753"/>
        <v>139519858.75</v>
      </c>
      <c r="D3675" s="24">
        <f ca="1">IF(A3675&lt;$B$1,VLOOKUP(A3675,[1]DI!$A$4:$B$15000,2,FALSE),0)</f>
        <v>0</v>
      </c>
      <c r="E3675" s="23">
        <f t="shared" ca="1" si="758"/>
        <v>0</v>
      </c>
      <c r="F3675" s="25">
        <f t="shared" si="757"/>
        <v>1.2</v>
      </c>
      <c r="G3675" s="26">
        <f t="shared" ca="1" si="761"/>
        <v>1</v>
      </c>
      <c r="H3675" s="23">
        <f ca="1">TRUNC(PRODUCT(G$16:G3674),15)</f>
        <v>1.48206205431758</v>
      </c>
      <c r="I3675" s="23">
        <f t="shared" si="759"/>
        <v>1</v>
      </c>
      <c r="J3675" s="23">
        <f t="shared" ca="1" si="760"/>
        <v>1.4820620499999999</v>
      </c>
      <c r="K3675" s="114">
        <f t="shared" ca="1" si="749"/>
        <v>67257229.1247354</v>
      </c>
      <c r="L3675" s="27">
        <f>IF(VLOOKUP(A3675,$U$18:$AD$131,8)=VLOOKUP(A3674,$U$18:$AD$131,8),0,VLOOKUP(A3675,U$18:$AD$131,8))</f>
        <v>0</v>
      </c>
      <c r="M3675" s="28">
        <f>IF(L3675&gt;0,VLOOKUP(L3675,T$18:$AC$131,7),0)</f>
        <v>0</v>
      </c>
      <c r="N3675" s="23">
        <f t="shared" si="754"/>
        <v>0</v>
      </c>
      <c r="O3675" s="23">
        <f t="shared" ca="1" si="750"/>
        <v>67257229.1247354</v>
      </c>
      <c r="P3675" s="29" t="str">
        <f t="shared" si="755"/>
        <v>J=</v>
      </c>
      <c r="Q3675" s="30">
        <f t="shared" si="756"/>
        <v>47232</v>
      </c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</row>
    <row r="3676" spans="1:30" x14ac:dyDescent="0.25">
      <c r="A3676" s="100">
        <f t="shared" si="751"/>
        <v>46509</v>
      </c>
      <c r="B3676" s="114" t="str">
        <f t="shared" ca="1" si="752"/>
        <v>n.d</v>
      </c>
      <c r="C3676" s="114">
        <f t="shared" si="753"/>
        <v>139519858.75</v>
      </c>
      <c r="D3676" s="24">
        <f ca="1">IF(A3676&lt;$B$1,VLOOKUP(A3676,[1]DI!$A$4:$B$15000,2,FALSE),0)</f>
        <v>0</v>
      </c>
      <c r="E3676" s="23">
        <f t="shared" ca="1" si="758"/>
        <v>0</v>
      </c>
      <c r="F3676" s="25">
        <f t="shared" si="757"/>
        <v>1.2</v>
      </c>
      <c r="G3676" s="26">
        <f t="shared" ca="1" si="761"/>
        <v>1</v>
      </c>
      <c r="H3676" s="23">
        <f ca="1">TRUNC(PRODUCT(G$16:G3675),15)</f>
        <v>1.48206205431758</v>
      </c>
      <c r="I3676" s="23">
        <f t="shared" si="759"/>
        <v>1</v>
      </c>
      <c r="J3676" s="23">
        <f t="shared" ca="1" si="760"/>
        <v>1.4820620499999999</v>
      </c>
      <c r="K3676" s="114">
        <f t="shared" ca="1" si="749"/>
        <v>67257229.1247354</v>
      </c>
      <c r="L3676" s="27">
        <f>IF(VLOOKUP(A3676,$U$18:$AD$131,8)=VLOOKUP(A3675,$U$18:$AD$131,8),0,VLOOKUP(A3676,U$18:$AD$131,8))</f>
        <v>0</v>
      </c>
      <c r="M3676" s="28">
        <f>IF(L3676&gt;0,VLOOKUP(L3676,T$18:$AC$131,7),0)</f>
        <v>0</v>
      </c>
      <c r="N3676" s="23">
        <f t="shared" si="754"/>
        <v>0</v>
      </c>
      <c r="O3676" s="23">
        <f t="shared" ca="1" si="750"/>
        <v>67257229.1247354</v>
      </c>
      <c r="P3676" s="29" t="str">
        <f t="shared" si="755"/>
        <v>J=</v>
      </c>
      <c r="Q3676" s="30">
        <f t="shared" si="756"/>
        <v>47232</v>
      </c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</row>
    <row r="3677" spans="1:30" x14ac:dyDescent="0.25">
      <c r="A3677" s="100">
        <f t="shared" si="751"/>
        <v>46510</v>
      </c>
      <c r="B3677" s="114" t="str">
        <f t="shared" ca="1" si="752"/>
        <v>n.d</v>
      </c>
      <c r="C3677" s="114">
        <f t="shared" si="753"/>
        <v>139519858.75</v>
      </c>
      <c r="D3677" s="24">
        <f ca="1">IF(A3677&lt;$B$1,VLOOKUP(A3677,[1]DI!$A$4:$B$15000,2,FALSE),0)</f>
        <v>0</v>
      </c>
      <c r="E3677" s="23">
        <f t="shared" ca="1" si="758"/>
        <v>0</v>
      </c>
      <c r="F3677" s="25">
        <f t="shared" si="757"/>
        <v>1.2</v>
      </c>
      <c r="G3677" s="26">
        <f t="shared" ca="1" si="761"/>
        <v>1</v>
      </c>
      <c r="H3677" s="23">
        <f ca="1">TRUNC(PRODUCT(G$16:G3676),15)</f>
        <v>1.48206205431758</v>
      </c>
      <c r="I3677" s="23">
        <f t="shared" si="759"/>
        <v>1</v>
      </c>
      <c r="J3677" s="23">
        <f t="shared" ca="1" si="760"/>
        <v>1.4820620499999999</v>
      </c>
      <c r="K3677" s="114">
        <f t="shared" ca="1" si="749"/>
        <v>67257229.1247354</v>
      </c>
      <c r="L3677" s="27">
        <f>IF(VLOOKUP(A3677,$U$18:$AD$131,8)=VLOOKUP(A3676,$U$18:$AD$131,8),0,VLOOKUP(A3677,U$18:$AD$131,8))</f>
        <v>0</v>
      </c>
      <c r="M3677" s="28">
        <f>IF(L3677&gt;0,VLOOKUP(L3677,T$18:$AC$131,7),0)</f>
        <v>0</v>
      </c>
      <c r="N3677" s="23">
        <f t="shared" si="754"/>
        <v>0</v>
      </c>
      <c r="O3677" s="23">
        <f t="shared" ca="1" si="750"/>
        <v>67257229.1247354</v>
      </c>
      <c r="P3677" s="29" t="str">
        <f t="shared" si="755"/>
        <v>J=</v>
      </c>
      <c r="Q3677" s="30">
        <f t="shared" si="756"/>
        <v>47232</v>
      </c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</row>
    <row r="3678" spans="1:30" x14ac:dyDescent="0.25">
      <c r="A3678" s="100">
        <f t="shared" si="751"/>
        <v>46511</v>
      </c>
      <c r="B3678" s="114" t="str">
        <f t="shared" ca="1" si="752"/>
        <v>n.d</v>
      </c>
      <c r="C3678" s="114">
        <f t="shared" si="753"/>
        <v>139519858.75</v>
      </c>
      <c r="D3678" s="24">
        <f ca="1">IF(A3678&lt;$B$1,VLOOKUP(A3678,[1]DI!$A$4:$B$15000,2,FALSE),0)</f>
        <v>0</v>
      </c>
      <c r="E3678" s="23">
        <f t="shared" ca="1" si="758"/>
        <v>0</v>
      </c>
      <c r="F3678" s="25">
        <f t="shared" si="757"/>
        <v>1.2</v>
      </c>
      <c r="G3678" s="26">
        <f t="shared" ca="1" si="761"/>
        <v>1</v>
      </c>
      <c r="H3678" s="23">
        <f ca="1">TRUNC(PRODUCT(G$16:G3677),15)</f>
        <v>1.48206205431758</v>
      </c>
      <c r="I3678" s="23">
        <f t="shared" si="759"/>
        <v>1</v>
      </c>
      <c r="J3678" s="23">
        <f t="shared" ca="1" si="760"/>
        <v>1.4820620499999999</v>
      </c>
      <c r="K3678" s="114">
        <f t="shared" ca="1" si="749"/>
        <v>67257229.1247354</v>
      </c>
      <c r="L3678" s="27">
        <f>IF(VLOOKUP(A3678,$U$18:$AD$131,8)=VLOOKUP(A3677,$U$18:$AD$131,8),0,VLOOKUP(A3678,U$18:$AD$131,8))</f>
        <v>0</v>
      </c>
      <c r="M3678" s="28">
        <f>IF(L3678&gt;0,VLOOKUP(L3678,T$18:$AC$131,7),0)</f>
        <v>0</v>
      </c>
      <c r="N3678" s="23">
        <f t="shared" si="754"/>
        <v>0</v>
      </c>
      <c r="O3678" s="23">
        <f t="shared" ca="1" si="750"/>
        <v>67257229.1247354</v>
      </c>
      <c r="P3678" s="29" t="str">
        <f t="shared" si="755"/>
        <v>J=</v>
      </c>
      <c r="Q3678" s="30">
        <f t="shared" si="756"/>
        <v>47232</v>
      </c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</row>
    <row r="3679" spans="1:30" x14ac:dyDescent="0.25">
      <c r="A3679" s="100">
        <f t="shared" si="751"/>
        <v>46512</v>
      </c>
      <c r="B3679" s="114" t="str">
        <f t="shared" ca="1" si="752"/>
        <v>n.d</v>
      </c>
      <c r="C3679" s="114">
        <f t="shared" si="753"/>
        <v>139519858.75</v>
      </c>
      <c r="D3679" s="24">
        <f ca="1">IF(A3679&lt;$B$1,VLOOKUP(A3679,[1]DI!$A$4:$B$15000,2,FALSE),0)</f>
        <v>0</v>
      </c>
      <c r="E3679" s="23">
        <f t="shared" ca="1" si="758"/>
        <v>0</v>
      </c>
      <c r="F3679" s="25">
        <f t="shared" si="757"/>
        <v>1.2</v>
      </c>
      <c r="G3679" s="26">
        <f t="shared" ca="1" si="761"/>
        <v>1</v>
      </c>
      <c r="H3679" s="23">
        <f ca="1">TRUNC(PRODUCT(G$16:G3678),15)</f>
        <v>1.48206205431758</v>
      </c>
      <c r="I3679" s="23">
        <f t="shared" si="759"/>
        <v>1</v>
      </c>
      <c r="J3679" s="23">
        <f t="shared" ca="1" si="760"/>
        <v>1.4820620499999999</v>
      </c>
      <c r="K3679" s="114">
        <f t="shared" ca="1" si="749"/>
        <v>67257229.1247354</v>
      </c>
      <c r="L3679" s="27">
        <f>IF(VLOOKUP(A3679,$U$18:$AD$131,8)=VLOOKUP(A3678,$U$18:$AD$131,8),0,VLOOKUP(A3679,U$18:$AD$131,8))</f>
        <v>0</v>
      </c>
      <c r="M3679" s="28">
        <f>IF(L3679&gt;0,VLOOKUP(L3679,T$18:$AC$131,7),0)</f>
        <v>0</v>
      </c>
      <c r="N3679" s="23">
        <f t="shared" si="754"/>
        <v>0</v>
      </c>
      <c r="O3679" s="23">
        <f t="shared" ca="1" si="750"/>
        <v>67257229.1247354</v>
      </c>
      <c r="P3679" s="29" t="str">
        <f t="shared" si="755"/>
        <v>J=</v>
      </c>
      <c r="Q3679" s="30">
        <f t="shared" si="756"/>
        <v>47232</v>
      </c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</row>
    <row r="3680" spans="1:30" x14ac:dyDescent="0.25">
      <c r="A3680" s="100">
        <f t="shared" si="751"/>
        <v>46513</v>
      </c>
      <c r="B3680" s="114" t="str">
        <f t="shared" ca="1" si="752"/>
        <v>n.d</v>
      </c>
      <c r="C3680" s="114">
        <f t="shared" si="753"/>
        <v>139519858.75</v>
      </c>
      <c r="D3680" s="24">
        <f ca="1">IF(A3680&lt;$B$1,VLOOKUP(A3680,[1]DI!$A$4:$B$15000,2,FALSE),0)</f>
        <v>0</v>
      </c>
      <c r="E3680" s="23">
        <f t="shared" ca="1" si="758"/>
        <v>0</v>
      </c>
      <c r="F3680" s="25">
        <f t="shared" si="757"/>
        <v>1.2</v>
      </c>
      <c r="G3680" s="26">
        <f t="shared" ca="1" si="761"/>
        <v>1</v>
      </c>
      <c r="H3680" s="23">
        <f ca="1">TRUNC(PRODUCT(G$16:G3679),15)</f>
        <v>1.48206205431758</v>
      </c>
      <c r="I3680" s="23">
        <f t="shared" si="759"/>
        <v>1</v>
      </c>
      <c r="J3680" s="23">
        <f t="shared" ca="1" si="760"/>
        <v>1.4820620499999999</v>
      </c>
      <c r="K3680" s="114">
        <f t="shared" ca="1" si="749"/>
        <v>67257229.1247354</v>
      </c>
      <c r="L3680" s="27">
        <f>IF(VLOOKUP(A3680,$U$18:$AD$131,8)=VLOOKUP(A3679,$U$18:$AD$131,8),0,VLOOKUP(A3680,U$18:$AD$131,8))</f>
        <v>0</v>
      </c>
      <c r="M3680" s="28">
        <f>IF(L3680&gt;0,VLOOKUP(L3680,T$18:$AC$131,7),0)</f>
        <v>0</v>
      </c>
      <c r="N3680" s="23">
        <f t="shared" si="754"/>
        <v>0</v>
      </c>
      <c r="O3680" s="23">
        <f t="shared" ca="1" si="750"/>
        <v>67257229.1247354</v>
      </c>
      <c r="P3680" s="29" t="str">
        <f t="shared" si="755"/>
        <v>J=</v>
      </c>
      <c r="Q3680" s="30">
        <f t="shared" si="756"/>
        <v>47232</v>
      </c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</row>
    <row r="3681" spans="1:30" x14ac:dyDescent="0.25">
      <c r="A3681" s="100">
        <f t="shared" si="751"/>
        <v>46514</v>
      </c>
      <c r="B3681" s="114" t="str">
        <f t="shared" ca="1" si="752"/>
        <v>n.d</v>
      </c>
      <c r="C3681" s="114">
        <f t="shared" si="753"/>
        <v>139519858.75</v>
      </c>
      <c r="D3681" s="24">
        <f ca="1">IF(A3681&lt;$B$1,VLOOKUP(A3681,[1]DI!$A$4:$B$15000,2,FALSE),0)</f>
        <v>0</v>
      </c>
      <c r="E3681" s="23">
        <f t="shared" ca="1" si="758"/>
        <v>0</v>
      </c>
      <c r="F3681" s="25">
        <f t="shared" si="757"/>
        <v>1.2</v>
      </c>
      <c r="G3681" s="26">
        <f t="shared" ca="1" si="761"/>
        <v>1</v>
      </c>
      <c r="H3681" s="23">
        <f ca="1">TRUNC(PRODUCT(G$16:G3680),15)</f>
        <v>1.48206205431758</v>
      </c>
      <c r="I3681" s="23">
        <f t="shared" si="759"/>
        <v>1</v>
      </c>
      <c r="J3681" s="23">
        <f t="shared" ca="1" si="760"/>
        <v>1.4820620499999999</v>
      </c>
      <c r="K3681" s="114">
        <f t="shared" ca="1" si="749"/>
        <v>67257229.1247354</v>
      </c>
      <c r="L3681" s="27">
        <f>IF(VLOOKUP(A3681,$U$18:$AD$131,8)=VLOOKUP(A3680,$U$18:$AD$131,8),0,VLOOKUP(A3681,U$18:$AD$131,8))</f>
        <v>0</v>
      </c>
      <c r="M3681" s="28">
        <f>IF(L3681&gt;0,VLOOKUP(L3681,T$18:$AC$131,7),0)</f>
        <v>0</v>
      </c>
      <c r="N3681" s="23">
        <f t="shared" si="754"/>
        <v>0</v>
      </c>
      <c r="O3681" s="23">
        <f t="shared" ca="1" si="750"/>
        <v>67257229.1247354</v>
      </c>
      <c r="P3681" s="29" t="str">
        <f t="shared" si="755"/>
        <v>J=</v>
      </c>
      <c r="Q3681" s="30">
        <f t="shared" si="756"/>
        <v>47232</v>
      </c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</row>
    <row r="3682" spans="1:30" x14ac:dyDescent="0.25">
      <c r="A3682" s="100">
        <f t="shared" si="751"/>
        <v>46515</v>
      </c>
      <c r="B3682" s="114" t="str">
        <f t="shared" ca="1" si="752"/>
        <v>n.d</v>
      </c>
      <c r="C3682" s="114">
        <f t="shared" si="753"/>
        <v>139519858.75</v>
      </c>
      <c r="D3682" s="24">
        <f ca="1">IF(A3682&lt;$B$1,VLOOKUP(A3682,[1]DI!$A$4:$B$15000,2,FALSE),0)</f>
        <v>0</v>
      </c>
      <c r="E3682" s="23">
        <f t="shared" ca="1" si="758"/>
        <v>0</v>
      </c>
      <c r="F3682" s="25">
        <f t="shared" si="757"/>
        <v>1.2</v>
      </c>
      <c r="G3682" s="26">
        <f t="shared" ca="1" si="761"/>
        <v>1</v>
      </c>
      <c r="H3682" s="23">
        <f ca="1">TRUNC(PRODUCT(G$16:G3681),15)</f>
        <v>1.48206205431758</v>
      </c>
      <c r="I3682" s="23">
        <f t="shared" si="759"/>
        <v>1</v>
      </c>
      <c r="J3682" s="23">
        <f t="shared" ca="1" si="760"/>
        <v>1.4820620499999999</v>
      </c>
      <c r="K3682" s="114">
        <f t="shared" ca="1" si="749"/>
        <v>67257229.1247354</v>
      </c>
      <c r="L3682" s="27">
        <f>IF(VLOOKUP(A3682,$U$18:$AD$131,8)=VLOOKUP(A3681,$U$18:$AD$131,8),0,VLOOKUP(A3682,U$18:$AD$131,8))</f>
        <v>0</v>
      </c>
      <c r="M3682" s="28">
        <f>IF(L3682&gt;0,VLOOKUP(L3682,T$18:$AC$131,7),0)</f>
        <v>0</v>
      </c>
      <c r="N3682" s="23">
        <f t="shared" si="754"/>
        <v>0</v>
      </c>
      <c r="O3682" s="23">
        <f t="shared" ca="1" si="750"/>
        <v>67257229.1247354</v>
      </c>
      <c r="P3682" s="29" t="str">
        <f t="shared" si="755"/>
        <v>J=</v>
      </c>
      <c r="Q3682" s="30">
        <f t="shared" si="756"/>
        <v>47232</v>
      </c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</row>
    <row r="3683" spans="1:30" x14ac:dyDescent="0.25">
      <c r="A3683" s="100">
        <f t="shared" si="751"/>
        <v>46516</v>
      </c>
      <c r="B3683" s="114" t="str">
        <f t="shared" ca="1" si="752"/>
        <v>n.d</v>
      </c>
      <c r="C3683" s="114">
        <f t="shared" si="753"/>
        <v>139519858.75</v>
      </c>
      <c r="D3683" s="24">
        <f ca="1">IF(A3683&lt;$B$1,VLOOKUP(A3683,[1]DI!$A$4:$B$15000,2,FALSE),0)</f>
        <v>0</v>
      </c>
      <c r="E3683" s="23">
        <f t="shared" ca="1" si="758"/>
        <v>0</v>
      </c>
      <c r="F3683" s="25">
        <f t="shared" si="757"/>
        <v>1.2</v>
      </c>
      <c r="G3683" s="26">
        <f t="shared" ca="1" si="761"/>
        <v>1</v>
      </c>
      <c r="H3683" s="23">
        <f ca="1">TRUNC(PRODUCT(G$16:G3682),15)</f>
        <v>1.48206205431758</v>
      </c>
      <c r="I3683" s="23">
        <f t="shared" si="759"/>
        <v>1</v>
      </c>
      <c r="J3683" s="23">
        <f t="shared" ca="1" si="760"/>
        <v>1.4820620499999999</v>
      </c>
      <c r="K3683" s="114">
        <f t="shared" ca="1" si="749"/>
        <v>67257229.1247354</v>
      </c>
      <c r="L3683" s="27">
        <f>IF(VLOOKUP(A3683,$U$18:$AD$131,8)=VLOOKUP(A3682,$U$18:$AD$131,8),0,VLOOKUP(A3683,U$18:$AD$131,8))</f>
        <v>0</v>
      </c>
      <c r="M3683" s="28">
        <f>IF(L3683&gt;0,VLOOKUP(L3683,T$18:$AC$131,7),0)</f>
        <v>0</v>
      </c>
      <c r="N3683" s="23">
        <f t="shared" si="754"/>
        <v>0</v>
      </c>
      <c r="O3683" s="23">
        <f t="shared" ca="1" si="750"/>
        <v>67257229.1247354</v>
      </c>
      <c r="P3683" s="29" t="str">
        <f t="shared" si="755"/>
        <v>J=</v>
      </c>
      <c r="Q3683" s="30">
        <f t="shared" si="756"/>
        <v>47232</v>
      </c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</row>
    <row r="3684" spans="1:30" x14ac:dyDescent="0.25">
      <c r="A3684" s="100">
        <f t="shared" si="751"/>
        <v>46517</v>
      </c>
      <c r="B3684" s="114" t="str">
        <f t="shared" ca="1" si="752"/>
        <v>n.d</v>
      </c>
      <c r="C3684" s="114">
        <f t="shared" si="753"/>
        <v>139519858.75</v>
      </c>
      <c r="D3684" s="24">
        <f ca="1">IF(A3684&lt;$B$1,VLOOKUP(A3684,[1]DI!$A$4:$B$15000,2,FALSE),0)</f>
        <v>0</v>
      </c>
      <c r="E3684" s="23">
        <f t="shared" ca="1" si="758"/>
        <v>0</v>
      </c>
      <c r="F3684" s="25">
        <f t="shared" si="757"/>
        <v>1.2</v>
      </c>
      <c r="G3684" s="26">
        <f t="shared" ca="1" si="761"/>
        <v>1</v>
      </c>
      <c r="H3684" s="23">
        <f ca="1">TRUNC(PRODUCT(G$16:G3683),15)</f>
        <v>1.48206205431758</v>
      </c>
      <c r="I3684" s="23">
        <f t="shared" si="759"/>
        <v>1</v>
      </c>
      <c r="J3684" s="23">
        <f t="shared" ca="1" si="760"/>
        <v>1.4820620499999999</v>
      </c>
      <c r="K3684" s="114">
        <f t="shared" ca="1" si="749"/>
        <v>67257229.1247354</v>
      </c>
      <c r="L3684" s="27">
        <f>IF(VLOOKUP(A3684,$U$18:$AD$131,8)=VLOOKUP(A3683,$U$18:$AD$131,8),0,VLOOKUP(A3684,U$18:$AD$131,8))</f>
        <v>0</v>
      </c>
      <c r="M3684" s="28">
        <f>IF(L3684&gt;0,VLOOKUP(L3684,T$18:$AC$131,7),0)</f>
        <v>0</v>
      </c>
      <c r="N3684" s="23">
        <f t="shared" si="754"/>
        <v>0</v>
      </c>
      <c r="O3684" s="23">
        <f t="shared" ca="1" si="750"/>
        <v>67257229.1247354</v>
      </c>
      <c r="P3684" s="29" t="str">
        <f t="shared" si="755"/>
        <v>J=</v>
      </c>
      <c r="Q3684" s="30">
        <f t="shared" si="756"/>
        <v>47232</v>
      </c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</row>
    <row r="3685" spans="1:30" x14ac:dyDescent="0.25">
      <c r="A3685" s="100">
        <f t="shared" si="751"/>
        <v>46518</v>
      </c>
      <c r="B3685" s="114" t="str">
        <f t="shared" ca="1" si="752"/>
        <v>n.d</v>
      </c>
      <c r="C3685" s="114">
        <f t="shared" si="753"/>
        <v>139519858.75</v>
      </c>
      <c r="D3685" s="24">
        <f ca="1">IF(A3685&lt;$B$1,VLOOKUP(A3685,[1]DI!$A$4:$B$15000,2,FALSE),0)</f>
        <v>0</v>
      </c>
      <c r="E3685" s="23">
        <f t="shared" ca="1" si="758"/>
        <v>0</v>
      </c>
      <c r="F3685" s="25">
        <f t="shared" si="757"/>
        <v>1.2</v>
      </c>
      <c r="G3685" s="26">
        <f t="shared" ca="1" si="761"/>
        <v>1</v>
      </c>
      <c r="H3685" s="23">
        <f ca="1">TRUNC(PRODUCT(G$16:G3684),15)</f>
        <v>1.48206205431758</v>
      </c>
      <c r="I3685" s="23">
        <f t="shared" si="759"/>
        <v>1</v>
      </c>
      <c r="J3685" s="23">
        <f t="shared" ca="1" si="760"/>
        <v>1.4820620499999999</v>
      </c>
      <c r="K3685" s="114">
        <f t="shared" ca="1" si="749"/>
        <v>67257229.1247354</v>
      </c>
      <c r="L3685" s="27">
        <f>IF(VLOOKUP(A3685,$U$18:$AD$131,8)=VLOOKUP(A3684,$U$18:$AD$131,8),0,VLOOKUP(A3685,U$18:$AD$131,8))</f>
        <v>0</v>
      </c>
      <c r="M3685" s="28">
        <f>IF(L3685&gt;0,VLOOKUP(L3685,T$18:$AC$131,7),0)</f>
        <v>0</v>
      </c>
      <c r="N3685" s="23">
        <f t="shared" si="754"/>
        <v>0</v>
      </c>
      <c r="O3685" s="23">
        <f t="shared" ca="1" si="750"/>
        <v>67257229.1247354</v>
      </c>
      <c r="P3685" s="29" t="str">
        <f t="shared" si="755"/>
        <v>J=</v>
      </c>
      <c r="Q3685" s="30">
        <f t="shared" si="756"/>
        <v>47232</v>
      </c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</row>
    <row r="3686" spans="1:30" x14ac:dyDescent="0.25">
      <c r="A3686" s="100">
        <f t="shared" si="751"/>
        <v>46519</v>
      </c>
      <c r="B3686" s="114" t="str">
        <f t="shared" ca="1" si="752"/>
        <v>n.d</v>
      </c>
      <c r="C3686" s="114">
        <f t="shared" si="753"/>
        <v>139519858.75</v>
      </c>
      <c r="D3686" s="24">
        <f ca="1">IF(A3686&lt;$B$1,VLOOKUP(A3686,[1]DI!$A$4:$B$15000,2,FALSE),0)</f>
        <v>0</v>
      </c>
      <c r="E3686" s="23">
        <f t="shared" ca="1" si="758"/>
        <v>0</v>
      </c>
      <c r="F3686" s="25">
        <f t="shared" si="757"/>
        <v>1.2</v>
      </c>
      <c r="G3686" s="26">
        <f t="shared" ca="1" si="761"/>
        <v>1</v>
      </c>
      <c r="H3686" s="23">
        <f ca="1">TRUNC(PRODUCT(G$16:G3685),15)</f>
        <v>1.48206205431758</v>
      </c>
      <c r="I3686" s="23">
        <f t="shared" si="759"/>
        <v>1</v>
      </c>
      <c r="J3686" s="23">
        <f t="shared" ca="1" si="760"/>
        <v>1.4820620499999999</v>
      </c>
      <c r="K3686" s="114">
        <f t="shared" ca="1" si="749"/>
        <v>67257229.1247354</v>
      </c>
      <c r="L3686" s="27">
        <f>IF(VLOOKUP(A3686,$U$18:$AD$131,8)=VLOOKUP(A3685,$U$18:$AD$131,8),0,VLOOKUP(A3686,U$18:$AD$131,8))</f>
        <v>0</v>
      </c>
      <c r="M3686" s="28">
        <f>IF(L3686&gt;0,VLOOKUP(L3686,T$18:$AC$131,7),0)</f>
        <v>0</v>
      </c>
      <c r="N3686" s="23">
        <f t="shared" si="754"/>
        <v>0</v>
      </c>
      <c r="O3686" s="23">
        <f t="shared" ca="1" si="750"/>
        <v>67257229.1247354</v>
      </c>
      <c r="P3686" s="29" t="str">
        <f t="shared" si="755"/>
        <v>J=</v>
      </c>
      <c r="Q3686" s="30">
        <f t="shared" si="756"/>
        <v>47232</v>
      </c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</row>
    <row r="3687" spans="1:30" x14ac:dyDescent="0.25">
      <c r="A3687" s="100">
        <f t="shared" si="751"/>
        <v>46520</v>
      </c>
      <c r="B3687" s="114" t="str">
        <f t="shared" ca="1" si="752"/>
        <v>n.d</v>
      </c>
      <c r="C3687" s="114">
        <f t="shared" si="753"/>
        <v>139519858.75</v>
      </c>
      <c r="D3687" s="24">
        <f ca="1">IF(A3687&lt;$B$1,VLOOKUP(A3687,[1]DI!$A$4:$B$15000,2,FALSE),0)</f>
        <v>0</v>
      </c>
      <c r="E3687" s="23">
        <f t="shared" ca="1" si="758"/>
        <v>0</v>
      </c>
      <c r="F3687" s="25">
        <f t="shared" si="757"/>
        <v>1.2</v>
      </c>
      <c r="G3687" s="26">
        <f t="shared" ca="1" si="761"/>
        <v>1</v>
      </c>
      <c r="H3687" s="23">
        <f ca="1">TRUNC(PRODUCT(G$16:G3686),15)</f>
        <v>1.48206205431758</v>
      </c>
      <c r="I3687" s="23">
        <f t="shared" si="759"/>
        <v>1</v>
      </c>
      <c r="J3687" s="23">
        <f t="shared" ca="1" si="760"/>
        <v>1.4820620499999999</v>
      </c>
      <c r="K3687" s="114">
        <f t="shared" ca="1" si="749"/>
        <v>67257229.1247354</v>
      </c>
      <c r="L3687" s="27">
        <f>IF(VLOOKUP(A3687,$U$18:$AD$131,8)=VLOOKUP(A3686,$U$18:$AD$131,8),0,VLOOKUP(A3687,U$18:$AD$131,8))</f>
        <v>0</v>
      </c>
      <c r="M3687" s="28">
        <f>IF(L3687&gt;0,VLOOKUP(L3687,T$18:$AC$131,7),0)</f>
        <v>0</v>
      </c>
      <c r="N3687" s="23">
        <f t="shared" si="754"/>
        <v>0</v>
      </c>
      <c r="O3687" s="23">
        <f t="shared" ca="1" si="750"/>
        <v>67257229.1247354</v>
      </c>
      <c r="P3687" s="29" t="str">
        <f t="shared" si="755"/>
        <v>J=</v>
      </c>
      <c r="Q3687" s="30">
        <f t="shared" si="756"/>
        <v>47232</v>
      </c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</row>
    <row r="3688" spans="1:30" x14ac:dyDescent="0.25">
      <c r="A3688" s="100">
        <f t="shared" si="751"/>
        <v>46521</v>
      </c>
      <c r="B3688" s="114" t="str">
        <f t="shared" ca="1" si="752"/>
        <v>n.d</v>
      </c>
      <c r="C3688" s="114">
        <f t="shared" si="753"/>
        <v>139519858.75</v>
      </c>
      <c r="D3688" s="24">
        <f ca="1">IF(A3688&lt;$B$1,VLOOKUP(A3688,[1]DI!$A$4:$B$15000,2,FALSE),0)</f>
        <v>0</v>
      </c>
      <c r="E3688" s="23">
        <f t="shared" ca="1" si="758"/>
        <v>0</v>
      </c>
      <c r="F3688" s="25">
        <f t="shared" si="757"/>
        <v>1.2</v>
      </c>
      <c r="G3688" s="26">
        <f t="shared" ca="1" si="761"/>
        <v>1</v>
      </c>
      <c r="H3688" s="23">
        <f ca="1">TRUNC(PRODUCT(G$16:G3687),15)</f>
        <v>1.48206205431758</v>
      </c>
      <c r="I3688" s="23">
        <f t="shared" si="759"/>
        <v>1</v>
      </c>
      <c r="J3688" s="23">
        <f t="shared" ca="1" si="760"/>
        <v>1.4820620499999999</v>
      </c>
      <c r="K3688" s="114">
        <f t="shared" ca="1" si="749"/>
        <v>67257229.1247354</v>
      </c>
      <c r="L3688" s="27">
        <f>IF(VLOOKUP(A3688,$U$18:$AD$131,8)=VLOOKUP(A3687,$U$18:$AD$131,8),0,VLOOKUP(A3688,U$18:$AD$131,8))</f>
        <v>0</v>
      </c>
      <c r="M3688" s="28">
        <f>IF(L3688&gt;0,VLOOKUP(L3688,T$18:$AC$131,7),0)</f>
        <v>0</v>
      </c>
      <c r="N3688" s="23">
        <f t="shared" si="754"/>
        <v>0</v>
      </c>
      <c r="O3688" s="23">
        <f t="shared" ca="1" si="750"/>
        <v>67257229.1247354</v>
      </c>
      <c r="P3688" s="29" t="str">
        <f t="shared" si="755"/>
        <v>J=</v>
      </c>
      <c r="Q3688" s="30">
        <f t="shared" si="756"/>
        <v>47232</v>
      </c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</row>
    <row r="3689" spans="1:30" x14ac:dyDescent="0.25">
      <c r="A3689" s="100">
        <f t="shared" si="751"/>
        <v>46522</v>
      </c>
      <c r="B3689" s="114" t="str">
        <f t="shared" ca="1" si="752"/>
        <v>n.d</v>
      </c>
      <c r="C3689" s="114">
        <f t="shared" si="753"/>
        <v>139519858.75</v>
      </c>
      <c r="D3689" s="24">
        <f ca="1">IF(A3689&lt;$B$1,VLOOKUP(A3689,[1]DI!$A$4:$B$15000,2,FALSE),0)</f>
        <v>0</v>
      </c>
      <c r="E3689" s="23">
        <f t="shared" ca="1" si="758"/>
        <v>0</v>
      </c>
      <c r="F3689" s="25">
        <f t="shared" si="757"/>
        <v>1.2</v>
      </c>
      <c r="G3689" s="26">
        <f t="shared" ca="1" si="761"/>
        <v>1</v>
      </c>
      <c r="H3689" s="23">
        <f ca="1">TRUNC(PRODUCT(G$16:G3688),15)</f>
        <v>1.48206205431758</v>
      </c>
      <c r="I3689" s="23">
        <f t="shared" si="759"/>
        <v>1</v>
      </c>
      <c r="J3689" s="23">
        <f t="shared" ca="1" si="760"/>
        <v>1.4820620499999999</v>
      </c>
      <c r="K3689" s="114">
        <f t="shared" ca="1" si="749"/>
        <v>67257229.1247354</v>
      </c>
      <c r="L3689" s="27">
        <f>IF(VLOOKUP(A3689,$U$18:$AD$131,8)=VLOOKUP(A3688,$U$18:$AD$131,8),0,VLOOKUP(A3689,U$18:$AD$131,8))</f>
        <v>0</v>
      </c>
      <c r="M3689" s="28">
        <f>IF(L3689&gt;0,VLOOKUP(L3689,T$18:$AC$131,7),0)</f>
        <v>0</v>
      </c>
      <c r="N3689" s="23">
        <f t="shared" si="754"/>
        <v>0</v>
      </c>
      <c r="O3689" s="23">
        <f t="shared" ca="1" si="750"/>
        <v>67257229.1247354</v>
      </c>
      <c r="P3689" s="29" t="str">
        <f t="shared" si="755"/>
        <v>J=</v>
      </c>
      <c r="Q3689" s="30">
        <f t="shared" si="756"/>
        <v>47232</v>
      </c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</row>
    <row r="3690" spans="1:30" x14ac:dyDescent="0.25">
      <c r="A3690" s="100">
        <f t="shared" si="751"/>
        <v>46523</v>
      </c>
      <c r="B3690" s="114" t="str">
        <f t="shared" ca="1" si="752"/>
        <v>n.d</v>
      </c>
      <c r="C3690" s="114">
        <f t="shared" si="753"/>
        <v>139519858.75</v>
      </c>
      <c r="D3690" s="24">
        <f ca="1">IF(A3690&lt;$B$1,VLOOKUP(A3690,[1]DI!$A$4:$B$15000,2,FALSE),0)</f>
        <v>0</v>
      </c>
      <c r="E3690" s="23">
        <f t="shared" ca="1" si="758"/>
        <v>0</v>
      </c>
      <c r="F3690" s="25">
        <f t="shared" si="757"/>
        <v>1.2</v>
      </c>
      <c r="G3690" s="26">
        <f t="shared" ca="1" si="761"/>
        <v>1</v>
      </c>
      <c r="H3690" s="23">
        <f ca="1">TRUNC(PRODUCT(G$16:G3689),15)</f>
        <v>1.48206205431758</v>
      </c>
      <c r="I3690" s="23">
        <f t="shared" si="759"/>
        <v>1</v>
      </c>
      <c r="J3690" s="23">
        <f t="shared" ca="1" si="760"/>
        <v>1.4820620499999999</v>
      </c>
      <c r="K3690" s="114">
        <f t="shared" ca="1" si="749"/>
        <v>67257229.1247354</v>
      </c>
      <c r="L3690" s="27">
        <f>IF(VLOOKUP(A3690,$U$18:$AD$131,8)=VLOOKUP(A3689,$U$18:$AD$131,8),0,VLOOKUP(A3690,U$18:$AD$131,8))</f>
        <v>0</v>
      </c>
      <c r="M3690" s="28">
        <f>IF(L3690&gt;0,VLOOKUP(L3690,T$18:$AC$131,7),0)</f>
        <v>0</v>
      </c>
      <c r="N3690" s="23">
        <f t="shared" si="754"/>
        <v>0</v>
      </c>
      <c r="O3690" s="23">
        <f t="shared" ca="1" si="750"/>
        <v>67257229.1247354</v>
      </c>
      <c r="P3690" s="29" t="str">
        <f t="shared" si="755"/>
        <v>J=</v>
      </c>
      <c r="Q3690" s="30">
        <f t="shared" si="756"/>
        <v>47232</v>
      </c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</row>
    <row r="3691" spans="1:30" x14ac:dyDescent="0.25">
      <c r="A3691" s="100">
        <f t="shared" si="751"/>
        <v>46524</v>
      </c>
      <c r="B3691" s="114" t="str">
        <f t="shared" ca="1" si="752"/>
        <v>n.d</v>
      </c>
      <c r="C3691" s="114">
        <f t="shared" si="753"/>
        <v>139519858.75</v>
      </c>
      <c r="D3691" s="24">
        <f ca="1">IF(A3691&lt;$B$1,VLOOKUP(A3691,[1]DI!$A$4:$B$15000,2,FALSE),0)</f>
        <v>0</v>
      </c>
      <c r="E3691" s="23">
        <f t="shared" ca="1" si="758"/>
        <v>0</v>
      </c>
      <c r="F3691" s="25">
        <f t="shared" si="757"/>
        <v>1.2</v>
      </c>
      <c r="G3691" s="26">
        <f t="shared" ca="1" si="761"/>
        <v>1</v>
      </c>
      <c r="H3691" s="23">
        <f ca="1">TRUNC(PRODUCT(G$16:G3690),15)</f>
        <v>1.48206205431758</v>
      </c>
      <c r="I3691" s="23">
        <f t="shared" si="759"/>
        <v>1</v>
      </c>
      <c r="J3691" s="23">
        <f t="shared" ca="1" si="760"/>
        <v>1.4820620499999999</v>
      </c>
      <c r="K3691" s="114">
        <f t="shared" ca="1" si="749"/>
        <v>67257229.1247354</v>
      </c>
      <c r="L3691" s="27">
        <f>IF(VLOOKUP(A3691,$U$18:$AD$131,8)=VLOOKUP(A3690,$U$18:$AD$131,8),0,VLOOKUP(A3691,U$18:$AD$131,8))</f>
        <v>0</v>
      </c>
      <c r="M3691" s="28">
        <f>IF(L3691&gt;0,VLOOKUP(L3691,T$18:$AC$131,7),0)</f>
        <v>0</v>
      </c>
      <c r="N3691" s="23">
        <f t="shared" si="754"/>
        <v>0</v>
      </c>
      <c r="O3691" s="23">
        <f t="shared" ca="1" si="750"/>
        <v>67257229.1247354</v>
      </c>
      <c r="P3691" s="29" t="str">
        <f t="shared" si="755"/>
        <v>J=</v>
      </c>
      <c r="Q3691" s="30">
        <f t="shared" si="756"/>
        <v>47232</v>
      </c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</row>
    <row r="3692" spans="1:30" x14ac:dyDescent="0.25">
      <c r="A3692" s="100">
        <f t="shared" si="751"/>
        <v>46525</v>
      </c>
      <c r="B3692" s="114" t="str">
        <f t="shared" ca="1" si="752"/>
        <v>n.d</v>
      </c>
      <c r="C3692" s="114">
        <f t="shared" si="753"/>
        <v>139519858.75</v>
      </c>
      <c r="D3692" s="24">
        <f ca="1">IF(A3692&lt;$B$1,VLOOKUP(A3692,[1]DI!$A$4:$B$15000,2,FALSE),0)</f>
        <v>0</v>
      </c>
      <c r="E3692" s="23">
        <f t="shared" ca="1" si="758"/>
        <v>0</v>
      </c>
      <c r="F3692" s="25">
        <f t="shared" si="757"/>
        <v>1.2</v>
      </c>
      <c r="G3692" s="26">
        <f t="shared" ca="1" si="761"/>
        <v>1</v>
      </c>
      <c r="H3692" s="23">
        <f ca="1">TRUNC(PRODUCT(G$16:G3691),15)</f>
        <v>1.48206205431758</v>
      </c>
      <c r="I3692" s="23">
        <f t="shared" si="759"/>
        <v>1</v>
      </c>
      <c r="J3692" s="23">
        <f t="shared" ca="1" si="760"/>
        <v>1.4820620499999999</v>
      </c>
      <c r="K3692" s="114">
        <f t="shared" ca="1" si="749"/>
        <v>67257229.1247354</v>
      </c>
      <c r="L3692" s="27">
        <f>IF(VLOOKUP(A3692,$U$18:$AD$131,8)=VLOOKUP(A3691,$U$18:$AD$131,8),0,VLOOKUP(A3692,U$18:$AD$131,8))</f>
        <v>0</v>
      </c>
      <c r="M3692" s="28">
        <f>IF(L3692&gt;0,VLOOKUP(L3692,T$18:$AC$131,7),0)</f>
        <v>0</v>
      </c>
      <c r="N3692" s="23">
        <f t="shared" si="754"/>
        <v>0</v>
      </c>
      <c r="O3692" s="23">
        <f t="shared" ca="1" si="750"/>
        <v>67257229.1247354</v>
      </c>
      <c r="P3692" s="29" t="str">
        <f t="shared" si="755"/>
        <v>J=</v>
      </c>
      <c r="Q3692" s="30">
        <f t="shared" si="756"/>
        <v>47232</v>
      </c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</row>
    <row r="3693" spans="1:30" x14ac:dyDescent="0.25">
      <c r="A3693" s="100">
        <f t="shared" si="751"/>
        <v>46526</v>
      </c>
      <c r="B3693" s="114" t="str">
        <f t="shared" ca="1" si="752"/>
        <v>n.d</v>
      </c>
      <c r="C3693" s="114">
        <f t="shared" si="753"/>
        <v>139519858.75</v>
      </c>
      <c r="D3693" s="24">
        <f ca="1">IF(A3693&lt;$B$1,VLOOKUP(A3693,[1]DI!$A$4:$B$15000,2,FALSE),0)</f>
        <v>0</v>
      </c>
      <c r="E3693" s="23">
        <f t="shared" ca="1" si="758"/>
        <v>0</v>
      </c>
      <c r="F3693" s="25">
        <f t="shared" si="757"/>
        <v>1.2</v>
      </c>
      <c r="G3693" s="26">
        <f t="shared" ca="1" si="761"/>
        <v>1</v>
      </c>
      <c r="H3693" s="23">
        <f ca="1">TRUNC(PRODUCT(G$16:G3692),15)</f>
        <v>1.48206205431758</v>
      </c>
      <c r="I3693" s="23">
        <f t="shared" si="759"/>
        <v>1</v>
      </c>
      <c r="J3693" s="23">
        <f t="shared" ca="1" si="760"/>
        <v>1.4820620499999999</v>
      </c>
      <c r="K3693" s="114">
        <f t="shared" ca="1" si="749"/>
        <v>67257229.1247354</v>
      </c>
      <c r="L3693" s="27">
        <f>IF(VLOOKUP(A3693,$U$18:$AD$131,8)=VLOOKUP(A3692,$U$18:$AD$131,8),0,VLOOKUP(A3693,U$18:$AD$131,8))</f>
        <v>0</v>
      </c>
      <c r="M3693" s="28">
        <f>IF(L3693&gt;0,VLOOKUP(L3693,T$18:$AC$131,7),0)</f>
        <v>0</v>
      </c>
      <c r="N3693" s="23">
        <f t="shared" si="754"/>
        <v>0</v>
      </c>
      <c r="O3693" s="23">
        <f t="shared" ca="1" si="750"/>
        <v>67257229.1247354</v>
      </c>
      <c r="P3693" s="29" t="str">
        <f t="shared" si="755"/>
        <v>J=</v>
      </c>
      <c r="Q3693" s="30">
        <f t="shared" si="756"/>
        <v>47232</v>
      </c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</row>
    <row r="3694" spans="1:30" x14ac:dyDescent="0.25">
      <c r="A3694" s="100">
        <f t="shared" si="751"/>
        <v>46527</v>
      </c>
      <c r="B3694" s="114" t="str">
        <f t="shared" ca="1" si="752"/>
        <v>n.d</v>
      </c>
      <c r="C3694" s="114">
        <f t="shared" si="753"/>
        <v>139519858.75</v>
      </c>
      <c r="D3694" s="24">
        <f ca="1">IF(A3694&lt;$B$1,VLOOKUP(A3694,[1]DI!$A$4:$B$15000,2,FALSE),0)</f>
        <v>0</v>
      </c>
      <c r="E3694" s="23">
        <f t="shared" ca="1" si="758"/>
        <v>0</v>
      </c>
      <c r="F3694" s="25">
        <f t="shared" si="757"/>
        <v>1.2</v>
      </c>
      <c r="G3694" s="26">
        <f t="shared" ca="1" si="761"/>
        <v>1</v>
      </c>
      <c r="H3694" s="23">
        <f ca="1">TRUNC(PRODUCT(G$16:G3693),15)</f>
        <v>1.48206205431758</v>
      </c>
      <c r="I3694" s="23">
        <f t="shared" si="759"/>
        <v>1</v>
      </c>
      <c r="J3694" s="23">
        <f t="shared" ca="1" si="760"/>
        <v>1.4820620499999999</v>
      </c>
      <c r="K3694" s="114">
        <f t="shared" ca="1" si="749"/>
        <v>67257229.1247354</v>
      </c>
      <c r="L3694" s="27">
        <f>IF(VLOOKUP(A3694,$U$18:$AD$131,8)=VLOOKUP(A3693,$U$18:$AD$131,8),0,VLOOKUP(A3694,U$18:$AD$131,8))</f>
        <v>0</v>
      </c>
      <c r="M3694" s="28">
        <f>IF(L3694&gt;0,VLOOKUP(L3694,T$18:$AC$131,7),0)</f>
        <v>0</v>
      </c>
      <c r="N3694" s="23">
        <f t="shared" si="754"/>
        <v>0</v>
      </c>
      <c r="O3694" s="23">
        <f t="shared" ca="1" si="750"/>
        <v>67257229.1247354</v>
      </c>
      <c r="P3694" s="29" t="str">
        <f t="shared" si="755"/>
        <v>J=</v>
      </c>
      <c r="Q3694" s="30">
        <f t="shared" si="756"/>
        <v>47232</v>
      </c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</row>
    <row r="3695" spans="1:30" x14ac:dyDescent="0.25">
      <c r="A3695" s="100">
        <f t="shared" si="751"/>
        <v>46528</v>
      </c>
      <c r="B3695" s="114" t="str">
        <f t="shared" ca="1" si="752"/>
        <v>n.d</v>
      </c>
      <c r="C3695" s="114">
        <f t="shared" si="753"/>
        <v>139519858.75</v>
      </c>
      <c r="D3695" s="24">
        <f ca="1">IF(A3695&lt;$B$1,VLOOKUP(A3695,[1]DI!$A$4:$B$15000,2,FALSE),0)</f>
        <v>0</v>
      </c>
      <c r="E3695" s="23">
        <f t="shared" ca="1" si="758"/>
        <v>0</v>
      </c>
      <c r="F3695" s="25">
        <f t="shared" si="757"/>
        <v>1.2</v>
      </c>
      <c r="G3695" s="26">
        <f t="shared" ca="1" si="761"/>
        <v>1</v>
      </c>
      <c r="H3695" s="23">
        <f ca="1">TRUNC(PRODUCT(G$16:G3694),15)</f>
        <v>1.48206205431758</v>
      </c>
      <c r="I3695" s="23">
        <f t="shared" si="759"/>
        <v>1</v>
      </c>
      <c r="J3695" s="23">
        <f t="shared" ca="1" si="760"/>
        <v>1.4820620499999999</v>
      </c>
      <c r="K3695" s="114">
        <f t="shared" ca="1" si="749"/>
        <v>67257229.1247354</v>
      </c>
      <c r="L3695" s="27">
        <f>IF(VLOOKUP(A3695,$U$18:$AD$131,8)=VLOOKUP(A3694,$U$18:$AD$131,8),0,VLOOKUP(A3695,U$18:$AD$131,8))</f>
        <v>0</v>
      </c>
      <c r="M3695" s="28">
        <f>IF(L3695&gt;0,VLOOKUP(L3695,T$18:$AC$131,7),0)</f>
        <v>0</v>
      </c>
      <c r="N3695" s="23">
        <f t="shared" si="754"/>
        <v>0</v>
      </c>
      <c r="O3695" s="23">
        <f t="shared" ca="1" si="750"/>
        <v>67257229.1247354</v>
      </c>
      <c r="P3695" s="29" t="str">
        <f t="shared" si="755"/>
        <v>J=</v>
      </c>
      <c r="Q3695" s="30">
        <f t="shared" si="756"/>
        <v>47232</v>
      </c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</row>
    <row r="3696" spans="1:30" x14ac:dyDescent="0.25">
      <c r="A3696" s="100">
        <f t="shared" si="751"/>
        <v>46529</v>
      </c>
      <c r="B3696" s="114" t="str">
        <f t="shared" ca="1" si="752"/>
        <v>n.d</v>
      </c>
      <c r="C3696" s="114">
        <f t="shared" si="753"/>
        <v>139519858.75</v>
      </c>
      <c r="D3696" s="24">
        <f ca="1">IF(A3696&lt;$B$1,VLOOKUP(A3696,[1]DI!$A$4:$B$15000,2,FALSE),0)</f>
        <v>0</v>
      </c>
      <c r="E3696" s="23">
        <f t="shared" ca="1" si="758"/>
        <v>0</v>
      </c>
      <c r="F3696" s="25">
        <f t="shared" si="757"/>
        <v>1.2</v>
      </c>
      <c r="G3696" s="26">
        <f t="shared" ca="1" si="761"/>
        <v>1</v>
      </c>
      <c r="H3696" s="23">
        <f ca="1">TRUNC(PRODUCT(G$16:G3695),15)</f>
        <v>1.48206205431758</v>
      </c>
      <c r="I3696" s="23">
        <f t="shared" si="759"/>
        <v>1</v>
      </c>
      <c r="J3696" s="23">
        <f t="shared" ca="1" si="760"/>
        <v>1.4820620499999999</v>
      </c>
      <c r="K3696" s="114">
        <f t="shared" ca="1" si="749"/>
        <v>67257229.1247354</v>
      </c>
      <c r="L3696" s="27">
        <f>IF(VLOOKUP(A3696,$U$18:$AD$131,8)=VLOOKUP(A3695,$U$18:$AD$131,8),0,VLOOKUP(A3696,U$18:$AD$131,8))</f>
        <v>0</v>
      </c>
      <c r="M3696" s="28">
        <f>IF(L3696&gt;0,VLOOKUP(L3696,T$18:$AC$131,7),0)</f>
        <v>0</v>
      </c>
      <c r="N3696" s="23">
        <f t="shared" si="754"/>
        <v>0</v>
      </c>
      <c r="O3696" s="23">
        <f t="shared" ca="1" si="750"/>
        <v>67257229.1247354</v>
      </c>
      <c r="P3696" s="29" t="str">
        <f t="shared" si="755"/>
        <v>J=</v>
      </c>
      <c r="Q3696" s="30">
        <f t="shared" si="756"/>
        <v>47232</v>
      </c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</row>
    <row r="3697" spans="1:30" x14ac:dyDescent="0.25">
      <c r="A3697" s="100">
        <f t="shared" si="751"/>
        <v>46530</v>
      </c>
      <c r="B3697" s="114" t="str">
        <f t="shared" ca="1" si="752"/>
        <v>n.d</v>
      </c>
      <c r="C3697" s="114">
        <f t="shared" si="753"/>
        <v>139519858.75</v>
      </c>
      <c r="D3697" s="24">
        <f ca="1">IF(A3697&lt;$B$1,VLOOKUP(A3697,[1]DI!$A$4:$B$15000,2,FALSE),0)</f>
        <v>0</v>
      </c>
      <c r="E3697" s="23">
        <f t="shared" ca="1" si="758"/>
        <v>0</v>
      </c>
      <c r="F3697" s="25">
        <f t="shared" si="757"/>
        <v>1.2</v>
      </c>
      <c r="G3697" s="26">
        <f t="shared" ca="1" si="761"/>
        <v>1</v>
      </c>
      <c r="H3697" s="23">
        <f ca="1">TRUNC(PRODUCT(G$16:G3696),15)</f>
        <v>1.48206205431758</v>
      </c>
      <c r="I3697" s="23">
        <f t="shared" si="759"/>
        <v>1</v>
      </c>
      <c r="J3697" s="23">
        <f t="shared" ca="1" si="760"/>
        <v>1.4820620499999999</v>
      </c>
      <c r="K3697" s="114">
        <f t="shared" ca="1" si="749"/>
        <v>67257229.1247354</v>
      </c>
      <c r="L3697" s="27">
        <f>IF(VLOOKUP(A3697,$U$18:$AD$131,8)=VLOOKUP(A3696,$U$18:$AD$131,8),0,VLOOKUP(A3697,U$18:$AD$131,8))</f>
        <v>0</v>
      </c>
      <c r="M3697" s="28">
        <f>IF(L3697&gt;0,VLOOKUP(L3697,T$18:$AC$131,7),0)</f>
        <v>0</v>
      </c>
      <c r="N3697" s="23">
        <f t="shared" si="754"/>
        <v>0</v>
      </c>
      <c r="O3697" s="23">
        <f t="shared" ca="1" si="750"/>
        <v>67257229.1247354</v>
      </c>
      <c r="P3697" s="29" t="str">
        <f t="shared" si="755"/>
        <v>J=</v>
      </c>
      <c r="Q3697" s="30">
        <f t="shared" si="756"/>
        <v>47232</v>
      </c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</row>
    <row r="3698" spans="1:30" x14ac:dyDescent="0.25">
      <c r="A3698" s="100">
        <f t="shared" si="751"/>
        <v>46531</v>
      </c>
      <c r="B3698" s="114" t="str">
        <f t="shared" ca="1" si="752"/>
        <v>n.d</v>
      </c>
      <c r="C3698" s="114">
        <f t="shared" si="753"/>
        <v>139519858.75</v>
      </c>
      <c r="D3698" s="24">
        <f ca="1">IF(A3698&lt;$B$1,VLOOKUP(A3698,[1]DI!$A$4:$B$15000,2,FALSE),0)</f>
        <v>0</v>
      </c>
      <c r="E3698" s="23">
        <f t="shared" ca="1" si="758"/>
        <v>0</v>
      </c>
      <c r="F3698" s="25">
        <f t="shared" si="757"/>
        <v>1.2</v>
      </c>
      <c r="G3698" s="26">
        <f t="shared" ca="1" si="761"/>
        <v>1</v>
      </c>
      <c r="H3698" s="23">
        <f ca="1">TRUNC(PRODUCT(G$16:G3697),15)</f>
        <v>1.48206205431758</v>
      </c>
      <c r="I3698" s="23">
        <f t="shared" si="759"/>
        <v>1</v>
      </c>
      <c r="J3698" s="23">
        <f t="shared" ca="1" si="760"/>
        <v>1.4820620499999999</v>
      </c>
      <c r="K3698" s="114">
        <f t="shared" ca="1" si="749"/>
        <v>67257229.1247354</v>
      </c>
      <c r="L3698" s="27">
        <f>IF(VLOOKUP(A3698,$U$18:$AD$131,8)=VLOOKUP(A3697,$U$18:$AD$131,8),0,VLOOKUP(A3698,U$18:$AD$131,8))</f>
        <v>0</v>
      </c>
      <c r="M3698" s="28">
        <f>IF(L3698&gt;0,VLOOKUP(L3698,T$18:$AC$131,7),0)</f>
        <v>0</v>
      </c>
      <c r="N3698" s="23">
        <f t="shared" si="754"/>
        <v>0</v>
      </c>
      <c r="O3698" s="23">
        <f t="shared" ca="1" si="750"/>
        <v>67257229.1247354</v>
      </c>
      <c r="P3698" s="29" t="str">
        <f t="shared" si="755"/>
        <v>J=</v>
      </c>
      <c r="Q3698" s="30">
        <f t="shared" si="756"/>
        <v>47232</v>
      </c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</row>
    <row r="3699" spans="1:30" x14ac:dyDescent="0.25">
      <c r="A3699" s="100">
        <f t="shared" si="751"/>
        <v>46532</v>
      </c>
      <c r="B3699" s="114" t="str">
        <f t="shared" ca="1" si="752"/>
        <v>n.d</v>
      </c>
      <c r="C3699" s="114">
        <f t="shared" si="753"/>
        <v>139519858.75</v>
      </c>
      <c r="D3699" s="24">
        <f ca="1">IF(A3699&lt;$B$1,VLOOKUP(A3699,[1]DI!$A$4:$B$15000,2,FALSE),0)</f>
        <v>0</v>
      </c>
      <c r="E3699" s="23">
        <f t="shared" ca="1" si="758"/>
        <v>0</v>
      </c>
      <c r="F3699" s="25">
        <f t="shared" si="757"/>
        <v>1.2</v>
      </c>
      <c r="G3699" s="26">
        <f t="shared" ca="1" si="761"/>
        <v>1</v>
      </c>
      <c r="H3699" s="23">
        <f ca="1">TRUNC(PRODUCT(G$16:G3698),15)</f>
        <v>1.48206205431758</v>
      </c>
      <c r="I3699" s="23">
        <f t="shared" si="759"/>
        <v>1</v>
      </c>
      <c r="J3699" s="23">
        <f t="shared" ca="1" si="760"/>
        <v>1.4820620499999999</v>
      </c>
      <c r="K3699" s="114">
        <f t="shared" ca="1" si="749"/>
        <v>67257229.1247354</v>
      </c>
      <c r="L3699" s="27">
        <f>IF(VLOOKUP(A3699,$U$18:$AD$131,8)=VLOOKUP(A3698,$U$18:$AD$131,8),0,VLOOKUP(A3699,U$18:$AD$131,8))</f>
        <v>0</v>
      </c>
      <c r="M3699" s="28">
        <f>IF(L3699&gt;0,VLOOKUP(L3699,T$18:$AC$131,7),0)</f>
        <v>0</v>
      </c>
      <c r="N3699" s="23">
        <f t="shared" si="754"/>
        <v>0</v>
      </c>
      <c r="O3699" s="23">
        <f t="shared" ca="1" si="750"/>
        <v>67257229.1247354</v>
      </c>
      <c r="P3699" s="29" t="str">
        <f t="shared" si="755"/>
        <v>J=</v>
      </c>
      <c r="Q3699" s="30">
        <f t="shared" si="756"/>
        <v>47232</v>
      </c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</row>
    <row r="3700" spans="1:30" x14ac:dyDescent="0.25">
      <c r="A3700" s="100">
        <f t="shared" si="751"/>
        <v>46533</v>
      </c>
      <c r="B3700" s="114" t="str">
        <f t="shared" ca="1" si="752"/>
        <v>n.d</v>
      </c>
      <c r="C3700" s="114">
        <f t="shared" si="753"/>
        <v>139519858.75</v>
      </c>
      <c r="D3700" s="24">
        <f ca="1">IF(A3700&lt;$B$1,VLOOKUP(A3700,[1]DI!$A$4:$B$15000,2,FALSE),0)</f>
        <v>0</v>
      </c>
      <c r="E3700" s="23">
        <f t="shared" ca="1" si="758"/>
        <v>0</v>
      </c>
      <c r="F3700" s="25">
        <f t="shared" si="757"/>
        <v>1.2</v>
      </c>
      <c r="G3700" s="26">
        <f t="shared" ca="1" si="761"/>
        <v>1</v>
      </c>
      <c r="H3700" s="23">
        <f ca="1">TRUNC(PRODUCT(G$16:G3699),15)</f>
        <v>1.48206205431758</v>
      </c>
      <c r="I3700" s="23">
        <f t="shared" si="759"/>
        <v>1</v>
      </c>
      <c r="J3700" s="23">
        <f t="shared" ca="1" si="760"/>
        <v>1.4820620499999999</v>
      </c>
      <c r="K3700" s="114">
        <f t="shared" ca="1" si="749"/>
        <v>67257229.1247354</v>
      </c>
      <c r="L3700" s="27">
        <f>IF(VLOOKUP(A3700,$U$18:$AD$131,8)=VLOOKUP(A3699,$U$18:$AD$131,8),0,VLOOKUP(A3700,U$18:$AD$131,8))</f>
        <v>0</v>
      </c>
      <c r="M3700" s="28">
        <f>IF(L3700&gt;0,VLOOKUP(L3700,T$18:$AC$131,7),0)</f>
        <v>0</v>
      </c>
      <c r="N3700" s="23">
        <f t="shared" si="754"/>
        <v>0</v>
      </c>
      <c r="O3700" s="23">
        <f t="shared" ca="1" si="750"/>
        <v>67257229.1247354</v>
      </c>
      <c r="P3700" s="29" t="str">
        <f t="shared" si="755"/>
        <v>J=</v>
      </c>
      <c r="Q3700" s="30">
        <f t="shared" si="756"/>
        <v>47232</v>
      </c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</row>
    <row r="3701" spans="1:30" x14ac:dyDescent="0.25">
      <c r="A3701" s="100">
        <f t="shared" si="751"/>
        <v>46534</v>
      </c>
      <c r="B3701" s="114" t="str">
        <f t="shared" ca="1" si="752"/>
        <v>n.d</v>
      </c>
      <c r="C3701" s="114">
        <f t="shared" si="753"/>
        <v>139519858.75</v>
      </c>
      <c r="D3701" s="24">
        <f ca="1">IF(A3701&lt;$B$1,VLOOKUP(A3701,[1]DI!$A$4:$B$15000,2,FALSE),0)</f>
        <v>0</v>
      </c>
      <c r="E3701" s="23">
        <f t="shared" ca="1" si="758"/>
        <v>0</v>
      </c>
      <c r="F3701" s="25">
        <f t="shared" si="757"/>
        <v>1.2</v>
      </c>
      <c r="G3701" s="26">
        <f t="shared" ca="1" si="761"/>
        <v>1</v>
      </c>
      <c r="H3701" s="23">
        <f ca="1">TRUNC(PRODUCT(G$16:G3700),15)</f>
        <v>1.48206205431758</v>
      </c>
      <c r="I3701" s="23">
        <f t="shared" si="759"/>
        <v>1</v>
      </c>
      <c r="J3701" s="23">
        <f t="shared" ca="1" si="760"/>
        <v>1.4820620499999999</v>
      </c>
      <c r="K3701" s="114">
        <f t="shared" ca="1" si="749"/>
        <v>67257229.1247354</v>
      </c>
      <c r="L3701" s="27">
        <f>IF(VLOOKUP(A3701,$U$18:$AD$131,8)=VLOOKUP(A3700,$U$18:$AD$131,8),0,VLOOKUP(A3701,U$18:$AD$131,8))</f>
        <v>0</v>
      </c>
      <c r="M3701" s="28">
        <f>IF(L3701&gt;0,VLOOKUP(L3701,T$18:$AC$131,7),0)</f>
        <v>0</v>
      </c>
      <c r="N3701" s="23">
        <f t="shared" si="754"/>
        <v>0</v>
      </c>
      <c r="O3701" s="23">
        <f t="shared" ca="1" si="750"/>
        <v>67257229.1247354</v>
      </c>
      <c r="P3701" s="29" t="str">
        <f t="shared" si="755"/>
        <v>J=</v>
      </c>
      <c r="Q3701" s="30">
        <f t="shared" si="756"/>
        <v>47232</v>
      </c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</row>
    <row r="3702" spans="1:30" x14ac:dyDescent="0.25">
      <c r="A3702" s="100">
        <f t="shared" si="751"/>
        <v>46535</v>
      </c>
      <c r="B3702" s="114" t="str">
        <f t="shared" ca="1" si="752"/>
        <v>n.d</v>
      </c>
      <c r="C3702" s="114">
        <f t="shared" si="753"/>
        <v>139519858.75</v>
      </c>
      <c r="D3702" s="24">
        <f ca="1">IF(A3702&lt;$B$1,VLOOKUP(A3702,[1]DI!$A$4:$B$15000,2,FALSE),0)</f>
        <v>0</v>
      </c>
      <c r="E3702" s="23">
        <f t="shared" ca="1" si="758"/>
        <v>0</v>
      </c>
      <c r="F3702" s="25">
        <f t="shared" si="757"/>
        <v>1.2</v>
      </c>
      <c r="G3702" s="26">
        <f t="shared" ca="1" si="761"/>
        <v>1</v>
      </c>
      <c r="H3702" s="23">
        <f ca="1">TRUNC(PRODUCT(G$16:G3701),15)</f>
        <v>1.48206205431758</v>
      </c>
      <c r="I3702" s="23">
        <f t="shared" si="759"/>
        <v>1</v>
      </c>
      <c r="J3702" s="23">
        <f t="shared" ca="1" si="760"/>
        <v>1.4820620499999999</v>
      </c>
      <c r="K3702" s="114">
        <f t="shared" ca="1" si="749"/>
        <v>67257229.1247354</v>
      </c>
      <c r="L3702" s="27">
        <f>IF(VLOOKUP(A3702,$U$18:$AD$131,8)=VLOOKUP(A3701,$U$18:$AD$131,8),0,VLOOKUP(A3702,U$18:$AD$131,8))</f>
        <v>0</v>
      </c>
      <c r="M3702" s="28">
        <f>IF(L3702&gt;0,VLOOKUP(L3702,T$18:$AC$131,7),0)</f>
        <v>0</v>
      </c>
      <c r="N3702" s="23">
        <f t="shared" si="754"/>
        <v>0</v>
      </c>
      <c r="O3702" s="23">
        <f t="shared" ca="1" si="750"/>
        <v>67257229.1247354</v>
      </c>
      <c r="P3702" s="29" t="str">
        <f t="shared" si="755"/>
        <v>J=</v>
      </c>
      <c r="Q3702" s="30">
        <f t="shared" si="756"/>
        <v>47232</v>
      </c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</row>
    <row r="3703" spans="1:30" x14ac:dyDescent="0.25">
      <c r="A3703" s="100">
        <f t="shared" si="751"/>
        <v>46536</v>
      </c>
      <c r="B3703" s="114" t="str">
        <f t="shared" ca="1" si="752"/>
        <v>n.d</v>
      </c>
      <c r="C3703" s="114">
        <f t="shared" si="753"/>
        <v>139519858.75</v>
      </c>
      <c r="D3703" s="24">
        <f ca="1">IF(A3703&lt;$B$1,VLOOKUP(A3703,[1]DI!$A$4:$B$15000,2,FALSE),0)</f>
        <v>0</v>
      </c>
      <c r="E3703" s="23">
        <f t="shared" ca="1" si="758"/>
        <v>0</v>
      </c>
      <c r="F3703" s="25">
        <f t="shared" si="757"/>
        <v>1.2</v>
      </c>
      <c r="G3703" s="26">
        <f t="shared" ca="1" si="761"/>
        <v>1</v>
      </c>
      <c r="H3703" s="23">
        <f ca="1">TRUNC(PRODUCT(G$16:G3702),15)</f>
        <v>1.48206205431758</v>
      </c>
      <c r="I3703" s="23">
        <f t="shared" si="759"/>
        <v>1</v>
      </c>
      <c r="J3703" s="23">
        <f t="shared" ca="1" si="760"/>
        <v>1.4820620499999999</v>
      </c>
      <c r="K3703" s="114">
        <f t="shared" ca="1" si="749"/>
        <v>67257229.1247354</v>
      </c>
      <c r="L3703" s="27">
        <f>IF(VLOOKUP(A3703,$U$18:$AD$131,8)=VLOOKUP(A3702,$U$18:$AD$131,8),0,VLOOKUP(A3703,U$18:$AD$131,8))</f>
        <v>0</v>
      </c>
      <c r="M3703" s="28">
        <f>IF(L3703&gt;0,VLOOKUP(L3703,T$18:$AC$131,7),0)</f>
        <v>0</v>
      </c>
      <c r="N3703" s="23">
        <f t="shared" si="754"/>
        <v>0</v>
      </c>
      <c r="O3703" s="23">
        <f t="shared" ca="1" si="750"/>
        <v>67257229.1247354</v>
      </c>
      <c r="P3703" s="29" t="str">
        <f t="shared" si="755"/>
        <v>J=</v>
      </c>
      <c r="Q3703" s="30">
        <f t="shared" si="756"/>
        <v>47232</v>
      </c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</row>
    <row r="3704" spans="1:30" x14ac:dyDescent="0.25">
      <c r="A3704" s="100">
        <f t="shared" si="751"/>
        <v>46537</v>
      </c>
      <c r="B3704" s="114" t="str">
        <f t="shared" ca="1" si="752"/>
        <v>n.d</v>
      </c>
      <c r="C3704" s="114">
        <f t="shared" si="753"/>
        <v>139519858.75</v>
      </c>
      <c r="D3704" s="24">
        <f ca="1">IF(A3704&lt;$B$1,VLOOKUP(A3704,[1]DI!$A$4:$B$15000,2,FALSE),0)</f>
        <v>0</v>
      </c>
      <c r="E3704" s="23">
        <f t="shared" ca="1" si="758"/>
        <v>0</v>
      </c>
      <c r="F3704" s="25">
        <f t="shared" si="757"/>
        <v>1.2</v>
      </c>
      <c r="G3704" s="26">
        <f t="shared" ca="1" si="761"/>
        <v>1</v>
      </c>
      <c r="H3704" s="23">
        <f ca="1">TRUNC(PRODUCT(G$16:G3703),15)</f>
        <v>1.48206205431758</v>
      </c>
      <c r="I3704" s="23">
        <f t="shared" si="759"/>
        <v>1</v>
      </c>
      <c r="J3704" s="23">
        <f t="shared" ca="1" si="760"/>
        <v>1.4820620499999999</v>
      </c>
      <c r="K3704" s="114">
        <f t="shared" ca="1" si="749"/>
        <v>67257229.1247354</v>
      </c>
      <c r="L3704" s="27">
        <f>IF(VLOOKUP(A3704,$U$18:$AD$131,8)=VLOOKUP(A3703,$U$18:$AD$131,8),0,VLOOKUP(A3704,U$18:$AD$131,8))</f>
        <v>0</v>
      </c>
      <c r="M3704" s="28">
        <f>IF(L3704&gt;0,VLOOKUP(L3704,T$18:$AC$131,7),0)</f>
        <v>0</v>
      </c>
      <c r="N3704" s="23">
        <f t="shared" si="754"/>
        <v>0</v>
      </c>
      <c r="O3704" s="23">
        <f t="shared" ca="1" si="750"/>
        <v>67257229.1247354</v>
      </c>
      <c r="P3704" s="29" t="str">
        <f t="shared" si="755"/>
        <v>J=</v>
      </c>
      <c r="Q3704" s="30">
        <f t="shared" si="756"/>
        <v>47232</v>
      </c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</row>
    <row r="3705" spans="1:30" x14ac:dyDescent="0.25">
      <c r="A3705" s="100">
        <f t="shared" si="751"/>
        <v>46538</v>
      </c>
      <c r="B3705" s="114" t="str">
        <f t="shared" ca="1" si="752"/>
        <v>n.d</v>
      </c>
      <c r="C3705" s="114">
        <f t="shared" si="753"/>
        <v>139519858.75</v>
      </c>
      <c r="D3705" s="24">
        <f ca="1">IF(A3705&lt;$B$1,VLOOKUP(A3705,[1]DI!$A$4:$B$15000,2,FALSE),0)</f>
        <v>0</v>
      </c>
      <c r="E3705" s="23">
        <f t="shared" ca="1" si="758"/>
        <v>0</v>
      </c>
      <c r="F3705" s="25">
        <f t="shared" si="757"/>
        <v>1.2</v>
      </c>
      <c r="G3705" s="26">
        <f t="shared" ca="1" si="761"/>
        <v>1</v>
      </c>
      <c r="H3705" s="23">
        <f ca="1">TRUNC(PRODUCT(G$16:G3704),15)</f>
        <v>1.48206205431758</v>
      </c>
      <c r="I3705" s="23">
        <f t="shared" si="759"/>
        <v>1</v>
      </c>
      <c r="J3705" s="23">
        <f t="shared" ca="1" si="760"/>
        <v>1.4820620499999999</v>
      </c>
      <c r="K3705" s="114">
        <f t="shared" ca="1" si="749"/>
        <v>67257229.1247354</v>
      </c>
      <c r="L3705" s="27">
        <f>IF(VLOOKUP(A3705,$U$18:$AD$131,8)=VLOOKUP(A3704,$U$18:$AD$131,8),0,VLOOKUP(A3705,U$18:$AD$131,8))</f>
        <v>0</v>
      </c>
      <c r="M3705" s="28">
        <f>IF(L3705&gt;0,VLOOKUP(L3705,T$18:$AC$131,7),0)</f>
        <v>0</v>
      </c>
      <c r="N3705" s="23">
        <f t="shared" si="754"/>
        <v>0</v>
      </c>
      <c r="O3705" s="23">
        <f t="shared" ca="1" si="750"/>
        <v>67257229.1247354</v>
      </c>
      <c r="P3705" s="29" t="str">
        <f t="shared" si="755"/>
        <v>J=</v>
      </c>
      <c r="Q3705" s="30">
        <f t="shared" si="756"/>
        <v>47232</v>
      </c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</row>
    <row r="3706" spans="1:30" x14ac:dyDescent="0.25">
      <c r="A3706" s="100">
        <f t="shared" si="751"/>
        <v>46539</v>
      </c>
      <c r="B3706" s="114" t="str">
        <f t="shared" ca="1" si="752"/>
        <v>n.d</v>
      </c>
      <c r="C3706" s="114">
        <f t="shared" si="753"/>
        <v>139519858.75</v>
      </c>
      <c r="D3706" s="24">
        <f ca="1">IF(A3706&lt;$B$1,VLOOKUP(A3706,[1]DI!$A$4:$B$15000,2,FALSE),0)</f>
        <v>0</v>
      </c>
      <c r="E3706" s="23">
        <f t="shared" ca="1" si="758"/>
        <v>0</v>
      </c>
      <c r="F3706" s="25">
        <f t="shared" si="757"/>
        <v>1.2</v>
      </c>
      <c r="G3706" s="26">
        <f t="shared" ca="1" si="761"/>
        <v>1</v>
      </c>
      <c r="H3706" s="23">
        <f ca="1">TRUNC(PRODUCT(G$16:G3705),15)</f>
        <v>1.48206205431758</v>
      </c>
      <c r="I3706" s="23">
        <f t="shared" si="759"/>
        <v>1</v>
      </c>
      <c r="J3706" s="23">
        <f t="shared" ca="1" si="760"/>
        <v>1.4820620499999999</v>
      </c>
      <c r="K3706" s="114">
        <f t="shared" ca="1" si="749"/>
        <v>67257229.1247354</v>
      </c>
      <c r="L3706" s="27">
        <f>IF(VLOOKUP(A3706,$U$18:$AD$131,8)=VLOOKUP(A3705,$U$18:$AD$131,8),0,VLOOKUP(A3706,U$18:$AD$131,8))</f>
        <v>0</v>
      </c>
      <c r="M3706" s="28">
        <f>IF(L3706&gt;0,VLOOKUP(L3706,T$18:$AC$131,7),0)</f>
        <v>0</v>
      </c>
      <c r="N3706" s="23">
        <f t="shared" si="754"/>
        <v>0</v>
      </c>
      <c r="O3706" s="23">
        <f t="shared" ca="1" si="750"/>
        <v>67257229.1247354</v>
      </c>
      <c r="P3706" s="29" t="str">
        <f t="shared" si="755"/>
        <v>J=</v>
      </c>
      <c r="Q3706" s="30">
        <f t="shared" si="756"/>
        <v>47232</v>
      </c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</row>
    <row r="3707" spans="1:30" x14ac:dyDescent="0.25">
      <c r="A3707" s="100">
        <f t="shared" si="751"/>
        <v>46540</v>
      </c>
      <c r="B3707" s="114" t="str">
        <f t="shared" ca="1" si="752"/>
        <v>n.d</v>
      </c>
      <c r="C3707" s="114">
        <f t="shared" si="753"/>
        <v>139519858.75</v>
      </c>
      <c r="D3707" s="24">
        <f ca="1">IF(A3707&lt;$B$1,VLOOKUP(A3707,[1]DI!$A$4:$B$15000,2,FALSE),0)</f>
        <v>0</v>
      </c>
      <c r="E3707" s="23">
        <f t="shared" ca="1" si="758"/>
        <v>0</v>
      </c>
      <c r="F3707" s="25">
        <f t="shared" si="757"/>
        <v>1.2</v>
      </c>
      <c r="G3707" s="26">
        <f t="shared" ca="1" si="761"/>
        <v>1</v>
      </c>
      <c r="H3707" s="23">
        <f ca="1">TRUNC(PRODUCT(G$16:G3706),15)</f>
        <v>1.48206205431758</v>
      </c>
      <c r="I3707" s="23">
        <f t="shared" si="759"/>
        <v>1</v>
      </c>
      <c r="J3707" s="23">
        <f t="shared" ca="1" si="760"/>
        <v>1.4820620499999999</v>
      </c>
      <c r="K3707" s="114">
        <f t="shared" ca="1" si="749"/>
        <v>67257229.1247354</v>
      </c>
      <c r="L3707" s="27">
        <f>IF(VLOOKUP(A3707,$U$18:$AD$131,8)=VLOOKUP(A3706,$U$18:$AD$131,8),0,VLOOKUP(A3707,U$18:$AD$131,8))</f>
        <v>0</v>
      </c>
      <c r="M3707" s="28">
        <f>IF(L3707&gt;0,VLOOKUP(L3707,T$18:$AC$131,7),0)</f>
        <v>0</v>
      </c>
      <c r="N3707" s="23">
        <f t="shared" si="754"/>
        <v>0</v>
      </c>
      <c r="O3707" s="23">
        <f t="shared" ca="1" si="750"/>
        <v>67257229.1247354</v>
      </c>
      <c r="P3707" s="29" t="str">
        <f t="shared" si="755"/>
        <v>J=</v>
      </c>
      <c r="Q3707" s="30">
        <f t="shared" si="756"/>
        <v>47232</v>
      </c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</row>
    <row r="3708" spans="1:30" x14ac:dyDescent="0.25">
      <c r="A3708" s="100">
        <f t="shared" si="751"/>
        <v>46541</v>
      </c>
      <c r="B3708" s="114" t="str">
        <f t="shared" ca="1" si="752"/>
        <v>n.d</v>
      </c>
      <c r="C3708" s="114">
        <f t="shared" si="753"/>
        <v>139519858.75</v>
      </c>
      <c r="D3708" s="24">
        <f ca="1">IF(A3708&lt;$B$1,VLOOKUP(A3708,[1]DI!$A$4:$B$15000,2,FALSE),0)</f>
        <v>0</v>
      </c>
      <c r="E3708" s="23">
        <f t="shared" ca="1" si="758"/>
        <v>0</v>
      </c>
      <c r="F3708" s="25">
        <f t="shared" si="757"/>
        <v>1.2</v>
      </c>
      <c r="G3708" s="26">
        <f t="shared" ca="1" si="761"/>
        <v>1</v>
      </c>
      <c r="H3708" s="23">
        <f ca="1">TRUNC(PRODUCT(G$16:G3707),15)</f>
        <v>1.48206205431758</v>
      </c>
      <c r="I3708" s="23">
        <f t="shared" si="759"/>
        <v>1</v>
      </c>
      <c r="J3708" s="23">
        <f t="shared" ca="1" si="760"/>
        <v>1.4820620499999999</v>
      </c>
      <c r="K3708" s="114">
        <f t="shared" ca="1" si="749"/>
        <v>67257229.1247354</v>
      </c>
      <c r="L3708" s="27">
        <f>IF(VLOOKUP(A3708,$U$18:$AD$131,8)=VLOOKUP(A3707,$U$18:$AD$131,8),0,VLOOKUP(A3708,U$18:$AD$131,8))</f>
        <v>0</v>
      </c>
      <c r="M3708" s="28">
        <f>IF(L3708&gt;0,VLOOKUP(L3708,T$18:$AC$131,7),0)</f>
        <v>0</v>
      </c>
      <c r="N3708" s="23">
        <f t="shared" si="754"/>
        <v>0</v>
      </c>
      <c r="O3708" s="23">
        <f t="shared" ca="1" si="750"/>
        <v>67257229.1247354</v>
      </c>
      <c r="P3708" s="29" t="str">
        <f t="shared" si="755"/>
        <v>J=</v>
      </c>
      <c r="Q3708" s="30">
        <f t="shared" si="756"/>
        <v>47232</v>
      </c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</row>
    <row r="3709" spans="1:30" x14ac:dyDescent="0.25">
      <c r="A3709" s="100">
        <f t="shared" si="751"/>
        <v>46542</v>
      </c>
      <c r="B3709" s="114" t="str">
        <f t="shared" ca="1" si="752"/>
        <v>n.d</v>
      </c>
      <c r="C3709" s="114">
        <f t="shared" si="753"/>
        <v>139519858.75</v>
      </c>
      <c r="D3709" s="24">
        <f ca="1">IF(A3709&lt;$B$1,VLOOKUP(A3709,[1]DI!$A$4:$B$15000,2,FALSE),0)</f>
        <v>0</v>
      </c>
      <c r="E3709" s="23">
        <f t="shared" ca="1" si="758"/>
        <v>0</v>
      </c>
      <c r="F3709" s="25">
        <f t="shared" si="757"/>
        <v>1.2</v>
      </c>
      <c r="G3709" s="26">
        <f t="shared" ca="1" si="761"/>
        <v>1</v>
      </c>
      <c r="H3709" s="23">
        <f ca="1">TRUNC(PRODUCT(G$16:G3708),15)</f>
        <v>1.48206205431758</v>
      </c>
      <c r="I3709" s="23">
        <f t="shared" si="759"/>
        <v>1</v>
      </c>
      <c r="J3709" s="23">
        <f t="shared" ca="1" si="760"/>
        <v>1.4820620499999999</v>
      </c>
      <c r="K3709" s="114">
        <f t="shared" ca="1" si="749"/>
        <v>67257229.1247354</v>
      </c>
      <c r="L3709" s="27">
        <f>IF(VLOOKUP(A3709,$U$18:$AD$131,8)=VLOOKUP(A3708,$U$18:$AD$131,8),0,VLOOKUP(A3709,U$18:$AD$131,8))</f>
        <v>0</v>
      </c>
      <c r="M3709" s="28">
        <f>IF(L3709&gt;0,VLOOKUP(L3709,T$18:$AC$131,7),0)</f>
        <v>0</v>
      </c>
      <c r="N3709" s="23">
        <f t="shared" si="754"/>
        <v>0</v>
      </c>
      <c r="O3709" s="23">
        <f t="shared" ca="1" si="750"/>
        <v>67257229.1247354</v>
      </c>
      <c r="P3709" s="29" t="str">
        <f t="shared" si="755"/>
        <v>J=</v>
      </c>
      <c r="Q3709" s="30">
        <f t="shared" si="756"/>
        <v>47232</v>
      </c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</row>
    <row r="3710" spans="1:30" x14ac:dyDescent="0.25">
      <c r="A3710" s="100">
        <f t="shared" si="751"/>
        <v>46543</v>
      </c>
      <c r="B3710" s="114" t="str">
        <f t="shared" ca="1" si="752"/>
        <v>n.d</v>
      </c>
      <c r="C3710" s="114">
        <f t="shared" si="753"/>
        <v>139519858.75</v>
      </c>
      <c r="D3710" s="24">
        <f ca="1">IF(A3710&lt;$B$1,VLOOKUP(A3710,[1]DI!$A$4:$B$15000,2,FALSE),0)</f>
        <v>0</v>
      </c>
      <c r="E3710" s="23">
        <f t="shared" ca="1" si="758"/>
        <v>0</v>
      </c>
      <c r="F3710" s="25">
        <f t="shared" si="757"/>
        <v>1.2</v>
      </c>
      <c r="G3710" s="26">
        <f t="shared" ca="1" si="761"/>
        <v>1</v>
      </c>
      <c r="H3710" s="23">
        <f ca="1">TRUNC(PRODUCT(G$16:G3709),15)</f>
        <v>1.48206205431758</v>
      </c>
      <c r="I3710" s="23">
        <f t="shared" si="759"/>
        <v>1</v>
      </c>
      <c r="J3710" s="23">
        <f t="shared" ca="1" si="760"/>
        <v>1.4820620499999999</v>
      </c>
      <c r="K3710" s="114">
        <f t="shared" ca="1" si="749"/>
        <v>67257229.1247354</v>
      </c>
      <c r="L3710" s="27">
        <f>IF(VLOOKUP(A3710,$U$18:$AD$131,8)=VLOOKUP(A3709,$U$18:$AD$131,8),0,VLOOKUP(A3710,U$18:$AD$131,8))</f>
        <v>0</v>
      </c>
      <c r="M3710" s="28">
        <f>IF(L3710&gt;0,VLOOKUP(L3710,T$18:$AC$131,7),0)</f>
        <v>0</v>
      </c>
      <c r="N3710" s="23">
        <f t="shared" si="754"/>
        <v>0</v>
      </c>
      <c r="O3710" s="23">
        <f t="shared" ca="1" si="750"/>
        <v>67257229.1247354</v>
      </c>
      <c r="P3710" s="29" t="str">
        <f t="shared" si="755"/>
        <v>J=</v>
      </c>
      <c r="Q3710" s="30">
        <f t="shared" si="756"/>
        <v>47232</v>
      </c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</row>
    <row r="3711" spans="1:30" x14ac:dyDescent="0.25">
      <c r="A3711" s="100">
        <f t="shared" si="751"/>
        <v>46544</v>
      </c>
      <c r="B3711" s="114" t="str">
        <f t="shared" ca="1" si="752"/>
        <v>n.d</v>
      </c>
      <c r="C3711" s="114">
        <f t="shared" si="753"/>
        <v>139519858.75</v>
      </c>
      <c r="D3711" s="24">
        <f ca="1">IF(A3711&lt;$B$1,VLOOKUP(A3711,[1]DI!$A$4:$B$15000,2,FALSE),0)</f>
        <v>0</v>
      </c>
      <c r="E3711" s="23">
        <f t="shared" ca="1" si="758"/>
        <v>0</v>
      </c>
      <c r="F3711" s="25">
        <f t="shared" si="757"/>
        <v>1.2</v>
      </c>
      <c r="G3711" s="26">
        <f t="shared" ca="1" si="761"/>
        <v>1</v>
      </c>
      <c r="H3711" s="23">
        <f ca="1">TRUNC(PRODUCT(G$16:G3710),15)</f>
        <v>1.48206205431758</v>
      </c>
      <c r="I3711" s="23">
        <f t="shared" si="759"/>
        <v>1</v>
      </c>
      <c r="J3711" s="23">
        <f t="shared" ca="1" si="760"/>
        <v>1.4820620499999999</v>
      </c>
      <c r="K3711" s="114">
        <f t="shared" ca="1" si="749"/>
        <v>67257229.1247354</v>
      </c>
      <c r="L3711" s="27">
        <f>IF(VLOOKUP(A3711,$U$18:$AD$131,8)=VLOOKUP(A3710,$U$18:$AD$131,8),0,VLOOKUP(A3711,U$18:$AD$131,8))</f>
        <v>0</v>
      </c>
      <c r="M3711" s="28">
        <f>IF(L3711&gt;0,VLOOKUP(L3711,T$18:$AC$131,7),0)</f>
        <v>0</v>
      </c>
      <c r="N3711" s="23">
        <f t="shared" si="754"/>
        <v>0</v>
      </c>
      <c r="O3711" s="23">
        <f t="shared" ca="1" si="750"/>
        <v>67257229.1247354</v>
      </c>
      <c r="P3711" s="29" t="str">
        <f t="shared" si="755"/>
        <v>J=</v>
      </c>
      <c r="Q3711" s="30">
        <f t="shared" si="756"/>
        <v>47232</v>
      </c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</row>
    <row r="3712" spans="1:30" x14ac:dyDescent="0.25">
      <c r="A3712" s="100">
        <f t="shared" si="751"/>
        <v>46545</v>
      </c>
      <c r="B3712" s="114" t="str">
        <f t="shared" ca="1" si="752"/>
        <v>n.d</v>
      </c>
      <c r="C3712" s="114">
        <f t="shared" si="753"/>
        <v>139519858.75</v>
      </c>
      <c r="D3712" s="24">
        <f ca="1">IF(A3712&lt;$B$1,VLOOKUP(A3712,[1]DI!$A$4:$B$15000,2,FALSE),0)</f>
        <v>0</v>
      </c>
      <c r="E3712" s="23">
        <f t="shared" ca="1" si="758"/>
        <v>0</v>
      </c>
      <c r="F3712" s="25">
        <f t="shared" si="757"/>
        <v>1.2</v>
      </c>
      <c r="G3712" s="26">
        <f t="shared" ca="1" si="761"/>
        <v>1</v>
      </c>
      <c r="H3712" s="23">
        <f ca="1">TRUNC(PRODUCT(G$16:G3711),15)</f>
        <v>1.48206205431758</v>
      </c>
      <c r="I3712" s="23">
        <f t="shared" si="759"/>
        <v>1</v>
      </c>
      <c r="J3712" s="23">
        <f t="shared" ca="1" si="760"/>
        <v>1.4820620499999999</v>
      </c>
      <c r="K3712" s="114">
        <f t="shared" ca="1" si="749"/>
        <v>67257229.1247354</v>
      </c>
      <c r="L3712" s="27">
        <f>IF(VLOOKUP(A3712,$U$18:$AD$131,8)=VLOOKUP(A3711,$U$18:$AD$131,8),0,VLOOKUP(A3712,U$18:$AD$131,8))</f>
        <v>0</v>
      </c>
      <c r="M3712" s="28">
        <f>IF(L3712&gt;0,VLOOKUP(L3712,T$18:$AC$131,7),0)</f>
        <v>0</v>
      </c>
      <c r="N3712" s="23">
        <f t="shared" si="754"/>
        <v>0</v>
      </c>
      <c r="O3712" s="23">
        <f t="shared" ca="1" si="750"/>
        <v>67257229.1247354</v>
      </c>
      <c r="P3712" s="29" t="str">
        <f t="shared" si="755"/>
        <v>J=</v>
      </c>
      <c r="Q3712" s="30">
        <f t="shared" si="756"/>
        <v>47232</v>
      </c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</row>
    <row r="3713" spans="1:30" x14ac:dyDescent="0.25">
      <c r="A3713" s="100">
        <f t="shared" si="751"/>
        <v>46546</v>
      </c>
      <c r="B3713" s="114" t="str">
        <f t="shared" ca="1" si="752"/>
        <v>n.d</v>
      </c>
      <c r="C3713" s="114">
        <f t="shared" si="753"/>
        <v>139519858.75</v>
      </c>
      <c r="D3713" s="24">
        <f ca="1">IF(A3713&lt;$B$1,VLOOKUP(A3713,[1]DI!$A$4:$B$15000,2,FALSE),0)</f>
        <v>0</v>
      </c>
      <c r="E3713" s="23">
        <f t="shared" ca="1" si="758"/>
        <v>0</v>
      </c>
      <c r="F3713" s="25">
        <f t="shared" si="757"/>
        <v>1.2</v>
      </c>
      <c r="G3713" s="26">
        <f t="shared" ca="1" si="761"/>
        <v>1</v>
      </c>
      <c r="H3713" s="23">
        <f ca="1">TRUNC(PRODUCT(G$16:G3712),15)</f>
        <v>1.48206205431758</v>
      </c>
      <c r="I3713" s="23">
        <f t="shared" si="759"/>
        <v>1</v>
      </c>
      <c r="J3713" s="23">
        <f t="shared" ca="1" si="760"/>
        <v>1.4820620499999999</v>
      </c>
      <c r="K3713" s="114">
        <f t="shared" ca="1" si="749"/>
        <v>67257229.1247354</v>
      </c>
      <c r="L3713" s="27">
        <f>IF(VLOOKUP(A3713,$U$18:$AD$131,8)=VLOOKUP(A3712,$U$18:$AD$131,8),0,VLOOKUP(A3713,U$18:$AD$131,8))</f>
        <v>0</v>
      </c>
      <c r="M3713" s="28">
        <f>IF(L3713&gt;0,VLOOKUP(L3713,T$18:$AC$131,7),0)</f>
        <v>0</v>
      </c>
      <c r="N3713" s="23">
        <f t="shared" si="754"/>
        <v>0</v>
      </c>
      <c r="O3713" s="23">
        <f t="shared" ca="1" si="750"/>
        <v>67257229.1247354</v>
      </c>
      <c r="P3713" s="29" t="str">
        <f t="shared" si="755"/>
        <v>J=</v>
      </c>
      <c r="Q3713" s="30">
        <f t="shared" si="756"/>
        <v>47232</v>
      </c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</row>
    <row r="3714" spans="1:30" x14ac:dyDescent="0.25">
      <c r="A3714" s="100">
        <f t="shared" si="751"/>
        <v>46547</v>
      </c>
      <c r="B3714" s="114" t="str">
        <f t="shared" ca="1" si="752"/>
        <v>n.d</v>
      </c>
      <c r="C3714" s="114">
        <f t="shared" si="753"/>
        <v>139519858.75</v>
      </c>
      <c r="D3714" s="24">
        <f ca="1">IF(A3714&lt;$B$1,VLOOKUP(A3714,[1]DI!$A$4:$B$15000,2,FALSE),0)</f>
        <v>0</v>
      </c>
      <c r="E3714" s="23">
        <f t="shared" ca="1" si="758"/>
        <v>0</v>
      </c>
      <c r="F3714" s="25">
        <f t="shared" si="757"/>
        <v>1.2</v>
      </c>
      <c r="G3714" s="26">
        <f t="shared" ca="1" si="761"/>
        <v>1</v>
      </c>
      <c r="H3714" s="23">
        <f ca="1">TRUNC(PRODUCT(G$16:G3713),15)</f>
        <v>1.48206205431758</v>
      </c>
      <c r="I3714" s="23">
        <f t="shared" si="759"/>
        <v>1</v>
      </c>
      <c r="J3714" s="23">
        <f t="shared" ca="1" si="760"/>
        <v>1.4820620499999999</v>
      </c>
      <c r="K3714" s="114">
        <f t="shared" ca="1" si="749"/>
        <v>67257229.1247354</v>
      </c>
      <c r="L3714" s="27">
        <f>IF(VLOOKUP(A3714,$U$18:$AD$131,8)=VLOOKUP(A3713,$U$18:$AD$131,8),0,VLOOKUP(A3714,U$18:$AD$131,8))</f>
        <v>0</v>
      </c>
      <c r="M3714" s="28">
        <f>IF(L3714&gt;0,VLOOKUP(L3714,T$18:$AC$131,7),0)</f>
        <v>0</v>
      </c>
      <c r="N3714" s="23">
        <f t="shared" si="754"/>
        <v>0</v>
      </c>
      <c r="O3714" s="23">
        <f t="shared" ca="1" si="750"/>
        <v>67257229.1247354</v>
      </c>
      <c r="P3714" s="29" t="str">
        <f t="shared" si="755"/>
        <v>J=</v>
      </c>
      <c r="Q3714" s="30">
        <f t="shared" si="756"/>
        <v>47232</v>
      </c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</row>
    <row r="3715" spans="1:30" x14ac:dyDescent="0.25">
      <c r="A3715" s="100">
        <f t="shared" si="751"/>
        <v>46548</v>
      </c>
      <c r="B3715" s="114" t="str">
        <f t="shared" ca="1" si="752"/>
        <v>n.d</v>
      </c>
      <c r="C3715" s="114">
        <f t="shared" si="753"/>
        <v>139519858.75</v>
      </c>
      <c r="D3715" s="24">
        <f ca="1">IF(A3715&lt;$B$1,VLOOKUP(A3715,[1]DI!$A$4:$B$15000,2,FALSE),0)</f>
        <v>0</v>
      </c>
      <c r="E3715" s="23">
        <f t="shared" ca="1" si="758"/>
        <v>0</v>
      </c>
      <c r="F3715" s="25">
        <f t="shared" si="757"/>
        <v>1.2</v>
      </c>
      <c r="G3715" s="26">
        <f t="shared" ca="1" si="761"/>
        <v>1</v>
      </c>
      <c r="H3715" s="23">
        <f ca="1">TRUNC(PRODUCT(G$16:G3714),15)</f>
        <v>1.48206205431758</v>
      </c>
      <c r="I3715" s="23">
        <f t="shared" si="759"/>
        <v>1</v>
      </c>
      <c r="J3715" s="23">
        <f t="shared" ca="1" si="760"/>
        <v>1.4820620499999999</v>
      </c>
      <c r="K3715" s="114">
        <f t="shared" ca="1" si="749"/>
        <v>67257229.1247354</v>
      </c>
      <c r="L3715" s="27">
        <f>IF(VLOOKUP(A3715,$U$18:$AD$131,8)=VLOOKUP(A3714,$U$18:$AD$131,8),0,VLOOKUP(A3715,U$18:$AD$131,8))</f>
        <v>0</v>
      </c>
      <c r="M3715" s="28">
        <f>IF(L3715&gt;0,VLOOKUP(L3715,T$18:$AC$131,7),0)</f>
        <v>0</v>
      </c>
      <c r="N3715" s="23">
        <f t="shared" si="754"/>
        <v>0</v>
      </c>
      <c r="O3715" s="23">
        <f t="shared" ca="1" si="750"/>
        <v>67257229.1247354</v>
      </c>
      <c r="P3715" s="29" t="str">
        <f t="shared" si="755"/>
        <v>J=</v>
      </c>
      <c r="Q3715" s="30">
        <f t="shared" si="756"/>
        <v>47232</v>
      </c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</row>
    <row r="3716" spans="1:30" x14ac:dyDescent="0.25">
      <c r="A3716" s="100">
        <f t="shared" si="751"/>
        <v>46549</v>
      </c>
      <c r="B3716" s="114" t="str">
        <f t="shared" ca="1" si="752"/>
        <v>n.d</v>
      </c>
      <c r="C3716" s="114">
        <f t="shared" si="753"/>
        <v>139519858.75</v>
      </c>
      <c r="D3716" s="24">
        <f ca="1">IF(A3716&lt;$B$1,VLOOKUP(A3716,[1]DI!$A$4:$B$15000,2,FALSE),0)</f>
        <v>0</v>
      </c>
      <c r="E3716" s="23">
        <f t="shared" ca="1" si="758"/>
        <v>0</v>
      </c>
      <c r="F3716" s="25">
        <f t="shared" si="757"/>
        <v>1.2</v>
      </c>
      <c r="G3716" s="26">
        <f t="shared" ca="1" si="761"/>
        <v>1</v>
      </c>
      <c r="H3716" s="23">
        <f ca="1">TRUNC(PRODUCT(G$16:G3715),15)</f>
        <v>1.48206205431758</v>
      </c>
      <c r="I3716" s="23">
        <f t="shared" si="759"/>
        <v>1</v>
      </c>
      <c r="J3716" s="23">
        <f t="shared" ca="1" si="760"/>
        <v>1.4820620499999999</v>
      </c>
      <c r="K3716" s="114">
        <f t="shared" ca="1" si="749"/>
        <v>67257229.1247354</v>
      </c>
      <c r="L3716" s="27">
        <f>IF(VLOOKUP(A3716,$U$18:$AD$131,8)=VLOOKUP(A3715,$U$18:$AD$131,8),0,VLOOKUP(A3716,U$18:$AD$131,8))</f>
        <v>0</v>
      </c>
      <c r="M3716" s="28">
        <f>IF(L3716&gt;0,VLOOKUP(L3716,T$18:$AC$131,7),0)</f>
        <v>0</v>
      </c>
      <c r="N3716" s="23">
        <f t="shared" si="754"/>
        <v>0</v>
      </c>
      <c r="O3716" s="23">
        <f t="shared" ca="1" si="750"/>
        <v>67257229.1247354</v>
      </c>
      <c r="P3716" s="29" t="str">
        <f t="shared" si="755"/>
        <v>J=</v>
      </c>
      <c r="Q3716" s="30">
        <f t="shared" si="756"/>
        <v>47232</v>
      </c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</row>
    <row r="3717" spans="1:30" x14ac:dyDescent="0.25">
      <c r="A3717" s="100">
        <f t="shared" si="751"/>
        <v>46550</v>
      </c>
      <c r="B3717" s="114" t="str">
        <f t="shared" ca="1" si="752"/>
        <v>n.d</v>
      </c>
      <c r="C3717" s="114">
        <f t="shared" si="753"/>
        <v>139519858.75</v>
      </c>
      <c r="D3717" s="24">
        <f ca="1">IF(A3717&lt;$B$1,VLOOKUP(A3717,[1]DI!$A$4:$B$15000,2,FALSE),0)</f>
        <v>0</v>
      </c>
      <c r="E3717" s="23">
        <f t="shared" ca="1" si="758"/>
        <v>0</v>
      </c>
      <c r="F3717" s="25">
        <f t="shared" si="757"/>
        <v>1.2</v>
      </c>
      <c r="G3717" s="26">
        <f t="shared" ca="1" si="761"/>
        <v>1</v>
      </c>
      <c r="H3717" s="23">
        <f ca="1">TRUNC(PRODUCT(G$16:G3716),15)</f>
        <v>1.48206205431758</v>
      </c>
      <c r="I3717" s="23">
        <f t="shared" si="759"/>
        <v>1</v>
      </c>
      <c r="J3717" s="23">
        <f t="shared" ca="1" si="760"/>
        <v>1.4820620499999999</v>
      </c>
      <c r="K3717" s="114">
        <f t="shared" ca="1" si="749"/>
        <v>67257229.1247354</v>
      </c>
      <c r="L3717" s="27">
        <f>IF(VLOOKUP(A3717,$U$18:$AD$131,8)=VLOOKUP(A3716,$U$18:$AD$131,8),0,VLOOKUP(A3717,U$18:$AD$131,8))</f>
        <v>0</v>
      </c>
      <c r="M3717" s="28">
        <f>IF(L3717&gt;0,VLOOKUP(L3717,T$18:$AC$131,7),0)</f>
        <v>0</v>
      </c>
      <c r="N3717" s="23">
        <f t="shared" si="754"/>
        <v>0</v>
      </c>
      <c r="O3717" s="23">
        <f t="shared" ca="1" si="750"/>
        <v>67257229.1247354</v>
      </c>
      <c r="P3717" s="29" t="str">
        <f t="shared" si="755"/>
        <v>J=</v>
      </c>
      <c r="Q3717" s="30">
        <f t="shared" si="756"/>
        <v>47232</v>
      </c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</row>
    <row r="3718" spans="1:30" x14ac:dyDescent="0.25">
      <c r="A3718" s="100">
        <f t="shared" si="751"/>
        <v>46551</v>
      </c>
      <c r="B3718" s="114" t="str">
        <f t="shared" ca="1" si="752"/>
        <v>n.d</v>
      </c>
      <c r="C3718" s="114">
        <f t="shared" si="753"/>
        <v>139519858.75</v>
      </c>
      <c r="D3718" s="24">
        <f ca="1">IF(A3718&lt;$B$1,VLOOKUP(A3718,[1]DI!$A$4:$B$15000,2,FALSE),0)</f>
        <v>0</v>
      </c>
      <c r="E3718" s="23">
        <f t="shared" ca="1" si="758"/>
        <v>0</v>
      </c>
      <c r="F3718" s="25">
        <f t="shared" si="757"/>
        <v>1.2</v>
      </c>
      <c r="G3718" s="26">
        <f t="shared" ca="1" si="761"/>
        <v>1</v>
      </c>
      <c r="H3718" s="23">
        <f ca="1">TRUNC(PRODUCT(G$16:G3717),15)</f>
        <v>1.48206205431758</v>
      </c>
      <c r="I3718" s="23">
        <f t="shared" si="759"/>
        <v>1</v>
      </c>
      <c r="J3718" s="23">
        <f t="shared" ca="1" si="760"/>
        <v>1.4820620499999999</v>
      </c>
      <c r="K3718" s="114">
        <f t="shared" ca="1" si="749"/>
        <v>67257229.1247354</v>
      </c>
      <c r="L3718" s="27">
        <f>IF(VLOOKUP(A3718,$U$18:$AD$131,8)=VLOOKUP(A3717,$U$18:$AD$131,8),0,VLOOKUP(A3718,U$18:$AD$131,8))</f>
        <v>0</v>
      </c>
      <c r="M3718" s="28">
        <f>IF(L3718&gt;0,VLOOKUP(L3718,T$18:$AC$131,7),0)</f>
        <v>0</v>
      </c>
      <c r="N3718" s="23">
        <f t="shared" si="754"/>
        <v>0</v>
      </c>
      <c r="O3718" s="23">
        <f t="shared" ca="1" si="750"/>
        <v>67257229.1247354</v>
      </c>
      <c r="P3718" s="29" t="str">
        <f t="shared" si="755"/>
        <v>J=</v>
      </c>
      <c r="Q3718" s="30">
        <f t="shared" si="756"/>
        <v>47232</v>
      </c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</row>
    <row r="3719" spans="1:30" x14ac:dyDescent="0.25">
      <c r="A3719" s="100">
        <f t="shared" si="751"/>
        <v>46552</v>
      </c>
      <c r="B3719" s="114" t="str">
        <f t="shared" ca="1" si="752"/>
        <v>n.d</v>
      </c>
      <c r="C3719" s="114">
        <f t="shared" si="753"/>
        <v>139519858.75</v>
      </c>
      <c r="D3719" s="24">
        <f ca="1">IF(A3719&lt;$B$1,VLOOKUP(A3719,[1]DI!$A$4:$B$15000,2,FALSE),0)</f>
        <v>0</v>
      </c>
      <c r="E3719" s="23">
        <f t="shared" ca="1" si="758"/>
        <v>0</v>
      </c>
      <c r="F3719" s="25">
        <f t="shared" si="757"/>
        <v>1.2</v>
      </c>
      <c r="G3719" s="26">
        <f t="shared" ca="1" si="761"/>
        <v>1</v>
      </c>
      <c r="H3719" s="23">
        <f ca="1">TRUNC(PRODUCT(G$16:G3718),15)</f>
        <v>1.48206205431758</v>
      </c>
      <c r="I3719" s="23">
        <f t="shared" si="759"/>
        <v>1</v>
      </c>
      <c r="J3719" s="23">
        <f t="shared" ca="1" si="760"/>
        <v>1.4820620499999999</v>
      </c>
      <c r="K3719" s="114">
        <f t="shared" ca="1" si="749"/>
        <v>67257229.1247354</v>
      </c>
      <c r="L3719" s="27">
        <f>IF(VLOOKUP(A3719,$U$18:$AD$131,8)=VLOOKUP(A3718,$U$18:$AD$131,8),0,VLOOKUP(A3719,U$18:$AD$131,8))</f>
        <v>0</v>
      </c>
      <c r="M3719" s="28">
        <f>IF(L3719&gt;0,VLOOKUP(L3719,T$18:$AC$131,7),0)</f>
        <v>0</v>
      </c>
      <c r="N3719" s="23">
        <f t="shared" si="754"/>
        <v>0</v>
      </c>
      <c r="O3719" s="23">
        <f t="shared" ca="1" si="750"/>
        <v>67257229.1247354</v>
      </c>
      <c r="P3719" s="29" t="str">
        <f t="shared" si="755"/>
        <v>J=</v>
      </c>
      <c r="Q3719" s="30">
        <f t="shared" si="756"/>
        <v>47232</v>
      </c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</row>
    <row r="3720" spans="1:30" x14ac:dyDescent="0.25">
      <c r="A3720" s="100">
        <f t="shared" si="751"/>
        <v>46553</v>
      </c>
      <c r="B3720" s="114" t="str">
        <f t="shared" ca="1" si="752"/>
        <v>n.d</v>
      </c>
      <c r="C3720" s="114">
        <f t="shared" si="753"/>
        <v>139519858.75</v>
      </c>
      <c r="D3720" s="24">
        <f ca="1">IF(A3720&lt;$B$1,VLOOKUP(A3720,[1]DI!$A$4:$B$15000,2,FALSE),0)</f>
        <v>0</v>
      </c>
      <c r="E3720" s="23">
        <f t="shared" ca="1" si="758"/>
        <v>0</v>
      </c>
      <c r="F3720" s="25">
        <f t="shared" si="757"/>
        <v>1.2</v>
      </c>
      <c r="G3720" s="26">
        <f t="shared" ca="1" si="761"/>
        <v>1</v>
      </c>
      <c r="H3720" s="23">
        <f ca="1">TRUNC(PRODUCT(G$16:G3719),15)</f>
        <v>1.48206205431758</v>
      </c>
      <c r="I3720" s="23">
        <f t="shared" si="759"/>
        <v>1</v>
      </c>
      <c r="J3720" s="23">
        <f t="shared" ca="1" si="760"/>
        <v>1.4820620499999999</v>
      </c>
      <c r="K3720" s="114">
        <f t="shared" ca="1" si="749"/>
        <v>67257229.1247354</v>
      </c>
      <c r="L3720" s="27">
        <f>IF(VLOOKUP(A3720,$U$18:$AD$131,8)=VLOOKUP(A3719,$U$18:$AD$131,8),0,VLOOKUP(A3720,U$18:$AD$131,8))</f>
        <v>0</v>
      </c>
      <c r="M3720" s="28">
        <f>IF(L3720&gt;0,VLOOKUP(L3720,T$18:$AC$131,7),0)</f>
        <v>0</v>
      </c>
      <c r="N3720" s="23">
        <f t="shared" si="754"/>
        <v>0</v>
      </c>
      <c r="O3720" s="23">
        <f t="shared" ca="1" si="750"/>
        <v>67257229.1247354</v>
      </c>
      <c r="P3720" s="29" t="str">
        <f t="shared" si="755"/>
        <v>J=</v>
      </c>
      <c r="Q3720" s="30">
        <f t="shared" si="756"/>
        <v>47232</v>
      </c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</row>
    <row r="3721" spans="1:30" x14ac:dyDescent="0.25">
      <c r="A3721" s="100">
        <f t="shared" si="751"/>
        <v>46554</v>
      </c>
      <c r="B3721" s="114" t="str">
        <f t="shared" ca="1" si="752"/>
        <v>n.d</v>
      </c>
      <c r="C3721" s="114">
        <f t="shared" si="753"/>
        <v>139519858.75</v>
      </c>
      <c r="D3721" s="24">
        <f ca="1">IF(A3721&lt;$B$1,VLOOKUP(A3721,[1]DI!$A$4:$B$15000,2,FALSE),0)</f>
        <v>0</v>
      </c>
      <c r="E3721" s="23">
        <f t="shared" ca="1" si="758"/>
        <v>0</v>
      </c>
      <c r="F3721" s="25">
        <f t="shared" si="757"/>
        <v>1.2</v>
      </c>
      <c r="G3721" s="26">
        <f t="shared" ca="1" si="761"/>
        <v>1</v>
      </c>
      <c r="H3721" s="23">
        <f ca="1">TRUNC(PRODUCT(G$16:G3720),15)</f>
        <v>1.48206205431758</v>
      </c>
      <c r="I3721" s="23">
        <f t="shared" si="759"/>
        <v>1</v>
      </c>
      <c r="J3721" s="23">
        <f t="shared" ca="1" si="760"/>
        <v>1.4820620499999999</v>
      </c>
      <c r="K3721" s="114">
        <f t="shared" ca="1" si="749"/>
        <v>67257229.1247354</v>
      </c>
      <c r="L3721" s="27">
        <f>IF(VLOOKUP(A3721,$U$18:$AD$131,8)=VLOOKUP(A3720,$U$18:$AD$131,8),0,VLOOKUP(A3721,U$18:$AD$131,8))</f>
        <v>0</v>
      </c>
      <c r="M3721" s="28">
        <f>IF(L3721&gt;0,VLOOKUP(L3721,T$18:$AC$131,7),0)</f>
        <v>0</v>
      </c>
      <c r="N3721" s="23">
        <f t="shared" si="754"/>
        <v>0</v>
      </c>
      <c r="O3721" s="23">
        <f t="shared" ca="1" si="750"/>
        <v>67257229.1247354</v>
      </c>
      <c r="P3721" s="29" t="str">
        <f t="shared" si="755"/>
        <v>J=</v>
      </c>
      <c r="Q3721" s="30">
        <f t="shared" si="756"/>
        <v>47232</v>
      </c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</row>
    <row r="3722" spans="1:30" x14ac:dyDescent="0.25">
      <c r="A3722" s="100">
        <f t="shared" si="751"/>
        <v>46555</v>
      </c>
      <c r="B3722" s="114" t="str">
        <f t="shared" ca="1" si="752"/>
        <v>n.d</v>
      </c>
      <c r="C3722" s="114">
        <f t="shared" si="753"/>
        <v>139519858.75</v>
      </c>
      <c r="D3722" s="24">
        <f ca="1">IF(A3722&lt;$B$1,VLOOKUP(A3722,[1]DI!$A$4:$B$15000,2,FALSE),0)</f>
        <v>0</v>
      </c>
      <c r="E3722" s="23">
        <f t="shared" ca="1" si="758"/>
        <v>0</v>
      </c>
      <c r="F3722" s="25">
        <f t="shared" si="757"/>
        <v>1.2</v>
      </c>
      <c r="G3722" s="26">
        <f t="shared" ca="1" si="761"/>
        <v>1</v>
      </c>
      <c r="H3722" s="23">
        <f ca="1">TRUNC(PRODUCT(G$16:G3721),15)</f>
        <v>1.48206205431758</v>
      </c>
      <c r="I3722" s="23">
        <f t="shared" si="759"/>
        <v>1</v>
      </c>
      <c r="J3722" s="23">
        <f t="shared" ca="1" si="760"/>
        <v>1.4820620499999999</v>
      </c>
      <c r="K3722" s="114">
        <f t="shared" ca="1" si="749"/>
        <v>67257229.1247354</v>
      </c>
      <c r="L3722" s="27">
        <f>IF(VLOOKUP(A3722,$U$18:$AD$131,8)=VLOOKUP(A3721,$U$18:$AD$131,8),0,VLOOKUP(A3722,U$18:$AD$131,8))</f>
        <v>0</v>
      </c>
      <c r="M3722" s="28">
        <f>IF(L3722&gt;0,VLOOKUP(L3722,T$18:$AC$131,7),0)</f>
        <v>0</v>
      </c>
      <c r="N3722" s="23">
        <f t="shared" si="754"/>
        <v>0</v>
      </c>
      <c r="O3722" s="23">
        <f t="shared" ca="1" si="750"/>
        <v>67257229.1247354</v>
      </c>
      <c r="P3722" s="29" t="str">
        <f t="shared" si="755"/>
        <v>J=</v>
      </c>
      <c r="Q3722" s="30">
        <f t="shared" si="756"/>
        <v>47232</v>
      </c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</row>
    <row r="3723" spans="1:30" x14ac:dyDescent="0.25">
      <c r="A3723" s="100">
        <f t="shared" si="751"/>
        <v>46556</v>
      </c>
      <c r="B3723" s="114" t="str">
        <f t="shared" ca="1" si="752"/>
        <v>n.d</v>
      </c>
      <c r="C3723" s="114">
        <f t="shared" si="753"/>
        <v>139519858.75</v>
      </c>
      <c r="D3723" s="24">
        <f ca="1">IF(A3723&lt;$B$1,VLOOKUP(A3723,[1]DI!$A$4:$B$15000,2,FALSE),0)</f>
        <v>0</v>
      </c>
      <c r="E3723" s="23">
        <f t="shared" ca="1" si="758"/>
        <v>0</v>
      </c>
      <c r="F3723" s="25">
        <f t="shared" si="757"/>
        <v>1.2</v>
      </c>
      <c r="G3723" s="26">
        <f t="shared" ca="1" si="761"/>
        <v>1</v>
      </c>
      <c r="H3723" s="23">
        <f ca="1">TRUNC(PRODUCT(G$16:G3722),15)</f>
        <v>1.48206205431758</v>
      </c>
      <c r="I3723" s="23">
        <f t="shared" si="759"/>
        <v>1</v>
      </c>
      <c r="J3723" s="23">
        <f t="shared" ca="1" si="760"/>
        <v>1.4820620499999999</v>
      </c>
      <c r="K3723" s="114">
        <f t="shared" ca="1" si="749"/>
        <v>67257229.1247354</v>
      </c>
      <c r="L3723" s="27">
        <f>IF(VLOOKUP(A3723,$U$18:$AD$131,8)=VLOOKUP(A3722,$U$18:$AD$131,8),0,VLOOKUP(A3723,U$18:$AD$131,8))</f>
        <v>0</v>
      </c>
      <c r="M3723" s="28">
        <f>IF(L3723&gt;0,VLOOKUP(L3723,T$18:$AC$131,7),0)</f>
        <v>0</v>
      </c>
      <c r="N3723" s="23">
        <f t="shared" si="754"/>
        <v>0</v>
      </c>
      <c r="O3723" s="23">
        <f t="shared" ca="1" si="750"/>
        <v>67257229.1247354</v>
      </c>
      <c r="P3723" s="29" t="str">
        <f t="shared" si="755"/>
        <v>J=</v>
      </c>
      <c r="Q3723" s="30">
        <f t="shared" si="756"/>
        <v>47232</v>
      </c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</row>
    <row r="3724" spans="1:30" x14ac:dyDescent="0.25">
      <c r="A3724" s="100">
        <f t="shared" si="751"/>
        <v>46557</v>
      </c>
      <c r="B3724" s="114" t="str">
        <f t="shared" ca="1" si="752"/>
        <v>n.d</v>
      </c>
      <c r="C3724" s="114">
        <f t="shared" si="753"/>
        <v>139519858.75</v>
      </c>
      <c r="D3724" s="24">
        <f ca="1">IF(A3724&lt;$B$1,VLOOKUP(A3724,[1]DI!$A$4:$B$15000,2,FALSE),0)</f>
        <v>0</v>
      </c>
      <c r="E3724" s="23">
        <f t="shared" ca="1" si="758"/>
        <v>0</v>
      </c>
      <c r="F3724" s="25">
        <f t="shared" si="757"/>
        <v>1.2</v>
      </c>
      <c r="G3724" s="26">
        <f t="shared" ca="1" si="761"/>
        <v>1</v>
      </c>
      <c r="H3724" s="23">
        <f ca="1">TRUNC(PRODUCT(G$16:G3723),15)</f>
        <v>1.48206205431758</v>
      </c>
      <c r="I3724" s="23">
        <f t="shared" si="759"/>
        <v>1</v>
      </c>
      <c r="J3724" s="23">
        <f t="shared" ca="1" si="760"/>
        <v>1.4820620499999999</v>
      </c>
      <c r="K3724" s="114">
        <f t="shared" ca="1" si="749"/>
        <v>67257229.1247354</v>
      </c>
      <c r="L3724" s="27">
        <f>IF(VLOOKUP(A3724,$U$18:$AD$131,8)=VLOOKUP(A3723,$U$18:$AD$131,8),0,VLOOKUP(A3724,U$18:$AD$131,8))</f>
        <v>0</v>
      </c>
      <c r="M3724" s="28">
        <f>IF(L3724&gt;0,VLOOKUP(L3724,T$18:$AC$131,7),0)</f>
        <v>0</v>
      </c>
      <c r="N3724" s="23">
        <f t="shared" si="754"/>
        <v>0</v>
      </c>
      <c r="O3724" s="23">
        <f t="shared" ca="1" si="750"/>
        <v>67257229.1247354</v>
      </c>
      <c r="P3724" s="29" t="str">
        <f t="shared" si="755"/>
        <v>J=</v>
      </c>
      <c r="Q3724" s="30">
        <f t="shared" si="756"/>
        <v>47232</v>
      </c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</row>
    <row r="3725" spans="1:30" x14ac:dyDescent="0.25">
      <c r="A3725" s="100">
        <f t="shared" si="751"/>
        <v>46558</v>
      </c>
      <c r="B3725" s="114" t="str">
        <f t="shared" ca="1" si="752"/>
        <v>n.d</v>
      </c>
      <c r="C3725" s="114">
        <f t="shared" si="753"/>
        <v>139519858.75</v>
      </c>
      <c r="D3725" s="24">
        <f ca="1">IF(A3725&lt;$B$1,VLOOKUP(A3725,[1]DI!$A$4:$B$15000,2,FALSE),0)</f>
        <v>0</v>
      </c>
      <c r="E3725" s="23">
        <f t="shared" ca="1" si="758"/>
        <v>0</v>
      </c>
      <c r="F3725" s="25">
        <f t="shared" si="757"/>
        <v>1.2</v>
      </c>
      <c r="G3725" s="26">
        <f t="shared" ca="1" si="761"/>
        <v>1</v>
      </c>
      <c r="H3725" s="23">
        <f ca="1">TRUNC(PRODUCT(G$16:G3724),15)</f>
        <v>1.48206205431758</v>
      </c>
      <c r="I3725" s="23">
        <f t="shared" si="759"/>
        <v>1</v>
      </c>
      <c r="J3725" s="23">
        <f t="shared" ca="1" si="760"/>
        <v>1.4820620499999999</v>
      </c>
      <c r="K3725" s="114">
        <f t="shared" ca="1" si="749"/>
        <v>67257229.1247354</v>
      </c>
      <c r="L3725" s="27">
        <f>IF(VLOOKUP(A3725,$U$18:$AD$131,8)=VLOOKUP(A3724,$U$18:$AD$131,8),0,VLOOKUP(A3725,U$18:$AD$131,8))</f>
        <v>0</v>
      </c>
      <c r="M3725" s="28">
        <f>IF(L3725&gt;0,VLOOKUP(L3725,T$18:$AC$131,7),0)</f>
        <v>0</v>
      </c>
      <c r="N3725" s="23">
        <f t="shared" si="754"/>
        <v>0</v>
      </c>
      <c r="O3725" s="23">
        <f t="shared" ca="1" si="750"/>
        <v>67257229.1247354</v>
      </c>
      <c r="P3725" s="29" t="str">
        <f t="shared" si="755"/>
        <v>J=</v>
      </c>
      <c r="Q3725" s="30">
        <f t="shared" si="756"/>
        <v>47232</v>
      </c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</row>
    <row r="3726" spans="1:30" x14ac:dyDescent="0.25">
      <c r="A3726" s="100">
        <f t="shared" si="751"/>
        <v>46559</v>
      </c>
      <c r="B3726" s="114" t="str">
        <f t="shared" ca="1" si="752"/>
        <v>n.d</v>
      </c>
      <c r="C3726" s="114">
        <f t="shared" si="753"/>
        <v>139519858.75</v>
      </c>
      <c r="D3726" s="24">
        <f ca="1">IF(A3726&lt;$B$1,VLOOKUP(A3726,[1]DI!$A$4:$B$15000,2,FALSE),0)</f>
        <v>0</v>
      </c>
      <c r="E3726" s="23">
        <f t="shared" ca="1" si="758"/>
        <v>0</v>
      </c>
      <c r="F3726" s="25">
        <f t="shared" si="757"/>
        <v>1.2</v>
      </c>
      <c r="G3726" s="26">
        <f t="shared" ca="1" si="761"/>
        <v>1</v>
      </c>
      <c r="H3726" s="23">
        <f ca="1">TRUNC(PRODUCT(G$16:G3725),15)</f>
        <v>1.48206205431758</v>
      </c>
      <c r="I3726" s="23">
        <f t="shared" si="759"/>
        <v>1</v>
      </c>
      <c r="J3726" s="23">
        <f t="shared" ca="1" si="760"/>
        <v>1.4820620499999999</v>
      </c>
      <c r="K3726" s="114">
        <f t="shared" ca="1" si="749"/>
        <v>67257229.1247354</v>
      </c>
      <c r="L3726" s="27">
        <f>IF(VLOOKUP(A3726,$U$18:$AD$131,8)=VLOOKUP(A3725,$U$18:$AD$131,8),0,VLOOKUP(A3726,U$18:$AD$131,8))</f>
        <v>0</v>
      </c>
      <c r="M3726" s="28">
        <f>IF(L3726&gt;0,VLOOKUP(L3726,T$18:$AC$131,7),0)</f>
        <v>0</v>
      </c>
      <c r="N3726" s="23">
        <f t="shared" si="754"/>
        <v>0</v>
      </c>
      <c r="O3726" s="23">
        <f t="shared" ca="1" si="750"/>
        <v>67257229.1247354</v>
      </c>
      <c r="P3726" s="29" t="str">
        <f t="shared" si="755"/>
        <v>J=</v>
      </c>
      <c r="Q3726" s="30">
        <f t="shared" si="756"/>
        <v>47232</v>
      </c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</row>
    <row r="3727" spans="1:30" x14ac:dyDescent="0.25">
      <c r="A3727" s="100">
        <f t="shared" si="751"/>
        <v>46560</v>
      </c>
      <c r="B3727" s="114" t="str">
        <f t="shared" ca="1" si="752"/>
        <v>n.d</v>
      </c>
      <c r="C3727" s="114">
        <f t="shared" si="753"/>
        <v>139519858.75</v>
      </c>
      <c r="D3727" s="24">
        <f ca="1">IF(A3727&lt;$B$1,VLOOKUP(A3727,[1]DI!$A$4:$B$15000,2,FALSE),0)</f>
        <v>0</v>
      </c>
      <c r="E3727" s="23">
        <f t="shared" ca="1" si="758"/>
        <v>0</v>
      </c>
      <c r="F3727" s="25">
        <f t="shared" si="757"/>
        <v>1.2</v>
      </c>
      <c r="G3727" s="26">
        <f t="shared" ca="1" si="761"/>
        <v>1</v>
      </c>
      <c r="H3727" s="23">
        <f ca="1">TRUNC(PRODUCT(G$16:G3726),15)</f>
        <v>1.48206205431758</v>
      </c>
      <c r="I3727" s="23">
        <f t="shared" si="759"/>
        <v>1</v>
      </c>
      <c r="J3727" s="23">
        <f t="shared" ca="1" si="760"/>
        <v>1.4820620499999999</v>
      </c>
      <c r="K3727" s="114">
        <f t="shared" ca="1" si="749"/>
        <v>67257229.1247354</v>
      </c>
      <c r="L3727" s="27">
        <f>IF(VLOOKUP(A3727,$U$18:$AD$131,8)=VLOOKUP(A3726,$U$18:$AD$131,8),0,VLOOKUP(A3727,U$18:$AD$131,8))</f>
        <v>0</v>
      </c>
      <c r="M3727" s="28">
        <f>IF(L3727&gt;0,VLOOKUP(L3727,T$18:$AC$131,7),0)</f>
        <v>0</v>
      </c>
      <c r="N3727" s="23">
        <f t="shared" si="754"/>
        <v>0</v>
      </c>
      <c r="O3727" s="23">
        <f t="shared" ca="1" si="750"/>
        <v>67257229.1247354</v>
      </c>
      <c r="P3727" s="29" t="str">
        <f t="shared" si="755"/>
        <v>J=</v>
      </c>
      <c r="Q3727" s="30">
        <f t="shared" si="756"/>
        <v>47232</v>
      </c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</row>
    <row r="3728" spans="1:30" x14ac:dyDescent="0.25">
      <c r="A3728" s="100">
        <f t="shared" si="751"/>
        <v>46561</v>
      </c>
      <c r="B3728" s="114" t="str">
        <f t="shared" ca="1" si="752"/>
        <v>n.d</v>
      </c>
      <c r="C3728" s="114">
        <f t="shared" si="753"/>
        <v>139519858.75</v>
      </c>
      <c r="D3728" s="24">
        <f ca="1">IF(A3728&lt;$B$1,VLOOKUP(A3728,[1]DI!$A$4:$B$15000,2,FALSE),0)</f>
        <v>0</v>
      </c>
      <c r="E3728" s="23">
        <f t="shared" ca="1" si="758"/>
        <v>0</v>
      </c>
      <c r="F3728" s="25">
        <f t="shared" si="757"/>
        <v>1.2</v>
      </c>
      <c r="G3728" s="26">
        <f t="shared" ca="1" si="761"/>
        <v>1</v>
      </c>
      <c r="H3728" s="23">
        <f ca="1">TRUNC(PRODUCT(G$16:G3727),15)</f>
        <v>1.48206205431758</v>
      </c>
      <c r="I3728" s="23">
        <f t="shared" si="759"/>
        <v>1</v>
      </c>
      <c r="J3728" s="23">
        <f t="shared" ca="1" si="760"/>
        <v>1.4820620499999999</v>
      </c>
      <c r="K3728" s="114">
        <f t="shared" ref="K3728:K3791" ca="1" si="762">TRUNC((C3728*(J3728-1)),8)</f>
        <v>67257229.1247354</v>
      </c>
      <c r="L3728" s="27">
        <f>IF(VLOOKUP(A3728,$U$18:$AD$131,8)=VLOOKUP(A3727,$U$18:$AD$131,8),0,VLOOKUP(A3728,U$18:$AD$131,8))</f>
        <v>0</v>
      </c>
      <c r="M3728" s="28">
        <f>IF(L3728&gt;0,VLOOKUP(L3728,T$18:$AC$131,7),0)</f>
        <v>0</v>
      </c>
      <c r="N3728" s="23">
        <f t="shared" si="754"/>
        <v>0</v>
      </c>
      <c r="O3728" s="23">
        <f t="shared" ref="O3728:O3791" ca="1" si="763">(K3728+N3728)</f>
        <v>67257229.1247354</v>
      </c>
      <c r="P3728" s="29" t="str">
        <f t="shared" si="755"/>
        <v>J=</v>
      </c>
      <c r="Q3728" s="30">
        <f t="shared" si="756"/>
        <v>47232</v>
      </c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</row>
    <row r="3729" spans="1:30" x14ac:dyDescent="0.25">
      <c r="A3729" s="100">
        <f t="shared" ref="A3729:A3792" si="764">(A3728+1)</f>
        <v>46562</v>
      </c>
      <c r="B3729" s="114" t="str">
        <f t="shared" ref="B3729:B3792" ca="1" si="765">IF(A3729&lt;=TODAY(),C3729+K3729,IF(AND(A3729&gt;TODAY(),A3729&lt;=$B$1),IF(VLOOKUP(TODAY(),$A$16:$D$5006,4,FALSE)=0,"n.d",C3729+K3729),"n.d"))</f>
        <v>n.d</v>
      </c>
      <c r="C3729" s="114">
        <f t="shared" ref="C3729:C3792" si="766">TRUNC(C3728-N3728,8)</f>
        <v>139519858.75</v>
      </c>
      <c r="D3729" s="24">
        <f ca="1">IF(A3729&lt;$B$1,VLOOKUP(A3729,[1]DI!$A$4:$B$15000,2,FALSE),0)</f>
        <v>0</v>
      </c>
      <c r="E3729" s="23">
        <f t="shared" ca="1" si="758"/>
        <v>0</v>
      </c>
      <c r="F3729" s="25">
        <f t="shared" si="757"/>
        <v>1.2</v>
      </c>
      <c r="G3729" s="26">
        <f t="shared" ca="1" si="761"/>
        <v>1</v>
      </c>
      <c r="H3729" s="23">
        <f ca="1">TRUNC(PRODUCT(G$16:G3728),15)</f>
        <v>1.48206205431758</v>
      </c>
      <c r="I3729" s="23">
        <f t="shared" si="759"/>
        <v>1</v>
      </c>
      <c r="J3729" s="23">
        <f t="shared" ca="1" si="760"/>
        <v>1.4820620499999999</v>
      </c>
      <c r="K3729" s="114">
        <f t="shared" ca="1" si="762"/>
        <v>67257229.1247354</v>
      </c>
      <c r="L3729" s="27">
        <f>IF(VLOOKUP(A3729,$U$18:$AD$131,8)=VLOOKUP(A3728,$U$18:$AD$131,8),0,VLOOKUP(A3729,U$18:$AD$131,8))</f>
        <v>0</v>
      </c>
      <c r="M3729" s="28">
        <f>IF(L3729&gt;0,VLOOKUP(L3729,T$18:$AC$131,7),0)</f>
        <v>0</v>
      </c>
      <c r="N3729" s="23">
        <f t="shared" ref="N3729:N3792" si="767">IF(M3729&gt;0,(C3729*M3729),0)</f>
        <v>0</v>
      </c>
      <c r="O3729" s="23">
        <f t="shared" ca="1" si="763"/>
        <v>67257229.1247354</v>
      </c>
      <c r="P3729" s="29" t="str">
        <f t="shared" ref="P3729:P3792" si="768">IF(L3728&gt;0,VLOOKUP(A3728,$U$18:$AD$131,9),P3728)</f>
        <v>J=</v>
      </c>
      <c r="Q3729" s="30">
        <f t="shared" ref="Q3729:Q3792" si="769">IF(L3728&gt;0,VLOOKUP(A3728,$U$18:$AD$131,10),Q3728)</f>
        <v>47232</v>
      </c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</row>
    <row r="3730" spans="1:30" x14ac:dyDescent="0.25">
      <c r="A3730" s="100">
        <f t="shared" si="764"/>
        <v>46563</v>
      </c>
      <c r="B3730" s="114" t="str">
        <f t="shared" ca="1" si="765"/>
        <v>n.d</v>
      </c>
      <c r="C3730" s="114">
        <f t="shared" si="766"/>
        <v>139519858.75</v>
      </c>
      <c r="D3730" s="24">
        <f ca="1">IF(A3730&lt;$B$1,VLOOKUP(A3730,[1]DI!$A$4:$B$15000,2,FALSE),0)</f>
        <v>0</v>
      </c>
      <c r="E3730" s="23">
        <f t="shared" ca="1" si="758"/>
        <v>0</v>
      </c>
      <c r="F3730" s="25">
        <f t="shared" ref="F3730:F3793" si="770">F3729</f>
        <v>1.2</v>
      </c>
      <c r="G3730" s="26">
        <f t="shared" ca="1" si="761"/>
        <v>1</v>
      </c>
      <c r="H3730" s="23">
        <f ca="1">TRUNC(PRODUCT(G$16:G3729),15)</f>
        <v>1.48206205431758</v>
      </c>
      <c r="I3730" s="23">
        <f t="shared" si="759"/>
        <v>1</v>
      </c>
      <c r="J3730" s="23">
        <f t="shared" ca="1" si="760"/>
        <v>1.4820620499999999</v>
      </c>
      <c r="K3730" s="114">
        <f t="shared" ca="1" si="762"/>
        <v>67257229.1247354</v>
      </c>
      <c r="L3730" s="27">
        <f>IF(VLOOKUP(A3730,$U$18:$AD$131,8)=VLOOKUP(A3729,$U$18:$AD$131,8),0,VLOOKUP(A3730,U$18:$AD$131,8))</f>
        <v>0</v>
      </c>
      <c r="M3730" s="28">
        <f>IF(L3730&gt;0,VLOOKUP(L3730,T$18:$AC$131,7),0)</f>
        <v>0</v>
      </c>
      <c r="N3730" s="23">
        <f t="shared" si="767"/>
        <v>0</v>
      </c>
      <c r="O3730" s="23">
        <f t="shared" ca="1" si="763"/>
        <v>67257229.1247354</v>
      </c>
      <c r="P3730" s="29" t="str">
        <f t="shared" si="768"/>
        <v>J=</v>
      </c>
      <c r="Q3730" s="30">
        <f t="shared" si="769"/>
        <v>47232</v>
      </c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</row>
    <row r="3731" spans="1:30" x14ac:dyDescent="0.25">
      <c r="A3731" s="100">
        <f t="shared" si="764"/>
        <v>46564</v>
      </c>
      <c r="B3731" s="114" t="str">
        <f t="shared" ca="1" si="765"/>
        <v>n.d</v>
      </c>
      <c r="C3731" s="114">
        <f t="shared" si="766"/>
        <v>139519858.75</v>
      </c>
      <c r="D3731" s="24">
        <f ca="1">IF(A3731&lt;$B$1,VLOOKUP(A3731,[1]DI!$A$4:$B$15000,2,FALSE),0)</f>
        <v>0</v>
      </c>
      <c r="E3731" s="23">
        <f t="shared" ref="E3731:E3794" ca="1" si="771">ROUND((((1+D3731)^(1/252)-1)),8)</f>
        <v>0</v>
      </c>
      <c r="F3731" s="25">
        <f t="shared" si="770"/>
        <v>1.2</v>
      </c>
      <c r="G3731" s="26">
        <f t="shared" ca="1" si="761"/>
        <v>1</v>
      </c>
      <c r="H3731" s="23">
        <f ca="1">TRUNC(PRODUCT(G$16:G3730),15)</f>
        <v>1.48206205431758</v>
      </c>
      <c r="I3731" s="23">
        <f t="shared" ref="I3731:I3794" si="772">IF(OR(L3730&gt;0,L3730="E"),H3730,I3730)</f>
        <v>1</v>
      </c>
      <c r="J3731" s="23">
        <f t="shared" ref="J3731:J3794" ca="1" si="773">ROUND(TRUNC(H3731/I3731,15),8)</f>
        <v>1.4820620499999999</v>
      </c>
      <c r="K3731" s="114">
        <f t="shared" ca="1" si="762"/>
        <v>67257229.1247354</v>
      </c>
      <c r="L3731" s="27">
        <f>IF(VLOOKUP(A3731,$U$18:$AD$131,8)=VLOOKUP(A3730,$U$18:$AD$131,8),0,VLOOKUP(A3731,U$18:$AD$131,8))</f>
        <v>0</v>
      </c>
      <c r="M3731" s="28">
        <f>IF(L3731&gt;0,VLOOKUP(L3731,T$18:$AC$131,7),0)</f>
        <v>0</v>
      </c>
      <c r="N3731" s="23">
        <f t="shared" si="767"/>
        <v>0</v>
      </c>
      <c r="O3731" s="23">
        <f t="shared" ca="1" si="763"/>
        <v>67257229.1247354</v>
      </c>
      <c r="P3731" s="29" t="str">
        <f t="shared" si="768"/>
        <v>J=</v>
      </c>
      <c r="Q3731" s="30">
        <f t="shared" si="769"/>
        <v>47232</v>
      </c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</row>
    <row r="3732" spans="1:30" x14ac:dyDescent="0.25">
      <c r="A3732" s="100">
        <f t="shared" si="764"/>
        <v>46565</v>
      </c>
      <c r="B3732" s="114" t="str">
        <f t="shared" ca="1" si="765"/>
        <v>n.d</v>
      </c>
      <c r="C3732" s="114">
        <f t="shared" si="766"/>
        <v>139519858.75</v>
      </c>
      <c r="D3732" s="24">
        <f ca="1">IF(A3732&lt;$B$1,VLOOKUP(A3732,[1]DI!$A$4:$B$15000,2,FALSE),0)</f>
        <v>0</v>
      </c>
      <c r="E3732" s="23">
        <f t="shared" ca="1" si="771"/>
        <v>0</v>
      </c>
      <c r="F3732" s="25">
        <f t="shared" si="770"/>
        <v>1.2</v>
      </c>
      <c r="G3732" s="26">
        <f t="shared" ref="G3732:G3795" ca="1" si="774">TRUNC((1+(E3732*F3732)),15)</f>
        <v>1</v>
      </c>
      <c r="H3732" s="23">
        <f ca="1">TRUNC(PRODUCT(G$16:G3731),15)</f>
        <v>1.48206205431758</v>
      </c>
      <c r="I3732" s="23">
        <f t="shared" si="772"/>
        <v>1</v>
      </c>
      <c r="J3732" s="23">
        <f t="shared" ca="1" si="773"/>
        <v>1.4820620499999999</v>
      </c>
      <c r="K3732" s="114">
        <f t="shared" ca="1" si="762"/>
        <v>67257229.1247354</v>
      </c>
      <c r="L3732" s="27">
        <f>IF(VLOOKUP(A3732,$U$18:$AD$131,8)=VLOOKUP(A3731,$U$18:$AD$131,8),0,VLOOKUP(A3732,U$18:$AD$131,8))</f>
        <v>0</v>
      </c>
      <c r="M3732" s="28">
        <f>IF(L3732&gt;0,VLOOKUP(L3732,T$18:$AC$131,7),0)</f>
        <v>0</v>
      </c>
      <c r="N3732" s="23">
        <f t="shared" si="767"/>
        <v>0</v>
      </c>
      <c r="O3732" s="23">
        <f t="shared" ca="1" si="763"/>
        <v>67257229.1247354</v>
      </c>
      <c r="P3732" s="29" t="str">
        <f t="shared" si="768"/>
        <v>J=</v>
      </c>
      <c r="Q3732" s="30">
        <f t="shared" si="769"/>
        <v>47232</v>
      </c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</row>
    <row r="3733" spans="1:30" x14ac:dyDescent="0.25">
      <c r="A3733" s="100">
        <f t="shared" si="764"/>
        <v>46566</v>
      </c>
      <c r="B3733" s="114" t="str">
        <f t="shared" ca="1" si="765"/>
        <v>n.d</v>
      </c>
      <c r="C3733" s="114">
        <f t="shared" si="766"/>
        <v>139519858.75</v>
      </c>
      <c r="D3733" s="24">
        <f ca="1">IF(A3733&lt;$B$1,VLOOKUP(A3733,[1]DI!$A$4:$B$15000,2,FALSE),0)</f>
        <v>0</v>
      </c>
      <c r="E3733" s="23">
        <f t="shared" ca="1" si="771"/>
        <v>0</v>
      </c>
      <c r="F3733" s="25">
        <f t="shared" si="770"/>
        <v>1.2</v>
      </c>
      <c r="G3733" s="26">
        <f t="shared" ca="1" si="774"/>
        <v>1</v>
      </c>
      <c r="H3733" s="23">
        <f ca="1">TRUNC(PRODUCT(G$16:G3732),15)</f>
        <v>1.48206205431758</v>
      </c>
      <c r="I3733" s="23">
        <f t="shared" si="772"/>
        <v>1</v>
      </c>
      <c r="J3733" s="23">
        <f t="shared" ca="1" si="773"/>
        <v>1.4820620499999999</v>
      </c>
      <c r="K3733" s="114">
        <f t="shared" ca="1" si="762"/>
        <v>67257229.1247354</v>
      </c>
      <c r="L3733" s="27">
        <f>IF(VLOOKUP(A3733,$U$18:$AD$131,8)=VLOOKUP(A3732,$U$18:$AD$131,8),0,VLOOKUP(A3733,U$18:$AD$131,8))</f>
        <v>0</v>
      </c>
      <c r="M3733" s="28">
        <f>IF(L3733&gt;0,VLOOKUP(L3733,T$18:$AC$131,7),0)</f>
        <v>0</v>
      </c>
      <c r="N3733" s="23">
        <f t="shared" si="767"/>
        <v>0</v>
      </c>
      <c r="O3733" s="23">
        <f t="shared" ca="1" si="763"/>
        <v>67257229.1247354</v>
      </c>
      <c r="P3733" s="29" t="str">
        <f t="shared" si="768"/>
        <v>J=</v>
      </c>
      <c r="Q3733" s="30">
        <f t="shared" si="769"/>
        <v>47232</v>
      </c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</row>
    <row r="3734" spans="1:30" x14ac:dyDescent="0.25">
      <c r="A3734" s="100">
        <f t="shared" si="764"/>
        <v>46567</v>
      </c>
      <c r="B3734" s="114" t="str">
        <f t="shared" ca="1" si="765"/>
        <v>n.d</v>
      </c>
      <c r="C3734" s="114">
        <f t="shared" si="766"/>
        <v>139519858.75</v>
      </c>
      <c r="D3734" s="24">
        <f ca="1">IF(A3734&lt;$B$1,VLOOKUP(A3734,[1]DI!$A$4:$B$15000,2,FALSE),0)</f>
        <v>0</v>
      </c>
      <c r="E3734" s="23">
        <f t="shared" ca="1" si="771"/>
        <v>0</v>
      </c>
      <c r="F3734" s="25">
        <f t="shared" si="770"/>
        <v>1.2</v>
      </c>
      <c r="G3734" s="26">
        <f t="shared" ca="1" si="774"/>
        <v>1</v>
      </c>
      <c r="H3734" s="23">
        <f ca="1">TRUNC(PRODUCT(G$16:G3733),15)</f>
        <v>1.48206205431758</v>
      </c>
      <c r="I3734" s="23">
        <f t="shared" si="772"/>
        <v>1</v>
      </c>
      <c r="J3734" s="23">
        <f t="shared" ca="1" si="773"/>
        <v>1.4820620499999999</v>
      </c>
      <c r="K3734" s="114">
        <f t="shared" ca="1" si="762"/>
        <v>67257229.1247354</v>
      </c>
      <c r="L3734" s="27">
        <f>IF(VLOOKUP(A3734,$U$18:$AD$131,8)=VLOOKUP(A3733,$U$18:$AD$131,8),0,VLOOKUP(A3734,U$18:$AD$131,8))</f>
        <v>0</v>
      </c>
      <c r="M3734" s="28">
        <f>IF(L3734&gt;0,VLOOKUP(L3734,T$18:$AC$131,7),0)</f>
        <v>0</v>
      </c>
      <c r="N3734" s="23">
        <f t="shared" si="767"/>
        <v>0</v>
      </c>
      <c r="O3734" s="23">
        <f t="shared" ca="1" si="763"/>
        <v>67257229.1247354</v>
      </c>
      <c r="P3734" s="29" t="str">
        <f t="shared" si="768"/>
        <v>J=</v>
      </c>
      <c r="Q3734" s="30">
        <f t="shared" si="769"/>
        <v>47232</v>
      </c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</row>
    <row r="3735" spans="1:30" x14ac:dyDescent="0.25">
      <c r="A3735" s="100">
        <f t="shared" si="764"/>
        <v>46568</v>
      </c>
      <c r="B3735" s="114" t="str">
        <f t="shared" ca="1" si="765"/>
        <v>n.d</v>
      </c>
      <c r="C3735" s="114">
        <f t="shared" si="766"/>
        <v>139519858.75</v>
      </c>
      <c r="D3735" s="24">
        <f ca="1">IF(A3735&lt;$B$1,VLOOKUP(A3735,[1]DI!$A$4:$B$15000,2,FALSE),0)</f>
        <v>0</v>
      </c>
      <c r="E3735" s="23">
        <f t="shared" ca="1" si="771"/>
        <v>0</v>
      </c>
      <c r="F3735" s="25">
        <f t="shared" si="770"/>
        <v>1.2</v>
      </c>
      <c r="G3735" s="26">
        <f t="shared" ca="1" si="774"/>
        <v>1</v>
      </c>
      <c r="H3735" s="23">
        <f ca="1">TRUNC(PRODUCT(G$16:G3734),15)</f>
        <v>1.48206205431758</v>
      </c>
      <c r="I3735" s="23">
        <f t="shared" si="772"/>
        <v>1</v>
      </c>
      <c r="J3735" s="23">
        <f t="shared" ca="1" si="773"/>
        <v>1.4820620499999999</v>
      </c>
      <c r="K3735" s="114">
        <f t="shared" ca="1" si="762"/>
        <v>67257229.1247354</v>
      </c>
      <c r="L3735" s="27">
        <f>IF(VLOOKUP(A3735,$U$18:$AD$131,8)=VLOOKUP(A3734,$U$18:$AD$131,8),0,VLOOKUP(A3735,U$18:$AD$131,8))</f>
        <v>0</v>
      </c>
      <c r="M3735" s="28">
        <f>IF(L3735&gt;0,VLOOKUP(L3735,T$18:$AC$131,7),0)</f>
        <v>0</v>
      </c>
      <c r="N3735" s="23">
        <f t="shared" si="767"/>
        <v>0</v>
      </c>
      <c r="O3735" s="23">
        <f t="shared" ca="1" si="763"/>
        <v>67257229.1247354</v>
      </c>
      <c r="P3735" s="29" t="str">
        <f t="shared" si="768"/>
        <v>J=</v>
      </c>
      <c r="Q3735" s="30">
        <f t="shared" si="769"/>
        <v>47232</v>
      </c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</row>
    <row r="3736" spans="1:30" x14ac:dyDescent="0.25">
      <c r="A3736" s="100">
        <f t="shared" si="764"/>
        <v>46569</v>
      </c>
      <c r="B3736" s="114" t="str">
        <f t="shared" ca="1" si="765"/>
        <v>n.d</v>
      </c>
      <c r="C3736" s="114">
        <f t="shared" si="766"/>
        <v>139519858.75</v>
      </c>
      <c r="D3736" s="24">
        <f ca="1">IF(A3736&lt;$B$1,VLOOKUP(A3736,[1]DI!$A$4:$B$15000,2,FALSE),0)</f>
        <v>0</v>
      </c>
      <c r="E3736" s="23">
        <f t="shared" ca="1" si="771"/>
        <v>0</v>
      </c>
      <c r="F3736" s="25">
        <f t="shared" si="770"/>
        <v>1.2</v>
      </c>
      <c r="G3736" s="26">
        <f t="shared" ca="1" si="774"/>
        <v>1</v>
      </c>
      <c r="H3736" s="23">
        <f ca="1">TRUNC(PRODUCT(G$16:G3735),15)</f>
        <v>1.48206205431758</v>
      </c>
      <c r="I3736" s="23">
        <f t="shared" si="772"/>
        <v>1</v>
      </c>
      <c r="J3736" s="23">
        <f t="shared" ca="1" si="773"/>
        <v>1.4820620499999999</v>
      </c>
      <c r="K3736" s="114">
        <f t="shared" ca="1" si="762"/>
        <v>67257229.1247354</v>
      </c>
      <c r="L3736" s="27">
        <f>IF(VLOOKUP(A3736,$U$18:$AD$131,8)=VLOOKUP(A3735,$U$18:$AD$131,8),0,VLOOKUP(A3736,U$18:$AD$131,8))</f>
        <v>0</v>
      </c>
      <c r="M3736" s="28">
        <f>IF(L3736&gt;0,VLOOKUP(L3736,T$18:$AC$131,7),0)</f>
        <v>0</v>
      </c>
      <c r="N3736" s="23">
        <f t="shared" si="767"/>
        <v>0</v>
      </c>
      <c r="O3736" s="23">
        <f t="shared" ca="1" si="763"/>
        <v>67257229.1247354</v>
      </c>
      <c r="P3736" s="29" t="str">
        <f t="shared" si="768"/>
        <v>J=</v>
      </c>
      <c r="Q3736" s="30">
        <f t="shared" si="769"/>
        <v>47232</v>
      </c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</row>
    <row r="3737" spans="1:30" x14ac:dyDescent="0.25">
      <c r="A3737" s="100">
        <f t="shared" si="764"/>
        <v>46570</v>
      </c>
      <c r="B3737" s="114" t="str">
        <f t="shared" ca="1" si="765"/>
        <v>n.d</v>
      </c>
      <c r="C3737" s="114">
        <f t="shared" si="766"/>
        <v>139519858.75</v>
      </c>
      <c r="D3737" s="24">
        <f ca="1">IF(A3737&lt;$B$1,VLOOKUP(A3737,[1]DI!$A$4:$B$15000,2,FALSE),0)</f>
        <v>0</v>
      </c>
      <c r="E3737" s="23">
        <f t="shared" ca="1" si="771"/>
        <v>0</v>
      </c>
      <c r="F3737" s="25">
        <f t="shared" si="770"/>
        <v>1.2</v>
      </c>
      <c r="G3737" s="26">
        <f t="shared" ca="1" si="774"/>
        <v>1</v>
      </c>
      <c r="H3737" s="23">
        <f ca="1">TRUNC(PRODUCT(G$16:G3736),15)</f>
        <v>1.48206205431758</v>
      </c>
      <c r="I3737" s="23">
        <f t="shared" si="772"/>
        <v>1</v>
      </c>
      <c r="J3737" s="23">
        <f t="shared" ca="1" si="773"/>
        <v>1.4820620499999999</v>
      </c>
      <c r="K3737" s="114">
        <f t="shared" ca="1" si="762"/>
        <v>67257229.1247354</v>
      </c>
      <c r="L3737" s="27">
        <f>IF(VLOOKUP(A3737,$U$18:$AD$131,8)=VLOOKUP(A3736,$U$18:$AD$131,8),0,VLOOKUP(A3737,U$18:$AD$131,8))</f>
        <v>0</v>
      </c>
      <c r="M3737" s="28">
        <f>IF(L3737&gt;0,VLOOKUP(L3737,T$18:$AC$131,7),0)</f>
        <v>0</v>
      </c>
      <c r="N3737" s="23">
        <f t="shared" si="767"/>
        <v>0</v>
      </c>
      <c r="O3737" s="23">
        <f t="shared" ca="1" si="763"/>
        <v>67257229.1247354</v>
      </c>
      <c r="P3737" s="29" t="str">
        <f t="shared" si="768"/>
        <v>J=</v>
      </c>
      <c r="Q3737" s="30">
        <f t="shared" si="769"/>
        <v>47232</v>
      </c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</row>
    <row r="3738" spans="1:30" x14ac:dyDescent="0.25">
      <c r="A3738" s="100">
        <f t="shared" si="764"/>
        <v>46571</v>
      </c>
      <c r="B3738" s="114" t="str">
        <f t="shared" ca="1" si="765"/>
        <v>n.d</v>
      </c>
      <c r="C3738" s="114">
        <f t="shared" si="766"/>
        <v>139519858.75</v>
      </c>
      <c r="D3738" s="24">
        <f ca="1">IF(A3738&lt;$B$1,VLOOKUP(A3738,[1]DI!$A$4:$B$15000,2,FALSE),0)</f>
        <v>0</v>
      </c>
      <c r="E3738" s="23">
        <f t="shared" ca="1" si="771"/>
        <v>0</v>
      </c>
      <c r="F3738" s="25">
        <f t="shared" si="770"/>
        <v>1.2</v>
      </c>
      <c r="G3738" s="26">
        <f t="shared" ca="1" si="774"/>
        <v>1</v>
      </c>
      <c r="H3738" s="23">
        <f ca="1">TRUNC(PRODUCT(G$16:G3737),15)</f>
        <v>1.48206205431758</v>
      </c>
      <c r="I3738" s="23">
        <f t="shared" si="772"/>
        <v>1</v>
      </c>
      <c r="J3738" s="23">
        <f t="shared" ca="1" si="773"/>
        <v>1.4820620499999999</v>
      </c>
      <c r="K3738" s="114">
        <f t="shared" ca="1" si="762"/>
        <v>67257229.1247354</v>
      </c>
      <c r="L3738" s="27">
        <f>IF(VLOOKUP(A3738,$U$18:$AD$131,8)=VLOOKUP(A3737,$U$18:$AD$131,8),0,VLOOKUP(A3738,U$18:$AD$131,8))</f>
        <v>0</v>
      </c>
      <c r="M3738" s="28">
        <f>IF(L3738&gt;0,VLOOKUP(L3738,T$18:$AC$131,7),0)</f>
        <v>0</v>
      </c>
      <c r="N3738" s="23">
        <f t="shared" si="767"/>
        <v>0</v>
      </c>
      <c r="O3738" s="23">
        <f t="shared" ca="1" si="763"/>
        <v>67257229.1247354</v>
      </c>
      <c r="P3738" s="29" t="str">
        <f t="shared" si="768"/>
        <v>J=</v>
      </c>
      <c r="Q3738" s="30">
        <f t="shared" si="769"/>
        <v>47232</v>
      </c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</row>
    <row r="3739" spans="1:30" x14ac:dyDescent="0.25">
      <c r="A3739" s="100">
        <f t="shared" si="764"/>
        <v>46572</v>
      </c>
      <c r="B3739" s="114" t="str">
        <f t="shared" ca="1" si="765"/>
        <v>n.d</v>
      </c>
      <c r="C3739" s="114">
        <f t="shared" si="766"/>
        <v>139519858.75</v>
      </c>
      <c r="D3739" s="24">
        <f ca="1">IF(A3739&lt;$B$1,VLOOKUP(A3739,[1]DI!$A$4:$B$15000,2,FALSE),0)</f>
        <v>0</v>
      </c>
      <c r="E3739" s="23">
        <f t="shared" ca="1" si="771"/>
        <v>0</v>
      </c>
      <c r="F3739" s="25">
        <f t="shared" si="770"/>
        <v>1.2</v>
      </c>
      <c r="G3739" s="26">
        <f t="shared" ca="1" si="774"/>
        <v>1</v>
      </c>
      <c r="H3739" s="23">
        <f ca="1">TRUNC(PRODUCT(G$16:G3738),15)</f>
        <v>1.48206205431758</v>
      </c>
      <c r="I3739" s="23">
        <f t="shared" si="772"/>
        <v>1</v>
      </c>
      <c r="J3739" s="23">
        <f t="shared" ca="1" si="773"/>
        <v>1.4820620499999999</v>
      </c>
      <c r="K3739" s="114">
        <f t="shared" ca="1" si="762"/>
        <v>67257229.1247354</v>
      </c>
      <c r="L3739" s="27">
        <f>IF(VLOOKUP(A3739,$U$18:$AD$131,8)=VLOOKUP(A3738,$U$18:$AD$131,8),0,VLOOKUP(A3739,U$18:$AD$131,8))</f>
        <v>0</v>
      </c>
      <c r="M3739" s="28">
        <f>IF(L3739&gt;0,VLOOKUP(L3739,T$18:$AC$131,7),0)</f>
        <v>0</v>
      </c>
      <c r="N3739" s="23">
        <f t="shared" si="767"/>
        <v>0</v>
      </c>
      <c r="O3739" s="23">
        <f t="shared" ca="1" si="763"/>
        <v>67257229.1247354</v>
      </c>
      <c r="P3739" s="29" t="str">
        <f t="shared" si="768"/>
        <v>J=</v>
      </c>
      <c r="Q3739" s="30">
        <f t="shared" si="769"/>
        <v>47232</v>
      </c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</row>
    <row r="3740" spans="1:30" x14ac:dyDescent="0.25">
      <c r="A3740" s="100">
        <f t="shared" si="764"/>
        <v>46573</v>
      </c>
      <c r="B3740" s="114" t="str">
        <f t="shared" ca="1" si="765"/>
        <v>n.d</v>
      </c>
      <c r="C3740" s="114">
        <f t="shared" si="766"/>
        <v>139519858.75</v>
      </c>
      <c r="D3740" s="24">
        <f ca="1">IF(A3740&lt;$B$1,VLOOKUP(A3740,[1]DI!$A$4:$B$15000,2,FALSE),0)</f>
        <v>0</v>
      </c>
      <c r="E3740" s="23">
        <f t="shared" ca="1" si="771"/>
        <v>0</v>
      </c>
      <c r="F3740" s="25">
        <f t="shared" si="770"/>
        <v>1.2</v>
      </c>
      <c r="G3740" s="26">
        <f t="shared" ca="1" si="774"/>
        <v>1</v>
      </c>
      <c r="H3740" s="23">
        <f ca="1">TRUNC(PRODUCT(G$16:G3739),15)</f>
        <v>1.48206205431758</v>
      </c>
      <c r="I3740" s="23">
        <f t="shared" si="772"/>
        <v>1</v>
      </c>
      <c r="J3740" s="23">
        <f t="shared" ca="1" si="773"/>
        <v>1.4820620499999999</v>
      </c>
      <c r="K3740" s="114">
        <f t="shared" ca="1" si="762"/>
        <v>67257229.1247354</v>
      </c>
      <c r="L3740" s="27">
        <f>IF(VLOOKUP(A3740,$U$18:$AD$131,8)=VLOOKUP(A3739,$U$18:$AD$131,8),0,VLOOKUP(A3740,U$18:$AD$131,8))</f>
        <v>0</v>
      </c>
      <c r="M3740" s="28">
        <f>IF(L3740&gt;0,VLOOKUP(L3740,T$18:$AC$131,7),0)</f>
        <v>0</v>
      </c>
      <c r="N3740" s="23">
        <f t="shared" si="767"/>
        <v>0</v>
      </c>
      <c r="O3740" s="23">
        <f t="shared" ca="1" si="763"/>
        <v>67257229.1247354</v>
      </c>
      <c r="P3740" s="29" t="str">
        <f t="shared" si="768"/>
        <v>J=</v>
      </c>
      <c r="Q3740" s="30">
        <f t="shared" si="769"/>
        <v>47232</v>
      </c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</row>
    <row r="3741" spans="1:30" x14ac:dyDescent="0.25">
      <c r="A3741" s="100">
        <f t="shared" si="764"/>
        <v>46574</v>
      </c>
      <c r="B3741" s="114" t="str">
        <f t="shared" ca="1" si="765"/>
        <v>n.d</v>
      </c>
      <c r="C3741" s="114">
        <f t="shared" si="766"/>
        <v>139519858.75</v>
      </c>
      <c r="D3741" s="24">
        <f ca="1">IF(A3741&lt;$B$1,VLOOKUP(A3741,[1]DI!$A$4:$B$15000,2,FALSE),0)</f>
        <v>0</v>
      </c>
      <c r="E3741" s="23">
        <f t="shared" ca="1" si="771"/>
        <v>0</v>
      </c>
      <c r="F3741" s="25">
        <f t="shared" si="770"/>
        <v>1.2</v>
      </c>
      <c r="G3741" s="26">
        <f t="shared" ca="1" si="774"/>
        <v>1</v>
      </c>
      <c r="H3741" s="23">
        <f ca="1">TRUNC(PRODUCT(G$16:G3740),15)</f>
        <v>1.48206205431758</v>
      </c>
      <c r="I3741" s="23">
        <f t="shared" si="772"/>
        <v>1</v>
      </c>
      <c r="J3741" s="23">
        <f t="shared" ca="1" si="773"/>
        <v>1.4820620499999999</v>
      </c>
      <c r="K3741" s="114">
        <f t="shared" ca="1" si="762"/>
        <v>67257229.1247354</v>
      </c>
      <c r="L3741" s="27">
        <f>IF(VLOOKUP(A3741,$U$18:$AD$131,8)=VLOOKUP(A3740,$U$18:$AD$131,8),0,VLOOKUP(A3741,U$18:$AD$131,8))</f>
        <v>0</v>
      </c>
      <c r="M3741" s="28">
        <f>IF(L3741&gt;0,VLOOKUP(L3741,T$18:$AC$131,7),0)</f>
        <v>0</v>
      </c>
      <c r="N3741" s="23">
        <f t="shared" si="767"/>
        <v>0</v>
      </c>
      <c r="O3741" s="23">
        <f t="shared" ca="1" si="763"/>
        <v>67257229.1247354</v>
      </c>
      <c r="P3741" s="29" t="str">
        <f t="shared" si="768"/>
        <v>J=</v>
      </c>
      <c r="Q3741" s="30">
        <f t="shared" si="769"/>
        <v>47232</v>
      </c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</row>
    <row r="3742" spans="1:30" x14ac:dyDescent="0.25">
      <c r="A3742" s="100">
        <f t="shared" si="764"/>
        <v>46575</v>
      </c>
      <c r="B3742" s="114" t="str">
        <f t="shared" ca="1" si="765"/>
        <v>n.d</v>
      </c>
      <c r="C3742" s="114">
        <f t="shared" si="766"/>
        <v>139519858.75</v>
      </c>
      <c r="D3742" s="24">
        <f ca="1">IF(A3742&lt;$B$1,VLOOKUP(A3742,[1]DI!$A$4:$B$15000,2,FALSE),0)</f>
        <v>0</v>
      </c>
      <c r="E3742" s="23">
        <f t="shared" ca="1" si="771"/>
        <v>0</v>
      </c>
      <c r="F3742" s="25">
        <f t="shared" si="770"/>
        <v>1.2</v>
      </c>
      <c r="G3742" s="26">
        <f t="shared" ca="1" si="774"/>
        <v>1</v>
      </c>
      <c r="H3742" s="23">
        <f ca="1">TRUNC(PRODUCT(G$16:G3741),15)</f>
        <v>1.48206205431758</v>
      </c>
      <c r="I3742" s="23">
        <f t="shared" si="772"/>
        <v>1</v>
      </c>
      <c r="J3742" s="23">
        <f t="shared" ca="1" si="773"/>
        <v>1.4820620499999999</v>
      </c>
      <c r="K3742" s="114">
        <f t="shared" ca="1" si="762"/>
        <v>67257229.1247354</v>
      </c>
      <c r="L3742" s="27">
        <f>IF(VLOOKUP(A3742,$U$18:$AD$131,8)=VLOOKUP(A3741,$U$18:$AD$131,8),0,VLOOKUP(A3742,U$18:$AD$131,8))</f>
        <v>0</v>
      </c>
      <c r="M3742" s="28">
        <f>IF(L3742&gt;0,VLOOKUP(L3742,T$18:$AC$131,7),0)</f>
        <v>0</v>
      </c>
      <c r="N3742" s="23">
        <f t="shared" si="767"/>
        <v>0</v>
      </c>
      <c r="O3742" s="23">
        <f t="shared" ca="1" si="763"/>
        <v>67257229.1247354</v>
      </c>
      <c r="P3742" s="29" t="str">
        <f t="shared" si="768"/>
        <v>J=</v>
      </c>
      <c r="Q3742" s="30">
        <f t="shared" si="769"/>
        <v>47232</v>
      </c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</row>
    <row r="3743" spans="1:30" x14ac:dyDescent="0.25">
      <c r="A3743" s="100">
        <f t="shared" si="764"/>
        <v>46576</v>
      </c>
      <c r="B3743" s="114" t="str">
        <f t="shared" ca="1" si="765"/>
        <v>n.d</v>
      </c>
      <c r="C3743" s="114">
        <f t="shared" si="766"/>
        <v>139519858.75</v>
      </c>
      <c r="D3743" s="24">
        <f ca="1">IF(A3743&lt;$B$1,VLOOKUP(A3743,[1]DI!$A$4:$B$15000,2,FALSE),0)</f>
        <v>0</v>
      </c>
      <c r="E3743" s="23">
        <f t="shared" ca="1" si="771"/>
        <v>0</v>
      </c>
      <c r="F3743" s="25">
        <f t="shared" si="770"/>
        <v>1.2</v>
      </c>
      <c r="G3743" s="26">
        <f t="shared" ca="1" si="774"/>
        <v>1</v>
      </c>
      <c r="H3743" s="23">
        <f ca="1">TRUNC(PRODUCT(G$16:G3742),15)</f>
        <v>1.48206205431758</v>
      </c>
      <c r="I3743" s="23">
        <f t="shared" si="772"/>
        <v>1</v>
      </c>
      <c r="J3743" s="23">
        <f t="shared" ca="1" si="773"/>
        <v>1.4820620499999999</v>
      </c>
      <c r="K3743" s="114">
        <f t="shared" ca="1" si="762"/>
        <v>67257229.1247354</v>
      </c>
      <c r="L3743" s="27">
        <f>IF(VLOOKUP(A3743,$U$18:$AD$131,8)=VLOOKUP(A3742,$U$18:$AD$131,8),0,VLOOKUP(A3743,U$18:$AD$131,8))</f>
        <v>0</v>
      </c>
      <c r="M3743" s="28">
        <f>IF(L3743&gt;0,VLOOKUP(L3743,T$18:$AC$131,7),0)</f>
        <v>0</v>
      </c>
      <c r="N3743" s="23">
        <f t="shared" si="767"/>
        <v>0</v>
      </c>
      <c r="O3743" s="23">
        <f t="shared" ca="1" si="763"/>
        <v>67257229.1247354</v>
      </c>
      <c r="P3743" s="29" t="str">
        <f t="shared" si="768"/>
        <v>J=</v>
      </c>
      <c r="Q3743" s="30">
        <f t="shared" si="769"/>
        <v>47232</v>
      </c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</row>
    <row r="3744" spans="1:30" x14ac:dyDescent="0.25">
      <c r="A3744" s="100">
        <f t="shared" si="764"/>
        <v>46577</v>
      </c>
      <c r="B3744" s="114" t="str">
        <f t="shared" ca="1" si="765"/>
        <v>n.d</v>
      </c>
      <c r="C3744" s="114">
        <f t="shared" si="766"/>
        <v>139519858.75</v>
      </c>
      <c r="D3744" s="24">
        <f ca="1">IF(A3744&lt;$B$1,VLOOKUP(A3744,[1]DI!$A$4:$B$15000,2,FALSE),0)</f>
        <v>0</v>
      </c>
      <c r="E3744" s="23">
        <f t="shared" ca="1" si="771"/>
        <v>0</v>
      </c>
      <c r="F3744" s="25">
        <f t="shared" si="770"/>
        <v>1.2</v>
      </c>
      <c r="G3744" s="26">
        <f t="shared" ca="1" si="774"/>
        <v>1</v>
      </c>
      <c r="H3744" s="23">
        <f ca="1">TRUNC(PRODUCT(G$16:G3743),15)</f>
        <v>1.48206205431758</v>
      </c>
      <c r="I3744" s="23">
        <f t="shared" si="772"/>
        <v>1</v>
      </c>
      <c r="J3744" s="23">
        <f t="shared" ca="1" si="773"/>
        <v>1.4820620499999999</v>
      </c>
      <c r="K3744" s="114">
        <f t="shared" ca="1" si="762"/>
        <v>67257229.1247354</v>
      </c>
      <c r="L3744" s="27">
        <f>IF(VLOOKUP(A3744,$U$18:$AD$131,8)=VLOOKUP(A3743,$U$18:$AD$131,8),0,VLOOKUP(A3744,U$18:$AD$131,8))</f>
        <v>0</v>
      </c>
      <c r="M3744" s="28">
        <f>IF(L3744&gt;0,VLOOKUP(L3744,T$18:$AC$131,7),0)</f>
        <v>0</v>
      </c>
      <c r="N3744" s="23">
        <f t="shared" si="767"/>
        <v>0</v>
      </c>
      <c r="O3744" s="23">
        <f t="shared" ca="1" si="763"/>
        <v>67257229.1247354</v>
      </c>
      <c r="P3744" s="29" t="str">
        <f t="shared" si="768"/>
        <v>J=</v>
      </c>
      <c r="Q3744" s="30">
        <f t="shared" si="769"/>
        <v>47232</v>
      </c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</row>
    <row r="3745" spans="1:30" x14ac:dyDescent="0.25">
      <c r="A3745" s="100">
        <f t="shared" si="764"/>
        <v>46578</v>
      </c>
      <c r="B3745" s="114" t="str">
        <f t="shared" ca="1" si="765"/>
        <v>n.d</v>
      </c>
      <c r="C3745" s="114">
        <f t="shared" si="766"/>
        <v>139519858.75</v>
      </c>
      <c r="D3745" s="24">
        <f ca="1">IF(A3745&lt;$B$1,VLOOKUP(A3745,[1]DI!$A$4:$B$15000,2,FALSE),0)</f>
        <v>0</v>
      </c>
      <c r="E3745" s="23">
        <f t="shared" ca="1" si="771"/>
        <v>0</v>
      </c>
      <c r="F3745" s="25">
        <f t="shared" si="770"/>
        <v>1.2</v>
      </c>
      <c r="G3745" s="26">
        <f t="shared" ca="1" si="774"/>
        <v>1</v>
      </c>
      <c r="H3745" s="23">
        <f ca="1">TRUNC(PRODUCT(G$16:G3744),15)</f>
        <v>1.48206205431758</v>
      </c>
      <c r="I3745" s="23">
        <f t="shared" si="772"/>
        <v>1</v>
      </c>
      <c r="J3745" s="23">
        <f t="shared" ca="1" si="773"/>
        <v>1.4820620499999999</v>
      </c>
      <c r="K3745" s="114">
        <f t="shared" ca="1" si="762"/>
        <v>67257229.1247354</v>
      </c>
      <c r="L3745" s="27">
        <f>IF(VLOOKUP(A3745,$U$18:$AD$131,8)=VLOOKUP(A3744,$U$18:$AD$131,8),0,VLOOKUP(A3745,U$18:$AD$131,8))</f>
        <v>0</v>
      </c>
      <c r="M3745" s="28">
        <f>IF(L3745&gt;0,VLOOKUP(L3745,T$18:$AC$131,7),0)</f>
        <v>0</v>
      </c>
      <c r="N3745" s="23">
        <f t="shared" si="767"/>
        <v>0</v>
      </c>
      <c r="O3745" s="23">
        <f t="shared" ca="1" si="763"/>
        <v>67257229.1247354</v>
      </c>
      <c r="P3745" s="29" t="str">
        <f t="shared" si="768"/>
        <v>J=</v>
      </c>
      <c r="Q3745" s="30">
        <f t="shared" si="769"/>
        <v>47232</v>
      </c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</row>
    <row r="3746" spans="1:30" x14ac:dyDescent="0.25">
      <c r="A3746" s="100">
        <f t="shared" si="764"/>
        <v>46579</v>
      </c>
      <c r="B3746" s="114" t="str">
        <f t="shared" ca="1" si="765"/>
        <v>n.d</v>
      </c>
      <c r="C3746" s="114">
        <f t="shared" si="766"/>
        <v>139519858.75</v>
      </c>
      <c r="D3746" s="24">
        <f ca="1">IF(A3746&lt;$B$1,VLOOKUP(A3746,[1]DI!$A$4:$B$15000,2,FALSE),0)</f>
        <v>0</v>
      </c>
      <c r="E3746" s="23">
        <f t="shared" ca="1" si="771"/>
        <v>0</v>
      </c>
      <c r="F3746" s="25">
        <f t="shared" si="770"/>
        <v>1.2</v>
      </c>
      <c r="G3746" s="26">
        <f t="shared" ca="1" si="774"/>
        <v>1</v>
      </c>
      <c r="H3746" s="23">
        <f ca="1">TRUNC(PRODUCT(G$16:G3745),15)</f>
        <v>1.48206205431758</v>
      </c>
      <c r="I3746" s="23">
        <f t="shared" si="772"/>
        <v>1</v>
      </c>
      <c r="J3746" s="23">
        <f t="shared" ca="1" si="773"/>
        <v>1.4820620499999999</v>
      </c>
      <c r="K3746" s="114">
        <f t="shared" ca="1" si="762"/>
        <v>67257229.1247354</v>
      </c>
      <c r="L3746" s="27">
        <f>IF(VLOOKUP(A3746,$U$18:$AD$131,8)=VLOOKUP(A3745,$U$18:$AD$131,8),0,VLOOKUP(A3746,U$18:$AD$131,8))</f>
        <v>0</v>
      </c>
      <c r="M3746" s="28">
        <f>IF(L3746&gt;0,VLOOKUP(L3746,T$18:$AC$131,7),0)</f>
        <v>0</v>
      </c>
      <c r="N3746" s="23">
        <f t="shared" si="767"/>
        <v>0</v>
      </c>
      <c r="O3746" s="23">
        <f t="shared" ca="1" si="763"/>
        <v>67257229.1247354</v>
      </c>
      <c r="P3746" s="29" t="str">
        <f t="shared" si="768"/>
        <v>J=</v>
      </c>
      <c r="Q3746" s="30">
        <f t="shared" si="769"/>
        <v>47232</v>
      </c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</row>
    <row r="3747" spans="1:30" x14ac:dyDescent="0.25">
      <c r="A3747" s="100">
        <f t="shared" si="764"/>
        <v>46580</v>
      </c>
      <c r="B3747" s="114" t="str">
        <f t="shared" ca="1" si="765"/>
        <v>n.d</v>
      </c>
      <c r="C3747" s="114">
        <f t="shared" si="766"/>
        <v>139519858.75</v>
      </c>
      <c r="D3747" s="24">
        <f ca="1">IF(A3747&lt;$B$1,VLOOKUP(A3747,[1]DI!$A$4:$B$15000,2,FALSE),0)</f>
        <v>0</v>
      </c>
      <c r="E3747" s="23">
        <f t="shared" ca="1" si="771"/>
        <v>0</v>
      </c>
      <c r="F3747" s="25">
        <f t="shared" si="770"/>
        <v>1.2</v>
      </c>
      <c r="G3747" s="26">
        <f t="shared" ca="1" si="774"/>
        <v>1</v>
      </c>
      <c r="H3747" s="23">
        <f ca="1">TRUNC(PRODUCT(G$16:G3746),15)</f>
        <v>1.48206205431758</v>
      </c>
      <c r="I3747" s="23">
        <f t="shared" si="772"/>
        <v>1</v>
      </c>
      <c r="J3747" s="23">
        <f t="shared" ca="1" si="773"/>
        <v>1.4820620499999999</v>
      </c>
      <c r="K3747" s="114">
        <f t="shared" ca="1" si="762"/>
        <v>67257229.1247354</v>
      </c>
      <c r="L3747" s="27">
        <f>IF(VLOOKUP(A3747,$U$18:$AD$131,8)=VLOOKUP(A3746,$U$18:$AD$131,8),0,VLOOKUP(A3747,U$18:$AD$131,8))</f>
        <v>0</v>
      </c>
      <c r="M3747" s="28">
        <f>IF(L3747&gt;0,VLOOKUP(L3747,T$18:$AC$131,7),0)</f>
        <v>0</v>
      </c>
      <c r="N3747" s="23">
        <f t="shared" si="767"/>
        <v>0</v>
      </c>
      <c r="O3747" s="23">
        <f t="shared" ca="1" si="763"/>
        <v>67257229.1247354</v>
      </c>
      <c r="P3747" s="29" t="str">
        <f t="shared" si="768"/>
        <v>J=</v>
      </c>
      <c r="Q3747" s="30">
        <f t="shared" si="769"/>
        <v>47232</v>
      </c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</row>
    <row r="3748" spans="1:30" x14ac:dyDescent="0.25">
      <c r="A3748" s="100">
        <f t="shared" si="764"/>
        <v>46581</v>
      </c>
      <c r="B3748" s="114" t="str">
        <f t="shared" ca="1" si="765"/>
        <v>n.d</v>
      </c>
      <c r="C3748" s="114">
        <f t="shared" si="766"/>
        <v>139519858.75</v>
      </c>
      <c r="D3748" s="24">
        <f ca="1">IF(A3748&lt;$B$1,VLOOKUP(A3748,[1]DI!$A$4:$B$15000,2,FALSE),0)</f>
        <v>0</v>
      </c>
      <c r="E3748" s="23">
        <f t="shared" ca="1" si="771"/>
        <v>0</v>
      </c>
      <c r="F3748" s="25">
        <f t="shared" si="770"/>
        <v>1.2</v>
      </c>
      <c r="G3748" s="26">
        <f t="shared" ca="1" si="774"/>
        <v>1</v>
      </c>
      <c r="H3748" s="23">
        <f ca="1">TRUNC(PRODUCT(G$16:G3747),15)</f>
        <v>1.48206205431758</v>
      </c>
      <c r="I3748" s="23">
        <f t="shared" si="772"/>
        <v>1</v>
      </c>
      <c r="J3748" s="23">
        <f t="shared" ca="1" si="773"/>
        <v>1.4820620499999999</v>
      </c>
      <c r="K3748" s="114">
        <f t="shared" ca="1" si="762"/>
        <v>67257229.1247354</v>
      </c>
      <c r="L3748" s="27">
        <f>IF(VLOOKUP(A3748,$U$18:$AD$131,8)=VLOOKUP(A3747,$U$18:$AD$131,8),0,VLOOKUP(A3748,U$18:$AD$131,8))</f>
        <v>0</v>
      </c>
      <c r="M3748" s="28">
        <f>IF(L3748&gt;0,VLOOKUP(L3748,T$18:$AC$131,7),0)</f>
        <v>0</v>
      </c>
      <c r="N3748" s="23">
        <f t="shared" si="767"/>
        <v>0</v>
      </c>
      <c r="O3748" s="23">
        <f t="shared" ca="1" si="763"/>
        <v>67257229.1247354</v>
      </c>
      <c r="P3748" s="29" t="str">
        <f t="shared" si="768"/>
        <v>J=</v>
      </c>
      <c r="Q3748" s="30">
        <f t="shared" si="769"/>
        <v>47232</v>
      </c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</row>
    <row r="3749" spans="1:30" x14ac:dyDescent="0.25">
      <c r="A3749" s="100">
        <f t="shared" si="764"/>
        <v>46582</v>
      </c>
      <c r="B3749" s="114" t="str">
        <f t="shared" ca="1" si="765"/>
        <v>n.d</v>
      </c>
      <c r="C3749" s="114">
        <f t="shared" si="766"/>
        <v>139519858.75</v>
      </c>
      <c r="D3749" s="24">
        <f ca="1">IF(A3749&lt;$B$1,VLOOKUP(A3749,[1]DI!$A$4:$B$15000,2,FALSE),0)</f>
        <v>0</v>
      </c>
      <c r="E3749" s="23">
        <f t="shared" ca="1" si="771"/>
        <v>0</v>
      </c>
      <c r="F3749" s="25">
        <f t="shared" si="770"/>
        <v>1.2</v>
      </c>
      <c r="G3749" s="26">
        <f t="shared" ca="1" si="774"/>
        <v>1</v>
      </c>
      <c r="H3749" s="23">
        <f ca="1">TRUNC(PRODUCT(G$16:G3748),15)</f>
        <v>1.48206205431758</v>
      </c>
      <c r="I3749" s="23">
        <f t="shared" si="772"/>
        <v>1</v>
      </c>
      <c r="J3749" s="23">
        <f t="shared" ca="1" si="773"/>
        <v>1.4820620499999999</v>
      </c>
      <c r="K3749" s="114">
        <f t="shared" ca="1" si="762"/>
        <v>67257229.1247354</v>
      </c>
      <c r="L3749" s="27">
        <f>IF(VLOOKUP(A3749,$U$18:$AD$131,8)=VLOOKUP(A3748,$U$18:$AD$131,8),0,VLOOKUP(A3749,U$18:$AD$131,8))</f>
        <v>0</v>
      </c>
      <c r="M3749" s="28">
        <f>IF(L3749&gt;0,VLOOKUP(L3749,T$18:$AC$131,7),0)</f>
        <v>0</v>
      </c>
      <c r="N3749" s="23">
        <f t="shared" si="767"/>
        <v>0</v>
      </c>
      <c r="O3749" s="23">
        <f t="shared" ca="1" si="763"/>
        <v>67257229.1247354</v>
      </c>
      <c r="P3749" s="29" t="str">
        <f t="shared" si="768"/>
        <v>J=</v>
      </c>
      <c r="Q3749" s="30">
        <f t="shared" si="769"/>
        <v>47232</v>
      </c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</row>
    <row r="3750" spans="1:30" x14ac:dyDescent="0.25">
      <c r="A3750" s="100">
        <f t="shared" si="764"/>
        <v>46583</v>
      </c>
      <c r="B3750" s="114" t="str">
        <f t="shared" ca="1" si="765"/>
        <v>n.d</v>
      </c>
      <c r="C3750" s="114">
        <f t="shared" si="766"/>
        <v>139519858.75</v>
      </c>
      <c r="D3750" s="24">
        <f ca="1">IF(A3750&lt;$B$1,VLOOKUP(A3750,[1]DI!$A$4:$B$15000,2,FALSE),0)</f>
        <v>0</v>
      </c>
      <c r="E3750" s="23">
        <f t="shared" ca="1" si="771"/>
        <v>0</v>
      </c>
      <c r="F3750" s="25">
        <f t="shared" si="770"/>
        <v>1.2</v>
      </c>
      <c r="G3750" s="26">
        <f t="shared" ca="1" si="774"/>
        <v>1</v>
      </c>
      <c r="H3750" s="23">
        <f ca="1">TRUNC(PRODUCT(G$16:G3749),15)</f>
        <v>1.48206205431758</v>
      </c>
      <c r="I3750" s="23">
        <f t="shared" si="772"/>
        <v>1</v>
      </c>
      <c r="J3750" s="23">
        <f t="shared" ca="1" si="773"/>
        <v>1.4820620499999999</v>
      </c>
      <c r="K3750" s="114">
        <f t="shared" ca="1" si="762"/>
        <v>67257229.1247354</v>
      </c>
      <c r="L3750" s="27">
        <f>IF(VLOOKUP(A3750,$U$18:$AD$131,8)=VLOOKUP(A3749,$U$18:$AD$131,8),0,VLOOKUP(A3750,U$18:$AD$131,8))</f>
        <v>0</v>
      </c>
      <c r="M3750" s="28">
        <f>IF(L3750&gt;0,VLOOKUP(L3750,T$18:$AC$131,7),0)</f>
        <v>0</v>
      </c>
      <c r="N3750" s="23">
        <f t="shared" si="767"/>
        <v>0</v>
      </c>
      <c r="O3750" s="23">
        <f t="shared" ca="1" si="763"/>
        <v>67257229.1247354</v>
      </c>
      <c r="P3750" s="29" t="str">
        <f t="shared" si="768"/>
        <v>J=</v>
      </c>
      <c r="Q3750" s="30">
        <f t="shared" si="769"/>
        <v>47232</v>
      </c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</row>
    <row r="3751" spans="1:30" x14ac:dyDescent="0.25">
      <c r="A3751" s="100">
        <f t="shared" si="764"/>
        <v>46584</v>
      </c>
      <c r="B3751" s="114" t="str">
        <f t="shared" ca="1" si="765"/>
        <v>n.d</v>
      </c>
      <c r="C3751" s="114">
        <f t="shared" si="766"/>
        <v>139519858.75</v>
      </c>
      <c r="D3751" s="24">
        <f ca="1">IF(A3751&lt;$B$1,VLOOKUP(A3751,[1]DI!$A$4:$B$15000,2,FALSE),0)</f>
        <v>0</v>
      </c>
      <c r="E3751" s="23">
        <f t="shared" ca="1" si="771"/>
        <v>0</v>
      </c>
      <c r="F3751" s="25">
        <f t="shared" si="770"/>
        <v>1.2</v>
      </c>
      <c r="G3751" s="26">
        <f t="shared" ca="1" si="774"/>
        <v>1</v>
      </c>
      <c r="H3751" s="23">
        <f ca="1">TRUNC(PRODUCT(G$16:G3750),15)</f>
        <v>1.48206205431758</v>
      </c>
      <c r="I3751" s="23">
        <f t="shared" si="772"/>
        <v>1</v>
      </c>
      <c r="J3751" s="23">
        <f t="shared" ca="1" si="773"/>
        <v>1.4820620499999999</v>
      </c>
      <c r="K3751" s="114">
        <f t="shared" ca="1" si="762"/>
        <v>67257229.1247354</v>
      </c>
      <c r="L3751" s="27">
        <f>IF(VLOOKUP(A3751,$U$18:$AD$131,8)=VLOOKUP(A3750,$U$18:$AD$131,8),0,VLOOKUP(A3751,U$18:$AD$131,8))</f>
        <v>0</v>
      </c>
      <c r="M3751" s="28">
        <f>IF(L3751&gt;0,VLOOKUP(L3751,T$18:$AC$131,7),0)</f>
        <v>0</v>
      </c>
      <c r="N3751" s="23">
        <f t="shared" si="767"/>
        <v>0</v>
      </c>
      <c r="O3751" s="23">
        <f t="shared" ca="1" si="763"/>
        <v>67257229.1247354</v>
      </c>
      <c r="P3751" s="29" t="str">
        <f t="shared" si="768"/>
        <v>J=</v>
      </c>
      <c r="Q3751" s="30">
        <f t="shared" si="769"/>
        <v>47232</v>
      </c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</row>
    <row r="3752" spans="1:30" x14ac:dyDescent="0.25">
      <c r="A3752" s="100">
        <f t="shared" si="764"/>
        <v>46585</v>
      </c>
      <c r="B3752" s="114" t="str">
        <f t="shared" ca="1" si="765"/>
        <v>n.d</v>
      </c>
      <c r="C3752" s="114">
        <f t="shared" si="766"/>
        <v>139519858.75</v>
      </c>
      <c r="D3752" s="24">
        <f ca="1">IF(A3752&lt;$B$1,VLOOKUP(A3752,[1]DI!$A$4:$B$15000,2,FALSE),0)</f>
        <v>0</v>
      </c>
      <c r="E3752" s="23">
        <f t="shared" ca="1" si="771"/>
        <v>0</v>
      </c>
      <c r="F3752" s="25">
        <f t="shared" si="770"/>
        <v>1.2</v>
      </c>
      <c r="G3752" s="26">
        <f t="shared" ca="1" si="774"/>
        <v>1</v>
      </c>
      <c r="H3752" s="23">
        <f ca="1">TRUNC(PRODUCT(G$16:G3751),15)</f>
        <v>1.48206205431758</v>
      </c>
      <c r="I3752" s="23">
        <f t="shared" si="772"/>
        <v>1</v>
      </c>
      <c r="J3752" s="23">
        <f t="shared" ca="1" si="773"/>
        <v>1.4820620499999999</v>
      </c>
      <c r="K3752" s="114">
        <f t="shared" ca="1" si="762"/>
        <v>67257229.1247354</v>
      </c>
      <c r="L3752" s="27">
        <f>IF(VLOOKUP(A3752,$U$18:$AD$131,8)=VLOOKUP(A3751,$U$18:$AD$131,8),0,VLOOKUP(A3752,U$18:$AD$131,8))</f>
        <v>0</v>
      </c>
      <c r="M3752" s="28">
        <f>IF(L3752&gt;0,VLOOKUP(L3752,T$18:$AC$131,7),0)</f>
        <v>0</v>
      </c>
      <c r="N3752" s="23">
        <f t="shared" si="767"/>
        <v>0</v>
      </c>
      <c r="O3752" s="23">
        <f t="shared" ca="1" si="763"/>
        <v>67257229.1247354</v>
      </c>
      <c r="P3752" s="29" t="str">
        <f t="shared" si="768"/>
        <v>J=</v>
      </c>
      <c r="Q3752" s="30">
        <f t="shared" si="769"/>
        <v>47232</v>
      </c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</row>
    <row r="3753" spans="1:30" x14ac:dyDescent="0.25">
      <c r="A3753" s="100">
        <f t="shared" si="764"/>
        <v>46586</v>
      </c>
      <c r="B3753" s="114" t="str">
        <f t="shared" ca="1" si="765"/>
        <v>n.d</v>
      </c>
      <c r="C3753" s="114">
        <f t="shared" si="766"/>
        <v>139519858.75</v>
      </c>
      <c r="D3753" s="24">
        <f ca="1">IF(A3753&lt;$B$1,VLOOKUP(A3753,[1]DI!$A$4:$B$15000,2,FALSE),0)</f>
        <v>0</v>
      </c>
      <c r="E3753" s="23">
        <f t="shared" ca="1" si="771"/>
        <v>0</v>
      </c>
      <c r="F3753" s="25">
        <f t="shared" si="770"/>
        <v>1.2</v>
      </c>
      <c r="G3753" s="26">
        <f t="shared" ca="1" si="774"/>
        <v>1</v>
      </c>
      <c r="H3753" s="23">
        <f ca="1">TRUNC(PRODUCT(G$16:G3752),15)</f>
        <v>1.48206205431758</v>
      </c>
      <c r="I3753" s="23">
        <f t="shared" si="772"/>
        <v>1</v>
      </c>
      <c r="J3753" s="23">
        <f t="shared" ca="1" si="773"/>
        <v>1.4820620499999999</v>
      </c>
      <c r="K3753" s="114">
        <f t="shared" ca="1" si="762"/>
        <v>67257229.1247354</v>
      </c>
      <c r="L3753" s="27">
        <f>IF(VLOOKUP(A3753,$U$18:$AD$131,8)=VLOOKUP(A3752,$U$18:$AD$131,8),0,VLOOKUP(A3753,U$18:$AD$131,8))</f>
        <v>0</v>
      </c>
      <c r="M3753" s="28">
        <f>IF(L3753&gt;0,VLOOKUP(L3753,T$18:$AC$131,7),0)</f>
        <v>0</v>
      </c>
      <c r="N3753" s="23">
        <f t="shared" si="767"/>
        <v>0</v>
      </c>
      <c r="O3753" s="23">
        <f t="shared" ca="1" si="763"/>
        <v>67257229.1247354</v>
      </c>
      <c r="P3753" s="29" t="str">
        <f t="shared" si="768"/>
        <v>J=</v>
      </c>
      <c r="Q3753" s="30">
        <f t="shared" si="769"/>
        <v>47232</v>
      </c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</row>
    <row r="3754" spans="1:30" x14ac:dyDescent="0.25">
      <c r="A3754" s="100">
        <f t="shared" si="764"/>
        <v>46587</v>
      </c>
      <c r="B3754" s="114" t="str">
        <f t="shared" ca="1" si="765"/>
        <v>n.d</v>
      </c>
      <c r="C3754" s="114">
        <f t="shared" si="766"/>
        <v>139519858.75</v>
      </c>
      <c r="D3754" s="24">
        <f ca="1">IF(A3754&lt;$B$1,VLOOKUP(A3754,[1]DI!$A$4:$B$15000,2,FALSE),0)</f>
        <v>0</v>
      </c>
      <c r="E3754" s="23">
        <f t="shared" ca="1" si="771"/>
        <v>0</v>
      </c>
      <c r="F3754" s="25">
        <f t="shared" si="770"/>
        <v>1.2</v>
      </c>
      <c r="G3754" s="26">
        <f t="shared" ca="1" si="774"/>
        <v>1</v>
      </c>
      <c r="H3754" s="23">
        <f ca="1">TRUNC(PRODUCT(G$16:G3753),15)</f>
        <v>1.48206205431758</v>
      </c>
      <c r="I3754" s="23">
        <f t="shared" si="772"/>
        <v>1</v>
      </c>
      <c r="J3754" s="23">
        <f t="shared" ca="1" si="773"/>
        <v>1.4820620499999999</v>
      </c>
      <c r="K3754" s="114">
        <f t="shared" ca="1" si="762"/>
        <v>67257229.1247354</v>
      </c>
      <c r="L3754" s="27">
        <f>IF(VLOOKUP(A3754,$U$18:$AD$131,8)=VLOOKUP(A3753,$U$18:$AD$131,8),0,VLOOKUP(A3754,U$18:$AD$131,8))</f>
        <v>0</v>
      </c>
      <c r="M3754" s="28">
        <f>IF(L3754&gt;0,VLOOKUP(L3754,T$18:$AC$131,7),0)</f>
        <v>0</v>
      </c>
      <c r="N3754" s="23">
        <f t="shared" si="767"/>
        <v>0</v>
      </c>
      <c r="O3754" s="23">
        <f t="shared" ca="1" si="763"/>
        <v>67257229.1247354</v>
      </c>
      <c r="P3754" s="29" t="str">
        <f t="shared" si="768"/>
        <v>J=</v>
      </c>
      <c r="Q3754" s="30">
        <f t="shared" si="769"/>
        <v>47232</v>
      </c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</row>
    <row r="3755" spans="1:30" x14ac:dyDescent="0.25">
      <c r="A3755" s="100">
        <f t="shared" si="764"/>
        <v>46588</v>
      </c>
      <c r="B3755" s="114" t="str">
        <f t="shared" ca="1" si="765"/>
        <v>n.d</v>
      </c>
      <c r="C3755" s="114">
        <f t="shared" si="766"/>
        <v>139519858.75</v>
      </c>
      <c r="D3755" s="24">
        <f ca="1">IF(A3755&lt;$B$1,VLOOKUP(A3755,[1]DI!$A$4:$B$15000,2,FALSE),0)</f>
        <v>0</v>
      </c>
      <c r="E3755" s="23">
        <f t="shared" ca="1" si="771"/>
        <v>0</v>
      </c>
      <c r="F3755" s="25">
        <f t="shared" si="770"/>
        <v>1.2</v>
      </c>
      <c r="G3755" s="26">
        <f t="shared" ca="1" si="774"/>
        <v>1</v>
      </c>
      <c r="H3755" s="23">
        <f ca="1">TRUNC(PRODUCT(G$16:G3754),15)</f>
        <v>1.48206205431758</v>
      </c>
      <c r="I3755" s="23">
        <f t="shared" si="772"/>
        <v>1</v>
      </c>
      <c r="J3755" s="23">
        <f t="shared" ca="1" si="773"/>
        <v>1.4820620499999999</v>
      </c>
      <c r="K3755" s="114">
        <f t="shared" ca="1" si="762"/>
        <v>67257229.1247354</v>
      </c>
      <c r="L3755" s="27">
        <f>IF(VLOOKUP(A3755,$U$18:$AD$131,8)=VLOOKUP(A3754,$U$18:$AD$131,8),0,VLOOKUP(A3755,U$18:$AD$131,8))</f>
        <v>0</v>
      </c>
      <c r="M3755" s="28">
        <f>IF(L3755&gt;0,VLOOKUP(L3755,T$18:$AC$131,7),0)</f>
        <v>0</v>
      </c>
      <c r="N3755" s="23">
        <f t="shared" si="767"/>
        <v>0</v>
      </c>
      <c r="O3755" s="23">
        <f t="shared" ca="1" si="763"/>
        <v>67257229.1247354</v>
      </c>
      <c r="P3755" s="29" t="str">
        <f t="shared" si="768"/>
        <v>J=</v>
      </c>
      <c r="Q3755" s="30">
        <f t="shared" si="769"/>
        <v>47232</v>
      </c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</row>
    <row r="3756" spans="1:30" x14ac:dyDescent="0.25">
      <c r="A3756" s="100">
        <f t="shared" si="764"/>
        <v>46589</v>
      </c>
      <c r="B3756" s="114" t="str">
        <f t="shared" ca="1" si="765"/>
        <v>n.d</v>
      </c>
      <c r="C3756" s="114">
        <f t="shared" si="766"/>
        <v>139519858.75</v>
      </c>
      <c r="D3756" s="24">
        <f ca="1">IF(A3756&lt;$B$1,VLOOKUP(A3756,[1]DI!$A$4:$B$15000,2,FALSE),0)</f>
        <v>0</v>
      </c>
      <c r="E3756" s="23">
        <f t="shared" ca="1" si="771"/>
        <v>0</v>
      </c>
      <c r="F3756" s="25">
        <f t="shared" si="770"/>
        <v>1.2</v>
      </c>
      <c r="G3756" s="26">
        <f t="shared" ca="1" si="774"/>
        <v>1</v>
      </c>
      <c r="H3756" s="23">
        <f ca="1">TRUNC(PRODUCT(G$16:G3755),15)</f>
        <v>1.48206205431758</v>
      </c>
      <c r="I3756" s="23">
        <f t="shared" si="772"/>
        <v>1</v>
      </c>
      <c r="J3756" s="23">
        <f t="shared" ca="1" si="773"/>
        <v>1.4820620499999999</v>
      </c>
      <c r="K3756" s="114">
        <f t="shared" ca="1" si="762"/>
        <v>67257229.1247354</v>
      </c>
      <c r="L3756" s="27">
        <f>IF(VLOOKUP(A3756,$U$18:$AD$131,8)=VLOOKUP(A3755,$U$18:$AD$131,8),0,VLOOKUP(A3756,U$18:$AD$131,8))</f>
        <v>0</v>
      </c>
      <c r="M3756" s="28">
        <f>IF(L3756&gt;0,VLOOKUP(L3756,T$18:$AC$131,7),0)</f>
        <v>0</v>
      </c>
      <c r="N3756" s="23">
        <f t="shared" si="767"/>
        <v>0</v>
      </c>
      <c r="O3756" s="23">
        <f t="shared" ca="1" si="763"/>
        <v>67257229.1247354</v>
      </c>
      <c r="P3756" s="29" t="str">
        <f t="shared" si="768"/>
        <v>J=</v>
      </c>
      <c r="Q3756" s="30">
        <f t="shared" si="769"/>
        <v>47232</v>
      </c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</row>
    <row r="3757" spans="1:30" x14ac:dyDescent="0.25">
      <c r="A3757" s="100">
        <f t="shared" si="764"/>
        <v>46590</v>
      </c>
      <c r="B3757" s="114" t="str">
        <f t="shared" ca="1" si="765"/>
        <v>n.d</v>
      </c>
      <c r="C3757" s="114">
        <f t="shared" si="766"/>
        <v>139519858.75</v>
      </c>
      <c r="D3757" s="24">
        <f ca="1">IF(A3757&lt;$B$1,VLOOKUP(A3757,[1]DI!$A$4:$B$15000,2,FALSE),0)</f>
        <v>0</v>
      </c>
      <c r="E3757" s="23">
        <f t="shared" ca="1" si="771"/>
        <v>0</v>
      </c>
      <c r="F3757" s="25">
        <f t="shared" si="770"/>
        <v>1.2</v>
      </c>
      <c r="G3757" s="26">
        <f t="shared" ca="1" si="774"/>
        <v>1</v>
      </c>
      <c r="H3757" s="23">
        <f ca="1">TRUNC(PRODUCT(G$16:G3756),15)</f>
        <v>1.48206205431758</v>
      </c>
      <c r="I3757" s="23">
        <f t="shared" si="772"/>
        <v>1</v>
      </c>
      <c r="J3757" s="23">
        <f t="shared" ca="1" si="773"/>
        <v>1.4820620499999999</v>
      </c>
      <c r="K3757" s="114">
        <f t="shared" ca="1" si="762"/>
        <v>67257229.1247354</v>
      </c>
      <c r="L3757" s="27">
        <f>IF(VLOOKUP(A3757,$U$18:$AD$131,8)=VLOOKUP(A3756,$U$18:$AD$131,8),0,VLOOKUP(A3757,U$18:$AD$131,8))</f>
        <v>0</v>
      </c>
      <c r="M3757" s="28">
        <f>IF(L3757&gt;0,VLOOKUP(L3757,T$18:$AC$131,7),0)</f>
        <v>0</v>
      </c>
      <c r="N3757" s="23">
        <f t="shared" si="767"/>
        <v>0</v>
      </c>
      <c r="O3757" s="23">
        <f t="shared" ca="1" si="763"/>
        <v>67257229.1247354</v>
      </c>
      <c r="P3757" s="29" t="str">
        <f t="shared" si="768"/>
        <v>J=</v>
      </c>
      <c r="Q3757" s="30">
        <f t="shared" si="769"/>
        <v>47232</v>
      </c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</row>
    <row r="3758" spans="1:30" x14ac:dyDescent="0.25">
      <c r="A3758" s="100">
        <f t="shared" si="764"/>
        <v>46591</v>
      </c>
      <c r="B3758" s="114" t="str">
        <f t="shared" ca="1" si="765"/>
        <v>n.d</v>
      </c>
      <c r="C3758" s="114">
        <f t="shared" si="766"/>
        <v>139519858.75</v>
      </c>
      <c r="D3758" s="24">
        <f ca="1">IF(A3758&lt;$B$1,VLOOKUP(A3758,[1]DI!$A$4:$B$15000,2,FALSE),0)</f>
        <v>0</v>
      </c>
      <c r="E3758" s="23">
        <f t="shared" ca="1" si="771"/>
        <v>0</v>
      </c>
      <c r="F3758" s="25">
        <f t="shared" si="770"/>
        <v>1.2</v>
      </c>
      <c r="G3758" s="26">
        <f t="shared" ca="1" si="774"/>
        <v>1</v>
      </c>
      <c r="H3758" s="23">
        <f ca="1">TRUNC(PRODUCT(G$16:G3757),15)</f>
        <v>1.48206205431758</v>
      </c>
      <c r="I3758" s="23">
        <f t="shared" si="772"/>
        <v>1</v>
      </c>
      <c r="J3758" s="23">
        <f t="shared" ca="1" si="773"/>
        <v>1.4820620499999999</v>
      </c>
      <c r="K3758" s="114">
        <f t="shared" ca="1" si="762"/>
        <v>67257229.1247354</v>
      </c>
      <c r="L3758" s="27">
        <f>IF(VLOOKUP(A3758,$U$18:$AD$131,8)=VLOOKUP(A3757,$U$18:$AD$131,8),0,VLOOKUP(A3758,U$18:$AD$131,8))</f>
        <v>0</v>
      </c>
      <c r="M3758" s="28">
        <f>IF(L3758&gt;0,VLOOKUP(L3758,T$18:$AC$131,7),0)</f>
        <v>0</v>
      </c>
      <c r="N3758" s="23">
        <f t="shared" si="767"/>
        <v>0</v>
      </c>
      <c r="O3758" s="23">
        <f t="shared" ca="1" si="763"/>
        <v>67257229.1247354</v>
      </c>
      <c r="P3758" s="29" t="str">
        <f t="shared" si="768"/>
        <v>J=</v>
      </c>
      <c r="Q3758" s="30">
        <f t="shared" si="769"/>
        <v>47232</v>
      </c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</row>
    <row r="3759" spans="1:30" x14ac:dyDescent="0.25">
      <c r="A3759" s="100">
        <f t="shared" si="764"/>
        <v>46592</v>
      </c>
      <c r="B3759" s="114" t="str">
        <f t="shared" ca="1" si="765"/>
        <v>n.d</v>
      </c>
      <c r="C3759" s="114">
        <f t="shared" si="766"/>
        <v>139519858.75</v>
      </c>
      <c r="D3759" s="24">
        <f ca="1">IF(A3759&lt;$B$1,VLOOKUP(A3759,[1]DI!$A$4:$B$15000,2,FALSE),0)</f>
        <v>0</v>
      </c>
      <c r="E3759" s="23">
        <f t="shared" ca="1" si="771"/>
        <v>0</v>
      </c>
      <c r="F3759" s="25">
        <f t="shared" si="770"/>
        <v>1.2</v>
      </c>
      <c r="G3759" s="26">
        <f t="shared" ca="1" si="774"/>
        <v>1</v>
      </c>
      <c r="H3759" s="23">
        <f ca="1">TRUNC(PRODUCT(G$16:G3758),15)</f>
        <v>1.48206205431758</v>
      </c>
      <c r="I3759" s="23">
        <f t="shared" si="772"/>
        <v>1</v>
      </c>
      <c r="J3759" s="23">
        <f t="shared" ca="1" si="773"/>
        <v>1.4820620499999999</v>
      </c>
      <c r="K3759" s="114">
        <f t="shared" ca="1" si="762"/>
        <v>67257229.1247354</v>
      </c>
      <c r="L3759" s="27">
        <f>IF(VLOOKUP(A3759,$U$18:$AD$131,8)=VLOOKUP(A3758,$U$18:$AD$131,8),0,VLOOKUP(A3759,U$18:$AD$131,8))</f>
        <v>0</v>
      </c>
      <c r="M3759" s="28">
        <f>IF(L3759&gt;0,VLOOKUP(L3759,T$18:$AC$131,7),0)</f>
        <v>0</v>
      </c>
      <c r="N3759" s="23">
        <f t="shared" si="767"/>
        <v>0</v>
      </c>
      <c r="O3759" s="23">
        <f t="shared" ca="1" si="763"/>
        <v>67257229.1247354</v>
      </c>
      <c r="P3759" s="29" t="str">
        <f t="shared" si="768"/>
        <v>J=</v>
      </c>
      <c r="Q3759" s="30">
        <f t="shared" si="769"/>
        <v>47232</v>
      </c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</row>
    <row r="3760" spans="1:30" x14ac:dyDescent="0.25">
      <c r="A3760" s="100">
        <f t="shared" si="764"/>
        <v>46593</v>
      </c>
      <c r="B3760" s="114" t="str">
        <f t="shared" ca="1" si="765"/>
        <v>n.d</v>
      </c>
      <c r="C3760" s="114">
        <f t="shared" si="766"/>
        <v>139519858.75</v>
      </c>
      <c r="D3760" s="24">
        <f ca="1">IF(A3760&lt;$B$1,VLOOKUP(A3760,[1]DI!$A$4:$B$15000,2,FALSE),0)</f>
        <v>0</v>
      </c>
      <c r="E3760" s="23">
        <f t="shared" ca="1" si="771"/>
        <v>0</v>
      </c>
      <c r="F3760" s="25">
        <f t="shared" si="770"/>
        <v>1.2</v>
      </c>
      <c r="G3760" s="26">
        <f t="shared" ca="1" si="774"/>
        <v>1</v>
      </c>
      <c r="H3760" s="23">
        <f ca="1">TRUNC(PRODUCT(G$16:G3759),15)</f>
        <v>1.48206205431758</v>
      </c>
      <c r="I3760" s="23">
        <f t="shared" si="772"/>
        <v>1</v>
      </c>
      <c r="J3760" s="23">
        <f t="shared" ca="1" si="773"/>
        <v>1.4820620499999999</v>
      </c>
      <c r="K3760" s="114">
        <f t="shared" ca="1" si="762"/>
        <v>67257229.1247354</v>
      </c>
      <c r="L3760" s="27">
        <f>IF(VLOOKUP(A3760,$U$18:$AD$131,8)=VLOOKUP(A3759,$U$18:$AD$131,8),0,VLOOKUP(A3760,U$18:$AD$131,8))</f>
        <v>0</v>
      </c>
      <c r="M3760" s="28">
        <f>IF(L3760&gt;0,VLOOKUP(L3760,T$18:$AC$131,7),0)</f>
        <v>0</v>
      </c>
      <c r="N3760" s="23">
        <f t="shared" si="767"/>
        <v>0</v>
      </c>
      <c r="O3760" s="23">
        <f t="shared" ca="1" si="763"/>
        <v>67257229.1247354</v>
      </c>
      <c r="P3760" s="29" t="str">
        <f t="shared" si="768"/>
        <v>J=</v>
      </c>
      <c r="Q3760" s="30">
        <f t="shared" si="769"/>
        <v>47232</v>
      </c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</row>
    <row r="3761" spans="1:30" x14ac:dyDescent="0.25">
      <c r="A3761" s="100">
        <f t="shared" si="764"/>
        <v>46594</v>
      </c>
      <c r="B3761" s="114" t="str">
        <f t="shared" ca="1" si="765"/>
        <v>n.d</v>
      </c>
      <c r="C3761" s="114">
        <f t="shared" si="766"/>
        <v>139519858.75</v>
      </c>
      <c r="D3761" s="24">
        <f ca="1">IF(A3761&lt;$B$1,VLOOKUP(A3761,[1]DI!$A$4:$B$15000,2,FALSE),0)</f>
        <v>0</v>
      </c>
      <c r="E3761" s="23">
        <f t="shared" ca="1" si="771"/>
        <v>0</v>
      </c>
      <c r="F3761" s="25">
        <f t="shared" si="770"/>
        <v>1.2</v>
      </c>
      <c r="G3761" s="26">
        <f t="shared" ca="1" si="774"/>
        <v>1</v>
      </c>
      <c r="H3761" s="23">
        <f ca="1">TRUNC(PRODUCT(G$16:G3760),15)</f>
        <v>1.48206205431758</v>
      </c>
      <c r="I3761" s="23">
        <f t="shared" si="772"/>
        <v>1</v>
      </c>
      <c r="J3761" s="23">
        <f t="shared" ca="1" si="773"/>
        <v>1.4820620499999999</v>
      </c>
      <c r="K3761" s="114">
        <f t="shared" ca="1" si="762"/>
        <v>67257229.1247354</v>
      </c>
      <c r="L3761" s="27">
        <f>IF(VLOOKUP(A3761,$U$18:$AD$131,8)=VLOOKUP(A3760,$U$18:$AD$131,8),0,VLOOKUP(A3761,U$18:$AD$131,8))</f>
        <v>0</v>
      </c>
      <c r="M3761" s="28">
        <f>IF(L3761&gt;0,VLOOKUP(L3761,T$18:$AC$131,7),0)</f>
        <v>0</v>
      </c>
      <c r="N3761" s="23">
        <f t="shared" si="767"/>
        <v>0</v>
      </c>
      <c r="O3761" s="23">
        <f t="shared" ca="1" si="763"/>
        <v>67257229.1247354</v>
      </c>
      <c r="P3761" s="29" t="str">
        <f t="shared" si="768"/>
        <v>J=</v>
      </c>
      <c r="Q3761" s="30">
        <f t="shared" si="769"/>
        <v>47232</v>
      </c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</row>
    <row r="3762" spans="1:30" x14ac:dyDescent="0.25">
      <c r="A3762" s="100">
        <f t="shared" si="764"/>
        <v>46595</v>
      </c>
      <c r="B3762" s="114" t="str">
        <f t="shared" ca="1" si="765"/>
        <v>n.d</v>
      </c>
      <c r="C3762" s="114">
        <f t="shared" si="766"/>
        <v>139519858.75</v>
      </c>
      <c r="D3762" s="24">
        <f ca="1">IF(A3762&lt;$B$1,VLOOKUP(A3762,[1]DI!$A$4:$B$15000,2,FALSE),0)</f>
        <v>0</v>
      </c>
      <c r="E3762" s="23">
        <f t="shared" ca="1" si="771"/>
        <v>0</v>
      </c>
      <c r="F3762" s="25">
        <f t="shared" si="770"/>
        <v>1.2</v>
      </c>
      <c r="G3762" s="26">
        <f t="shared" ca="1" si="774"/>
        <v>1</v>
      </c>
      <c r="H3762" s="23">
        <f ca="1">TRUNC(PRODUCT(G$16:G3761),15)</f>
        <v>1.48206205431758</v>
      </c>
      <c r="I3762" s="23">
        <f t="shared" si="772"/>
        <v>1</v>
      </c>
      <c r="J3762" s="23">
        <f t="shared" ca="1" si="773"/>
        <v>1.4820620499999999</v>
      </c>
      <c r="K3762" s="114">
        <f t="shared" ca="1" si="762"/>
        <v>67257229.1247354</v>
      </c>
      <c r="L3762" s="27">
        <f>IF(VLOOKUP(A3762,$U$18:$AD$131,8)=VLOOKUP(A3761,$U$18:$AD$131,8),0,VLOOKUP(A3762,U$18:$AD$131,8))</f>
        <v>0</v>
      </c>
      <c r="M3762" s="28">
        <f>IF(L3762&gt;0,VLOOKUP(L3762,T$18:$AC$131,7),0)</f>
        <v>0</v>
      </c>
      <c r="N3762" s="23">
        <f t="shared" si="767"/>
        <v>0</v>
      </c>
      <c r="O3762" s="23">
        <f t="shared" ca="1" si="763"/>
        <v>67257229.1247354</v>
      </c>
      <c r="P3762" s="29" t="str">
        <f t="shared" si="768"/>
        <v>J=</v>
      </c>
      <c r="Q3762" s="30">
        <f t="shared" si="769"/>
        <v>47232</v>
      </c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</row>
    <row r="3763" spans="1:30" x14ac:dyDescent="0.25">
      <c r="A3763" s="100">
        <f t="shared" si="764"/>
        <v>46596</v>
      </c>
      <c r="B3763" s="114" t="str">
        <f t="shared" ca="1" si="765"/>
        <v>n.d</v>
      </c>
      <c r="C3763" s="114">
        <f t="shared" si="766"/>
        <v>139519858.75</v>
      </c>
      <c r="D3763" s="24">
        <f ca="1">IF(A3763&lt;$B$1,VLOOKUP(A3763,[1]DI!$A$4:$B$15000,2,FALSE),0)</f>
        <v>0</v>
      </c>
      <c r="E3763" s="23">
        <f t="shared" ca="1" si="771"/>
        <v>0</v>
      </c>
      <c r="F3763" s="25">
        <f t="shared" si="770"/>
        <v>1.2</v>
      </c>
      <c r="G3763" s="26">
        <f t="shared" ca="1" si="774"/>
        <v>1</v>
      </c>
      <c r="H3763" s="23">
        <f ca="1">TRUNC(PRODUCT(G$16:G3762),15)</f>
        <v>1.48206205431758</v>
      </c>
      <c r="I3763" s="23">
        <f t="shared" si="772"/>
        <v>1</v>
      </c>
      <c r="J3763" s="23">
        <f t="shared" ca="1" si="773"/>
        <v>1.4820620499999999</v>
      </c>
      <c r="K3763" s="114">
        <f t="shared" ca="1" si="762"/>
        <v>67257229.1247354</v>
      </c>
      <c r="L3763" s="27">
        <f>IF(VLOOKUP(A3763,$U$18:$AD$131,8)=VLOOKUP(A3762,$U$18:$AD$131,8),0,VLOOKUP(A3763,U$18:$AD$131,8))</f>
        <v>0</v>
      </c>
      <c r="M3763" s="28">
        <f>IF(L3763&gt;0,VLOOKUP(L3763,T$18:$AC$131,7),0)</f>
        <v>0</v>
      </c>
      <c r="N3763" s="23">
        <f t="shared" si="767"/>
        <v>0</v>
      </c>
      <c r="O3763" s="23">
        <f t="shared" ca="1" si="763"/>
        <v>67257229.1247354</v>
      </c>
      <c r="P3763" s="29" t="str">
        <f t="shared" si="768"/>
        <v>J=</v>
      </c>
      <c r="Q3763" s="30">
        <f t="shared" si="769"/>
        <v>47232</v>
      </c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</row>
    <row r="3764" spans="1:30" x14ac:dyDescent="0.25">
      <c r="A3764" s="100">
        <f t="shared" si="764"/>
        <v>46597</v>
      </c>
      <c r="B3764" s="114" t="str">
        <f t="shared" ca="1" si="765"/>
        <v>n.d</v>
      </c>
      <c r="C3764" s="114">
        <f t="shared" si="766"/>
        <v>139519858.75</v>
      </c>
      <c r="D3764" s="24">
        <f ca="1">IF(A3764&lt;$B$1,VLOOKUP(A3764,[1]DI!$A$4:$B$15000,2,FALSE),0)</f>
        <v>0</v>
      </c>
      <c r="E3764" s="23">
        <f t="shared" ca="1" si="771"/>
        <v>0</v>
      </c>
      <c r="F3764" s="25">
        <f t="shared" si="770"/>
        <v>1.2</v>
      </c>
      <c r="G3764" s="26">
        <f t="shared" ca="1" si="774"/>
        <v>1</v>
      </c>
      <c r="H3764" s="23">
        <f ca="1">TRUNC(PRODUCT(G$16:G3763),15)</f>
        <v>1.48206205431758</v>
      </c>
      <c r="I3764" s="23">
        <f t="shared" si="772"/>
        <v>1</v>
      </c>
      <c r="J3764" s="23">
        <f t="shared" ca="1" si="773"/>
        <v>1.4820620499999999</v>
      </c>
      <c r="K3764" s="114">
        <f t="shared" ca="1" si="762"/>
        <v>67257229.1247354</v>
      </c>
      <c r="L3764" s="27">
        <f>IF(VLOOKUP(A3764,$U$18:$AD$131,8)=VLOOKUP(A3763,$U$18:$AD$131,8),0,VLOOKUP(A3764,U$18:$AD$131,8))</f>
        <v>0</v>
      </c>
      <c r="M3764" s="28">
        <f>IF(L3764&gt;0,VLOOKUP(L3764,T$18:$AC$131,7),0)</f>
        <v>0</v>
      </c>
      <c r="N3764" s="23">
        <f t="shared" si="767"/>
        <v>0</v>
      </c>
      <c r="O3764" s="23">
        <f t="shared" ca="1" si="763"/>
        <v>67257229.1247354</v>
      </c>
      <c r="P3764" s="29" t="str">
        <f t="shared" si="768"/>
        <v>J=</v>
      </c>
      <c r="Q3764" s="30">
        <f t="shared" si="769"/>
        <v>47232</v>
      </c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</row>
    <row r="3765" spans="1:30" x14ac:dyDescent="0.25">
      <c r="A3765" s="100">
        <f t="shared" si="764"/>
        <v>46598</v>
      </c>
      <c r="B3765" s="114" t="str">
        <f t="shared" ca="1" si="765"/>
        <v>n.d</v>
      </c>
      <c r="C3765" s="114">
        <f t="shared" si="766"/>
        <v>139519858.75</v>
      </c>
      <c r="D3765" s="24">
        <f ca="1">IF(A3765&lt;$B$1,VLOOKUP(A3765,[1]DI!$A$4:$B$15000,2,FALSE),0)</f>
        <v>0</v>
      </c>
      <c r="E3765" s="23">
        <f t="shared" ca="1" si="771"/>
        <v>0</v>
      </c>
      <c r="F3765" s="25">
        <f t="shared" si="770"/>
        <v>1.2</v>
      </c>
      <c r="G3765" s="26">
        <f t="shared" ca="1" si="774"/>
        <v>1</v>
      </c>
      <c r="H3765" s="23">
        <f ca="1">TRUNC(PRODUCT(G$16:G3764),15)</f>
        <v>1.48206205431758</v>
      </c>
      <c r="I3765" s="23">
        <f t="shared" si="772"/>
        <v>1</v>
      </c>
      <c r="J3765" s="23">
        <f t="shared" ca="1" si="773"/>
        <v>1.4820620499999999</v>
      </c>
      <c r="K3765" s="114">
        <f t="shared" ca="1" si="762"/>
        <v>67257229.1247354</v>
      </c>
      <c r="L3765" s="27">
        <f>IF(VLOOKUP(A3765,$U$18:$AD$131,8)=VLOOKUP(A3764,$U$18:$AD$131,8),0,VLOOKUP(A3765,U$18:$AD$131,8))</f>
        <v>0</v>
      </c>
      <c r="M3765" s="28">
        <f>IF(L3765&gt;0,VLOOKUP(L3765,T$18:$AC$131,7),0)</f>
        <v>0</v>
      </c>
      <c r="N3765" s="23">
        <f t="shared" si="767"/>
        <v>0</v>
      </c>
      <c r="O3765" s="23">
        <f t="shared" ca="1" si="763"/>
        <v>67257229.1247354</v>
      </c>
      <c r="P3765" s="29" t="str">
        <f t="shared" si="768"/>
        <v>J=</v>
      </c>
      <c r="Q3765" s="30">
        <f t="shared" si="769"/>
        <v>47232</v>
      </c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</row>
    <row r="3766" spans="1:30" x14ac:dyDescent="0.25">
      <c r="A3766" s="100">
        <f t="shared" si="764"/>
        <v>46599</v>
      </c>
      <c r="B3766" s="114" t="str">
        <f t="shared" ca="1" si="765"/>
        <v>n.d</v>
      </c>
      <c r="C3766" s="114">
        <f t="shared" si="766"/>
        <v>139519858.75</v>
      </c>
      <c r="D3766" s="24">
        <f ca="1">IF(A3766&lt;$B$1,VLOOKUP(A3766,[1]DI!$A$4:$B$15000,2,FALSE),0)</f>
        <v>0</v>
      </c>
      <c r="E3766" s="23">
        <f t="shared" ca="1" si="771"/>
        <v>0</v>
      </c>
      <c r="F3766" s="25">
        <f t="shared" si="770"/>
        <v>1.2</v>
      </c>
      <c r="G3766" s="26">
        <f t="shared" ca="1" si="774"/>
        <v>1</v>
      </c>
      <c r="H3766" s="23">
        <f ca="1">TRUNC(PRODUCT(G$16:G3765),15)</f>
        <v>1.48206205431758</v>
      </c>
      <c r="I3766" s="23">
        <f t="shared" si="772"/>
        <v>1</v>
      </c>
      <c r="J3766" s="23">
        <f t="shared" ca="1" si="773"/>
        <v>1.4820620499999999</v>
      </c>
      <c r="K3766" s="114">
        <f t="shared" ca="1" si="762"/>
        <v>67257229.1247354</v>
      </c>
      <c r="L3766" s="27">
        <f>IF(VLOOKUP(A3766,$U$18:$AD$131,8)=VLOOKUP(A3765,$U$18:$AD$131,8),0,VLOOKUP(A3766,U$18:$AD$131,8))</f>
        <v>0</v>
      </c>
      <c r="M3766" s="28">
        <f>IF(L3766&gt;0,VLOOKUP(L3766,T$18:$AC$131,7),0)</f>
        <v>0</v>
      </c>
      <c r="N3766" s="23">
        <f t="shared" si="767"/>
        <v>0</v>
      </c>
      <c r="O3766" s="23">
        <f t="shared" ca="1" si="763"/>
        <v>67257229.1247354</v>
      </c>
      <c r="P3766" s="29" t="str">
        <f t="shared" si="768"/>
        <v>J=</v>
      </c>
      <c r="Q3766" s="30">
        <f t="shared" si="769"/>
        <v>47232</v>
      </c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</row>
    <row r="3767" spans="1:30" x14ac:dyDescent="0.25">
      <c r="A3767" s="100">
        <f t="shared" si="764"/>
        <v>46600</v>
      </c>
      <c r="B3767" s="114" t="str">
        <f t="shared" ca="1" si="765"/>
        <v>n.d</v>
      </c>
      <c r="C3767" s="114">
        <f t="shared" si="766"/>
        <v>139519858.75</v>
      </c>
      <c r="D3767" s="24">
        <f ca="1">IF(A3767&lt;$B$1,VLOOKUP(A3767,[1]DI!$A$4:$B$15000,2,FALSE),0)</f>
        <v>0</v>
      </c>
      <c r="E3767" s="23">
        <f t="shared" ca="1" si="771"/>
        <v>0</v>
      </c>
      <c r="F3767" s="25">
        <f t="shared" si="770"/>
        <v>1.2</v>
      </c>
      <c r="G3767" s="26">
        <f t="shared" ca="1" si="774"/>
        <v>1</v>
      </c>
      <c r="H3767" s="23">
        <f ca="1">TRUNC(PRODUCT(G$16:G3766),15)</f>
        <v>1.48206205431758</v>
      </c>
      <c r="I3767" s="23">
        <f t="shared" si="772"/>
        <v>1</v>
      </c>
      <c r="J3767" s="23">
        <f t="shared" ca="1" si="773"/>
        <v>1.4820620499999999</v>
      </c>
      <c r="K3767" s="114">
        <f t="shared" ca="1" si="762"/>
        <v>67257229.1247354</v>
      </c>
      <c r="L3767" s="27">
        <f>IF(VLOOKUP(A3767,$U$18:$AD$131,8)=VLOOKUP(A3766,$U$18:$AD$131,8),0,VLOOKUP(A3767,U$18:$AD$131,8))</f>
        <v>0</v>
      </c>
      <c r="M3767" s="28">
        <f>IF(L3767&gt;0,VLOOKUP(L3767,T$18:$AC$131,7),0)</f>
        <v>0</v>
      </c>
      <c r="N3767" s="23">
        <f t="shared" si="767"/>
        <v>0</v>
      </c>
      <c r="O3767" s="23">
        <f t="shared" ca="1" si="763"/>
        <v>67257229.1247354</v>
      </c>
      <c r="P3767" s="29" t="str">
        <f t="shared" si="768"/>
        <v>J=</v>
      </c>
      <c r="Q3767" s="30">
        <f t="shared" si="769"/>
        <v>47232</v>
      </c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</row>
    <row r="3768" spans="1:30" x14ac:dyDescent="0.25">
      <c r="A3768" s="100">
        <f t="shared" si="764"/>
        <v>46601</v>
      </c>
      <c r="B3768" s="114" t="str">
        <f t="shared" ca="1" si="765"/>
        <v>n.d</v>
      </c>
      <c r="C3768" s="114">
        <f t="shared" si="766"/>
        <v>139519858.75</v>
      </c>
      <c r="D3768" s="24">
        <f ca="1">IF(A3768&lt;$B$1,VLOOKUP(A3768,[1]DI!$A$4:$B$15000,2,FALSE),0)</f>
        <v>0</v>
      </c>
      <c r="E3768" s="23">
        <f t="shared" ca="1" si="771"/>
        <v>0</v>
      </c>
      <c r="F3768" s="25">
        <f t="shared" si="770"/>
        <v>1.2</v>
      </c>
      <c r="G3768" s="26">
        <f t="shared" ca="1" si="774"/>
        <v>1</v>
      </c>
      <c r="H3768" s="23">
        <f ca="1">TRUNC(PRODUCT(G$16:G3767),15)</f>
        <v>1.48206205431758</v>
      </c>
      <c r="I3768" s="23">
        <f t="shared" si="772"/>
        <v>1</v>
      </c>
      <c r="J3768" s="23">
        <f t="shared" ca="1" si="773"/>
        <v>1.4820620499999999</v>
      </c>
      <c r="K3768" s="114">
        <f t="shared" ca="1" si="762"/>
        <v>67257229.1247354</v>
      </c>
      <c r="L3768" s="27">
        <f>IF(VLOOKUP(A3768,$U$18:$AD$131,8)=VLOOKUP(A3767,$U$18:$AD$131,8),0,VLOOKUP(A3768,U$18:$AD$131,8))</f>
        <v>0</v>
      </c>
      <c r="M3768" s="28">
        <f>IF(L3768&gt;0,VLOOKUP(L3768,T$18:$AC$131,7),0)</f>
        <v>0</v>
      </c>
      <c r="N3768" s="23">
        <f t="shared" si="767"/>
        <v>0</v>
      </c>
      <c r="O3768" s="23">
        <f t="shared" ca="1" si="763"/>
        <v>67257229.1247354</v>
      </c>
      <c r="P3768" s="29" t="str">
        <f t="shared" si="768"/>
        <v>J=</v>
      </c>
      <c r="Q3768" s="30">
        <f t="shared" si="769"/>
        <v>47232</v>
      </c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</row>
    <row r="3769" spans="1:30" x14ac:dyDescent="0.25">
      <c r="A3769" s="100">
        <f t="shared" si="764"/>
        <v>46602</v>
      </c>
      <c r="B3769" s="114" t="str">
        <f t="shared" ca="1" si="765"/>
        <v>n.d</v>
      </c>
      <c r="C3769" s="114">
        <f t="shared" si="766"/>
        <v>139519858.75</v>
      </c>
      <c r="D3769" s="24">
        <f ca="1">IF(A3769&lt;$B$1,VLOOKUP(A3769,[1]DI!$A$4:$B$15000,2,FALSE),0)</f>
        <v>0</v>
      </c>
      <c r="E3769" s="23">
        <f t="shared" ca="1" si="771"/>
        <v>0</v>
      </c>
      <c r="F3769" s="25">
        <f t="shared" si="770"/>
        <v>1.2</v>
      </c>
      <c r="G3769" s="26">
        <f t="shared" ca="1" si="774"/>
        <v>1</v>
      </c>
      <c r="H3769" s="23">
        <f ca="1">TRUNC(PRODUCT(G$16:G3768),15)</f>
        <v>1.48206205431758</v>
      </c>
      <c r="I3769" s="23">
        <f t="shared" si="772"/>
        <v>1</v>
      </c>
      <c r="J3769" s="23">
        <f t="shared" ca="1" si="773"/>
        <v>1.4820620499999999</v>
      </c>
      <c r="K3769" s="114">
        <f t="shared" ca="1" si="762"/>
        <v>67257229.1247354</v>
      </c>
      <c r="L3769" s="27">
        <f>IF(VLOOKUP(A3769,$U$18:$AD$131,8)=VLOOKUP(A3768,$U$18:$AD$131,8),0,VLOOKUP(A3769,U$18:$AD$131,8))</f>
        <v>0</v>
      </c>
      <c r="M3769" s="28">
        <f>IF(L3769&gt;0,VLOOKUP(L3769,T$18:$AC$131,7),0)</f>
        <v>0</v>
      </c>
      <c r="N3769" s="23">
        <f t="shared" si="767"/>
        <v>0</v>
      </c>
      <c r="O3769" s="23">
        <f t="shared" ca="1" si="763"/>
        <v>67257229.1247354</v>
      </c>
      <c r="P3769" s="29" t="str">
        <f t="shared" si="768"/>
        <v>J=</v>
      </c>
      <c r="Q3769" s="30">
        <f t="shared" si="769"/>
        <v>47232</v>
      </c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</row>
    <row r="3770" spans="1:30" x14ac:dyDescent="0.25">
      <c r="A3770" s="100">
        <f t="shared" si="764"/>
        <v>46603</v>
      </c>
      <c r="B3770" s="114" t="str">
        <f t="shared" ca="1" si="765"/>
        <v>n.d</v>
      </c>
      <c r="C3770" s="114">
        <f t="shared" si="766"/>
        <v>139519858.75</v>
      </c>
      <c r="D3770" s="24">
        <f ca="1">IF(A3770&lt;$B$1,VLOOKUP(A3770,[1]DI!$A$4:$B$15000,2,FALSE),0)</f>
        <v>0</v>
      </c>
      <c r="E3770" s="23">
        <f t="shared" ca="1" si="771"/>
        <v>0</v>
      </c>
      <c r="F3770" s="25">
        <f t="shared" si="770"/>
        <v>1.2</v>
      </c>
      <c r="G3770" s="26">
        <f t="shared" ca="1" si="774"/>
        <v>1</v>
      </c>
      <c r="H3770" s="23">
        <f ca="1">TRUNC(PRODUCT(G$16:G3769),15)</f>
        <v>1.48206205431758</v>
      </c>
      <c r="I3770" s="23">
        <f t="shared" si="772"/>
        <v>1</v>
      </c>
      <c r="J3770" s="23">
        <f t="shared" ca="1" si="773"/>
        <v>1.4820620499999999</v>
      </c>
      <c r="K3770" s="114">
        <f t="shared" ca="1" si="762"/>
        <v>67257229.1247354</v>
      </c>
      <c r="L3770" s="27">
        <f>IF(VLOOKUP(A3770,$U$18:$AD$131,8)=VLOOKUP(A3769,$U$18:$AD$131,8),0,VLOOKUP(A3770,U$18:$AD$131,8))</f>
        <v>0</v>
      </c>
      <c r="M3770" s="28">
        <f>IF(L3770&gt;0,VLOOKUP(L3770,T$18:$AC$131,7),0)</f>
        <v>0</v>
      </c>
      <c r="N3770" s="23">
        <f t="shared" si="767"/>
        <v>0</v>
      </c>
      <c r="O3770" s="23">
        <f t="shared" ca="1" si="763"/>
        <v>67257229.1247354</v>
      </c>
      <c r="P3770" s="29" t="str">
        <f t="shared" si="768"/>
        <v>J=</v>
      </c>
      <c r="Q3770" s="30">
        <f t="shared" si="769"/>
        <v>47232</v>
      </c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</row>
    <row r="3771" spans="1:30" x14ac:dyDescent="0.25">
      <c r="A3771" s="100">
        <f t="shared" si="764"/>
        <v>46604</v>
      </c>
      <c r="B3771" s="114" t="str">
        <f t="shared" ca="1" si="765"/>
        <v>n.d</v>
      </c>
      <c r="C3771" s="114">
        <f t="shared" si="766"/>
        <v>139519858.75</v>
      </c>
      <c r="D3771" s="24">
        <f ca="1">IF(A3771&lt;$B$1,VLOOKUP(A3771,[1]DI!$A$4:$B$15000,2,FALSE),0)</f>
        <v>0</v>
      </c>
      <c r="E3771" s="23">
        <f t="shared" ca="1" si="771"/>
        <v>0</v>
      </c>
      <c r="F3771" s="25">
        <f t="shared" si="770"/>
        <v>1.2</v>
      </c>
      <c r="G3771" s="26">
        <f t="shared" ca="1" si="774"/>
        <v>1</v>
      </c>
      <c r="H3771" s="23">
        <f ca="1">TRUNC(PRODUCT(G$16:G3770),15)</f>
        <v>1.48206205431758</v>
      </c>
      <c r="I3771" s="23">
        <f t="shared" si="772"/>
        <v>1</v>
      </c>
      <c r="J3771" s="23">
        <f t="shared" ca="1" si="773"/>
        <v>1.4820620499999999</v>
      </c>
      <c r="K3771" s="114">
        <f t="shared" ca="1" si="762"/>
        <v>67257229.1247354</v>
      </c>
      <c r="L3771" s="27">
        <f>IF(VLOOKUP(A3771,$U$18:$AD$131,8)=VLOOKUP(A3770,$U$18:$AD$131,8),0,VLOOKUP(A3771,U$18:$AD$131,8))</f>
        <v>0</v>
      </c>
      <c r="M3771" s="28">
        <f>IF(L3771&gt;0,VLOOKUP(L3771,T$18:$AC$131,7),0)</f>
        <v>0</v>
      </c>
      <c r="N3771" s="23">
        <f t="shared" si="767"/>
        <v>0</v>
      </c>
      <c r="O3771" s="23">
        <f t="shared" ca="1" si="763"/>
        <v>67257229.1247354</v>
      </c>
      <c r="P3771" s="29" t="str">
        <f t="shared" si="768"/>
        <v>J=</v>
      </c>
      <c r="Q3771" s="30">
        <f t="shared" si="769"/>
        <v>47232</v>
      </c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</row>
    <row r="3772" spans="1:30" x14ac:dyDescent="0.25">
      <c r="A3772" s="100">
        <f t="shared" si="764"/>
        <v>46605</v>
      </c>
      <c r="B3772" s="114" t="str">
        <f t="shared" ca="1" si="765"/>
        <v>n.d</v>
      </c>
      <c r="C3772" s="114">
        <f t="shared" si="766"/>
        <v>139519858.75</v>
      </c>
      <c r="D3772" s="24">
        <f ca="1">IF(A3772&lt;$B$1,VLOOKUP(A3772,[1]DI!$A$4:$B$15000,2,FALSE),0)</f>
        <v>0</v>
      </c>
      <c r="E3772" s="23">
        <f t="shared" ca="1" si="771"/>
        <v>0</v>
      </c>
      <c r="F3772" s="25">
        <f t="shared" si="770"/>
        <v>1.2</v>
      </c>
      <c r="G3772" s="26">
        <f t="shared" ca="1" si="774"/>
        <v>1</v>
      </c>
      <c r="H3772" s="23">
        <f ca="1">TRUNC(PRODUCT(G$16:G3771),15)</f>
        <v>1.48206205431758</v>
      </c>
      <c r="I3772" s="23">
        <f t="shared" si="772"/>
        <v>1</v>
      </c>
      <c r="J3772" s="23">
        <f t="shared" ca="1" si="773"/>
        <v>1.4820620499999999</v>
      </c>
      <c r="K3772" s="114">
        <f t="shared" ca="1" si="762"/>
        <v>67257229.1247354</v>
      </c>
      <c r="L3772" s="27">
        <f>IF(VLOOKUP(A3772,$U$18:$AD$131,8)=VLOOKUP(A3771,$U$18:$AD$131,8),0,VLOOKUP(A3772,U$18:$AD$131,8))</f>
        <v>0</v>
      </c>
      <c r="M3772" s="28">
        <f>IF(L3772&gt;0,VLOOKUP(L3772,T$18:$AC$131,7),0)</f>
        <v>0</v>
      </c>
      <c r="N3772" s="23">
        <f t="shared" si="767"/>
        <v>0</v>
      </c>
      <c r="O3772" s="23">
        <f t="shared" ca="1" si="763"/>
        <v>67257229.1247354</v>
      </c>
      <c r="P3772" s="29" t="str">
        <f t="shared" si="768"/>
        <v>J=</v>
      </c>
      <c r="Q3772" s="30">
        <f t="shared" si="769"/>
        <v>47232</v>
      </c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</row>
    <row r="3773" spans="1:30" x14ac:dyDescent="0.25">
      <c r="A3773" s="100">
        <f t="shared" si="764"/>
        <v>46606</v>
      </c>
      <c r="B3773" s="114" t="str">
        <f t="shared" ca="1" si="765"/>
        <v>n.d</v>
      </c>
      <c r="C3773" s="114">
        <f t="shared" si="766"/>
        <v>139519858.75</v>
      </c>
      <c r="D3773" s="24">
        <f ca="1">IF(A3773&lt;$B$1,VLOOKUP(A3773,[1]DI!$A$4:$B$15000,2,FALSE),0)</f>
        <v>0</v>
      </c>
      <c r="E3773" s="23">
        <f t="shared" ca="1" si="771"/>
        <v>0</v>
      </c>
      <c r="F3773" s="25">
        <f t="shared" si="770"/>
        <v>1.2</v>
      </c>
      <c r="G3773" s="26">
        <f t="shared" ca="1" si="774"/>
        <v>1</v>
      </c>
      <c r="H3773" s="23">
        <f ca="1">TRUNC(PRODUCT(G$16:G3772),15)</f>
        <v>1.48206205431758</v>
      </c>
      <c r="I3773" s="23">
        <f t="shared" si="772"/>
        <v>1</v>
      </c>
      <c r="J3773" s="23">
        <f t="shared" ca="1" si="773"/>
        <v>1.4820620499999999</v>
      </c>
      <c r="K3773" s="114">
        <f t="shared" ca="1" si="762"/>
        <v>67257229.1247354</v>
      </c>
      <c r="L3773" s="27">
        <f>IF(VLOOKUP(A3773,$U$18:$AD$131,8)=VLOOKUP(A3772,$U$18:$AD$131,8),0,VLOOKUP(A3773,U$18:$AD$131,8))</f>
        <v>0</v>
      </c>
      <c r="M3773" s="28">
        <f>IF(L3773&gt;0,VLOOKUP(L3773,T$18:$AC$131,7),0)</f>
        <v>0</v>
      </c>
      <c r="N3773" s="23">
        <f t="shared" si="767"/>
        <v>0</v>
      </c>
      <c r="O3773" s="23">
        <f t="shared" ca="1" si="763"/>
        <v>67257229.1247354</v>
      </c>
      <c r="P3773" s="29" t="str">
        <f t="shared" si="768"/>
        <v>J=</v>
      </c>
      <c r="Q3773" s="30">
        <f t="shared" si="769"/>
        <v>47232</v>
      </c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</row>
    <row r="3774" spans="1:30" x14ac:dyDescent="0.25">
      <c r="A3774" s="100">
        <f t="shared" si="764"/>
        <v>46607</v>
      </c>
      <c r="B3774" s="114" t="str">
        <f t="shared" ca="1" si="765"/>
        <v>n.d</v>
      </c>
      <c r="C3774" s="114">
        <f t="shared" si="766"/>
        <v>139519858.75</v>
      </c>
      <c r="D3774" s="24">
        <f ca="1">IF(A3774&lt;$B$1,VLOOKUP(A3774,[1]DI!$A$4:$B$15000,2,FALSE),0)</f>
        <v>0</v>
      </c>
      <c r="E3774" s="23">
        <f t="shared" ca="1" si="771"/>
        <v>0</v>
      </c>
      <c r="F3774" s="25">
        <f t="shared" si="770"/>
        <v>1.2</v>
      </c>
      <c r="G3774" s="26">
        <f t="shared" ca="1" si="774"/>
        <v>1</v>
      </c>
      <c r="H3774" s="23">
        <f ca="1">TRUNC(PRODUCT(G$16:G3773),15)</f>
        <v>1.48206205431758</v>
      </c>
      <c r="I3774" s="23">
        <f t="shared" si="772"/>
        <v>1</v>
      </c>
      <c r="J3774" s="23">
        <f t="shared" ca="1" si="773"/>
        <v>1.4820620499999999</v>
      </c>
      <c r="K3774" s="114">
        <f t="shared" ca="1" si="762"/>
        <v>67257229.1247354</v>
      </c>
      <c r="L3774" s="27">
        <f>IF(VLOOKUP(A3774,$U$18:$AD$131,8)=VLOOKUP(A3773,$U$18:$AD$131,8),0,VLOOKUP(A3774,U$18:$AD$131,8))</f>
        <v>0</v>
      </c>
      <c r="M3774" s="28">
        <f>IF(L3774&gt;0,VLOOKUP(L3774,T$18:$AC$131,7),0)</f>
        <v>0</v>
      </c>
      <c r="N3774" s="23">
        <f t="shared" si="767"/>
        <v>0</v>
      </c>
      <c r="O3774" s="23">
        <f t="shared" ca="1" si="763"/>
        <v>67257229.1247354</v>
      </c>
      <c r="P3774" s="29" t="str">
        <f t="shared" si="768"/>
        <v>J=</v>
      </c>
      <c r="Q3774" s="30">
        <f t="shared" si="769"/>
        <v>47232</v>
      </c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</row>
    <row r="3775" spans="1:30" x14ac:dyDescent="0.25">
      <c r="A3775" s="100">
        <f t="shared" si="764"/>
        <v>46608</v>
      </c>
      <c r="B3775" s="114" t="str">
        <f t="shared" ca="1" si="765"/>
        <v>n.d</v>
      </c>
      <c r="C3775" s="114">
        <f t="shared" si="766"/>
        <v>139519858.75</v>
      </c>
      <c r="D3775" s="24">
        <f ca="1">IF(A3775&lt;$B$1,VLOOKUP(A3775,[1]DI!$A$4:$B$15000,2,FALSE),0)</f>
        <v>0</v>
      </c>
      <c r="E3775" s="23">
        <f t="shared" ca="1" si="771"/>
        <v>0</v>
      </c>
      <c r="F3775" s="25">
        <f t="shared" si="770"/>
        <v>1.2</v>
      </c>
      <c r="G3775" s="26">
        <f t="shared" ca="1" si="774"/>
        <v>1</v>
      </c>
      <c r="H3775" s="23">
        <f ca="1">TRUNC(PRODUCT(G$16:G3774),15)</f>
        <v>1.48206205431758</v>
      </c>
      <c r="I3775" s="23">
        <f t="shared" si="772"/>
        <v>1</v>
      </c>
      <c r="J3775" s="23">
        <f t="shared" ca="1" si="773"/>
        <v>1.4820620499999999</v>
      </c>
      <c r="K3775" s="114">
        <f t="shared" ca="1" si="762"/>
        <v>67257229.1247354</v>
      </c>
      <c r="L3775" s="27">
        <f>IF(VLOOKUP(A3775,$U$18:$AD$131,8)=VLOOKUP(A3774,$U$18:$AD$131,8),0,VLOOKUP(A3775,U$18:$AD$131,8))</f>
        <v>0</v>
      </c>
      <c r="M3775" s="28">
        <f>IF(L3775&gt;0,VLOOKUP(L3775,T$18:$AC$131,7),0)</f>
        <v>0</v>
      </c>
      <c r="N3775" s="23">
        <f t="shared" si="767"/>
        <v>0</v>
      </c>
      <c r="O3775" s="23">
        <f t="shared" ca="1" si="763"/>
        <v>67257229.1247354</v>
      </c>
      <c r="P3775" s="29" t="str">
        <f t="shared" si="768"/>
        <v>J=</v>
      </c>
      <c r="Q3775" s="30">
        <f t="shared" si="769"/>
        <v>47232</v>
      </c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</row>
    <row r="3776" spans="1:30" x14ac:dyDescent="0.25">
      <c r="A3776" s="100">
        <f t="shared" si="764"/>
        <v>46609</v>
      </c>
      <c r="B3776" s="114" t="str">
        <f t="shared" ca="1" si="765"/>
        <v>n.d</v>
      </c>
      <c r="C3776" s="114">
        <f t="shared" si="766"/>
        <v>139519858.75</v>
      </c>
      <c r="D3776" s="24">
        <f ca="1">IF(A3776&lt;$B$1,VLOOKUP(A3776,[1]DI!$A$4:$B$15000,2,FALSE),0)</f>
        <v>0</v>
      </c>
      <c r="E3776" s="23">
        <f t="shared" ca="1" si="771"/>
        <v>0</v>
      </c>
      <c r="F3776" s="25">
        <f t="shared" si="770"/>
        <v>1.2</v>
      </c>
      <c r="G3776" s="26">
        <f t="shared" ca="1" si="774"/>
        <v>1</v>
      </c>
      <c r="H3776" s="23">
        <f ca="1">TRUNC(PRODUCT(G$16:G3775),15)</f>
        <v>1.48206205431758</v>
      </c>
      <c r="I3776" s="23">
        <f t="shared" si="772"/>
        <v>1</v>
      </c>
      <c r="J3776" s="23">
        <f t="shared" ca="1" si="773"/>
        <v>1.4820620499999999</v>
      </c>
      <c r="K3776" s="114">
        <f t="shared" ca="1" si="762"/>
        <v>67257229.1247354</v>
      </c>
      <c r="L3776" s="27">
        <f>IF(VLOOKUP(A3776,$U$18:$AD$131,8)=VLOOKUP(A3775,$U$18:$AD$131,8),0,VLOOKUP(A3776,U$18:$AD$131,8))</f>
        <v>0</v>
      </c>
      <c r="M3776" s="28">
        <f>IF(L3776&gt;0,VLOOKUP(L3776,T$18:$AC$131,7),0)</f>
        <v>0</v>
      </c>
      <c r="N3776" s="23">
        <f t="shared" si="767"/>
        <v>0</v>
      </c>
      <c r="O3776" s="23">
        <f t="shared" ca="1" si="763"/>
        <v>67257229.1247354</v>
      </c>
      <c r="P3776" s="29" t="str">
        <f t="shared" si="768"/>
        <v>J=</v>
      </c>
      <c r="Q3776" s="30">
        <f t="shared" si="769"/>
        <v>47232</v>
      </c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</row>
    <row r="3777" spans="1:30" x14ac:dyDescent="0.25">
      <c r="A3777" s="100">
        <f t="shared" si="764"/>
        <v>46610</v>
      </c>
      <c r="B3777" s="114" t="str">
        <f t="shared" ca="1" si="765"/>
        <v>n.d</v>
      </c>
      <c r="C3777" s="114">
        <f t="shared" si="766"/>
        <v>139519858.75</v>
      </c>
      <c r="D3777" s="24">
        <f ca="1">IF(A3777&lt;$B$1,VLOOKUP(A3777,[1]DI!$A$4:$B$15000,2,FALSE),0)</f>
        <v>0</v>
      </c>
      <c r="E3777" s="23">
        <f t="shared" ca="1" si="771"/>
        <v>0</v>
      </c>
      <c r="F3777" s="25">
        <f t="shared" si="770"/>
        <v>1.2</v>
      </c>
      <c r="G3777" s="26">
        <f t="shared" ca="1" si="774"/>
        <v>1</v>
      </c>
      <c r="H3777" s="23">
        <f ca="1">TRUNC(PRODUCT(G$16:G3776),15)</f>
        <v>1.48206205431758</v>
      </c>
      <c r="I3777" s="23">
        <f t="shared" si="772"/>
        <v>1</v>
      </c>
      <c r="J3777" s="23">
        <f t="shared" ca="1" si="773"/>
        <v>1.4820620499999999</v>
      </c>
      <c r="K3777" s="114">
        <f t="shared" ca="1" si="762"/>
        <v>67257229.1247354</v>
      </c>
      <c r="L3777" s="27">
        <f>IF(VLOOKUP(A3777,$U$18:$AD$131,8)=VLOOKUP(A3776,$U$18:$AD$131,8),0,VLOOKUP(A3777,U$18:$AD$131,8))</f>
        <v>0</v>
      </c>
      <c r="M3777" s="28">
        <f>IF(L3777&gt;0,VLOOKUP(L3777,T$18:$AC$131,7),0)</f>
        <v>0</v>
      </c>
      <c r="N3777" s="23">
        <f t="shared" si="767"/>
        <v>0</v>
      </c>
      <c r="O3777" s="23">
        <f t="shared" ca="1" si="763"/>
        <v>67257229.1247354</v>
      </c>
      <c r="P3777" s="29" t="str">
        <f t="shared" si="768"/>
        <v>J=</v>
      </c>
      <c r="Q3777" s="30">
        <f t="shared" si="769"/>
        <v>47232</v>
      </c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</row>
    <row r="3778" spans="1:30" x14ac:dyDescent="0.25">
      <c r="A3778" s="100">
        <f t="shared" si="764"/>
        <v>46611</v>
      </c>
      <c r="B3778" s="114" t="str">
        <f t="shared" ca="1" si="765"/>
        <v>n.d</v>
      </c>
      <c r="C3778" s="114">
        <f t="shared" si="766"/>
        <v>139519858.75</v>
      </c>
      <c r="D3778" s="24">
        <f ca="1">IF(A3778&lt;$B$1,VLOOKUP(A3778,[1]DI!$A$4:$B$15000,2,FALSE),0)</f>
        <v>0</v>
      </c>
      <c r="E3778" s="23">
        <f t="shared" ca="1" si="771"/>
        <v>0</v>
      </c>
      <c r="F3778" s="25">
        <f t="shared" si="770"/>
        <v>1.2</v>
      </c>
      <c r="G3778" s="26">
        <f t="shared" ca="1" si="774"/>
        <v>1</v>
      </c>
      <c r="H3778" s="23">
        <f ca="1">TRUNC(PRODUCT(G$16:G3777),15)</f>
        <v>1.48206205431758</v>
      </c>
      <c r="I3778" s="23">
        <f t="shared" si="772"/>
        <v>1</v>
      </c>
      <c r="J3778" s="23">
        <f t="shared" ca="1" si="773"/>
        <v>1.4820620499999999</v>
      </c>
      <c r="K3778" s="114">
        <f t="shared" ca="1" si="762"/>
        <v>67257229.1247354</v>
      </c>
      <c r="L3778" s="27">
        <f>IF(VLOOKUP(A3778,$U$18:$AD$131,8)=VLOOKUP(A3777,$U$18:$AD$131,8),0,VLOOKUP(A3778,U$18:$AD$131,8))</f>
        <v>0</v>
      </c>
      <c r="M3778" s="28">
        <f>IF(L3778&gt;0,VLOOKUP(L3778,T$18:$AC$131,7),0)</f>
        <v>0</v>
      </c>
      <c r="N3778" s="23">
        <f t="shared" si="767"/>
        <v>0</v>
      </c>
      <c r="O3778" s="23">
        <f t="shared" ca="1" si="763"/>
        <v>67257229.1247354</v>
      </c>
      <c r="P3778" s="29" t="str">
        <f t="shared" si="768"/>
        <v>J=</v>
      </c>
      <c r="Q3778" s="30">
        <f t="shared" si="769"/>
        <v>47232</v>
      </c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</row>
    <row r="3779" spans="1:30" x14ac:dyDescent="0.25">
      <c r="A3779" s="100">
        <f t="shared" si="764"/>
        <v>46612</v>
      </c>
      <c r="B3779" s="114" t="str">
        <f t="shared" ca="1" si="765"/>
        <v>n.d</v>
      </c>
      <c r="C3779" s="114">
        <f t="shared" si="766"/>
        <v>139519858.75</v>
      </c>
      <c r="D3779" s="24">
        <f ca="1">IF(A3779&lt;$B$1,VLOOKUP(A3779,[1]DI!$A$4:$B$15000,2,FALSE),0)</f>
        <v>0</v>
      </c>
      <c r="E3779" s="23">
        <f t="shared" ca="1" si="771"/>
        <v>0</v>
      </c>
      <c r="F3779" s="25">
        <f t="shared" si="770"/>
        <v>1.2</v>
      </c>
      <c r="G3779" s="26">
        <f t="shared" ca="1" si="774"/>
        <v>1</v>
      </c>
      <c r="H3779" s="23">
        <f ca="1">TRUNC(PRODUCT(G$16:G3778),15)</f>
        <v>1.48206205431758</v>
      </c>
      <c r="I3779" s="23">
        <f t="shared" si="772"/>
        <v>1</v>
      </c>
      <c r="J3779" s="23">
        <f t="shared" ca="1" si="773"/>
        <v>1.4820620499999999</v>
      </c>
      <c r="K3779" s="114">
        <f t="shared" ca="1" si="762"/>
        <v>67257229.1247354</v>
      </c>
      <c r="L3779" s="27">
        <f>IF(VLOOKUP(A3779,$U$18:$AD$131,8)=VLOOKUP(A3778,$U$18:$AD$131,8),0,VLOOKUP(A3779,U$18:$AD$131,8))</f>
        <v>0</v>
      </c>
      <c r="M3779" s="28">
        <f>IF(L3779&gt;0,VLOOKUP(L3779,T$18:$AC$131,7),0)</f>
        <v>0</v>
      </c>
      <c r="N3779" s="23">
        <f t="shared" si="767"/>
        <v>0</v>
      </c>
      <c r="O3779" s="23">
        <f t="shared" ca="1" si="763"/>
        <v>67257229.1247354</v>
      </c>
      <c r="P3779" s="29" t="str">
        <f t="shared" si="768"/>
        <v>J=</v>
      </c>
      <c r="Q3779" s="30">
        <f t="shared" si="769"/>
        <v>47232</v>
      </c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</row>
    <row r="3780" spans="1:30" x14ac:dyDescent="0.25">
      <c r="A3780" s="100">
        <f t="shared" si="764"/>
        <v>46613</v>
      </c>
      <c r="B3780" s="114" t="str">
        <f t="shared" ca="1" si="765"/>
        <v>n.d</v>
      </c>
      <c r="C3780" s="114">
        <f t="shared" si="766"/>
        <v>139519858.75</v>
      </c>
      <c r="D3780" s="24">
        <f ca="1">IF(A3780&lt;$B$1,VLOOKUP(A3780,[1]DI!$A$4:$B$15000,2,FALSE),0)</f>
        <v>0</v>
      </c>
      <c r="E3780" s="23">
        <f t="shared" ca="1" si="771"/>
        <v>0</v>
      </c>
      <c r="F3780" s="25">
        <f t="shared" si="770"/>
        <v>1.2</v>
      </c>
      <c r="G3780" s="26">
        <f t="shared" ca="1" si="774"/>
        <v>1</v>
      </c>
      <c r="H3780" s="23">
        <f ca="1">TRUNC(PRODUCT(G$16:G3779),15)</f>
        <v>1.48206205431758</v>
      </c>
      <c r="I3780" s="23">
        <f t="shared" si="772"/>
        <v>1</v>
      </c>
      <c r="J3780" s="23">
        <f t="shared" ca="1" si="773"/>
        <v>1.4820620499999999</v>
      </c>
      <c r="K3780" s="114">
        <f t="shared" ca="1" si="762"/>
        <v>67257229.1247354</v>
      </c>
      <c r="L3780" s="27">
        <f>IF(VLOOKUP(A3780,$U$18:$AD$131,8)=VLOOKUP(A3779,$U$18:$AD$131,8),0,VLOOKUP(A3780,U$18:$AD$131,8))</f>
        <v>0</v>
      </c>
      <c r="M3780" s="28">
        <f>IF(L3780&gt;0,VLOOKUP(L3780,T$18:$AC$131,7),0)</f>
        <v>0</v>
      </c>
      <c r="N3780" s="23">
        <f t="shared" si="767"/>
        <v>0</v>
      </c>
      <c r="O3780" s="23">
        <f t="shared" ca="1" si="763"/>
        <v>67257229.1247354</v>
      </c>
      <c r="P3780" s="29" t="str">
        <f t="shared" si="768"/>
        <v>J=</v>
      </c>
      <c r="Q3780" s="30">
        <f t="shared" si="769"/>
        <v>47232</v>
      </c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</row>
    <row r="3781" spans="1:30" x14ac:dyDescent="0.25">
      <c r="A3781" s="100">
        <f t="shared" si="764"/>
        <v>46614</v>
      </c>
      <c r="B3781" s="114" t="str">
        <f t="shared" ca="1" si="765"/>
        <v>n.d</v>
      </c>
      <c r="C3781" s="114">
        <f t="shared" si="766"/>
        <v>139519858.75</v>
      </c>
      <c r="D3781" s="24">
        <f ca="1">IF(A3781&lt;$B$1,VLOOKUP(A3781,[1]DI!$A$4:$B$15000,2,FALSE),0)</f>
        <v>0</v>
      </c>
      <c r="E3781" s="23">
        <f t="shared" ca="1" si="771"/>
        <v>0</v>
      </c>
      <c r="F3781" s="25">
        <f t="shared" si="770"/>
        <v>1.2</v>
      </c>
      <c r="G3781" s="26">
        <f t="shared" ca="1" si="774"/>
        <v>1</v>
      </c>
      <c r="H3781" s="23">
        <f ca="1">TRUNC(PRODUCT(G$16:G3780),15)</f>
        <v>1.48206205431758</v>
      </c>
      <c r="I3781" s="23">
        <f t="shared" si="772"/>
        <v>1</v>
      </c>
      <c r="J3781" s="23">
        <f t="shared" ca="1" si="773"/>
        <v>1.4820620499999999</v>
      </c>
      <c r="K3781" s="114">
        <f t="shared" ca="1" si="762"/>
        <v>67257229.1247354</v>
      </c>
      <c r="L3781" s="27">
        <f>IF(VLOOKUP(A3781,$U$18:$AD$131,8)=VLOOKUP(A3780,$U$18:$AD$131,8),0,VLOOKUP(A3781,U$18:$AD$131,8))</f>
        <v>0</v>
      </c>
      <c r="M3781" s="28">
        <f>IF(L3781&gt;0,VLOOKUP(L3781,T$18:$AC$131,7),0)</f>
        <v>0</v>
      </c>
      <c r="N3781" s="23">
        <f t="shared" si="767"/>
        <v>0</v>
      </c>
      <c r="O3781" s="23">
        <f t="shared" ca="1" si="763"/>
        <v>67257229.1247354</v>
      </c>
      <c r="P3781" s="29" t="str">
        <f t="shared" si="768"/>
        <v>J=</v>
      </c>
      <c r="Q3781" s="30">
        <f t="shared" si="769"/>
        <v>47232</v>
      </c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</row>
    <row r="3782" spans="1:30" x14ac:dyDescent="0.25">
      <c r="A3782" s="100">
        <f t="shared" si="764"/>
        <v>46615</v>
      </c>
      <c r="B3782" s="114" t="str">
        <f t="shared" ca="1" si="765"/>
        <v>n.d</v>
      </c>
      <c r="C3782" s="114">
        <f t="shared" si="766"/>
        <v>139519858.75</v>
      </c>
      <c r="D3782" s="24">
        <f ca="1">IF(A3782&lt;$B$1,VLOOKUP(A3782,[1]DI!$A$4:$B$15000,2,FALSE),0)</f>
        <v>0</v>
      </c>
      <c r="E3782" s="23">
        <f t="shared" ca="1" si="771"/>
        <v>0</v>
      </c>
      <c r="F3782" s="25">
        <f t="shared" si="770"/>
        <v>1.2</v>
      </c>
      <c r="G3782" s="26">
        <f t="shared" ca="1" si="774"/>
        <v>1</v>
      </c>
      <c r="H3782" s="23">
        <f ca="1">TRUNC(PRODUCT(G$16:G3781),15)</f>
        <v>1.48206205431758</v>
      </c>
      <c r="I3782" s="23">
        <f t="shared" si="772"/>
        <v>1</v>
      </c>
      <c r="J3782" s="23">
        <f t="shared" ca="1" si="773"/>
        <v>1.4820620499999999</v>
      </c>
      <c r="K3782" s="114">
        <f t="shared" ca="1" si="762"/>
        <v>67257229.1247354</v>
      </c>
      <c r="L3782" s="27">
        <f>IF(VLOOKUP(A3782,$U$18:$AD$131,8)=VLOOKUP(A3781,$U$18:$AD$131,8),0,VLOOKUP(A3782,U$18:$AD$131,8))</f>
        <v>0</v>
      </c>
      <c r="M3782" s="28">
        <f>IF(L3782&gt;0,VLOOKUP(L3782,T$18:$AC$131,7),0)</f>
        <v>0</v>
      </c>
      <c r="N3782" s="23">
        <f t="shared" si="767"/>
        <v>0</v>
      </c>
      <c r="O3782" s="23">
        <f t="shared" ca="1" si="763"/>
        <v>67257229.1247354</v>
      </c>
      <c r="P3782" s="29" t="str">
        <f t="shared" si="768"/>
        <v>J=</v>
      </c>
      <c r="Q3782" s="30">
        <f t="shared" si="769"/>
        <v>47232</v>
      </c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</row>
    <row r="3783" spans="1:30" x14ac:dyDescent="0.25">
      <c r="A3783" s="100">
        <f t="shared" si="764"/>
        <v>46616</v>
      </c>
      <c r="B3783" s="114" t="str">
        <f t="shared" ca="1" si="765"/>
        <v>n.d</v>
      </c>
      <c r="C3783" s="114">
        <f t="shared" si="766"/>
        <v>139519858.75</v>
      </c>
      <c r="D3783" s="24">
        <f ca="1">IF(A3783&lt;$B$1,VLOOKUP(A3783,[1]DI!$A$4:$B$15000,2,FALSE),0)</f>
        <v>0</v>
      </c>
      <c r="E3783" s="23">
        <f t="shared" ca="1" si="771"/>
        <v>0</v>
      </c>
      <c r="F3783" s="25">
        <f t="shared" si="770"/>
        <v>1.2</v>
      </c>
      <c r="G3783" s="26">
        <f t="shared" ca="1" si="774"/>
        <v>1</v>
      </c>
      <c r="H3783" s="23">
        <f ca="1">TRUNC(PRODUCT(G$16:G3782),15)</f>
        <v>1.48206205431758</v>
      </c>
      <c r="I3783" s="23">
        <f t="shared" si="772"/>
        <v>1</v>
      </c>
      <c r="J3783" s="23">
        <f t="shared" ca="1" si="773"/>
        <v>1.4820620499999999</v>
      </c>
      <c r="K3783" s="114">
        <f t="shared" ca="1" si="762"/>
        <v>67257229.1247354</v>
      </c>
      <c r="L3783" s="27">
        <f>IF(VLOOKUP(A3783,$U$18:$AD$131,8)=VLOOKUP(A3782,$U$18:$AD$131,8),0,VLOOKUP(A3783,U$18:$AD$131,8))</f>
        <v>0</v>
      </c>
      <c r="M3783" s="28">
        <f>IF(L3783&gt;0,VLOOKUP(L3783,T$18:$AC$131,7),0)</f>
        <v>0</v>
      </c>
      <c r="N3783" s="23">
        <f t="shared" si="767"/>
        <v>0</v>
      </c>
      <c r="O3783" s="23">
        <f t="shared" ca="1" si="763"/>
        <v>67257229.1247354</v>
      </c>
      <c r="P3783" s="29" t="str">
        <f t="shared" si="768"/>
        <v>J=</v>
      </c>
      <c r="Q3783" s="30">
        <f t="shared" si="769"/>
        <v>47232</v>
      </c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</row>
    <row r="3784" spans="1:30" x14ac:dyDescent="0.25">
      <c r="A3784" s="100">
        <f t="shared" si="764"/>
        <v>46617</v>
      </c>
      <c r="B3784" s="114" t="str">
        <f t="shared" ca="1" si="765"/>
        <v>n.d</v>
      </c>
      <c r="C3784" s="114">
        <f t="shared" si="766"/>
        <v>139519858.75</v>
      </c>
      <c r="D3784" s="24">
        <f ca="1">IF(A3784&lt;$B$1,VLOOKUP(A3784,[1]DI!$A$4:$B$15000,2,FALSE),0)</f>
        <v>0</v>
      </c>
      <c r="E3784" s="23">
        <f t="shared" ca="1" si="771"/>
        <v>0</v>
      </c>
      <c r="F3784" s="25">
        <f t="shared" si="770"/>
        <v>1.2</v>
      </c>
      <c r="G3784" s="26">
        <f t="shared" ca="1" si="774"/>
        <v>1</v>
      </c>
      <c r="H3784" s="23">
        <f ca="1">TRUNC(PRODUCT(G$16:G3783),15)</f>
        <v>1.48206205431758</v>
      </c>
      <c r="I3784" s="23">
        <f t="shared" si="772"/>
        <v>1</v>
      </c>
      <c r="J3784" s="23">
        <f t="shared" ca="1" si="773"/>
        <v>1.4820620499999999</v>
      </c>
      <c r="K3784" s="114">
        <f t="shared" ca="1" si="762"/>
        <v>67257229.1247354</v>
      </c>
      <c r="L3784" s="27">
        <f>IF(VLOOKUP(A3784,$U$18:$AD$131,8)=VLOOKUP(A3783,$U$18:$AD$131,8),0,VLOOKUP(A3784,U$18:$AD$131,8))</f>
        <v>0</v>
      </c>
      <c r="M3784" s="28">
        <f>IF(L3784&gt;0,VLOOKUP(L3784,T$18:$AC$131,7),0)</f>
        <v>0</v>
      </c>
      <c r="N3784" s="23">
        <f t="shared" si="767"/>
        <v>0</v>
      </c>
      <c r="O3784" s="23">
        <f t="shared" ca="1" si="763"/>
        <v>67257229.1247354</v>
      </c>
      <c r="P3784" s="29" t="str">
        <f t="shared" si="768"/>
        <v>J=</v>
      </c>
      <c r="Q3784" s="30">
        <f t="shared" si="769"/>
        <v>47232</v>
      </c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</row>
    <row r="3785" spans="1:30" x14ac:dyDescent="0.25">
      <c r="A3785" s="100">
        <f t="shared" si="764"/>
        <v>46618</v>
      </c>
      <c r="B3785" s="114" t="str">
        <f t="shared" ca="1" si="765"/>
        <v>n.d</v>
      </c>
      <c r="C3785" s="114">
        <f t="shared" si="766"/>
        <v>139519858.75</v>
      </c>
      <c r="D3785" s="24">
        <f ca="1">IF(A3785&lt;$B$1,VLOOKUP(A3785,[1]DI!$A$4:$B$15000,2,FALSE),0)</f>
        <v>0</v>
      </c>
      <c r="E3785" s="23">
        <f t="shared" ca="1" si="771"/>
        <v>0</v>
      </c>
      <c r="F3785" s="25">
        <f t="shared" si="770"/>
        <v>1.2</v>
      </c>
      <c r="G3785" s="26">
        <f t="shared" ca="1" si="774"/>
        <v>1</v>
      </c>
      <c r="H3785" s="23">
        <f ca="1">TRUNC(PRODUCT(G$16:G3784),15)</f>
        <v>1.48206205431758</v>
      </c>
      <c r="I3785" s="23">
        <f t="shared" si="772"/>
        <v>1</v>
      </c>
      <c r="J3785" s="23">
        <f t="shared" ca="1" si="773"/>
        <v>1.4820620499999999</v>
      </c>
      <c r="K3785" s="114">
        <f t="shared" ca="1" si="762"/>
        <v>67257229.1247354</v>
      </c>
      <c r="L3785" s="27">
        <f>IF(VLOOKUP(A3785,$U$18:$AD$131,8)=VLOOKUP(A3784,$U$18:$AD$131,8),0,VLOOKUP(A3785,U$18:$AD$131,8))</f>
        <v>0</v>
      </c>
      <c r="M3785" s="28">
        <f>IF(L3785&gt;0,VLOOKUP(L3785,T$18:$AC$131,7),0)</f>
        <v>0</v>
      </c>
      <c r="N3785" s="23">
        <f t="shared" si="767"/>
        <v>0</v>
      </c>
      <c r="O3785" s="23">
        <f t="shared" ca="1" si="763"/>
        <v>67257229.1247354</v>
      </c>
      <c r="P3785" s="29" t="str">
        <f t="shared" si="768"/>
        <v>J=</v>
      </c>
      <c r="Q3785" s="30">
        <f t="shared" si="769"/>
        <v>47232</v>
      </c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</row>
    <row r="3786" spans="1:30" x14ac:dyDescent="0.25">
      <c r="A3786" s="100">
        <f t="shared" si="764"/>
        <v>46619</v>
      </c>
      <c r="B3786" s="114" t="str">
        <f t="shared" ca="1" si="765"/>
        <v>n.d</v>
      </c>
      <c r="C3786" s="114">
        <f t="shared" si="766"/>
        <v>139519858.75</v>
      </c>
      <c r="D3786" s="24">
        <f ca="1">IF(A3786&lt;$B$1,VLOOKUP(A3786,[1]DI!$A$4:$B$15000,2,FALSE),0)</f>
        <v>0</v>
      </c>
      <c r="E3786" s="23">
        <f t="shared" ca="1" si="771"/>
        <v>0</v>
      </c>
      <c r="F3786" s="25">
        <f t="shared" si="770"/>
        <v>1.2</v>
      </c>
      <c r="G3786" s="26">
        <f t="shared" ca="1" si="774"/>
        <v>1</v>
      </c>
      <c r="H3786" s="23">
        <f ca="1">TRUNC(PRODUCT(G$16:G3785),15)</f>
        <v>1.48206205431758</v>
      </c>
      <c r="I3786" s="23">
        <f t="shared" si="772"/>
        <v>1</v>
      </c>
      <c r="J3786" s="23">
        <f t="shared" ca="1" si="773"/>
        <v>1.4820620499999999</v>
      </c>
      <c r="K3786" s="114">
        <f t="shared" ca="1" si="762"/>
        <v>67257229.1247354</v>
      </c>
      <c r="L3786" s="27">
        <f>IF(VLOOKUP(A3786,$U$18:$AD$131,8)=VLOOKUP(A3785,$U$18:$AD$131,8),0,VLOOKUP(A3786,U$18:$AD$131,8))</f>
        <v>0</v>
      </c>
      <c r="M3786" s="28">
        <f>IF(L3786&gt;0,VLOOKUP(L3786,T$18:$AC$131,7),0)</f>
        <v>0</v>
      </c>
      <c r="N3786" s="23">
        <f t="shared" si="767"/>
        <v>0</v>
      </c>
      <c r="O3786" s="23">
        <f t="shared" ca="1" si="763"/>
        <v>67257229.1247354</v>
      </c>
      <c r="P3786" s="29" t="str">
        <f t="shared" si="768"/>
        <v>J=</v>
      </c>
      <c r="Q3786" s="30">
        <f t="shared" si="769"/>
        <v>47232</v>
      </c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</row>
    <row r="3787" spans="1:30" x14ac:dyDescent="0.25">
      <c r="A3787" s="100">
        <f t="shared" si="764"/>
        <v>46620</v>
      </c>
      <c r="B3787" s="114" t="str">
        <f t="shared" ca="1" si="765"/>
        <v>n.d</v>
      </c>
      <c r="C3787" s="114">
        <f t="shared" si="766"/>
        <v>139519858.75</v>
      </c>
      <c r="D3787" s="24">
        <f ca="1">IF(A3787&lt;$B$1,VLOOKUP(A3787,[1]DI!$A$4:$B$15000,2,FALSE),0)</f>
        <v>0</v>
      </c>
      <c r="E3787" s="23">
        <f t="shared" ca="1" si="771"/>
        <v>0</v>
      </c>
      <c r="F3787" s="25">
        <f t="shared" si="770"/>
        <v>1.2</v>
      </c>
      <c r="G3787" s="26">
        <f t="shared" ca="1" si="774"/>
        <v>1</v>
      </c>
      <c r="H3787" s="23">
        <f ca="1">TRUNC(PRODUCT(G$16:G3786),15)</f>
        <v>1.48206205431758</v>
      </c>
      <c r="I3787" s="23">
        <f t="shared" si="772"/>
        <v>1</v>
      </c>
      <c r="J3787" s="23">
        <f t="shared" ca="1" si="773"/>
        <v>1.4820620499999999</v>
      </c>
      <c r="K3787" s="114">
        <f t="shared" ca="1" si="762"/>
        <v>67257229.1247354</v>
      </c>
      <c r="L3787" s="27">
        <f>IF(VLOOKUP(A3787,$U$18:$AD$131,8)=VLOOKUP(A3786,$U$18:$AD$131,8),0,VLOOKUP(A3787,U$18:$AD$131,8))</f>
        <v>0</v>
      </c>
      <c r="M3787" s="28">
        <f>IF(L3787&gt;0,VLOOKUP(L3787,T$18:$AC$131,7),0)</f>
        <v>0</v>
      </c>
      <c r="N3787" s="23">
        <f t="shared" si="767"/>
        <v>0</v>
      </c>
      <c r="O3787" s="23">
        <f t="shared" ca="1" si="763"/>
        <v>67257229.1247354</v>
      </c>
      <c r="P3787" s="29" t="str">
        <f t="shared" si="768"/>
        <v>J=</v>
      </c>
      <c r="Q3787" s="30">
        <f t="shared" si="769"/>
        <v>47232</v>
      </c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</row>
    <row r="3788" spans="1:30" x14ac:dyDescent="0.25">
      <c r="A3788" s="100">
        <f t="shared" si="764"/>
        <v>46621</v>
      </c>
      <c r="B3788" s="114" t="str">
        <f t="shared" ca="1" si="765"/>
        <v>n.d</v>
      </c>
      <c r="C3788" s="114">
        <f t="shared" si="766"/>
        <v>139519858.75</v>
      </c>
      <c r="D3788" s="24">
        <f ca="1">IF(A3788&lt;$B$1,VLOOKUP(A3788,[1]DI!$A$4:$B$15000,2,FALSE),0)</f>
        <v>0</v>
      </c>
      <c r="E3788" s="23">
        <f t="shared" ca="1" si="771"/>
        <v>0</v>
      </c>
      <c r="F3788" s="25">
        <f t="shared" si="770"/>
        <v>1.2</v>
      </c>
      <c r="G3788" s="26">
        <f t="shared" ca="1" si="774"/>
        <v>1</v>
      </c>
      <c r="H3788" s="23">
        <f ca="1">TRUNC(PRODUCT(G$16:G3787),15)</f>
        <v>1.48206205431758</v>
      </c>
      <c r="I3788" s="23">
        <f t="shared" si="772"/>
        <v>1</v>
      </c>
      <c r="J3788" s="23">
        <f t="shared" ca="1" si="773"/>
        <v>1.4820620499999999</v>
      </c>
      <c r="K3788" s="114">
        <f t="shared" ca="1" si="762"/>
        <v>67257229.1247354</v>
      </c>
      <c r="L3788" s="27">
        <f>IF(VLOOKUP(A3788,$U$18:$AD$131,8)=VLOOKUP(A3787,$U$18:$AD$131,8),0,VLOOKUP(A3788,U$18:$AD$131,8))</f>
        <v>0</v>
      </c>
      <c r="M3788" s="28">
        <f>IF(L3788&gt;0,VLOOKUP(L3788,T$18:$AC$131,7),0)</f>
        <v>0</v>
      </c>
      <c r="N3788" s="23">
        <f t="shared" si="767"/>
        <v>0</v>
      </c>
      <c r="O3788" s="23">
        <f t="shared" ca="1" si="763"/>
        <v>67257229.1247354</v>
      </c>
      <c r="P3788" s="29" t="str">
        <f t="shared" si="768"/>
        <v>J=</v>
      </c>
      <c r="Q3788" s="30">
        <f t="shared" si="769"/>
        <v>47232</v>
      </c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</row>
    <row r="3789" spans="1:30" x14ac:dyDescent="0.25">
      <c r="A3789" s="100">
        <f t="shared" si="764"/>
        <v>46622</v>
      </c>
      <c r="B3789" s="114" t="str">
        <f t="shared" ca="1" si="765"/>
        <v>n.d</v>
      </c>
      <c r="C3789" s="114">
        <f t="shared" si="766"/>
        <v>139519858.75</v>
      </c>
      <c r="D3789" s="24">
        <f ca="1">IF(A3789&lt;$B$1,VLOOKUP(A3789,[1]DI!$A$4:$B$15000,2,FALSE),0)</f>
        <v>0</v>
      </c>
      <c r="E3789" s="23">
        <f t="shared" ca="1" si="771"/>
        <v>0</v>
      </c>
      <c r="F3789" s="25">
        <f t="shared" si="770"/>
        <v>1.2</v>
      </c>
      <c r="G3789" s="26">
        <f t="shared" ca="1" si="774"/>
        <v>1</v>
      </c>
      <c r="H3789" s="23">
        <f ca="1">TRUNC(PRODUCT(G$16:G3788),15)</f>
        <v>1.48206205431758</v>
      </c>
      <c r="I3789" s="23">
        <f t="shared" si="772"/>
        <v>1</v>
      </c>
      <c r="J3789" s="23">
        <f t="shared" ca="1" si="773"/>
        <v>1.4820620499999999</v>
      </c>
      <c r="K3789" s="114">
        <f t="shared" ca="1" si="762"/>
        <v>67257229.1247354</v>
      </c>
      <c r="L3789" s="27">
        <f>IF(VLOOKUP(A3789,$U$18:$AD$131,8)=VLOOKUP(A3788,$U$18:$AD$131,8),0,VLOOKUP(A3789,U$18:$AD$131,8))</f>
        <v>0</v>
      </c>
      <c r="M3789" s="28">
        <f>IF(L3789&gt;0,VLOOKUP(L3789,T$18:$AC$131,7),0)</f>
        <v>0</v>
      </c>
      <c r="N3789" s="23">
        <f t="shared" si="767"/>
        <v>0</v>
      </c>
      <c r="O3789" s="23">
        <f t="shared" ca="1" si="763"/>
        <v>67257229.1247354</v>
      </c>
      <c r="P3789" s="29" t="str">
        <f t="shared" si="768"/>
        <v>J=</v>
      </c>
      <c r="Q3789" s="30">
        <f t="shared" si="769"/>
        <v>47232</v>
      </c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</row>
    <row r="3790" spans="1:30" x14ac:dyDescent="0.25">
      <c r="A3790" s="100">
        <f t="shared" si="764"/>
        <v>46623</v>
      </c>
      <c r="B3790" s="114" t="str">
        <f t="shared" ca="1" si="765"/>
        <v>n.d</v>
      </c>
      <c r="C3790" s="114">
        <f t="shared" si="766"/>
        <v>139519858.75</v>
      </c>
      <c r="D3790" s="24">
        <f ca="1">IF(A3790&lt;$B$1,VLOOKUP(A3790,[1]DI!$A$4:$B$15000,2,FALSE),0)</f>
        <v>0</v>
      </c>
      <c r="E3790" s="23">
        <f t="shared" ca="1" si="771"/>
        <v>0</v>
      </c>
      <c r="F3790" s="25">
        <f t="shared" si="770"/>
        <v>1.2</v>
      </c>
      <c r="G3790" s="26">
        <f t="shared" ca="1" si="774"/>
        <v>1</v>
      </c>
      <c r="H3790" s="23">
        <f ca="1">TRUNC(PRODUCT(G$16:G3789),15)</f>
        <v>1.48206205431758</v>
      </c>
      <c r="I3790" s="23">
        <f t="shared" si="772"/>
        <v>1</v>
      </c>
      <c r="J3790" s="23">
        <f t="shared" ca="1" si="773"/>
        <v>1.4820620499999999</v>
      </c>
      <c r="K3790" s="114">
        <f t="shared" ca="1" si="762"/>
        <v>67257229.1247354</v>
      </c>
      <c r="L3790" s="27">
        <f>IF(VLOOKUP(A3790,$U$18:$AD$131,8)=VLOOKUP(A3789,$U$18:$AD$131,8),0,VLOOKUP(A3790,U$18:$AD$131,8))</f>
        <v>0</v>
      </c>
      <c r="M3790" s="28">
        <f>IF(L3790&gt;0,VLOOKUP(L3790,T$18:$AC$131,7),0)</f>
        <v>0</v>
      </c>
      <c r="N3790" s="23">
        <f t="shared" si="767"/>
        <v>0</v>
      </c>
      <c r="O3790" s="23">
        <f t="shared" ca="1" si="763"/>
        <v>67257229.1247354</v>
      </c>
      <c r="P3790" s="29" t="str">
        <f t="shared" si="768"/>
        <v>J=</v>
      </c>
      <c r="Q3790" s="30">
        <f t="shared" si="769"/>
        <v>47232</v>
      </c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</row>
    <row r="3791" spans="1:30" x14ac:dyDescent="0.25">
      <c r="A3791" s="100">
        <f t="shared" si="764"/>
        <v>46624</v>
      </c>
      <c r="B3791" s="114" t="str">
        <f t="shared" ca="1" si="765"/>
        <v>n.d</v>
      </c>
      <c r="C3791" s="114">
        <f t="shared" si="766"/>
        <v>139519858.75</v>
      </c>
      <c r="D3791" s="24">
        <f ca="1">IF(A3791&lt;$B$1,VLOOKUP(A3791,[1]DI!$A$4:$B$15000,2,FALSE),0)</f>
        <v>0</v>
      </c>
      <c r="E3791" s="23">
        <f t="shared" ca="1" si="771"/>
        <v>0</v>
      </c>
      <c r="F3791" s="25">
        <f t="shared" si="770"/>
        <v>1.2</v>
      </c>
      <c r="G3791" s="26">
        <f t="shared" ca="1" si="774"/>
        <v>1</v>
      </c>
      <c r="H3791" s="23">
        <f ca="1">TRUNC(PRODUCT(G$16:G3790),15)</f>
        <v>1.48206205431758</v>
      </c>
      <c r="I3791" s="23">
        <f t="shared" si="772"/>
        <v>1</v>
      </c>
      <c r="J3791" s="23">
        <f t="shared" ca="1" si="773"/>
        <v>1.4820620499999999</v>
      </c>
      <c r="K3791" s="114">
        <f t="shared" ca="1" si="762"/>
        <v>67257229.1247354</v>
      </c>
      <c r="L3791" s="27">
        <f>IF(VLOOKUP(A3791,$U$18:$AD$131,8)=VLOOKUP(A3790,$U$18:$AD$131,8),0,VLOOKUP(A3791,U$18:$AD$131,8))</f>
        <v>0</v>
      </c>
      <c r="M3791" s="28">
        <f>IF(L3791&gt;0,VLOOKUP(L3791,T$18:$AC$131,7),0)</f>
        <v>0</v>
      </c>
      <c r="N3791" s="23">
        <f t="shared" si="767"/>
        <v>0</v>
      </c>
      <c r="O3791" s="23">
        <f t="shared" ca="1" si="763"/>
        <v>67257229.1247354</v>
      </c>
      <c r="P3791" s="29" t="str">
        <f t="shared" si="768"/>
        <v>J=</v>
      </c>
      <c r="Q3791" s="30">
        <f t="shared" si="769"/>
        <v>47232</v>
      </c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</row>
    <row r="3792" spans="1:30" x14ac:dyDescent="0.25">
      <c r="A3792" s="100">
        <f t="shared" si="764"/>
        <v>46625</v>
      </c>
      <c r="B3792" s="114" t="str">
        <f t="shared" ca="1" si="765"/>
        <v>n.d</v>
      </c>
      <c r="C3792" s="114">
        <f t="shared" si="766"/>
        <v>139519858.75</v>
      </c>
      <c r="D3792" s="24">
        <f ca="1">IF(A3792&lt;$B$1,VLOOKUP(A3792,[1]DI!$A$4:$B$15000,2,FALSE),0)</f>
        <v>0</v>
      </c>
      <c r="E3792" s="23">
        <f t="shared" ca="1" si="771"/>
        <v>0</v>
      </c>
      <c r="F3792" s="25">
        <f t="shared" si="770"/>
        <v>1.2</v>
      </c>
      <c r="G3792" s="26">
        <f t="shared" ca="1" si="774"/>
        <v>1</v>
      </c>
      <c r="H3792" s="23">
        <f ca="1">TRUNC(PRODUCT(G$16:G3791),15)</f>
        <v>1.48206205431758</v>
      </c>
      <c r="I3792" s="23">
        <f t="shared" si="772"/>
        <v>1</v>
      </c>
      <c r="J3792" s="23">
        <f t="shared" ca="1" si="773"/>
        <v>1.4820620499999999</v>
      </c>
      <c r="K3792" s="114">
        <f t="shared" ref="K3792:K3855" ca="1" si="775">TRUNC((C3792*(J3792-1)),8)</f>
        <v>67257229.1247354</v>
      </c>
      <c r="L3792" s="27">
        <f>IF(VLOOKUP(A3792,$U$18:$AD$131,8)=VLOOKUP(A3791,$U$18:$AD$131,8),0,VLOOKUP(A3792,U$18:$AD$131,8))</f>
        <v>0</v>
      </c>
      <c r="M3792" s="28">
        <f>IF(L3792&gt;0,VLOOKUP(L3792,T$18:$AC$131,7),0)</f>
        <v>0</v>
      </c>
      <c r="N3792" s="23">
        <f t="shared" si="767"/>
        <v>0</v>
      </c>
      <c r="O3792" s="23">
        <f t="shared" ref="O3792:O3855" ca="1" si="776">(K3792+N3792)</f>
        <v>67257229.1247354</v>
      </c>
      <c r="P3792" s="29" t="str">
        <f t="shared" si="768"/>
        <v>J=</v>
      </c>
      <c r="Q3792" s="30">
        <f t="shared" si="769"/>
        <v>47232</v>
      </c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</row>
    <row r="3793" spans="1:30" x14ac:dyDescent="0.25">
      <c r="A3793" s="100">
        <f t="shared" ref="A3793:A3856" si="777">(A3792+1)</f>
        <v>46626</v>
      </c>
      <c r="B3793" s="114" t="str">
        <f t="shared" ref="B3793:B3856" ca="1" si="778">IF(A3793&lt;=TODAY(),C3793+K3793,IF(AND(A3793&gt;TODAY(),A3793&lt;=$B$1),IF(VLOOKUP(TODAY(),$A$16:$D$5006,4,FALSE)=0,"n.d",C3793+K3793),"n.d"))</f>
        <v>n.d</v>
      </c>
      <c r="C3793" s="114">
        <f t="shared" ref="C3793:C3856" si="779">TRUNC(C3792-N3792,8)</f>
        <v>139519858.75</v>
      </c>
      <c r="D3793" s="24">
        <f ca="1">IF(A3793&lt;$B$1,VLOOKUP(A3793,[1]DI!$A$4:$B$15000,2,FALSE),0)</f>
        <v>0</v>
      </c>
      <c r="E3793" s="23">
        <f t="shared" ca="1" si="771"/>
        <v>0</v>
      </c>
      <c r="F3793" s="25">
        <f t="shared" si="770"/>
        <v>1.2</v>
      </c>
      <c r="G3793" s="26">
        <f t="shared" ca="1" si="774"/>
        <v>1</v>
      </c>
      <c r="H3793" s="23">
        <f ca="1">TRUNC(PRODUCT(G$16:G3792),15)</f>
        <v>1.48206205431758</v>
      </c>
      <c r="I3793" s="23">
        <f t="shared" si="772"/>
        <v>1</v>
      </c>
      <c r="J3793" s="23">
        <f t="shared" ca="1" si="773"/>
        <v>1.4820620499999999</v>
      </c>
      <c r="K3793" s="114">
        <f t="shared" ca="1" si="775"/>
        <v>67257229.1247354</v>
      </c>
      <c r="L3793" s="27">
        <f>IF(VLOOKUP(A3793,$U$18:$AD$131,8)=VLOOKUP(A3792,$U$18:$AD$131,8),0,VLOOKUP(A3793,U$18:$AD$131,8))</f>
        <v>0</v>
      </c>
      <c r="M3793" s="28">
        <f>IF(L3793&gt;0,VLOOKUP(L3793,T$18:$AC$131,7),0)</f>
        <v>0</v>
      </c>
      <c r="N3793" s="23">
        <f t="shared" ref="N3793:N3856" si="780">IF(M3793&gt;0,(C3793*M3793),0)</f>
        <v>0</v>
      </c>
      <c r="O3793" s="23">
        <f t="shared" ca="1" si="776"/>
        <v>67257229.1247354</v>
      </c>
      <c r="P3793" s="29" t="str">
        <f t="shared" ref="P3793:P3856" si="781">IF(L3792&gt;0,VLOOKUP(A3792,$U$18:$AD$131,9),P3792)</f>
        <v>J=</v>
      </c>
      <c r="Q3793" s="30">
        <f t="shared" ref="Q3793:Q3856" si="782">IF(L3792&gt;0,VLOOKUP(A3792,$U$18:$AD$131,10),Q3792)</f>
        <v>47232</v>
      </c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</row>
    <row r="3794" spans="1:30" x14ac:dyDescent="0.25">
      <c r="A3794" s="100">
        <f t="shared" si="777"/>
        <v>46627</v>
      </c>
      <c r="B3794" s="114" t="str">
        <f t="shared" ca="1" si="778"/>
        <v>n.d</v>
      </c>
      <c r="C3794" s="114">
        <f t="shared" si="779"/>
        <v>139519858.75</v>
      </c>
      <c r="D3794" s="24">
        <f ca="1">IF(A3794&lt;$B$1,VLOOKUP(A3794,[1]DI!$A$4:$B$15000,2,FALSE),0)</f>
        <v>0</v>
      </c>
      <c r="E3794" s="23">
        <f t="shared" ca="1" si="771"/>
        <v>0</v>
      </c>
      <c r="F3794" s="25">
        <f t="shared" ref="F3794:F3857" si="783">F3793</f>
        <v>1.2</v>
      </c>
      <c r="G3794" s="26">
        <f t="shared" ca="1" si="774"/>
        <v>1</v>
      </c>
      <c r="H3794" s="23">
        <f ca="1">TRUNC(PRODUCT(G$16:G3793),15)</f>
        <v>1.48206205431758</v>
      </c>
      <c r="I3794" s="23">
        <f t="shared" si="772"/>
        <v>1</v>
      </c>
      <c r="J3794" s="23">
        <f t="shared" ca="1" si="773"/>
        <v>1.4820620499999999</v>
      </c>
      <c r="K3794" s="114">
        <f t="shared" ca="1" si="775"/>
        <v>67257229.1247354</v>
      </c>
      <c r="L3794" s="27">
        <f>IF(VLOOKUP(A3794,$U$18:$AD$131,8)=VLOOKUP(A3793,$U$18:$AD$131,8),0,VLOOKUP(A3794,U$18:$AD$131,8))</f>
        <v>0</v>
      </c>
      <c r="M3794" s="28">
        <f>IF(L3794&gt;0,VLOOKUP(L3794,T$18:$AC$131,7),0)</f>
        <v>0</v>
      </c>
      <c r="N3794" s="23">
        <f t="shared" si="780"/>
        <v>0</v>
      </c>
      <c r="O3794" s="23">
        <f t="shared" ca="1" si="776"/>
        <v>67257229.1247354</v>
      </c>
      <c r="P3794" s="29" t="str">
        <f t="shared" si="781"/>
        <v>J=</v>
      </c>
      <c r="Q3794" s="30">
        <f t="shared" si="782"/>
        <v>47232</v>
      </c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</row>
    <row r="3795" spans="1:30" x14ac:dyDescent="0.25">
      <c r="A3795" s="100">
        <f t="shared" si="777"/>
        <v>46628</v>
      </c>
      <c r="B3795" s="114" t="str">
        <f t="shared" ca="1" si="778"/>
        <v>n.d</v>
      </c>
      <c r="C3795" s="114">
        <f t="shared" si="779"/>
        <v>139519858.75</v>
      </c>
      <c r="D3795" s="24">
        <f ca="1">IF(A3795&lt;$B$1,VLOOKUP(A3795,[1]DI!$A$4:$B$15000,2,FALSE),0)</f>
        <v>0</v>
      </c>
      <c r="E3795" s="23">
        <f t="shared" ref="E3795:E3858" ca="1" si="784">ROUND((((1+D3795)^(1/252)-1)),8)</f>
        <v>0</v>
      </c>
      <c r="F3795" s="25">
        <f t="shared" si="783"/>
        <v>1.2</v>
      </c>
      <c r="G3795" s="26">
        <f t="shared" ca="1" si="774"/>
        <v>1</v>
      </c>
      <c r="H3795" s="23">
        <f ca="1">TRUNC(PRODUCT(G$16:G3794),15)</f>
        <v>1.48206205431758</v>
      </c>
      <c r="I3795" s="23">
        <f t="shared" ref="I3795:I3858" si="785">IF(OR(L3794&gt;0,L3794="E"),H3794,I3794)</f>
        <v>1</v>
      </c>
      <c r="J3795" s="23">
        <f t="shared" ref="J3795:J3858" ca="1" si="786">ROUND(TRUNC(H3795/I3795,15),8)</f>
        <v>1.4820620499999999</v>
      </c>
      <c r="K3795" s="114">
        <f t="shared" ca="1" si="775"/>
        <v>67257229.1247354</v>
      </c>
      <c r="L3795" s="27">
        <f>IF(VLOOKUP(A3795,$U$18:$AD$131,8)=VLOOKUP(A3794,$U$18:$AD$131,8),0,VLOOKUP(A3795,U$18:$AD$131,8))</f>
        <v>0</v>
      </c>
      <c r="M3795" s="28">
        <f>IF(L3795&gt;0,VLOOKUP(L3795,T$18:$AC$131,7),0)</f>
        <v>0</v>
      </c>
      <c r="N3795" s="23">
        <f t="shared" si="780"/>
        <v>0</v>
      </c>
      <c r="O3795" s="23">
        <f t="shared" ca="1" si="776"/>
        <v>67257229.1247354</v>
      </c>
      <c r="P3795" s="29" t="str">
        <f t="shared" si="781"/>
        <v>J=</v>
      </c>
      <c r="Q3795" s="30">
        <f t="shared" si="782"/>
        <v>47232</v>
      </c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</row>
    <row r="3796" spans="1:30" x14ac:dyDescent="0.25">
      <c r="A3796" s="100">
        <f t="shared" si="777"/>
        <v>46629</v>
      </c>
      <c r="B3796" s="114" t="str">
        <f t="shared" ca="1" si="778"/>
        <v>n.d</v>
      </c>
      <c r="C3796" s="114">
        <f t="shared" si="779"/>
        <v>139519858.75</v>
      </c>
      <c r="D3796" s="24">
        <f ca="1">IF(A3796&lt;$B$1,VLOOKUP(A3796,[1]DI!$A$4:$B$15000,2,FALSE),0)</f>
        <v>0</v>
      </c>
      <c r="E3796" s="23">
        <f t="shared" ca="1" si="784"/>
        <v>0</v>
      </c>
      <c r="F3796" s="25">
        <f t="shared" si="783"/>
        <v>1.2</v>
      </c>
      <c r="G3796" s="26">
        <f t="shared" ref="G3796:G3859" ca="1" si="787">TRUNC((1+(E3796*F3796)),15)</f>
        <v>1</v>
      </c>
      <c r="H3796" s="23">
        <f ca="1">TRUNC(PRODUCT(G$16:G3795),15)</f>
        <v>1.48206205431758</v>
      </c>
      <c r="I3796" s="23">
        <f t="shared" si="785"/>
        <v>1</v>
      </c>
      <c r="J3796" s="23">
        <f t="shared" ca="1" si="786"/>
        <v>1.4820620499999999</v>
      </c>
      <c r="K3796" s="114">
        <f t="shared" ca="1" si="775"/>
        <v>67257229.1247354</v>
      </c>
      <c r="L3796" s="27">
        <f>IF(VLOOKUP(A3796,$U$18:$AD$131,8)=VLOOKUP(A3795,$U$18:$AD$131,8),0,VLOOKUP(A3796,U$18:$AD$131,8))</f>
        <v>0</v>
      </c>
      <c r="M3796" s="28">
        <f>IF(L3796&gt;0,VLOOKUP(L3796,T$18:$AC$131,7),0)</f>
        <v>0</v>
      </c>
      <c r="N3796" s="23">
        <f t="shared" si="780"/>
        <v>0</v>
      </c>
      <c r="O3796" s="23">
        <f t="shared" ca="1" si="776"/>
        <v>67257229.1247354</v>
      </c>
      <c r="P3796" s="29" t="str">
        <f t="shared" si="781"/>
        <v>J=</v>
      </c>
      <c r="Q3796" s="30">
        <f t="shared" si="782"/>
        <v>47232</v>
      </c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</row>
    <row r="3797" spans="1:30" x14ac:dyDescent="0.25">
      <c r="A3797" s="100">
        <f t="shared" si="777"/>
        <v>46630</v>
      </c>
      <c r="B3797" s="114" t="str">
        <f t="shared" ca="1" si="778"/>
        <v>n.d</v>
      </c>
      <c r="C3797" s="114">
        <f t="shared" si="779"/>
        <v>139519858.75</v>
      </c>
      <c r="D3797" s="24">
        <f ca="1">IF(A3797&lt;$B$1,VLOOKUP(A3797,[1]DI!$A$4:$B$15000,2,FALSE),0)</f>
        <v>0</v>
      </c>
      <c r="E3797" s="23">
        <f t="shared" ca="1" si="784"/>
        <v>0</v>
      </c>
      <c r="F3797" s="25">
        <f t="shared" si="783"/>
        <v>1.2</v>
      </c>
      <c r="G3797" s="26">
        <f t="shared" ca="1" si="787"/>
        <v>1</v>
      </c>
      <c r="H3797" s="23">
        <f ca="1">TRUNC(PRODUCT(G$16:G3796),15)</f>
        <v>1.48206205431758</v>
      </c>
      <c r="I3797" s="23">
        <f t="shared" si="785"/>
        <v>1</v>
      </c>
      <c r="J3797" s="23">
        <f t="shared" ca="1" si="786"/>
        <v>1.4820620499999999</v>
      </c>
      <c r="K3797" s="114">
        <f t="shared" ca="1" si="775"/>
        <v>67257229.1247354</v>
      </c>
      <c r="L3797" s="27">
        <f>IF(VLOOKUP(A3797,$U$18:$AD$131,8)=VLOOKUP(A3796,$U$18:$AD$131,8),0,VLOOKUP(A3797,U$18:$AD$131,8))</f>
        <v>0</v>
      </c>
      <c r="M3797" s="28">
        <f>IF(L3797&gt;0,VLOOKUP(L3797,T$18:$AC$131,7),0)</f>
        <v>0</v>
      </c>
      <c r="N3797" s="23">
        <f t="shared" si="780"/>
        <v>0</v>
      </c>
      <c r="O3797" s="23">
        <f t="shared" ca="1" si="776"/>
        <v>67257229.1247354</v>
      </c>
      <c r="P3797" s="29" t="str">
        <f t="shared" si="781"/>
        <v>J=</v>
      </c>
      <c r="Q3797" s="30">
        <f t="shared" si="782"/>
        <v>47232</v>
      </c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</row>
    <row r="3798" spans="1:30" x14ac:dyDescent="0.25">
      <c r="A3798" s="100">
        <f t="shared" si="777"/>
        <v>46631</v>
      </c>
      <c r="B3798" s="114" t="str">
        <f t="shared" ca="1" si="778"/>
        <v>n.d</v>
      </c>
      <c r="C3798" s="114">
        <f t="shared" si="779"/>
        <v>139519858.75</v>
      </c>
      <c r="D3798" s="24">
        <f ca="1">IF(A3798&lt;$B$1,VLOOKUP(A3798,[1]DI!$A$4:$B$15000,2,FALSE),0)</f>
        <v>0</v>
      </c>
      <c r="E3798" s="23">
        <f t="shared" ca="1" si="784"/>
        <v>0</v>
      </c>
      <c r="F3798" s="25">
        <f t="shared" si="783"/>
        <v>1.2</v>
      </c>
      <c r="G3798" s="26">
        <f t="shared" ca="1" si="787"/>
        <v>1</v>
      </c>
      <c r="H3798" s="23">
        <f ca="1">TRUNC(PRODUCT(G$16:G3797),15)</f>
        <v>1.48206205431758</v>
      </c>
      <c r="I3798" s="23">
        <f t="shared" si="785"/>
        <v>1</v>
      </c>
      <c r="J3798" s="23">
        <f t="shared" ca="1" si="786"/>
        <v>1.4820620499999999</v>
      </c>
      <c r="K3798" s="114">
        <f t="shared" ca="1" si="775"/>
        <v>67257229.1247354</v>
      </c>
      <c r="L3798" s="27">
        <f>IF(VLOOKUP(A3798,$U$18:$AD$131,8)=VLOOKUP(A3797,$U$18:$AD$131,8),0,VLOOKUP(A3798,U$18:$AD$131,8))</f>
        <v>0</v>
      </c>
      <c r="M3798" s="28">
        <f>IF(L3798&gt;0,VLOOKUP(L3798,T$18:$AC$131,7),0)</f>
        <v>0</v>
      </c>
      <c r="N3798" s="23">
        <f t="shared" si="780"/>
        <v>0</v>
      </c>
      <c r="O3798" s="23">
        <f t="shared" ca="1" si="776"/>
        <v>67257229.1247354</v>
      </c>
      <c r="P3798" s="29" t="str">
        <f t="shared" si="781"/>
        <v>J=</v>
      </c>
      <c r="Q3798" s="30">
        <f t="shared" si="782"/>
        <v>47232</v>
      </c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</row>
    <row r="3799" spans="1:30" x14ac:dyDescent="0.25">
      <c r="A3799" s="100">
        <f t="shared" si="777"/>
        <v>46632</v>
      </c>
      <c r="B3799" s="114" t="str">
        <f t="shared" ca="1" si="778"/>
        <v>n.d</v>
      </c>
      <c r="C3799" s="114">
        <f t="shared" si="779"/>
        <v>139519858.75</v>
      </c>
      <c r="D3799" s="24">
        <f ca="1">IF(A3799&lt;$B$1,VLOOKUP(A3799,[1]DI!$A$4:$B$15000,2,FALSE),0)</f>
        <v>0</v>
      </c>
      <c r="E3799" s="23">
        <f t="shared" ca="1" si="784"/>
        <v>0</v>
      </c>
      <c r="F3799" s="25">
        <f t="shared" si="783"/>
        <v>1.2</v>
      </c>
      <c r="G3799" s="26">
        <f t="shared" ca="1" si="787"/>
        <v>1</v>
      </c>
      <c r="H3799" s="23">
        <f ca="1">TRUNC(PRODUCT(G$16:G3798),15)</f>
        <v>1.48206205431758</v>
      </c>
      <c r="I3799" s="23">
        <f t="shared" si="785"/>
        <v>1</v>
      </c>
      <c r="J3799" s="23">
        <f t="shared" ca="1" si="786"/>
        <v>1.4820620499999999</v>
      </c>
      <c r="K3799" s="114">
        <f t="shared" ca="1" si="775"/>
        <v>67257229.1247354</v>
      </c>
      <c r="L3799" s="27">
        <f>IF(VLOOKUP(A3799,$U$18:$AD$131,8)=VLOOKUP(A3798,$U$18:$AD$131,8),0,VLOOKUP(A3799,U$18:$AD$131,8))</f>
        <v>0</v>
      </c>
      <c r="M3799" s="28">
        <f>IF(L3799&gt;0,VLOOKUP(L3799,T$18:$AC$131,7),0)</f>
        <v>0</v>
      </c>
      <c r="N3799" s="23">
        <f t="shared" si="780"/>
        <v>0</v>
      </c>
      <c r="O3799" s="23">
        <f t="shared" ca="1" si="776"/>
        <v>67257229.1247354</v>
      </c>
      <c r="P3799" s="29" t="str">
        <f t="shared" si="781"/>
        <v>J=</v>
      </c>
      <c r="Q3799" s="30">
        <f t="shared" si="782"/>
        <v>47232</v>
      </c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</row>
    <row r="3800" spans="1:30" x14ac:dyDescent="0.25">
      <c r="A3800" s="100">
        <f t="shared" si="777"/>
        <v>46633</v>
      </c>
      <c r="B3800" s="114" t="str">
        <f t="shared" ca="1" si="778"/>
        <v>n.d</v>
      </c>
      <c r="C3800" s="114">
        <f t="shared" si="779"/>
        <v>139519858.75</v>
      </c>
      <c r="D3800" s="24">
        <f ca="1">IF(A3800&lt;$B$1,VLOOKUP(A3800,[1]DI!$A$4:$B$15000,2,FALSE),0)</f>
        <v>0</v>
      </c>
      <c r="E3800" s="23">
        <f t="shared" ca="1" si="784"/>
        <v>0</v>
      </c>
      <c r="F3800" s="25">
        <f t="shared" si="783"/>
        <v>1.2</v>
      </c>
      <c r="G3800" s="26">
        <f t="shared" ca="1" si="787"/>
        <v>1</v>
      </c>
      <c r="H3800" s="23">
        <f ca="1">TRUNC(PRODUCT(G$16:G3799),15)</f>
        <v>1.48206205431758</v>
      </c>
      <c r="I3800" s="23">
        <f t="shared" si="785"/>
        <v>1</v>
      </c>
      <c r="J3800" s="23">
        <f t="shared" ca="1" si="786"/>
        <v>1.4820620499999999</v>
      </c>
      <c r="K3800" s="114">
        <f t="shared" ca="1" si="775"/>
        <v>67257229.1247354</v>
      </c>
      <c r="L3800" s="27">
        <f>IF(VLOOKUP(A3800,$U$18:$AD$131,8)=VLOOKUP(A3799,$U$18:$AD$131,8),0,VLOOKUP(A3800,U$18:$AD$131,8))</f>
        <v>0</v>
      </c>
      <c r="M3800" s="28">
        <f>IF(L3800&gt;0,VLOOKUP(L3800,T$18:$AC$131,7),0)</f>
        <v>0</v>
      </c>
      <c r="N3800" s="23">
        <f t="shared" si="780"/>
        <v>0</v>
      </c>
      <c r="O3800" s="23">
        <f t="shared" ca="1" si="776"/>
        <v>67257229.1247354</v>
      </c>
      <c r="P3800" s="29" t="str">
        <f t="shared" si="781"/>
        <v>J=</v>
      </c>
      <c r="Q3800" s="30">
        <f t="shared" si="782"/>
        <v>47232</v>
      </c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</row>
    <row r="3801" spans="1:30" x14ac:dyDescent="0.25">
      <c r="A3801" s="100">
        <f t="shared" si="777"/>
        <v>46634</v>
      </c>
      <c r="B3801" s="114" t="str">
        <f t="shared" ca="1" si="778"/>
        <v>n.d</v>
      </c>
      <c r="C3801" s="114">
        <f t="shared" si="779"/>
        <v>139519858.75</v>
      </c>
      <c r="D3801" s="24">
        <f ca="1">IF(A3801&lt;$B$1,VLOOKUP(A3801,[1]DI!$A$4:$B$15000,2,FALSE),0)</f>
        <v>0</v>
      </c>
      <c r="E3801" s="23">
        <f t="shared" ca="1" si="784"/>
        <v>0</v>
      </c>
      <c r="F3801" s="25">
        <f t="shared" si="783"/>
        <v>1.2</v>
      </c>
      <c r="G3801" s="26">
        <f t="shared" ca="1" si="787"/>
        <v>1</v>
      </c>
      <c r="H3801" s="23">
        <f ca="1">TRUNC(PRODUCT(G$16:G3800),15)</f>
        <v>1.48206205431758</v>
      </c>
      <c r="I3801" s="23">
        <f t="shared" si="785"/>
        <v>1</v>
      </c>
      <c r="J3801" s="23">
        <f t="shared" ca="1" si="786"/>
        <v>1.4820620499999999</v>
      </c>
      <c r="K3801" s="114">
        <f t="shared" ca="1" si="775"/>
        <v>67257229.1247354</v>
      </c>
      <c r="L3801" s="27">
        <f>IF(VLOOKUP(A3801,$U$18:$AD$131,8)=VLOOKUP(A3800,$U$18:$AD$131,8),0,VLOOKUP(A3801,U$18:$AD$131,8))</f>
        <v>0</v>
      </c>
      <c r="M3801" s="28">
        <f>IF(L3801&gt;0,VLOOKUP(L3801,T$18:$AC$131,7),0)</f>
        <v>0</v>
      </c>
      <c r="N3801" s="23">
        <f t="shared" si="780"/>
        <v>0</v>
      </c>
      <c r="O3801" s="23">
        <f t="shared" ca="1" si="776"/>
        <v>67257229.1247354</v>
      </c>
      <c r="P3801" s="29" t="str">
        <f t="shared" si="781"/>
        <v>J=</v>
      </c>
      <c r="Q3801" s="30">
        <f t="shared" si="782"/>
        <v>47232</v>
      </c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</row>
    <row r="3802" spans="1:30" x14ac:dyDescent="0.25">
      <c r="A3802" s="100">
        <f t="shared" si="777"/>
        <v>46635</v>
      </c>
      <c r="B3802" s="114" t="str">
        <f t="shared" ca="1" si="778"/>
        <v>n.d</v>
      </c>
      <c r="C3802" s="114">
        <f t="shared" si="779"/>
        <v>139519858.75</v>
      </c>
      <c r="D3802" s="24">
        <f ca="1">IF(A3802&lt;$B$1,VLOOKUP(A3802,[1]DI!$A$4:$B$15000,2,FALSE),0)</f>
        <v>0</v>
      </c>
      <c r="E3802" s="23">
        <f t="shared" ca="1" si="784"/>
        <v>0</v>
      </c>
      <c r="F3802" s="25">
        <f t="shared" si="783"/>
        <v>1.2</v>
      </c>
      <c r="G3802" s="26">
        <f t="shared" ca="1" si="787"/>
        <v>1</v>
      </c>
      <c r="H3802" s="23">
        <f ca="1">TRUNC(PRODUCT(G$16:G3801),15)</f>
        <v>1.48206205431758</v>
      </c>
      <c r="I3802" s="23">
        <f t="shared" si="785"/>
        <v>1</v>
      </c>
      <c r="J3802" s="23">
        <f t="shared" ca="1" si="786"/>
        <v>1.4820620499999999</v>
      </c>
      <c r="K3802" s="114">
        <f t="shared" ca="1" si="775"/>
        <v>67257229.1247354</v>
      </c>
      <c r="L3802" s="27">
        <f>IF(VLOOKUP(A3802,$U$18:$AD$131,8)=VLOOKUP(A3801,$U$18:$AD$131,8),0,VLOOKUP(A3802,U$18:$AD$131,8))</f>
        <v>0</v>
      </c>
      <c r="M3802" s="28">
        <f>IF(L3802&gt;0,VLOOKUP(L3802,T$18:$AC$131,7),0)</f>
        <v>0</v>
      </c>
      <c r="N3802" s="23">
        <f t="shared" si="780"/>
        <v>0</v>
      </c>
      <c r="O3802" s="23">
        <f t="shared" ca="1" si="776"/>
        <v>67257229.1247354</v>
      </c>
      <c r="P3802" s="29" t="str">
        <f t="shared" si="781"/>
        <v>J=</v>
      </c>
      <c r="Q3802" s="30">
        <f t="shared" si="782"/>
        <v>47232</v>
      </c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</row>
    <row r="3803" spans="1:30" x14ac:dyDescent="0.25">
      <c r="A3803" s="100">
        <f t="shared" si="777"/>
        <v>46636</v>
      </c>
      <c r="B3803" s="114" t="str">
        <f t="shared" ca="1" si="778"/>
        <v>n.d</v>
      </c>
      <c r="C3803" s="114">
        <f t="shared" si="779"/>
        <v>139519858.75</v>
      </c>
      <c r="D3803" s="24">
        <f ca="1">IF(A3803&lt;$B$1,VLOOKUP(A3803,[1]DI!$A$4:$B$15000,2,FALSE),0)</f>
        <v>0</v>
      </c>
      <c r="E3803" s="23">
        <f t="shared" ca="1" si="784"/>
        <v>0</v>
      </c>
      <c r="F3803" s="25">
        <f t="shared" si="783"/>
        <v>1.2</v>
      </c>
      <c r="G3803" s="26">
        <f t="shared" ca="1" si="787"/>
        <v>1</v>
      </c>
      <c r="H3803" s="23">
        <f ca="1">TRUNC(PRODUCT(G$16:G3802),15)</f>
        <v>1.48206205431758</v>
      </c>
      <c r="I3803" s="23">
        <f t="shared" si="785"/>
        <v>1</v>
      </c>
      <c r="J3803" s="23">
        <f t="shared" ca="1" si="786"/>
        <v>1.4820620499999999</v>
      </c>
      <c r="K3803" s="114">
        <f t="shared" ca="1" si="775"/>
        <v>67257229.1247354</v>
      </c>
      <c r="L3803" s="27">
        <f>IF(VLOOKUP(A3803,$U$18:$AD$131,8)=VLOOKUP(A3802,$U$18:$AD$131,8),0,VLOOKUP(A3803,U$18:$AD$131,8))</f>
        <v>0</v>
      </c>
      <c r="M3803" s="28">
        <f>IF(L3803&gt;0,VLOOKUP(L3803,T$18:$AC$131,7),0)</f>
        <v>0</v>
      </c>
      <c r="N3803" s="23">
        <f t="shared" si="780"/>
        <v>0</v>
      </c>
      <c r="O3803" s="23">
        <f t="shared" ca="1" si="776"/>
        <v>67257229.1247354</v>
      </c>
      <c r="P3803" s="29" t="str">
        <f t="shared" si="781"/>
        <v>J=</v>
      </c>
      <c r="Q3803" s="30">
        <f t="shared" si="782"/>
        <v>47232</v>
      </c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</row>
    <row r="3804" spans="1:30" x14ac:dyDescent="0.25">
      <c r="A3804" s="100">
        <f t="shared" si="777"/>
        <v>46637</v>
      </c>
      <c r="B3804" s="114" t="str">
        <f t="shared" ca="1" si="778"/>
        <v>n.d</v>
      </c>
      <c r="C3804" s="114">
        <f t="shared" si="779"/>
        <v>139519858.75</v>
      </c>
      <c r="D3804" s="24">
        <f ca="1">IF(A3804&lt;$B$1,VLOOKUP(A3804,[1]DI!$A$4:$B$15000,2,FALSE),0)</f>
        <v>0</v>
      </c>
      <c r="E3804" s="23">
        <f t="shared" ca="1" si="784"/>
        <v>0</v>
      </c>
      <c r="F3804" s="25">
        <f t="shared" si="783"/>
        <v>1.2</v>
      </c>
      <c r="G3804" s="26">
        <f t="shared" ca="1" si="787"/>
        <v>1</v>
      </c>
      <c r="H3804" s="23">
        <f ca="1">TRUNC(PRODUCT(G$16:G3803),15)</f>
        <v>1.48206205431758</v>
      </c>
      <c r="I3804" s="23">
        <f t="shared" si="785"/>
        <v>1</v>
      </c>
      <c r="J3804" s="23">
        <f t="shared" ca="1" si="786"/>
        <v>1.4820620499999999</v>
      </c>
      <c r="K3804" s="114">
        <f t="shared" ca="1" si="775"/>
        <v>67257229.1247354</v>
      </c>
      <c r="L3804" s="27">
        <f>IF(VLOOKUP(A3804,$U$18:$AD$131,8)=VLOOKUP(A3803,$U$18:$AD$131,8),0,VLOOKUP(A3804,U$18:$AD$131,8))</f>
        <v>0</v>
      </c>
      <c r="M3804" s="28">
        <f>IF(L3804&gt;0,VLOOKUP(L3804,T$18:$AC$131,7),0)</f>
        <v>0</v>
      </c>
      <c r="N3804" s="23">
        <f t="shared" si="780"/>
        <v>0</v>
      </c>
      <c r="O3804" s="23">
        <f t="shared" ca="1" si="776"/>
        <v>67257229.1247354</v>
      </c>
      <c r="P3804" s="29" t="str">
        <f t="shared" si="781"/>
        <v>J=</v>
      </c>
      <c r="Q3804" s="30">
        <f t="shared" si="782"/>
        <v>47232</v>
      </c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</row>
    <row r="3805" spans="1:30" x14ac:dyDescent="0.25">
      <c r="A3805" s="100">
        <f t="shared" si="777"/>
        <v>46638</v>
      </c>
      <c r="B3805" s="114" t="str">
        <f t="shared" ca="1" si="778"/>
        <v>n.d</v>
      </c>
      <c r="C3805" s="114">
        <f t="shared" si="779"/>
        <v>139519858.75</v>
      </c>
      <c r="D3805" s="24">
        <f ca="1">IF(A3805&lt;$B$1,VLOOKUP(A3805,[1]DI!$A$4:$B$15000,2,FALSE),0)</f>
        <v>0</v>
      </c>
      <c r="E3805" s="23">
        <f t="shared" ca="1" si="784"/>
        <v>0</v>
      </c>
      <c r="F3805" s="25">
        <f t="shared" si="783"/>
        <v>1.2</v>
      </c>
      <c r="G3805" s="26">
        <f t="shared" ca="1" si="787"/>
        <v>1</v>
      </c>
      <c r="H3805" s="23">
        <f ca="1">TRUNC(PRODUCT(G$16:G3804),15)</f>
        <v>1.48206205431758</v>
      </c>
      <c r="I3805" s="23">
        <f t="shared" si="785"/>
        <v>1</v>
      </c>
      <c r="J3805" s="23">
        <f t="shared" ca="1" si="786"/>
        <v>1.4820620499999999</v>
      </c>
      <c r="K3805" s="114">
        <f t="shared" ca="1" si="775"/>
        <v>67257229.1247354</v>
      </c>
      <c r="L3805" s="27">
        <f>IF(VLOOKUP(A3805,$U$18:$AD$131,8)=VLOOKUP(A3804,$U$18:$AD$131,8),0,VLOOKUP(A3805,U$18:$AD$131,8))</f>
        <v>0</v>
      </c>
      <c r="M3805" s="28">
        <f>IF(L3805&gt;0,VLOOKUP(L3805,T$18:$AC$131,7),0)</f>
        <v>0</v>
      </c>
      <c r="N3805" s="23">
        <f t="shared" si="780"/>
        <v>0</v>
      </c>
      <c r="O3805" s="23">
        <f t="shared" ca="1" si="776"/>
        <v>67257229.1247354</v>
      </c>
      <c r="P3805" s="29" t="str">
        <f t="shared" si="781"/>
        <v>J=</v>
      </c>
      <c r="Q3805" s="30">
        <f t="shared" si="782"/>
        <v>47232</v>
      </c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</row>
    <row r="3806" spans="1:30" x14ac:dyDescent="0.25">
      <c r="A3806" s="100">
        <f t="shared" si="777"/>
        <v>46639</v>
      </c>
      <c r="B3806" s="114" t="str">
        <f t="shared" ca="1" si="778"/>
        <v>n.d</v>
      </c>
      <c r="C3806" s="114">
        <f t="shared" si="779"/>
        <v>139519858.75</v>
      </c>
      <c r="D3806" s="24">
        <f ca="1">IF(A3806&lt;$B$1,VLOOKUP(A3806,[1]DI!$A$4:$B$15000,2,FALSE),0)</f>
        <v>0</v>
      </c>
      <c r="E3806" s="23">
        <f t="shared" ca="1" si="784"/>
        <v>0</v>
      </c>
      <c r="F3806" s="25">
        <f t="shared" si="783"/>
        <v>1.2</v>
      </c>
      <c r="G3806" s="26">
        <f t="shared" ca="1" si="787"/>
        <v>1</v>
      </c>
      <c r="H3806" s="23">
        <f ca="1">TRUNC(PRODUCT(G$16:G3805),15)</f>
        <v>1.48206205431758</v>
      </c>
      <c r="I3806" s="23">
        <f t="shared" si="785"/>
        <v>1</v>
      </c>
      <c r="J3806" s="23">
        <f t="shared" ca="1" si="786"/>
        <v>1.4820620499999999</v>
      </c>
      <c r="K3806" s="114">
        <f t="shared" ca="1" si="775"/>
        <v>67257229.1247354</v>
      </c>
      <c r="L3806" s="27">
        <f>IF(VLOOKUP(A3806,$U$18:$AD$131,8)=VLOOKUP(A3805,$U$18:$AD$131,8),0,VLOOKUP(A3806,U$18:$AD$131,8))</f>
        <v>0</v>
      </c>
      <c r="M3806" s="28">
        <f>IF(L3806&gt;0,VLOOKUP(L3806,T$18:$AC$131,7),0)</f>
        <v>0</v>
      </c>
      <c r="N3806" s="23">
        <f t="shared" si="780"/>
        <v>0</v>
      </c>
      <c r="O3806" s="23">
        <f t="shared" ca="1" si="776"/>
        <v>67257229.1247354</v>
      </c>
      <c r="P3806" s="29" t="str">
        <f t="shared" si="781"/>
        <v>J=</v>
      </c>
      <c r="Q3806" s="30">
        <f t="shared" si="782"/>
        <v>47232</v>
      </c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</row>
    <row r="3807" spans="1:30" x14ac:dyDescent="0.25">
      <c r="A3807" s="100">
        <f t="shared" si="777"/>
        <v>46640</v>
      </c>
      <c r="B3807" s="114" t="str">
        <f t="shared" ca="1" si="778"/>
        <v>n.d</v>
      </c>
      <c r="C3807" s="114">
        <f t="shared" si="779"/>
        <v>139519858.75</v>
      </c>
      <c r="D3807" s="24">
        <f ca="1">IF(A3807&lt;$B$1,VLOOKUP(A3807,[1]DI!$A$4:$B$15000,2,FALSE),0)</f>
        <v>0</v>
      </c>
      <c r="E3807" s="23">
        <f t="shared" ca="1" si="784"/>
        <v>0</v>
      </c>
      <c r="F3807" s="25">
        <f t="shared" si="783"/>
        <v>1.2</v>
      </c>
      <c r="G3807" s="26">
        <f t="shared" ca="1" si="787"/>
        <v>1</v>
      </c>
      <c r="H3807" s="23">
        <f ca="1">TRUNC(PRODUCT(G$16:G3806),15)</f>
        <v>1.48206205431758</v>
      </c>
      <c r="I3807" s="23">
        <f t="shared" si="785"/>
        <v>1</v>
      </c>
      <c r="J3807" s="23">
        <f t="shared" ca="1" si="786"/>
        <v>1.4820620499999999</v>
      </c>
      <c r="K3807" s="114">
        <f t="shared" ca="1" si="775"/>
        <v>67257229.1247354</v>
      </c>
      <c r="L3807" s="27">
        <f>IF(VLOOKUP(A3807,$U$18:$AD$131,8)=VLOOKUP(A3806,$U$18:$AD$131,8),0,VLOOKUP(A3807,U$18:$AD$131,8))</f>
        <v>0</v>
      </c>
      <c r="M3807" s="28">
        <f>IF(L3807&gt;0,VLOOKUP(L3807,T$18:$AC$131,7),0)</f>
        <v>0</v>
      </c>
      <c r="N3807" s="23">
        <f t="shared" si="780"/>
        <v>0</v>
      </c>
      <c r="O3807" s="23">
        <f t="shared" ca="1" si="776"/>
        <v>67257229.1247354</v>
      </c>
      <c r="P3807" s="29" t="str">
        <f t="shared" si="781"/>
        <v>J=</v>
      </c>
      <c r="Q3807" s="30">
        <f t="shared" si="782"/>
        <v>47232</v>
      </c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</row>
    <row r="3808" spans="1:30" x14ac:dyDescent="0.25">
      <c r="A3808" s="100">
        <f t="shared" si="777"/>
        <v>46641</v>
      </c>
      <c r="B3808" s="114" t="str">
        <f t="shared" ca="1" si="778"/>
        <v>n.d</v>
      </c>
      <c r="C3808" s="114">
        <f t="shared" si="779"/>
        <v>139519858.75</v>
      </c>
      <c r="D3808" s="24">
        <f ca="1">IF(A3808&lt;$B$1,VLOOKUP(A3808,[1]DI!$A$4:$B$15000,2,FALSE),0)</f>
        <v>0</v>
      </c>
      <c r="E3808" s="23">
        <f t="shared" ca="1" si="784"/>
        <v>0</v>
      </c>
      <c r="F3808" s="25">
        <f t="shared" si="783"/>
        <v>1.2</v>
      </c>
      <c r="G3808" s="26">
        <f t="shared" ca="1" si="787"/>
        <v>1</v>
      </c>
      <c r="H3808" s="23">
        <f ca="1">TRUNC(PRODUCT(G$16:G3807),15)</f>
        <v>1.48206205431758</v>
      </c>
      <c r="I3808" s="23">
        <f t="shared" si="785"/>
        <v>1</v>
      </c>
      <c r="J3808" s="23">
        <f t="shared" ca="1" si="786"/>
        <v>1.4820620499999999</v>
      </c>
      <c r="K3808" s="114">
        <f t="shared" ca="1" si="775"/>
        <v>67257229.1247354</v>
      </c>
      <c r="L3808" s="27">
        <f>IF(VLOOKUP(A3808,$U$18:$AD$131,8)=VLOOKUP(A3807,$U$18:$AD$131,8),0,VLOOKUP(A3808,U$18:$AD$131,8))</f>
        <v>0</v>
      </c>
      <c r="M3808" s="28">
        <f>IF(L3808&gt;0,VLOOKUP(L3808,T$18:$AC$131,7),0)</f>
        <v>0</v>
      </c>
      <c r="N3808" s="23">
        <f t="shared" si="780"/>
        <v>0</v>
      </c>
      <c r="O3808" s="23">
        <f t="shared" ca="1" si="776"/>
        <v>67257229.1247354</v>
      </c>
      <c r="P3808" s="29" t="str">
        <f t="shared" si="781"/>
        <v>J=</v>
      </c>
      <c r="Q3808" s="30">
        <f t="shared" si="782"/>
        <v>47232</v>
      </c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</row>
    <row r="3809" spans="1:30" x14ac:dyDescent="0.25">
      <c r="A3809" s="100">
        <f t="shared" si="777"/>
        <v>46642</v>
      </c>
      <c r="B3809" s="114" t="str">
        <f t="shared" ca="1" si="778"/>
        <v>n.d</v>
      </c>
      <c r="C3809" s="114">
        <f t="shared" si="779"/>
        <v>139519858.75</v>
      </c>
      <c r="D3809" s="24">
        <f ca="1">IF(A3809&lt;$B$1,VLOOKUP(A3809,[1]DI!$A$4:$B$15000,2,FALSE),0)</f>
        <v>0</v>
      </c>
      <c r="E3809" s="23">
        <f t="shared" ca="1" si="784"/>
        <v>0</v>
      </c>
      <c r="F3809" s="25">
        <f t="shared" si="783"/>
        <v>1.2</v>
      </c>
      <c r="G3809" s="26">
        <f t="shared" ca="1" si="787"/>
        <v>1</v>
      </c>
      <c r="H3809" s="23">
        <f ca="1">TRUNC(PRODUCT(G$16:G3808),15)</f>
        <v>1.48206205431758</v>
      </c>
      <c r="I3809" s="23">
        <f t="shared" si="785"/>
        <v>1</v>
      </c>
      <c r="J3809" s="23">
        <f t="shared" ca="1" si="786"/>
        <v>1.4820620499999999</v>
      </c>
      <c r="K3809" s="114">
        <f t="shared" ca="1" si="775"/>
        <v>67257229.1247354</v>
      </c>
      <c r="L3809" s="27">
        <f>IF(VLOOKUP(A3809,$U$18:$AD$131,8)=VLOOKUP(A3808,$U$18:$AD$131,8),0,VLOOKUP(A3809,U$18:$AD$131,8))</f>
        <v>0</v>
      </c>
      <c r="M3809" s="28">
        <f>IF(L3809&gt;0,VLOOKUP(L3809,T$18:$AC$131,7),0)</f>
        <v>0</v>
      </c>
      <c r="N3809" s="23">
        <f t="shared" si="780"/>
        <v>0</v>
      </c>
      <c r="O3809" s="23">
        <f t="shared" ca="1" si="776"/>
        <v>67257229.1247354</v>
      </c>
      <c r="P3809" s="29" t="str">
        <f t="shared" si="781"/>
        <v>J=</v>
      </c>
      <c r="Q3809" s="30">
        <f t="shared" si="782"/>
        <v>47232</v>
      </c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</row>
    <row r="3810" spans="1:30" x14ac:dyDescent="0.25">
      <c r="A3810" s="100">
        <f t="shared" si="777"/>
        <v>46643</v>
      </c>
      <c r="B3810" s="114" t="str">
        <f t="shared" ca="1" si="778"/>
        <v>n.d</v>
      </c>
      <c r="C3810" s="114">
        <f t="shared" si="779"/>
        <v>139519858.75</v>
      </c>
      <c r="D3810" s="24">
        <f ca="1">IF(A3810&lt;$B$1,VLOOKUP(A3810,[1]DI!$A$4:$B$15000,2,FALSE),0)</f>
        <v>0</v>
      </c>
      <c r="E3810" s="23">
        <f t="shared" ca="1" si="784"/>
        <v>0</v>
      </c>
      <c r="F3810" s="25">
        <f t="shared" si="783"/>
        <v>1.2</v>
      </c>
      <c r="G3810" s="26">
        <f t="shared" ca="1" si="787"/>
        <v>1</v>
      </c>
      <c r="H3810" s="23">
        <f ca="1">TRUNC(PRODUCT(G$16:G3809),15)</f>
        <v>1.48206205431758</v>
      </c>
      <c r="I3810" s="23">
        <f t="shared" si="785"/>
        <v>1</v>
      </c>
      <c r="J3810" s="23">
        <f t="shared" ca="1" si="786"/>
        <v>1.4820620499999999</v>
      </c>
      <c r="K3810" s="114">
        <f t="shared" ca="1" si="775"/>
        <v>67257229.1247354</v>
      </c>
      <c r="L3810" s="27">
        <f>IF(VLOOKUP(A3810,$U$18:$AD$131,8)=VLOOKUP(A3809,$U$18:$AD$131,8),0,VLOOKUP(A3810,U$18:$AD$131,8))</f>
        <v>0</v>
      </c>
      <c r="M3810" s="28">
        <f>IF(L3810&gt;0,VLOOKUP(L3810,T$18:$AC$131,7),0)</f>
        <v>0</v>
      </c>
      <c r="N3810" s="23">
        <f t="shared" si="780"/>
        <v>0</v>
      </c>
      <c r="O3810" s="23">
        <f t="shared" ca="1" si="776"/>
        <v>67257229.1247354</v>
      </c>
      <c r="P3810" s="29" t="str">
        <f t="shared" si="781"/>
        <v>J=</v>
      </c>
      <c r="Q3810" s="30">
        <f t="shared" si="782"/>
        <v>47232</v>
      </c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</row>
    <row r="3811" spans="1:30" x14ac:dyDescent="0.25">
      <c r="A3811" s="100">
        <f t="shared" si="777"/>
        <v>46644</v>
      </c>
      <c r="B3811" s="114" t="str">
        <f t="shared" ca="1" si="778"/>
        <v>n.d</v>
      </c>
      <c r="C3811" s="114">
        <f t="shared" si="779"/>
        <v>139519858.75</v>
      </c>
      <c r="D3811" s="24">
        <f ca="1">IF(A3811&lt;$B$1,VLOOKUP(A3811,[1]DI!$A$4:$B$15000,2,FALSE),0)</f>
        <v>0</v>
      </c>
      <c r="E3811" s="23">
        <f t="shared" ca="1" si="784"/>
        <v>0</v>
      </c>
      <c r="F3811" s="25">
        <f t="shared" si="783"/>
        <v>1.2</v>
      </c>
      <c r="G3811" s="26">
        <f t="shared" ca="1" si="787"/>
        <v>1</v>
      </c>
      <c r="H3811" s="23">
        <f ca="1">TRUNC(PRODUCT(G$16:G3810),15)</f>
        <v>1.48206205431758</v>
      </c>
      <c r="I3811" s="23">
        <f t="shared" si="785"/>
        <v>1</v>
      </c>
      <c r="J3811" s="23">
        <f t="shared" ca="1" si="786"/>
        <v>1.4820620499999999</v>
      </c>
      <c r="K3811" s="114">
        <f t="shared" ca="1" si="775"/>
        <v>67257229.1247354</v>
      </c>
      <c r="L3811" s="27">
        <f>IF(VLOOKUP(A3811,$U$18:$AD$131,8)=VLOOKUP(A3810,$U$18:$AD$131,8),0,VLOOKUP(A3811,U$18:$AD$131,8))</f>
        <v>0</v>
      </c>
      <c r="M3811" s="28">
        <f>IF(L3811&gt;0,VLOOKUP(L3811,T$18:$AC$131,7),0)</f>
        <v>0</v>
      </c>
      <c r="N3811" s="23">
        <f t="shared" si="780"/>
        <v>0</v>
      </c>
      <c r="O3811" s="23">
        <f t="shared" ca="1" si="776"/>
        <v>67257229.1247354</v>
      </c>
      <c r="P3811" s="29" t="str">
        <f t="shared" si="781"/>
        <v>J=</v>
      </c>
      <c r="Q3811" s="30">
        <f t="shared" si="782"/>
        <v>47232</v>
      </c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</row>
    <row r="3812" spans="1:30" x14ac:dyDescent="0.25">
      <c r="A3812" s="100">
        <f t="shared" si="777"/>
        <v>46645</v>
      </c>
      <c r="B3812" s="114" t="str">
        <f t="shared" ca="1" si="778"/>
        <v>n.d</v>
      </c>
      <c r="C3812" s="114">
        <f t="shared" si="779"/>
        <v>139519858.75</v>
      </c>
      <c r="D3812" s="24">
        <f ca="1">IF(A3812&lt;$B$1,VLOOKUP(A3812,[1]DI!$A$4:$B$15000,2,FALSE),0)</f>
        <v>0</v>
      </c>
      <c r="E3812" s="23">
        <f t="shared" ca="1" si="784"/>
        <v>0</v>
      </c>
      <c r="F3812" s="25">
        <f t="shared" si="783"/>
        <v>1.2</v>
      </c>
      <c r="G3812" s="26">
        <f t="shared" ca="1" si="787"/>
        <v>1</v>
      </c>
      <c r="H3812" s="23">
        <f ca="1">TRUNC(PRODUCT(G$16:G3811),15)</f>
        <v>1.48206205431758</v>
      </c>
      <c r="I3812" s="23">
        <f t="shared" si="785"/>
        <v>1</v>
      </c>
      <c r="J3812" s="23">
        <f t="shared" ca="1" si="786"/>
        <v>1.4820620499999999</v>
      </c>
      <c r="K3812" s="114">
        <f t="shared" ca="1" si="775"/>
        <v>67257229.1247354</v>
      </c>
      <c r="L3812" s="27">
        <f>IF(VLOOKUP(A3812,$U$18:$AD$131,8)=VLOOKUP(A3811,$U$18:$AD$131,8),0,VLOOKUP(A3812,U$18:$AD$131,8))</f>
        <v>0</v>
      </c>
      <c r="M3812" s="28">
        <f>IF(L3812&gt;0,VLOOKUP(L3812,T$18:$AC$131,7),0)</f>
        <v>0</v>
      </c>
      <c r="N3812" s="23">
        <f t="shared" si="780"/>
        <v>0</v>
      </c>
      <c r="O3812" s="23">
        <f t="shared" ca="1" si="776"/>
        <v>67257229.1247354</v>
      </c>
      <c r="P3812" s="29" t="str">
        <f t="shared" si="781"/>
        <v>J=</v>
      </c>
      <c r="Q3812" s="30">
        <f t="shared" si="782"/>
        <v>47232</v>
      </c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</row>
    <row r="3813" spans="1:30" x14ac:dyDescent="0.25">
      <c r="A3813" s="100">
        <f t="shared" si="777"/>
        <v>46646</v>
      </c>
      <c r="B3813" s="114" t="str">
        <f t="shared" ca="1" si="778"/>
        <v>n.d</v>
      </c>
      <c r="C3813" s="114">
        <f t="shared" si="779"/>
        <v>139519858.75</v>
      </c>
      <c r="D3813" s="24">
        <f ca="1">IF(A3813&lt;$B$1,VLOOKUP(A3813,[1]DI!$A$4:$B$15000,2,FALSE),0)</f>
        <v>0</v>
      </c>
      <c r="E3813" s="23">
        <f t="shared" ca="1" si="784"/>
        <v>0</v>
      </c>
      <c r="F3813" s="25">
        <f t="shared" si="783"/>
        <v>1.2</v>
      </c>
      <c r="G3813" s="26">
        <f t="shared" ca="1" si="787"/>
        <v>1</v>
      </c>
      <c r="H3813" s="23">
        <f ca="1">TRUNC(PRODUCT(G$16:G3812),15)</f>
        <v>1.48206205431758</v>
      </c>
      <c r="I3813" s="23">
        <f t="shared" si="785"/>
        <v>1</v>
      </c>
      <c r="J3813" s="23">
        <f t="shared" ca="1" si="786"/>
        <v>1.4820620499999999</v>
      </c>
      <c r="K3813" s="114">
        <f t="shared" ca="1" si="775"/>
        <v>67257229.1247354</v>
      </c>
      <c r="L3813" s="27">
        <f>IF(VLOOKUP(A3813,$U$18:$AD$131,8)=VLOOKUP(A3812,$U$18:$AD$131,8),0,VLOOKUP(A3813,U$18:$AD$131,8))</f>
        <v>0</v>
      </c>
      <c r="M3813" s="28">
        <f>IF(L3813&gt;0,VLOOKUP(L3813,T$18:$AC$131,7),0)</f>
        <v>0</v>
      </c>
      <c r="N3813" s="23">
        <f t="shared" si="780"/>
        <v>0</v>
      </c>
      <c r="O3813" s="23">
        <f t="shared" ca="1" si="776"/>
        <v>67257229.1247354</v>
      </c>
      <c r="P3813" s="29" t="str">
        <f t="shared" si="781"/>
        <v>J=</v>
      </c>
      <c r="Q3813" s="30">
        <f t="shared" si="782"/>
        <v>47232</v>
      </c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</row>
    <row r="3814" spans="1:30" x14ac:dyDescent="0.25">
      <c r="A3814" s="100">
        <f t="shared" si="777"/>
        <v>46647</v>
      </c>
      <c r="B3814" s="114" t="str">
        <f t="shared" ca="1" si="778"/>
        <v>n.d</v>
      </c>
      <c r="C3814" s="114">
        <f t="shared" si="779"/>
        <v>139519858.75</v>
      </c>
      <c r="D3814" s="24">
        <f ca="1">IF(A3814&lt;$B$1,VLOOKUP(A3814,[1]DI!$A$4:$B$15000,2,FALSE),0)</f>
        <v>0</v>
      </c>
      <c r="E3814" s="23">
        <f t="shared" ca="1" si="784"/>
        <v>0</v>
      </c>
      <c r="F3814" s="25">
        <f t="shared" si="783"/>
        <v>1.2</v>
      </c>
      <c r="G3814" s="26">
        <f t="shared" ca="1" si="787"/>
        <v>1</v>
      </c>
      <c r="H3814" s="23">
        <f ca="1">TRUNC(PRODUCT(G$16:G3813),15)</f>
        <v>1.48206205431758</v>
      </c>
      <c r="I3814" s="23">
        <f t="shared" si="785"/>
        <v>1</v>
      </c>
      <c r="J3814" s="23">
        <f t="shared" ca="1" si="786"/>
        <v>1.4820620499999999</v>
      </c>
      <c r="K3814" s="114">
        <f t="shared" ca="1" si="775"/>
        <v>67257229.1247354</v>
      </c>
      <c r="L3814" s="27">
        <f>IF(VLOOKUP(A3814,$U$18:$AD$131,8)=VLOOKUP(A3813,$U$18:$AD$131,8),0,VLOOKUP(A3814,U$18:$AD$131,8))</f>
        <v>0</v>
      </c>
      <c r="M3814" s="28">
        <f>IF(L3814&gt;0,VLOOKUP(L3814,T$18:$AC$131,7),0)</f>
        <v>0</v>
      </c>
      <c r="N3814" s="23">
        <f t="shared" si="780"/>
        <v>0</v>
      </c>
      <c r="O3814" s="23">
        <f t="shared" ca="1" si="776"/>
        <v>67257229.1247354</v>
      </c>
      <c r="P3814" s="29" t="str">
        <f t="shared" si="781"/>
        <v>J=</v>
      </c>
      <c r="Q3814" s="30">
        <f t="shared" si="782"/>
        <v>47232</v>
      </c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</row>
    <row r="3815" spans="1:30" x14ac:dyDescent="0.25">
      <c r="A3815" s="100">
        <f t="shared" si="777"/>
        <v>46648</v>
      </c>
      <c r="B3815" s="114" t="str">
        <f t="shared" ca="1" si="778"/>
        <v>n.d</v>
      </c>
      <c r="C3815" s="114">
        <f t="shared" si="779"/>
        <v>139519858.75</v>
      </c>
      <c r="D3815" s="24">
        <f ca="1">IF(A3815&lt;$B$1,VLOOKUP(A3815,[1]DI!$A$4:$B$15000,2,FALSE),0)</f>
        <v>0</v>
      </c>
      <c r="E3815" s="23">
        <f t="shared" ca="1" si="784"/>
        <v>0</v>
      </c>
      <c r="F3815" s="25">
        <f t="shared" si="783"/>
        <v>1.2</v>
      </c>
      <c r="G3815" s="26">
        <f t="shared" ca="1" si="787"/>
        <v>1</v>
      </c>
      <c r="H3815" s="23">
        <f ca="1">TRUNC(PRODUCT(G$16:G3814),15)</f>
        <v>1.48206205431758</v>
      </c>
      <c r="I3815" s="23">
        <f t="shared" si="785"/>
        <v>1</v>
      </c>
      <c r="J3815" s="23">
        <f t="shared" ca="1" si="786"/>
        <v>1.4820620499999999</v>
      </c>
      <c r="K3815" s="114">
        <f t="shared" ca="1" si="775"/>
        <v>67257229.1247354</v>
      </c>
      <c r="L3815" s="27">
        <f>IF(VLOOKUP(A3815,$U$18:$AD$131,8)=VLOOKUP(A3814,$U$18:$AD$131,8),0,VLOOKUP(A3815,U$18:$AD$131,8))</f>
        <v>0</v>
      </c>
      <c r="M3815" s="28">
        <f>IF(L3815&gt;0,VLOOKUP(L3815,T$18:$AC$131,7),0)</f>
        <v>0</v>
      </c>
      <c r="N3815" s="23">
        <f t="shared" si="780"/>
        <v>0</v>
      </c>
      <c r="O3815" s="23">
        <f t="shared" ca="1" si="776"/>
        <v>67257229.1247354</v>
      </c>
      <c r="P3815" s="29" t="str">
        <f t="shared" si="781"/>
        <v>J=</v>
      </c>
      <c r="Q3815" s="30">
        <f t="shared" si="782"/>
        <v>47232</v>
      </c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</row>
    <row r="3816" spans="1:30" x14ac:dyDescent="0.25">
      <c r="A3816" s="100">
        <f t="shared" si="777"/>
        <v>46649</v>
      </c>
      <c r="B3816" s="114" t="str">
        <f t="shared" ca="1" si="778"/>
        <v>n.d</v>
      </c>
      <c r="C3816" s="114">
        <f t="shared" si="779"/>
        <v>139519858.75</v>
      </c>
      <c r="D3816" s="24">
        <f ca="1">IF(A3816&lt;$B$1,VLOOKUP(A3816,[1]DI!$A$4:$B$15000,2,FALSE),0)</f>
        <v>0</v>
      </c>
      <c r="E3816" s="23">
        <f t="shared" ca="1" si="784"/>
        <v>0</v>
      </c>
      <c r="F3816" s="25">
        <f t="shared" si="783"/>
        <v>1.2</v>
      </c>
      <c r="G3816" s="26">
        <f t="shared" ca="1" si="787"/>
        <v>1</v>
      </c>
      <c r="H3816" s="23">
        <f ca="1">TRUNC(PRODUCT(G$16:G3815),15)</f>
        <v>1.48206205431758</v>
      </c>
      <c r="I3816" s="23">
        <f t="shared" si="785"/>
        <v>1</v>
      </c>
      <c r="J3816" s="23">
        <f t="shared" ca="1" si="786"/>
        <v>1.4820620499999999</v>
      </c>
      <c r="K3816" s="114">
        <f t="shared" ca="1" si="775"/>
        <v>67257229.1247354</v>
      </c>
      <c r="L3816" s="27">
        <f>IF(VLOOKUP(A3816,$U$18:$AD$131,8)=VLOOKUP(A3815,$U$18:$AD$131,8),0,VLOOKUP(A3816,U$18:$AD$131,8))</f>
        <v>0</v>
      </c>
      <c r="M3816" s="28">
        <f>IF(L3816&gt;0,VLOOKUP(L3816,T$18:$AC$131,7),0)</f>
        <v>0</v>
      </c>
      <c r="N3816" s="23">
        <f t="shared" si="780"/>
        <v>0</v>
      </c>
      <c r="O3816" s="23">
        <f t="shared" ca="1" si="776"/>
        <v>67257229.1247354</v>
      </c>
      <c r="P3816" s="29" t="str">
        <f t="shared" si="781"/>
        <v>J=</v>
      </c>
      <c r="Q3816" s="30">
        <f t="shared" si="782"/>
        <v>47232</v>
      </c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</row>
    <row r="3817" spans="1:30" x14ac:dyDescent="0.25">
      <c r="A3817" s="100">
        <f t="shared" si="777"/>
        <v>46650</v>
      </c>
      <c r="B3817" s="114" t="str">
        <f t="shared" ca="1" si="778"/>
        <v>n.d</v>
      </c>
      <c r="C3817" s="114">
        <f t="shared" si="779"/>
        <v>139519858.75</v>
      </c>
      <c r="D3817" s="24">
        <f ca="1">IF(A3817&lt;$B$1,VLOOKUP(A3817,[1]DI!$A$4:$B$15000,2,FALSE),0)</f>
        <v>0</v>
      </c>
      <c r="E3817" s="23">
        <f t="shared" ca="1" si="784"/>
        <v>0</v>
      </c>
      <c r="F3817" s="25">
        <f t="shared" si="783"/>
        <v>1.2</v>
      </c>
      <c r="G3817" s="26">
        <f t="shared" ca="1" si="787"/>
        <v>1</v>
      </c>
      <c r="H3817" s="23">
        <f ca="1">TRUNC(PRODUCT(G$16:G3816),15)</f>
        <v>1.48206205431758</v>
      </c>
      <c r="I3817" s="23">
        <f t="shared" si="785"/>
        <v>1</v>
      </c>
      <c r="J3817" s="23">
        <f t="shared" ca="1" si="786"/>
        <v>1.4820620499999999</v>
      </c>
      <c r="K3817" s="114">
        <f t="shared" ca="1" si="775"/>
        <v>67257229.1247354</v>
      </c>
      <c r="L3817" s="27">
        <f>IF(VLOOKUP(A3817,$U$18:$AD$131,8)=VLOOKUP(A3816,$U$18:$AD$131,8),0,VLOOKUP(A3817,U$18:$AD$131,8))</f>
        <v>0</v>
      </c>
      <c r="M3817" s="28">
        <f>IF(L3817&gt;0,VLOOKUP(L3817,T$18:$AC$131,7),0)</f>
        <v>0</v>
      </c>
      <c r="N3817" s="23">
        <f t="shared" si="780"/>
        <v>0</v>
      </c>
      <c r="O3817" s="23">
        <f t="shared" ca="1" si="776"/>
        <v>67257229.1247354</v>
      </c>
      <c r="P3817" s="29" t="str">
        <f t="shared" si="781"/>
        <v>J=</v>
      </c>
      <c r="Q3817" s="30">
        <f t="shared" si="782"/>
        <v>47232</v>
      </c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</row>
    <row r="3818" spans="1:30" x14ac:dyDescent="0.25">
      <c r="A3818" s="100">
        <f t="shared" si="777"/>
        <v>46651</v>
      </c>
      <c r="B3818" s="114" t="str">
        <f t="shared" ca="1" si="778"/>
        <v>n.d</v>
      </c>
      <c r="C3818" s="114">
        <f t="shared" si="779"/>
        <v>139519858.75</v>
      </c>
      <c r="D3818" s="24">
        <f ca="1">IF(A3818&lt;$B$1,VLOOKUP(A3818,[1]DI!$A$4:$B$15000,2,FALSE),0)</f>
        <v>0</v>
      </c>
      <c r="E3818" s="23">
        <f t="shared" ca="1" si="784"/>
        <v>0</v>
      </c>
      <c r="F3818" s="25">
        <f t="shared" si="783"/>
        <v>1.2</v>
      </c>
      <c r="G3818" s="26">
        <f t="shared" ca="1" si="787"/>
        <v>1</v>
      </c>
      <c r="H3818" s="23">
        <f ca="1">TRUNC(PRODUCT(G$16:G3817),15)</f>
        <v>1.48206205431758</v>
      </c>
      <c r="I3818" s="23">
        <f t="shared" si="785"/>
        <v>1</v>
      </c>
      <c r="J3818" s="23">
        <f t="shared" ca="1" si="786"/>
        <v>1.4820620499999999</v>
      </c>
      <c r="K3818" s="114">
        <f t="shared" ca="1" si="775"/>
        <v>67257229.1247354</v>
      </c>
      <c r="L3818" s="27">
        <f>IF(VLOOKUP(A3818,$U$18:$AD$131,8)=VLOOKUP(A3817,$U$18:$AD$131,8),0,VLOOKUP(A3818,U$18:$AD$131,8))</f>
        <v>0</v>
      </c>
      <c r="M3818" s="28">
        <f>IF(L3818&gt;0,VLOOKUP(L3818,T$18:$AC$131,7),0)</f>
        <v>0</v>
      </c>
      <c r="N3818" s="23">
        <f t="shared" si="780"/>
        <v>0</v>
      </c>
      <c r="O3818" s="23">
        <f t="shared" ca="1" si="776"/>
        <v>67257229.1247354</v>
      </c>
      <c r="P3818" s="29" t="str">
        <f t="shared" si="781"/>
        <v>J=</v>
      </c>
      <c r="Q3818" s="30">
        <f t="shared" si="782"/>
        <v>47232</v>
      </c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</row>
    <row r="3819" spans="1:30" x14ac:dyDescent="0.25">
      <c r="A3819" s="100">
        <f t="shared" si="777"/>
        <v>46652</v>
      </c>
      <c r="B3819" s="114" t="str">
        <f t="shared" ca="1" si="778"/>
        <v>n.d</v>
      </c>
      <c r="C3819" s="114">
        <f t="shared" si="779"/>
        <v>139519858.75</v>
      </c>
      <c r="D3819" s="24">
        <f ca="1">IF(A3819&lt;$B$1,VLOOKUP(A3819,[1]DI!$A$4:$B$15000,2,FALSE),0)</f>
        <v>0</v>
      </c>
      <c r="E3819" s="23">
        <f t="shared" ca="1" si="784"/>
        <v>0</v>
      </c>
      <c r="F3819" s="25">
        <f t="shared" si="783"/>
        <v>1.2</v>
      </c>
      <c r="G3819" s="26">
        <f t="shared" ca="1" si="787"/>
        <v>1</v>
      </c>
      <c r="H3819" s="23">
        <f ca="1">TRUNC(PRODUCT(G$16:G3818),15)</f>
        <v>1.48206205431758</v>
      </c>
      <c r="I3819" s="23">
        <f t="shared" si="785"/>
        <v>1</v>
      </c>
      <c r="J3819" s="23">
        <f t="shared" ca="1" si="786"/>
        <v>1.4820620499999999</v>
      </c>
      <c r="K3819" s="114">
        <f t="shared" ca="1" si="775"/>
        <v>67257229.1247354</v>
      </c>
      <c r="L3819" s="27">
        <f>IF(VLOOKUP(A3819,$U$18:$AD$131,8)=VLOOKUP(A3818,$U$18:$AD$131,8),0,VLOOKUP(A3819,U$18:$AD$131,8))</f>
        <v>0</v>
      </c>
      <c r="M3819" s="28">
        <f>IF(L3819&gt;0,VLOOKUP(L3819,T$18:$AC$131,7),0)</f>
        <v>0</v>
      </c>
      <c r="N3819" s="23">
        <f t="shared" si="780"/>
        <v>0</v>
      </c>
      <c r="O3819" s="23">
        <f t="shared" ca="1" si="776"/>
        <v>67257229.1247354</v>
      </c>
      <c r="P3819" s="29" t="str">
        <f t="shared" si="781"/>
        <v>J=</v>
      </c>
      <c r="Q3819" s="30">
        <f t="shared" si="782"/>
        <v>47232</v>
      </c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</row>
    <row r="3820" spans="1:30" x14ac:dyDescent="0.25">
      <c r="A3820" s="100">
        <f t="shared" si="777"/>
        <v>46653</v>
      </c>
      <c r="B3820" s="114" t="str">
        <f t="shared" ca="1" si="778"/>
        <v>n.d</v>
      </c>
      <c r="C3820" s="114">
        <f t="shared" si="779"/>
        <v>139519858.75</v>
      </c>
      <c r="D3820" s="24">
        <f ca="1">IF(A3820&lt;$B$1,VLOOKUP(A3820,[1]DI!$A$4:$B$15000,2,FALSE),0)</f>
        <v>0</v>
      </c>
      <c r="E3820" s="23">
        <f t="shared" ca="1" si="784"/>
        <v>0</v>
      </c>
      <c r="F3820" s="25">
        <f t="shared" si="783"/>
        <v>1.2</v>
      </c>
      <c r="G3820" s="26">
        <f t="shared" ca="1" si="787"/>
        <v>1</v>
      </c>
      <c r="H3820" s="23">
        <f ca="1">TRUNC(PRODUCT(G$16:G3819),15)</f>
        <v>1.48206205431758</v>
      </c>
      <c r="I3820" s="23">
        <f t="shared" si="785"/>
        <v>1</v>
      </c>
      <c r="J3820" s="23">
        <f t="shared" ca="1" si="786"/>
        <v>1.4820620499999999</v>
      </c>
      <c r="K3820" s="114">
        <f t="shared" ca="1" si="775"/>
        <v>67257229.1247354</v>
      </c>
      <c r="L3820" s="27">
        <f>IF(VLOOKUP(A3820,$U$18:$AD$131,8)=VLOOKUP(A3819,$U$18:$AD$131,8),0,VLOOKUP(A3820,U$18:$AD$131,8))</f>
        <v>0</v>
      </c>
      <c r="M3820" s="28">
        <f>IF(L3820&gt;0,VLOOKUP(L3820,T$18:$AC$131,7),0)</f>
        <v>0</v>
      </c>
      <c r="N3820" s="23">
        <f t="shared" si="780"/>
        <v>0</v>
      </c>
      <c r="O3820" s="23">
        <f t="shared" ca="1" si="776"/>
        <v>67257229.1247354</v>
      </c>
      <c r="P3820" s="29" t="str">
        <f t="shared" si="781"/>
        <v>J=</v>
      </c>
      <c r="Q3820" s="30">
        <f t="shared" si="782"/>
        <v>47232</v>
      </c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</row>
    <row r="3821" spans="1:30" x14ac:dyDescent="0.25">
      <c r="A3821" s="100">
        <f t="shared" si="777"/>
        <v>46654</v>
      </c>
      <c r="B3821" s="114" t="str">
        <f t="shared" ca="1" si="778"/>
        <v>n.d</v>
      </c>
      <c r="C3821" s="114">
        <f t="shared" si="779"/>
        <v>139519858.75</v>
      </c>
      <c r="D3821" s="24">
        <f ca="1">IF(A3821&lt;$B$1,VLOOKUP(A3821,[1]DI!$A$4:$B$15000,2,FALSE),0)</f>
        <v>0</v>
      </c>
      <c r="E3821" s="23">
        <f t="shared" ca="1" si="784"/>
        <v>0</v>
      </c>
      <c r="F3821" s="25">
        <f t="shared" si="783"/>
        <v>1.2</v>
      </c>
      <c r="G3821" s="26">
        <f t="shared" ca="1" si="787"/>
        <v>1</v>
      </c>
      <c r="H3821" s="23">
        <f ca="1">TRUNC(PRODUCT(G$16:G3820),15)</f>
        <v>1.48206205431758</v>
      </c>
      <c r="I3821" s="23">
        <f t="shared" si="785"/>
        <v>1</v>
      </c>
      <c r="J3821" s="23">
        <f t="shared" ca="1" si="786"/>
        <v>1.4820620499999999</v>
      </c>
      <c r="K3821" s="114">
        <f t="shared" ca="1" si="775"/>
        <v>67257229.1247354</v>
      </c>
      <c r="L3821" s="27">
        <f>IF(VLOOKUP(A3821,$U$18:$AD$131,8)=VLOOKUP(A3820,$U$18:$AD$131,8),0,VLOOKUP(A3821,U$18:$AD$131,8))</f>
        <v>0</v>
      </c>
      <c r="M3821" s="28">
        <f>IF(L3821&gt;0,VLOOKUP(L3821,T$18:$AC$131,7),0)</f>
        <v>0</v>
      </c>
      <c r="N3821" s="23">
        <f t="shared" si="780"/>
        <v>0</v>
      </c>
      <c r="O3821" s="23">
        <f t="shared" ca="1" si="776"/>
        <v>67257229.1247354</v>
      </c>
      <c r="P3821" s="29" t="str">
        <f t="shared" si="781"/>
        <v>J=</v>
      </c>
      <c r="Q3821" s="30">
        <f t="shared" si="782"/>
        <v>47232</v>
      </c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</row>
    <row r="3822" spans="1:30" x14ac:dyDescent="0.25">
      <c r="A3822" s="100">
        <f t="shared" si="777"/>
        <v>46655</v>
      </c>
      <c r="B3822" s="114" t="str">
        <f t="shared" ca="1" si="778"/>
        <v>n.d</v>
      </c>
      <c r="C3822" s="114">
        <f t="shared" si="779"/>
        <v>139519858.75</v>
      </c>
      <c r="D3822" s="24">
        <f ca="1">IF(A3822&lt;$B$1,VLOOKUP(A3822,[1]DI!$A$4:$B$15000,2,FALSE),0)</f>
        <v>0</v>
      </c>
      <c r="E3822" s="23">
        <f t="shared" ca="1" si="784"/>
        <v>0</v>
      </c>
      <c r="F3822" s="25">
        <f t="shared" si="783"/>
        <v>1.2</v>
      </c>
      <c r="G3822" s="26">
        <f t="shared" ca="1" si="787"/>
        <v>1</v>
      </c>
      <c r="H3822" s="23">
        <f ca="1">TRUNC(PRODUCT(G$16:G3821),15)</f>
        <v>1.48206205431758</v>
      </c>
      <c r="I3822" s="23">
        <f t="shared" si="785"/>
        <v>1</v>
      </c>
      <c r="J3822" s="23">
        <f t="shared" ca="1" si="786"/>
        <v>1.4820620499999999</v>
      </c>
      <c r="K3822" s="114">
        <f t="shared" ca="1" si="775"/>
        <v>67257229.1247354</v>
      </c>
      <c r="L3822" s="27">
        <f>IF(VLOOKUP(A3822,$U$18:$AD$131,8)=VLOOKUP(A3821,$U$18:$AD$131,8),0,VLOOKUP(A3822,U$18:$AD$131,8))</f>
        <v>0</v>
      </c>
      <c r="M3822" s="28">
        <f>IF(L3822&gt;0,VLOOKUP(L3822,T$18:$AC$131,7),0)</f>
        <v>0</v>
      </c>
      <c r="N3822" s="23">
        <f t="shared" si="780"/>
        <v>0</v>
      </c>
      <c r="O3822" s="23">
        <f t="shared" ca="1" si="776"/>
        <v>67257229.1247354</v>
      </c>
      <c r="P3822" s="29" t="str">
        <f t="shared" si="781"/>
        <v>J=</v>
      </c>
      <c r="Q3822" s="30">
        <f t="shared" si="782"/>
        <v>47232</v>
      </c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</row>
    <row r="3823" spans="1:30" x14ac:dyDescent="0.25">
      <c r="A3823" s="100">
        <f t="shared" si="777"/>
        <v>46656</v>
      </c>
      <c r="B3823" s="114" t="str">
        <f t="shared" ca="1" si="778"/>
        <v>n.d</v>
      </c>
      <c r="C3823" s="114">
        <f t="shared" si="779"/>
        <v>139519858.75</v>
      </c>
      <c r="D3823" s="24">
        <f ca="1">IF(A3823&lt;$B$1,VLOOKUP(A3823,[1]DI!$A$4:$B$15000,2,FALSE),0)</f>
        <v>0</v>
      </c>
      <c r="E3823" s="23">
        <f t="shared" ca="1" si="784"/>
        <v>0</v>
      </c>
      <c r="F3823" s="25">
        <f t="shared" si="783"/>
        <v>1.2</v>
      </c>
      <c r="G3823" s="26">
        <f t="shared" ca="1" si="787"/>
        <v>1</v>
      </c>
      <c r="H3823" s="23">
        <f ca="1">TRUNC(PRODUCT(G$16:G3822),15)</f>
        <v>1.48206205431758</v>
      </c>
      <c r="I3823" s="23">
        <f t="shared" si="785"/>
        <v>1</v>
      </c>
      <c r="J3823" s="23">
        <f t="shared" ca="1" si="786"/>
        <v>1.4820620499999999</v>
      </c>
      <c r="K3823" s="114">
        <f t="shared" ca="1" si="775"/>
        <v>67257229.1247354</v>
      </c>
      <c r="L3823" s="27">
        <f>IF(VLOOKUP(A3823,$U$18:$AD$131,8)=VLOOKUP(A3822,$U$18:$AD$131,8),0,VLOOKUP(A3823,U$18:$AD$131,8))</f>
        <v>0</v>
      </c>
      <c r="M3823" s="28">
        <f>IF(L3823&gt;0,VLOOKUP(L3823,T$18:$AC$131,7),0)</f>
        <v>0</v>
      </c>
      <c r="N3823" s="23">
        <f t="shared" si="780"/>
        <v>0</v>
      </c>
      <c r="O3823" s="23">
        <f t="shared" ca="1" si="776"/>
        <v>67257229.1247354</v>
      </c>
      <c r="P3823" s="29" t="str">
        <f t="shared" si="781"/>
        <v>J=</v>
      </c>
      <c r="Q3823" s="30">
        <f t="shared" si="782"/>
        <v>47232</v>
      </c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</row>
    <row r="3824" spans="1:30" x14ac:dyDescent="0.25">
      <c r="A3824" s="100">
        <f t="shared" si="777"/>
        <v>46657</v>
      </c>
      <c r="B3824" s="114" t="str">
        <f t="shared" ca="1" si="778"/>
        <v>n.d</v>
      </c>
      <c r="C3824" s="114">
        <f t="shared" si="779"/>
        <v>139519858.75</v>
      </c>
      <c r="D3824" s="24">
        <f ca="1">IF(A3824&lt;$B$1,VLOOKUP(A3824,[1]DI!$A$4:$B$15000,2,FALSE),0)</f>
        <v>0</v>
      </c>
      <c r="E3824" s="23">
        <f t="shared" ca="1" si="784"/>
        <v>0</v>
      </c>
      <c r="F3824" s="25">
        <f t="shared" si="783"/>
        <v>1.2</v>
      </c>
      <c r="G3824" s="26">
        <f t="shared" ca="1" si="787"/>
        <v>1</v>
      </c>
      <c r="H3824" s="23">
        <f ca="1">TRUNC(PRODUCT(G$16:G3823),15)</f>
        <v>1.48206205431758</v>
      </c>
      <c r="I3824" s="23">
        <f t="shared" si="785"/>
        <v>1</v>
      </c>
      <c r="J3824" s="23">
        <f t="shared" ca="1" si="786"/>
        <v>1.4820620499999999</v>
      </c>
      <c r="K3824" s="114">
        <f t="shared" ca="1" si="775"/>
        <v>67257229.1247354</v>
      </c>
      <c r="L3824" s="27">
        <f>IF(VLOOKUP(A3824,$U$18:$AD$131,8)=VLOOKUP(A3823,$U$18:$AD$131,8),0,VLOOKUP(A3824,U$18:$AD$131,8))</f>
        <v>0</v>
      </c>
      <c r="M3824" s="28">
        <f>IF(L3824&gt;0,VLOOKUP(L3824,T$18:$AC$131,7),0)</f>
        <v>0</v>
      </c>
      <c r="N3824" s="23">
        <f t="shared" si="780"/>
        <v>0</v>
      </c>
      <c r="O3824" s="23">
        <f t="shared" ca="1" si="776"/>
        <v>67257229.1247354</v>
      </c>
      <c r="P3824" s="29" t="str">
        <f t="shared" si="781"/>
        <v>J=</v>
      </c>
      <c r="Q3824" s="30">
        <f t="shared" si="782"/>
        <v>47232</v>
      </c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</row>
    <row r="3825" spans="1:30" x14ac:dyDescent="0.25">
      <c r="A3825" s="100">
        <f t="shared" si="777"/>
        <v>46658</v>
      </c>
      <c r="B3825" s="114" t="str">
        <f t="shared" ca="1" si="778"/>
        <v>n.d</v>
      </c>
      <c r="C3825" s="114">
        <f t="shared" si="779"/>
        <v>139519858.75</v>
      </c>
      <c r="D3825" s="24">
        <f ca="1">IF(A3825&lt;$B$1,VLOOKUP(A3825,[1]DI!$A$4:$B$15000,2,FALSE),0)</f>
        <v>0</v>
      </c>
      <c r="E3825" s="23">
        <f t="shared" ca="1" si="784"/>
        <v>0</v>
      </c>
      <c r="F3825" s="25">
        <f t="shared" si="783"/>
        <v>1.2</v>
      </c>
      <c r="G3825" s="26">
        <f t="shared" ca="1" si="787"/>
        <v>1</v>
      </c>
      <c r="H3825" s="23">
        <f ca="1">TRUNC(PRODUCT(G$16:G3824),15)</f>
        <v>1.48206205431758</v>
      </c>
      <c r="I3825" s="23">
        <f t="shared" si="785"/>
        <v>1</v>
      </c>
      <c r="J3825" s="23">
        <f t="shared" ca="1" si="786"/>
        <v>1.4820620499999999</v>
      </c>
      <c r="K3825" s="114">
        <f t="shared" ca="1" si="775"/>
        <v>67257229.1247354</v>
      </c>
      <c r="L3825" s="27">
        <f>IF(VLOOKUP(A3825,$U$18:$AD$131,8)=VLOOKUP(A3824,$U$18:$AD$131,8),0,VLOOKUP(A3825,U$18:$AD$131,8))</f>
        <v>0</v>
      </c>
      <c r="M3825" s="28">
        <f>IF(L3825&gt;0,VLOOKUP(L3825,T$18:$AC$131,7),0)</f>
        <v>0</v>
      </c>
      <c r="N3825" s="23">
        <f t="shared" si="780"/>
        <v>0</v>
      </c>
      <c r="O3825" s="23">
        <f t="shared" ca="1" si="776"/>
        <v>67257229.1247354</v>
      </c>
      <c r="P3825" s="29" t="str">
        <f t="shared" si="781"/>
        <v>J=</v>
      </c>
      <c r="Q3825" s="30">
        <f t="shared" si="782"/>
        <v>47232</v>
      </c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</row>
    <row r="3826" spans="1:30" x14ac:dyDescent="0.25">
      <c r="A3826" s="100">
        <f t="shared" si="777"/>
        <v>46659</v>
      </c>
      <c r="B3826" s="114" t="str">
        <f t="shared" ca="1" si="778"/>
        <v>n.d</v>
      </c>
      <c r="C3826" s="114">
        <f t="shared" si="779"/>
        <v>139519858.75</v>
      </c>
      <c r="D3826" s="24">
        <f ca="1">IF(A3826&lt;$B$1,VLOOKUP(A3826,[1]DI!$A$4:$B$15000,2,FALSE),0)</f>
        <v>0</v>
      </c>
      <c r="E3826" s="23">
        <f t="shared" ca="1" si="784"/>
        <v>0</v>
      </c>
      <c r="F3826" s="25">
        <f t="shared" si="783"/>
        <v>1.2</v>
      </c>
      <c r="G3826" s="26">
        <f t="shared" ca="1" si="787"/>
        <v>1</v>
      </c>
      <c r="H3826" s="23">
        <f ca="1">TRUNC(PRODUCT(G$16:G3825),15)</f>
        <v>1.48206205431758</v>
      </c>
      <c r="I3826" s="23">
        <f t="shared" si="785"/>
        <v>1</v>
      </c>
      <c r="J3826" s="23">
        <f t="shared" ca="1" si="786"/>
        <v>1.4820620499999999</v>
      </c>
      <c r="K3826" s="114">
        <f t="shared" ca="1" si="775"/>
        <v>67257229.1247354</v>
      </c>
      <c r="L3826" s="27">
        <f>IF(VLOOKUP(A3826,$U$18:$AD$131,8)=VLOOKUP(A3825,$U$18:$AD$131,8),0,VLOOKUP(A3826,U$18:$AD$131,8))</f>
        <v>0</v>
      </c>
      <c r="M3826" s="28">
        <f>IF(L3826&gt;0,VLOOKUP(L3826,T$18:$AC$131,7),0)</f>
        <v>0</v>
      </c>
      <c r="N3826" s="23">
        <f t="shared" si="780"/>
        <v>0</v>
      </c>
      <c r="O3826" s="23">
        <f t="shared" ca="1" si="776"/>
        <v>67257229.1247354</v>
      </c>
      <c r="P3826" s="29" t="str">
        <f t="shared" si="781"/>
        <v>J=</v>
      </c>
      <c r="Q3826" s="30">
        <f t="shared" si="782"/>
        <v>47232</v>
      </c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</row>
    <row r="3827" spans="1:30" x14ac:dyDescent="0.25">
      <c r="A3827" s="100">
        <f t="shared" si="777"/>
        <v>46660</v>
      </c>
      <c r="B3827" s="114" t="str">
        <f t="shared" ca="1" si="778"/>
        <v>n.d</v>
      </c>
      <c r="C3827" s="114">
        <f t="shared" si="779"/>
        <v>139519858.75</v>
      </c>
      <c r="D3827" s="24">
        <f ca="1">IF(A3827&lt;$B$1,VLOOKUP(A3827,[1]DI!$A$4:$B$15000,2,FALSE),0)</f>
        <v>0</v>
      </c>
      <c r="E3827" s="23">
        <f t="shared" ca="1" si="784"/>
        <v>0</v>
      </c>
      <c r="F3827" s="25">
        <f t="shared" si="783"/>
        <v>1.2</v>
      </c>
      <c r="G3827" s="26">
        <f t="shared" ca="1" si="787"/>
        <v>1</v>
      </c>
      <c r="H3827" s="23">
        <f ca="1">TRUNC(PRODUCT(G$16:G3826),15)</f>
        <v>1.48206205431758</v>
      </c>
      <c r="I3827" s="23">
        <f t="shared" si="785"/>
        <v>1</v>
      </c>
      <c r="J3827" s="23">
        <f t="shared" ca="1" si="786"/>
        <v>1.4820620499999999</v>
      </c>
      <c r="K3827" s="114">
        <f t="shared" ca="1" si="775"/>
        <v>67257229.1247354</v>
      </c>
      <c r="L3827" s="27">
        <f>IF(VLOOKUP(A3827,$U$18:$AD$131,8)=VLOOKUP(A3826,$U$18:$AD$131,8),0,VLOOKUP(A3827,U$18:$AD$131,8))</f>
        <v>0</v>
      </c>
      <c r="M3827" s="28">
        <f>IF(L3827&gt;0,VLOOKUP(L3827,T$18:$AC$131,7),0)</f>
        <v>0</v>
      </c>
      <c r="N3827" s="23">
        <f t="shared" si="780"/>
        <v>0</v>
      </c>
      <c r="O3827" s="23">
        <f t="shared" ca="1" si="776"/>
        <v>67257229.1247354</v>
      </c>
      <c r="P3827" s="29" t="str">
        <f t="shared" si="781"/>
        <v>J=</v>
      </c>
      <c r="Q3827" s="30">
        <f t="shared" si="782"/>
        <v>47232</v>
      </c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</row>
    <row r="3828" spans="1:30" x14ac:dyDescent="0.25">
      <c r="A3828" s="100">
        <f t="shared" si="777"/>
        <v>46661</v>
      </c>
      <c r="B3828" s="114" t="str">
        <f t="shared" ca="1" si="778"/>
        <v>n.d</v>
      </c>
      <c r="C3828" s="114">
        <f t="shared" si="779"/>
        <v>139519858.75</v>
      </c>
      <c r="D3828" s="24">
        <f ca="1">IF(A3828&lt;$B$1,VLOOKUP(A3828,[1]DI!$A$4:$B$15000,2,FALSE),0)</f>
        <v>0</v>
      </c>
      <c r="E3828" s="23">
        <f t="shared" ca="1" si="784"/>
        <v>0</v>
      </c>
      <c r="F3828" s="25">
        <f t="shared" si="783"/>
        <v>1.2</v>
      </c>
      <c r="G3828" s="26">
        <f t="shared" ca="1" si="787"/>
        <v>1</v>
      </c>
      <c r="H3828" s="23">
        <f ca="1">TRUNC(PRODUCT(G$16:G3827),15)</f>
        <v>1.48206205431758</v>
      </c>
      <c r="I3828" s="23">
        <f t="shared" si="785"/>
        <v>1</v>
      </c>
      <c r="J3828" s="23">
        <f t="shared" ca="1" si="786"/>
        <v>1.4820620499999999</v>
      </c>
      <c r="K3828" s="114">
        <f t="shared" ca="1" si="775"/>
        <v>67257229.1247354</v>
      </c>
      <c r="L3828" s="27">
        <f>IF(VLOOKUP(A3828,$U$18:$AD$131,8)=VLOOKUP(A3827,$U$18:$AD$131,8),0,VLOOKUP(A3828,U$18:$AD$131,8))</f>
        <v>0</v>
      </c>
      <c r="M3828" s="28">
        <f>IF(L3828&gt;0,VLOOKUP(L3828,T$18:$AC$131,7),0)</f>
        <v>0</v>
      </c>
      <c r="N3828" s="23">
        <f t="shared" si="780"/>
        <v>0</v>
      </c>
      <c r="O3828" s="23">
        <f t="shared" ca="1" si="776"/>
        <v>67257229.1247354</v>
      </c>
      <c r="P3828" s="29" t="str">
        <f t="shared" si="781"/>
        <v>J=</v>
      </c>
      <c r="Q3828" s="30">
        <f t="shared" si="782"/>
        <v>47232</v>
      </c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</row>
    <row r="3829" spans="1:30" x14ac:dyDescent="0.25">
      <c r="A3829" s="100">
        <f t="shared" si="777"/>
        <v>46662</v>
      </c>
      <c r="B3829" s="114" t="str">
        <f t="shared" ca="1" si="778"/>
        <v>n.d</v>
      </c>
      <c r="C3829" s="114">
        <f t="shared" si="779"/>
        <v>139519858.75</v>
      </c>
      <c r="D3829" s="24">
        <f ca="1">IF(A3829&lt;$B$1,VLOOKUP(A3829,[1]DI!$A$4:$B$15000,2,FALSE),0)</f>
        <v>0</v>
      </c>
      <c r="E3829" s="23">
        <f t="shared" ca="1" si="784"/>
        <v>0</v>
      </c>
      <c r="F3829" s="25">
        <f t="shared" si="783"/>
        <v>1.2</v>
      </c>
      <c r="G3829" s="26">
        <f t="shared" ca="1" si="787"/>
        <v>1</v>
      </c>
      <c r="H3829" s="23">
        <f ca="1">TRUNC(PRODUCT(G$16:G3828),15)</f>
        <v>1.48206205431758</v>
      </c>
      <c r="I3829" s="23">
        <f t="shared" si="785"/>
        <v>1</v>
      </c>
      <c r="J3829" s="23">
        <f t="shared" ca="1" si="786"/>
        <v>1.4820620499999999</v>
      </c>
      <c r="K3829" s="114">
        <f t="shared" ca="1" si="775"/>
        <v>67257229.1247354</v>
      </c>
      <c r="L3829" s="27">
        <f>IF(VLOOKUP(A3829,$U$18:$AD$131,8)=VLOOKUP(A3828,$U$18:$AD$131,8),0,VLOOKUP(A3829,U$18:$AD$131,8))</f>
        <v>0</v>
      </c>
      <c r="M3829" s="28">
        <f>IF(L3829&gt;0,VLOOKUP(L3829,T$18:$AC$131,7),0)</f>
        <v>0</v>
      </c>
      <c r="N3829" s="23">
        <f t="shared" si="780"/>
        <v>0</v>
      </c>
      <c r="O3829" s="23">
        <f t="shared" ca="1" si="776"/>
        <v>67257229.1247354</v>
      </c>
      <c r="P3829" s="29" t="str">
        <f t="shared" si="781"/>
        <v>J=</v>
      </c>
      <c r="Q3829" s="30">
        <f t="shared" si="782"/>
        <v>47232</v>
      </c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</row>
    <row r="3830" spans="1:30" x14ac:dyDescent="0.25">
      <c r="A3830" s="100">
        <f t="shared" si="777"/>
        <v>46663</v>
      </c>
      <c r="B3830" s="114" t="str">
        <f t="shared" ca="1" si="778"/>
        <v>n.d</v>
      </c>
      <c r="C3830" s="114">
        <f t="shared" si="779"/>
        <v>139519858.75</v>
      </c>
      <c r="D3830" s="24">
        <f ca="1">IF(A3830&lt;$B$1,VLOOKUP(A3830,[1]DI!$A$4:$B$15000,2,FALSE),0)</f>
        <v>0</v>
      </c>
      <c r="E3830" s="23">
        <f t="shared" ca="1" si="784"/>
        <v>0</v>
      </c>
      <c r="F3830" s="25">
        <f t="shared" si="783"/>
        <v>1.2</v>
      </c>
      <c r="G3830" s="26">
        <f t="shared" ca="1" si="787"/>
        <v>1</v>
      </c>
      <c r="H3830" s="23">
        <f ca="1">TRUNC(PRODUCT(G$16:G3829),15)</f>
        <v>1.48206205431758</v>
      </c>
      <c r="I3830" s="23">
        <f t="shared" si="785"/>
        <v>1</v>
      </c>
      <c r="J3830" s="23">
        <f t="shared" ca="1" si="786"/>
        <v>1.4820620499999999</v>
      </c>
      <c r="K3830" s="114">
        <f t="shared" ca="1" si="775"/>
        <v>67257229.1247354</v>
      </c>
      <c r="L3830" s="27">
        <f>IF(VLOOKUP(A3830,$U$18:$AD$131,8)=VLOOKUP(A3829,$U$18:$AD$131,8),0,VLOOKUP(A3830,U$18:$AD$131,8))</f>
        <v>0</v>
      </c>
      <c r="M3830" s="28">
        <f>IF(L3830&gt;0,VLOOKUP(L3830,T$18:$AC$131,7),0)</f>
        <v>0</v>
      </c>
      <c r="N3830" s="23">
        <f t="shared" si="780"/>
        <v>0</v>
      </c>
      <c r="O3830" s="23">
        <f t="shared" ca="1" si="776"/>
        <v>67257229.1247354</v>
      </c>
      <c r="P3830" s="29" t="str">
        <f t="shared" si="781"/>
        <v>J=</v>
      </c>
      <c r="Q3830" s="30">
        <f t="shared" si="782"/>
        <v>47232</v>
      </c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</row>
    <row r="3831" spans="1:30" x14ac:dyDescent="0.25">
      <c r="A3831" s="100">
        <f t="shared" si="777"/>
        <v>46664</v>
      </c>
      <c r="B3831" s="114" t="str">
        <f t="shared" ca="1" si="778"/>
        <v>n.d</v>
      </c>
      <c r="C3831" s="114">
        <f t="shared" si="779"/>
        <v>139519858.75</v>
      </c>
      <c r="D3831" s="24">
        <f ca="1">IF(A3831&lt;$B$1,VLOOKUP(A3831,[1]DI!$A$4:$B$15000,2,FALSE),0)</f>
        <v>0</v>
      </c>
      <c r="E3831" s="23">
        <f t="shared" ca="1" si="784"/>
        <v>0</v>
      </c>
      <c r="F3831" s="25">
        <f t="shared" si="783"/>
        <v>1.2</v>
      </c>
      <c r="G3831" s="26">
        <f t="shared" ca="1" si="787"/>
        <v>1</v>
      </c>
      <c r="H3831" s="23">
        <f ca="1">TRUNC(PRODUCT(G$16:G3830),15)</f>
        <v>1.48206205431758</v>
      </c>
      <c r="I3831" s="23">
        <f t="shared" si="785"/>
        <v>1</v>
      </c>
      <c r="J3831" s="23">
        <f t="shared" ca="1" si="786"/>
        <v>1.4820620499999999</v>
      </c>
      <c r="K3831" s="114">
        <f t="shared" ca="1" si="775"/>
        <v>67257229.1247354</v>
      </c>
      <c r="L3831" s="27">
        <f>IF(VLOOKUP(A3831,$U$18:$AD$131,8)=VLOOKUP(A3830,$U$18:$AD$131,8),0,VLOOKUP(A3831,U$18:$AD$131,8))</f>
        <v>0</v>
      </c>
      <c r="M3831" s="28">
        <f>IF(L3831&gt;0,VLOOKUP(L3831,T$18:$AC$131,7),0)</f>
        <v>0</v>
      </c>
      <c r="N3831" s="23">
        <f t="shared" si="780"/>
        <v>0</v>
      </c>
      <c r="O3831" s="23">
        <f t="shared" ca="1" si="776"/>
        <v>67257229.1247354</v>
      </c>
      <c r="P3831" s="29" t="str">
        <f t="shared" si="781"/>
        <v>J=</v>
      </c>
      <c r="Q3831" s="30">
        <f t="shared" si="782"/>
        <v>47232</v>
      </c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</row>
    <row r="3832" spans="1:30" x14ac:dyDescent="0.25">
      <c r="A3832" s="100">
        <f t="shared" si="777"/>
        <v>46665</v>
      </c>
      <c r="B3832" s="114" t="str">
        <f t="shared" ca="1" si="778"/>
        <v>n.d</v>
      </c>
      <c r="C3832" s="114">
        <f t="shared" si="779"/>
        <v>139519858.75</v>
      </c>
      <c r="D3832" s="24">
        <f ca="1">IF(A3832&lt;$B$1,VLOOKUP(A3832,[1]DI!$A$4:$B$15000,2,FALSE),0)</f>
        <v>0</v>
      </c>
      <c r="E3832" s="23">
        <f t="shared" ca="1" si="784"/>
        <v>0</v>
      </c>
      <c r="F3832" s="25">
        <f t="shared" si="783"/>
        <v>1.2</v>
      </c>
      <c r="G3832" s="26">
        <f t="shared" ca="1" si="787"/>
        <v>1</v>
      </c>
      <c r="H3832" s="23">
        <f ca="1">TRUNC(PRODUCT(G$16:G3831),15)</f>
        <v>1.48206205431758</v>
      </c>
      <c r="I3832" s="23">
        <f t="shared" si="785"/>
        <v>1</v>
      </c>
      <c r="J3832" s="23">
        <f t="shared" ca="1" si="786"/>
        <v>1.4820620499999999</v>
      </c>
      <c r="K3832" s="114">
        <f t="shared" ca="1" si="775"/>
        <v>67257229.1247354</v>
      </c>
      <c r="L3832" s="27">
        <f>IF(VLOOKUP(A3832,$U$18:$AD$131,8)=VLOOKUP(A3831,$U$18:$AD$131,8),0,VLOOKUP(A3832,U$18:$AD$131,8))</f>
        <v>0</v>
      </c>
      <c r="M3832" s="28">
        <f>IF(L3832&gt;0,VLOOKUP(L3832,T$18:$AC$131,7),0)</f>
        <v>0</v>
      </c>
      <c r="N3832" s="23">
        <f t="shared" si="780"/>
        <v>0</v>
      </c>
      <c r="O3832" s="23">
        <f t="shared" ca="1" si="776"/>
        <v>67257229.1247354</v>
      </c>
      <c r="P3832" s="29" t="str">
        <f t="shared" si="781"/>
        <v>J=</v>
      </c>
      <c r="Q3832" s="30">
        <f t="shared" si="782"/>
        <v>47232</v>
      </c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</row>
    <row r="3833" spans="1:30" x14ac:dyDescent="0.25">
      <c r="A3833" s="100">
        <f t="shared" si="777"/>
        <v>46666</v>
      </c>
      <c r="B3833" s="114" t="str">
        <f t="shared" ca="1" si="778"/>
        <v>n.d</v>
      </c>
      <c r="C3833" s="114">
        <f t="shared" si="779"/>
        <v>139519858.75</v>
      </c>
      <c r="D3833" s="24">
        <f ca="1">IF(A3833&lt;$B$1,VLOOKUP(A3833,[1]DI!$A$4:$B$15000,2,FALSE),0)</f>
        <v>0</v>
      </c>
      <c r="E3833" s="23">
        <f t="shared" ca="1" si="784"/>
        <v>0</v>
      </c>
      <c r="F3833" s="25">
        <f t="shared" si="783"/>
        <v>1.2</v>
      </c>
      <c r="G3833" s="26">
        <f t="shared" ca="1" si="787"/>
        <v>1</v>
      </c>
      <c r="H3833" s="23">
        <f ca="1">TRUNC(PRODUCT(G$16:G3832),15)</f>
        <v>1.48206205431758</v>
      </c>
      <c r="I3833" s="23">
        <f t="shared" si="785"/>
        <v>1</v>
      </c>
      <c r="J3833" s="23">
        <f t="shared" ca="1" si="786"/>
        <v>1.4820620499999999</v>
      </c>
      <c r="K3833" s="114">
        <f t="shared" ca="1" si="775"/>
        <v>67257229.1247354</v>
      </c>
      <c r="L3833" s="27">
        <f>IF(VLOOKUP(A3833,$U$18:$AD$131,8)=VLOOKUP(A3832,$U$18:$AD$131,8),0,VLOOKUP(A3833,U$18:$AD$131,8))</f>
        <v>0</v>
      </c>
      <c r="M3833" s="28">
        <f>IF(L3833&gt;0,VLOOKUP(L3833,T$18:$AC$131,7),0)</f>
        <v>0</v>
      </c>
      <c r="N3833" s="23">
        <f t="shared" si="780"/>
        <v>0</v>
      </c>
      <c r="O3833" s="23">
        <f t="shared" ca="1" si="776"/>
        <v>67257229.1247354</v>
      </c>
      <c r="P3833" s="29" t="str">
        <f t="shared" si="781"/>
        <v>J=</v>
      </c>
      <c r="Q3833" s="30">
        <f t="shared" si="782"/>
        <v>47232</v>
      </c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</row>
    <row r="3834" spans="1:30" x14ac:dyDescent="0.25">
      <c r="A3834" s="100">
        <f t="shared" si="777"/>
        <v>46667</v>
      </c>
      <c r="B3834" s="114" t="str">
        <f t="shared" ca="1" si="778"/>
        <v>n.d</v>
      </c>
      <c r="C3834" s="114">
        <f t="shared" si="779"/>
        <v>139519858.75</v>
      </c>
      <c r="D3834" s="24">
        <f ca="1">IF(A3834&lt;$B$1,VLOOKUP(A3834,[1]DI!$A$4:$B$15000,2,FALSE),0)</f>
        <v>0</v>
      </c>
      <c r="E3834" s="23">
        <f t="shared" ca="1" si="784"/>
        <v>0</v>
      </c>
      <c r="F3834" s="25">
        <f t="shared" si="783"/>
        <v>1.2</v>
      </c>
      <c r="G3834" s="26">
        <f t="shared" ca="1" si="787"/>
        <v>1</v>
      </c>
      <c r="H3834" s="23">
        <f ca="1">TRUNC(PRODUCT(G$16:G3833),15)</f>
        <v>1.48206205431758</v>
      </c>
      <c r="I3834" s="23">
        <f t="shared" si="785"/>
        <v>1</v>
      </c>
      <c r="J3834" s="23">
        <f t="shared" ca="1" si="786"/>
        <v>1.4820620499999999</v>
      </c>
      <c r="K3834" s="114">
        <f t="shared" ca="1" si="775"/>
        <v>67257229.1247354</v>
      </c>
      <c r="L3834" s="27">
        <f>IF(VLOOKUP(A3834,$U$18:$AD$131,8)=VLOOKUP(A3833,$U$18:$AD$131,8),0,VLOOKUP(A3834,U$18:$AD$131,8))</f>
        <v>0</v>
      </c>
      <c r="M3834" s="28">
        <f>IF(L3834&gt;0,VLOOKUP(L3834,T$18:$AC$131,7),0)</f>
        <v>0</v>
      </c>
      <c r="N3834" s="23">
        <f t="shared" si="780"/>
        <v>0</v>
      </c>
      <c r="O3834" s="23">
        <f t="shared" ca="1" si="776"/>
        <v>67257229.1247354</v>
      </c>
      <c r="P3834" s="29" t="str">
        <f t="shared" si="781"/>
        <v>J=</v>
      </c>
      <c r="Q3834" s="30">
        <f t="shared" si="782"/>
        <v>47232</v>
      </c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</row>
    <row r="3835" spans="1:30" x14ac:dyDescent="0.25">
      <c r="A3835" s="100">
        <f t="shared" si="777"/>
        <v>46668</v>
      </c>
      <c r="B3835" s="114" t="str">
        <f t="shared" ca="1" si="778"/>
        <v>n.d</v>
      </c>
      <c r="C3835" s="114">
        <f t="shared" si="779"/>
        <v>139519858.75</v>
      </c>
      <c r="D3835" s="24">
        <f ca="1">IF(A3835&lt;$B$1,VLOOKUP(A3835,[1]DI!$A$4:$B$15000,2,FALSE),0)</f>
        <v>0</v>
      </c>
      <c r="E3835" s="23">
        <f t="shared" ca="1" si="784"/>
        <v>0</v>
      </c>
      <c r="F3835" s="25">
        <f t="shared" si="783"/>
        <v>1.2</v>
      </c>
      <c r="G3835" s="26">
        <f t="shared" ca="1" si="787"/>
        <v>1</v>
      </c>
      <c r="H3835" s="23">
        <f ca="1">TRUNC(PRODUCT(G$16:G3834),15)</f>
        <v>1.48206205431758</v>
      </c>
      <c r="I3835" s="23">
        <f t="shared" si="785"/>
        <v>1</v>
      </c>
      <c r="J3835" s="23">
        <f t="shared" ca="1" si="786"/>
        <v>1.4820620499999999</v>
      </c>
      <c r="K3835" s="114">
        <f t="shared" ca="1" si="775"/>
        <v>67257229.1247354</v>
      </c>
      <c r="L3835" s="27">
        <f>IF(VLOOKUP(A3835,$U$18:$AD$131,8)=VLOOKUP(A3834,$U$18:$AD$131,8),0,VLOOKUP(A3835,U$18:$AD$131,8))</f>
        <v>0</v>
      </c>
      <c r="M3835" s="28">
        <f>IF(L3835&gt;0,VLOOKUP(L3835,T$18:$AC$131,7),0)</f>
        <v>0</v>
      </c>
      <c r="N3835" s="23">
        <f t="shared" si="780"/>
        <v>0</v>
      </c>
      <c r="O3835" s="23">
        <f t="shared" ca="1" si="776"/>
        <v>67257229.1247354</v>
      </c>
      <c r="P3835" s="29" t="str">
        <f t="shared" si="781"/>
        <v>J=</v>
      </c>
      <c r="Q3835" s="30">
        <f t="shared" si="782"/>
        <v>47232</v>
      </c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</row>
    <row r="3836" spans="1:30" x14ac:dyDescent="0.25">
      <c r="A3836" s="100">
        <f t="shared" si="777"/>
        <v>46669</v>
      </c>
      <c r="B3836" s="114" t="str">
        <f t="shared" ca="1" si="778"/>
        <v>n.d</v>
      </c>
      <c r="C3836" s="114">
        <f t="shared" si="779"/>
        <v>139519858.75</v>
      </c>
      <c r="D3836" s="24">
        <f ca="1">IF(A3836&lt;$B$1,VLOOKUP(A3836,[1]DI!$A$4:$B$15000,2,FALSE),0)</f>
        <v>0</v>
      </c>
      <c r="E3836" s="23">
        <f t="shared" ca="1" si="784"/>
        <v>0</v>
      </c>
      <c r="F3836" s="25">
        <f t="shared" si="783"/>
        <v>1.2</v>
      </c>
      <c r="G3836" s="26">
        <f t="shared" ca="1" si="787"/>
        <v>1</v>
      </c>
      <c r="H3836" s="23">
        <f ca="1">TRUNC(PRODUCT(G$16:G3835),15)</f>
        <v>1.48206205431758</v>
      </c>
      <c r="I3836" s="23">
        <f t="shared" si="785"/>
        <v>1</v>
      </c>
      <c r="J3836" s="23">
        <f t="shared" ca="1" si="786"/>
        <v>1.4820620499999999</v>
      </c>
      <c r="K3836" s="114">
        <f t="shared" ca="1" si="775"/>
        <v>67257229.1247354</v>
      </c>
      <c r="L3836" s="27">
        <f>IF(VLOOKUP(A3836,$U$18:$AD$131,8)=VLOOKUP(A3835,$U$18:$AD$131,8),0,VLOOKUP(A3836,U$18:$AD$131,8))</f>
        <v>0</v>
      </c>
      <c r="M3836" s="28">
        <f>IF(L3836&gt;0,VLOOKUP(L3836,T$18:$AC$131,7),0)</f>
        <v>0</v>
      </c>
      <c r="N3836" s="23">
        <f t="shared" si="780"/>
        <v>0</v>
      </c>
      <c r="O3836" s="23">
        <f t="shared" ca="1" si="776"/>
        <v>67257229.1247354</v>
      </c>
      <c r="P3836" s="29" t="str">
        <f t="shared" si="781"/>
        <v>J=</v>
      </c>
      <c r="Q3836" s="30">
        <f t="shared" si="782"/>
        <v>47232</v>
      </c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</row>
    <row r="3837" spans="1:30" x14ac:dyDescent="0.25">
      <c r="A3837" s="100">
        <f t="shared" si="777"/>
        <v>46670</v>
      </c>
      <c r="B3837" s="114" t="str">
        <f t="shared" ca="1" si="778"/>
        <v>n.d</v>
      </c>
      <c r="C3837" s="114">
        <f t="shared" si="779"/>
        <v>139519858.75</v>
      </c>
      <c r="D3837" s="24">
        <f ca="1">IF(A3837&lt;$B$1,VLOOKUP(A3837,[1]DI!$A$4:$B$15000,2,FALSE),0)</f>
        <v>0</v>
      </c>
      <c r="E3837" s="23">
        <f t="shared" ca="1" si="784"/>
        <v>0</v>
      </c>
      <c r="F3837" s="25">
        <f t="shared" si="783"/>
        <v>1.2</v>
      </c>
      <c r="G3837" s="26">
        <f t="shared" ca="1" si="787"/>
        <v>1</v>
      </c>
      <c r="H3837" s="23">
        <f ca="1">TRUNC(PRODUCT(G$16:G3836),15)</f>
        <v>1.48206205431758</v>
      </c>
      <c r="I3837" s="23">
        <f t="shared" si="785"/>
        <v>1</v>
      </c>
      <c r="J3837" s="23">
        <f t="shared" ca="1" si="786"/>
        <v>1.4820620499999999</v>
      </c>
      <c r="K3837" s="114">
        <f t="shared" ca="1" si="775"/>
        <v>67257229.1247354</v>
      </c>
      <c r="L3837" s="27">
        <f>IF(VLOOKUP(A3837,$U$18:$AD$131,8)=VLOOKUP(A3836,$U$18:$AD$131,8),0,VLOOKUP(A3837,U$18:$AD$131,8))</f>
        <v>0</v>
      </c>
      <c r="M3837" s="28">
        <f>IF(L3837&gt;0,VLOOKUP(L3837,T$18:$AC$131,7),0)</f>
        <v>0</v>
      </c>
      <c r="N3837" s="23">
        <f t="shared" si="780"/>
        <v>0</v>
      </c>
      <c r="O3837" s="23">
        <f t="shared" ca="1" si="776"/>
        <v>67257229.1247354</v>
      </c>
      <c r="P3837" s="29" t="str">
        <f t="shared" si="781"/>
        <v>J=</v>
      </c>
      <c r="Q3837" s="30">
        <f t="shared" si="782"/>
        <v>47232</v>
      </c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</row>
    <row r="3838" spans="1:30" x14ac:dyDescent="0.25">
      <c r="A3838" s="100">
        <f t="shared" si="777"/>
        <v>46671</v>
      </c>
      <c r="B3838" s="114" t="str">
        <f t="shared" ca="1" si="778"/>
        <v>n.d</v>
      </c>
      <c r="C3838" s="114">
        <f t="shared" si="779"/>
        <v>139519858.75</v>
      </c>
      <c r="D3838" s="24">
        <f ca="1">IF(A3838&lt;$B$1,VLOOKUP(A3838,[1]DI!$A$4:$B$15000,2,FALSE),0)</f>
        <v>0</v>
      </c>
      <c r="E3838" s="23">
        <f t="shared" ca="1" si="784"/>
        <v>0</v>
      </c>
      <c r="F3838" s="25">
        <f t="shared" si="783"/>
        <v>1.2</v>
      </c>
      <c r="G3838" s="26">
        <f t="shared" ca="1" si="787"/>
        <v>1</v>
      </c>
      <c r="H3838" s="23">
        <f ca="1">TRUNC(PRODUCT(G$16:G3837),15)</f>
        <v>1.48206205431758</v>
      </c>
      <c r="I3838" s="23">
        <f t="shared" si="785"/>
        <v>1</v>
      </c>
      <c r="J3838" s="23">
        <f t="shared" ca="1" si="786"/>
        <v>1.4820620499999999</v>
      </c>
      <c r="K3838" s="114">
        <f t="shared" ca="1" si="775"/>
        <v>67257229.1247354</v>
      </c>
      <c r="L3838" s="27">
        <f>IF(VLOOKUP(A3838,$U$18:$AD$131,8)=VLOOKUP(A3837,$U$18:$AD$131,8),0,VLOOKUP(A3838,U$18:$AD$131,8))</f>
        <v>0</v>
      </c>
      <c r="M3838" s="28">
        <f>IF(L3838&gt;0,VLOOKUP(L3838,T$18:$AC$131,7),0)</f>
        <v>0</v>
      </c>
      <c r="N3838" s="23">
        <f t="shared" si="780"/>
        <v>0</v>
      </c>
      <c r="O3838" s="23">
        <f t="shared" ca="1" si="776"/>
        <v>67257229.1247354</v>
      </c>
      <c r="P3838" s="29" t="str">
        <f t="shared" si="781"/>
        <v>J=</v>
      </c>
      <c r="Q3838" s="30">
        <f t="shared" si="782"/>
        <v>47232</v>
      </c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</row>
    <row r="3839" spans="1:30" x14ac:dyDescent="0.25">
      <c r="A3839" s="100">
        <f t="shared" si="777"/>
        <v>46672</v>
      </c>
      <c r="B3839" s="114" t="str">
        <f t="shared" ca="1" si="778"/>
        <v>n.d</v>
      </c>
      <c r="C3839" s="114">
        <f t="shared" si="779"/>
        <v>139519858.75</v>
      </c>
      <c r="D3839" s="24">
        <f ca="1">IF(A3839&lt;$B$1,VLOOKUP(A3839,[1]DI!$A$4:$B$15000,2,FALSE),0)</f>
        <v>0</v>
      </c>
      <c r="E3839" s="23">
        <f t="shared" ca="1" si="784"/>
        <v>0</v>
      </c>
      <c r="F3839" s="25">
        <f t="shared" si="783"/>
        <v>1.2</v>
      </c>
      <c r="G3839" s="26">
        <f t="shared" ca="1" si="787"/>
        <v>1</v>
      </c>
      <c r="H3839" s="23">
        <f ca="1">TRUNC(PRODUCT(G$16:G3838),15)</f>
        <v>1.48206205431758</v>
      </c>
      <c r="I3839" s="23">
        <f t="shared" si="785"/>
        <v>1</v>
      </c>
      <c r="J3839" s="23">
        <f t="shared" ca="1" si="786"/>
        <v>1.4820620499999999</v>
      </c>
      <c r="K3839" s="114">
        <f t="shared" ca="1" si="775"/>
        <v>67257229.1247354</v>
      </c>
      <c r="L3839" s="27">
        <f>IF(VLOOKUP(A3839,$U$18:$AD$131,8)=VLOOKUP(A3838,$U$18:$AD$131,8),0,VLOOKUP(A3839,U$18:$AD$131,8))</f>
        <v>0</v>
      </c>
      <c r="M3839" s="28">
        <f>IF(L3839&gt;0,VLOOKUP(L3839,T$18:$AC$131,7),0)</f>
        <v>0</v>
      </c>
      <c r="N3839" s="23">
        <f t="shared" si="780"/>
        <v>0</v>
      </c>
      <c r="O3839" s="23">
        <f t="shared" ca="1" si="776"/>
        <v>67257229.1247354</v>
      </c>
      <c r="P3839" s="29" t="str">
        <f t="shared" si="781"/>
        <v>J=</v>
      </c>
      <c r="Q3839" s="30">
        <f t="shared" si="782"/>
        <v>47232</v>
      </c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</row>
    <row r="3840" spans="1:30" x14ac:dyDescent="0.25">
      <c r="A3840" s="100">
        <f t="shared" si="777"/>
        <v>46673</v>
      </c>
      <c r="B3840" s="114" t="str">
        <f t="shared" ca="1" si="778"/>
        <v>n.d</v>
      </c>
      <c r="C3840" s="114">
        <f t="shared" si="779"/>
        <v>139519858.75</v>
      </c>
      <c r="D3840" s="24">
        <f ca="1">IF(A3840&lt;$B$1,VLOOKUP(A3840,[1]DI!$A$4:$B$15000,2,FALSE),0)</f>
        <v>0</v>
      </c>
      <c r="E3840" s="23">
        <f t="shared" ca="1" si="784"/>
        <v>0</v>
      </c>
      <c r="F3840" s="25">
        <f t="shared" si="783"/>
        <v>1.2</v>
      </c>
      <c r="G3840" s="26">
        <f t="shared" ca="1" si="787"/>
        <v>1</v>
      </c>
      <c r="H3840" s="23">
        <f ca="1">TRUNC(PRODUCT(G$16:G3839),15)</f>
        <v>1.48206205431758</v>
      </c>
      <c r="I3840" s="23">
        <f t="shared" si="785"/>
        <v>1</v>
      </c>
      <c r="J3840" s="23">
        <f t="shared" ca="1" si="786"/>
        <v>1.4820620499999999</v>
      </c>
      <c r="K3840" s="114">
        <f t="shared" ca="1" si="775"/>
        <v>67257229.1247354</v>
      </c>
      <c r="L3840" s="27">
        <f>IF(VLOOKUP(A3840,$U$18:$AD$131,8)=VLOOKUP(A3839,$U$18:$AD$131,8),0,VLOOKUP(A3840,U$18:$AD$131,8))</f>
        <v>0</v>
      </c>
      <c r="M3840" s="28">
        <f>IF(L3840&gt;0,VLOOKUP(L3840,T$18:$AC$131,7),0)</f>
        <v>0</v>
      </c>
      <c r="N3840" s="23">
        <f t="shared" si="780"/>
        <v>0</v>
      </c>
      <c r="O3840" s="23">
        <f t="shared" ca="1" si="776"/>
        <v>67257229.1247354</v>
      </c>
      <c r="P3840" s="29" t="str">
        <f t="shared" si="781"/>
        <v>J=</v>
      </c>
      <c r="Q3840" s="30">
        <f t="shared" si="782"/>
        <v>47232</v>
      </c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</row>
    <row r="3841" spans="1:30" x14ac:dyDescent="0.25">
      <c r="A3841" s="100">
        <f t="shared" si="777"/>
        <v>46674</v>
      </c>
      <c r="B3841" s="114" t="str">
        <f t="shared" ca="1" si="778"/>
        <v>n.d</v>
      </c>
      <c r="C3841" s="114">
        <f t="shared" si="779"/>
        <v>139519858.75</v>
      </c>
      <c r="D3841" s="24">
        <f ca="1">IF(A3841&lt;$B$1,VLOOKUP(A3841,[1]DI!$A$4:$B$15000,2,FALSE),0)</f>
        <v>0</v>
      </c>
      <c r="E3841" s="23">
        <f t="shared" ca="1" si="784"/>
        <v>0</v>
      </c>
      <c r="F3841" s="25">
        <f t="shared" si="783"/>
        <v>1.2</v>
      </c>
      <c r="G3841" s="26">
        <f t="shared" ca="1" si="787"/>
        <v>1</v>
      </c>
      <c r="H3841" s="23">
        <f ca="1">TRUNC(PRODUCT(G$16:G3840),15)</f>
        <v>1.48206205431758</v>
      </c>
      <c r="I3841" s="23">
        <f t="shared" si="785"/>
        <v>1</v>
      </c>
      <c r="J3841" s="23">
        <f t="shared" ca="1" si="786"/>
        <v>1.4820620499999999</v>
      </c>
      <c r="K3841" s="114">
        <f t="shared" ca="1" si="775"/>
        <v>67257229.1247354</v>
      </c>
      <c r="L3841" s="27">
        <f>IF(VLOOKUP(A3841,$U$18:$AD$131,8)=VLOOKUP(A3840,$U$18:$AD$131,8),0,VLOOKUP(A3841,U$18:$AD$131,8))</f>
        <v>0</v>
      </c>
      <c r="M3841" s="28">
        <f>IF(L3841&gt;0,VLOOKUP(L3841,T$18:$AC$131,7),0)</f>
        <v>0</v>
      </c>
      <c r="N3841" s="23">
        <f t="shared" si="780"/>
        <v>0</v>
      </c>
      <c r="O3841" s="23">
        <f t="shared" ca="1" si="776"/>
        <v>67257229.1247354</v>
      </c>
      <c r="P3841" s="29" t="str">
        <f t="shared" si="781"/>
        <v>J=</v>
      </c>
      <c r="Q3841" s="30">
        <f t="shared" si="782"/>
        <v>47232</v>
      </c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</row>
    <row r="3842" spans="1:30" x14ac:dyDescent="0.25">
      <c r="A3842" s="100">
        <f t="shared" si="777"/>
        <v>46675</v>
      </c>
      <c r="B3842" s="114" t="str">
        <f t="shared" ca="1" si="778"/>
        <v>n.d</v>
      </c>
      <c r="C3842" s="114">
        <f t="shared" si="779"/>
        <v>139519858.75</v>
      </c>
      <c r="D3842" s="24">
        <f ca="1">IF(A3842&lt;$B$1,VLOOKUP(A3842,[1]DI!$A$4:$B$15000,2,FALSE),0)</f>
        <v>0</v>
      </c>
      <c r="E3842" s="23">
        <f t="shared" ca="1" si="784"/>
        <v>0</v>
      </c>
      <c r="F3842" s="25">
        <f t="shared" si="783"/>
        <v>1.2</v>
      </c>
      <c r="G3842" s="26">
        <f t="shared" ca="1" si="787"/>
        <v>1</v>
      </c>
      <c r="H3842" s="23">
        <f ca="1">TRUNC(PRODUCT(G$16:G3841),15)</f>
        <v>1.48206205431758</v>
      </c>
      <c r="I3842" s="23">
        <f t="shared" si="785"/>
        <v>1</v>
      </c>
      <c r="J3842" s="23">
        <f t="shared" ca="1" si="786"/>
        <v>1.4820620499999999</v>
      </c>
      <c r="K3842" s="114">
        <f t="shared" ca="1" si="775"/>
        <v>67257229.1247354</v>
      </c>
      <c r="L3842" s="27">
        <f>IF(VLOOKUP(A3842,$U$18:$AD$131,8)=VLOOKUP(A3841,$U$18:$AD$131,8),0,VLOOKUP(A3842,U$18:$AD$131,8))</f>
        <v>0</v>
      </c>
      <c r="M3842" s="28">
        <f>IF(L3842&gt;0,VLOOKUP(L3842,T$18:$AC$131,7),0)</f>
        <v>0</v>
      </c>
      <c r="N3842" s="23">
        <f t="shared" si="780"/>
        <v>0</v>
      </c>
      <c r="O3842" s="23">
        <f t="shared" ca="1" si="776"/>
        <v>67257229.1247354</v>
      </c>
      <c r="P3842" s="29" t="str">
        <f t="shared" si="781"/>
        <v>J=</v>
      </c>
      <c r="Q3842" s="30">
        <f t="shared" si="782"/>
        <v>47232</v>
      </c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</row>
    <row r="3843" spans="1:30" x14ac:dyDescent="0.25">
      <c r="A3843" s="100">
        <f t="shared" si="777"/>
        <v>46676</v>
      </c>
      <c r="B3843" s="114" t="str">
        <f t="shared" ca="1" si="778"/>
        <v>n.d</v>
      </c>
      <c r="C3843" s="114">
        <f t="shared" si="779"/>
        <v>139519858.75</v>
      </c>
      <c r="D3843" s="24">
        <f ca="1">IF(A3843&lt;$B$1,VLOOKUP(A3843,[1]DI!$A$4:$B$15000,2,FALSE),0)</f>
        <v>0</v>
      </c>
      <c r="E3843" s="23">
        <f t="shared" ca="1" si="784"/>
        <v>0</v>
      </c>
      <c r="F3843" s="25">
        <f t="shared" si="783"/>
        <v>1.2</v>
      </c>
      <c r="G3843" s="26">
        <f t="shared" ca="1" si="787"/>
        <v>1</v>
      </c>
      <c r="H3843" s="23">
        <f ca="1">TRUNC(PRODUCT(G$16:G3842),15)</f>
        <v>1.48206205431758</v>
      </c>
      <c r="I3843" s="23">
        <f t="shared" si="785"/>
        <v>1</v>
      </c>
      <c r="J3843" s="23">
        <f t="shared" ca="1" si="786"/>
        <v>1.4820620499999999</v>
      </c>
      <c r="K3843" s="114">
        <f t="shared" ca="1" si="775"/>
        <v>67257229.1247354</v>
      </c>
      <c r="L3843" s="27">
        <f>IF(VLOOKUP(A3843,$U$18:$AD$131,8)=VLOOKUP(A3842,$U$18:$AD$131,8),0,VLOOKUP(A3843,U$18:$AD$131,8))</f>
        <v>0</v>
      </c>
      <c r="M3843" s="28">
        <f>IF(L3843&gt;0,VLOOKUP(L3843,T$18:$AC$131,7),0)</f>
        <v>0</v>
      </c>
      <c r="N3843" s="23">
        <f t="shared" si="780"/>
        <v>0</v>
      </c>
      <c r="O3843" s="23">
        <f t="shared" ca="1" si="776"/>
        <v>67257229.1247354</v>
      </c>
      <c r="P3843" s="29" t="str">
        <f t="shared" si="781"/>
        <v>J=</v>
      </c>
      <c r="Q3843" s="30">
        <f t="shared" si="782"/>
        <v>47232</v>
      </c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</row>
    <row r="3844" spans="1:30" x14ac:dyDescent="0.25">
      <c r="A3844" s="100">
        <f t="shared" si="777"/>
        <v>46677</v>
      </c>
      <c r="B3844" s="114" t="str">
        <f t="shared" ca="1" si="778"/>
        <v>n.d</v>
      </c>
      <c r="C3844" s="114">
        <f t="shared" si="779"/>
        <v>139519858.75</v>
      </c>
      <c r="D3844" s="24">
        <f ca="1">IF(A3844&lt;$B$1,VLOOKUP(A3844,[1]DI!$A$4:$B$15000,2,FALSE),0)</f>
        <v>0</v>
      </c>
      <c r="E3844" s="23">
        <f t="shared" ca="1" si="784"/>
        <v>0</v>
      </c>
      <c r="F3844" s="25">
        <f t="shared" si="783"/>
        <v>1.2</v>
      </c>
      <c r="G3844" s="26">
        <f t="shared" ca="1" si="787"/>
        <v>1</v>
      </c>
      <c r="H3844" s="23">
        <f ca="1">TRUNC(PRODUCT(G$16:G3843),15)</f>
        <v>1.48206205431758</v>
      </c>
      <c r="I3844" s="23">
        <f t="shared" si="785"/>
        <v>1</v>
      </c>
      <c r="J3844" s="23">
        <f t="shared" ca="1" si="786"/>
        <v>1.4820620499999999</v>
      </c>
      <c r="K3844" s="114">
        <f t="shared" ca="1" si="775"/>
        <v>67257229.1247354</v>
      </c>
      <c r="L3844" s="27">
        <f>IF(VLOOKUP(A3844,$U$18:$AD$131,8)=VLOOKUP(A3843,$U$18:$AD$131,8),0,VLOOKUP(A3844,U$18:$AD$131,8))</f>
        <v>0</v>
      </c>
      <c r="M3844" s="28">
        <f>IF(L3844&gt;0,VLOOKUP(L3844,T$18:$AC$131,7),0)</f>
        <v>0</v>
      </c>
      <c r="N3844" s="23">
        <f t="shared" si="780"/>
        <v>0</v>
      </c>
      <c r="O3844" s="23">
        <f t="shared" ca="1" si="776"/>
        <v>67257229.1247354</v>
      </c>
      <c r="P3844" s="29" t="str">
        <f t="shared" si="781"/>
        <v>J=</v>
      </c>
      <c r="Q3844" s="30">
        <f t="shared" si="782"/>
        <v>47232</v>
      </c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</row>
    <row r="3845" spans="1:30" x14ac:dyDescent="0.25">
      <c r="A3845" s="100">
        <f t="shared" si="777"/>
        <v>46678</v>
      </c>
      <c r="B3845" s="114" t="str">
        <f t="shared" ca="1" si="778"/>
        <v>n.d</v>
      </c>
      <c r="C3845" s="114">
        <f t="shared" si="779"/>
        <v>139519858.75</v>
      </c>
      <c r="D3845" s="24">
        <f ca="1">IF(A3845&lt;$B$1,VLOOKUP(A3845,[1]DI!$A$4:$B$15000,2,FALSE),0)</f>
        <v>0</v>
      </c>
      <c r="E3845" s="23">
        <f t="shared" ca="1" si="784"/>
        <v>0</v>
      </c>
      <c r="F3845" s="25">
        <f t="shared" si="783"/>
        <v>1.2</v>
      </c>
      <c r="G3845" s="26">
        <f t="shared" ca="1" si="787"/>
        <v>1</v>
      </c>
      <c r="H3845" s="23">
        <f ca="1">TRUNC(PRODUCT(G$16:G3844),15)</f>
        <v>1.48206205431758</v>
      </c>
      <c r="I3845" s="23">
        <f t="shared" si="785"/>
        <v>1</v>
      </c>
      <c r="J3845" s="23">
        <f t="shared" ca="1" si="786"/>
        <v>1.4820620499999999</v>
      </c>
      <c r="K3845" s="114">
        <f t="shared" ca="1" si="775"/>
        <v>67257229.1247354</v>
      </c>
      <c r="L3845" s="27">
        <f>IF(VLOOKUP(A3845,$U$18:$AD$131,8)=VLOOKUP(A3844,$U$18:$AD$131,8),0,VLOOKUP(A3845,U$18:$AD$131,8))</f>
        <v>0</v>
      </c>
      <c r="M3845" s="28">
        <f>IF(L3845&gt;0,VLOOKUP(L3845,T$18:$AC$131,7),0)</f>
        <v>0</v>
      </c>
      <c r="N3845" s="23">
        <f t="shared" si="780"/>
        <v>0</v>
      </c>
      <c r="O3845" s="23">
        <f t="shared" ca="1" si="776"/>
        <v>67257229.1247354</v>
      </c>
      <c r="P3845" s="29" t="str">
        <f t="shared" si="781"/>
        <v>J=</v>
      </c>
      <c r="Q3845" s="30">
        <f t="shared" si="782"/>
        <v>47232</v>
      </c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</row>
    <row r="3846" spans="1:30" x14ac:dyDescent="0.25">
      <c r="A3846" s="100">
        <f t="shared" si="777"/>
        <v>46679</v>
      </c>
      <c r="B3846" s="114" t="str">
        <f t="shared" ca="1" si="778"/>
        <v>n.d</v>
      </c>
      <c r="C3846" s="114">
        <f t="shared" si="779"/>
        <v>139519858.75</v>
      </c>
      <c r="D3846" s="24">
        <f ca="1">IF(A3846&lt;$B$1,VLOOKUP(A3846,[1]DI!$A$4:$B$15000,2,FALSE),0)</f>
        <v>0</v>
      </c>
      <c r="E3846" s="23">
        <f t="shared" ca="1" si="784"/>
        <v>0</v>
      </c>
      <c r="F3846" s="25">
        <f t="shared" si="783"/>
        <v>1.2</v>
      </c>
      <c r="G3846" s="26">
        <f t="shared" ca="1" si="787"/>
        <v>1</v>
      </c>
      <c r="H3846" s="23">
        <f ca="1">TRUNC(PRODUCT(G$16:G3845),15)</f>
        <v>1.48206205431758</v>
      </c>
      <c r="I3846" s="23">
        <f t="shared" si="785"/>
        <v>1</v>
      </c>
      <c r="J3846" s="23">
        <f t="shared" ca="1" si="786"/>
        <v>1.4820620499999999</v>
      </c>
      <c r="K3846" s="114">
        <f t="shared" ca="1" si="775"/>
        <v>67257229.1247354</v>
      </c>
      <c r="L3846" s="27">
        <f>IF(VLOOKUP(A3846,$U$18:$AD$131,8)=VLOOKUP(A3845,$U$18:$AD$131,8),0,VLOOKUP(A3846,U$18:$AD$131,8))</f>
        <v>0</v>
      </c>
      <c r="M3846" s="28">
        <f>IF(L3846&gt;0,VLOOKUP(L3846,T$18:$AC$131,7),0)</f>
        <v>0</v>
      </c>
      <c r="N3846" s="23">
        <f t="shared" si="780"/>
        <v>0</v>
      </c>
      <c r="O3846" s="23">
        <f t="shared" ca="1" si="776"/>
        <v>67257229.1247354</v>
      </c>
      <c r="P3846" s="29" t="str">
        <f t="shared" si="781"/>
        <v>J=</v>
      </c>
      <c r="Q3846" s="30">
        <f t="shared" si="782"/>
        <v>47232</v>
      </c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</row>
    <row r="3847" spans="1:30" x14ac:dyDescent="0.25">
      <c r="A3847" s="100">
        <f t="shared" si="777"/>
        <v>46680</v>
      </c>
      <c r="B3847" s="114" t="str">
        <f t="shared" ca="1" si="778"/>
        <v>n.d</v>
      </c>
      <c r="C3847" s="114">
        <f t="shared" si="779"/>
        <v>139519858.75</v>
      </c>
      <c r="D3847" s="24">
        <f ca="1">IF(A3847&lt;$B$1,VLOOKUP(A3847,[1]DI!$A$4:$B$15000,2,FALSE),0)</f>
        <v>0</v>
      </c>
      <c r="E3847" s="23">
        <f t="shared" ca="1" si="784"/>
        <v>0</v>
      </c>
      <c r="F3847" s="25">
        <f t="shared" si="783"/>
        <v>1.2</v>
      </c>
      <c r="G3847" s="26">
        <f t="shared" ca="1" si="787"/>
        <v>1</v>
      </c>
      <c r="H3847" s="23">
        <f ca="1">TRUNC(PRODUCT(G$16:G3846),15)</f>
        <v>1.48206205431758</v>
      </c>
      <c r="I3847" s="23">
        <f t="shared" si="785"/>
        <v>1</v>
      </c>
      <c r="J3847" s="23">
        <f t="shared" ca="1" si="786"/>
        <v>1.4820620499999999</v>
      </c>
      <c r="K3847" s="114">
        <f t="shared" ca="1" si="775"/>
        <v>67257229.1247354</v>
      </c>
      <c r="L3847" s="27">
        <f>IF(VLOOKUP(A3847,$U$18:$AD$131,8)=VLOOKUP(A3846,$U$18:$AD$131,8),0,VLOOKUP(A3847,U$18:$AD$131,8))</f>
        <v>0</v>
      </c>
      <c r="M3847" s="28">
        <f>IF(L3847&gt;0,VLOOKUP(L3847,T$18:$AC$131,7),0)</f>
        <v>0</v>
      </c>
      <c r="N3847" s="23">
        <f t="shared" si="780"/>
        <v>0</v>
      </c>
      <c r="O3847" s="23">
        <f t="shared" ca="1" si="776"/>
        <v>67257229.1247354</v>
      </c>
      <c r="P3847" s="29" t="str">
        <f t="shared" si="781"/>
        <v>J=</v>
      </c>
      <c r="Q3847" s="30">
        <f t="shared" si="782"/>
        <v>47232</v>
      </c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</row>
    <row r="3848" spans="1:30" x14ac:dyDescent="0.25">
      <c r="A3848" s="100">
        <f t="shared" si="777"/>
        <v>46681</v>
      </c>
      <c r="B3848" s="114" t="str">
        <f t="shared" ca="1" si="778"/>
        <v>n.d</v>
      </c>
      <c r="C3848" s="114">
        <f t="shared" si="779"/>
        <v>139519858.75</v>
      </c>
      <c r="D3848" s="24">
        <f ca="1">IF(A3848&lt;$B$1,VLOOKUP(A3848,[1]DI!$A$4:$B$15000,2,FALSE),0)</f>
        <v>0</v>
      </c>
      <c r="E3848" s="23">
        <f t="shared" ca="1" si="784"/>
        <v>0</v>
      </c>
      <c r="F3848" s="25">
        <f t="shared" si="783"/>
        <v>1.2</v>
      </c>
      <c r="G3848" s="26">
        <f t="shared" ca="1" si="787"/>
        <v>1</v>
      </c>
      <c r="H3848" s="23">
        <f ca="1">TRUNC(PRODUCT(G$16:G3847),15)</f>
        <v>1.48206205431758</v>
      </c>
      <c r="I3848" s="23">
        <f t="shared" si="785"/>
        <v>1</v>
      </c>
      <c r="J3848" s="23">
        <f t="shared" ca="1" si="786"/>
        <v>1.4820620499999999</v>
      </c>
      <c r="K3848" s="114">
        <f t="shared" ca="1" si="775"/>
        <v>67257229.1247354</v>
      </c>
      <c r="L3848" s="27">
        <f>IF(VLOOKUP(A3848,$U$18:$AD$131,8)=VLOOKUP(A3847,$U$18:$AD$131,8),0,VLOOKUP(A3848,U$18:$AD$131,8))</f>
        <v>0</v>
      </c>
      <c r="M3848" s="28">
        <f>IF(L3848&gt;0,VLOOKUP(L3848,T$18:$AC$131,7),0)</f>
        <v>0</v>
      </c>
      <c r="N3848" s="23">
        <f t="shared" si="780"/>
        <v>0</v>
      </c>
      <c r="O3848" s="23">
        <f t="shared" ca="1" si="776"/>
        <v>67257229.1247354</v>
      </c>
      <c r="P3848" s="29" t="str">
        <f t="shared" si="781"/>
        <v>J=</v>
      </c>
      <c r="Q3848" s="30">
        <f t="shared" si="782"/>
        <v>47232</v>
      </c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</row>
    <row r="3849" spans="1:30" x14ac:dyDescent="0.25">
      <c r="A3849" s="100">
        <f t="shared" si="777"/>
        <v>46682</v>
      </c>
      <c r="B3849" s="114" t="str">
        <f t="shared" ca="1" si="778"/>
        <v>n.d</v>
      </c>
      <c r="C3849" s="114">
        <f t="shared" si="779"/>
        <v>139519858.75</v>
      </c>
      <c r="D3849" s="24">
        <f ca="1">IF(A3849&lt;$B$1,VLOOKUP(A3849,[1]DI!$A$4:$B$15000,2,FALSE),0)</f>
        <v>0</v>
      </c>
      <c r="E3849" s="23">
        <f t="shared" ca="1" si="784"/>
        <v>0</v>
      </c>
      <c r="F3849" s="25">
        <f t="shared" si="783"/>
        <v>1.2</v>
      </c>
      <c r="G3849" s="26">
        <f t="shared" ca="1" si="787"/>
        <v>1</v>
      </c>
      <c r="H3849" s="23">
        <f ca="1">TRUNC(PRODUCT(G$16:G3848),15)</f>
        <v>1.48206205431758</v>
      </c>
      <c r="I3849" s="23">
        <f t="shared" si="785"/>
        <v>1</v>
      </c>
      <c r="J3849" s="23">
        <f t="shared" ca="1" si="786"/>
        <v>1.4820620499999999</v>
      </c>
      <c r="K3849" s="114">
        <f t="shared" ca="1" si="775"/>
        <v>67257229.1247354</v>
      </c>
      <c r="L3849" s="27">
        <f>IF(VLOOKUP(A3849,$U$18:$AD$131,8)=VLOOKUP(A3848,$U$18:$AD$131,8),0,VLOOKUP(A3849,U$18:$AD$131,8))</f>
        <v>0</v>
      </c>
      <c r="M3849" s="28">
        <f>IF(L3849&gt;0,VLOOKUP(L3849,T$18:$AC$131,7),0)</f>
        <v>0</v>
      </c>
      <c r="N3849" s="23">
        <f t="shared" si="780"/>
        <v>0</v>
      </c>
      <c r="O3849" s="23">
        <f t="shared" ca="1" si="776"/>
        <v>67257229.1247354</v>
      </c>
      <c r="P3849" s="29" t="str">
        <f t="shared" si="781"/>
        <v>J=</v>
      </c>
      <c r="Q3849" s="30">
        <f t="shared" si="782"/>
        <v>47232</v>
      </c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</row>
    <row r="3850" spans="1:30" x14ac:dyDescent="0.25">
      <c r="A3850" s="100">
        <f t="shared" si="777"/>
        <v>46683</v>
      </c>
      <c r="B3850" s="114" t="str">
        <f t="shared" ca="1" si="778"/>
        <v>n.d</v>
      </c>
      <c r="C3850" s="114">
        <f t="shared" si="779"/>
        <v>139519858.75</v>
      </c>
      <c r="D3850" s="24">
        <f ca="1">IF(A3850&lt;$B$1,VLOOKUP(A3850,[1]DI!$A$4:$B$15000,2,FALSE),0)</f>
        <v>0</v>
      </c>
      <c r="E3850" s="23">
        <f t="shared" ca="1" si="784"/>
        <v>0</v>
      </c>
      <c r="F3850" s="25">
        <f t="shared" si="783"/>
        <v>1.2</v>
      </c>
      <c r="G3850" s="26">
        <f t="shared" ca="1" si="787"/>
        <v>1</v>
      </c>
      <c r="H3850" s="23">
        <f ca="1">TRUNC(PRODUCT(G$16:G3849),15)</f>
        <v>1.48206205431758</v>
      </c>
      <c r="I3850" s="23">
        <f t="shared" si="785"/>
        <v>1</v>
      </c>
      <c r="J3850" s="23">
        <f t="shared" ca="1" si="786"/>
        <v>1.4820620499999999</v>
      </c>
      <c r="K3850" s="114">
        <f t="shared" ca="1" si="775"/>
        <v>67257229.1247354</v>
      </c>
      <c r="L3850" s="27">
        <f>IF(VLOOKUP(A3850,$U$18:$AD$131,8)=VLOOKUP(A3849,$U$18:$AD$131,8),0,VLOOKUP(A3850,U$18:$AD$131,8))</f>
        <v>0</v>
      </c>
      <c r="M3850" s="28">
        <f>IF(L3850&gt;0,VLOOKUP(L3850,T$18:$AC$131,7),0)</f>
        <v>0</v>
      </c>
      <c r="N3850" s="23">
        <f t="shared" si="780"/>
        <v>0</v>
      </c>
      <c r="O3850" s="23">
        <f t="shared" ca="1" si="776"/>
        <v>67257229.1247354</v>
      </c>
      <c r="P3850" s="29" t="str">
        <f t="shared" si="781"/>
        <v>J=</v>
      </c>
      <c r="Q3850" s="30">
        <f t="shared" si="782"/>
        <v>47232</v>
      </c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</row>
    <row r="3851" spans="1:30" x14ac:dyDescent="0.25">
      <c r="A3851" s="100">
        <f t="shared" si="777"/>
        <v>46684</v>
      </c>
      <c r="B3851" s="114" t="str">
        <f t="shared" ca="1" si="778"/>
        <v>n.d</v>
      </c>
      <c r="C3851" s="114">
        <f t="shared" si="779"/>
        <v>139519858.75</v>
      </c>
      <c r="D3851" s="24">
        <f ca="1">IF(A3851&lt;$B$1,VLOOKUP(A3851,[1]DI!$A$4:$B$15000,2,FALSE),0)</f>
        <v>0</v>
      </c>
      <c r="E3851" s="23">
        <f t="shared" ca="1" si="784"/>
        <v>0</v>
      </c>
      <c r="F3851" s="25">
        <f t="shared" si="783"/>
        <v>1.2</v>
      </c>
      <c r="G3851" s="26">
        <f t="shared" ca="1" si="787"/>
        <v>1</v>
      </c>
      <c r="H3851" s="23">
        <f ca="1">TRUNC(PRODUCT(G$16:G3850),15)</f>
        <v>1.48206205431758</v>
      </c>
      <c r="I3851" s="23">
        <f t="shared" si="785"/>
        <v>1</v>
      </c>
      <c r="J3851" s="23">
        <f t="shared" ca="1" si="786"/>
        <v>1.4820620499999999</v>
      </c>
      <c r="K3851" s="114">
        <f t="shared" ca="1" si="775"/>
        <v>67257229.1247354</v>
      </c>
      <c r="L3851" s="27">
        <f>IF(VLOOKUP(A3851,$U$18:$AD$131,8)=VLOOKUP(A3850,$U$18:$AD$131,8),0,VLOOKUP(A3851,U$18:$AD$131,8))</f>
        <v>0</v>
      </c>
      <c r="M3851" s="28">
        <f>IF(L3851&gt;0,VLOOKUP(L3851,T$18:$AC$131,7),0)</f>
        <v>0</v>
      </c>
      <c r="N3851" s="23">
        <f t="shared" si="780"/>
        <v>0</v>
      </c>
      <c r="O3851" s="23">
        <f t="shared" ca="1" si="776"/>
        <v>67257229.1247354</v>
      </c>
      <c r="P3851" s="29" t="str">
        <f t="shared" si="781"/>
        <v>J=</v>
      </c>
      <c r="Q3851" s="30">
        <f t="shared" si="782"/>
        <v>47232</v>
      </c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</row>
    <row r="3852" spans="1:30" x14ac:dyDescent="0.25">
      <c r="A3852" s="100">
        <f t="shared" si="777"/>
        <v>46685</v>
      </c>
      <c r="B3852" s="114" t="str">
        <f t="shared" ca="1" si="778"/>
        <v>n.d</v>
      </c>
      <c r="C3852" s="114">
        <f t="shared" si="779"/>
        <v>139519858.75</v>
      </c>
      <c r="D3852" s="24">
        <f ca="1">IF(A3852&lt;$B$1,VLOOKUP(A3852,[1]DI!$A$4:$B$15000,2,FALSE),0)</f>
        <v>0</v>
      </c>
      <c r="E3852" s="23">
        <f t="shared" ca="1" si="784"/>
        <v>0</v>
      </c>
      <c r="F3852" s="25">
        <f t="shared" si="783"/>
        <v>1.2</v>
      </c>
      <c r="G3852" s="26">
        <f t="shared" ca="1" si="787"/>
        <v>1</v>
      </c>
      <c r="H3852" s="23">
        <f ca="1">TRUNC(PRODUCT(G$16:G3851),15)</f>
        <v>1.48206205431758</v>
      </c>
      <c r="I3852" s="23">
        <f t="shared" si="785"/>
        <v>1</v>
      </c>
      <c r="J3852" s="23">
        <f t="shared" ca="1" si="786"/>
        <v>1.4820620499999999</v>
      </c>
      <c r="K3852" s="114">
        <f t="shared" ca="1" si="775"/>
        <v>67257229.1247354</v>
      </c>
      <c r="L3852" s="27">
        <f>IF(VLOOKUP(A3852,$U$18:$AD$131,8)=VLOOKUP(A3851,$U$18:$AD$131,8),0,VLOOKUP(A3852,U$18:$AD$131,8))</f>
        <v>0</v>
      </c>
      <c r="M3852" s="28">
        <f>IF(L3852&gt;0,VLOOKUP(L3852,T$18:$AC$131,7),0)</f>
        <v>0</v>
      </c>
      <c r="N3852" s="23">
        <f t="shared" si="780"/>
        <v>0</v>
      </c>
      <c r="O3852" s="23">
        <f t="shared" ca="1" si="776"/>
        <v>67257229.1247354</v>
      </c>
      <c r="P3852" s="29" t="str">
        <f t="shared" si="781"/>
        <v>J=</v>
      </c>
      <c r="Q3852" s="30">
        <f t="shared" si="782"/>
        <v>47232</v>
      </c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</row>
    <row r="3853" spans="1:30" x14ac:dyDescent="0.25">
      <c r="A3853" s="100">
        <f t="shared" si="777"/>
        <v>46686</v>
      </c>
      <c r="B3853" s="114" t="str">
        <f t="shared" ca="1" si="778"/>
        <v>n.d</v>
      </c>
      <c r="C3853" s="114">
        <f t="shared" si="779"/>
        <v>139519858.75</v>
      </c>
      <c r="D3853" s="24">
        <f ca="1">IF(A3853&lt;$B$1,VLOOKUP(A3853,[1]DI!$A$4:$B$15000,2,FALSE),0)</f>
        <v>0</v>
      </c>
      <c r="E3853" s="23">
        <f t="shared" ca="1" si="784"/>
        <v>0</v>
      </c>
      <c r="F3853" s="25">
        <f t="shared" si="783"/>
        <v>1.2</v>
      </c>
      <c r="G3853" s="26">
        <f t="shared" ca="1" si="787"/>
        <v>1</v>
      </c>
      <c r="H3853" s="23">
        <f ca="1">TRUNC(PRODUCT(G$16:G3852),15)</f>
        <v>1.48206205431758</v>
      </c>
      <c r="I3853" s="23">
        <f t="shared" si="785"/>
        <v>1</v>
      </c>
      <c r="J3853" s="23">
        <f t="shared" ca="1" si="786"/>
        <v>1.4820620499999999</v>
      </c>
      <c r="K3853" s="114">
        <f t="shared" ca="1" si="775"/>
        <v>67257229.1247354</v>
      </c>
      <c r="L3853" s="27">
        <f>IF(VLOOKUP(A3853,$U$18:$AD$131,8)=VLOOKUP(A3852,$U$18:$AD$131,8),0,VLOOKUP(A3853,U$18:$AD$131,8))</f>
        <v>0</v>
      </c>
      <c r="M3853" s="28">
        <f>IF(L3853&gt;0,VLOOKUP(L3853,T$18:$AC$131,7),0)</f>
        <v>0</v>
      </c>
      <c r="N3853" s="23">
        <f t="shared" si="780"/>
        <v>0</v>
      </c>
      <c r="O3853" s="23">
        <f t="shared" ca="1" si="776"/>
        <v>67257229.1247354</v>
      </c>
      <c r="P3853" s="29" t="str">
        <f t="shared" si="781"/>
        <v>J=</v>
      </c>
      <c r="Q3853" s="30">
        <f t="shared" si="782"/>
        <v>47232</v>
      </c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</row>
    <row r="3854" spans="1:30" x14ac:dyDescent="0.25">
      <c r="A3854" s="100">
        <f t="shared" si="777"/>
        <v>46687</v>
      </c>
      <c r="B3854" s="114" t="str">
        <f t="shared" ca="1" si="778"/>
        <v>n.d</v>
      </c>
      <c r="C3854" s="114">
        <f t="shared" si="779"/>
        <v>139519858.75</v>
      </c>
      <c r="D3854" s="24">
        <f ca="1">IF(A3854&lt;$B$1,VLOOKUP(A3854,[1]DI!$A$4:$B$15000,2,FALSE),0)</f>
        <v>0</v>
      </c>
      <c r="E3854" s="23">
        <f t="shared" ca="1" si="784"/>
        <v>0</v>
      </c>
      <c r="F3854" s="25">
        <f t="shared" si="783"/>
        <v>1.2</v>
      </c>
      <c r="G3854" s="26">
        <f t="shared" ca="1" si="787"/>
        <v>1</v>
      </c>
      <c r="H3854" s="23">
        <f ca="1">TRUNC(PRODUCT(G$16:G3853),15)</f>
        <v>1.48206205431758</v>
      </c>
      <c r="I3854" s="23">
        <f t="shared" si="785"/>
        <v>1</v>
      </c>
      <c r="J3854" s="23">
        <f t="shared" ca="1" si="786"/>
        <v>1.4820620499999999</v>
      </c>
      <c r="K3854" s="114">
        <f t="shared" ca="1" si="775"/>
        <v>67257229.1247354</v>
      </c>
      <c r="L3854" s="27">
        <f>IF(VLOOKUP(A3854,$U$18:$AD$131,8)=VLOOKUP(A3853,$U$18:$AD$131,8),0,VLOOKUP(A3854,U$18:$AD$131,8))</f>
        <v>0</v>
      </c>
      <c r="M3854" s="28">
        <f>IF(L3854&gt;0,VLOOKUP(L3854,T$18:$AC$131,7),0)</f>
        <v>0</v>
      </c>
      <c r="N3854" s="23">
        <f t="shared" si="780"/>
        <v>0</v>
      </c>
      <c r="O3854" s="23">
        <f t="shared" ca="1" si="776"/>
        <v>67257229.1247354</v>
      </c>
      <c r="P3854" s="29" t="str">
        <f t="shared" si="781"/>
        <v>J=</v>
      </c>
      <c r="Q3854" s="30">
        <f t="shared" si="782"/>
        <v>47232</v>
      </c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</row>
    <row r="3855" spans="1:30" x14ac:dyDescent="0.25">
      <c r="A3855" s="100">
        <f t="shared" si="777"/>
        <v>46688</v>
      </c>
      <c r="B3855" s="114" t="str">
        <f t="shared" ca="1" si="778"/>
        <v>n.d</v>
      </c>
      <c r="C3855" s="114">
        <f t="shared" si="779"/>
        <v>139519858.75</v>
      </c>
      <c r="D3855" s="24">
        <f ca="1">IF(A3855&lt;$B$1,VLOOKUP(A3855,[1]DI!$A$4:$B$15000,2,FALSE),0)</f>
        <v>0</v>
      </c>
      <c r="E3855" s="23">
        <f t="shared" ca="1" si="784"/>
        <v>0</v>
      </c>
      <c r="F3855" s="25">
        <f t="shared" si="783"/>
        <v>1.2</v>
      </c>
      <c r="G3855" s="26">
        <f t="shared" ca="1" si="787"/>
        <v>1</v>
      </c>
      <c r="H3855" s="23">
        <f ca="1">TRUNC(PRODUCT(G$16:G3854),15)</f>
        <v>1.48206205431758</v>
      </c>
      <c r="I3855" s="23">
        <f t="shared" si="785"/>
        <v>1</v>
      </c>
      <c r="J3855" s="23">
        <f t="shared" ca="1" si="786"/>
        <v>1.4820620499999999</v>
      </c>
      <c r="K3855" s="114">
        <f t="shared" ca="1" si="775"/>
        <v>67257229.1247354</v>
      </c>
      <c r="L3855" s="27">
        <f>IF(VLOOKUP(A3855,$U$18:$AD$131,8)=VLOOKUP(A3854,$U$18:$AD$131,8),0,VLOOKUP(A3855,U$18:$AD$131,8))</f>
        <v>0</v>
      </c>
      <c r="M3855" s="28">
        <f>IF(L3855&gt;0,VLOOKUP(L3855,T$18:$AC$131,7),0)</f>
        <v>0</v>
      </c>
      <c r="N3855" s="23">
        <f t="shared" si="780"/>
        <v>0</v>
      </c>
      <c r="O3855" s="23">
        <f t="shared" ca="1" si="776"/>
        <v>67257229.1247354</v>
      </c>
      <c r="P3855" s="29" t="str">
        <f t="shared" si="781"/>
        <v>J=</v>
      </c>
      <c r="Q3855" s="30">
        <f t="shared" si="782"/>
        <v>47232</v>
      </c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</row>
    <row r="3856" spans="1:30" x14ac:dyDescent="0.25">
      <c r="A3856" s="100">
        <f t="shared" si="777"/>
        <v>46689</v>
      </c>
      <c r="B3856" s="114" t="str">
        <f t="shared" ca="1" si="778"/>
        <v>n.d</v>
      </c>
      <c r="C3856" s="114">
        <f t="shared" si="779"/>
        <v>139519858.75</v>
      </c>
      <c r="D3856" s="24">
        <f ca="1">IF(A3856&lt;$B$1,VLOOKUP(A3856,[1]DI!$A$4:$B$15000,2,FALSE),0)</f>
        <v>0</v>
      </c>
      <c r="E3856" s="23">
        <f t="shared" ca="1" si="784"/>
        <v>0</v>
      </c>
      <c r="F3856" s="25">
        <f t="shared" si="783"/>
        <v>1.2</v>
      </c>
      <c r="G3856" s="26">
        <f t="shared" ca="1" si="787"/>
        <v>1</v>
      </c>
      <c r="H3856" s="23">
        <f ca="1">TRUNC(PRODUCT(G$16:G3855),15)</f>
        <v>1.48206205431758</v>
      </c>
      <c r="I3856" s="23">
        <f t="shared" si="785"/>
        <v>1</v>
      </c>
      <c r="J3856" s="23">
        <f t="shared" ca="1" si="786"/>
        <v>1.4820620499999999</v>
      </c>
      <c r="K3856" s="114">
        <f t="shared" ref="K3856:K3919" ca="1" si="788">TRUNC((C3856*(J3856-1)),8)</f>
        <v>67257229.1247354</v>
      </c>
      <c r="L3856" s="27">
        <f>IF(VLOOKUP(A3856,$U$18:$AD$131,8)=VLOOKUP(A3855,$U$18:$AD$131,8),0,VLOOKUP(A3856,U$18:$AD$131,8))</f>
        <v>0</v>
      </c>
      <c r="M3856" s="28">
        <f>IF(L3856&gt;0,VLOOKUP(L3856,T$18:$AC$131,7),0)</f>
        <v>0</v>
      </c>
      <c r="N3856" s="23">
        <f t="shared" si="780"/>
        <v>0</v>
      </c>
      <c r="O3856" s="23">
        <f t="shared" ref="O3856:O3919" ca="1" si="789">(K3856+N3856)</f>
        <v>67257229.1247354</v>
      </c>
      <c r="P3856" s="29" t="str">
        <f t="shared" si="781"/>
        <v>J=</v>
      </c>
      <c r="Q3856" s="30">
        <f t="shared" si="782"/>
        <v>47232</v>
      </c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</row>
    <row r="3857" spans="1:30" x14ac:dyDescent="0.25">
      <c r="A3857" s="100">
        <f t="shared" ref="A3857:A3920" si="790">(A3856+1)</f>
        <v>46690</v>
      </c>
      <c r="B3857" s="114" t="str">
        <f t="shared" ref="B3857:B3920" ca="1" si="791">IF(A3857&lt;=TODAY(),C3857+K3857,IF(AND(A3857&gt;TODAY(),A3857&lt;=$B$1),IF(VLOOKUP(TODAY(),$A$16:$D$5006,4,FALSE)=0,"n.d",C3857+K3857),"n.d"))</f>
        <v>n.d</v>
      </c>
      <c r="C3857" s="114">
        <f t="shared" ref="C3857:C3920" si="792">TRUNC(C3856-N3856,8)</f>
        <v>139519858.75</v>
      </c>
      <c r="D3857" s="24">
        <f ca="1">IF(A3857&lt;$B$1,VLOOKUP(A3857,[1]DI!$A$4:$B$15000,2,FALSE),0)</f>
        <v>0</v>
      </c>
      <c r="E3857" s="23">
        <f t="shared" ca="1" si="784"/>
        <v>0</v>
      </c>
      <c r="F3857" s="25">
        <f t="shared" si="783"/>
        <v>1.2</v>
      </c>
      <c r="G3857" s="26">
        <f t="shared" ca="1" si="787"/>
        <v>1</v>
      </c>
      <c r="H3857" s="23">
        <f ca="1">TRUNC(PRODUCT(G$16:G3856),15)</f>
        <v>1.48206205431758</v>
      </c>
      <c r="I3857" s="23">
        <f t="shared" si="785"/>
        <v>1</v>
      </c>
      <c r="J3857" s="23">
        <f t="shared" ca="1" si="786"/>
        <v>1.4820620499999999</v>
      </c>
      <c r="K3857" s="114">
        <f t="shared" ca="1" si="788"/>
        <v>67257229.1247354</v>
      </c>
      <c r="L3857" s="27">
        <f>IF(VLOOKUP(A3857,$U$18:$AD$131,8)=VLOOKUP(A3856,$U$18:$AD$131,8),0,VLOOKUP(A3857,U$18:$AD$131,8))</f>
        <v>0</v>
      </c>
      <c r="M3857" s="28">
        <f>IF(L3857&gt;0,VLOOKUP(L3857,T$18:$AC$131,7),0)</f>
        <v>0</v>
      </c>
      <c r="N3857" s="23">
        <f t="shared" ref="N3857:N3920" si="793">IF(M3857&gt;0,(C3857*M3857),0)</f>
        <v>0</v>
      </c>
      <c r="O3857" s="23">
        <f t="shared" ca="1" si="789"/>
        <v>67257229.1247354</v>
      </c>
      <c r="P3857" s="29" t="str">
        <f t="shared" ref="P3857:P3920" si="794">IF(L3856&gt;0,VLOOKUP(A3856,$U$18:$AD$131,9),P3856)</f>
        <v>J=</v>
      </c>
      <c r="Q3857" s="30">
        <f t="shared" ref="Q3857:Q3920" si="795">IF(L3856&gt;0,VLOOKUP(A3856,$U$18:$AD$131,10),Q3856)</f>
        <v>47232</v>
      </c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</row>
    <row r="3858" spans="1:30" x14ac:dyDescent="0.25">
      <c r="A3858" s="100">
        <f t="shared" si="790"/>
        <v>46691</v>
      </c>
      <c r="B3858" s="114" t="str">
        <f t="shared" ca="1" si="791"/>
        <v>n.d</v>
      </c>
      <c r="C3858" s="114">
        <f t="shared" si="792"/>
        <v>139519858.75</v>
      </c>
      <c r="D3858" s="24">
        <f ca="1">IF(A3858&lt;$B$1,VLOOKUP(A3858,[1]DI!$A$4:$B$15000,2,FALSE),0)</f>
        <v>0</v>
      </c>
      <c r="E3858" s="23">
        <f t="shared" ca="1" si="784"/>
        <v>0</v>
      </c>
      <c r="F3858" s="25">
        <f t="shared" ref="F3858:F3921" si="796">F3857</f>
        <v>1.2</v>
      </c>
      <c r="G3858" s="26">
        <f t="shared" ca="1" si="787"/>
        <v>1</v>
      </c>
      <c r="H3858" s="23">
        <f ca="1">TRUNC(PRODUCT(G$16:G3857),15)</f>
        <v>1.48206205431758</v>
      </c>
      <c r="I3858" s="23">
        <f t="shared" si="785"/>
        <v>1</v>
      </c>
      <c r="J3858" s="23">
        <f t="shared" ca="1" si="786"/>
        <v>1.4820620499999999</v>
      </c>
      <c r="K3858" s="114">
        <f t="shared" ca="1" si="788"/>
        <v>67257229.1247354</v>
      </c>
      <c r="L3858" s="27">
        <f>IF(VLOOKUP(A3858,$U$18:$AD$131,8)=VLOOKUP(A3857,$U$18:$AD$131,8),0,VLOOKUP(A3858,U$18:$AD$131,8))</f>
        <v>0</v>
      </c>
      <c r="M3858" s="28">
        <f>IF(L3858&gt;0,VLOOKUP(L3858,T$18:$AC$131,7),0)</f>
        <v>0</v>
      </c>
      <c r="N3858" s="23">
        <f t="shared" si="793"/>
        <v>0</v>
      </c>
      <c r="O3858" s="23">
        <f t="shared" ca="1" si="789"/>
        <v>67257229.1247354</v>
      </c>
      <c r="P3858" s="29" t="str">
        <f t="shared" si="794"/>
        <v>J=</v>
      </c>
      <c r="Q3858" s="30">
        <f t="shared" si="795"/>
        <v>47232</v>
      </c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</row>
    <row r="3859" spans="1:30" x14ac:dyDescent="0.25">
      <c r="A3859" s="100">
        <f t="shared" si="790"/>
        <v>46692</v>
      </c>
      <c r="B3859" s="114" t="str">
        <f t="shared" ca="1" si="791"/>
        <v>n.d</v>
      </c>
      <c r="C3859" s="114">
        <f t="shared" si="792"/>
        <v>139519858.75</v>
      </c>
      <c r="D3859" s="24">
        <f ca="1">IF(A3859&lt;$B$1,VLOOKUP(A3859,[1]DI!$A$4:$B$15000,2,FALSE),0)</f>
        <v>0</v>
      </c>
      <c r="E3859" s="23">
        <f t="shared" ref="E3859:E3922" ca="1" si="797">ROUND((((1+D3859)^(1/252)-1)),8)</f>
        <v>0</v>
      </c>
      <c r="F3859" s="25">
        <f t="shared" si="796"/>
        <v>1.2</v>
      </c>
      <c r="G3859" s="26">
        <f t="shared" ca="1" si="787"/>
        <v>1</v>
      </c>
      <c r="H3859" s="23">
        <f ca="1">TRUNC(PRODUCT(G$16:G3858),15)</f>
        <v>1.48206205431758</v>
      </c>
      <c r="I3859" s="23">
        <f t="shared" ref="I3859:I3922" si="798">IF(OR(L3858&gt;0,L3858="E"),H3858,I3858)</f>
        <v>1</v>
      </c>
      <c r="J3859" s="23">
        <f t="shared" ref="J3859:J3922" ca="1" si="799">ROUND(TRUNC(H3859/I3859,15),8)</f>
        <v>1.4820620499999999</v>
      </c>
      <c r="K3859" s="114">
        <f t="shared" ca="1" si="788"/>
        <v>67257229.1247354</v>
      </c>
      <c r="L3859" s="27">
        <f>IF(VLOOKUP(A3859,$U$18:$AD$131,8)=VLOOKUP(A3858,$U$18:$AD$131,8),0,VLOOKUP(A3859,U$18:$AD$131,8))</f>
        <v>0</v>
      </c>
      <c r="M3859" s="28">
        <f>IF(L3859&gt;0,VLOOKUP(L3859,T$18:$AC$131,7),0)</f>
        <v>0</v>
      </c>
      <c r="N3859" s="23">
        <f t="shared" si="793"/>
        <v>0</v>
      </c>
      <c r="O3859" s="23">
        <f t="shared" ca="1" si="789"/>
        <v>67257229.1247354</v>
      </c>
      <c r="P3859" s="29" t="str">
        <f t="shared" si="794"/>
        <v>J=</v>
      </c>
      <c r="Q3859" s="30">
        <f t="shared" si="795"/>
        <v>47232</v>
      </c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</row>
    <row r="3860" spans="1:30" x14ac:dyDescent="0.25">
      <c r="A3860" s="100">
        <f t="shared" si="790"/>
        <v>46693</v>
      </c>
      <c r="B3860" s="114" t="str">
        <f t="shared" ca="1" si="791"/>
        <v>n.d</v>
      </c>
      <c r="C3860" s="114">
        <f t="shared" si="792"/>
        <v>139519858.75</v>
      </c>
      <c r="D3860" s="24">
        <f ca="1">IF(A3860&lt;$B$1,VLOOKUP(A3860,[1]DI!$A$4:$B$15000,2,FALSE),0)</f>
        <v>0</v>
      </c>
      <c r="E3860" s="23">
        <f t="shared" ca="1" si="797"/>
        <v>0</v>
      </c>
      <c r="F3860" s="25">
        <f t="shared" si="796"/>
        <v>1.2</v>
      </c>
      <c r="G3860" s="26">
        <f t="shared" ref="G3860:G3923" ca="1" si="800">TRUNC((1+(E3860*F3860)),15)</f>
        <v>1</v>
      </c>
      <c r="H3860" s="23">
        <f ca="1">TRUNC(PRODUCT(G$16:G3859),15)</f>
        <v>1.48206205431758</v>
      </c>
      <c r="I3860" s="23">
        <f t="shared" si="798"/>
        <v>1</v>
      </c>
      <c r="J3860" s="23">
        <f t="shared" ca="1" si="799"/>
        <v>1.4820620499999999</v>
      </c>
      <c r="K3860" s="114">
        <f t="shared" ca="1" si="788"/>
        <v>67257229.1247354</v>
      </c>
      <c r="L3860" s="27">
        <f>IF(VLOOKUP(A3860,$U$18:$AD$131,8)=VLOOKUP(A3859,$U$18:$AD$131,8),0,VLOOKUP(A3860,U$18:$AD$131,8))</f>
        <v>0</v>
      </c>
      <c r="M3860" s="28">
        <f>IF(L3860&gt;0,VLOOKUP(L3860,T$18:$AC$131,7),0)</f>
        <v>0</v>
      </c>
      <c r="N3860" s="23">
        <f t="shared" si="793"/>
        <v>0</v>
      </c>
      <c r="O3860" s="23">
        <f t="shared" ca="1" si="789"/>
        <v>67257229.1247354</v>
      </c>
      <c r="P3860" s="29" t="str">
        <f t="shared" si="794"/>
        <v>J=</v>
      </c>
      <c r="Q3860" s="30">
        <f t="shared" si="795"/>
        <v>47232</v>
      </c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</row>
    <row r="3861" spans="1:30" x14ac:dyDescent="0.25">
      <c r="A3861" s="100">
        <f t="shared" si="790"/>
        <v>46694</v>
      </c>
      <c r="B3861" s="114" t="str">
        <f t="shared" ca="1" si="791"/>
        <v>n.d</v>
      </c>
      <c r="C3861" s="114">
        <f t="shared" si="792"/>
        <v>139519858.75</v>
      </c>
      <c r="D3861" s="24">
        <f ca="1">IF(A3861&lt;$B$1,VLOOKUP(A3861,[1]DI!$A$4:$B$15000,2,FALSE),0)</f>
        <v>0</v>
      </c>
      <c r="E3861" s="23">
        <f t="shared" ca="1" si="797"/>
        <v>0</v>
      </c>
      <c r="F3861" s="25">
        <f t="shared" si="796"/>
        <v>1.2</v>
      </c>
      <c r="G3861" s="26">
        <f t="shared" ca="1" si="800"/>
        <v>1</v>
      </c>
      <c r="H3861" s="23">
        <f ca="1">TRUNC(PRODUCT(G$16:G3860),15)</f>
        <v>1.48206205431758</v>
      </c>
      <c r="I3861" s="23">
        <f t="shared" si="798"/>
        <v>1</v>
      </c>
      <c r="J3861" s="23">
        <f t="shared" ca="1" si="799"/>
        <v>1.4820620499999999</v>
      </c>
      <c r="K3861" s="114">
        <f t="shared" ca="1" si="788"/>
        <v>67257229.1247354</v>
      </c>
      <c r="L3861" s="27">
        <f>IF(VLOOKUP(A3861,$U$18:$AD$131,8)=VLOOKUP(A3860,$U$18:$AD$131,8),0,VLOOKUP(A3861,U$18:$AD$131,8))</f>
        <v>0</v>
      </c>
      <c r="M3861" s="28">
        <f>IF(L3861&gt;0,VLOOKUP(L3861,T$18:$AC$131,7),0)</f>
        <v>0</v>
      </c>
      <c r="N3861" s="23">
        <f t="shared" si="793"/>
        <v>0</v>
      </c>
      <c r="O3861" s="23">
        <f t="shared" ca="1" si="789"/>
        <v>67257229.1247354</v>
      </c>
      <c r="P3861" s="29" t="str">
        <f t="shared" si="794"/>
        <v>J=</v>
      </c>
      <c r="Q3861" s="30">
        <f t="shared" si="795"/>
        <v>47232</v>
      </c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</row>
    <row r="3862" spans="1:30" x14ac:dyDescent="0.25">
      <c r="A3862" s="100">
        <f t="shared" si="790"/>
        <v>46695</v>
      </c>
      <c r="B3862" s="114" t="str">
        <f t="shared" ca="1" si="791"/>
        <v>n.d</v>
      </c>
      <c r="C3862" s="114">
        <f t="shared" si="792"/>
        <v>139519858.75</v>
      </c>
      <c r="D3862" s="24">
        <f ca="1">IF(A3862&lt;$B$1,VLOOKUP(A3862,[1]DI!$A$4:$B$15000,2,FALSE),0)</f>
        <v>0</v>
      </c>
      <c r="E3862" s="23">
        <f t="shared" ca="1" si="797"/>
        <v>0</v>
      </c>
      <c r="F3862" s="25">
        <f t="shared" si="796"/>
        <v>1.2</v>
      </c>
      <c r="G3862" s="26">
        <f t="shared" ca="1" si="800"/>
        <v>1</v>
      </c>
      <c r="H3862" s="23">
        <f ca="1">TRUNC(PRODUCT(G$16:G3861),15)</f>
        <v>1.48206205431758</v>
      </c>
      <c r="I3862" s="23">
        <f t="shared" si="798"/>
        <v>1</v>
      </c>
      <c r="J3862" s="23">
        <f t="shared" ca="1" si="799"/>
        <v>1.4820620499999999</v>
      </c>
      <c r="K3862" s="114">
        <f t="shared" ca="1" si="788"/>
        <v>67257229.1247354</v>
      </c>
      <c r="L3862" s="27">
        <f>IF(VLOOKUP(A3862,$U$18:$AD$131,8)=VLOOKUP(A3861,$U$18:$AD$131,8),0,VLOOKUP(A3862,U$18:$AD$131,8))</f>
        <v>0</v>
      </c>
      <c r="M3862" s="28">
        <f>IF(L3862&gt;0,VLOOKUP(L3862,T$18:$AC$131,7),0)</f>
        <v>0</v>
      </c>
      <c r="N3862" s="23">
        <f t="shared" si="793"/>
        <v>0</v>
      </c>
      <c r="O3862" s="23">
        <f t="shared" ca="1" si="789"/>
        <v>67257229.1247354</v>
      </c>
      <c r="P3862" s="29" t="str">
        <f t="shared" si="794"/>
        <v>J=</v>
      </c>
      <c r="Q3862" s="30">
        <f t="shared" si="795"/>
        <v>47232</v>
      </c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</row>
    <row r="3863" spans="1:30" x14ac:dyDescent="0.25">
      <c r="A3863" s="100">
        <f t="shared" si="790"/>
        <v>46696</v>
      </c>
      <c r="B3863" s="114" t="str">
        <f t="shared" ca="1" si="791"/>
        <v>n.d</v>
      </c>
      <c r="C3863" s="114">
        <f t="shared" si="792"/>
        <v>139519858.75</v>
      </c>
      <c r="D3863" s="24">
        <f ca="1">IF(A3863&lt;$B$1,VLOOKUP(A3863,[1]DI!$A$4:$B$15000,2,FALSE),0)</f>
        <v>0</v>
      </c>
      <c r="E3863" s="23">
        <f t="shared" ca="1" si="797"/>
        <v>0</v>
      </c>
      <c r="F3863" s="25">
        <f t="shared" si="796"/>
        <v>1.2</v>
      </c>
      <c r="G3863" s="26">
        <f t="shared" ca="1" si="800"/>
        <v>1</v>
      </c>
      <c r="H3863" s="23">
        <f ca="1">TRUNC(PRODUCT(G$16:G3862),15)</f>
        <v>1.48206205431758</v>
      </c>
      <c r="I3863" s="23">
        <f t="shared" si="798"/>
        <v>1</v>
      </c>
      <c r="J3863" s="23">
        <f t="shared" ca="1" si="799"/>
        <v>1.4820620499999999</v>
      </c>
      <c r="K3863" s="114">
        <f t="shared" ca="1" si="788"/>
        <v>67257229.1247354</v>
      </c>
      <c r="L3863" s="27">
        <f>IF(VLOOKUP(A3863,$U$18:$AD$131,8)=VLOOKUP(A3862,$U$18:$AD$131,8),0,VLOOKUP(A3863,U$18:$AD$131,8))</f>
        <v>0</v>
      </c>
      <c r="M3863" s="28">
        <f>IF(L3863&gt;0,VLOOKUP(L3863,T$18:$AC$131,7),0)</f>
        <v>0</v>
      </c>
      <c r="N3863" s="23">
        <f t="shared" si="793"/>
        <v>0</v>
      </c>
      <c r="O3863" s="23">
        <f t="shared" ca="1" si="789"/>
        <v>67257229.1247354</v>
      </c>
      <c r="P3863" s="29" t="str">
        <f t="shared" si="794"/>
        <v>J=</v>
      </c>
      <c r="Q3863" s="30">
        <f t="shared" si="795"/>
        <v>47232</v>
      </c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</row>
    <row r="3864" spans="1:30" x14ac:dyDescent="0.25">
      <c r="A3864" s="100">
        <f t="shared" si="790"/>
        <v>46697</v>
      </c>
      <c r="B3864" s="114" t="str">
        <f t="shared" ca="1" si="791"/>
        <v>n.d</v>
      </c>
      <c r="C3864" s="114">
        <f t="shared" si="792"/>
        <v>139519858.75</v>
      </c>
      <c r="D3864" s="24">
        <f ca="1">IF(A3864&lt;$B$1,VLOOKUP(A3864,[1]DI!$A$4:$B$15000,2,FALSE),0)</f>
        <v>0</v>
      </c>
      <c r="E3864" s="23">
        <f t="shared" ca="1" si="797"/>
        <v>0</v>
      </c>
      <c r="F3864" s="25">
        <f t="shared" si="796"/>
        <v>1.2</v>
      </c>
      <c r="G3864" s="26">
        <f t="shared" ca="1" si="800"/>
        <v>1</v>
      </c>
      <c r="H3864" s="23">
        <f ca="1">TRUNC(PRODUCT(G$16:G3863),15)</f>
        <v>1.48206205431758</v>
      </c>
      <c r="I3864" s="23">
        <f t="shared" si="798"/>
        <v>1</v>
      </c>
      <c r="J3864" s="23">
        <f t="shared" ca="1" si="799"/>
        <v>1.4820620499999999</v>
      </c>
      <c r="K3864" s="114">
        <f t="shared" ca="1" si="788"/>
        <v>67257229.1247354</v>
      </c>
      <c r="L3864" s="27">
        <f>IF(VLOOKUP(A3864,$U$18:$AD$131,8)=VLOOKUP(A3863,$U$18:$AD$131,8),0,VLOOKUP(A3864,U$18:$AD$131,8))</f>
        <v>0</v>
      </c>
      <c r="M3864" s="28">
        <f>IF(L3864&gt;0,VLOOKUP(L3864,T$18:$AC$131,7),0)</f>
        <v>0</v>
      </c>
      <c r="N3864" s="23">
        <f t="shared" si="793"/>
        <v>0</v>
      </c>
      <c r="O3864" s="23">
        <f t="shared" ca="1" si="789"/>
        <v>67257229.1247354</v>
      </c>
      <c r="P3864" s="29" t="str">
        <f t="shared" si="794"/>
        <v>J=</v>
      </c>
      <c r="Q3864" s="30">
        <f t="shared" si="795"/>
        <v>47232</v>
      </c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</row>
    <row r="3865" spans="1:30" x14ac:dyDescent="0.25">
      <c r="A3865" s="100">
        <f t="shared" si="790"/>
        <v>46698</v>
      </c>
      <c r="B3865" s="114" t="str">
        <f t="shared" ca="1" si="791"/>
        <v>n.d</v>
      </c>
      <c r="C3865" s="114">
        <f t="shared" si="792"/>
        <v>139519858.75</v>
      </c>
      <c r="D3865" s="24">
        <f ca="1">IF(A3865&lt;$B$1,VLOOKUP(A3865,[1]DI!$A$4:$B$15000,2,FALSE),0)</f>
        <v>0</v>
      </c>
      <c r="E3865" s="23">
        <f t="shared" ca="1" si="797"/>
        <v>0</v>
      </c>
      <c r="F3865" s="25">
        <f t="shared" si="796"/>
        <v>1.2</v>
      </c>
      <c r="G3865" s="26">
        <f t="shared" ca="1" si="800"/>
        <v>1</v>
      </c>
      <c r="H3865" s="23">
        <f ca="1">TRUNC(PRODUCT(G$16:G3864),15)</f>
        <v>1.48206205431758</v>
      </c>
      <c r="I3865" s="23">
        <f t="shared" si="798"/>
        <v>1</v>
      </c>
      <c r="J3865" s="23">
        <f t="shared" ca="1" si="799"/>
        <v>1.4820620499999999</v>
      </c>
      <c r="K3865" s="114">
        <f t="shared" ca="1" si="788"/>
        <v>67257229.1247354</v>
      </c>
      <c r="L3865" s="27">
        <f>IF(VLOOKUP(A3865,$U$18:$AD$131,8)=VLOOKUP(A3864,$U$18:$AD$131,8),0,VLOOKUP(A3865,U$18:$AD$131,8))</f>
        <v>0</v>
      </c>
      <c r="M3865" s="28">
        <f>IF(L3865&gt;0,VLOOKUP(L3865,T$18:$AC$131,7),0)</f>
        <v>0</v>
      </c>
      <c r="N3865" s="23">
        <f t="shared" si="793"/>
        <v>0</v>
      </c>
      <c r="O3865" s="23">
        <f t="shared" ca="1" si="789"/>
        <v>67257229.1247354</v>
      </c>
      <c r="P3865" s="29" t="str">
        <f t="shared" si="794"/>
        <v>J=</v>
      </c>
      <c r="Q3865" s="30">
        <f t="shared" si="795"/>
        <v>47232</v>
      </c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</row>
    <row r="3866" spans="1:30" x14ac:dyDescent="0.25">
      <c r="A3866" s="100">
        <f t="shared" si="790"/>
        <v>46699</v>
      </c>
      <c r="B3866" s="114" t="str">
        <f t="shared" ca="1" si="791"/>
        <v>n.d</v>
      </c>
      <c r="C3866" s="114">
        <f t="shared" si="792"/>
        <v>139519858.75</v>
      </c>
      <c r="D3866" s="24">
        <f ca="1">IF(A3866&lt;$B$1,VLOOKUP(A3866,[1]DI!$A$4:$B$15000,2,FALSE),0)</f>
        <v>0</v>
      </c>
      <c r="E3866" s="23">
        <f t="shared" ca="1" si="797"/>
        <v>0</v>
      </c>
      <c r="F3866" s="25">
        <f t="shared" si="796"/>
        <v>1.2</v>
      </c>
      <c r="G3866" s="26">
        <f t="shared" ca="1" si="800"/>
        <v>1</v>
      </c>
      <c r="H3866" s="23">
        <f ca="1">TRUNC(PRODUCT(G$16:G3865),15)</f>
        <v>1.48206205431758</v>
      </c>
      <c r="I3866" s="23">
        <f t="shared" si="798"/>
        <v>1</v>
      </c>
      <c r="J3866" s="23">
        <f t="shared" ca="1" si="799"/>
        <v>1.4820620499999999</v>
      </c>
      <c r="K3866" s="114">
        <f t="shared" ca="1" si="788"/>
        <v>67257229.1247354</v>
      </c>
      <c r="L3866" s="27">
        <f>IF(VLOOKUP(A3866,$U$18:$AD$131,8)=VLOOKUP(A3865,$U$18:$AD$131,8),0,VLOOKUP(A3866,U$18:$AD$131,8))</f>
        <v>0</v>
      </c>
      <c r="M3866" s="28">
        <f>IF(L3866&gt;0,VLOOKUP(L3866,T$18:$AC$131,7),0)</f>
        <v>0</v>
      </c>
      <c r="N3866" s="23">
        <f t="shared" si="793"/>
        <v>0</v>
      </c>
      <c r="O3866" s="23">
        <f t="shared" ca="1" si="789"/>
        <v>67257229.1247354</v>
      </c>
      <c r="P3866" s="29" t="str">
        <f t="shared" si="794"/>
        <v>J=</v>
      </c>
      <c r="Q3866" s="30">
        <f t="shared" si="795"/>
        <v>47232</v>
      </c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</row>
    <row r="3867" spans="1:30" x14ac:dyDescent="0.25">
      <c r="A3867" s="100">
        <f t="shared" si="790"/>
        <v>46700</v>
      </c>
      <c r="B3867" s="114" t="str">
        <f t="shared" ca="1" si="791"/>
        <v>n.d</v>
      </c>
      <c r="C3867" s="114">
        <f t="shared" si="792"/>
        <v>139519858.75</v>
      </c>
      <c r="D3867" s="24">
        <f ca="1">IF(A3867&lt;$B$1,VLOOKUP(A3867,[1]DI!$A$4:$B$15000,2,FALSE),0)</f>
        <v>0</v>
      </c>
      <c r="E3867" s="23">
        <f t="shared" ca="1" si="797"/>
        <v>0</v>
      </c>
      <c r="F3867" s="25">
        <f t="shared" si="796"/>
        <v>1.2</v>
      </c>
      <c r="G3867" s="26">
        <f t="shared" ca="1" si="800"/>
        <v>1</v>
      </c>
      <c r="H3867" s="23">
        <f ca="1">TRUNC(PRODUCT(G$16:G3866),15)</f>
        <v>1.48206205431758</v>
      </c>
      <c r="I3867" s="23">
        <f t="shared" si="798"/>
        <v>1</v>
      </c>
      <c r="J3867" s="23">
        <f t="shared" ca="1" si="799"/>
        <v>1.4820620499999999</v>
      </c>
      <c r="K3867" s="114">
        <f t="shared" ca="1" si="788"/>
        <v>67257229.1247354</v>
      </c>
      <c r="L3867" s="27">
        <f>IF(VLOOKUP(A3867,$U$18:$AD$131,8)=VLOOKUP(A3866,$U$18:$AD$131,8),0,VLOOKUP(A3867,U$18:$AD$131,8))</f>
        <v>0</v>
      </c>
      <c r="M3867" s="28">
        <f>IF(L3867&gt;0,VLOOKUP(L3867,T$18:$AC$131,7),0)</f>
        <v>0</v>
      </c>
      <c r="N3867" s="23">
        <f t="shared" si="793"/>
        <v>0</v>
      </c>
      <c r="O3867" s="23">
        <f t="shared" ca="1" si="789"/>
        <v>67257229.1247354</v>
      </c>
      <c r="P3867" s="29" t="str">
        <f t="shared" si="794"/>
        <v>J=</v>
      </c>
      <c r="Q3867" s="30">
        <f t="shared" si="795"/>
        <v>47232</v>
      </c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</row>
    <row r="3868" spans="1:30" x14ac:dyDescent="0.25">
      <c r="A3868" s="100">
        <f t="shared" si="790"/>
        <v>46701</v>
      </c>
      <c r="B3868" s="114" t="str">
        <f t="shared" ca="1" si="791"/>
        <v>n.d</v>
      </c>
      <c r="C3868" s="114">
        <f t="shared" si="792"/>
        <v>139519858.75</v>
      </c>
      <c r="D3868" s="24">
        <f ca="1">IF(A3868&lt;$B$1,VLOOKUP(A3868,[1]DI!$A$4:$B$15000,2,FALSE),0)</f>
        <v>0</v>
      </c>
      <c r="E3868" s="23">
        <f t="shared" ca="1" si="797"/>
        <v>0</v>
      </c>
      <c r="F3868" s="25">
        <f t="shared" si="796"/>
        <v>1.2</v>
      </c>
      <c r="G3868" s="26">
        <f t="shared" ca="1" si="800"/>
        <v>1</v>
      </c>
      <c r="H3868" s="23">
        <f ca="1">TRUNC(PRODUCT(G$16:G3867),15)</f>
        <v>1.48206205431758</v>
      </c>
      <c r="I3868" s="23">
        <f t="shared" si="798"/>
        <v>1</v>
      </c>
      <c r="J3868" s="23">
        <f t="shared" ca="1" si="799"/>
        <v>1.4820620499999999</v>
      </c>
      <c r="K3868" s="114">
        <f t="shared" ca="1" si="788"/>
        <v>67257229.1247354</v>
      </c>
      <c r="L3868" s="27">
        <f>IF(VLOOKUP(A3868,$U$18:$AD$131,8)=VLOOKUP(A3867,$U$18:$AD$131,8),0,VLOOKUP(A3868,U$18:$AD$131,8))</f>
        <v>0</v>
      </c>
      <c r="M3868" s="28">
        <f>IF(L3868&gt;0,VLOOKUP(L3868,T$18:$AC$131,7),0)</f>
        <v>0</v>
      </c>
      <c r="N3868" s="23">
        <f t="shared" si="793"/>
        <v>0</v>
      </c>
      <c r="O3868" s="23">
        <f t="shared" ca="1" si="789"/>
        <v>67257229.1247354</v>
      </c>
      <c r="P3868" s="29" t="str">
        <f t="shared" si="794"/>
        <v>J=</v>
      </c>
      <c r="Q3868" s="30">
        <f t="shared" si="795"/>
        <v>47232</v>
      </c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</row>
    <row r="3869" spans="1:30" x14ac:dyDescent="0.25">
      <c r="A3869" s="100">
        <f t="shared" si="790"/>
        <v>46702</v>
      </c>
      <c r="B3869" s="114" t="str">
        <f t="shared" ca="1" si="791"/>
        <v>n.d</v>
      </c>
      <c r="C3869" s="114">
        <f t="shared" si="792"/>
        <v>139519858.75</v>
      </c>
      <c r="D3869" s="24">
        <f ca="1">IF(A3869&lt;$B$1,VLOOKUP(A3869,[1]DI!$A$4:$B$15000,2,FALSE),0)</f>
        <v>0</v>
      </c>
      <c r="E3869" s="23">
        <f t="shared" ca="1" si="797"/>
        <v>0</v>
      </c>
      <c r="F3869" s="25">
        <f t="shared" si="796"/>
        <v>1.2</v>
      </c>
      <c r="G3869" s="26">
        <f t="shared" ca="1" si="800"/>
        <v>1</v>
      </c>
      <c r="H3869" s="23">
        <f ca="1">TRUNC(PRODUCT(G$16:G3868),15)</f>
        <v>1.48206205431758</v>
      </c>
      <c r="I3869" s="23">
        <f t="shared" si="798"/>
        <v>1</v>
      </c>
      <c r="J3869" s="23">
        <f t="shared" ca="1" si="799"/>
        <v>1.4820620499999999</v>
      </c>
      <c r="K3869" s="114">
        <f t="shared" ca="1" si="788"/>
        <v>67257229.1247354</v>
      </c>
      <c r="L3869" s="27">
        <f>IF(VLOOKUP(A3869,$U$18:$AD$131,8)=VLOOKUP(A3868,$U$18:$AD$131,8),0,VLOOKUP(A3869,U$18:$AD$131,8))</f>
        <v>0</v>
      </c>
      <c r="M3869" s="28">
        <f>IF(L3869&gt;0,VLOOKUP(L3869,T$18:$AC$131,7),0)</f>
        <v>0</v>
      </c>
      <c r="N3869" s="23">
        <f t="shared" si="793"/>
        <v>0</v>
      </c>
      <c r="O3869" s="23">
        <f t="shared" ca="1" si="789"/>
        <v>67257229.1247354</v>
      </c>
      <c r="P3869" s="29" t="str">
        <f t="shared" si="794"/>
        <v>J=</v>
      </c>
      <c r="Q3869" s="30">
        <f t="shared" si="795"/>
        <v>47232</v>
      </c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</row>
    <row r="3870" spans="1:30" x14ac:dyDescent="0.25">
      <c r="A3870" s="100">
        <f t="shared" si="790"/>
        <v>46703</v>
      </c>
      <c r="B3870" s="114" t="str">
        <f t="shared" ca="1" si="791"/>
        <v>n.d</v>
      </c>
      <c r="C3870" s="114">
        <f t="shared" si="792"/>
        <v>139519858.75</v>
      </c>
      <c r="D3870" s="24">
        <f ca="1">IF(A3870&lt;$B$1,VLOOKUP(A3870,[1]DI!$A$4:$B$15000,2,FALSE),0)</f>
        <v>0</v>
      </c>
      <c r="E3870" s="23">
        <f t="shared" ca="1" si="797"/>
        <v>0</v>
      </c>
      <c r="F3870" s="25">
        <f t="shared" si="796"/>
        <v>1.2</v>
      </c>
      <c r="G3870" s="26">
        <f t="shared" ca="1" si="800"/>
        <v>1</v>
      </c>
      <c r="H3870" s="23">
        <f ca="1">TRUNC(PRODUCT(G$16:G3869),15)</f>
        <v>1.48206205431758</v>
      </c>
      <c r="I3870" s="23">
        <f t="shared" si="798"/>
        <v>1</v>
      </c>
      <c r="J3870" s="23">
        <f t="shared" ca="1" si="799"/>
        <v>1.4820620499999999</v>
      </c>
      <c r="K3870" s="114">
        <f t="shared" ca="1" si="788"/>
        <v>67257229.1247354</v>
      </c>
      <c r="L3870" s="27">
        <f>IF(VLOOKUP(A3870,$U$18:$AD$131,8)=VLOOKUP(A3869,$U$18:$AD$131,8),0,VLOOKUP(A3870,U$18:$AD$131,8))</f>
        <v>0</v>
      </c>
      <c r="M3870" s="28">
        <f>IF(L3870&gt;0,VLOOKUP(L3870,T$18:$AC$131,7),0)</f>
        <v>0</v>
      </c>
      <c r="N3870" s="23">
        <f t="shared" si="793"/>
        <v>0</v>
      </c>
      <c r="O3870" s="23">
        <f t="shared" ca="1" si="789"/>
        <v>67257229.1247354</v>
      </c>
      <c r="P3870" s="29" t="str">
        <f t="shared" si="794"/>
        <v>J=</v>
      </c>
      <c r="Q3870" s="30">
        <f t="shared" si="795"/>
        <v>47232</v>
      </c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</row>
    <row r="3871" spans="1:30" x14ac:dyDescent="0.25">
      <c r="A3871" s="100">
        <f t="shared" si="790"/>
        <v>46704</v>
      </c>
      <c r="B3871" s="114" t="str">
        <f t="shared" ca="1" si="791"/>
        <v>n.d</v>
      </c>
      <c r="C3871" s="114">
        <f t="shared" si="792"/>
        <v>139519858.75</v>
      </c>
      <c r="D3871" s="24">
        <f ca="1">IF(A3871&lt;$B$1,VLOOKUP(A3871,[1]DI!$A$4:$B$15000,2,FALSE),0)</f>
        <v>0</v>
      </c>
      <c r="E3871" s="23">
        <f t="shared" ca="1" si="797"/>
        <v>0</v>
      </c>
      <c r="F3871" s="25">
        <f t="shared" si="796"/>
        <v>1.2</v>
      </c>
      <c r="G3871" s="26">
        <f t="shared" ca="1" si="800"/>
        <v>1</v>
      </c>
      <c r="H3871" s="23">
        <f ca="1">TRUNC(PRODUCT(G$16:G3870),15)</f>
        <v>1.48206205431758</v>
      </c>
      <c r="I3871" s="23">
        <f t="shared" si="798"/>
        <v>1</v>
      </c>
      <c r="J3871" s="23">
        <f t="shared" ca="1" si="799"/>
        <v>1.4820620499999999</v>
      </c>
      <c r="K3871" s="114">
        <f t="shared" ca="1" si="788"/>
        <v>67257229.1247354</v>
      </c>
      <c r="L3871" s="27">
        <f>IF(VLOOKUP(A3871,$U$18:$AD$131,8)=VLOOKUP(A3870,$U$18:$AD$131,8),0,VLOOKUP(A3871,U$18:$AD$131,8))</f>
        <v>0</v>
      </c>
      <c r="M3871" s="28">
        <f>IF(L3871&gt;0,VLOOKUP(L3871,T$18:$AC$131,7),0)</f>
        <v>0</v>
      </c>
      <c r="N3871" s="23">
        <f t="shared" si="793"/>
        <v>0</v>
      </c>
      <c r="O3871" s="23">
        <f t="shared" ca="1" si="789"/>
        <v>67257229.1247354</v>
      </c>
      <c r="P3871" s="29" t="str">
        <f t="shared" si="794"/>
        <v>J=</v>
      </c>
      <c r="Q3871" s="30">
        <f t="shared" si="795"/>
        <v>47232</v>
      </c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</row>
    <row r="3872" spans="1:30" x14ac:dyDescent="0.25">
      <c r="A3872" s="100">
        <f t="shared" si="790"/>
        <v>46705</v>
      </c>
      <c r="B3872" s="114" t="str">
        <f t="shared" ca="1" si="791"/>
        <v>n.d</v>
      </c>
      <c r="C3872" s="114">
        <f t="shared" si="792"/>
        <v>139519858.75</v>
      </c>
      <c r="D3872" s="24">
        <f ca="1">IF(A3872&lt;$B$1,VLOOKUP(A3872,[1]DI!$A$4:$B$15000,2,FALSE),0)</f>
        <v>0</v>
      </c>
      <c r="E3872" s="23">
        <f t="shared" ca="1" si="797"/>
        <v>0</v>
      </c>
      <c r="F3872" s="25">
        <f t="shared" si="796"/>
        <v>1.2</v>
      </c>
      <c r="G3872" s="26">
        <f t="shared" ca="1" si="800"/>
        <v>1</v>
      </c>
      <c r="H3872" s="23">
        <f ca="1">TRUNC(PRODUCT(G$16:G3871),15)</f>
        <v>1.48206205431758</v>
      </c>
      <c r="I3872" s="23">
        <f t="shared" si="798"/>
        <v>1</v>
      </c>
      <c r="J3872" s="23">
        <f t="shared" ca="1" si="799"/>
        <v>1.4820620499999999</v>
      </c>
      <c r="K3872" s="114">
        <f t="shared" ca="1" si="788"/>
        <v>67257229.1247354</v>
      </c>
      <c r="L3872" s="27">
        <f>IF(VLOOKUP(A3872,$U$18:$AD$131,8)=VLOOKUP(A3871,$U$18:$AD$131,8),0,VLOOKUP(A3872,U$18:$AD$131,8))</f>
        <v>0</v>
      </c>
      <c r="M3872" s="28">
        <f>IF(L3872&gt;0,VLOOKUP(L3872,T$18:$AC$131,7),0)</f>
        <v>0</v>
      </c>
      <c r="N3872" s="23">
        <f t="shared" si="793"/>
        <v>0</v>
      </c>
      <c r="O3872" s="23">
        <f t="shared" ca="1" si="789"/>
        <v>67257229.1247354</v>
      </c>
      <c r="P3872" s="29" t="str">
        <f t="shared" si="794"/>
        <v>J=</v>
      </c>
      <c r="Q3872" s="30">
        <f t="shared" si="795"/>
        <v>47232</v>
      </c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</row>
    <row r="3873" spans="1:30" x14ac:dyDescent="0.25">
      <c r="A3873" s="100">
        <f t="shared" si="790"/>
        <v>46706</v>
      </c>
      <c r="B3873" s="114" t="str">
        <f t="shared" ca="1" si="791"/>
        <v>n.d</v>
      </c>
      <c r="C3873" s="114">
        <f t="shared" si="792"/>
        <v>139519858.75</v>
      </c>
      <c r="D3873" s="24">
        <f ca="1">IF(A3873&lt;$B$1,VLOOKUP(A3873,[1]DI!$A$4:$B$15000,2,FALSE),0)</f>
        <v>0</v>
      </c>
      <c r="E3873" s="23">
        <f t="shared" ca="1" si="797"/>
        <v>0</v>
      </c>
      <c r="F3873" s="25">
        <f t="shared" si="796"/>
        <v>1.2</v>
      </c>
      <c r="G3873" s="26">
        <f t="shared" ca="1" si="800"/>
        <v>1</v>
      </c>
      <c r="H3873" s="23">
        <f ca="1">TRUNC(PRODUCT(G$16:G3872),15)</f>
        <v>1.48206205431758</v>
      </c>
      <c r="I3873" s="23">
        <f t="shared" si="798"/>
        <v>1</v>
      </c>
      <c r="J3873" s="23">
        <f t="shared" ca="1" si="799"/>
        <v>1.4820620499999999</v>
      </c>
      <c r="K3873" s="114">
        <f t="shared" ca="1" si="788"/>
        <v>67257229.1247354</v>
      </c>
      <c r="L3873" s="27">
        <f>IF(VLOOKUP(A3873,$U$18:$AD$131,8)=VLOOKUP(A3872,$U$18:$AD$131,8),0,VLOOKUP(A3873,U$18:$AD$131,8))</f>
        <v>0</v>
      </c>
      <c r="M3873" s="28">
        <f>IF(L3873&gt;0,VLOOKUP(L3873,T$18:$AC$131,7),0)</f>
        <v>0</v>
      </c>
      <c r="N3873" s="23">
        <f t="shared" si="793"/>
        <v>0</v>
      </c>
      <c r="O3873" s="23">
        <f t="shared" ca="1" si="789"/>
        <v>67257229.1247354</v>
      </c>
      <c r="P3873" s="29" t="str">
        <f t="shared" si="794"/>
        <v>J=</v>
      </c>
      <c r="Q3873" s="30">
        <f t="shared" si="795"/>
        <v>47232</v>
      </c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</row>
    <row r="3874" spans="1:30" x14ac:dyDescent="0.25">
      <c r="A3874" s="100">
        <f t="shared" si="790"/>
        <v>46707</v>
      </c>
      <c r="B3874" s="114" t="str">
        <f t="shared" ca="1" si="791"/>
        <v>n.d</v>
      </c>
      <c r="C3874" s="114">
        <f t="shared" si="792"/>
        <v>139519858.75</v>
      </c>
      <c r="D3874" s="24">
        <f ca="1">IF(A3874&lt;$B$1,VLOOKUP(A3874,[1]DI!$A$4:$B$15000,2,FALSE),0)</f>
        <v>0</v>
      </c>
      <c r="E3874" s="23">
        <f t="shared" ca="1" si="797"/>
        <v>0</v>
      </c>
      <c r="F3874" s="25">
        <f t="shared" si="796"/>
        <v>1.2</v>
      </c>
      <c r="G3874" s="26">
        <f t="shared" ca="1" si="800"/>
        <v>1</v>
      </c>
      <c r="H3874" s="23">
        <f ca="1">TRUNC(PRODUCT(G$16:G3873),15)</f>
        <v>1.48206205431758</v>
      </c>
      <c r="I3874" s="23">
        <f t="shared" si="798"/>
        <v>1</v>
      </c>
      <c r="J3874" s="23">
        <f t="shared" ca="1" si="799"/>
        <v>1.4820620499999999</v>
      </c>
      <c r="K3874" s="114">
        <f t="shared" ca="1" si="788"/>
        <v>67257229.1247354</v>
      </c>
      <c r="L3874" s="27">
        <f>IF(VLOOKUP(A3874,$U$18:$AD$131,8)=VLOOKUP(A3873,$U$18:$AD$131,8),0,VLOOKUP(A3874,U$18:$AD$131,8))</f>
        <v>0</v>
      </c>
      <c r="M3874" s="28">
        <f>IF(L3874&gt;0,VLOOKUP(L3874,T$18:$AC$131,7),0)</f>
        <v>0</v>
      </c>
      <c r="N3874" s="23">
        <f t="shared" si="793"/>
        <v>0</v>
      </c>
      <c r="O3874" s="23">
        <f t="shared" ca="1" si="789"/>
        <v>67257229.1247354</v>
      </c>
      <c r="P3874" s="29" t="str">
        <f t="shared" si="794"/>
        <v>J=</v>
      </c>
      <c r="Q3874" s="30">
        <f t="shared" si="795"/>
        <v>47232</v>
      </c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</row>
    <row r="3875" spans="1:30" x14ac:dyDescent="0.25">
      <c r="A3875" s="100">
        <f t="shared" si="790"/>
        <v>46708</v>
      </c>
      <c r="B3875" s="114" t="str">
        <f t="shared" ca="1" si="791"/>
        <v>n.d</v>
      </c>
      <c r="C3875" s="114">
        <f t="shared" si="792"/>
        <v>139519858.75</v>
      </c>
      <c r="D3875" s="24">
        <f ca="1">IF(A3875&lt;$B$1,VLOOKUP(A3875,[1]DI!$A$4:$B$15000,2,FALSE),0)</f>
        <v>0</v>
      </c>
      <c r="E3875" s="23">
        <f t="shared" ca="1" si="797"/>
        <v>0</v>
      </c>
      <c r="F3875" s="25">
        <f t="shared" si="796"/>
        <v>1.2</v>
      </c>
      <c r="G3875" s="26">
        <f t="shared" ca="1" si="800"/>
        <v>1</v>
      </c>
      <c r="H3875" s="23">
        <f ca="1">TRUNC(PRODUCT(G$16:G3874),15)</f>
        <v>1.48206205431758</v>
      </c>
      <c r="I3875" s="23">
        <f t="shared" si="798"/>
        <v>1</v>
      </c>
      <c r="J3875" s="23">
        <f t="shared" ca="1" si="799"/>
        <v>1.4820620499999999</v>
      </c>
      <c r="K3875" s="114">
        <f t="shared" ca="1" si="788"/>
        <v>67257229.1247354</v>
      </c>
      <c r="L3875" s="27">
        <f>IF(VLOOKUP(A3875,$U$18:$AD$131,8)=VLOOKUP(A3874,$U$18:$AD$131,8),0,VLOOKUP(A3875,U$18:$AD$131,8))</f>
        <v>0</v>
      </c>
      <c r="M3875" s="28">
        <f>IF(L3875&gt;0,VLOOKUP(L3875,T$18:$AC$131,7),0)</f>
        <v>0</v>
      </c>
      <c r="N3875" s="23">
        <f t="shared" si="793"/>
        <v>0</v>
      </c>
      <c r="O3875" s="23">
        <f t="shared" ca="1" si="789"/>
        <v>67257229.1247354</v>
      </c>
      <c r="P3875" s="29" t="str">
        <f t="shared" si="794"/>
        <v>J=</v>
      </c>
      <c r="Q3875" s="30">
        <f t="shared" si="795"/>
        <v>47232</v>
      </c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</row>
    <row r="3876" spans="1:30" x14ac:dyDescent="0.25">
      <c r="A3876" s="100">
        <f t="shared" si="790"/>
        <v>46709</v>
      </c>
      <c r="B3876" s="114" t="str">
        <f t="shared" ca="1" si="791"/>
        <v>n.d</v>
      </c>
      <c r="C3876" s="114">
        <f t="shared" si="792"/>
        <v>139519858.75</v>
      </c>
      <c r="D3876" s="24">
        <f ca="1">IF(A3876&lt;$B$1,VLOOKUP(A3876,[1]DI!$A$4:$B$15000,2,FALSE),0)</f>
        <v>0</v>
      </c>
      <c r="E3876" s="23">
        <f t="shared" ca="1" si="797"/>
        <v>0</v>
      </c>
      <c r="F3876" s="25">
        <f t="shared" si="796"/>
        <v>1.2</v>
      </c>
      <c r="G3876" s="26">
        <f t="shared" ca="1" si="800"/>
        <v>1</v>
      </c>
      <c r="H3876" s="23">
        <f ca="1">TRUNC(PRODUCT(G$16:G3875),15)</f>
        <v>1.48206205431758</v>
      </c>
      <c r="I3876" s="23">
        <f t="shared" si="798"/>
        <v>1</v>
      </c>
      <c r="J3876" s="23">
        <f t="shared" ca="1" si="799"/>
        <v>1.4820620499999999</v>
      </c>
      <c r="K3876" s="114">
        <f t="shared" ca="1" si="788"/>
        <v>67257229.1247354</v>
      </c>
      <c r="L3876" s="27">
        <f>IF(VLOOKUP(A3876,$U$18:$AD$131,8)=VLOOKUP(A3875,$U$18:$AD$131,8),0,VLOOKUP(A3876,U$18:$AD$131,8))</f>
        <v>0</v>
      </c>
      <c r="M3876" s="28">
        <f>IF(L3876&gt;0,VLOOKUP(L3876,T$18:$AC$131,7),0)</f>
        <v>0</v>
      </c>
      <c r="N3876" s="23">
        <f t="shared" si="793"/>
        <v>0</v>
      </c>
      <c r="O3876" s="23">
        <f t="shared" ca="1" si="789"/>
        <v>67257229.1247354</v>
      </c>
      <c r="P3876" s="29" t="str">
        <f t="shared" si="794"/>
        <v>J=</v>
      </c>
      <c r="Q3876" s="30">
        <f t="shared" si="795"/>
        <v>47232</v>
      </c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</row>
    <row r="3877" spans="1:30" x14ac:dyDescent="0.25">
      <c r="A3877" s="100">
        <f t="shared" si="790"/>
        <v>46710</v>
      </c>
      <c r="B3877" s="114" t="str">
        <f t="shared" ca="1" si="791"/>
        <v>n.d</v>
      </c>
      <c r="C3877" s="114">
        <f t="shared" si="792"/>
        <v>139519858.75</v>
      </c>
      <c r="D3877" s="24">
        <f ca="1">IF(A3877&lt;$B$1,VLOOKUP(A3877,[1]DI!$A$4:$B$15000,2,FALSE),0)</f>
        <v>0</v>
      </c>
      <c r="E3877" s="23">
        <f t="shared" ca="1" si="797"/>
        <v>0</v>
      </c>
      <c r="F3877" s="25">
        <f t="shared" si="796"/>
        <v>1.2</v>
      </c>
      <c r="G3877" s="26">
        <f t="shared" ca="1" si="800"/>
        <v>1</v>
      </c>
      <c r="H3877" s="23">
        <f ca="1">TRUNC(PRODUCT(G$16:G3876),15)</f>
        <v>1.48206205431758</v>
      </c>
      <c r="I3877" s="23">
        <f t="shared" si="798"/>
        <v>1</v>
      </c>
      <c r="J3877" s="23">
        <f t="shared" ca="1" si="799"/>
        <v>1.4820620499999999</v>
      </c>
      <c r="K3877" s="114">
        <f t="shared" ca="1" si="788"/>
        <v>67257229.1247354</v>
      </c>
      <c r="L3877" s="27">
        <f>IF(VLOOKUP(A3877,$U$18:$AD$131,8)=VLOOKUP(A3876,$U$18:$AD$131,8),0,VLOOKUP(A3877,U$18:$AD$131,8))</f>
        <v>0</v>
      </c>
      <c r="M3877" s="28">
        <f>IF(L3877&gt;0,VLOOKUP(L3877,T$18:$AC$131,7),0)</f>
        <v>0</v>
      </c>
      <c r="N3877" s="23">
        <f t="shared" si="793"/>
        <v>0</v>
      </c>
      <c r="O3877" s="23">
        <f t="shared" ca="1" si="789"/>
        <v>67257229.1247354</v>
      </c>
      <c r="P3877" s="29" t="str">
        <f t="shared" si="794"/>
        <v>J=</v>
      </c>
      <c r="Q3877" s="30">
        <f t="shared" si="795"/>
        <v>47232</v>
      </c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</row>
    <row r="3878" spans="1:30" x14ac:dyDescent="0.25">
      <c r="A3878" s="100">
        <f t="shared" si="790"/>
        <v>46711</v>
      </c>
      <c r="B3878" s="114" t="str">
        <f t="shared" ca="1" si="791"/>
        <v>n.d</v>
      </c>
      <c r="C3878" s="114">
        <f t="shared" si="792"/>
        <v>139519858.75</v>
      </c>
      <c r="D3878" s="24">
        <f ca="1">IF(A3878&lt;$B$1,VLOOKUP(A3878,[1]DI!$A$4:$B$15000,2,FALSE),0)</f>
        <v>0</v>
      </c>
      <c r="E3878" s="23">
        <f t="shared" ca="1" si="797"/>
        <v>0</v>
      </c>
      <c r="F3878" s="25">
        <f t="shared" si="796"/>
        <v>1.2</v>
      </c>
      <c r="G3878" s="26">
        <f t="shared" ca="1" si="800"/>
        <v>1</v>
      </c>
      <c r="H3878" s="23">
        <f ca="1">TRUNC(PRODUCT(G$16:G3877),15)</f>
        <v>1.48206205431758</v>
      </c>
      <c r="I3878" s="23">
        <f t="shared" si="798"/>
        <v>1</v>
      </c>
      <c r="J3878" s="23">
        <f t="shared" ca="1" si="799"/>
        <v>1.4820620499999999</v>
      </c>
      <c r="K3878" s="114">
        <f t="shared" ca="1" si="788"/>
        <v>67257229.1247354</v>
      </c>
      <c r="L3878" s="27">
        <f>IF(VLOOKUP(A3878,$U$18:$AD$131,8)=VLOOKUP(A3877,$U$18:$AD$131,8),0,VLOOKUP(A3878,U$18:$AD$131,8))</f>
        <v>0</v>
      </c>
      <c r="M3878" s="28">
        <f>IF(L3878&gt;0,VLOOKUP(L3878,T$18:$AC$131,7),0)</f>
        <v>0</v>
      </c>
      <c r="N3878" s="23">
        <f t="shared" si="793"/>
        <v>0</v>
      </c>
      <c r="O3878" s="23">
        <f t="shared" ca="1" si="789"/>
        <v>67257229.1247354</v>
      </c>
      <c r="P3878" s="29" t="str">
        <f t="shared" si="794"/>
        <v>J=</v>
      </c>
      <c r="Q3878" s="30">
        <f t="shared" si="795"/>
        <v>47232</v>
      </c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</row>
    <row r="3879" spans="1:30" x14ac:dyDescent="0.25">
      <c r="A3879" s="100">
        <f t="shared" si="790"/>
        <v>46712</v>
      </c>
      <c r="B3879" s="114" t="str">
        <f t="shared" ca="1" si="791"/>
        <v>n.d</v>
      </c>
      <c r="C3879" s="114">
        <f t="shared" si="792"/>
        <v>139519858.75</v>
      </c>
      <c r="D3879" s="24">
        <f ca="1">IF(A3879&lt;$B$1,VLOOKUP(A3879,[1]DI!$A$4:$B$15000,2,FALSE),0)</f>
        <v>0</v>
      </c>
      <c r="E3879" s="23">
        <f t="shared" ca="1" si="797"/>
        <v>0</v>
      </c>
      <c r="F3879" s="25">
        <f t="shared" si="796"/>
        <v>1.2</v>
      </c>
      <c r="G3879" s="26">
        <f t="shared" ca="1" si="800"/>
        <v>1</v>
      </c>
      <c r="H3879" s="23">
        <f ca="1">TRUNC(PRODUCT(G$16:G3878),15)</f>
        <v>1.48206205431758</v>
      </c>
      <c r="I3879" s="23">
        <f t="shared" si="798"/>
        <v>1</v>
      </c>
      <c r="J3879" s="23">
        <f t="shared" ca="1" si="799"/>
        <v>1.4820620499999999</v>
      </c>
      <c r="K3879" s="114">
        <f t="shared" ca="1" si="788"/>
        <v>67257229.1247354</v>
      </c>
      <c r="L3879" s="27">
        <f>IF(VLOOKUP(A3879,$U$18:$AD$131,8)=VLOOKUP(A3878,$U$18:$AD$131,8),0,VLOOKUP(A3879,U$18:$AD$131,8))</f>
        <v>0</v>
      </c>
      <c r="M3879" s="28">
        <f>IF(L3879&gt;0,VLOOKUP(L3879,T$18:$AC$131,7),0)</f>
        <v>0</v>
      </c>
      <c r="N3879" s="23">
        <f t="shared" si="793"/>
        <v>0</v>
      </c>
      <c r="O3879" s="23">
        <f t="shared" ca="1" si="789"/>
        <v>67257229.1247354</v>
      </c>
      <c r="P3879" s="29" t="str">
        <f t="shared" si="794"/>
        <v>J=</v>
      </c>
      <c r="Q3879" s="30">
        <f t="shared" si="795"/>
        <v>47232</v>
      </c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</row>
    <row r="3880" spans="1:30" x14ac:dyDescent="0.25">
      <c r="A3880" s="100">
        <f t="shared" si="790"/>
        <v>46713</v>
      </c>
      <c r="B3880" s="114" t="str">
        <f t="shared" ca="1" si="791"/>
        <v>n.d</v>
      </c>
      <c r="C3880" s="114">
        <f t="shared" si="792"/>
        <v>139519858.75</v>
      </c>
      <c r="D3880" s="24">
        <f ca="1">IF(A3880&lt;$B$1,VLOOKUP(A3880,[1]DI!$A$4:$B$15000,2,FALSE),0)</f>
        <v>0</v>
      </c>
      <c r="E3880" s="23">
        <f t="shared" ca="1" si="797"/>
        <v>0</v>
      </c>
      <c r="F3880" s="25">
        <f t="shared" si="796"/>
        <v>1.2</v>
      </c>
      <c r="G3880" s="26">
        <f t="shared" ca="1" si="800"/>
        <v>1</v>
      </c>
      <c r="H3880" s="23">
        <f ca="1">TRUNC(PRODUCT(G$16:G3879),15)</f>
        <v>1.48206205431758</v>
      </c>
      <c r="I3880" s="23">
        <f t="shared" si="798"/>
        <v>1</v>
      </c>
      <c r="J3880" s="23">
        <f t="shared" ca="1" si="799"/>
        <v>1.4820620499999999</v>
      </c>
      <c r="K3880" s="114">
        <f t="shared" ca="1" si="788"/>
        <v>67257229.1247354</v>
      </c>
      <c r="L3880" s="27">
        <f>IF(VLOOKUP(A3880,$U$18:$AD$131,8)=VLOOKUP(A3879,$U$18:$AD$131,8),0,VLOOKUP(A3880,U$18:$AD$131,8))</f>
        <v>0</v>
      </c>
      <c r="M3880" s="28">
        <f>IF(L3880&gt;0,VLOOKUP(L3880,T$18:$AC$131,7),0)</f>
        <v>0</v>
      </c>
      <c r="N3880" s="23">
        <f t="shared" si="793"/>
        <v>0</v>
      </c>
      <c r="O3880" s="23">
        <f t="shared" ca="1" si="789"/>
        <v>67257229.1247354</v>
      </c>
      <c r="P3880" s="29" t="str">
        <f t="shared" si="794"/>
        <v>J=</v>
      </c>
      <c r="Q3880" s="30">
        <f t="shared" si="795"/>
        <v>47232</v>
      </c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</row>
    <row r="3881" spans="1:30" x14ac:dyDescent="0.25">
      <c r="A3881" s="100">
        <f t="shared" si="790"/>
        <v>46714</v>
      </c>
      <c r="B3881" s="114" t="str">
        <f t="shared" ca="1" si="791"/>
        <v>n.d</v>
      </c>
      <c r="C3881" s="114">
        <f t="shared" si="792"/>
        <v>139519858.75</v>
      </c>
      <c r="D3881" s="24">
        <f ca="1">IF(A3881&lt;$B$1,VLOOKUP(A3881,[1]DI!$A$4:$B$15000,2,FALSE),0)</f>
        <v>0</v>
      </c>
      <c r="E3881" s="23">
        <f t="shared" ca="1" si="797"/>
        <v>0</v>
      </c>
      <c r="F3881" s="25">
        <f t="shared" si="796"/>
        <v>1.2</v>
      </c>
      <c r="G3881" s="26">
        <f t="shared" ca="1" si="800"/>
        <v>1</v>
      </c>
      <c r="H3881" s="23">
        <f ca="1">TRUNC(PRODUCT(G$16:G3880),15)</f>
        <v>1.48206205431758</v>
      </c>
      <c r="I3881" s="23">
        <f t="shared" si="798"/>
        <v>1</v>
      </c>
      <c r="J3881" s="23">
        <f t="shared" ca="1" si="799"/>
        <v>1.4820620499999999</v>
      </c>
      <c r="K3881" s="114">
        <f t="shared" ca="1" si="788"/>
        <v>67257229.1247354</v>
      </c>
      <c r="L3881" s="27">
        <f>IF(VLOOKUP(A3881,$U$18:$AD$131,8)=VLOOKUP(A3880,$U$18:$AD$131,8),0,VLOOKUP(A3881,U$18:$AD$131,8))</f>
        <v>0</v>
      </c>
      <c r="M3881" s="28">
        <f>IF(L3881&gt;0,VLOOKUP(L3881,T$18:$AC$131,7),0)</f>
        <v>0</v>
      </c>
      <c r="N3881" s="23">
        <f t="shared" si="793"/>
        <v>0</v>
      </c>
      <c r="O3881" s="23">
        <f t="shared" ca="1" si="789"/>
        <v>67257229.1247354</v>
      </c>
      <c r="P3881" s="29" t="str">
        <f t="shared" si="794"/>
        <v>J=</v>
      </c>
      <c r="Q3881" s="30">
        <f t="shared" si="795"/>
        <v>47232</v>
      </c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</row>
    <row r="3882" spans="1:30" x14ac:dyDescent="0.25">
      <c r="A3882" s="100">
        <f t="shared" si="790"/>
        <v>46715</v>
      </c>
      <c r="B3882" s="114" t="str">
        <f t="shared" ca="1" si="791"/>
        <v>n.d</v>
      </c>
      <c r="C3882" s="114">
        <f t="shared" si="792"/>
        <v>139519858.75</v>
      </c>
      <c r="D3882" s="24">
        <f ca="1">IF(A3882&lt;$B$1,VLOOKUP(A3882,[1]DI!$A$4:$B$15000,2,FALSE),0)</f>
        <v>0</v>
      </c>
      <c r="E3882" s="23">
        <f t="shared" ca="1" si="797"/>
        <v>0</v>
      </c>
      <c r="F3882" s="25">
        <f t="shared" si="796"/>
        <v>1.2</v>
      </c>
      <c r="G3882" s="26">
        <f t="shared" ca="1" si="800"/>
        <v>1</v>
      </c>
      <c r="H3882" s="23">
        <f ca="1">TRUNC(PRODUCT(G$16:G3881),15)</f>
        <v>1.48206205431758</v>
      </c>
      <c r="I3882" s="23">
        <f t="shared" si="798"/>
        <v>1</v>
      </c>
      <c r="J3882" s="23">
        <f t="shared" ca="1" si="799"/>
        <v>1.4820620499999999</v>
      </c>
      <c r="K3882" s="114">
        <f t="shared" ca="1" si="788"/>
        <v>67257229.1247354</v>
      </c>
      <c r="L3882" s="27">
        <f>IF(VLOOKUP(A3882,$U$18:$AD$131,8)=VLOOKUP(A3881,$U$18:$AD$131,8),0,VLOOKUP(A3882,U$18:$AD$131,8))</f>
        <v>0</v>
      </c>
      <c r="M3882" s="28">
        <f>IF(L3882&gt;0,VLOOKUP(L3882,T$18:$AC$131,7),0)</f>
        <v>0</v>
      </c>
      <c r="N3882" s="23">
        <f t="shared" si="793"/>
        <v>0</v>
      </c>
      <c r="O3882" s="23">
        <f t="shared" ca="1" si="789"/>
        <v>67257229.1247354</v>
      </c>
      <c r="P3882" s="29" t="str">
        <f t="shared" si="794"/>
        <v>J=</v>
      </c>
      <c r="Q3882" s="30">
        <f t="shared" si="795"/>
        <v>47232</v>
      </c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</row>
    <row r="3883" spans="1:30" x14ac:dyDescent="0.25">
      <c r="A3883" s="100">
        <f t="shared" si="790"/>
        <v>46716</v>
      </c>
      <c r="B3883" s="114" t="str">
        <f t="shared" ca="1" si="791"/>
        <v>n.d</v>
      </c>
      <c r="C3883" s="114">
        <f t="shared" si="792"/>
        <v>139519858.75</v>
      </c>
      <c r="D3883" s="24">
        <f ca="1">IF(A3883&lt;$B$1,VLOOKUP(A3883,[1]DI!$A$4:$B$15000,2,FALSE),0)</f>
        <v>0</v>
      </c>
      <c r="E3883" s="23">
        <f t="shared" ca="1" si="797"/>
        <v>0</v>
      </c>
      <c r="F3883" s="25">
        <f t="shared" si="796"/>
        <v>1.2</v>
      </c>
      <c r="G3883" s="26">
        <f t="shared" ca="1" si="800"/>
        <v>1</v>
      </c>
      <c r="H3883" s="23">
        <f ca="1">TRUNC(PRODUCT(G$16:G3882),15)</f>
        <v>1.48206205431758</v>
      </c>
      <c r="I3883" s="23">
        <f t="shared" si="798"/>
        <v>1</v>
      </c>
      <c r="J3883" s="23">
        <f t="shared" ca="1" si="799"/>
        <v>1.4820620499999999</v>
      </c>
      <c r="K3883" s="114">
        <f t="shared" ca="1" si="788"/>
        <v>67257229.1247354</v>
      </c>
      <c r="L3883" s="27">
        <f>IF(VLOOKUP(A3883,$U$18:$AD$131,8)=VLOOKUP(A3882,$U$18:$AD$131,8),0,VLOOKUP(A3883,U$18:$AD$131,8))</f>
        <v>0</v>
      </c>
      <c r="M3883" s="28">
        <f>IF(L3883&gt;0,VLOOKUP(L3883,T$18:$AC$131,7),0)</f>
        <v>0</v>
      </c>
      <c r="N3883" s="23">
        <f t="shared" si="793"/>
        <v>0</v>
      </c>
      <c r="O3883" s="23">
        <f t="shared" ca="1" si="789"/>
        <v>67257229.1247354</v>
      </c>
      <c r="P3883" s="29" t="str">
        <f t="shared" si="794"/>
        <v>J=</v>
      </c>
      <c r="Q3883" s="30">
        <f t="shared" si="795"/>
        <v>47232</v>
      </c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</row>
    <row r="3884" spans="1:30" x14ac:dyDescent="0.25">
      <c r="A3884" s="100">
        <f t="shared" si="790"/>
        <v>46717</v>
      </c>
      <c r="B3884" s="114" t="str">
        <f t="shared" ca="1" si="791"/>
        <v>n.d</v>
      </c>
      <c r="C3884" s="114">
        <f t="shared" si="792"/>
        <v>139519858.75</v>
      </c>
      <c r="D3884" s="24">
        <f ca="1">IF(A3884&lt;$B$1,VLOOKUP(A3884,[1]DI!$A$4:$B$15000,2,FALSE),0)</f>
        <v>0</v>
      </c>
      <c r="E3884" s="23">
        <f t="shared" ca="1" si="797"/>
        <v>0</v>
      </c>
      <c r="F3884" s="25">
        <f t="shared" si="796"/>
        <v>1.2</v>
      </c>
      <c r="G3884" s="26">
        <f t="shared" ca="1" si="800"/>
        <v>1</v>
      </c>
      <c r="H3884" s="23">
        <f ca="1">TRUNC(PRODUCT(G$16:G3883),15)</f>
        <v>1.48206205431758</v>
      </c>
      <c r="I3884" s="23">
        <f t="shared" si="798"/>
        <v>1</v>
      </c>
      <c r="J3884" s="23">
        <f t="shared" ca="1" si="799"/>
        <v>1.4820620499999999</v>
      </c>
      <c r="K3884" s="114">
        <f t="shared" ca="1" si="788"/>
        <v>67257229.1247354</v>
      </c>
      <c r="L3884" s="27">
        <f>IF(VLOOKUP(A3884,$U$18:$AD$131,8)=VLOOKUP(A3883,$U$18:$AD$131,8),0,VLOOKUP(A3884,U$18:$AD$131,8))</f>
        <v>0</v>
      </c>
      <c r="M3884" s="28">
        <f>IF(L3884&gt;0,VLOOKUP(L3884,T$18:$AC$131,7),0)</f>
        <v>0</v>
      </c>
      <c r="N3884" s="23">
        <f t="shared" si="793"/>
        <v>0</v>
      </c>
      <c r="O3884" s="23">
        <f t="shared" ca="1" si="789"/>
        <v>67257229.1247354</v>
      </c>
      <c r="P3884" s="29" t="str">
        <f t="shared" si="794"/>
        <v>J=</v>
      </c>
      <c r="Q3884" s="30">
        <f t="shared" si="795"/>
        <v>47232</v>
      </c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</row>
    <row r="3885" spans="1:30" x14ac:dyDescent="0.25">
      <c r="A3885" s="100">
        <f t="shared" si="790"/>
        <v>46718</v>
      </c>
      <c r="B3885" s="114" t="str">
        <f t="shared" ca="1" si="791"/>
        <v>n.d</v>
      </c>
      <c r="C3885" s="114">
        <f t="shared" si="792"/>
        <v>139519858.75</v>
      </c>
      <c r="D3885" s="24">
        <f ca="1">IF(A3885&lt;$B$1,VLOOKUP(A3885,[1]DI!$A$4:$B$15000,2,FALSE),0)</f>
        <v>0</v>
      </c>
      <c r="E3885" s="23">
        <f t="shared" ca="1" si="797"/>
        <v>0</v>
      </c>
      <c r="F3885" s="25">
        <f t="shared" si="796"/>
        <v>1.2</v>
      </c>
      <c r="G3885" s="26">
        <f t="shared" ca="1" si="800"/>
        <v>1</v>
      </c>
      <c r="H3885" s="23">
        <f ca="1">TRUNC(PRODUCT(G$16:G3884),15)</f>
        <v>1.48206205431758</v>
      </c>
      <c r="I3885" s="23">
        <f t="shared" si="798"/>
        <v>1</v>
      </c>
      <c r="J3885" s="23">
        <f t="shared" ca="1" si="799"/>
        <v>1.4820620499999999</v>
      </c>
      <c r="K3885" s="114">
        <f t="shared" ca="1" si="788"/>
        <v>67257229.1247354</v>
      </c>
      <c r="L3885" s="27">
        <f>IF(VLOOKUP(A3885,$U$18:$AD$131,8)=VLOOKUP(A3884,$U$18:$AD$131,8),0,VLOOKUP(A3885,U$18:$AD$131,8))</f>
        <v>0</v>
      </c>
      <c r="M3885" s="28">
        <f>IF(L3885&gt;0,VLOOKUP(L3885,T$18:$AC$131,7),0)</f>
        <v>0</v>
      </c>
      <c r="N3885" s="23">
        <f t="shared" si="793"/>
        <v>0</v>
      </c>
      <c r="O3885" s="23">
        <f t="shared" ca="1" si="789"/>
        <v>67257229.1247354</v>
      </c>
      <c r="P3885" s="29" t="str">
        <f t="shared" si="794"/>
        <v>J=</v>
      </c>
      <c r="Q3885" s="30">
        <f t="shared" si="795"/>
        <v>47232</v>
      </c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</row>
    <row r="3886" spans="1:30" x14ac:dyDescent="0.25">
      <c r="A3886" s="100">
        <f t="shared" si="790"/>
        <v>46719</v>
      </c>
      <c r="B3886" s="114" t="str">
        <f t="shared" ca="1" si="791"/>
        <v>n.d</v>
      </c>
      <c r="C3886" s="114">
        <f t="shared" si="792"/>
        <v>139519858.75</v>
      </c>
      <c r="D3886" s="24">
        <f ca="1">IF(A3886&lt;$B$1,VLOOKUP(A3886,[1]DI!$A$4:$B$15000,2,FALSE),0)</f>
        <v>0</v>
      </c>
      <c r="E3886" s="23">
        <f t="shared" ca="1" si="797"/>
        <v>0</v>
      </c>
      <c r="F3886" s="25">
        <f t="shared" si="796"/>
        <v>1.2</v>
      </c>
      <c r="G3886" s="26">
        <f t="shared" ca="1" si="800"/>
        <v>1</v>
      </c>
      <c r="H3886" s="23">
        <f ca="1">TRUNC(PRODUCT(G$16:G3885),15)</f>
        <v>1.48206205431758</v>
      </c>
      <c r="I3886" s="23">
        <f t="shared" si="798"/>
        <v>1</v>
      </c>
      <c r="J3886" s="23">
        <f t="shared" ca="1" si="799"/>
        <v>1.4820620499999999</v>
      </c>
      <c r="K3886" s="114">
        <f t="shared" ca="1" si="788"/>
        <v>67257229.1247354</v>
      </c>
      <c r="L3886" s="27">
        <f>IF(VLOOKUP(A3886,$U$18:$AD$131,8)=VLOOKUP(A3885,$U$18:$AD$131,8),0,VLOOKUP(A3886,U$18:$AD$131,8))</f>
        <v>0</v>
      </c>
      <c r="M3886" s="28">
        <f>IF(L3886&gt;0,VLOOKUP(L3886,T$18:$AC$131,7),0)</f>
        <v>0</v>
      </c>
      <c r="N3886" s="23">
        <f t="shared" si="793"/>
        <v>0</v>
      </c>
      <c r="O3886" s="23">
        <f t="shared" ca="1" si="789"/>
        <v>67257229.1247354</v>
      </c>
      <c r="P3886" s="29" t="str">
        <f t="shared" si="794"/>
        <v>J=</v>
      </c>
      <c r="Q3886" s="30">
        <f t="shared" si="795"/>
        <v>47232</v>
      </c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</row>
    <row r="3887" spans="1:30" x14ac:dyDescent="0.25">
      <c r="A3887" s="100">
        <f t="shared" si="790"/>
        <v>46720</v>
      </c>
      <c r="B3887" s="114" t="str">
        <f t="shared" ca="1" si="791"/>
        <v>n.d</v>
      </c>
      <c r="C3887" s="114">
        <f t="shared" si="792"/>
        <v>139519858.75</v>
      </c>
      <c r="D3887" s="24">
        <f ca="1">IF(A3887&lt;$B$1,VLOOKUP(A3887,[1]DI!$A$4:$B$15000,2,FALSE),0)</f>
        <v>0</v>
      </c>
      <c r="E3887" s="23">
        <f t="shared" ca="1" si="797"/>
        <v>0</v>
      </c>
      <c r="F3887" s="25">
        <f t="shared" si="796"/>
        <v>1.2</v>
      </c>
      <c r="G3887" s="26">
        <f t="shared" ca="1" si="800"/>
        <v>1</v>
      </c>
      <c r="H3887" s="23">
        <f ca="1">TRUNC(PRODUCT(G$16:G3886),15)</f>
        <v>1.48206205431758</v>
      </c>
      <c r="I3887" s="23">
        <f t="shared" si="798"/>
        <v>1</v>
      </c>
      <c r="J3887" s="23">
        <f t="shared" ca="1" si="799"/>
        <v>1.4820620499999999</v>
      </c>
      <c r="K3887" s="114">
        <f t="shared" ca="1" si="788"/>
        <v>67257229.1247354</v>
      </c>
      <c r="L3887" s="27">
        <f>IF(VLOOKUP(A3887,$U$18:$AD$131,8)=VLOOKUP(A3886,$U$18:$AD$131,8),0,VLOOKUP(A3887,U$18:$AD$131,8))</f>
        <v>0</v>
      </c>
      <c r="M3887" s="28">
        <f>IF(L3887&gt;0,VLOOKUP(L3887,T$18:$AC$131,7),0)</f>
        <v>0</v>
      </c>
      <c r="N3887" s="23">
        <f t="shared" si="793"/>
        <v>0</v>
      </c>
      <c r="O3887" s="23">
        <f t="shared" ca="1" si="789"/>
        <v>67257229.1247354</v>
      </c>
      <c r="P3887" s="29" t="str">
        <f t="shared" si="794"/>
        <v>J=</v>
      </c>
      <c r="Q3887" s="30">
        <f t="shared" si="795"/>
        <v>47232</v>
      </c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</row>
    <row r="3888" spans="1:30" x14ac:dyDescent="0.25">
      <c r="A3888" s="100">
        <f t="shared" si="790"/>
        <v>46721</v>
      </c>
      <c r="B3888" s="114" t="str">
        <f t="shared" ca="1" si="791"/>
        <v>n.d</v>
      </c>
      <c r="C3888" s="114">
        <f t="shared" si="792"/>
        <v>139519858.75</v>
      </c>
      <c r="D3888" s="24">
        <f ca="1">IF(A3888&lt;$B$1,VLOOKUP(A3888,[1]DI!$A$4:$B$15000,2,FALSE),0)</f>
        <v>0</v>
      </c>
      <c r="E3888" s="23">
        <f t="shared" ca="1" si="797"/>
        <v>0</v>
      </c>
      <c r="F3888" s="25">
        <f t="shared" si="796"/>
        <v>1.2</v>
      </c>
      <c r="G3888" s="26">
        <f t="shared" ca="1" si="800"/>
        <v>1</v>
      </c>
      <c r="H3888" s="23">
        <f ca="1">TRUNC(PRODUCT(G$16:G3887),15)</f>
        <v>1.48206205431758</v>
      </c>
      <c r="I3888" s="23">
        <f t="shared" si="798"/>
        <v>1</v>
      </c>
      <c r="J3888" s="23">
        <f t="shared" ca="1" si="799"/>
        <v>1.4820620499999999</v>
      </c>
      <c r="K3888" s="114">
        <f t="shared" ca="1" si="788"/>
        <v>67257229.1247354</v>
      </c>
      <c r="L3888" s="27">
        <f>IF(VLOOKUP(A3888,$U$18:$AD$131,8)=VLOOKUP(A3887,$U$18:$AD$131,8),0,VLOOKUP(A3888,U$18:$AD$131,8))</f>
        <v>0</v>
      </c>
      <c r="M3888" s="28">
        <f>IF(L3888&gt;0,VLOOKUP(L3888,T$18:$AC$131,7),0)</f>
        <v>0</v>
      </c>
      <c r="N3888" s="23">
        <f t="shared" si="793"/>
        <v>0</v>
      </c>
      <c r="O3888" s="23">
        <f t="shared" ca="1" si="789"/>
        <v>67257229.1247354</v>
      </c>
      <c r="P3888" s="29" t="str">
        <f t="shared" si="794"/>
        <v>J=</v>
      </c>
      <c r="Q3888" s="30">
        <f t="shared" si="795"/>
        <v>47232</v>
      </c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</row>
    <row r="3889" spans="1:30" x14ac:dyDescent="0.25">
      <c r="A3889" s="100">
        <f t="shared" si="790"/>
        <v>46722</v>
      </c>
      <c r="B3889" s="114" t="str">
        <f t="shared" ca="1" si="791"/>
        <v>n.d</v>
      </c>
      <c r="C3889" s="114">
        <f t="shared" si="792"/>
        <v>139519858.75</v>
      </c>
      <c r="D3889" s="24">
        <f ca="1">IF(A3889&lt;$B$1,VLOOKUP(A3889,[1]DI!$A$4:$B$15000,2,FALSE),0)</f>
        <v>0</v>
      </c>
      <c r="E3889" s="23">
        <f t="shared" ca="1" si="797"/>
        <v>0</v>
      </c>
      <c r="F3889" s="25">
        <f t="shared" si="796"/>
        <v>1.2</v>
      </c>
      <c r="G3889" s="26">
        <f t="shared" ca="1" si="800"/>
        <v>1</v>
      </c>
      <c r="H3889" s="23">
        <f ca="1">TRUNC(PRODUCT(G$16:G3888),15)</f>
        <v>1.48206205431758</v>
      </c>
      <c r="I3889" s="23">
        <f t="shared" si="798"/>
        <v>1</v>
      </c>
      <c r="J3889" s="23">
        <f t="shared" ca="1" si="799"/>
        <v>1.4820620499999999</v>
      </c>
      <c r="K3889" s="114">
        <f t="shared" ca="1" si="788"/>
        <v>67257229.1247354</v>
      </c>
      <c r="L3889" s="27">
        <f>IF(VLOOKUP(A3889,$U$18:$AD$131,8)=VLOOKUP(A3888,$U$18:$AD$131,8),0,VLOOKUP(A3889,U$18:$AD$131,8))</f>
        <v>0</v>
      </c>
      <c r="M3889" s="28">
        <f>IF(L3889&gt;0,VLOOKUP(L3889,T$18:$AC$131,7),0)</f>
        <v>0</v>
      </c>
      <c r="N3889" s="23">
        <f t="shared" si="793"/>
        <v>0</v>
      </c>
      <c r="O3889" s="23">
        <f t="shared" ca="1" si="789"/>
        <v>67257229.1247354</v>
      </c>
      <c r="P3889" s="29" t="str">
        <f t="shared" si="794"/>
        <v>J=</v>
      </c>
      <c r="Q3889" s="30">
        <f t="shared" si="795"/>
        <v>47232</v>
      </c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</row>
    <row r="3890" spans="1:30" x14ac:dyDescent="0.25">
      <c r="A3890" s="100">
        <f t="shared" si="790"/>
        <v>46723</v>
      </c>
      <c r="B3890" s="114" t="str">
        <f t="shared" ca="1" si="791"/>
        <v>n.d</v>
      </c>
      <c r="C3890" s="114">
        <f t="shared" si="792"/>
        <v>139519858.75</v>
      </c>
      <c r="D3890" s="24">
        <f ca="1">IF(A3890&lt;$B$1,VLOOKUP(A3890,[1]DI!$A$4:$B$15000,2,FALSE),0)</f>
        <v>0</v>
      </c>
      <c r="E3890" s="23">
        <f t="shared" ca="1" si="797"/>
        <v>0</v>
      </c>
      <c r="F3890" s="25">
        <f t="shared" si="796"/>
        <v>1.2</v>
      </c>
      <c r="G3890" s="26">
        <f t="shared" ca="1" si="800"/>
        <v>1</v>
      </c>
      <c r="H3890" s="23">
        <f ca="1">TRUNC(PRODUCT(G$16:G3889),15)</f>
        <v>1.48206205431758</v>
      </c>
      <c r="I3890" s="23">
        <f t="shared" si="798"/>
        <v>1</v>
      </c>
      <c r="J3890" s="23">
        <f t="shared" ca="1" si="799"/>
        <v>1.4820620499999999</v>
      </c>
      <c r="K3890" s="114">
        <f t="shared" ca="1" si="788"/>
        <v>67257229.1247354</v>
      </c>
      <c r="L3890" s="27">
        <f>IF(VLOOKUP(A3890,$U$18:$AD$131,8)=VLOOKUP(A3889,$U$18:$AD$131,8),0,VLOOKUP(A3890,U$18:$AD$131,8))</f>
        <v>0</v>
      </c>
      <c r="M3890" s="28">
        <f>IF(L3890&gt;0,VLOOKUP(L3890,T$18:$AC$131,7),0)</f>
        <v>0</v>
      </c>
      <c r="N3890" s="23">
        <f t="shared" si="793"/>
        <v>0</v>
      </c>
      <c r="O3890" s="23">
        <f t="shared" ca="1" si="789"/>
        <v>67257229.1247354</v>
      </c>
      <c r="P3890" s="29" t="str">
        <f t="shared" si="794"/>
        <v>J=</v>
      </c>
      <c r="Q3890" s="30">
        <f t="shared" si="795"/>
        <v>47232</v>
      </c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</row>
    <row r="3891" spans="1:30" x14ac:dyDescent="0.25">
      <c r="A3891" s="100">
        <f t="shared" si="790"/>
        <v>46724</v>
      </c>
      <c r="B3891" s="114" t="str">
        <f t="shared" ca="1" si="791"/>
        <v>n.d</v>
      </c>
      <c r="C3891" s="114">
        <f t="shared" si="792"/>
        <v>139519858.75</v>
      </c>
      <c r="D3891" s="24">
        <f ca="1">IF(A3891&lt;$B$1,VLOOKUP(A3891,[1]DI!$A$4:$B$15000,2,FALSE),0)</f>
        <v>0</v>
      </c>
      <c r="E3891" s="23">
        <f t="shared" ca="1" si="797"/>
        <v>0</v>
      </c>
      <c r="F3891" s="25">
        <f t="shared" si="796"/>
        <v>1.2</v>
      </c>
      <c r="G3891" s="26">
        <f t="shared" ca="1" si="800"/>
        <v>1</v>
      </c>
      <c r="H3891" s="23">
        <f ca="1">TRUNC(PRODUCT(G$16:G3890),15)</f>
        <v>1.48206205431758</v>
      </c>
      <c r="I3891" s="23">
        <f t="shared" si="798"/>
        <v>1</v>
      </c>
      <c r="J3891" s="23">
        <f t="shared" ca="1" si="799"/>
        <v>1.4820620499999999</v>
      </c>
      <c r="K3891" s="114">
        <f t="shared" ca="1" si="788"/>
        <v>67257229.1247354</v>
      </c>
      <c r="L3891" s="27">
        <f>IF(VLOOKUP(A3891,$U$18:$AD$131,8)=VLOOKUP(A3890,$U$18:$AD$131,8),0,VLOOKUP(A3891,U$18:$AD$131,8))</f>
        <v>0</v>
      </c>
      <c r="M3891" s="28">
        <f>IF(L3891&gt;0,VLOOKUP(L3891,T$18:$AC$131,7),0)</f>
        <v>0</v>
      </c>
      <c r="N3891" s="23">
        <f t="shared" si="793"/>
        <v>0</v>
      </c>
      <c r="O3891" s="23">
        <f t="shared" ca="1" si="789"/>
        <v>67257229.1247354</v>
      </c>
      <c r="P3891" s="29" t="str">
        <f t="shared" si="794"/>
        <v>J=</v>
      </c>
      <c r="Q3891" s="30">
        <f t="shared" si="795"/>
        <v>47232</v>
      </c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</row>
    <row r="3892" spans="1:30" x14ac:dyDescent="0.25">
      <c r="A3892" s="100">
        <f t="shared" si="790"/>
        <v>46725</v>
      </c>
      <c r="B3892" s="114" t="str">
        <f t="shared" ca="1" si="791"/>
        <v>n.d</v>
      </c>
      <c r="C3892" s="114">
        <f t="shared" si="792"/>
        <v>139519858.75</v>
      </c>
      <c r="D3892" s="24">
        <f ca="1">IF(A3892&lt;$B$1,VLOOKUP(A3892,[1]DI!$A$4:$B$15000,2,FALSE),0)</f>
        <v>0</v>
      </c>
      <c r="E3892" s="23">
        <f t="shared" ca="1" si="797"/>
        <v>0</v>
      </c>
      <c r="F3892" s="25">
        <f t="shared" si="796"/>
        <v>1.2</v>
      </c>
      <c r="G3892" s="26">
        <f t="shared" ca="1" si="800"/>
        <v>1</v>
      </c>
      <c r="H3892" s="23">
        <f ca="1">TRUNC(PRODUCT(G$16:G3891),15)</f>
        <v>1.48206205431758</v>
      </c>
      <c r="I3892" s="23">
        <f t="shared" si="798"/>
        <v>1</v>
      </c>
      <c r="J3892" s="23">
        <f t="shared" ca="1" si="799"/>
        <v>1.4820620499999999</v>
      </c>
      <c r="K3892" s="114">
        <f t="shared" ca="1" si="788"/>
        <v>67257229.1247354</v>
      </c>
      <c r="L3892" s="27">
        <f>IF(VLOOKUP(A3892,$U$18:$AD$131,8)=VLOOKUP(A3891,$U$18:$AD$131,8),0,VLOOKUP(A3892,U$18:$AD$131,8))</f>
        <v>0</v>
      </c>
      <c r="M3892" s="28">
        <f>IF(L3892&gt;0,VLOOKUP(L3892,T$18:$AC$131,7),0)</f>
        <v>0</v>
      </c>
      <c r="N3892" s="23">
        <f t="shared" si="793"/>
        <v>0</v>
      </c>
      <c r="O3892" s="23">
        <f t="shared" ca="1" si="789"/>
        <v>67257229.1247354</v>
      </c>
      <c r="P3892" s="29" t="str">
        <f t="shared" si="794"/>
        <v>J=</v>
      </c>
      <c r="Q3892" s="30">
        <f t="shared" si="795"/>
        <v>47232</v>
      </c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</row>
    <row r="3893" spans="1:30" x14ac:dyDescent="0.25">
      <c r="A3893" s="100">
        <f t="shared" si="790"/>
        <v>46726</v>
      </c>
      <c r="B3893" s="114" t="str">
        <f t="shared" ca="1" si="791"/>
        <v>n.d</v>
      </c>
      <c r="C3893" s="114">
        <f t="shared" si="792"/>
        <v>139519858.75</v>
      </c>
      <c r="D3893" s="24">
        <f ca="1">IF(A3893&lt;$B$1,VLOOKUP(A3893,[1]DI!$A$4:$B$15000,2,FALSE),0)</f>
        <v>0</v>
      </c>
      <c r="E3893" s="23">
        <f t="shared" ca="1" si="797"/>
        <v>0</v>
      </c>
      <c r="F3893" s="25">
        <f t="shared" si="796"/>
        <v>1.2</v>
      </c>
      <c r="G3893" s="26">
        <f t="shared" ca="1" si="800"/>
        <v>1</v>
      </c>
      <c r="H3893" s="23">
        <f ca="1">TRUNC(PRODUCT(G$16:G3892),15)</f>
        <v>1.48206205431758</v>
      </c>
      <c r="I3893" s="23">
        <f t="shared" si="798"/>
        <v>1</v>
      </c>
      <c r="J3893" s="23">
        <f t="shared" ca="1" si="799"/>
        <v>1.4820620499999999</v>
      </c>
      <c r="K3893" s="114">
        <f t="shared" ca="1" si="788"/>
        <v>67257229.1247354</v>
      </c>
      <c r="L3893" s="27">
        <f>IF(VLOOKUP(A3893,$U$18:$AD$131,8)=VLOOKUP(A3892,$U$18:$AD$131,8),0,VLOOKUP(A3893,U$18:$AD$131,8))</f>
        <v>0</v>
      </c>
      <c r="M3893" s="28">
        <f>IF(L3893&gt;0,VLOOKUP(L3893,T$18:$AC$131,7),0)</f>
        <v>0</v>
      </c>
      <c r="N3893" s="23">
        <f t="shared" si="793"/>
        <v>0</v>
      </c>
      <c r="O3893" s="23">
        <f t="shared" ca="1" si="789"/>
        <v>67257229.1247354</v>
      </c>
      <c r="P3893" s="29" t="str">
        <f t="shared" si="794"/>
        <v>J=</v>
      </c>
      <c r="Q3893" s="30">
        <f t="shared" si="795"/>
        <v>47232</v>
      </c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</row>
    <row r="3894" spans="1:30" x14ac:dyDescent="0.25">
      <c r="A3894" s="100">
        <f t="shared" si="790"/>
        <v>46727</v>
      </c>
      <c r="B3894" s="114" t="str">
        <f t="shared" ca="1" si="791"/>
        <v>n.d</v>
      </c>
      <c r="C3894" s="114">
        <f t="shared" si="792"/>
        <v>139519858.75</v>
      </c>
      <c r="D3894" s="24">
        <f ca="1">IF(A3894&lt;$B$1,VLOOKUP(A3894,[1]DI!$A$4:$B$15000,2,FALSE),0)</f>
        <v>0</v>
      </c>
      <c r="E3894" s="23">
        <f t="shared" ca="1" si="797"/>
        <v>0</v>
      </c>
      <c r="F3894" s="25">
        <f t="shared" si="796"/>
        <v>1.2</v>
      </c>
      <c r="G3894" s="26">
        <f t="shared" ca="1" si="800"/>
        <v>1</v>
      </c>
      <c r="H3894" s="23">
        <f ca="1">TRUNC(PRODUCT(G$16:G3893),15)</f>
        <v>1.48206205431758</v>
      </c>
      <c r="I3894" s="23">
        <f t="shared" si="798"/>
        <v>1</v>
      </c>
      <c r="J3894" s="23">
        <f t="shared" ca="1" si="799"/>
        <v>1.4820620499999999</v>
      </c>
      <c r="K3894" s="114">
        <f t="shared" ca="1" si="788"/>
        <v>67257229.1247354</v>
      </c>
      <c r="L3894" s="27">
        <f>IF(VLOOKUP(A3894,$U$18:$AD$131,8)=VLOOKUP(A3893,$U$18:$AD$131,8),0,VLOOKUP(A3894,U$18:$AD$131,8))</f>
        <v>0</v>
      </c>
      <c r="M3894" s="28">
        <f>IF(L3894&gt;0,VLOOKUP(L3894,T$18:$AC$131,7),0)</f>
        <v>0</v>
      </c>
      <c r="N3894" s="23">
        <f t="shared" si="793"/>
        <v>0</v>
      </c>
      <c r="O3894" s="23">
        <f t="shared" ca="1" si="789"/>
        <v>67257229.1247354</v>
      </c>
      <c r="P3894" s="29" t="str">
        <f t="shared" si="794"/>
        <v>J=</v>
      </c>
      <c r="Q3894" s="30">
        <f t="shared" si="795"/>
        <v>47232</v>
      </c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</row>
    <row r="3895" spans="1:30" x14ac:dyDescent="0.25">
      <c r="A3895" s="100">
        <f t="shared" si="790"/>
        <v>46728</v>
      </c>
      <c r="B3895" s="114" t="str">
        <f t="shared" ca="1" si="791"/>
        <v>n.d</v>
      </c>
      <c r="C3895" s="114">
        <f t="shared" si="792"/>
        <v>139519858.75</v>
      </c>
      <c r="D3895" s="24">
        <f ca="1">IF(A3895&lt;$B$1,VLOOKUP(A3895,[1]DI!$A$4:$B$15000,2,FALSE),0)</f>
        <v>0</v>
      </c>
      <c r="E3895" s="23">
        <f t="shared" ca="1" si="797"/>
        <v>0</v>
      </c>
      <c r="F3895" s="25">
        <f t="shared" si="796"/>
        <v>1.2</v>
      </c>
      <c r="G3895" s="26">
        <f t="shared" ca="1" si="800"/>
        <v>1</v>
      </c>
      <c r="H3895" s="23">
        <f ca="1">TRUNC(PRODUCT(G$16:G3894),15)</f>
        <v>1.48206205431758</v>
      </c>
      <c r="I3895" s="23">
        <f t="shared" si="798"/>
        <v>1</v>
      </c>
      <c r="J3895" s="23">
        <f t="shared" ca="1" si="799"/>
        <v>1.4820620499999999</v>
      </c>
      <c r="K3895" s="114">
        <f t="shared" ca="1" si="788"/>
        <v>67257229.1247354</v>
      </c>
      <c r="L3895" s="27">
        <f>IF(VLOOKUP(A3895,$U$18:$AD$131,8)=VLOOKUP(A3894,$U$18:$AD$131,8),0,VLOOKUP(A3895,U$18:$AD$131,8))</f>
        <v>0</v>
      </c>
      <c r="M3895" s="28">
        <f>IF(L3895&gt;0,VLOOKUP(L3895,T$18:$AC$131,7),0)</f>
        <v>0</v>
      </c>
      <c r="N3895" s="23">
        <f t="shared" si="793"/>
        <v>0</v>
      </c>
      <c r="O3895" s="23">
        <f t="shared" ca="1" si="789"/>
        <v>67257229.1247354</v>
      </c>
      <c r="P3895" s="29" t="str">
        <f t="shared" si="794"/>
        <v>J=</v>
      </c>
      <c r="Q3895" s="30">
        <f t="shared" si="795"/>
        <v>47232</v>
      </c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</row>
    <row r="3896" spans="1:30" x14ac:dyDescent="0.25">
      <c r="A3896" s="100">
        <f t="shared" si="790"/>
        <v>46729</v>
      </c>
      <c r="B3896" s="114" t="str">
        <f t="shared" ca="1" si="791"/>
        <v>n.d</v>
      </c>
      <c r="C3896" s="114">
        <f t="shared" si="792"/>
        <v>139519858.75</v>
      </c>
      <c r="D3896" s="24">
        <f ca="1">IF(A3896&lt;$B$1,VLOOKUP(A3896,[1]DI!$A$4:$B$15000,2,FALSE),0)</f>
        <v>0</v>
      </c>
      <c r="E3896" s="23">
        <f t="shared" ca="1" si="797"/>
        <v>0</v>
      </c>
      <c r="F3896" s="25">
        <f t="shared" si="796"/>
        <v>1.2</v>
      </c>
      <c r="G3896" s="26">
        <f t="shared" ca="1" si="800"/>
        <v>1</v>
      </c>
      <c r="H3896" s="23">
        <f ca="1">TRUNC(PRODUCT(G$16:G3895),15)</f>
        <v>1.48206205431758</v>
      </c>
      <c r="I3896" s="23">
        <f t="shared" si="798"/>
        <v>1</v>
      </c>
      <c r="J3896" s="23">
        <f t="shared" ca="1" si="799"/>
        <v>1.4820620499999999</v>
      </c>
      <c r="K3896" s="114">
        <f t="shared" ca="1" si="788"/>
        <v>67257229.1247354</v>
      </c>
      <c r="L3896" s="27">
        <f>IF(VLOOKUP(A3896,$U$18:$AD$131,8)=VLOOKUP(A3895,$U$18:$AD$131,8),0,VLOOKUP(A3896,U$18:$AD$131,8))</f>
        <v>0</v>
      </c>
      <c r="M3896" s="28">
        <f>IF(L3896&gt;0,VLOOKUP(L3896,T$18:$AC$131,7),0)</f>
        <v>0</v>
      </c>
      <c r="N3896" s="23">
        <f t="shared" si="793"/>
        <v>0</v>
      </c>
      <c r="O3896" s="23">
        <f t="shared" ca="1" si="789"/>
        <v>67257229.1247354</v>
      </c>
      <c r="P3896" s="29" t="str">
        <f t="shared" si="794"/>
        <v>J=</v>
      </c>
      <c r="Q3896" s="30">
        <f t="shared" si="795"/>
        <v>47232</v>
      </c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</row>
    <row r="3897" spans="1:30" x14ac:dyDescent="0.25">
      <c r="A3897" s="100">
        <f t="shared" si="790"/>
        <v>46730</v>
      </c>
      <c r="B3897" s="114" t="str">
        <f t="shared" ca="1" si="791"/>
        <v>n.d</v>
      </c>
      <c r="C3897" s="114">
        <f t="shared" si="792"/>
        <v>139519858.75</v>
      </c>
      <c r="D3897" s="24">
        <f ca="1">IF(A3897&lt;$B$1,VLOOKUP(A3897,[1]DI!$A$4:$B$15000,2,FALSE),0)</f>
        <v>0</v>
      </c>
      <c r="E3897" s="23">
        <f t="shared" ca="1" si="797"/>
        <v>0</v>
      </c>
      <c r="F3897" s="25">
        <f t="shared" si="796"/>
        <v>1.2</v>
      </c>
      <c r="G3897" s="26">
        <f t="shared" ca="1" si="800"/>
        <v>1</v>
      </c>
      <c r="H3897" s="23">
        <f ca="1">TRUNC(PRODUCT(G$16:G3896),15)</f>
        <v>1.48206205431758</v>
      </c>
      <c r="I3897" s="23">
        <f t="shared" si="798"/>
        <v>1</v>
      </c>
      <c r="J3897" s="23">
        <f t="shared" ca="1" si="799"/>
        <v>1.4820620499999999</v>
      </c>
      <c r="K3897" s="114">
        <f t="shared" ca="1" si="788"/>
        <v>67257229.1247354</v>
      </c>
      <c r="L3897" s="27">
        <f>IF(VLOOKUP(A3897,$U$18:$AD$131,8)=VLOOKUP(A3896,$U$18:$AD$131,8),0,VLOOKUP(A3897,U$18:$AD$131,8))</f>
        <v>0</v>
      </c>
      <c r="M3897" s="28">
        <f>IF(L3897&gt;0,VLOOKUP(L3897,T$18:$AC$131,7),0)</f>
        <v>0</v>
      </c>
      <c r="N3897" s="23">
        <f t="shared" si="793"/>
        <v>0</v>
      </c>
      <c r="O3897" s="23">
        <f t="shared" ca="1" si="789"/>
        <v>67257229.1247354</v>
      </c>
      <c r="P3897" s="29" t="str">
        <f t="shared" si="794"/>
        <v>J=</v>
      </c>
      <c r="Q3897" s="30">
        <f t="shared" si="795"/>
        <v>47232</v>
      </c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</row>
    <row r="3898" spans="1:30" x14ac:dyDescent="0.25">
      <c r="A3898" s="100">
        <f t="shared" si="790"/>
        <v>46731</v>
      </c>
      <c r="B3898" s="114" t="str">
        <f t="shared" ca="1" si="791"/>
        <v>n.d</v>
      </c>
      <c r="C3898" s="114">
        <f t="shared" si="792"/>
        <v>139519858.75</v>
      </c>
      <c r="D3898" s="24">
        <f ca="1">IF(A3898&lt;$B$1,VLOOKUP(A3898,[1]DI!$A$4:$B$15000,2,FALSE),0)</f>
        <v>0</v>
      </c>
      <c r="E3898" s="23">
        <f t="shared" ca="1" si="797"/>
        <v>0</v>
      </c>
      <c r="F3898" s="25">
        <f t="shared" si="796"/>
        <v>1.2</v>
      </c>
      <c r="G3898" s="26">
        <f t="shared" ca="1" si="800"/>
        <v>1</v>
      </c>
      <c r="H3898" s="23">
        <f ca="1">TRUNC(PRODUCT(G$16:G3897),15)</f>
        <v>1.48206205431758</v>
      </c>
      <c r="I3898" s="23">
        <f t="shared" si="798"/>
        <v>1</v>
      </c>
      <c r="J3898" s="23">
        <f t="shared" ca="1" si="799"/>
        <v>1.4820620499999999</v>
      </c>
      <c r="K3898" s="114">
        <f t="shared" ca="1" si="788"/>
        <v>67257229.1247354</v>
      </c>
      <c r="L3898" s="27">
        <f>IF(VLOOKUP(A3898,$U$18:$AD$131,8)=VLOOKUP(A3897,$U$18:$AD$131,8),0,VLOOKUP(A3898,U$18:$AD$131,8))</f>
        <v>0</v>
      </c>
      <c r="M3898" s="28">
        <f>IF(L3898&gt;0,VLOOKUP(L3898,T$18:$AC$131,7),0)</f>
        <v>0</v>
      </c>
      <c r="N3898" s="23">
        <f t="shared" si="793"/>
        <v>0</v>
      </c>
      <c r="O3898" s="23">
        <f t="shared" ca="1" si="789"/>
        <v>67257229.1247354</v>
      </c>
      <c r="P3898" s="29" t="str">
        <f t="shared" si="794"/>
        <v>J=</v>
      </c>
      <c r="Q3898" s="30">
        <f t="shared" si="795"/>
        <v>47232</v>
      </c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</row>
    <row r="3899" spans="1:30" x14ac:dyDescent="0.25">
      <c r="A3899" s="100">
        <f t="shared" si="790"/>
        <v>46732</v>
      </c>
      <c r="B3899" s="114" t="str">
        <f t="shared" ca="1" si="791"/>
        <v>n.d</v>
      </c>
      <c r="C3899" s="114">
        <f t="shared" si="792"/>
        <v>139519858.75</v>
      </c>
      <c r="D3899" s="24">
        <f ca="1">IF(A3899&lt;$B$1,VLOOKUP(A3899,[1]DI!$A$4:$B$15000,2,FALSE),0)</f>
        <v>0</v>
      </c>
      <c r="E3899" s="23">
        <f t="shared" ca="1" si="797"/>
        <v>0</v>
      </c>
      <c r="F3899" s="25">
        <f t="shared" si="796"/>
        <v>1.2</v>
      </c>
      <c r="G3899" s="26">
        <f t="shared" ca="1" si="800"/>
        <v>1</v>
      </c>
      <c r="H3899" s="23">
        <f ca="1">TRUNC(PRODUCT(G$16:G3898),15)</f>
        <v>1.48206205431758</v>
      </c>
      <c r="I3899" s="23">
        <f t="shared" si="798"/>
        <v>1</v>
      </c>
      <c r="J3899" s="23">
        <f t="shared" ca="1" si="799"/>
        <v>1.4820620499999999</v>
      </c>
      <c r="K3899" s="114">
        <f t="shared" ca="1" si="788"/>
        <v>67257229.1247354</v>
      </c>
      <c r="L3899" s="27">
        <f>IF(VLOOKUP(A3899,$U$18:$AD$131,8)=VLOOKUP(A3898,$U$18:$AD$131,8),0,VLOOKUP(A3899,U$18:$AD$131,8))</f>
        <v>0</v>
      </c>
      <c r="M3899" s="28">
        <f>IF(L3899&gt;0,VLOOKUP(L3899,T$18:$AC$131,7),0)</f>
        <v>0</v>
      </c>
      <c r="N3899" s="23">
        <f t="shared" si="793"/>
        <v>0</v>
      </c>
      <c r="O3899" s="23">
        <f t="shared" ca="1" si="789"/>
        <v>67257229.1247354</v>
      </c>
      <c r="P3899" s="29" t="str">
        <f t="shared" si="794"/>
        <v>J=</v>
      </c>
      <c r="Q3899" s="30">
        <f t="shared" si="795"/>
        <v>47232</v>
      </c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</row>
    <row r="3900" spans="1:30" x14ac:dyDescent="0.25">
      <c r="A3900" s="100">
        <f t="shared" si="790"/>
        <v>46733</v>
      </c>
      <c r="B3900" s="114" t="str">
        <f t="shared" ca="1" si="791"/>
        <v>n.d</v>
      </c>
      <c r="C3900" s="114">
        <f t="shared" si="792"/>
        <v>139519858.75</v>
      </c>
      <c r="D3900" s="24">
        <f ca="1">IF(A3900&lt;$B$1,VLOOKUP(A3900,[1]DI!$A$4:$B$15000,2,FALSE),0)</f>
        <v>0</v>
      </c>
      <c r="E3900" s="23">
        <f t="shared" ca="1" si="797"/>
        <v>0</v>
      </c>
      <c r="F3900" s="25">
        <f t="shared" si="796"/>
        <v>1.2</v>
      </c>
      <c r="G3900" s="26">
        <f t="shared" ca="1" si="800"/>
        <v>1</v>
      </c>
      <c r="H3900" s="23">
        <f ca="1">TRUNC(PRODUCT(G$16:G3899),15)</f>
        <v>1.48206205431758</v>
      </c>
      <c r="I3900" s="23">
        <f t="shared" si="798"/>
        <v>1</v>
      </c>
      <c r="J3900" s="23">
        <f t="shared" ca="1" si="799"/>
        <v>1.4820620499999999</v>
      </c>
      <c r="K3900" s="114">
        <f t="shared" ca="1" si="788"/>
        <v>67257229.1247354</v>
      </c>
      <c r="L3900" s="27">
        <f>IF(VLOOKUP(A3900,$U$18:$AD$131,8)=VLOOKUP(A3899,$U$18:$AD$131,8),0,VLOOKUP(A3900,U$18:$AD$131,8))</f>
        <v>0</v>
      </c>
      <c r="M3900" s="28">
        <f>IF(L3900&gt;0,VLOOKUP(L3900,T$18:$AC$131,7),0)</f>
        <v>0</v>
      </c>
      <c r="N3900" s="23">
        <f t="shared" si="793"/>
        <v>0</v>
      </c>
      <c r="O3900" s="23">
        <f t="shared" ca="1" si="789"/>
        <v>67257229.1247354</v>
      </c>
      <c r="P3900" s="29" t="str">
        <f t="shared" si="794"/>
        <v>J=</v>
      </c>
      <c r="Q3900" s="30">
        <f t="shared" si="795"/>
        <v>47232</v>
      </c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</row>
    <row r="3901" spans="1:30" x14ac:dyDescent="0.25">
      <c r="A3901" s="100">
        <f t="shared" si="790"/>
        <v>46734</v>
      </c>
      <c r="B3901" s="114" t="str">
        <f t="shared" ca="1" si="791"/>
        <v>n.d</v>
      </c>
      <c r="C3901" s="114">
        <f t="shared" si="792"/>
        <v>139519858.75</v>
      </c>
      <c r="D3901" s="24">
        <f ca="1">IF(A3901&lt;$B$1,VLOOKUP(A3901,[1]DI!$A$4:$B$15000,2,FALSE),0)</f>
        <v>0</v>
      </c>
      <c r="E3901" s="23">
        <f t="shared" ca="1" si="797"/>
        <v>0</v>
      </c>
      <c r="F3901" s="25">
        <f t="shared" si="796"/>
        <v>1.2</v>
      </c>
      <c r="G3901" s="26">
        <f t="shared" ca="1" si="800"/>
        <v>1</v>
      </c>
      <c r="H3901" s="23">
        <f ca="1">TRUNC(PRODUCT(G$16:G3900),15)</f>
        <v>1.48206205431758</v>
      </c>
      <c r="I3901" s="23">
        <f t="shared" si="798"/>
        <v>1</v>
      </c>
      <c r="J3901" s="23">
        <f t="shared" ca="1" si="799"/>
        <v>1.4820620499999999</v>
      </c>
      <c r="K3901" s="114">
        <f t="shared" ca="1" si="788"/>
        <v>67257229.1247354</v>
      </c>
      <c r="L3901" s="27">
        <f>IF(VLOOKUP(A3901,$U$18:$AD$131,8)=VLOOKUP(A3900,$U$18:$AD$131,8),0,VLOOKUP(A3901,U$18:$AD$131,8))</f>
        <v>0</v>
      </c>
      <c r="M3901" s="28">
        <f>IF(L3901&gt;0,VLOOKUP(L3901,T$18:$AC$131,7),0)</f>
        <v>0</v>
      </c>
      <c r="N3901" s="23">
        <f t="shared" si="793"/>
        <v>0</v>
      </c>
      <c r="O3901" s="23">
        <f t="shared" ca="1" si="789"/>
        <v>67257229.1247354</v>
      </c>
      <c r="P3901" s="29" t="str">
        <f t="shared" si="794"/>
        <v>J=</v>
      </c>
      <c r="Q3901" s="30">
        <f t="shared" si="795"/>
        <v>47232</v>
      </c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</row>
    <row r="3902" spans="1:30" x14ac:dyDescent="0.25">
      <c r="A3902" s="100">
        <f t="shared" si="790"/>
        <v>46735</v>
      </c>
      <c r="B3902" s="114" t="str">
        <f t="shared" ca="1" si="791"/>
        <v>n.d</v>
      </c>
      <c r="C3902" s="114">
        <f t="shared" si="792"/>
        <v>139519858.75</v>
      </c>
      <c r="D3902" s="24">
        <f ca="1">IF(A3902&lt;$B$1,VLOOKUP(A3902,[1]DI!$A$4:$B$15000,2,FALSE),0)</f>
        <v>0</v>
      </c>
      <c r="E3902" s="23">
        <f t="shared" ca="1" si="797"/>
        <v>0</v>
      </c>
      <c r="F3902" s="25">
        <f t="shared" si="796"/>
        <v>1.2</v>
      </c>
      <c r="G3902" s="26">
        <f t="shared" ca="1" si="800"/>
        <v>1</v>
      </c>
      <c r="H3902" s="23">
        <f ca="1">TRUNC(PRODUCT(G$16:G3901),15)</f>
        <v>1.48206205431758</v>
      </c>
      <c r="I3902" s="23">
        <f t="shared" si="798"/>
        <v>1</v>
      </c>
      <c r="J3902" s="23">
        <f t="shared" ca="1" si="799"/>
        <v>1.4820620499999999</v>
      </c>
      <c r="K3902" s="114">
        <f t="shared" ca="1" si="788"/>
        <v>67257229.1247354</v>
      </c>
      <c r="L3902" s="27">
        <f>IF(VLOOKUP(A3902,$U$18:$AD$131,8)=VLOOKUP(A3901,$U$18:$AD$131,8),0,VLOOKUP(A3902,U$18:$AD$131,8))</f>
        <v>0</v>
      </c>
      <c r="M3902" s="28">
        <f>IF(L3902&gt;0,VLOOKUP(L3902,T$18:$AC$131,7),0)</f>
        <v>0</v>
      </c>
      <c r="N3902" s="23">
        <f t="shared" si="793"/>
        <v>0</v>
      </c>
      <c r="O3902" s="23">
        <f t="shared" ca="1" si="789"/>
        <v>67257229.1247354</v>
      </c>
      <c r="P3902" s="29" t="str">
        <f t="shared" si="794"/>
        <v>J=</v>
      </c>
      <c r="Q3902" s="30">
        <f t="shared" si="795"/>
        <v>47232</v>
      </c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</row>
    <row r="3903" spans="1:30" x14ac:dyDescent="0.25">
      <c r="A3903" s="100">
        <f t="shared" si="790"/>
        <v>46736</v>
      </c>
      <c r="B3903" s="114" t="str">
        <f t="shared" ca="1" si="791"/>
        <v>n.d</v>
      </c>
      <c r="C3903" s="114">
        <f t="shared" si="792"/>
        <v>139519858.75</v>
      </c>
      <c r="D3903" s="24">
        <f ca="1">IF(A3903&lt;$B$1,VLOOKUP(A3903,[1]DI!$A$4:$B$15000,2,FALSE),0)</f>
        <v>0</v>
      </c>
      <c r="E3903" s="23">
        <f t="shared" ca="1" si="797"/>
        <v>0</v>
      </c>
      <c r="F3903" s="25">
        <f t="shared" si="796"/>
        <v>1.2</v>
      </c>
      <c r="G3903" s="26">
        <f t="shared" ca="1" si="800"/>
        <v>1</v>
      </c>
      <c r="H3903" s="23">
        <f ca="1">TRUNC(PRODUCT(G$16:G3902),15)</f>
        <v>1.48206205431758</v>
      </c>
      <c r="I3903" s="23">
        <f t="shared" si="798"/>
        <v>1</v>
      </c>
      <c r="J3903" s="23">
        <f t="shared" ca="1" si="799"/>
        <v>1.4820620499999999</v>
      </c>
      <c r="K3903" s="114">
        <f t="shared" ca="1" si="788"/>
        <v>67257229.1247354</v>
      </c>
      <c r="L3903" s="27">
        <f>IF(VLOOKUP(A3903,$U$18:$AD$131,8)=VLOOKUP(A3902,$U$18:$AD$131,8),0,VLOOKUP(A3903,U$18:$AD$131,8))</f>
        <v>0</v>
      </c>
      <c r="M3903" s="28">
        <f>IF(L3903&gt;0,VLOOKUP(L3903,T$18:$AC$131,7),0)</f>
        <v>0</v>
      </c>
      <c r="N3903" s="23">
        <f t="shared" si="793"/>
        <v>0</v>
      </c>
      <c r="O3903" s="23">
        <f t="shared" ca="1" si="789"/>
        <v>67257229.1247354</v>
      </c>
      <c r="P3903" s="29" t="str">
        <f t="shared" si="794"/>
        <v>J=</v>
      </c>
      <c r="Q3903" s="30">
        <f t="shared" si="795"/>
        <v>47232</v>
      </c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</row>
    <row r="3904" spans="1:30" x14ac:dyDescent="0.25">
      <c r="A3904" s="100">
        <f t="shared" si="790"/>
        <v>46737</v>
      </c>
      <c r="B3904" s="114" t="str">
        <f t="shared" ca="1" si="791"/>
        <v>n.d</v>
      </c>
      <c r="C3904" s="114">
        <f t="shared" si="792"/>
        <v>139519858.75</v>
      </c>
      <c r="D3904" s="24">
        <f ca="1">IF(A3904&lt;$B$1,VLOOKUP(A3904,[1]DI!$A$4:$B$15000,2,FALSE),0)</f>
        <v>0</v>
      </c>
      <c r="E3904" s="23">
        <f t="shared" ca="1" si="797"/>
        <v>0</v>
      </c>
      <c r="F3904" s="25">
        <f t="shared" si="796"/>
        <v>1.2</v>
      </c>
      <c r="G3904" s="26">
        <f t="shared" ca="1" si="800"/>
        <v>1</v>
      </c>
      <c r="H3904" s="23">
        <f ca="1">TRUNC(PRODUCT(G$16:G3903),15)</f>
        <v>1.48206205431758</v>
      </c>
      <c r="I3904" s="23">
        <f t="shared" si="798"/>
        <v>1</v>
      </c>
      <c r="J3904" s="23">
        <f t="shared" ca="1" si="799"/>
        <v>1.4820620499999999</v>
      </c>
      <c r="K3904" s="114">
        <f t="shared" ca="1" si="788"/>
        <v>67257229.1247354</v>
      </c>
      <c r="L3904" s="27">
        <f>IF(VLOOKUP(A3904,$U$18:$AD$131,8)=VLOOKUP(A3903,$U$18:$AD$131,8),0,VLOOKUP(A3904,U$18:$AD$131,8))</f>
        <v>0</v>
      </c>
      <c r="M3904" s="28">
        <f>IF(L3904&gt;0,VLOOKUP(L3904,T$18:$AC$131,7),0)</f>
        <v>0</v>
      </c>
      <c r="N3904" s="23">
        <f t="shared" si="793"/>
        <v>0</v>
      </c>
      <c r="O3904" s="23">
        <f t="shared" ca="1" si="789"/>
        <v>67257229.1247354</v>
      </c>
      <c r="P3904" s="29" t="str">
        <f t="shared" si="794"/>
        <v>J=</v>
      </c>
      <c r="Q3904" s="30">
        <f t="shared" si="795"/>
        <v>47232</v>
      </c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</row>
    <row r="3905" spans="1:30" x14ac:dyDescent="0.25">
      <c r="A3905" s="100">
        <f t="shared" si="790"/>
        <v>46738</v>
      </c>
      <c r="B3905" s="114" t="str">
        <f t="shared" ca="1" si="791"/>
        <v>n.d</v>
      </c>
      <c r="C3905" s="114">
        <f t="shared" si="792"/>
        <v>139519858.75</v>
      </c>
      <c r="D3905" s="24">
        <f ca="1">IF(A3905&lt;$B$1,VLOOKUP(A3905,[1]DI!$A$4:$B$15000,2,FALSE),0)</f>
        <v>0</v>
      </c>
      <c r="E3905" s="23">
        <f t="shared" ca="1" si="797"/>
        <v>0</v>
      </c>
      <c r="F3905" s="25">
        <f t="shared" si="796"/>
        <v>1.2</v>
      </c>
      <c r="G3905" s="26">
        <f t="shared" ca="1" si="800"/>
        <v>1</v>
      </c>
      <c r="H3905" s="23">
        <f ca="1">TRUNC(PRODUCT(G$16:G3904),15)</f>
        <v>1.48206205431758</v>
      </c>
      <c r="I3905" s="23">
        <f t="shared" si="798"/>
        <v>1</v>
      </c>
      <c r="J3905" s="23">
        <f t="shared" ca="1" si="799"/>
        <v>1.4820620499999999</v>
      </c>
      <c r="K3905" s="114">
        <f t="shared" ca="1" si="788"/>
        <v>67257229.1247354</v>
      </c>
      <c r="L3905" s="27">
        <f>IF(VLOOKUP(A3905,$U$18:$AD$131,8)=VLOOKUP(A3904,$U$18:$AD$131,8),0,VLOOKUP(A3905,U$18:$AD$131,8))</f>
        <v>0</v>
      </c>
      <c r="M3905" s="28">
        <f>IF(L3905&gt;0,VLOOKUP(L3905,T$18:$AC$131,7),0)</f>
        <v>0</v>
      </c>
      <c r="N3905" s="23">
        <f t="shared" si="793"/>
        <v>0</v>
      </c>
      <c r="O3905" s="23">
        <f t="shared" ca="1" si="789"/>
        <v>67257229.1247354</v>
      </c>
      <c r="P3905" s="29" t="str">
        <f t="shared" si="794"/>
        <v>J=</v>
      </c>
      <c r="Q3905" s="30">
        <f t="shared" si="795"/>
        <v>47232</v>
      </c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</row>
    <row r="3906" spans="1:30" x14ac:dyDescent="0.25">
      <c r="A3906" s="100">
        <f t="shared" si="790"/>
        <v>46739</v>
      </c>
      <c r="B3906" s="114" t="str">
        <f t="shared" ca="1" si="791"/>
        <v>n.d</v>
      </c>
      <c r="C3906" s="114">
        <f t="shared" si="792"/>
        <v>139519858.75</v>
      </c>
      <c r="D3906" s="24">
        <f ca="1">IF(A3906&lt;$B$1,VLOOKUP(A3906,[1]DI!$A$4:$B$15000,2,FALSE),0)</f>
        <v>0</v>
      </c>
      <c r="E3906" s="23">
        <f t="shared" ca="1" si="797"/>
        <v>0</v>
      </c>
      <c r="F3906" s="25">
        <f t="shared" si="796"/>
        <v>1.2</v>
      </c>
      <c r="G3906" s="26">
        <f t="shared" ca="1" si="800"/>
        <v>1</v>
      </c>
      <c r="H3906" s="23">
        <f ca="1">TRUNC(PRODUCT(G$16:G3905),15)</f>
        <v>1.48206205431758</v>
      </c>
      <c r="I3906" s="23">
        <f t="shared" si="798"/>
        <v>1</v>
      </c>
      <c r="J3906" s="23">
        <f t="shared" ca="1" si="799"/>
        <v>1.4820620499999999</v>
      </c>
      <c r="K3906" s="114">
        <f t="shared" ca="1" si="788"/>
        <v>67257229.1247354</v>
      </c>
      <c r="L3906" s="27">
        <f>IF(VLOOKUP(A3906,$U$18:$AD$131,8)=VLOOKUP(A3905,$U$18:$AD$131,8),0,VLOOKUP(A3906,U$18:$AD$131,8))</f>
        <v>0</v>
      </c>
      <c r="M3906" s="28">
        <f>IF(L3906&gt;0,VLOOKUP(L3906,T$18:$AC$131,7),0)</f>
        <v>0</v>
      </c>
      <c r="N3906" s="23">
        <f t="shared" si="793"/>
        <v>0</v>
      </c>
      <c r="O3906" s="23">
        <f t="shared" ca="1" si="789"/>
        <v>67257229.1247354</v>
      </c>
      <c r="P3906" s="29" t="str">
        <f t="shared" si="794"/>
        <v>J=</v>
      </c>
      <c r="Q3906" s="30">
        <f t="shared" si="795"/>
        <v>47232</v>
      </c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</row>
    <row r="3907" spans="1:30" x14ac:dyDescent="0.25">
      <c r="A3907" s="100">
        <f t="shared" si="790"/>
        <v>46740</v>
      </c>
      <c r="B3907" s="114" t="str">
        <f t="shared" ca="1" si="791"/>
        <v>n.d</v>
      </c>
      <c r="C3907" s="114">
        <f t="shared" si="792"/>
        <v>139519858.75</v>
      </c>
      <c r="D3907" s="24">
        <f ca="1">IF(A3907&lt;$B$1,VLOOKUP(A3907,[1]DI!$A$4:$B$15000,2,FALSE),0)</f>
        <v>0</v>
      </c>
      <c r="E3907" s="23">
        <f t="shared" ca="1" si="797"/>
        <v>0</v>
      </c>
      <c r="F3907" s="25">
        <f t="shared" si="796"/>
        <v>1.2</v>
      </c>
      <c r="G3907" s="26">
        <f t="shared" ca="1" si="800"/>
        <v>1</v>
      </c>
      <c r="H3907" s="23">
        <f ca="1">TRUNC(PRODUCT(G$16:G3906),15)</f>
        <v>1.48206205431758</v>
      </c>
      <c r="I3907" s="23">
        <f t="shared" si="798"/>
        <v>1</v>
      </c>
      <c r="J3907" s="23">
        <f t="shared" ca="1" si="799"/>
        <v>1.4820620499999999</v>
      </c>
      <c r="K3907" s="114">
        <f t="shared" ca="1" si="788"/>
        <v>67257229.1247354</v>
      </c>
      <c r="L3907" s="27">
        <f>IF(VLOOKUP(A3907,$U$18:$AD$131,8)=VLOOKUP(A3906,$U$18:$AD$131,8),0,VLOOKUP(A3907,U$18:$AD$131,8))</f>
        <v>0</v>
      </c>
      <c r="M3907" s="28">
        <f>IF(L3907&gt;0,VLOOKUP(L3907,T$18:$AC$131,7),0)</f>
        <v>0</v>
      </c>
      <c r="N3907" s="23">
        <f t="shared" si="793"/>
        <v>0</v>
      </c>
      <c r="O3907" s="23">
        <f t="shared" ca="1" si="789"/>
        <v>67257229.1247354</v>
      </c>
      <c r="P3907" s="29" t="str">
        <f t="shared" si="794"/>
        <v>J=</v>
      </c>
      <c r="Q3907" s="30">
        <f t="shared" si="795"/>
        <v>47232</v>
      </c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</row>
    <row r="3908" spans="1:30" x14ac:dyDescent="0.25">
      <c r="A3908" s="100">
        <f t="shared" si="790"/>
        <v>46741</v>
      </c>
      <c r="B3908" s="114" t="str">
        <f t="shared" ca="1" si="791"/>
        <v>n.d</v>
      </c>
      <c r="C3908" s="114">
        <f t="shared" si="792"/>
        <v>139519858.75</v>
      </c>
      <c r="D3908" s="24">
        <f ca="1">IF(A3908&lt;$B$1,VLOOKUP(A3908,[1]DI!$A$4:$B$15000,2,FALSE),0)</f>
        <v>0</v>
      </c>
      <c r="E3908" s="23">
        <f t="shared" ca="1" si="797"/>
        <v>0</v>
      </c>
      <c r="F3908" s="25">
        <f t="shared" si="796"/>
        <v>1.2</v>
      </c>
      <c r="G3908" s="26">
        <f t="shared" ca="1" si="800"/>
        <v>1</v>
      </c>
      <c r="H3908" s="23">
        <f ca="1">TRUNC(PRODUCT(G$16:G3907),15)</f>
        <v>1.48206205431758</v>
      </c>
      <c r="I3908" s="23">
        <f t="shared" si="798"/>
        <v>1</v>
      </c>
      <c r="J3908" s="23">
        <f t="shared" ca="1" si="799"/>
        <v>1.4820620499999999</v>
      </c>
      <c r="K3908" s="114">
        <f t="shared" ca="1" si="788"/>
        <v>67257229.1247354</v>
      </c>
      <c r="L3908" s="27">
        <f>IF(VLOOKUP(A3908,$U$18:$AD$131,8)=VLOOKUP(A3907,$U$18:$AD$131,8),0,VLOOKUP(A3908,U$18:$AD$131,8))</f>
        <v>0</v>
      </c>
      <c r="M3908" s="28">
        <f>IF(L3908&gt;0,VLOOKUP(L3908,T$18:$AC$131,7),0)</f>
        <v>0</v>
      </c>
      <c r="N3908" s="23">
        <f t="shared" si="793"/>
        <v>0</v>
      </c>
      <c r="O3908" s="23">
        <f t="shared" ca="1" si="789"/>
        <v>67257229.1247354</v>
      </c>
      <c r="P3908" s="29" t="str">
        <f t="shared" si="794"/>
        <v>J=</v>
      </c>
      <c r="Q3908" s="30">
        <f t="shared" si="795"/>
        <v>47232</v>
      </c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</row>
    <row r="3909" spans="1:30" x14ac:dyDescent="0.25">
      <c r="A3909" s="100">
        <f t="shared" si="790"/>
        <v>46742</v>
      </c>
      <c r="B3909" s="114" t="str">
        <f t="shared" ca="1" si="791"/>
        <v>n.d</v>
      </c>
      <c r="C3909" s="114">
        <f t="shared" si="792"/>
        <v>139519858.75</v>
      </c>
      <c r="D3909" s="24">
        <f ca="1">IF(A3909&lt;$B$1,VLOOKUP(A3909,[1]DI!$A$4:$B$15000,2,FALSE),0)</f>
        <v>0</v>
      </c>
      <c r="E3909" s="23">
        <f t="shared" ca="1" si="797"/>
        <v>0</v>
      </c>
      <c r="F3909" s="25">
        <f t="shared" si="796"/>
        <v>1.2</v>
      </c>
      <c r="G3909" s="26">
        <f t="shared" ca="1" si="800"/>
        <v>1</v>
      </c>
      <c r="H3909" s="23">
        <f ca="1">TRUNC(PRODUCT(G$16:G3908),15)</f>
        <v>1.48206205431758</v>
      </c>
      <c r="I3909" s="23">
        <f t="shared" si="798"/>
        <v>1</v>
      </c>
      <c r="J3909" s="23">
        <f t="shared" ca="1" si="799"/>
        <v>1.4820620499999999</v>
      </c>
      <c r="K3909" s="114">
        <f t="shared" ca="1" si="788"/>
        <v>67257229.1247354</v>
      </c>
      <c r="L3909" s="27">
        <f>IF(VLOOKUP(A3909,$U$18:$AD$131,8)=VLOOKUP(A3908,$U$18:$AD$131,8),0,VLOOKUP(A3909,U$18:$AD$131,8))</f>
        <v>0</v>
      </c>
      <c r="M3909" s="28">
        <f>IF(L3909&gt;0,VLOOKUP(L3909,T$18:$AC$131,7),0)</f>
        <v>0</v>
      </c>
      <c r="N3909" s="23">
        <f t="shared" si="793"/>
        <v>0</v>
      </c>
      <c r="O3909" s="23">
        <f t="shared" ca="1" si="789"/>
        <v>67257229.1247354</v>
      </c>
      <c r="P3909" s="29" t="str">
        <f t="shared" si="794"/>
        <v>J=</v>
      </c>
      <c r="Q3909" s="30">
        <f t="shared" si="795"/>
        <v>47232</v>
      </c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</row>
    <row r="3910" spans="1:30" x14ac:dyDescent="0.25">
      <c r="A3910" s="100">
        <f t="shared" si="790"/>
        <v>46743</v>
      </c>
      <c r="B3910" s="114" t="str">
        <f t="shared" ca="1" si="791"/>
        <v>n.d</v>
      </c>
      <c r="C3910" s="114">
        <f t="shared" si="792"/>
        <v>139519858.75</v>
      </c>
      <c r="D3910" s="24">
        <f ca="1">IF(A3910&lt;$B$1,VLOOKUP(A3910,[1]DI!$A$4:$B$15000,2,FALSE),0)</f>
        <v>0</v>
      </c>
      <c r="E3910" s="23">
        <f t="shared" ca="1" si="797"/>
        <v>0</v>
      </c>
      <c r="F3910" s="25">
        <f t="shared" si="796"/>
        <v>1.2</v>
      </c>
      <c r="G3910" s="26">
        <f t="shared" ca="1" si="800"/>
        <v>1</v>
      </c>
      <c r="H3910" s="23">
        <f ca="1">TRUNC(PRODUCT(G$16:G3909),15)</f>
        <v>1.48206205431758</v>
      </c>
      <c r="I3910" s="23">
        <f t="shared" si="798"/>
        <v>1</v>
      </c>
      <c r="J3910" s="23">
        <f t="shared" ca="1" si="799"/>
        <v>1.4820620499999999</v>
      </c>
      <c r="K3910" s="114">
        <f t="shared" ca="1" si="788"/>
        <v>67257229.1247354</v>
      </c>
      <c r="L3910" s="27">
        <f>IF(VLOOKUP(A3910,$U$18:$AD$131,8)=VLOOKUP(A3909,$U$18:$AD$131,8),0,VLOOKUP(A3910,U$18:$AD$131,8))</f>
        <v>0</v>
      </c>
      <c r="M3910" s="28">
        <f>IF(L3910&gt;0,VLOOKUP(L3910,T$18:$AC$131,7),0)</f>
        <v>0</v>
      </c>
      <c r="N3910" s="23">
        <f t="shared" si="793"/>
        <v>0</v>
      </c>
      <c r="O3910" s="23">
        <f t="shared" ca="1" si="789"/>
        <v>67257229.1247354</v>
      </c>
      <c r="P3910" s="29" t="str">
        <f t="shared" si="794"/>
        <v>J=</v>
      </c>
      <c r="Q3910" s="30">
        <f t="shared" si="795"/>
        <v>47232</v>
      </c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</row>
    <row r="3911" spans="1:30" x14ac:dyDescent="0.25">
      <c r="A3911" s="100">
        <f t="shared" si="790"/>
        <v>46744</v>
      </c>
      <c r="B3911" s="114" t="str">
        <f t="shared" ca="1" si="791"/>
        <v>n.d</v>
      </c>
      <c r="C3911" s="114">
        <f t="shared" si="792"/>
        <v>139519858.75</v>
      </c>
      <c r="D3911" s="24">
        <f ca="1">IF(A3911&lt;$B$1,VLOOKUP(A3911,[1]DI!$A$4:$B$15000,2,FALSE),0)</f>
        <v>0</v>
      </c>
      <c r="E3911" s="23">
        <f t="shared" ca="1" si="797"/>
        <v>0</v>
      </c>
      <c r="F3911" s="25">
        <f t="shared" si="796"/>
        <v>1.2</v>
      </c>
      <c r="G3911" s="26">
        <f t="shared" ca="1" si="800"/>
        <v>1</v>
      </c>
      <c r="H3911" s="23">
        <f ca="1">TRUNC(PRODUCT(G$16:G3910),15)</f>
        <v>1.48206205431758</v>
      </c>
      <c r="I3911" s="23">
        <f t="shared" si="798"/>
        <v>1</v>
      </c>
      <c r="J3911" s="23">
        <f t="shared" ca="1" si="799"/>
        <v>1.4820620499999999</v>
      </c>
      <c r="K3911" s="114">
        <f t="shared" ca="1" si="788"/>
        <v>67257229.1247354</v>
      </c>
      <c r="L3911" s="27">
        <f>IF(VLOOKUP(A3911,$U$18:$AD$131,8)=VLOOKUP(A3910,$U$18:$AD$131,8),0,VLOOKUP(A3911,U$18:$AD$131,8))</f>
        <v>0</v>
      </c>
      <c r="M3911" s="28">
        <f>IF(L3911&gt;0,VLOOKUP(L3911,T$18:$AC$131,7),0)</f>
        <v>0</v>
      </c>
      <c r="N3911" s="23">
        <f t="shared" si="793"/>
        <v>0</v>
      </c>
      <c r="O3911" s="23">
        <f t="shared" ca="1" si="789"/>
        <v>67257229.1247354</v>
      </c>
      <c r="P3911" s="29" t="str">
        <f t="shared" si="794"/>
        <v>J=</v>
      </c>
      <c r="Q3911" s="30">
        <f t="shared" si="795"/>
        <v>47232</v>
      </c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</row>
    <row r="3912" spans="1:30" x14ac:dyDescent="0.25">
      <c r="A3912" s="100">
        <f t="shared" si="790"/>
        <v>46745</v>
      </c>
      <c r="B3912" s="114" t="str">
        <f t="shared" ca="1" si="791"/>
        <v>n.d</v>
      </c>
      <c r="C3912" s="114">
        <f t="shared" si="792"/>
        <v>139519858.75</v>
      </c>
      <c r="D3912" s="24">
        <f ca="1">IF(A3912&lt;$B$1,VLOOKUP(A3912,[1]DI!$A$4:$B$15000,2,FALSE),0)</f>
        <v>0</v>
      </c>
      <c r="E3912" s="23">
        <f t="shared" ca="1" si="797"/>
        <v>0</v>
      </c>
      <c r="F3912" s="25">
        <f t="shared" si="796"/>
        <v>1.2</v>
      </c>
      <c r="G3912" s="26">
        <f t="shared" ca="1" si="800"/>
        <v>1</v>
      </c>
      <c r="H3912" s="23">
        <f ca="1">TRUNC(PRODUCT(G$16:G3911),15)</f>
        <v>1.48206205431758</v>
      </c>
      <c r="I3912" s="23">
        <f t="shared" si="798"/>
        <v>1</v>
      </c>
      <c r="J3912" s="23">
        <f t="shared" ca="1" si="799"/>
        <v>1.4820620499999999</v>
      </c>
      <c r="K3912" s="114">
        <f t="shared" ca="1" si="788"/>
        <v>67257229.1247354</v>
      </c>
      <c r="L3912" s="27">
        <f>IF(VLOOKUP(A3912,$U$18:$AD$131,8)=VLOOKUP(A3911,$U$18:$AD$131,8),0,VLOOKUP(A3912,U$18:$AD$131,8))</f>
        <v>0</v>
      </c>
      <c r="M3912" s="28">
        <f>IF(L3912&gt;0,VLOOKUP(L3912,T$18:$AC$131,7),0)</f>
        <v>0</v>
      </c>
      <c r="N3912" s="23">
        <f t="shared" si="793"/>
        <v>0</v>
      </c>
      <c r="O3912" s="23">
        <f t="shared" ca="1" si="789"/>
        <v>67257229.1247354</v>
      </c>
      <c r="P3912" s="29" t="str">
        <f t="shared" si="794"/>
        <v>J=</v>
      </c>
      <c r="Q3912" s="30">
        <f t="shared" si="795"/>
        <v>47232</v>
      </c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</row>
    <row r="3913" spans="1:30" x14ac:dyDescent="0.25">
      <c r="A3913" s="100">
        <f t="shared" si="790"/>
        <v>46746</v>
      </c>
      <c r="B3913" s="114" t="str">
        <f t="shared" ca="1" si="791"/>
        <v>n.d</v>
      </c>
      <c r="C3913" s="114">
        <f t="shared" si="792"/>
        <v>139519858.75</v>
      </c>
      <c r="D3913" s="24">
        <f ca="1">IF(A3913&lt;$B$1,VLOOKUP(A3913,[1]DI!$A$4:$B$15000,2,FALSE),0)</f>
        <v>0</v>
      </c>
      <c r="E3913" s="23">
        <f t="shared" ca="1" si="797"/>
        <v>0</v>
      </c>
      <c r="F3913" s="25">
        <f t="shared" si="796"/>
        <v>1.2</v>
      </c>
      <c r="G3913" s="26">
        <f t="shared" ca="1" si="800"/>
        <v>1</v>
      </c>
      <c r="H3913" s="23">
        <f ca="1">TRUNC(PRODUCT(G$16:G3912),15)</f>
        <v>1.48206205431758</v>
      </c>
      <c r="I3913" s="23">
        <f t="shared" si="798"/>
        <v>1</v>
      </c>
      <c r="J3913" s="23">
        <f t="shared" ca="1" si="799"/>
        <v>1.4820620499999999</v>
      </c>
      <c r="K3913" s="114">
        <f t="shared" ca="1" si="788"/>
        <v>67257229.1247354</v>
      </c>
      <c r="L3913" s="27">
        <f>IF(VLOOKUP(A3913,$U$18:$AD$131,8)=VLOOKUP(A3912,$U$18:$AD$131,8),0,VLOOKUP(A3913,U$18:$AD$131,8))</f>
        <v>0</v>
      </c>
      <c r="M3913" s="28">
        <f>IF(L3913&gt;0,VLOOKUP(L3913,T$18:$AC$131,7),0)</f>
        <v>0</v>
      </c>
      <c r="N3913" s="23">
        <f t="shared" si="793"/>
        <v>0</v>
      </c>
      <c r="O3913" s="23">
        <f t="shared" ca="1" si="789"/>
        <v>67257229.1247354</v>
      </c>
      <c r="P3913" s="29" t="str">
        <f t="shared" si="794"/>
        <v>J=</v>
      </c>
      <c r="Q3913" s="30">
        <f t="shared" si="795"/>
        <v>47232</v>
      </c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</row>
    <row r="3914" spans="1:30" x14ac:dyDescent="0.25">
      <c r="A3914" s="100">
        <f t="shared" si="790"/>
        <v>46747</v>
      </c>
      <c r="B3914" s="114" t="str">
        <f t="shared" ca="1" si="791"/>
        <v>n.d</v>
      </c>
      <c r="C3914" s="114">
        <f t="shared" si="792"/>
        <v>139519858.75</v>
      </c>
      <c r="D3914" s="24">
        <f ca="1">IF(A3914&lt;$B$1,VLOOKUP(A3914,[1]DI!$A$4:$B$15000,2,FALSE),0)</f>
        <v>0</v>
      </c>
      <c r="E3914" s="23">
        <f t="shared" ca="1" si="797"/>
        <v>0</v>
      </c>
      <c r="F3914" s="25">
        <f t="shared" si="796"/>
        <v>1.2</v>
      </c>
      <c r="G3914" s="26">
        <f t="shared" ca="1" si="800"/>
        <v>1</v>
      </c>
      <c r="H3914" s="23">
        <f ca="1">TRUNC(PRODUCT(G$16:G3913),15)</f>
        <v>1.48206205431758</v>
      </c>
      <c r="I3914" s="23">
        <f t="shared" si="798"/>
        <v>1</v>
      </c>
      <c r="J3914" s="23">
        <f t="shared" ca="1" si="799"/>
        <v>1.4820620499999999</v>
      </c>
      <c r="K3914" s="114">
        <f t="shared" ca="1" si="788"/>
        <v>67257229.1247354</v>
      </c>
      <c r="L3914" s="27">
        <f>IF(VLOOKUP(A3914,$U$18:$AD$131,8)=VLOOKUP(A3913,$U$18:$AD$131,8),0,VLOOKUP(A3914,U$18:$AD$131,8))</f>
        <v>0</v>
      </c>
      <c r="M3914" s="28">
        <f>IF(L3914&gt;0,VLOOKUP(L3914,T$18:$AC$131,7),0)</f>
        <v>0</v>
      </c>
      <c r="N3914" s="23">
        <f t="shared" si="793"/>
        <v>0</v>
      </c>
      <c r="O3914" s="23">
        <f t="shared" ca="1" si="789"/>
        <v>67257229.1247354</v>
      </c>
      <c r="P3914" s="29" t="str">
        <f t="shared" si="794"/>
        <v>J=</v>
      </c>
      <c r="Q3914" s="30">
        <f t="shared" si="795"/>
        <v>47232</v>
      </c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</row>
    <row r="3915" spans="1:30" x14ac:dyDescent="0.25">
      <c r="A3915" s="100">
        <f t="shared" si="790"/>
        <v>46748</v>
      </c>
      <c r="B3915" s="114" t="str">
        <f t="shared" ca="1" si="791"/>
        <v>n.d</v>
      </c>
      <c r="C3915" s="114">
        <f t="shared" si="792"/>
        <v>139519858.75</v>
      </c>
      <c r="D3915" s="24">
        <f ca="1">IF(A3915&lt;$B$1,VLOOKUP(A3915,[1]DI!$A$4:$B$15000,2,FALSE),0)</f>
        <v>0</v>
      </c>
      <c r="E3915" s="23">
        <f t="shared" ca="1" si="797"/>
        <v>0</v>
      </c>
      <c r="F3915" s="25">
        <f t="shared" si="796"/>
        <v>1.2</v>
      </c>
      <c r="G3915" s="26">
        <f t="shared" ca="1" si="800"/>
        <v>1</v>
      </c>
      <c r="H3915" s="23">
        <f ca="1">TRUNC(PRODUCT(G$16:G3914),15)</f>
        <v>1.48206205431758</v>
      </c>
      <c r="I3915" s="23">
        <f t="shared" si="798"/>
        <v>1</v>
      </c>
      <c r="J3915" s="23">
        <f t="shared" ca="1" si="799"/>
        <v>1.4820620499999999</v>
      </c>
      <c r="K3915" s="114">
        <f t="shared" ca="1" si="788"/>
        <v>67257229.1247354</v>
      </c>
      <c r="L3915" s="27">
        <f>IF(VLOOKUP(A3915,$U$18:$AD$131,8)=VLOOKUP(A3914,$U$18:$AD$131,8),0,VLOOKUP(A3915,U$18:$AD$131,8))</f>
        <v>0</v>
      </c>
      <c r="M3915" s="28">
        <f>IF(L3915&gt;0,VLOOKUP(L3915,T$18:$AC$131,7),0)</f>
        <v>0</v>
      </c>
      <c r="N3915" s="23">
        <f t="shared" si="793"/>
        <v>0</v>
      </c>
      <c r="O3915" s="23">
        <f t="shared" ca="1" si="789"/>
        <v>67257229.1247354</v>
      </c>
      <c r="P3915" s="29" t="str">
        <f t="shared" si="794"/>
        <v>J=</v>
      </c>
      <c r="Q3915" s="30">
        <f t="shared" si="795"/>
        <v>47232</v>
      </c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</row>
    <row r="3916" spans="1:30" x14ac:dyDescent="0.25">
      <c r="A3916" s="100">
        <f t="shared" si="790"/>
        <v>46749</v>
      </c>
      <c r="B3916" s="114" t="str">
        <f t="shared" ca="1" si="791"/>
        <v>n.d</v>
      </c>
      <c r="C3916" s="114">
        <f t="shared" si="792"/>
        <v>139519858.75</v>
      </c>
      <c r="D3916" s="24">
        <f ca="1">IF(A3916&lt;$B$1,VLOOKUP(A3916,[1]DI!$A$4:$B$15000,2,FALSE),0)</f>
        <v>0</v>
      </c>
      <c r="E3916" s="23">
        <f t="shared" ca="1" si="797"/>
        <v>0</v>
      </c>
      <c r="F3916" s="25">
        <f t="shared" si="796"/>
        <v>1.2</v>
      </c>
      <c r="G3916" s="26">
        <f t="shared" ca="1" si="800"/>
        <v>1</v>
      </c>
      <c r="H3916" s="23">
        <f ca="1">TRUNC(PRODUCT(G$16:G3915),15)</f>
        <v>1.48206205431758</v>
      </c>
      <c r="I3916" s="23">
        <f t="shared" si="798"/>
        <v>1</v>
      </c>
      <c r="J3916" s="23">
        <f t="shared" ca="1" si="799"/>
        <v>1.4820620499999999</v>
      </c>
      <c r="K3916" s="114">
        <f t="shared" ca="1" si="788"/>
        <v>67257229.1247354</v>
      </c>
      <c r="L3916" s="27">
        <f>IF(VLOOKUP(A3916,$U$18:$AD$131,8)=VLOOKUP(A3915,$U$18:$AD$131,8),0,VLOOKUP(A3916,U$18:$AD$131,8))</f>
        <v>0</v>
      </c>
      <c r="M3916" s="28">
        <f>IF(L3916&gt;0,VLOOKUP(L3916,T$18:$AC$131,7),0)</f>
        <v>0</v>
      </c>
      <c r="N3916" s="23">
        <f t="shared" si="793"/>
        <v>0</v>
      </c>
      <c r="O3916" s="23">
        <f t="shared" ca="1" si="789"/>
        <v>67257229.1247354</v>
      </c>
      <c r="P3916" s="29" t="str">
        <f t="shared" si="794"/>
        <v>J=</v>
      </c>
      <c r="Q3916" s="30">
        <f t="shared" si="795"/>
        <v>47232</v>
      </c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</row>
    <row r="3917" spans="1:30" x14ac:dyDescent="0.25">
      <c r="A3917" s="100">
        <f t="shared" si="790"/>
        <v>46750</v>
      </c>
      <c r="B3917" s="114" t="str">
        <f t="shared" ca="1" si="791"/>
        <v>n.d</v>
      </c>
      <c r="C3917" s="114">
        <f t="shared" si="792"/>
        <v>139519858.75</v>
      </c>
      <c r="D3917" s="24">
        <f ca="1">IF(A3917&lt;$B$1,VLOOKUP(A3917,[1]DI!$A$4:$B$15000,2,FALSE),0)</f>
        <v>0</v>
      </c>
      <c r="E3917" s="23">
        <f t="shared" ca="1" si="797"/>
        <v>0</v>
      </c>
      <c r="F3917" s="25">
        <f t="shared" si="796"/>
        <v>1.2</v>
      </c>
      <c r="G3917" s="26">
        <f t="shared" ca="1" si="800"/>
        <v>1</v>
      </c>
      <c r="H3917" s="23">
        <f ca="1">TRUNC(PRODUCT(G$16:G3916),15)</f>
        <v>1.48206205431758</v>
      </c>
      <c r="I3917" s="23">
        <f t="shared" si="798"/>
        <v>1</v>
      </c>
      <c r="J3917" s="23">
        <f t="shared" ca="1" si="799"/>
        <v>1.4820620499999999</v>
      </c>
      <c r="K3917" s="114">
        <f t="shared" ca="1" si="788"/>
        <v>67257229.1247354</v>
      </c>
      <c r="L3917" s="27">
        <f>IF(VLOOKUP(A3917,$U$18:$AD$131,8)=VLOOKUP(A3916,$U$18:$AD$131,8),0,VLOOKUP(A3917,U$18:$AD$131,8))</f>
        <v>0</v>
      </c>
      <c r="M3917" s="28">
        <f>IF(L3917&gt;0,VLOOKUP(L3917,T$18:$AC$131,7),0)</f>
        <v>0</v>
      </c>
      <c r="N3917" s="23">
        <f t="shared" si="793"/>
        <v>0</v>
      </c>
      <c r="O3917" s="23">
        <f t="shared" ca="1" si="789"/>
        <v>67257229.1247354</v>
      </c>
      <c r="P3917" s="29" t="str">
        <f t="shared" si="794"/>
        <v>J=</v>
      </c>
      <c r="Q3917" s="30">
        <f t="shared" si="795"/>
        <v>47232</v>
      </c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</row>
    <row r="3918" spans="1:30" x14ac:dyDescent="0.25">
      <c r="A3918" s="100">
        <f t="shared" si="790"/>
        <v>46751</v>
      </c>
      <c r="B3918" s="114" t="str">
        <f t="shared" ca="1" si="791"/>
        <v>n.d</v>
      </c>
      <c r="C3918" s="114">
        <f t="shared" si="792"/>
        <v>139519858.75</v>
      </c>
      <c r="D3918" s="24">
        <f ca="1">IF(A3918&lt;$B$1,VLOOKUP(A3918,[1]DI!$A$4:$B$15000,2,FALSE),0)</f>
        <v>0</v>
      </c>
      <c r="E3918" s="23">
        <f t="shared" ca="1" si="797"/>
        <v>0</v>
      </c>
      <c r="F3918" s="25">
        <f t="shared" si="796"/>
        <v>1.2</v>
      </c>
      <c r="G3918" s="26">
        <f t="shared" ca="1" si="800"/>
        <v>1</v>
      </c>
      <c r="H3918" s="23">
        <f ca="1">TRUNC(PRODUCT(G$16:G3917),15)</f>
        <v>1.48206205431758</v>
      </c>
      <c r="I3918" s="23">
        <f t="shared" si="798"/>
        <v>1</v>
      </c>
      <c r="J3918" s="23">
        <f t="shared" ca="1" si="799"/>
        <v>1.4820620499999999</v>
      </c>
      <c r="K3918" s="114">
        <f t="shared" ca="1" si="788"/>
        <v>67257229.1247354</v>
      </c>
      <c r="L3918" s="27">
        <f>IF(VLOOKUP(A3918,$U$18:$AD$131,8)=VLOOKUP(A3917,$U$18:$AD$131,8),0,VLOOKUP(A3918,U$18:$AD$131,8))</f>
        <v>0</v>
      </c>
      <c r="M3918" s="28">
        <f>IF(L3918&gt;0,VLOOKUP(L3918,T$18:$AC$131,7),0)</f>
        <v>0</v>
      </c>
      <c r="N3918" s="23">
        <f t="shared" si="793"/>
        <v>0</v>
      </c>
      <c r="O3918" s="23">
        <f t="shared" ca="1" si="789"/>
        <v>67257229.1247354</v>
      </c>
      <c r="P3918" s="29" t="str">
        <f t="shared" si="794"/>
        <v>J=</v>
      </c>
      <c r="Q3918" s="30">
        <f t="shared" si="795"/>
        <v>47232</v>
      </c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</row>
    <row r="3919" spans="1:30" x14ac:dyDescent="0.25">
      <c r="A3919" s="100">
        <f t="shared" si="790"/>
        <v>46752</v>
      </c>
      <c r="B3919" s="114" t="str">
        <f t="shared" ca="1" si="791"/>
        <v>n.d</v>
      </c>
      <c r="C3919" s="114">
        <f t="shared" si="792"/>
        <v>139519858.75</v>
      </c>
      <c r="D3919" s="24">
        <f ca="1">IF(A3919&lt;$B$1,VLOOKUP(A3919,[1]DI!$A$4:$B$15000,2,FALSE),0)</f>
        <v>0</v>
      </c>
      <c r="E3919" s="23">
        <f t="shared" ca="1" si="797"/>
        <v>0</v>
      </c>
      <c r="F3919" s="25">
        <f t="shared" si="796"/>
        <v>1.2</v>
      </c>
      <c r="G3919" s="26">
        <f t="shared" ca="1" si="800"/>
        <v>1</v>
      </c>
      <c r="H3919" s="23">
        <f ca="1">TRUNC(PRODUCT(G$16:G3918),15)</f>
        <v>1.48206205431758</v>
      </c>
      <c r="I3919" s="23">
        <f t="shared" si="798"/>
        <v>1</v>
      </c>
      <c r="J3919" s="23">
        <f t="shared" ca="1" si="799"/>
        <v>1.4820620499999999</v>
      </c>
      <c r="K3919" s="114">
        <f t="shared" ca="1" si="788"/>
        <v>67257229.1247354</v>
      </c>
      <c r="L3919" s="27">
        <f>IF(VLOOKUP(A3919,$U$18:$AD$131,8)=VLOOKUP(A3918,$U$18:$AD$131,8),0,VLOOKUP(A3919,U$18:$AD$131,8))</f>
        <v>0</v>
      </c>
      <c r="M3919" s="28">
        <f>IF(L3919&gt;0,VLOOKUP(L3919,T$18:$AC$131,7),0)</f>
        <v>0</v>
      </c>
      <c r="N3919" s="23">
        <f t="shared" si="793"/>
        <v>0</v>
      </c>
      <c r="O3919" s="23">
        <f t="shared" ca="1" si="789"/>
        <v>67257229.1247354</v>
      </c>
      <c r="P3919" s="29" t="str">
        <f t="shared" si="794"/>
        <v>J=</v>
      </c>
      <c r="Q3919" s="30">
        <f t="shared" si="795"/>
        <v>47232</v>
      </c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</row>
    <row r="3920" spans="1:30" x14ac:dyDescent="0.25">
      <c r="A3920" s="100">
        <f t="shared" si="790"/>
        <v>46753</v>
      </c>
      <c r="B3920" s="114" t="str">
        <f t="shared" ca="1" si="791"/>
        <v>n.d</v>
      </c>
      <c r="C3920" s="114">
        <f t="shared" si="792"/>
        <v>139519858.75</v>
      </c>
      <c r="D3920" s="24">
        <f ca="1">IF(A3920&lt;$B$1,VLOOKUP(A3920,[1]DI!$A$4:$B$15000,2,FALSE),0)</f>
        <v>0</v>
      </c>
      <c r="E3920" s="23">
        <f t="shared" ca="1" si="797"/>
        <v>0</v>
      </c>
      <c r="F3920" s="25">
        <f t="shared" si="796"/>
        <v>1.2</v>
      </c>
      <c r="G3920" s="26">
        <f t="shared" ca="1" si="800"/>
        <v>1</v>
      </c>
      <c r="H3920" s="23">
        <f ca="1">TRUNC(PRODUCT(G$16:G3919),15)</f>
        <v>1.48206205431758</v>
      </c>
      <c r="I3920" s="23">
        <f t="shared" si="798"/>
        <v>1</v>
      </c>
      <c r="J3920" s="23">
        <f t="shared" ca="1" si="799"/>
        <v>1.4820620499999999</v>
      </c>
      <c r="K3920" s="114">
        <f t="shared" ref="K3920:K3983" ca="1" si="801">TRUNC((C3920*(J3920-1)),8)</f>
        <v>67257229.1247354</v>
      </c>
      <c r="L3920" s="27">
        <f>IF(VLOOKUP(A3920,$U$18:$AD$131,8)=VLOOKUP(A3919,$U$18:$AD$131,8),0,VLOOKUP(A3920,U$18:$AD$131,8))</f>
        <v>0</v>
      </c>
      <c r="M3920" s="28">
        <f>IF(L3920&gt;0,VLOOKUP(L3920,T$18:$AC$131,7),0)</f>
        <v>0</v>
      </c>
      <c r="N3920" s="23">
        <f t="shared" si="793"/>
        <v>0</v>
      </c>
      <c r="O3920" s="23">
        <f t="shared" ref="O3920:O3983" ca="1" si="802">(K3920+N3920)</f>
        <v>67257229.1247354</v>
      </c>
      <c r="P3920" s="29" t="str">
        <f t="shared" si="794"/>
        <v>J=</v>
      </c>
      <c r="Q3920" s="30">
        <f t="shared" si="795"/>
        <v>47232</v>
      </c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</row>
    <row r="3921" spans="1:30" x14ac:dyDescent="0.25">
      <c r="A3921" s="100">
        <f t="shared" ref="A3921:A3984" si="803">(A3920+1)</f>
        <v>46754</v>
      </c>
      <c r="B3921" s="114" t="str">
        <f t="shared" ref="B3921:B3984" ca="1" si="804">IF(A3921&lt;=TODAY(),C3921+K3921,IF(AND(A3921&gt;TODAY(),A3921&lt;=$B$1),IF(VLOOKUP(TODAY(),$A$16:$D$5006,4,FALSE)=0,"n.d",C3921+K3921),"n.d"))</f>
        <v>n.d</v>
      </c>
      <c r="C3921" s="114">
        <f t="shared" ref="C3921:C3984" si="805">TRUNC(C3920-N3920,8)</f>
        <v>139519858.75</v>
      </c>
      <c r="D3921" s="24">
        <f ca="1">IF(A3921&lt;$B$1,VLOOKUP(A3921,[1]DI!$A$4:$B$15000,2,FALSE),0)</f>
        <v>0</v>
      </c>
      <c r="E3921" s="23">
        <f t="shared" ca="1" si="797"/>
        <v>0</v>
      </c>
      <c r="F3921" s="25">
        <f t="shared" si="796"/>
        <v>1.2</v>
      </c>
      <c r="G3921" s="26">
        <f t="shared" ca="1" si="800"/>
        <v>1</v>
      </c>
      <c r="H3921" s="23">
        <f ca="1">TRUNC(PRODUCT(G$16:G3920),15)</f>
        <v>1.48206205431758</v>
      </c>
      <c r="I3921" s="23">
        <f t="shared" si="798"/>
        <v>1</v>
      </c>
      <c r="J3921" s="23">
        <f t="shared" ca="1" si="799"/>
        <v>1.4820620499999999</v>
      </c>
      <c r="K3921" s="114">
        <f t="shared" ca="1" si="801"/>
        <v>67257229.1247354</v>
      </c>
      <c r="L3921" s="27">
        <f>IF(VLOOKUP(A3921,$U$18:$AD$131,8)=VLOOKUP(A3920,$U$18:$AD$131,8),0,VLOOKUP(A3921,U$18:$AD$131,8))</f>
        <v>0</v>
      </c>
      <c r="M3921" s="28">
        <f>IF(L3921&gt;0,VLOOKUP(L3921,T$18:$AC$131,7),0)</f>
        <v>0</v>
      </c>
      <c r="N3921" s="23">
        <f t="shared" ref="N3921:N3984" si="806">IF(M3921&gt;0,(C3921*M3921),0)</f>
        <v>0</v>
      </c>
      <c r="O3921" s="23">
        <f t="shared" ca="1" si="802"/>
        <v>67257229.1247354</v>
      </c>
      <c r="P3921" s="29" t="str">
        <f t="shared" ref="P3921:P3984" si="807">IF(L3920&gt;0,VLOOKUP(A3920,$U$18:$AD$131,9),P3920)</f>
        <v>J=</v>
      </c>
      <c r="Q3921" s="30">
        <f t="shared" ref="Q3921:Q3984" si="808">IF(L3920&gt;0,VLOOKUP(A3920,$U$18:$AD$131,10),Q3920)</f>
        <v>47232</v>
      </c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</row>
    <row r="3922" spans="1:30" x14ac:dyDescent="0.25">
      <c r="A3922" s="100">
        <f t="shared" si="803"/>
        <v>46755</v>
      </c>
      <c r="B3922" s="114" t="str">
        <f t="shared" ca="1" si="804"/>
        <v>n.d</v>
      </c>
      <c r="C3922" s="114">
        <f t="shared" si="805"/>
        <v>139519858.75</v>
      </c>
      <c r="D3922" s="24">
        <f ca="1">IF(A3922&lt;$B$1,VLOOKUP(A3922,[1]DI!$A$4:$B$15000,2,FALSE),0)</f>
        <v>0</v>
      </c>
      <c r="E3922" s="23">
        <f t="shared" ca="1" si="797"/>
        <v>0</v>
      </c>
      <c r="F3922" s="25">
        <f t="shared" ref="F3922:F3985" si="809">F3921</f>
        <v>1.2</v>
      </c>
      <c r="G3922" s="26">
        <f t="shared" ca="1" si="800"/>
        <v>1</v>
      </c>
      <c r="H3922" s="23">
        <f ca="1">TRUNC(PRODUCT(G$16:G3921),15)</f>
        <v>1.48206205431758</v>
      </c>
      <c r="I3922" s="23">
        <f t="shared" si="798"/>
        <v>1</v>
      </c>
      <c r="J3922" s="23">
        <f t="shared" ca="1" si="799"/>
        <v>1.4820620499999999</v>
      </c>
      <c r="K3922" s="114">
        <f t="shared" ca="1" si="801"/>
        <v>67257229.1247354</v>
      </c>
      <c r="L3922" s="27">
        <f>IF(VLOOKUP(A3922,$U$18:$AD$131,8)=VLOOKUP(A3921,$U$18:$AD$131,8),0,VLOOKUP(A3922,U$18:$AD$131,8))</f>
        <v>0</v>
      </c>
      <c r="M3922" s="28">
        <f>IF(L3922&gt;0,VLOOKUP(L3922,T$18:$AC$131,7),0)</f>
        <v>0</v>
      </c>
      <c r="N3922" s="23">
        <f t="shared" si="806"/>
        <v>0</v>
      </c>
      <c r="O3922" s="23">
        <f t="shared" ca="1" si="802"/>
        <v>67257229.1247354</v>
      </c>
      <c r="P3922" s="29" t="str">
        <f t="shared" si="807"/>
        <v>J=</v>
      </c>
      <c r="Q3922" s="30">
        <f t="shared" si="808"/>
        <v>47232</v>
      </c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</row>
    <row r="3923" spans="1:30" x14ac:dyDescent="0.25">
      <c r="A3923" s="100">
        <f t="shared" si="803"/>
        <v>46756</v>
      </c>
      <c r="B3923" s="114" t="str">
        <f t="shared" ca="1" si="804"/>
        <v>n.d</v>
      </c>
      <c r="C3923" s="114">
        <f t="shared" si="805"/>
        <v>139519858.75</v>
      </c>
      <c r="D3923" s="24">
        <f ca="1">IF(A3923&lt;$B$1,VLOOKUP(A3923,[1]DI!$A$4:$B$15000,2,FALSE),0)</f>
        <v>0</v>
      </c>
      <c r="E3923" s="23">
        <f t="shared" ref="E3923:E3986" ca="1" si="810">ROUND((((1+D3923)^(1/252)-1)),8)</f>
        <v>0</v>
      </c>
      <c r="F3923" s="25">
        <f t="shared" si="809"/>
        <v>1.2</v>
      </c>
      <c r="G3923" s="26">
        <f t="shared" ca="1" si="800"/>
        <v>1</v>
      </c>
      <c r="H3923" s="23">
        <f ca="1">TRUNC(PRODUCT(G$16:G3922),15)</f>
        <v>1.48206205431758</v>
      </c>
      <c r="I3923" s="23">
        <f t="shared" ref="I3923:I3986" si="811">IF(OR(L3922&gt;0,L3922="E"),H3922,I3922)</f>
        <v>1</v>
      </c>
      <c r="J3923" s="23">
        <f t="shared" ref="J3923:J3986" ca="1" si="812">ROUND(TRUNC(H3923/I3923,15),8)</f>
        <v>1.4820620499999999</v>
      </c>
      <c r="K3923" s="114">
        <f t="shared" ca="1" si="801"/>
        <v>67257229.1247354</v>
      </c>
      <c r="L3923" s="27">
        <f>IF(VLOOKUP(A3923,$U$18:$AD$131,8)=VLOOKUP(A3922,$U$18:$AD$131,8),0,VLOOKUP(A3923,U$18:$AD$131,8))</f>
        <v>0</v>
      </c>
      <c r="M3923" s="28">
        <f>IF(L3923&gt;0,VLOOKUP(L3923,T$18:$AC$131,7),0)</f>
        <v>0</v>
      </c>
      <c r="N3923" s="23">
        <f t="shared" si="806"/>
        <v>0</v>
      </c>
      <c r="O3923" s="23">
        <f t="shared" ca="1" si="802"/>
        <v>67257229.1247354</v>
      </c>
      <c r="P3923" s="29" t="str">
        <f t="shared" si="807"/>
        <v>J=</v>
      </c>
      <c r="Q3923" s="30">
        <f t="shared" si="808"/>
        <v>47232</v>
      </c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</row>
    <row r="3924" spans="1:30" x14ac:dyDescent="0.25">
      <c r="A3924" s="100">
        <f t="shared" si="803"/>
        <v>46757</v>
      </c>
      <c r="B3924" s="114" t="str">
        <f t="shared" ca="1" si="804"/>
        <v>n.d</v>
      </c>
      <c r="C3924" s="114">
        <f t="shared" si="805"/>
        <v>139519858.75</v>
      </c>
      <c r="D3924" s="24">
        <f ca="1">IF(A3924&lt;$B$1,VLOOKUP(A3924,[1]DI!$A$4:$B$15000,2,FALSE),0)</f>
        <v>0</v>
      </c>
      <c r="E3924" s="23">
        <f t="shared" ca="1" si="810"/>
        <v>0</v>
      </c>
      <c r="F3924" s="25">
        <f t="shared" si="809"/>
        <v>1.2</v>
      </c>
      <c r="G3924" s="26">
        <f t="shared" ref="G3924:G3987" ca="1" si="813">TRUNC((1+(E3924*F3924)),15)</f>
        <v>1</v>
      </c>
      <c r="H3924" s="23">
        <f ca="1">TRUNC(PRODUCT(G$16:G3923),15)</f>
        <v>1.48206205431758</v>
      </c>
      <c r="I3924" s="23">
        <f t="shared" si="811"/>
        <v>1</v>
      </c>
      <c r="J3924" s="23">
        <f t="shared" ca="1" si="812"/>
        <v>1.4820620499999999</v>
      </c>
      <c r="K3924" s="114">
        <f t="shared" ca="1" si="801"/>
        <v>67257229.1247354</v>
      </c>
      <c r="L3924" s="27">
        <f>IF(VLOOKUP(A3924,$U$18:$AD$131,8)=VLOOKUP(A3923,$U$18:$AD$131,8),0,VLOOKUP(A3924,U$18:$AD$131,8))</f>
        <v>0</v>
      </c>
      <c r="M3924" s="28">
        <f>IF(L3924&gt;0,VLOOKUP(L3924,T$18:$AC$131,7),0)</f>
        <v>0</v>
      </c>
      <c r="N3924" s="23">
        <f t="shared" si="806"/>
        <v>0</v>
      </c>
      <c r="O3924" s="23">
        <f t="shared" ca="1" si="802"/>
        <v>67257229.1247354</v>
      </c>
      <c r="P3924" s="29" t="str">
        <f t="shared" si="807"/>
        <v>J=</v>
      </c>
      <c r="Q3924" s="30">
        <f t="shared" si="808"/>
        <v>47232</v>
      </c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</row>
    <row r="3925" spans="1:30" x14ac:dyDescent="0.25">
      <c r="A3925" s="100">
        <f t="shared" si="803"/>
        <v>46758</v>
      </c>
      <c r="B3925" s="114" t="str">
        <f t="shared" ca="1" si="804"/>
        <v>n.d</v>
      </c>
      <c r="C3925" s="114">
        <f t="shared" si="805"/>
        <v>139519858.75</v>
      </c>
      <c r="D3925" s="24">
        <f ca="1">IF(A3925&lt;$B$1,VLOOKUP(A3925,[1]DI!$A$4:$B$15000,2,FALSE),0)</f>
        <v>0</v>
      </c>
      <c r="E3925" s="23">
        <f t="shared" ca="1" si="810"/>
        <v>0</v>
      </c>
      <c r="F3925" s="25">
        <f t="shared" si="809"/>
        <v>1.2</v>
      </c>
      <c r="G3925" s="26">
        <f t="shared" ca="1" si="813"/>
        <v>1</v>
      </c>
      <c r="H3925" s="23">
        <f ca="1">TRUNC(PRODUCT(G$16:G3924),15)</f>
        <v>1.48206205431758</v>
      </c>
      <c r="I3925" s="23">
        <f t="shared" si="811"/>
        <v>1</v>
      </c>
      <c r="J3925" s="23">
        <f t="shared" ca="1" si="812"/>
        <v>1.4820620499999999</v>
      </c>
      <c r="K3925" s="114">
        <f t="shared" ca="1" si="801"/>
        <v>67257229.1247354</v>
      </c>
      <c r="L3925" s="27">
        <f>IF(VLOOKUP(A3925,$U$18:$AD$131,8)=VLOOKUP(A3924,$U$18:$AD$131,8),0,VLOOKUP(A3925,U$18:$AD$131,8))</f>
        <v>0</v>
      </c>
      <c r="M3925" s="28">
        <f>IF(L3925&gt;0,VLOOKUP(L3925,T$18:$AC$131,7),0)</f>
        <v>0</v>
      </c>
      <c r="N3925" s="23">
        <f t="shared" si="806"/>
        <v>0</v>
      </c>
      <c r="O3925" s="23">
        <f t="shared" ca="1" si="802"/>
        <v>67257229.1247354</v>
      </c>
      <c r="P3925" s="29" t="str">
        <f t="shared" si="807"/>
        <v>J=</v>
      </c>
      <c r="Q3925" s="30">
        <f t="shared" si="808"/>
        <v>47232</v>
      </c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</row>
    <row r="3926" spans="1:30" x14ac:dyDescent="0.25">
      <c r="A3926" s="100">
        <f t="shared" si="803"/>
        <v>46759</v>
      </c>
      <c r="B3926" s="114" t="str">
        <f t="shared" ca="1" si="804"/>
        <v>n.d</v>
      </c>
      <c r="C3926" s="114">
        <f t="shared" si="805"/>
        <v>139519858.75</v>
      </c>
      <c r="D3926" s="24">
        <f ca="1">IF(A3926&lt;$B$1,VLOOKUP(A3926,[1]DI!$A$4:$B$15000,2,FALSE),0)</f>
        <v>0</v>
      </c>
      <c r="E3926" s="23">
        <f t="shared" ca="1" si="810"/>
        <v>0</v>
      </c>
      <c r="F3926" s="25">
        <f t="shared" si="809"/>
        <v>1.2</v>
      </c>
      <c r="G3926" s="26">
        <f t="shared" ca="1" si="813"/>
        <v>1</v>
      </c>
      <c r="H3926" s="23">
        <f ca="1">TRUNC(PRODUCT(G$16:G3925),15)</f>
        <v>1.48206205431758</v>
      </c>
      <c r="I3926" s="23">
        <f t="shared" si="811"/>
        <v>1</v>
      </c>
      <c r="J3926" s="23">
        <f t="shared" ca="1" si="812"/>
        <v>1.4820620499999999</v>
      </c>
      <c r="K3926" s="114">
        <f t="shared" ca="1" si="801"/>
        <v>67257229.1247354</v>
      </c>
      <c r="L3926" s="27">
        <f>IF(VLOOKUP(A3926,$U$18:$AD$131,8)=VLOOKUP(A3925,$U$18:$AD$131,8),0,VLOOKUP(A3926,U$18:$AD$131,8))</f>
        <v>0</v>
      </c>
      <c r="M3926" s="28">
        <f>IF(L3926&gt;0,VLOOKUP(L3926,T$18:$AC$131,7),0)</f>
        <v>0</v>
      </c>
      <c r="N3926" s="23">
        <f t="shared" si="806"/>
        <v>0</v>
      </c>
      <c r="O3926" s="23">
        <f t="shared" ca="1" si="802"/>
        <v>67257229.1247354</v>
      </c>
      <c r="P3926" s="29" t="str">
        <f t="shared" si="807"/>
        <v>J=</v>
      </c>
      <c r="Q3926" s="30">
        <f t="shared" si="808"/>
        <v>47232</v>
      </c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</row>
    <row r="3927" spans="1:30" x14ac:dyDescent="0.25">
      <c r="A3927" s="100">
        <f t="shared" si="803"/>
        <v>46760</v>
      </c>
      <c r="B3927" s="114" t="str">
        <f t="shared" ca="1" si="804"/>
        <v>n.d</v>
      </c>
      <c r="C3927" s="114">
        <f t="shared" si="805"/>
        <v>139519858.75</v>
      </c>
      <c r="D3927" s="24">
        <f ca="1">IF(A3927&lt;$B$1,VLOOKUP(A3927,[1]DI!$A$4:$B$15000,2,FALSE),0)</f>
        <v>0</v>
      </c>
      <c r="E3927" s="23">
        <f t="shared" ca="1" si="810"/>
        <v>0</v>
      </c>
      <c r="F3927" s="25">
        <f t="shared" si="809"/>
        <v>1.2</v>
      </c>
      <c r="G3927" s="26">
        <f t="shared" ca="1" si="813"/>
        <v>1</v>
      </c>
      <c r="H3927" s="23">
        <f ca="1">TRUNC(PRODUCT(G$16:G3926),15)</f>
        <v>1.48206205431758</v>
      </c>
      <c r="I3927" s="23">
        <f t="shared" si="811"/>
        <v>1</v>
      </c>
      <c r="J3927" s="23">
        <f t="shared" ca="1" si="812"/>
        <v>1.4820620499999999</v>
      </c>
      <c r="K3927" s="114">
        <f t="shared" ca="1" si="801"/>
        <v>67257229.1247354</v>
      </c>
      <c r="L3927" s="27">
        <f>IF(VLOOKUP(A3927,$U$18:$AD$131,8)=VLOOKUP(A3926,$U$18:$AD$131,8),0,VLOOKUP(A3927,U$18:$AD$131,8))</f>
        <v>0</v>
      </c>
      <c r="M3927" s="28">
        <f>IF(L3927&gt;0,VLOOKUP(L3927,T$18:$AC$131,7),0)</f>
        <v>0</v>
      </c>
      <c r="N3927" s="23">
        <f t="shared" si="806"/>
        <v>0</v>
      </c>
      <c r="O3927" s="23">
        <f t="shared" ca="1" si="802"/>
        <v>67257229.1247354</v>
      </c>
      <c r="P3927" s="29" t="str">
        <f t="shared" si="807"/>
        <v>J=</v>
      </c>
      <c r="Q3927" s="30">
        <f t="shared" si="808"/>
        <v>47232</v>
      </c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</row>
    <row r="3928" spans="1:30" x14ac:dyDescent="0.25">
      <c r="A3928" s="100">
        <f t="shared" si="803"/>
        <v>46761</v>
      </c>
      <c r="B3928" s="114" t="str">
        <f t="shared" ca="1" si="804"/>
        <v>n.d</v>
      </c>
      <c r="C3928" s="114">
        <f t="shared" si="805"/>
        <v>139519858.75</v>
      </c>
      <c r="D3928" s="24">
        <f ca="1">IF(A3928&lt;$B$1,VLOOKUP(A3928,[1]DI!$A$4:$B$15000,2,FALSE),0)</f>
        <v>0</v>
      </c>
      <c r="E3928" s="23">
        <f t="shared" ca="1" si="810"/>
        <v>0</v>
      </c>
      <c r="F3928" s="25">
        <f t="shared" si="809"/>
        <v>1.2</v>
      </c>
      <c r="G3928" s="26">
        <f t="shared" ca="1" si="813"/>
        <v>1</v>
      </c>
      <c r="H3928" s="23">
        <f ca="1">TRUNC(PRODUCT(G$16:G3927),15)</f>
        <v>1.48206205431758</v>
      </c>
      <c r="I3928" s="23">
        <f t="shared" si="811"/>
        <v>1</v>
      </c>
      <c r="J3928" s="23">
        <f t="shared" ca="1" si="812"/>
        <v>1.4820620499999999</v>
      </c>
      <c r="K3928" s="114">
        <f t="shared" ca="1" si="801"/>
        <v>67257229.1247354</v>
      </c>
      <c r="L3928" s="27">
        <f>IF(VLOOKUP(A3928,$U$18:$AD$131,8)=VLOOKUP(A3927,$U$18:$AD$131,8),0,VLOOKUP(A3928,U$18:$AD$131,8))</f>
        <v>0</v>
      </c>
      <c r="M3928" s="28">
        <f>IF(L3928&gt;0,VLOOKUP(L3928,T$18:$AC$131,7),0)</f>
        <v>0</v>
      </c>
      <c r="N3928" s="23">
        <f t="shared" si="806"/>
        <v>0</v>
      </c>
      <c r="O3928" s="23">
        <f t="shared" ca="1" si="802"/>
        <v>67257229.1247354</v>
      </c>
      <c r="P3928" s="29" t="str">
        <f t="shared" si="807"/>
        <v>J=</v>
      </c>
      <c r="Q3928" s="30">
        <f t="shared" si="808"/>
        <v>47232</v>
      </c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</row>
    <row r="3929" spans="1:30" x14ac:dyDescent="0.25">
      <c r="A3929" s="100">
        <f t="shared" si="803"/>
        <v>46762</v>
      </c>
      <c r="B3929" s="114" t="str">
        <f t="shared" ca="1" si="804"/>
        <v>n.d</v>
      </c>
      <c r="C3929" s="114">
        <f t="shared" si="805"/>
        <v>139519858.75</v>
      </c>
      <c r="D3929" s="24">
        <f ca="1">IF(A3929&lt;$B$1,VLOOKUP(A3929,[1]DI!$A$4:$B$15000,2,FALSE),0)</f>
        <v>0</v>
      </c>
      <c r="E3929" s="23">
        <f t="shared" ca="1" si="810"/>
        <v>0</v>
      </c>
      <c r="F3929" s="25">
        <f t="shared" si="809"/>
        <v>1.2</v>
      </c>
      <c r="G3929" s="26">
        <f t="shared" ca="1" si="813"/>
        <v>1</v>
      </c>
      <c r="H3929" s="23">
        <f ca="1">TRUNC(PRODUCT(G$16:G3928),15)</f>
        <v>1.48206205431758</v>
      </c>
      <c r="I3929" s="23">
        <f t="shared" si="811"/>
        <v>1</v>
      </c>
      <c r="J3929" s="23">
        <f t="shared" ca="1" si="812"/>
        <v>1.4820620499999999</v>
      </c>
      <c r="K3929" s="114">
        <f t="shared" ca="1" si="801"/>
        <v>67257229.1247354</v>
      </c>
      <c r="L3929" s="27">
        <f>IF(VLOOKUP(A3929,$U$18:$AD$131,8)=VLOOKUP(A3928,$U$18:$AD$131,8),0,VLOOKUP(A3929,U$18:$AD$131,8))</f>
        <v>0</v>
      </c>
      <c r="M3929" s="28">
        <f>IF(L3929&gt;0,VLOOKUP(L3929,T$18:$AC$131,7),0)</f>
        <v>0</v>
      </c>
      <c r="N3929" s="23">
        <f t="shared" si="806"/>
        <v>0</v>
      </c>
      <c r="O3929" s="23">
        <f t="shared" ca="1" si="802"/>
        <v>67257229.1247354</v>
      </c>
      <c r="P3929" s="29" t="str">
        <f t="shared" si="807"/>
        <v>J=</v>
      </c>
      <c r="Q3929" s="30">
        <f t="shared" si="808"/>
        <v>47232</v>
      </c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</row>
    <row r="3930" spans="1:30" x14ac:dyDescent="0.25">
      <c r="A3930" s="100">
        <f t="shared" si="803"/>
        <v>46763</v>
      </c>
      <c r="B3930" s="114" t="str">
        <f t="shared" ca="1" si="804"/>
        <v>n.d</v>
      </c>
      <c r="C3930" s="114">
        <f t="shared" si="805"/>
        <v>139519858.75</v>
      </c>
      <c r="D3930" s="24">
        <f ca="1">IF(A3930&lt;$B$1,VLOOKUP(A3930,[1]DI!$A$4:$B$15000,2,FALSE),0)</f>
        <v>0</v>
      </c>
      <c r="E3930" s="23">
        <f t="shared" ca="1" si="810"/>
        <v>0</v>
      </c>
      <c r="F3930" s="25">
        <f t="shared" si="809"/>
        <v>1.2</v>
      </c>
      <c r="G3930" s="26">
        <f t="shared" ca="1" si="813"/>
        <v>1</v>
      </c>
      <c r="H3930" s="23">
        <f ca="1">TRUNC(PRODUCT(G$16:G3929),15)</f>
        <v>1.48206205431758</v>
      </c>
      <c r="I3930" s="23">
        <f t="shared" si="811"/>
        <v>1</v>
      </c>
      <c r="J3930" s="23">
        <f t="shared" ca="1" si="812"/>
        <v>1.4820620499999999</v>
      </c>
      <c r="K3930" s="114">
        <f t="shared" ca="1" si="801"/>
        <v>67257229.1247354</v>
      </c>
      <c r="L3930" s="27">
        <f>IF(VLOOKUP(A3930,$U$18:$AD$131,8)=VLOOKUP(A3929,$U$18:$AD$131,8),0,VLOOKUP(A3930,U$18:$AD$131,8))</f>
        <v>0</v>
      </c>
      <c r="M3930" s="28">
        <f>IF(L3930&gt;0,VLOOKUP(L3930,T$18:$AC$131,7),0)</f>
        <v>0</v>
      </c>
      <c r="N3930" s="23">
        <f t="shared" si="806"/>
        <v>0</v>
      </c>
      <c r="O3930" s="23">
        <f t="shared" ca="1" si="802"/>
        <v>67257229.1247354</v>
      </c>
      <c r="P3930" s="29" t="str">
        <f t="shared" si="807"/>
        <v>J=</v>
      </c>
      <c r="Q3930" s="30">
        <f t="shared" si="808"/>
        <v>47232</v>
      </c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</row>
    <row r="3931" spans="1:30" x14ac:dyDescent="0.25">
      <c r="A3931" s="100">
        <f t="shared" si="803"/>
        <v>46764</v>
      </c>
      <c r="B3931" s="114" t="str">
        <f t="shared" ca="1" si="804"/>
        <v>n.d</v>
      </c>
      <c r="C3931" s="114">
        <f t="shared" si="805"/>
        <v>139519858.75</v>
      </c>
      <c r="D3931" s="24">
        <f ca="1">IF(A3931&lt;$B$1,VLOOKUP(A3931,[1]DI!$A$4:$B$15000,2,FALSE),0)</f>
        <v>0</v>
      </c>
      <c r="E3931" s="23">
        <f t="shared" ca="1" si="810"/>
        <v>0</v>
      </c>
      <c r="F3931" s="25">
        <f t="shared" si="809"/>
        <v>1.2</v>
      </c>
      <c r="G3931" s="26">
        <f t="shared" ca="1" si="813"/>
        <v>1</v>
      </c>
      <c r="H3931" s="23">
        <f ca="1">TRUNC(PRODUCT(G$16:G3930),15)</f>
        <v>1.48206205431758</v>
      </c>
      <c r="I3931" s="23">
        <f t="shared" si="811"/>
        <v>1</v>
      </c>
      <c r="J3931" s="23">
        <f t="shared" ca="1" si="812"/>
        <v>1.4820620499999999</v>
      </c>
      <c r="K3931" s="114">
        <f t="shared" ca="1" si="801"/>
        <v>67257229.1247354</v>
      </c>
      <c r="L3931" s="27">
        <f>IF(VLOOKUP(A3931,$U$18:$AD$131,8)=VLOOKUP(A3930,$U$18:$AD$131,8),0,VLOOKUP(A3931,U$18:$AD$131,8))</f>
        <v>0</v>
      </c>
      <c r="M3931" s="28">
        <f>IF(L3931&gt;0,VLOOKUP(L3931,T$18:$AC$131,7),0)</f>
        <v>0</v>
      </c>
      <c r="N3931" s="23">
        <f t="shared" si="806"/>
        <v>0</v>
      </c>
      <c r="O3931" s="23">
        <f t="shared" ca="1" si="802"/>
        <v>67257229.1247354</v>
      </c>
      <c r="P3931" s="29" t="str">
        <f t="shared" si="807"/>
        <v>J=</v>
      </c>
      <c r="Q3931" s="30">
        <f t="shared" si="808"/>
        <v>47232</v>
      </c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</row>
    <row r="3932" spans="1:30" x14ac:dyDescent="0.25">
      <c r="A3932" s="100">
        <f t="shared" si="803"/>
        <v>46765</v>
      </c>
      <c r="B3932" s="114" t="str">
        <f t="shared" ca="1" si="804"/>
        <v>n.d</v>
      </c>
      <c r="C3932" s="114">
        <f t="shared" si="805"/>
        <v>139519858.75</v>
      </c>
      <c r="D3932" s="24">
        <f ca="1">IF(A3932&lt;$B$1,VLOOKUP(A3932,[1]DI!$A$4:$B$15000,2,FALSE),0)</f>
        <v>0</v>
      </c>
      <c r="E3932" s="23">
        <f t="shared" ca="1" si="810"/>
        <v>0</v>
      </c>
      <c r="F3932" s="25">
        <f t="shared" si="809"/>
        <v>1.2</v>
      </c>
      <c r="G3932" s="26">
        <f t="shared" ca="1" si="813"/>
        <v>1</v>
      </c>
      <c r="H3932" s="23">
        <f ca="1">TRUNC(PRODUCT(G$16:G3931),15)</f>
        <v>1.48206205431758</v>
      </c>
      <c r="I3932" s="23">
        <f t="shared" si="811"/>
        <v>1</v>
      </c>
      <c r="J3932" s="23">
        <f t="shared" ca="1" si="812"/>
        <v>1.4820620499999999</v>
      </c>
      <c r="K3932" s="114">
        <f t="shared" ca="1" si="801"/>
        <v>67257229.1247354</v>
      </c>
      <c r="L3932" s="27">
        <f>IF(VLOOKUP(A3932,$U$18:$AD$131,8)=VLOOKUP(A3931,$U$18:$AD$131,8),0,VLOOKUP(A3932,U$18:$AD$131,8))</f>
        <v>0</v>
      </c>
      <c r="M3932" s="28">
        <f>IF(L3932&gt;0,VLOOKUP(L3932,T$18:$AC$131,7),0)</f>
        <v>0</v>
      </c>
      <c r="N3932" s="23">
        <f t="shared" si="806"/>
        <v>0</v>
      </c>
      <c r="O3932" s="23">
        <f t="shared" ca="1" si="802"/>
        <v>67257229.1247354</v>
      </c>
      <c r="P3932" s="29" t="str">
        <f t="shared" si="807"/>
        <v>J=</v>
      </c>
      <c r="Q3932" s="30">
        <f t="shared" si="808"/>
        <v>47232</v>
      </c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</row>
    <row r="3933" spans="1:30" x14ac:dyDescent="0.25">
      <c r="A3933" s="100">
        <f t="shared" si="803"/>
        <v>46766</v>
      </c>
      <c r="B3933" s="114" t="str">
        <f t="shared" ca="1" si="804"/>
        <v>n.d</v>
      </c>
      <c r="C3933" s="114">
        <f t="shared" si="805"/>
        <v>139519858.75</v>
      </c>
      <c r="D3933" s="24">
        <f ca="1">IF(A3933&lt;$B$1,VLOOKUP(A3933,[1]DI!$A$4:$B$15000,2,FALSE),0)</f>
        <v>0</v>
      </c>
      <c r="E3933" s="23">
        <f t="shared" ca="1" si="810"/>
        <v>0</v>
      </c>
      <c r="F3933" s="25">
        <f t="shared" si="809"/>
        <v>1.2</v>
      </c>
      <c r="G3933" s="26">
        <f t="shared" ca="1" si="813"/>
        <v>1</v>
      </c>
      <c r="H3933" s="23">
        <f ca="1">TRUNC(PRODUCT(G$16:G3932),15)</f>
        <v>1.48206205431758</v>
      </c>
      <c r="I3933" s="23">
        <f t="shared" si="811"/>
        <v>1</v>
      </c>
      <c r="J3933" s="23">
        <f t="shared" ca="1" si="812"/>
        <v>1.4820620499999999</v>
      </c>
      <c r="K3933" s="114">
        <f t="shared" ca="1" si="801"/>
        <v>67257229.1247354</v>
      </c>
      <c r="L3933" s="27">
        <f>IF(VLOOKUP(A3933,$U$18:$AD$131,8)=VLOOKUP(A3932,$U$18:$AD$131,8),0,VLOOKUP(A3933,U$18:$AD$131,8))</f>
        <v>0</v>
      </c>
      <c r="M3933" s="28">
        <f>IF(L3933&gt;0,VLOOKUP(L3933,T$18:$AC$131,7),0)</f>
        <v>0</v>
      </c>
      <c r="N3933" s="23">
        <f t="shared" si="806"/>
        <v>0</v>
      </c>
      <c r="O3933" s="23">
        <f t="shared" ca="1" si="802"/>
        <v>67257229.1247354</v>
      </c>
      <c r="P3933" s="29" t="str">
        <f t="shared" si="807"/>
        <v>J=</v>
      </c>
      <c r="Q3933" s="30">
        <f t="shared" si="808"/>
        <v>47232</v>
      </c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</row>
    <row r="3934" spans="1:30" x14ac:dyDescent="0.25">
      <c r="A3934" s="100">
        <f t="shared" si="803"/>
        <v>46767</v>
      </c>
      <c r="B3934" s="114" t="str">
        <f t="shared" ca="1" si="804"/>
        <v>n.d</v>
      </c>
      <c r="C3934" s="114">
        <f t="shared" si="805"/>
        <v>139519858.75</v>
      </c>
      <c r="D3934" s="24">
        <f ca="1">IF(A3934&lt;$B$1,VLOOKUP(A3934,[1]DI!$A$4:$B$15000,2,FALSE),0)</f>
        <v>0</v>
      </c>
      <c r="E3934" s="23">
        <f t="shared" ca="1" si="810"/>
        <v>0</v>
      </c>
      <c r="F3934" s="25">
        <f t="shared" si="809"/>
        <v>1.2</v>
      </c>
      <c r="G3934" s="26">
        <f t="shared" ca="1" si="813"/>
        <v>1</v>
      </c>
      <c r="H3934" s="23">
        <f ca="1">TRUNC(PRODUCT(G$16:G3933),15)</f>
        <v>1.48206205431758</v>
      </c>
      <c r="I3934" s="23">
        <f t="shared" si="811"/>
        <v>1</v>
      </c>
      <c r="J3934" s="23">
        <f t="shared" ca="1" si="812"/>
        <v>1.4820620499999999</v>
      </c>
      <c r="K3934" s="114">
        <f t="shared" ca="1" si="801"/>
        <v>67257229.1247354</v>
      </c>
      <c r="L3934" s="27">
        <f>IF(VLOOKUP(A3934,$U$18:$AD$131,8)=VLOOKUP(A3933,$U$18:$AD$131,8),0,VLOOKUP(A3934,U$18:$AD$131,8))</f>
        <v>0</v>
      </c>
      <c r="M3934" s="28">
        <f>IF(L3934&gt;0,VLOOKUP(L3934,T$18:$AC$131,7),0)</f>
        <v>0</v>
      </c>
      <c r="N3934" s="23">
        <f t="shared" si="806"/>
        <v>0</v>
      </c>
      <c r="O3934" s="23">
        <f t="shared" ca="1" si="802"/>
        <v>67257229.1247354</v>
      </c>
      <c r="P3934" s="29" t="str">
        <f t="shared" si="807"/>
        <v>J=</v>
      </c>
      <c r="Q3934" s="30">
        <f t="shared" si="808"/>
        <v>47232</v>
      </c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</row>
    <row r="3935" spans="1:30" x14ac:dyDescent="0.25">
      <c r="A3935" s="100">
        <f t="shared" si="803"/>
        <v>46768</v>
      </c>
      <c r="B3935" s="114" t="str">
        <f t="shared" ca="1" si="804"/>
        <v>n.d</v>
      </c>
      <c r="C3935" s="114">
        <f t="shared" si="805"/>
        <v>139519858.75</v>
      </c>
      <c r="D3935" s="24">
        <f ca="1">IF(A3935&lt;$B$1,VLOOKUP(A3935,[1]DI!$A$4:$B$15000,2,FALSE),0)</f>
        <v>0</v>
      </c>
      <c r="E3935" s="23">
        <f t="shared" ca="1" si="810"/>
        <v>0</v>
      </c>
      <c r="F3935" s="25">
        <f t="shared" si="809"/>
        <v>1.2</v>
      </c>
      <c r="G3935" s="26">
        <f t="shared" ca="1" si="813"/>
        <v>1</v>
      </c>
      <c r="H3935" s="23">
        <f ca="1">TRUNC(PRODUCT(G$16:G3934),15)</f>
        <v>1.48206205431758</v>
      </c>
      <c r="I3935" s="23">
        <f t="shared" si="811"/>
        <v>1</v>
      </c>
      <c r="J3935" s="23">
        <f t="shared" ca="1" si="812"/>
        <v>1.4820620499999999</v>
      </c>
      <c r="K3935" s="114">
        <f t="shared" ca="1" si="801"/>
        <v>67257229.1247354</v>
      </c>
      <c r="L3935" s="27">
        <f>IF(VLOOKUP(A3935,$U$18:$AD$131,8)=VLOOKUP(A3934,$U$18:$AD$131,8),0,VLOOKUP(A3935,U$18:$AD$131,8))</f>
        <v>0</v>
      </c>
      <c r="M3935" s="28">
        <f>IF(L3935&gt;0,VLOOKUP(L3935,T$18:$AC$131,7),0)</f>
        <v>0</v>
      </c>
      <c r="N3935" s="23">
        <f t="shared" si="806"/>
        <v>0</v>
      </c>
      <c r="O3935" s="23">
        <f t="shared" ca="1" si="802"/>
        <v>67257229.1247354</v>
      </c>
      <c r="P3935" s="29" t="str">
        <f t="shared" si="807"/>
        <v>J=</v>
      </c>
      <c r="Q3935" s="30">
        <f t="shared" si="808"/>
        <v>47232</v>
      </c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</row>
    <row r="3936" spans="1:30" x14ac:dyDescent="0.25">
      <c r="A3936" s="100">
        <f t="shared" si="803"/>
        <v>46769</v>
      </c>
      <c r="B3936" s="114" t="str">
        <f t="shared" ca="1" si="804"/>
        <v>n.d</v>
      </c>
      <c r="C3936" s="114">
        <f t="shared" si="805"/>
        <v>139519858.75</v>
      </c>
      <c r="D3936" s="24">
        <f ca="1">IF(A3936&lt;$B$1,VLOOKUP(A3936,[1]DI!$A$4:$B$15000,2,FALSE),0)</f>
        <v>0</v>
      </c>
      <c r="E3936" s="23">
        <f t="shared" ca="1" si="810"/>
        <v>0</v>
      </c>
      <c r="F3936" s="25">
        <f t="shared" si="809"/>
        <v>1.2</v>
      </c>
      <c r="G3936" s="26">
        <f t="shared" ca="1" si="813"/>
        <v>1</v>
      </c>
      <c r="H3936" s="23">
        <f ca="1">TRUNC(PRODUCT(G$16:G3935),15)</f>
        <v>1.48206205431758</v>
      </c>
      <c r="I3936" s="23">
        <f t="shared" si="811"/>
        <v>1</v>
      </c>
      <c r="J3936" s="23">
        <f t="shared" ca="1" si="812"/>
        <v>1.4820620499999999</v>
      </c>
      <c r="K3936" s="114">
        <f t="shared" ca="1" si="801"/>
        <v>67257229.1247354</v>
      </c>
      <c r="L3936" s="27">
        <f>IF(VLOOKUP(A3936,$U$18:$AD$131,8)=VLOOKUP(A3935,$U$18:$AD$131,8),0,VLOOKUP(A3936,U$18:$AD$131,8))</f>
        <v>0</v>
      </c>
      <c r="M3936" s="28">
        <f>IF(L3936&gt;0,VLOOKUP(L3936,T$18:$AC$131,7),0)</f>
        <v>0</v>
      </c>
      <c r="N3936" s="23">
        <f t="shared" si="806"/>
        <v>0</v>
      </c>
      <c r="O3936" s="23">
        <f t="shared" ca="1" si="802"/>
        <v>67257229.1247354</v>
      </c>
      <c r="P3936" s="29" t="str">
        <f t="shared" si="807"/>
        <v>J=</v>
      </c>
      <c r="Q3936" s="30">
        <f t="shared" si="808"/>
        <v>47232</v>
      </c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</row>
    <row r="3937" spans="1:30" x14ac:dyDescent="0.25">
      <c r="A3937" s="100">
        <f t="shared" si="803"/>
        <v>46770</v>
      </c>
      <c r="B3937" s="114" t="str">
        <f t="shared" ca="1" si="804"/>
        <v>n.d</v>
      </c>
      <c r="C3937" s="114">
        <f t="shared" si="805"/>
        <v>139519858.75</v>
      </c>
      <c r="D3937" s="24">
        <f ca="1">IF(A3937&lt;$B$1,VLOOKUP(A3937,[1]DI!$A$4:$B$15000,2,FALSE),0)</f>
        <v>0</v>
      </c>
      <c r="E3937" s="23">
        <f t="shared" ca="1" si="810"/>
        <v>0</v>
      </c>
      <c r="F3937" s="25">
        <f t="shared" si="809"/>
        <v>1.2</v>
      </c>
      <c r="G3937" s="26">
        <f t="shared" ca="1" si="813"/>
        <v>1</v>
      </c>
      <c r="H3937" s="23">
        <f ca="1">TRUNC(PRODUCT(G$16:G3936),15)</f>
        <v>1.48206205431758</v>
      </c>
      <c r="I3937" s="23">
        <f t="shared" si="811"/>
        <v>1</v>
      </c>
      <c r="J3937" s="23">
        <f t="shared" ca="1" si="812"/>
        <v>1.4820620499999999</v>
      </c>
      <c r="K3937" s="114">
        <f t="shared" ca="1" si="801"/>
        <v>67257229.1247354</v>
      </c>
      <c r="L3937" s="27">
        <f>IF(VLOOKUP(A3937,$U$18:$AD$131,8)=VLOOKUP(A3936,$U$18:$AD$131,8),0,VLOOKUP(A3937,U$18:$AD$131,8))</f>
        <v>0</v>
      </c>
      <c r="M3937" s="28">
        <f>IF(L3937&gt;0,VLOOKUP(L3937,T$18:$AC$131,7),0)</f>
        <v>0</v>
      </c>
      <c r="N3937" s="23">
        <f t="shared" si="806"/>
        <v>0</v>
      </c>
      <c r="O3937" s="23">
        <f t="shared" ca="1" si="802"/>
        <v>67257229.1247354</v>
      </c>
      <c r="P3937" s="29" t="str">
        <f t="shared" si="807"/>
        <v>J=</v>
      </c>
      <c r="Q3937" s="30">
        <f t="shared" si="808"/>
        <v>47232</v>
      </c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</row>
    <row r="3938" spans="1:30" x14ac:dyDescent="0.25">
      <c r="A3938" s="100">
        <f t="shared" si="803"/>
        <v>46771</v>
      </c>
      <c r="B3938" s="114" t="str">
        <f t="shared" ca="1" si="804"/>
        <v>n.d</v>
      </c>
      <c r="C3938" s="114">
        <f t="shared" si="805"/>
        <v>139519858.75</v>
      </c>
      <c r="D3938" s="24">
        <f ca="1">IF(A3938&lt;$B$1,VLOOKUP(A3938,[1]DI!$A$4:$B$15000,2,FALSE),0)</f>
        <v>0</v>
      </c>
      <c r="E3938" s="23">
        <f t="shared" ca="1" si="810"/>
        <v>0</v>
      </c>
      <c r="F3938" s="25">
        <f t="shared" si="809"/>
        <v>1.2</v>
      </c>
      <c r="G3938" s="26">
        <f t="shared" ca="1" si="813"/>
        <v>1</v>
      </c>
      <c r="H3938" s="23">
        <f ca="1">TRUNC(PRODUCT(G$16:G3937),15)</f>
        <v>1.48206205431758</v>
      </c>
      <c r="I3938" s="23">
        <f t="shared" si="811"/>
        <v>1</v>
      </c>
      <c r="J3938" s="23">
        <f t="shared" ca="1" si="812"/>
        <v>1.4820620499999999</v>
      </c>
      <c r="K3938" s="114">
        <f t="shared" ca="1" si="801"/>
        <v>67257229.1247354</v>
      </c>
      <c r="L3938" s="27">
        <f>IF(VLOOKUP(A3938,$U$18:$AD$131,8)=VLOOKUP(A3937,$U$18:$AD$131,8),0,VLOOKUP(A3938,U$18:$AD$131,8))</f>
        <v>0</v>
      </c>
      <c r="M3938" s="28">
        <f>IF(L3938&gt;0,VLOOKUP(L3938,T$18:$AC$131,7),0)</f>
        <v>0</v>
      </c>
      <c r="N3938" s="23">
        <f t="shared" si="806"/>
        <v>0</v>
      </c>
      <c r="O3938" s="23">
        <f t="shared" ca="1" si="802"/>
        <v>67257229.1247354</v>
      </c>
      <c r="P3938" s="29" t="str">
        <f t="shared" si="807"/>
        <v>J=</v>
      </c>
      <c r="Q3938" s="30">
        <f t="shared" si="808"/>
        <v>47232</v>
      </c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</row>
    <row r="3939" spans="1:30" x14ac:dyDescent="0.25">
      <c r="A3939" s="100">
        <f t="shared" si="803"/>
        <v>46772</v>
      </c>
      <c r="B3939" s="114" t="str">
        <f t="shared" ca="1" si="804"/>
        <v>n.d</v>
      </c>
      <c r="C3939" s="114">
        <f t="shared" si="805"/>
        <v>139519858.75</v>
      </c>
      <c r="D3939" s="24">
        <f ca="1">IF(A3939&lt;$B$1,VLOOKUP(A3939,[1]DI!$A$4:$B$15000,2,FALSE),0)</f>
        <v>0</v>
      </c>
      <c r="E3939" s="23">
        <f t="shared" ca="1" si="810"/>
        <v>0</v>
      </c>
      <c r="F3939" s="25">
        <f t="shared" si="809"/>
        <v>1.2</v>
      </c>
      <c r="G3939" s="26">
        <f t="shared" ca="1" si="813"/>
        <v>1</v>
      </c>
      <c r="H3939" s="23">
        <f ca="1">TRUNC(PRODUCT(G$16:G3938),15)</f>
        <v>1.48206205431758</v>
      </c>
      <c r="I3939" s="23">
        <f t="shared" si="811"/>
        <v>1</v>
      </c>
      <c r="J3939" s="23">
        <f t="shared" ca="1" si="812"/>
        <v>1.4820620499999999</v>
      </c>
      <c r="K3939" s="114">
        <f t="shared" ca="1" si="801"/>
        <v>67257229.1247354</v>
      </c>
      <c r="L3939" s="27">
        <f>IF(VLOOKUP(A3939,$U$18:$AD$131,8)=VLOOKUP(A3938,$U$18:$AD$131,8),0,VLOOKUP(A3939,U$18:$AD$131,8))</f>
        <v>0</v>
      </c>
      <c r="M3939" s="28">
        <f>IF(L3939&gt;0,VLOOKUP(L3939,T$18:$AC$131,7),0)</f>
        <v>0</v>
      </c>
      <c r="N3939" s="23">
        <f t="shared" si="806"/>
        <v>0</v>
      </c>
      <c r="O3939" s="23">
        <f t="shared" ca="1" si="802"/>
        <v>67257229.1247354</v>
      </c>
      <c r="P3939" s="29" t="str">
        <f t="shared" si="807"/>
        <v>J=</v>
      </c>
      <c r="Q3939" s="30">
        <f t="shared" si="808"/>
        <v>47232</v>
      </c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</row>
    <row r="3940" spans="1:30" x14ac:dyDescent="0.25">
      <c r="A3940" s="100">
        <f t="shared" si="803"/>
        <v>46773</v>
      </c>
      <c r="B3940" s="114" t="str">
        <f t="shared" ca="1" si="804"/>
        <v>n.d</v>
      </c>
      <c r="C3940" s="114">
        <f t="shared" si="805"/>
        <v>139519858.75</v>
      </c>
      <c r="D3940" s="24">
        <f ca="1">IF(A3940&lt;$B$1,VLOOKUP(A3940,[1]DI!$A$4:$B$15000,2,FALSE),0)</f>
        <v>0</v>
      </c>
      <c r="E3940" s="23">
        <f t="shared" ca="1" si="810"/>
        <v>0</v>
      </c>
      <c r="F3940" s="25">
        <f t="shared" si="809"/>
        <v>1.2</v>
      </c>
      <c r="G3940" s="26">
        <f t="shared" ca="1" si="813"/>
        <v>1</v>
      </c>
      <c r="H3940" s="23">
        <f ca="1">TRUNC(PRODUCT(G$16:G3939),15)</f>
        <v>1.48206205431758</v>
      </c>
      <c r="I3940" s="23">
        <f t="shared" si="811"/>
        <v>1</v>
      </c>
      <c r="J3940" s="23">
        <f t="shared" ca="1" si="812"/>
        <v>1.4820620499999999</v>
      </c>
      <c r="K3940" s="114">
        <f t="shared" ca="1" si="801"/>
        <v>67257229.1247354</v>
      </c>
      <c r="L3940" s="27">
        <f>IF(VLOOKUP(A3940,$U$18:$AD$131,8)=VLOOKUP(A3939,$U$18:$AD$131,8),0,VLOOKUP(A3940,U$18:$AD$131,8))</f>
        <v>0</v>
      </c>
      <c r="M3940" s="28">
        <f>IF(L3940&gt;0,VLOOKUP(L3940,T$18:$AC$131,7),0)</f>
        <v>0</v>
      </c>
      <c r="N3940" s="23">
        <f t="shared" si="806"/>
        <v>0</v>
      </c>
      <c r="O3940" s="23">
        <f t="shared" ca="1" si="802"/>
        <v>67257229.1247354</v>
      </c>
      <c r="P3940" s="29" t="str">
        <f t="shared" si="807"/>
        <v>J=</v>
      </c>
      <c r="Q3940" s="30">
        <f t="shared" si="808"/>
        <v>47232</v>
      </c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</row>
    <row r="3941" spans="1:30" x14ac:dyDescent="0.25">
      <c r="A3941" s="100">
        <f t="shared" si="803"/>
        <v>46774</v>
      </c>
      <c r="B3941" s="114" t="str">
        <f t="shared" ca="1" si="804"/>
        <v>n.d</v>
      </c>
      <c r="C3941" s="114">
        <f t="shared" si="805"/>
        <v>139519858.75</v>
      </c>
      <c r="D3941" s="24">
        <f ca="1">IF(A3941&lt;$B$1,VLOOKUP(A3941,[1]DI!$A$4:$B$15000,2,FALSE),0)</f>
        <v>0</v>
      </c>
      <c r="E3941" s="23">
        <f t="shared" ca="1" si="810"/>
        <v>0</v>
      </c>
      <c r="F3941" s="25">
        <f t="shared" si="809"/>
        <v>1.2</v>
      </c>
      <c r="G3941" s="26">
        <f t="shared" ca="1" si="813"/>
        <v>1</v>
      </c>
      <c r="H3941" s="23">
        <f ca="1">TRUNC(PRODUCT(G$16:G3940),15)</f>
        <v>1.48206205431758</v>
      </c>
      <c r="I3941" s="23">
        <f t="shared" si="811"/>
        <v>1</v>
      </c>
      <c r="J3941" s="23">
        <f t="shared" ca="1" si="812"/>
        <v>1.4820620499999999</v>
      </c>
      <c r="K3941" s="114">
        <f t="shared" ca="1" si="801"/>
        <v>67257229.1247354</v>
      </c>
      <c r="L3941" s="27">
        <f>IF(VLOOKUP(A3941,$U$18:$AD$131,8)=VLOOKUP(A3940,$U$18:$AD$131,8),0,VLOOKUP(A3941,U$18:$AD$131,8))</f>
        <v>0</v>
      </c>
      <c r="M3941" s="28">
        <f>IF(L3941&gt;0,VLOOKUP(L3941,T$18:$AC$131,7),0)</f>
        <v>0</v>
      </c>
      <c r="N3941" s="23">
        <f t="shared" si="806"/>
        <v>0</v>
      </c>
      <c r="O3941" s="23">
        <f t="shared" ca="1" si="802"/>
        <v>67257229.1247354</v>
      </c>
      <c r="P3941" s="29" t="str">
        <f t="shared" si="807"/>
        <v>J=</v>
      </c>
      <c r="Q3941" s="30">
        <f t="shared" si="808"/>
        <v>47232</v>
      </c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</row>
    <row r="3942" spans="1:30" x14ac:dyDescent="0.25">
      <c r="A3942" s="100">
        <f t="shared" si="803"/>
        <v>46775</v>
      </c>
      <c r="B3942" s="114" t="str">
        <f t="shared" ca="1" si="804"/>
        <v>n.d</v>
      </c>
      <c r="C3942" s="114">
        <f t="shared" si="805"/>
        <v>139519858.75</v>
      </c>
      <c r="D3942" s="24">
        <f ca="1">IF(A3942&lt;$B$1,VLOOKUP(A3942,[1]DI!$A$4:$B$15000,2,FALSE),0)</f>
        <v>0</v>
      </c>
      <c r="E3942" s="23">
        <f t="shared" ca="1" si="810"/>
        <v>0</v>
      </c>
      <c r="F3942" s="25">
        <f t="shared" si="809"/>
        <v>1.2</v>
      </c>
      <c r="G3942" s="26">
        <f t="shared" ca="1" si="813"/>
        <v>1</v>
      </c>
      <c r="H3942" s="23">
        <f ca="1">TRUNC(PRODUCT(G$16:G3941),15)</f>
        <v>1.48206205431758</v>
      </c>
      <c r="I3942" s="23">
        <f t="shared" si="811"/>
        <v>1</v>
      </c>
      <c r="J3942" s="23">
        <f t="shared" ca="1" si="812"/>
        <v>1.4820620499999999</v>
      </c>
      <c r="K3942" s="114">
        <f t="shared" ca="1" si="801"/>
        <v>67257229.1247354</v>
      </c>
      <c r="L3942" s="27">
        <f>IF(VLOOKUP(A3942,$U$18:$AD$131,8)=VLOOKUP(A3941,$U$18:$AD$131,8),0,VLOOKUP(A3942,U$18:$AD$131,8))</f>
        <v>0</v>
      </c>
      <c r="M3942" s="28">
        <f>IF(L3942&gt;0,VLOOKUP(L3942,T$18:$AC$131,7),0)</f>
        <v>0</v>
      </c>
      <c r="N3942" s="23">
        <f t="shared" si="806"/>
        <v>0</v>
      </c>
      <c r="O3942" s="23">
        <f t="shared" ca="1" si="802"/>
        <v>67257229.1247354</v>
      </c>
      <c r="P3942" s="29" t="str">
        <f t="shared" si="807"/>
        <v>J=</v>
      </c>
      <c r="Q3942" s="30">
        <f t="shared" si="808"/>
        <v>47232</v>
      </c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</row>
    <row r="3943" spans="1:30" x14ac:dyDescent="0.25">
      <c r="A3943" s="100">
        <f t="shared" si="803"/>
        <v>46776</v>
      </c>
      <c r="B3943" s="114" t="str">
        <f t="shared" ca="1" si="804"/>
        <v>n.d</v>
      </c>
      <c r="C3943" s="114">
        <f t="shared" si="805"/>
        <v>139519858.75</v>
      </c>
      <c r="D3943" s="24">
        <f ca="1">IF(A3943&lt;$B$1,VLOOKUP(A3943,[1]DI!$A$4:$B$15000,2,FALSE),0)</f>
        <v>0</v>
      </c>
      <c r="E3943" s="23">
        <f t="shared" ca="1" si="810"/>
        <v>0</v>
      </c>
      <c r="F3943" s="25">
        <f t="shared" si="809"/>
        <v>1.2</v>
      </c>
      <c r="G3943" s="26">
        <f t="shared" ca="1" si="813"/>
        <v>1</v>
      </c>
      <c r="H3943" s="23">
        <f ca="1">TRUNC(PRODUCT(G$16:G3942),15)</f>
        <v>1.48206205431758</v>
      </c>
      <c r="I3943" s="23">
        <f t="shared" si="811"/>
        <v>1</v>
      </c>
      <c r="J3943" s="23">
        <f t="shared" ca="1" si="812"/>
        <v>1.4820620499999999</v>
      </c>
      <c r="K3943" s="114">
        <f t="shared" ca="1" si="801"/>
        <v>67257229.1247354</v>
      </c>
      <c r="L3943" s="27">
        <f>IF(VLOOKUP(A3943,$U$18:$AD$131,8)=VLOOKUP(A3942,$U$18:$AD$131,8),0,VLOOKUP(A3943,U$18:$AD$131,8))</f>
        <v>0</v>
      </c>
      <c r="M3943" s="28">
        <f>IF(L3943&gt;0,VLOOKUP(L3943,T$18:$AC$131,7),0)</f>
        <v>0</v>
      </c>
      <c r="N3943" s="23">
        <f t="shared" si="806"/>
        <v>0</v>
      </c>
      <c r="O3943" s="23">
        <f t="shared" ca="1" si="802"/>
        <v>67257229.1247354</v>
      </c>
      <c r="P3943" s="29" t="str">
        <f t="shared" si="807"/>
        <v>J=</v>
      </c>
      <c r="Q3943" s="30">
        <f t="shared" si="808"/>
        <v>47232</v>
      </c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</row>
    <row r="3944" spans="1:30" x14ac:dyDescent="0.25">
      <c r="A3944" s="100">
        <f t="shared" si="803"/>
        <v>46777</v>
      </c>
      <c r="B3944" s="114" t="str">
        <f t="shared" ca="1" si="804"/>
        <v>n.d</v>
      </c>
      <c r="C3944" s="114">
        <f t="shared" si="805"/>
        <v>139519858.75</v>
      </c>
      <c r="D3944" s="24">
        <f ca="1">IF(A3944&lt;$B$1,VLOOKUP(A3944,[1]DI!$A$4:$B$15000,2,FALSE),0)</f>
        <v>0</v>
      </c>
      <c r="E3944" s="23">
        <f t="shared" ca="1" si="810"/>
        <v>0</v>
      </c>
      <c r="F3944" s="25">
        <f t="shared" si="809"/>
        <v>1.2</v>
      </c>
      <c r="G3944" s="26">
        <f t="shared" ca="1" si="813"/>
        <v>1</v>
      </c>
      <c r="H3944" s="23">
        <f ca="1">TRUNC(PRODUCT(G$16:G3943),15)</f>
        <v>1.48206205431758</v>
      </c>
      <c r="I3944" s="23">
        <f t="shared" si="811"/>
        <v>1</v>
      </c>
      <c r="J3944" s="23">
        <f t="shared" ca="1" si="812"/>
        <v>1.4820620499999999</v>
      </c>
      <c r="K3944" s="114">
        <f t="shared" ca="1" si="801"/>
        <v>67257229.1247354</v>
      </c>
      <c r="L3944" s="27">
        <f>IF(VLOOKUP(A3944,$U$18:$AD$131,8)=VLOOKUP(A3943,$U$18:$AD$131,8),0,VLOOKUP(A3944,U$18:$AD$131,8))</f>
        <v>0</v>
      </c>
      <c r="M3944" s="28">
        <f>IF(L3944&gt;0,VLOOKUP(L3944,T$18:$AC$131,7),0)</f>
        <v>0</v>
      </c>
      <c r="N3944" s="23">
        <f t="shared" si="806"/>
        <v>0</v>
      </c>
      <c r="O3944" s="23">
        <f t="shared" ca="1" si="802"/>
        <v>67257229.1247354</v>
      </c>
      <c r="P3944" s="29" t="str">
        <f t="shared" si="807"/>
        <v>J=</v>
      </c>
      <c r="Q3944" s="30">
        <f t="shared" si="808"/>
        <v>47232</v>
      </c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</row>
    <row r="3945" spans="1:30" x14ac:dyDescent="0.25">
      <c r="A3945" s="100">
        <f t="shared" si="803"/>
        <v>46778</v>
      </c>
      <c r="B3945" s="114" t="str">
        <f t="shared" ca="1" si="804"/>
        <v>n.d</v>
      </c>
      <c r="C3945" s="114">
        <f t="shared" si="805"/>
        <v>139519858.75</v>
      </c>
      <c r="D3945" s="24">
        <f ca="1">IF(A3945&lt;$B$1,VLOOKUP(A3945,[1]DI!$A$4:$B$15000,2,FALSE),0)</f>
        <v>0</v>
      </c>
      <c r="E3945" s="23">
        <f t="shared" ca="1" si="810"/>
        <v>0</v>
      </c>
      <c r="F3945" s="25">
        <f t="shared" si="809"/>
        <v>1.2</v>
      </c>
      <c r="G3945" s="26">
        <f t="shared" ca="1" si="813"/>
        <v>1</v>
      </c>
      <c r="H3945" s="23">
        <f ca="1">TRUNC(PRODUCT(G$16:G3944),15)</f>
        <v>1.48206205431758</v>
      </c>
      <c r="I3945" s="23">
        <f t="shared" si="811"/>
        <v>1</v>
      </c>
      <c r="J3945" s="23">
        <f t="shared" ca="1" si="812"/>
        <v>1.4820620499999999</v>
      </c>
      <c r="K3945" s="114">
        <f t="shared" ca="1" si="801"/>
        <v>67257229.1247354</v>
      </c>
      <c r="L3945" s="27">
        <f>IF(VLOOKUP(A3945,$U$18:$AD$131,8)=VLOOKUP(A3944,$U$18:$AD$131,8),0,VLOOKUP(A3945,U$18:$AD$131,8))</f>
        <v>0</v>
      </c>
      <c r="M3945" s="28">
        <f>IF(L3945&gt;0,VLOOKUP(L3945,T$18:$AC$131,7),0)</f>
        <v>0</v>
      </c>
      <c r="N3945" s="23">
        <f t="shared" si="806"/>
        <v>0</v>
      </c>
      <c r="O3945" s="23">
        <f t="shared" ca="1" si="802"/>
        <v>67257229.1247354</v>
      </c>
      <c r="P3945" s="29" t="str">
        <f t="shared" si="807"/>
        <v>J=</v>
      </c>
      <c r="Q3945" s="30">
        <f t="shared" si="808"/>
        <v>47232</v>
      </c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</row>
    <row r="3946" spans="1:30" x14ac:dyDescent="0.25">
      <c r="A3946" s="100">
        <f t="shared" si="803"/>
        <v>46779</v>
      </c>
      <c r="B3946" s="114" t="str">
        <f t="shared" ca="1" si="804"/>
        <v>n.d</v>
      </c>
      <c r="C3946" s="114">
        <f t="shared" si="805"/>
        <v>139519858.75</v>
      </c>
      <c r="D3946" s="24">
        <f ca="1">IF(A3946&lt;$B$1,VLOOKUP(A3946,[1]DI!$A$4:$B$15000,2,FALSE),0)</f>
        <v>0</v>
      </c>
      <c r="E3946" s="23">
        <f t="shared" ca="1" si="810"/>
        <v>0</v>
      </c>
      <c r="F3946" s="25">
        <f t="shared" si="809"/>
        <v>1.2</v>
      </c>
      <c r="G3946" s="26">
        <f t="shared" ca="1" si="813"/>
        <v>1</v>
      </c>
      <c r="H3946" s="23">
        <f ca="1">TRUNC(PRODUCT(G$16:G3945),15)</f>
        <v>1.48206205431758</v>
      </c>
      <c r="I3946" s="23">
        <f t="shared" si="811"/>
        <v>1</v>
      </c>
      <c r="J3946" s="23">
        <f t="shared" ca="1" si="812"/>
        <v>1.4820620499999999</v>
      </c>
      <c r="K3946" s="114">
        <f t="shared" ca="1" si="801"/>
        <v>67257229.1247354</v>
      </c>
      <c r="L3946" s="27">
        <f>IF(VLOOKUP(A3946,$U$18:$AD$131,8)=VLOOKUP(A3945,$U$18:$AD$131,8),0,VLOOKUP(A3946,U$18:$AD$131,8))</f>
        <v>0</v>
      </c>
      <c r="M3946" s="28">
        <f>IF(L3946&gt;0,VLOOKUP(L3946,T$18:$AC$131,7),0)</f>
        <v>0</v>
      </c>
      <c r="N3946" s="23">
        <f t="shared" si="806"/>
        <v>0</v>
      </c>
      <c r="O3946" s="23">
        <f t="shared" ca="1" si="802"/>
        <v>67257229.1247354</v>
      </c>
      <c r="P3946" s="29" t="str">
        <f t="shared" si="807"/>
        <v>J=</v>
      </c>
      <c r="Q3946" s="30">
        <f t="shared" si="808"/>
        <v>47232</v>
      </c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</row>
    <row r="3947" spans="1:30" x14ac:dyDescent="0.25">
      <c r="A3947" s="100">
        <f t="shared" si="803"/>
        <v>46780</v>
      </c>
      <c r="B3947" s="114" t="str">
        <f t="shared" ca="1" si="804"/>
        <v>n.d</v>
      </c>
      <c r="C3947" s="114">
        <f t="shared" si="805"/>
        <v>139519858.75</v>
      </c>
      <c r="D3947" s="24">
        <f ca="1">IF(A3947&lt;$B$1,VLOOKUP(A3947,[1]DI!$A$4:$B$15000,2,FALSE),0)</f>
        <v>0</v>
      </c>
      <c r="E3947" s="23">
        <f t="shared" ca="1" si="810"/>
        <v>0</v>
      </c>
      <c r="F3947" s="25">
        <f t="shared" si="809"/>
        <v>1.2</v>
      </c>
      <c r="G3947" s="26">
        <f t="shared" ca="1" si="813"/>
        <v>1</v>
      </c>
      <c r="H3947" s="23">
        <f ca="1">TRUNC(PRODUCT(G$16:G3946),15)</f>
        <v>1.48206205431758</v>
      </c>
      <c r="I3947" s="23">
        <f t="shared" si="811"/>
        <v>1</v>
      </c>
      <c r="J3947" s="23">
        <f t="shared" ca="1" si="812"/>
        <v>1.4820620499999999</v>
      </c>
      <c r="K3947" s="114">
        <f t="shared" ca="1" si="801"/>
        <v>67257229.1247354</v>
      </c>
      <c r="L3947" s="27">
        <f>IF(VLOOKUP(A3947,$U$18:$AD$131,8)=VLOOKUP(A3946,$U$18:$AD$131,8),0,VLOOKUP(A3947,U$18:$AD$131,8))</f>
        <v>0</v>
      </c>
      <c r="M3947" s="28">
        <f>IF(L3947&gt;0,VLOOKUP(L3947,T$18:$AC$131,7),0)</f>
        <v>0</v>
      </c>
      <c r="N3947" s="23">
        <f t="shared" si="806"/>
        <v>0</v>
      </c>
      <c r="O3947" s="23">
        <f t="shared" ca="1" si="802"/>
        <v>67257229.1247354</v>
      </c>
      <c r="P3947" s="29" t="str">
        <f t="shared" si="807"/>
        <v>J=</v>
      </c>
      <c r="Q3947" s="30">
        <f t="shared" si="808"/>
        <v>47232</v>
      </c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</row>
    <row r="3948" spans="1:30" x14ac:dyDescent="0.25">
      <c r="A3948" s="100">
        <f t="shared" si="803"/>
        <v>46781</v>
      </c>
      <c r="B3948" s="114" t="str">
        <f t="shared" ca="1" si="804"/>
        <v>n.d</v>
      </c>
      <c r="C3948" s="114">
        <f t="shared" si="805"/>
        <v>139519858.75</v>
      </c>
      <c r="D3948" s="24">
        <f ca="1">IF(A3948&lt;$B$1,VLOOKUP(A3948,[1]DI!$A$4:$B$15000,2,FALSE),0)</f>
        <v>0</v>
      </c>
      <c r="E3948" s="23">
        <f t="shared" ca="1" si="810"/>
        <v>0</v>
      </c>
      <c r="F3948" s="25">
        <f t="shared" si="809"/>
        <v>1.2</v>
      </c>
      <c r="G3948" s="26">
        <f t="shared" ca="1" si="813"/>
        <v>1</v>
      </c>
      <c r="H3948" s="23">
        <f ca="1">TRUNC(PRODUCT(G$16:G3947),15)</f>
        <v>1.48206205431758</v>
      </c>
      <c r="I3948" s="23">
        <f t="shared" si="811"/>
        <v>1</v>
      </c>
      <c r="J3948" s="23">
        <f t="shared" ca="1" si="812"/>
        <v>1.4820620499999999</v>
      </c>
      <c r="K3948" s="114">
        <f t="shared" ca="1" si="801"/>
        <v>67257229.1247354</v>
      </c>
      <c r="L3948" s="27">
        <f>IF(VLOOKUP(A3948,$U$18:$AD$131,8)=VLOOKUP(A3947,$U$18:$AD$131,8),0,VLOOKUP(A3948,U$18:$AD$131,8))</f>
        <v>0</v>
      </c>
      <c r="M3948" s="28">
        <f>IF(L3948&gt;0,VLOOKUP(L3948,T$18:$AC$131,7),0)</f>
        <v>0</v>
      </c>
      <c r="N3948" s="23">
        <f t="shared" si="806"/>
        <v>0</v>
      </c>
      <c r="O3948" s="23">
        <f t="shared" ca="1" si="802"/>
        <v>67257229.1247354</v>
      </c>
      <c r="P3948" s="29" t="str">
        <f t="shared" si="807"/>
        <v>J=</v>
      </c>
      <c r="Q3948" s="30">
        <f t="shared" si="808"/>
        <v>47232</v>
      </c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</row>
    <row r="3949" spans="1:30" x14ac:dyDescent="0.25">
      <c r="A3949" s="100">
        <f t="shared" si="803"/>
        <v>46782</v>
      </c>
      <c r="B3949" s="114" t="str">
        <f t="shared" ca="1" si="804"/>
        <v>n.d</v>
      </c>
      <c r="C3949" s="114">
        <f t="shared" si="805"/>
        <v>139519858.75</v>
      </c>
      <c r="D3949" s="24">
        <f ca="1">IF(A3949&lt;$B$1,VLOOKUP(A3949,[1]DI!$A$4:$B$15000,2,FALSE),0)</f>
        <v>0</v>
      </c>
      <c r="E3949" s="23">
        <f t="shared" ca="1" si="810"/>
        <v>0</v>
      </c>
      <c r="F3949" s="25">
        <f t="shared" si="809"/>
        <v>1.2</v>
      </c>
      <c r="G3949" s="26">
        <f t="shared" ca="1" si="813"/>
        <v>1</v>
      </c>
      <c r="H3949" s="23">
        <f ca="1">TRUNC(PRODUCT(G$16:G3948),15)</f>
        <v>1.48206205431758</v>
      </c>
      <c r="I3949" s="23">
        <f t="shared" si="811"/>
        <v>1</v>
      </c>
      <c r="J3949" s="23">
        <f t="shared" ca="1" si="812"/>
        <v>1.4820620499999999</v>
      </c>
      <c r="K3949" s="114">
        <f t="shared" ca="1" si="801"/>
        <v>67257229.1247354</v>
      </c>
      <c r="L3949" s="27">
        <f>IF(VLOOKUP(A3949,$U$18:$AD$131,8)=VLOOKUP(A3948,$U$18:$AD$131,8),0,VLOOKUP(A3949,U$18:$AD$131,8))</f>
        <v>0</v>
      </c>
      <c r="M3949" s="28">
        <f>IF(L3949&gt;0,VLOOKUP(L3949,T$18:$AC$131,7),0)</f>
        <v>0</v>
      </c>
      <c r="N3949" s="23">
        <f t="shared" si="806"/>
        <v>0</v>
      </c>
      <c r="O3949" s="23">
        <f t="shared" ca="1" si="802"/>
        <v>67257229.1247354</v>
      </c>
      <c r="P3949" s="29" t="str">
        <f t="shared" si="807"/>
        <v>J=</v>
      </c>
      <c r="Q3949" s="30">
        <f t="shared" si="808"/>
        <v>47232</v>
      </c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</row>
    <row r="3950" spans="1:30" x14ac:dyDescent="0.25">
      <c r="A3950" s="100">
        <f t="shared" si="803"/>
        <v>46783</v>
      </c>
      <c r="B3950" s="114" t="str">
        <f t="shared" ca="1" si="804"/>
        <v>n.d</v>
      </c>
      <c r="C3950" s="114">
        <f t="shared" si="805"/>
        <v>139519858.75</v>
      </c>
      <c r="D3950" s="24">
        <f ca="1">IF(A3950&lt;$B$1,VLOOKUP(A3950,[1]DI!$A$4:$B$15000,2,FALSE),0)</f>
        <v>0</v>
      </c>
      <c r="E3950" s="23">
        <f t="shared" ca="1" si="810"/>
        <v>0</v>
      </c>
      <c r="F3950" s="25">
        <f t="shared" si="809"/>
        <v>1.2</v>
      </c>
      <c r="G3950" s="26">
        <f t="shared" ca="1" si="813"/>
        <v>1</v>
      </c>
      <c r="H3950" s="23">
        <f ca="1">TRUNC(PRODUCT(G$16:G3949),15)</f>
        <v>1.48206205431758</v>
      </c>
      <c r="I3950" s="23">
        <f t="shared" si="811"/>
        <v>1</v>
      </c>
      <c r="J3950" s="23">
        <f t="shared" ca="1" si="812"/>
        <v>1.4820620499999999</v>
      </c>
      <c r="K3950" s="114">
        <f t="shared" ca="1" si="801"/>
        <v>67257229.1247354</v>
      </c>
      <c r="L3950" s="27">
        <f>IF(VLOOKUP(A3950,$U$18:$AD$131,8)=VLOOKUP(A3949,$U$18:$AD$131,8),0,VLOOKUP(A3950,U$18:$AD$131,8))</f>
        <v>0</v>
      </c>
      <c r="M3950" s="28">
        <f>IF(L3950&gt;0,VLOOKUP(L3950,T$18:$AC$131,7),0)</f>
        <v>0</v>
      </c>
      <c r="N3950" s="23">
        <f t="shared" si="806"/>
        <v>0</v>
      </c>
      <c r="O3950" s="23">
        <f t="shared" ca="1" si="802"/>
        <v>67257229.1247354</v>
      </c>
      <c r="P3950" s="29" t="str">
        <f t="shared" si="807"/>
        <v>J=</v>
      </c>
      <c r="Q3950" s="30">
        <f t="shared" si="808"/>
        <v>47232</v>
      </c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</row>
    <row r="3951" spans="1:30" x14ac:dyDescent="0.25">
      <c r="A3951" s="100">
        <f t="shared" si="803"/>
        <v>46784</v>
      </c>
      <c r="B3951" s="114" t="str">
        <f t="shared" ca="1" si="804"/>
        <v>n.d</v>
      </c>
      <c r="C3951" s="114">
        <f t="shared" si="805"/>
        <v>139519858.75</v>
      </c>
      <c r="D3951" s="24">
        <f ca="1">IF(A3951&lt;$B$1,VLOOKUP(A3951,[1]DI!$A$4:$B$15000,2,FALSE),0)</f>
        <v>0</v>
      </c>
      <c r="E3951" s="23">
        <f t="shared" ca="1" si="810"/>
        <v>0</v>
      </c>
      <c r="F3951" s="25">
        <f t="shared" si="809"/>
        <v>1.2</v>
      </c>
      <c r="G3951" s="26">
        <f t="shared" ca="1" si="813"/>
        <v>1</v>
      </c>
      <c r="H3951" s="23">
        <f ca="1">TRUNC(PRODUCT(G$16:G3950),15)</f>
        <v>1.48206205431758</v>
      </c>
      <c r="I3951" s="23">
        <f t="shared" si="811"/>
        <v>1</v>
      </c>
      <c r="J3951" s="23">
        <f t="shared" ca="1" si="812"/>
        <v>1.4820620499999999</v>
      </c>
      <c r="K3951" s="114">
        <f t="shared" ca="1" si="801"/>
        <v>67257229.1247354</v>
      </c>
      <c r="L3951" s="27">
        <f>IF(VLOOKUP(A3951,$U$18:$AD$131,8)=VLOOKUP(A3950,$U$18:$AD$131,8),0,VLOOKUP(A3951,U$18:$AD$131,8))</f>
        <v>0</v>
      </c>
      <c r="M3951" s="28">
        <f>IF(L3951&gt;0,VLOOKUP(L3951,T$18:$AC$131,7),0)</f>
        <v>0</v>
      </c>
      <c r="N3951" s="23">
        <f t="shared" si="806"/>
        <v>0</v>
      </c>
      <c r="O3951" s="23">
        <f t="shared" ca="1" si="802"/>
        <v>67257229.1247354</v>
      </c>
      <c r="P3951" s="29" t="str">
        <f t="shared" si="807"/>
        <v>J=</v>
      </c>
      <c r="Q3951" s="30">
        <f t="shared" si="808"/>
        <v>47232</v>
      </c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</row>
    <row r="3952" spans="1:30" x14ac:dyDescent="0.25">
      <c r="A3952" s="100">
        <f t="shared" si="803"/>
        <v>46785</v>
      </c>
      <c r="B3952" s="114" t="str">
        <f t="shared" ca="1" si="804"/>
        <v>n.d</v>
      </c>
      <c r="C3952" s="114">
        <f t="shared" si="805"/>
        <v>139519858.75</v>
      </c>
      <c r="D3952" s="24">
        <f ca="1">IF(A3952&lt;$B$1,VLOOKUP(A3952,[1]DI!$A$4:$B$15000,2,FALSE),0)</f>
        <v>0</v>
      </c>
      <c r="E3952" s="23">
        <f t="shared" ca="1" si="810"/>
        <v>0</v>
      </c>
      <c r="F3952" s="25">
        <f t="shared" si="809"/>
        <v>1.2</v>
      </c>
      <c r="G3952" s="26">
        <f t="shared" ca="1" si="813"/>
        <v>1</v>
      </c>
      <c r="H3952" s="23">
        <f ca="1">TRUNC(PRODUCT(G$16:G3951),15)</f>
        <v>1.48206205431758</v>
      </c>
      <c r="I3952" s="23">
        <f t="shared" si="811"/>
        <v>1</v>
      </c>
      <c r="J3952" s="23">
        <f t="shared" ca="1" si="812"/>
        <v>1.4820620499999999</v>
      </c>
      <c r="K3952" s="114">
        <f t="shared" ca="1" si="801"/>
        <v>67257229.1247354</v>
      </c>
      <c r="L3952" s="27">
        <f>IF(VLOOKUP(A3952,$U$18:$AD$131,8)=VLOOKUP(A3951,$U$18:$AD$131,8),0,VLOOKUP(A3952,U$18:$AD$131,8))</f>
        <v>0</v>
      </c>
      <c r="M3952" s="28">
        <f>IF(L3952&gt;0,VLOOKUP(L3952,T$18:$AC$131,7),0)</f>
        <v>0</v>
      </c>
      <c r="N3952" s="23">
        <f t="shared" si="806"/>
        <v>0</v>
      </c>
      <c r="O3952" s="23">
        <f t="shared" ca="1" si="802"/>
        <v>67257229.1247354</v>
      </c>
      <c r="P3952" s="29" t="str">
        <f t="shared" si="807"/>
        <v>J=</v>
      </c>
      <c r="Q3952" s="30">
        <f t="shared" si="808"/>
        <v>47232</v>
      </c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</row>
    <row r="3953" spans="1:30" x14ac:dyDescent="0.25">
      <c r="A3953" s="100">
        <f t="shared" si="803"/>
        <v>46786</v>
      </c>
      <c r="B3953" s="114" t="str">
        <f t="shared" ca="1" si="804"/>
        <v>n.d</v>
      </c>
      <c r="C3953" s="114">
        <f t="shared" si="805"/>
        <v>139519858.75</v>
      </c>
      <c r="D3953" s="24">
        <f ca="1">IF(A3953&lt;$B$1,VLOOKUP(A3953,[1]DI!$A$4:$B$15000,2,FALSE),0)</f>
        <v>0</v>
      </c>
      <c r="E3953" s="23">
        <f t="shared" ca="1" si="810"/>
        <v>0</v>
      </c>
      <c r="F3953" s="25">
        <f t="shared" si="809"/>
        <v>1.2</v>
      </c>
      <c r="G3953" s="26">
        <f t="shared" ca="1" si="813"/>
        <v>1</v>
      </c>
      <c r="H3953" s="23">
        <f ca="1">TRUNC(PRODUCT(G$16:G3952),15)</f>
        <v>1.48206205431758</v>
      </c>
      <c r="I3953" s="23">
        <f t="shared" si="811"/>
        <v>1</v>
      </c>
      <c r="J3953" s="23">
        <f t="shared" ca="1" si="812"/>
        <v>1.4820620499999999</v>
      </c>
      <c r="K3953" s="114">
        <f t="shared" ca="1" si="801"/>
        <v>67257229.1247354</v>
      </c>
      <c r="L3953" s="27">
        <f>IF(VLOOKUP(A3953,$U$18:$AD$131,8)=VLOOKUP(A3952,$U$18:$AD$131,8),0,VLOOKUP(A3953,U$18:$AD$131,8))</f>
        <v>0</v>
      </c>
      <c r="M3953" s="28">
        <f>IF(L3953&gt;0,VLOOKUP(L3953,T$18:$AC$131,7),0)</f>
        <v>0</v>
      </c>
      <c r="N3953" s="23">
        <f t="shared" si="806"/>
        <v>0</v>
      </c>
      <c r="O3953" s="23">
        <f t="shared" ca="1" si="802"/>
        <v>67257229.1247354</v>
      </c>
      <c r="P3953" s="29" t="str">
        <f t="shared" si="807"/>
        <v>J=</v>
      </c>
      <c r="Q3953" s="30">
        <f t="shared" si="808"/>
        <v>47232</v>
      </c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</row>
    <row r="3954" spans="1:30" x14ac:dyDescent="0.25">
      <c r="A3954" s="100">
        <f t="shared" si="803"/>
        <v>46787</v>
      </c>
      <c r="B3954" s="114" t="str">
        <f t="shared" ca="1" si="804"/>
        <v>n.d</v>
      </c>
      <c r="C3954" s="114">
        <f t="shared" si="805"/>
        <v>139519858.75</v>
      </c>
      <c r="D3954" s="24">
        <f ca="1">IF(A3954&lt;$B$1,VLOOKUP(A3954,[1]DI!$A$4:$B$15000,2,FALSE),0)</f>
        <v>0</v>
      </c>
      <c r="E3954" s="23">
        <f t="shared" ca="1" si="810"/>
        <v>0</v>
      </c>
      <c r="F3954" s="25">
        <f t="shared" si="809"/>
        <v>1.2</v>
      </c>
      <c r="G3954" s="26">
        <f t="shared" ca="1" si="813"/>
        <v>1</v>
      </c>
      <c r="H3954" s="23">
        <f ca="1">TRUNC(PRODUCT(G$16:G3953),15)</f>
        <v>1.48206205431758</v>
      </c>
      <c r="I3954" s="23">
        <f t="shared" si="811"/>
        <v>1</v>
      </c>
      <c r="J3954" s="23">
        <f t="shared" ca="1" si="812"/>
        <v>1.4820620499999999</v>
      </c>
      <c r="K3954" s="114">
        <f t="shared" ca="1" si="801"/>
        <v>67257229.1247354</v>
      </c>
      <c r="L3954" s="27">
        <f>IF(VLOOKUP(A3954,$U$18:$AD$131,8)=VLOOKUP(A3953,$U$18:$AD$131,8),0,VLOOKUP(A3954,U$18:$AD$131,8))</f>
        <v>0</v>
      </c>
      <c r="M3954" s="28">
        <f>IF(L3954&gt;0,VLOOKUP(L3954,T$18:$AC$131,7),0)</f>
        <v>0</v>
      </c>
      <c r="N3954" s="23">
        <f t="shared" si="806"/>
        <v>0</v>
      </c>
      <c r="O3954" s="23">
        <f t="shared" ca="1" si="802"/>
        <v>67257229.1247354</v>
      </c>
      <c r="P3954" s="29" t="str">
        <f t="shared" si="807"/>
        <v>J=</v>
      </c>
      <c r="Q3954" s="30">
        <f t="shared" si="808"/>
        <v>47232</v>
      </c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</row>
    <row r="3955" spans="1:30" x14ac:dyDescent="0.25">
      <c r="A3955" s="100">
        <f t="shared" si="803"/>
        <v>46788</v>
      </c>
      <c r="B3955" s="114" t="str">
        <f t="shared" ca="1" si="804"/>
        <v>n.d</v>
      </c>
      <c r="C3955" s="114">
        <f t="shared" si="805"/>
        <v>139519858.75</v>
      </c>
      <c r="D3955" s="24">
        <f ca="1">IF(A3955&lt;$B$1,VLOOKUP(A3955,[1]DI!$A$4:$B$15000,2,FALSE),0)</f>
        <v>0</v>
      </c>
      <c r="E3955" s="23">
        <f t="shared" ca="1" si="810"/>
        <v>0</v>
      </c>
      <c r="F3955" s="25">
        <f t="shared" si="809"/>
        <v>1.2</v>
      </c>
      <c r="G3955" s="26">
        <f t="shared" ca="1" si="813"/>
        <v>1</v>
      </c>
      <c r="H3955" s="23">
        <f ca="1">TRUNC(PRODUCT(G$16:G3954),15)</f>
        <v>1.48206205431758</v>
      </c>
      <c r="I3955" s="23">
        <f t="shared" si="811"/>
        <v>1</v>
      </c>
      <c r="J3955" s="23">
        <f t="shared" ca="1" si="812"/>
        <v>1.4820620499999999</v>
      </c>
      <c r="K3955" s="114">
        <f t="shared" ca="1" si="801"/>
        <v>67257229.1247354</v>
      </c>
      <c r="L3955" s="27">
        <f>IF(VLOOKUP(A3955,$U$18:$AD$131,8)=VLOOKUP(A3954,$U$18:$AD$131,8),0,VLOOKUP(A3955,U$18:$AD$131,8))</f>
        <v>0</v>
      </c>
      <c r="M3955" s="28">
        <f>IF(L3955&gt;0,VLOOKUP(L3955,T$18:$AC$131,7),0)</f>
        <v>0</v>
      </c>
      <c r="N3955" s="23">
        <f t="shared" si="806"/>
        <v>0</v>
      </c>
      <c r="O3955" s="23">
        <f t="shared" ca="1" si="802"/>
        <v>67257229.1247354</v>
      </c>
      <c r="P3955" s="29" t="str">
        <f t="shared" si="807"/>
        <v>J=</v>
      </c>
      <c r="Q3955" s="30">
        <f t="shared" si="808"/>
        <v>47232</v>
      </c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</row>
    <row r="3956" spans="1:30" x14ac:dyDescent="0.25">
      <c r="A3956" s="100">
        <f t="shared" si="803"/>
        <v>46789</v>
      </c>
      <c r="B3956" s="114" t="str">
        <f t="shared" ca="1" si="804"/>
        <v>n.d</v>
      </c>
      <c r="C3956" s="114">
        <f t="shared" si="805"/>
        <v>139519858.75</v>
      </c>
      <c r="D3956" s="24">
        <f ca="1">IF(A3956&lt;$B$1,VLOOKUP(A3956,[1]DI!$A$4:$B$15000,2,FALSE),0)</f>
        <v>0</v>
      </c>
      <c r="E3956" s="23">
        <f t="shared" ca="1" si="810"/>
        <v>0</v>
      </c>
      <c r="F3956" s="25">
        <f t="shared" si="809"/>
        <v>1.2</v>
      </c>
      <c r="G3956" s="26">
        <f t="shared" ca="1" si="813"/>
        <v>1</v>
      </c>
      <c r="H3956" s="23">
        <f ca="1">TRUNC(PRODUCT(G$16:G3955),15)</f>
        <v>1.48206205431758</v>
      </c>
      <c r="I3956" s="23">
        <f t="shared" si="811"/>
        <v>1</v>
      </c>
      <c r="J3956" s="23">
        <f t="shared" ca="1" si="812"/>
        <v>1.4820620499999999</v>
      </c>
      <c r="K3956" s="114">
        <f t="shared" ca="1" si="801"/>
        <v>67257229.1247354</v>
      </c>
      <c r="L3956" s="27">
        <f>IF(VLOOKUP(A3956,$U$18:$AD$131,8)=VLOOKUP(A3955,$U$18:$AD$131,8),0,VLOOKUP(A3956,U$18:$AD$131,8))</f>
        <v>0</v>
      </c>
      <c r="M3956" s="28">
        <f>IF(L3956&gt;0,VLOOKUP(L3956,T$18:$AC$131,7),0)</f>
        <v>0</v>
      </c>
      <c r="N3956" s="23">
        <f t="shared" si="806"/>
        <v>0</v>
      </c>
      <c r="O3956" s="23">
        <f t="shared" ca="1" si="802"/>
        <v>67257229.1247354</v>
      </c>
      <c r="P3956" s="29" t="str">
        <f t="shared" si="807"/>
        <v>J=</v>
      </c>
      <c r="Q3956" s="30">
        <f t="shared" si="808"/>
        <v>47232</v>
      </c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</row>
    <row r="3957" spans="1:30" x14ac:dyDescent="0.25">
      <c r="A3957" s="100">
        <f t="shared" si="803"/>
        <v>46790</v>
      </c>
      <c r="B3957" s="114" t="str">
        <f t="shared" ca="1" si="804"/>
        <v>n.d</v>
      </c>
      <c r="C3957" s="114">
        <f t="shared" si="805"/>
        <v>139519858.75</v>
      </c>
      <c r="D3957" s="24">
        <f ca="1">IF(A3957&lt;$B$1,VLOOKUP(A3957,[1]DI!$A$4:$B$15000,2,FALSE),0)</f>
        <v>0</v>
      </c>
      <c r="E3957" s="23">
        <f t="shared" ca="1" si="810"/>
        <v>0</v>
      </c>
      <c r="F3957" s="25">
        <f t="shared" si="809"/>
        <v>1.2</v>
      </c>
      <c r="G3957" s="26">
        <f t="shared" ca="1" si="813"/>
        <v>1</v>
      </c>
      <c r="H3957" s="23">
        <f ca="1">TRUNC(PRODUCT(G$16:G3956),15)</f>
        <v>1.48206205431758</v>
      </c>
      <c r="I3957" s="23">
        <f t="shared" si="811"/>
        <v>1</v>
      </c>
      <c r="J3957" s="23">
        <f t="shared" ca="1" si="812"/>
        <v>1.4820620499999999</v>
      </c>
      <c r="K3957" s="114">
        <f t="shared" ca="1" si="801"/>
        <v>67257229.1247354</v>
      </c>
      <c r="L3957" s="27">
        <f>IF(VLOOKUP(A3957,$U$18:$AD$131,8)=VLOOKUP(A3956,$U$18:$AD$131,8),0,VLOOKUP(A3957,U$18:$AD$131,8))</f>
        <v>0</v>
      </c>
      <c r="M3957" s="28">
        <f>IF(L3957&gt;0,VLOOKUP(L3957,T$18:$AC$131,7),0)</f>
        <v>0</v>
      </c>
      <c r="N3957" s="23">
        <f t="shared" si="806"/>
        <v>0</v>
      </c>
      <c r="O3957" s="23">
        <f t="shared" ca="1" si="802"/>
        <v>67257229.1247354</v>
      </c>
      <c r="P3957" s="29" t="str">
        <f t="shared" si="807"/>
        <v>J=</v>
      </c>
      <c r="Q3957" s="30">
        <f t="shared" si="808"/>
        <v>47232</v>
      </c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</row>
    <row r="3958" spans="1:30" x14ac:dyDescent="0.25">
      <c r="A3958" s="100">
        <f t="shared" si="803"/>
        <v>46791</v>
      </c>
      <c r="B3958" s="114" t="str">
        <f t="shared" ca="1" si="804"/>
        <v>n.d</v>
      </c>
      <c r="C3958" s="114">
        <f t="shared" si="805"/>
        <v>139519858.75</v>
      </c>
      <c r="D3958" s="24">
        <f ca="1">IF(A3958&lt;$B$1,VLOOKUP(A3958,[1]DI!$A$4:$B$15000,2,FALSE),0)</f>
        <v>0</v>
      </c>
      <c r="E3958" s="23">
        <f t="shared" ca="1" si="810"/>
        <v>0</v>
      </c>
      <c r="F3958" s="25">
        <f t="shared" si="809"/>
        <v>1.2</v>
      </c>
      <c r="G3958" s="26">
        <f t="shared" ca="1" si="813"/>
        <v>1</v>
      </c>
      <c r="H3958" s="23">
        <f ca="1">TRUNC(PRODUCT(G$16:G3957),15)</f>
        <v>1.48206205431758</v>
      </c>
      <c r="I3958" s="23">
        <f t="shared" si="811"/>
        <v>1</v>
      </c>
      <c r="J3958" s="23">
        <f t="shared" ca="1" si="812"/>
        <v>1.4820620499999999</v>
      </c>
      <c r="K3958" s="114">
        <f t="shared" ca="1" si="801"/>
        <v>67257229.1247354</v>
      </c>
      <c r="L3958" s="27">
        <f>IF(VLOOKUP(A3958,$U$18:$AD$131,8)=VLOOKUP(A3957,$U$18:$AD$131,8),0,VLOOKUP(A3958,U$18:$AD$131,8))</f>
        <v>0</v>
      </c>
      <c r="M3958" s="28">
        <f>IF(L3958&gt;0,VLOOKUP(L3958,T$18:$AC$131,7),0)</f>
        <v>0</v>
      </c>
      <c r="N3958" s="23">
        <f t="shared" si="806"/>
        <v>0</v>
      </c>
      <c r="O3958" s="23">
        <f t="shared" ca="1" si="802"/>
        <v>67257229.1247354</v>
      </c>
      <c r="P3958" s="29" t="str">
        <f t="shared" si="807"/>
        <v>J=</v>
      </c>
      <c r="Q3958" s="30">
        <f t="shared" si="808"/>
        <v>47232</v>
      </c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</row>
    <row r="3959" spans="1:30" x14ac:dyDescent="0.25">
      <c r="A3959" s="100">
        <f t="shared" si="803"/>
        <v>46792</v>
      </c>
      <c r="B3959" s="114" t="str">
        <f t="shared" ca="1" si="804"/>
        <v>n.d</v>
      </c>
      <c r="C3959" s="114">
        <f t="shared" si="805"/>
        <v>139519858.75</v>
      </c>
      <c r="D3959" s="24">
        <f ca="1">IF(A3959&lt;$B$1,VLOOKUP(A3959,[1]DI!$A$4:$B$15000,2,FALSE),0)</f>
        <v>0</v>
      </c>
      <c r="E3959" s="23">
        <f t="shared" ca="1" si="810"/>
        <v>0</v>
      </c>
      <c r="F3959" s="25">
        <f t="shared" si="809"/>
        <v>1.2</v>
      </c>
      <c r="G3959" s="26">
        <f t="shared" ca="1" si="813"/>
        <v>1</v>
      </c>
      <c r="H3959" s="23">
        <f ca="1">TRUNC(PRODUCT(G$16:G3958),15)</f>
        <v>1.48206205431758</v>
      </c>
      <c r="I3959" s="23">
        <f t="shared" si="811"/>
        <v>1</v>
      </c>
      <c r="J3959" s="23">
        <f t="shared" ca="1" si="812"/>
        <v>1.4820620499999999</v>
      </c>
      <c r="K3959" s="114">
        <f t="shared" ca="1" si="801"/>
        <v>67257229.1247354</v>
      </c>
      <c r="L3959" s="27">
        <f>IF(VLOOKUP(A3959,$U$18:$AD$131,8)=VLOOKUP(A3958,$U$18:$AD$131,8),0,VLOOKUP(A3959,U$18:$AD$131,8))</f>
        <v>0</v>
      </c>
      <c r="M3959" s="28">
        <f>IF(L3959&gt;0,VLOOKUP(L3959,T$18:$AC$131,7),0)</f>
        <v>0</v>
      </c>
      <c r="N3959" s="23">
        <f t="shared" si="806"/>
        <v>0</v>
      </c>
      <c r="O3959" s="23">
        <f t="shared" ca="1" si="802"/>
        <v>67257229.1247354</v>
      </c>
      <c r="P3959" s="29" t="str">
        <f t="shared" si="807"/>
        <v>J=</v>
      </c>
      <c r="Q3959" s="30">
        <f t="shared" si="808"/>
        <v>47232</v>
      </c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</row>
    <row r="3960" spans="1:30" x14ac:dyDescent="0.25">
      <c r="A3960" s="100">
        <f t="shared" si="803"/>
        <v>46793</v>
      </c>
      <c r="B3960" s="114" t="str">
        <f t="shared" ca="1" si="804"/>
        <v>n.d</v>
      </c>
      <c r="C3960" s="114">
        <f t="shared" si="805"/>
        <v>139519858.75</v>
      </c>
      <c r="D3960" s="24">
        <f ca="1">IF(A3960&lt;$B$1,VLOOKUP(A3960,[1]DI!$A$4:$B$15000,2,FALSE),0)</f>
        <v>0</v>
      </c>
      <c r="E3960" s="23">
        <f t="shared" ca="1" si="810"/>
        <v>0</v>
      </c>
      <c r="F3960" s="25">
        <f t="shared" si="809"/>
        <v>1.2</v>
      </c>
      <c r="G3960" s="26">
        <f t="shared" ca="1" si="813"/>
        <v>1</v>
      </c>
      <c r="H3960" s="23">
        <f ca="1">TRUNC(PRODUCT(G$16:G3959),15)</f>
        <v>1.48206205431758</v>
      </c>
      <c r="I3960" s="23">
        <f t="shared" si="811"/>
        <v>1</v>
      </c>
      <c r="J3960" s="23">
        <f t="shared" ca="1" si="812"/>
        <v>1.4820620499999999</v>
      </c>
      <c r="K3960" s="114">
        <f t="shared" ca="1" si="801"/>
        <v>67257229.1247354</v>
      </c>
      <c r="L3960" s="27">
        <f>IF(VLOOKUP(A3960,$U$18:$AD$131,8)=VLOOKUP(A3959,$U$18:$AD$131,8),0,VLOOKUP(A3960,U$18:$AD$131,8))</f>
        <v>0</v>
      </c>
      <c r="M3960" s="28">
        <f>IF(L3960&gt;0,VLOOKUP(L3960,T$18:$AC$131,7),0)</f>
        <v>0</v>
      </c>
      <c r="N3960" s="23">
        <f t="shared" si="806"/>
        <v>0</v>
      </c>
      <c r="O3960" s="23">
        <f t="shared" ca="1" si="802"/>
        <v>67257229.1247354</v>
      </c>
      <c r="P3960" s="29" t="str">
        <f t="shared" si="807"/>
        <v>J=</v>
      </c>
      <c r="Q3960" s="30">
        <f t="shared" si="808"/>
        <v>47232</v>
      </c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</row>
    <row r="3961" spans="1:30" x14ac:dyDescent="0.25">
      <c r="A3961" s="100">
        <f t="shared" si="803"/>
        <v>46794</v>
      </c>
      <c r="B3961" s="114" t="str">
        <f t="shared" ca="1" si="804"/>
        <v>n.d</v>
      </c>
      <c r="C3961" s="114">
        <f t="shared" si="805"/>
        <v>139519858.75</v>
      </c>
      <c r="D3961" s="24">
        <f ca="1">IF(A3961&lt;$B$1,VLOOKUP(A3961,[1]DI!$A$4:$B$15000,2,FALSE),0)</f>
        <v>0</v>
      </c>
      <c r="E3961" s="23">
        <f t="shared" ca="1" si="810"/>
        <v>0</v>
      </c>
      <c r="F3961" s="25">
        <f t="shared" si="809"/>
        <v>1.2</v>
      </c>
      <c r="G3961" s="26">
        <f t="shared" ca="1" si="813"/>
        <v>1</v>
      </c>
      <c r="H3961" s="23">
        <f ca="1">TRUNC(PRODUCT(G$16:G3960),15)</f>
        <v>1.48206205431758</v>
      </c>
      <c r="I3961" s="23">
        <f t="shared" si="811"/>
        <v>1</v>
      </c>
      <c r="J3961" s="23">
        <f t="shared" ca="1" si="812"/>
        <v>1.4820620499999999</v>
      </c>
      <c r="K3961" s="114">
        <f t="shared" ca="1" si="801"/>
        <v>67257229.1247354</v>
      </c>
      <c r="L3961" s="27">
        <f>IF(VLOOKUP(A3961,$U$18:$AD$131,8)=VLOOKUP(A3960,$U$18:$AD$131,8),0,VLOOKUP(A3961,U$18:$AD$131,8))</f>
        <v>0</v>
      </c>
      <c r="M3961" s="28">
        <f>IF(L3961&gt;0,VLOOKUP(L3961,T$18:$AC$131,7),0)</f>
        <v>0</v>
      </c>
      <c r="N3961" s="23">
        <f t="shared" si="806"/>
        <v>0</v>
      </c>
      <c r="O3961" s="23">
        <f t="shared" ca="1" si="802"/>
        <v>67257229.1247354</v>
      </c>
      <c r="P3961" s="29" t="str">
        <f t="shared" si="807"/>
        <v>J=</v>
      </c>
      <c r="Q3961" s="30">
        <f t="shared" si="808"/>
        <v>47232</v>
      </c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</row>
    <row r="3962" spans="1:30" x14ac:dyDescent="0.25">
      <c r="A3962" s="100">
        <f t="shared" si="803"/>
        <v>46795</v>
      </c>
      <c r="B3962" s="114" t="str">
        <f t="shared" ca="1" si="804"/>
        <v>n.d</v>
      </c>
      <c r="C3962" s="114">
        <f t="shared" si="805"/>
        <v>139519858.75</v>
      </c>
      <c r="D3962" s="24">
        <f ca="1">IF(A3962&lt;$B$1,VLOOKUP(A3962,[1]DI!$A$4:$B$15000,2,FALSE),0)</f>
        <v>0</v>
      </c>
      <c r="E3962" s="23">
        <f t="shared" ca="1" si="810"/>
        <v>0</v>
      </c>
      <c r="F3962" s="25">
        <f t="shared" si="809"/>
        <v>1.2</v>
      </c>
      <c r="G3962" s="26">
        <f t="shared" ca="1" si="813"/>
        <v>1</v>
      </c>
      <c r="H3962" s="23">
        <f ca="1">TRUNC(PRODUCT(G$16:G3961),15)</f>
        <v>1.48206205431758</v>
      </c>
      <c r="I3962" s="23">
        <f t="shared" si="811"/>
        <v>1</v>
      </c>
      <c r="J3962" s="23">
        <f t="shared" ca="1" si="812"/>
        <v>1.4820620499999999</v>
      </c>
      <c r="K3962" s="114">
        <f t="shared" ca="1" si="801"/>
        <v>67257229.1247354</v>
      </c>
      <c r="L3962" s="27">
        <f>IF(VLOOKUP(A3962,$U$18:$AD$131,8)=VLOOKUP(A3961,$U$18:$AD$131,8),0,VLOOKUP(A3962,U$18:$AD$131,8))</f>
        <v>0</v>
      </c>
      <c r="M3962" s="28">
        <f>IF(L3962&gt;0,VLOOKUP(L3962,T$18:$AC$131,7),0)</f>
        <v>0</v>
      </c>
      <c r="N3962" s="23">
        <f t="shared" si="806"/>
        <v>0</v>
      </c>
      <c r="O3962" s="23">
        <f t="shared" ca="1" si="802"/>
        <v>67257229.1247354</v>
      </c>
      <c r="P3962" s="29" t="str">
        <f t="shared" si="807"/>
        <v>J=</v>
      </c>
      <c r="Q3962" s="30">
        <f t="shared" si="808"/>
        <v>47232</v>
      </c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</row>
    <row r="3963" spans="1:30" x14ac:dyDescent="0.25">
      <c r="A3963" s="100">
        <f t="shared" si="803"/>
        <v>46796</v>
      </c>
      <c r="B3963" s="114" t="str">
        <f t="shared" ca="1" si="804"/>
        <v>n.d</v>
      </c>
      <c r="C3963" s="114">
        <f t="shared" si="805"/>
        <v>139519858.75</v>
      </c>
      <c r="D3963" s="24">
        <f ca="1">IF(A3963&lt;$B$1,VLOOKUP(A3963,[1]DI!$A$4:$B$15000,2,FALSE),0)</f>
        <v>0</v>
      </c>
      <c r="E3963" s="23">
        <f t="shared" ca="1" si="810"/>
        <v>0</v>
      </c>
      <c r="F3963" s="25">
        <f t="shared" si="809"/>
        <v>1.2</v>
      </c>
      <c r="G3963" s="26">
        <f t="shared" ca="1" si="813"/>
        <v>1</v>
      </c>
      <c r="H3963" s="23">
        <f ca="1">TRUNC(PRODUCT(G$16:G3962),15)</f>
        <v>1.48206205431758</v>
      </c>
      <c r="I3963" s="23">
        <f t="shared" si="811"/>
        <v>1</v>
      </c>
      <c r="J3963" s="23">
        <f t="shared" ca="1" si="812"/>
        <v>1.4820620499999999</v>
      </c>
      <c r="K3963" s="114">
        <f t="shared" ca="1" si="801"/>
        <v>67257229.1247354</v>
      </c>
      <c r="L3963" s="27">
        <f>IF(VLOOKUP(A3963,$U$18:$AD$131,8)=VLOOKUP(A3962,$U$18:$AD$131,8),0,VLOOKUP(A3963,U$18:$AD$131,8))</f>
        <v>0</v>
      </c>
      <c r="M3963" s="28">
        <f>IF(L3963&gt;0,VLOOKUP(L3963,T$18:$AC$131,7),0)</f>
        <v>0</v>
      </c>
      <c r="N3963" s="23">
        <f t="shared" si="806"/>
        <v>0</v>
      </c>
      <c r="O3963" s="23">
        <f t="shared" ca="1" si="802"/>
        <v>67257229.1247354</v>
      </c>
      <c r="P3963" s="29" t="str">
        <f t="shared" si="807"/>
        <v>J=</v>
      </c>
      <c r="Q3963" s="30">
        <f t="shared" si="808"/>
        <v>47232</v>
      </c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</row>
    <row r="3964" spans="1:30" x14ac:dyDescent="0.25">
      <c r="A3964" s="100">
        <f t="shared" si="803"/>
        <v>46797</v>
      </c>
      <c r="B3964" s="114" t="str">
        <f t="shared" ca="1" si="804"/>
        <v>n.d</v>
      </c>
      <c r="C3964" s="114">
        <f t="shared" si="805"/>
        <v>139519858.75</v>
      </c>
      <c r="D3964" s="24">
        <f ca="1">IF(A3964&lt;$B$1,VLOOKUP(A3964,[1]DI!$A$4:$B$15000,2,FALSE),0)</f>
        <v>0</v>
      </c>
      <c r="E3964" s="23">
        <f t="shared" ca="1" si="810"/>
        <v>0</v>
      </c>
      <c r="F3964" s="25">
        <f t="shared" si="809"/>
        <v>1.2</v>
      </c>
      <c r="G3964" s="26">
        <f t="shared" ca="1" si="813"/>
        <v>1</v>
      </c>
      <c r="H3964" s="23">
        <f ca="1">TRUNC(PRODUCT(G$16:G3963),15)</f>
        <v>1.48206205431758</v>
      </c>
      <c r="I3964" s="23">
        <f t="shared" si="811"/>
        <v>1</v>
      </c>
      <c r="J3964" s="23">
        <f t="shared" ca="1" si="812"/>
        <v>1.4820620499999999</v>
      </c>
      <c r="K3964" s="114">
        <f t="shared" ca="1" si="801"/>
        <v>67257229.1247354</v>
      </c>
      <c r="L3964" s="27">
        <f>IF(VLOOKUP(A3964,$U$18:$AD$131,8)=VLOOKUP(A3963,$U$18:$AD$131,8),0,VLOOKUP(A3964,U$18:$AD$131,8))</f>
        <v>0</v>
      </c>
      <c r="M3964" s="28">
        <f>IF(L3964&gt;0,VLOOKUP(L3964,T$18:$AC$131,7),0)</f>
        <v>0</v>
      </c>
      <c r="N3964" s="23">
        <f t="shared" si="806"/>
        <v>0</v>
      </c>
      <c r="O3964" s="23">
        <f t="shared" ca="1" si="802"/>
        <v>67257229.1247354</v>
      </c>
      <c r="P3964" s="29" t="str">
        <f t="shared" si="807"/>
        <v>J=</v>
      </c>
      <c r="Q3964" s="30">
        <f t="shared" si="808"/>
        <v>47232</v>
      </c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</row>
    <row r="3965" spans="1:30" x14ac:dyDescent="0.25">
      <c r="A3965" s="100">
        <f t="shared" si="803"/>
        <v>46798</v>
      </c>
      <c r="B3965" s="114" t="str">
        <f t="shared" ca="1" si="804"/>
        <v>n.d</v>
      </c>
      <c r="C3965" s="114">
        <f t="shared" si="805"/>
        <v>139519858.75</v>
      </c>
      <c r="D3965" s="24">
        <f ca="1">IF(A3965&lt;$B$1,VLOOKUP(A3965,[1]DI!$A$4:$B$15000,2,FALSE),0)</f>
        <v>0</v>
      </c>
      <c r="E3965" s="23">
        <f t="shared" ca="1" si="810"/>
        <v>0</v>
      </c>
      <c r="F3965" s="25">
        <f t="shared" si="809"/>
        <v>1.2</v>
      </c>
      <c r="G3965" s="26">
        <f t="shared" ca="1" si="813"/>
        <v>1</v>
      </c>
      <c r="H3965" s="23">
        <f ca="1">TRUNC(PRODUCT(G$16:G3964),15)</f>
        <v>1.48206205431758</v>
      </c>
      <c r="I3965" s="23">
        <f t="shared" si="811"/>
        <v>1</v>
      </c>
      <c r="J3965" s="23">
        <f t="shared" ca="1" si="812"/>
        <v>1.4820620499999999</v>
      </c>
      <c r="K3965" s="114">
        <f t="shared" ca="1" si="801"/>
        <v>67257229.1247354</v>
      </c>
      <c r="L3965" s="27">
        <f>IF(VLOOKUP(A3965,$U$18:$AD$131,8)=VLOOKUP(A3964,$U$18:$AD$131,8),0,VLOOKUP(A3965,U$18:$AD$131,8))</f>
        <v>0</v>
      </c>
      <c r="M3965" s="28">
        <f>IF(L3965&gt;0,VLOOKUP(L3965,T$18:$AC$131,7),0)</f>
        <v>0</v>
      </c>
      <c r="N3965" s="23">
        <f t="shared" si="806"/>
        <v>0</v>
      </c>
      <c r="O3965" s="23">
        <f t="shared" ca="1" si="802"/>
        <v>67257229.1247354</v>
      </c>
      <c r="P3965" s="29" t="str">
        <f t="shared" si="807"/>
        <v>J=</v>
      </c>
      <c r="Q3965" s="30">
        <f t="shared" si="808"/>
        <v>47232</v>
      </c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</row>
    <row r="3966" spans="1:30" x14ac:dyDescent="0.25">
      <c r="A3966" s="100">
        <f t="shared" si="803"/>
        <v>46799</v>
      </c>
      <c r="B3966" s="114" t="str">
        <f t="shared" ca="1" si="804"/>
        <v>n.d</v>
      </c>
      <c r="C3966" s="114">
        <f t="shared" si="805"/>
        <v>139519858.75</v>
      </c>
      <c r="D3966" s="24">
        <f ca="1">IF(A3966&lt;$B$1,VLOOKUP(A3966,[1]DI!$A$4:$B$15000,2,FALSE),0)</f>
        <v>0</v>
      </c>
      <c r="E3966" s="23">
        <f t="shared" ca="1" si="810"/>
        <v>0</v>
      </c>
      <c r="F3966" s="25">
        <f t="shared" si="809"/>
        <v>1.2</v>
      </c>
      <c r="G3966" s="26">
        <f t="shared" ca="1" si="813"/>
        <v>1</v>
      </c>
      <c r="H3966" s="23">
        <f ca="1">TRUNC(PRODUCT(G$16:G3965),15)</f>
        <v>1.48206205431758</v>
      </c>
      <c r="I3966" s="23">
        <f t="shared" si="811"/>
        <v>1</v>
      </c>
      <c r="J3966" s="23">
        <f t="shared" ca="1" si="812"/>
        <v>1.4820620499999999</v>
      </c>
      <c r="K3966" s="114">
        <f t="shared" ca="1" si="801"/>
        <v>67257229.1247354</v>
      </c>
      <c r="L3966" s="27">
        <f>IF(VLOOKUP(A3966,$U$18:$AD$131,8)=VLOOKUP(A3965,$U$18:$AD$131,8),0,VLOOKUP(A3966,U$18:$AD$131,8))</f>
        <v>0</v>
      </c>
      <c r="M3966" s="28">
        <f>IF(L3966&gt;0,VLOOKUP(L3966,T$18:$AC$131,7),0)</f>
        <v>0</v>
      </c>
      <c r="N3966" s="23">
        <f t="shared" si="806"/>
        <v>0</v>
      </c>
      <c r="O3966" s="23">
        <f t="shared" ca="1" si="802"/>
        <v>67257229.1247354</v>
      </c>
      <c r="P3966" s="29" t="str">
        <f t="shared" si="807"/>
        <v>J=</v>
      </c>
      <c r="Q3966" s="30">
        <f t="shared" si="808"/>
        <v>47232</v>
      </c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</row>
    <row r="3967" spans="1:30" x14ac:dyDescent="0.25">
      <c r="A3967" s="100">
        <f t="shared" si="803"/>
        <v>46800</v>
      </c>
      <c r="B3967" s="114" t="str">
        <f t="shared" ca="1" si="804"/>
        <v>n.d</v>
      </c>
      <c r="C3967" s="114">
        <f t="shared" si="805"/>
        <v>139519858.75</v>
      </c>
      <c r="D3967" s="24">
        <f ca="1">IF(A3967&lt;$B$1,VLOOKUP(A3967,[1]DI!$A$4:$B$15000,2,FALSE),0)</f>
        <v>0</v>
      </c>
      <c r="E3967" s="23">
        <f t="shared" ca="1" si="810"/>
        <v>0</v>
      </c>
      <c r="F3967" s="25">
        <f t="shared" si="809"/>
        <v>1.2</v>
      </c>
      <c r="G3967" s="26">
        <f t="shared" ca="1" si="813"/>
        <v>1</v>
      </c>
      <c r="H3967" s="23">
        <f ca="1">TRUNC(PRODUCT(G$16:G3966),15)</f>
        <v>1.48206205431758</v>
      </c>
      <c r="I3967" s="23">
        <f t="shared" si="811"/>
        <v>1</v>
      </c>
      <c r="J3967" s="23">
        <f t="shared" ca="1" si="812"/>
        <v>1.4820620499999999</v>
      </c>
      <c r="K3967" s="114">
        <f t="shared" ca="1" si="801"/>
        <v>67257229.1247354</v>
      </c>
      <c r="L3967" s="27">
        <f>IF(VLOOKUP(A3967,$U$18:$AD$131,8)=VLOOKUP(A3966,$U$18:$AD$131,8),0,VLOOKUP(A3967,U$18:$AD$131,8))</f>
        <v>0</v>
      </c>
      <c r="M3967" s="28">
        <f>IF(L3967&gt;0,VLOOKUP(L3967,T$18:$AC$131,7),0)</f>
        <v>0</v>
      </c>
      <c r="N3967" s="23">
        <f t="shared" si="806"/>
        <v>0</v>
      </c>
      <c r="O3967" s="23">
        <f t="shared" ca="1" si="802"/>
        <v>67257229.1247354</v>
      </c>
      <c r="P3967" s="29" t="str">
        <f t="shared" si="807"/>
        <v>J=</v>
      </c>
      <c r="Q3967" s="30">
        <f t="shared" si="808"/>
        <v>47232</v>
      </c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</row>
    <row r="3968" spans="1:30" x14ac:dyDescent="0.25">
      <c r="A3968" s="100">
        <f t="shared" si="803"/>
        <v>46801</v>
      </c>
      <c r="B3968" s="114" t="str">
        <f t="shared" ca="1" si="804"/>
        <v>n.d</v>
      </c>
      <c r="C3968" s="114">
        <f t="shared" si="805"/>
        <v>139519858.75</v>
      </c>
      <c r="D3968" s="24">
        <f ca="1">IF(A3968&lt;$B$1,VLOOKUP(A3968,[1]DI!$A$4:$B$15000,2,FALSE),0)</f>
        <v>0</v>
      </c>
      <c r="E3968" s="23">
        <f t="shared" ca="1" si="810"/>
        <v>0</v>
      </c>
      <c r="F3968" s="25">
        <f t="shared" si="809"/>
        <v>1.2</v>
      </c>
      <c r="G3968" s="26">
        <f t="shared" ca="1" si="813"/>
        <v>1</v>
      </c>
      <c r="H3968" s="23">
        <f ca="1">TRUNC(PRODUCT(G$16:G3967),15)</f>
        <v>1.48206205431758</v>
      </c>
      <c r="I3968" s="23">
        <f t="shared" si="811"/>
        <v>1</v>
      </c>
      <c r="J3968" s="23">
        <f t="shared" ca="1" si="812"/>
        <v>1.4820620499999999</v>
      </c>
      <c r="K3968" s="114">
        <f t="shared" ca="1" si="801"/>
        <v>67257229.1247354</v>
      </c>
      <c r="L3968" s="27">
        <f>IF(VLOOKUP(A3968,$U$18:$AD$131,8)=VLOOKUP(A3967,$U$18:$AD$131,8),0,VLOOKUP(A3968,U$18:$AD$131,8))</f>
        <v>0</v>
      </c>
      <c r="M3968" s="28">
        <f>IF(L3968&gt;0,VLOOKUP(L3968,T$18:$AC$131,7),0)</f>
        <v>0</v>
      </c>
      <c r="N3968" s="23">
        <f t="shared" si="806"/>
        <v>0</v>
      </c>
      <c r="O3968" s="23">
        <f t="shared" ca="1" si="802"/>
        <v>67257229.1247354</v>
      </c>
      <c r="P3968" s="29" t="str">
        <f t="shared" si="807"/>
        <v>J=</v>
      </c>
      <c r="Q3968" s="30">
        <f t="shared" si="808"/>
        <v>47232</v>
      </c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</row>
    <row r="3969" spans="1:30" x14ac:dyDescent="0.25">
      <c r="A3969" s="100">
        <f t="shared" si="803"/>
        <v>46802</v>
      </c>
      <c r="B3969" s="114" t="str">
        <f t="shared" ca="1" si="804"/>
        <v>n.d</v>
      </c>
      <c r="C3969" s="114">
        <f t="shared" si="805"/>
        <v>139519858.75</v>
      </c>
      <c r="D3969" s="24">
        <f ca="1">IF(A3969&lt;$B$1,VLOOKUP(A3969,[1]DI!$A$4:$B$15000,2,FALSE),0)</f>
        <v>0</v>
      </c>
      <c r="E3969" s="23">
        <f t="shared" ca="1" si="810"/>
        <v>0</v>
      </c>
      <c r="F3969" s="25">
        <f t="shared" si="809"/>
        <v>1.2</v>
      </c>
      <c r="G3969" s="26">
        <f t="shared" ca="1" si="813"/>
        <v>1</v>
      </c>
      <c r="H3969" s="23">
        <f ca="1">TRUNC(PRODUCT(G$16:G3968),15)</f>
        <v>1.48206205431758</v>
      </c>
      <c r="I3969" s="23">
        <f t="shared" si="811"/>
        <v>1</v>
      </c>
      <c r="J3969" s="23">
        <f t="shared" ca="1" si="812"/>
        <v>1.4820620499999999</v>
      </c>
      <c r="K3969" s="114">
        <f t="shared" ca="1" si="801"/>
        <v>67257229.1247354</v>
      </c>
      <c r="L3969" s="27">
        <f>IF(VLOOKUP(A3969,$U$18:$AD$131,8)=VLOOKUP(A3968,$U$18:$AD$131,8),0,VLOOKUP(A3969,U$18:$AD$131,8))</f>
        <v>0</v>
      </c>
      <c r="M3969" s="28">
        <f>IF(L3969&gt;0,VLOOKUP(L3969,T$18:$AC$131,7),0)</f>
        <v>0</v>
      </c>
      <c r="N3969" s="23">
        <f t="shared" si="806"/>
        <v>0</v>
      </c>
      <c r="O3969" s="23">
        <f t="shared" ca="1" si="802"/>
        <v>67257229.1247354</v>
      </c>
      <c r="P3969" s="29" t="str">
        <f t="shared" si="807"/>
        <v>J=</v>
      </c>
      <c r="Q3969" s="30">
        <f t="shared" si="808"/>
        <v>47232</v>
      </c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</row>
    <row r="3970" spans="1:30" x14ac:dyDescent="0.25">
      <c r="A3970" s="100">
        <f t="shared" si="803"/>
        <v>46803</v>
      </c>
      <c r="B3970" s="114" t="str">
        <f t="shared" ca="1" si="804"/>
        <v>n.d</v>
      </c>
      <c r="C3970" s="114">
        <f t="shared" si="805"/>
        <v>139519858.75</v>
      </c>
      <c r="D3970" s="24">
        <f ca="1">IF(A3970&lt;$B$1,VLOOKUP(A3970,[1]DI!$A$4:$B$15000,2,FALSE),0)</f>
        <v>0</v>
      </c>
      <c r="E3970" s="23">
        <f t="shared" ca="1" si="810"/>
        <v>0</v>
      </c>
      <c r="F3970" s="25">
        <f t="shared" si="809"/>
        <v>1.2</v>
      </c>
      <c r="G3970" s="26">
        <f t="shared" ca="1" si="813"/>
        <v>1</v>
      </c>
      <c r="H3970" s="23">
        <f ca="1">TRUNC(PRODUCT(G$16:G3969),15)</f>
        <v>1.48206205431758</v>
      </c>
      <c r="I3970" s="23">
        <f t="shared" si="811"/>
        <v>1</v>
      </c>
      <c r="J3970" s="23">
        <f t="shared" ca="1" si="812"/>
        <v>1.4820620499999999</v>
      </c>
      <c r="K3970" s="114">
        <f t="shared" ca="1" si="801"/>
        <v>67257229.1247354</v>
      </c>
      <c r="L3970" s="27">
        <f>IF(VLOOKUP(A3970,$U$18:$AD$131,8)=VLOOKUP(A3969,$U$18:$AD$131,8),0,VLOOKUP(A3970,U$18:$AD$131,8))</f>
        <v>0</v>
      </c>
      <c r="M3970" s="28">
        <f>IF(L3970&gt;0,VLOOKUP(L3970,T$18:$AC$131,7),0)</f>
        <v>0</v>
      </c>
      <c r="N3970" s="23">
        <f t="shared" si="806"/>
        <v>0</v>
      </c>
      <c r="O3970" s="23">
        <f t="shared" ca="1" si="802"/>
        <v>67257229.1247354</v>
      </c>
      <c r="P3970" s="29" t="str">
        <f t="shared" si="807"/>
        <v>J=</v>
      </c>
      <c r="Q3970" s="30">
        <f t="shared" si="808"/>
        <v>47232</v>
      </c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</row>
    <row r="3971" spans="1:30" x14ac:dyDescent="0.25">
      <c r="A3971" s="100">
        <f t="shared" si="803"/>
        <v>46804</v>
      </c>
      <c r="B3971" s="114" t="str">
        <f t="shared" ca="1" si="804"/>
        <v>n.d</v>
      </c>
      <c r="C3971" s="114">
        <f t="shared" si="805"/>
        <v>139519858.75</v>
      </c>
      <c r="D3971" s="24">
        <f ca="1">IF(A3971&lt;$B$1,VLOOKUP(A3971,[1]DI!$A$4:$B$15000,2,FALSE),0)</f>
        <v>0</v>
      </c>
      <c r="E3971" s="23">
        <f t="shared" ca="1" si="810"/>
        <v>0</v>
      </c>
      <c r="F3971" s="25">
        <f t="shared" si="809"/>
        <v>1.2</v>
      </c>
      <c r="G3971" s="26">
        <f t="shared" ca="1" si="813"/>
        <v>1</v>
      </c>
      <c r="H3971" s="23">
        <f ca="1">TRUNC(PRODUCT(G$16:G3970),15)</f>
        <v>1.48206205431758</v>
      </c>
      <c r="I3971" s="23">
        <f t="shared" si="811"/>
        <v>1</v>
      </c>
      <c r="J3971" s="23">
        <f t="shared" ca="1" si="812"/>
        <v>1.4820620499999999</v>
      </c>
      <c r="K3971" s="114">
        <f t="shared" ca="1" si="801"/>
        <v>67257229.1247354</v>
      </c>
      <c r="L3971" s="27">
        <f>IF(VLOOKUP(A3971,$U$18:$AD$131,8)=VLOOKUP(A3970,$U$18:$AD$131,8),0,VLOOKUP(A3971,U$18:$AD$131,8))</f>
        <v>0</v>
      </c>
      <c r="M3971" s="28">
        <f>IF(L3971&gt;0,VLOOKUP(L3971,T$18:$AC$131,7),0)</f>
        <v>0</v>
      </c>
      <c r="N3971" s="23">
        <f t="shared" si="806"/>
        <v>0</v>
      </c>
      <c r="O3971" s="23">
        <f t="shared" ca="1" si="802"/>
        <v>67257229.1247354</v>
      </c>
      <c r="P3971" s="29" t="str">
        <f t="shared" si="807"/>
        <v>J=</v>
      </c>
      <c r="Q3971" s="30">
        <f t="shared" si="808"/>
        <v>47232</v>
      </c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</row>
    <row r="3972" spans="1:30" x14ac:dyDescent="0.25">
      <c r="A3972" s="100">
        <f t="shared" si="803"/>
        <v>46805</v>
      </c>
      <c r="B3972" s="114" t="str">
        <f t="shared" ca="1" si="804"/>
        <v>n.d</v>
      </c>
      <c r="C3972" s="114">
        <f t="shared" si="805"/>
        <v>139519858.75</v>
      </c>
      <c r="D3972" s="24">
        <f ca="1">IF(A3972&lt;$B$1,VLOOKUP(A3972,[1]DI!$A$4:$B$15000,2,FALSE),0)</f>
        <v>0</v>
      </c>
      <c r="E3972" s="23">
        <f t="shared" ca="1" si="810"/>
        <v>0</v>
      </c>
      <c r="F3972" s="25">
        <f t="shared" si="809"/>
        <v>1.2</v>
      </c>
      <c r="G3972" s="26">
        <f t="shared" ca="1" si="813"/>
        <v>1</v>
      </c>
      <c r="H3972" s="23">
        <f ca="1">TRUNC(PRODUCT(G$16:G3971),15)</f>
        <v>1.48206205431758</v>
      </c>
      <c r="I3972" s="23">
        <f t="shared" si="811"/>
        <v>1</v>
      </c>
      <c r="J3972" s="23">
        <f t="shared" ca="1" si="812"/>
        <v>1.4820620499999999</v>
      </c>
      <c r="K3972" s="114">
        <f t="shared" ca="1" si="801"/>
        <v>67257229.1247354</v>
      </c>
      <c r="L3972" s="27">
        <f>IF(VLOOKUP(A3972,$U$18:$AD$131,8)=VLOOKUP(A3971,$U$18:$AD$131,8),0,VLOOKUP(A3972,U$18:$AD$131,8))</f>
        <v>0</v>
      </c>
      <c r="M3972" s="28">
        <f>IF(L3972&gt;0,VLOOKUP(L3972,T$18:$AC$131,7),0)</f>
        <v>0</v>
      </c>
      <c r="N3972" s="23">
        <f t="shared" si="806"/>
        <v>0</v>
      </c>
      <c r="O3972" s="23">
        <f t="shared" ca="1" si="802"/>
        <v>67257229.1247354</v>
      </c>
      <c r="P3972" s="29" t="str">
        <f t="shared" si="807"/>
        <v>J=</v>
      </c>
      <c r="Q3972" s="30">
        <f t="shared" si="808"/>
        <v>47232</v>
      </c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</row>
    <row r="3973" spans="1:30" x14ac:dyDescent="0.25">
      <c r="A3973" s="100">
        <f t="shared" si="803"/>
        <v>46806</v>
      </c>
      <c r="B3973" s="114" t="str">
        <f t="shared" ca="1" si="804"/>
        <v>n.d</v>
      </c>
      <c r="C3973" s="114">
        <f t="shared" si="805"/>
        <v>139519858.75</v>
      </c>
      <c r="D3973" s="24">
        <f ca="1">IF(A3973&lt;$B$1,VLOOKUP(A3973,[1]DI!$A$4:$B$15000,2,FALSE),0)</f>
        <v>0</v>
      </c>
      <c r="E3973" s="23">
        <f t="shared" ca="1" si="810"/>
        <v>0</v>
      </c>
      <c r="F3973" s="25">
        <f t="shared" si="809"/>
        <v>1.2</v>
      </c>
      <c r="G3973" s="26">
        <f t="shared" ca="1" si="813"/>
        <v>1</v>
      </c>
      <c r="H3973" s="23">
        <f ca="1">TRUNC(PRODUCT(G$16:G3972),15)</f>
        <v>1.48206205431758</v>
      </c>
      <c r="I3973" s="23">
        <f t="shared" si="811"/>
        <v>1</v>
      </c>
      <c r="J3973" s="23">
        <f t="shared" ca="1" si="812"/>
        <v>1.4820620499999999</v>
      </c>
      <c r="K3973" s="114">
        <f t="shared" ca="1" si="801"/>
        <v>67257229.1247354</v>
      </c>
      <c r="L3973" s="27">
        <f>IF(VLOOKUP(A3973,$U$18:$AD$131,8)=VLOOKUP(A3972,$U$18:$AD$131,8),0,VLOOKUP(A3973,U$18:$AD$131,8))</f>
        <v>0</v>
      </c>
      <c r="M3973" s="28">
        <f>IF(L3973&gt;0,VLOOKUP(L3973,T$18:$AC$131,7),0)</f>
        <v>0</v>
      </c>
      <c r="N3973" s="23">
        <f t="shared" si="806"/>
        <v>0</v>
      </c>
      <c r="O3973" s="23">
        <f t="shared" ca="1" si="802"/>
        <v>67257229.1247354</v>
      </c>
      <c r="P3973" s="29" t="str">
        <f t="shared" si="807"/>
        <v>J=</v>
      </c>
      <c r="Q3973" s="30">
        <f t="shared" si="808"/>
        <v>47232</v>
      </c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</row>
    <row r="3974" spans="1:30" x14ac:dyDescent="0.25">
      <c r="A3974" s="100">
        <f t="shared" si="803"/>
        <v>46807</v>
      </c>
      <c r="B3974" s="114" t="str">
        <f t="shared" ca="1" si="804"/>
        <v>n.d</v>
      </c>
      <c r="C3974" s="114">
        <f t="shared" si="805"/>
        <v>139519858.75</v>
      </c>
      <c r="D3974" s="24">
        <f ca="1">IF(A3974&lt;$B$1,VLOOKUP(A3974,[1]DI!$A$4:$B$15000,2,FALSE),0)</f>
        <v>0</v>
      </c>
      <c r="E3974" s="23">
        <f t="shared" ca="1" si="810"/>
        <v>0</v>
      </c>
      <c r="F3974" s="25">
        <f t="shared" si="809"/>
        <v>1.2</v>
      </c>
      <c r="G3974" s="26">
        <f t="shared" ca="1" si="813"/>
        <v>1</v>
      </c>
      <c r="H3974" s="23">
        <f ca="1">TRUNC(PRODUCT(G$16:G3973),15)</f>
        <v>1.48206205431758</v>
      </c>
      <c r="I3974" s="23">
        <f t="shared" si="811"/>
        <v>1</v>
      </c>
      <c r="J3974" s="23">
        <f t="shared" ca="1" si="812"/>
        <v>1.4820620499999999</v>
      </c>
      <c r="K3974" s="114">
        <f t="shared" ca="1" si="801"/>
        <v>67257229.1247354</v>
      </c>
      <c r="L3974" s="27">
        <f>IF(VLOOKUP(A3974,$U$18:$AD$131,8)=VLOOKUP(A3973,$U$18:$AD$131,8),0,VLOOKUP(A3974,U$18:$AD$131,8))</f>
        <v>0</v>
      </c>
      <c r="M3974" s="28">
        <f>IF(L3974&gt;0,VLOOKUP(L3974,T$18:$AC$131,7),0)</f>
        <v>0</v>
      </c>
      <c r="N3974" s="23">
        <f t="shared" si="806"/>
        <v>0</v>
      </c>
      <c r="O3974" s="23">
        <f t="shared" ca="1" si="802"/>
        <v>67257229.1247354</v>
      </c>
      <c r="P3974" s="29" t="str">
        <f t="shared" si="807"/>
        <v>J=</v>
      </c>
      <c r="Q3974" s="30">
        <f t="shared" si="808"/>
        <v>47232</v>
      </c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</row>
    <row r="3975" spans="1:30" x14ac:dyDescent="0.25">
      <c r="A3975" s="100">
        <f t="shared" si="803"/>
        <v>46808</v>
      </c>
      <c r="B3975" s="114" t="str">
        <f t="shared" ca="1" si="804"/>
        <v>n.d</v>
      </c>
      <c r="C3975" s="114">
        <f t="shared" si="805"/>
        <v>139519858.75</v>
      </c>
      <c r="D3975" s="24">
        <f ca="1">IF(A3975&lt;$B$1,VLOOKUP(A3975,[1]DI!$A$4:$B$15000,2,FALSE),0)</f>
        <v>0</v>
      </c>
      <c r="E3975" s="23">
        <f t="shared" ca="1" si="810"/>
        <v>0</v>
      </c>
      <c r="F3975" s="25">
        <f t="shared" si="809"/>
        <v>1.2</v>
      </c>
      <c r="G3975" s="26">
        <f t="shared" ca="1" si="813"/>
        <v>1</v>
      </c>
      <c r="H3975" s="23">
        <f ca="1">TRUNC(PRODUCT(G$16:G3974),15)</f>
        <v>1.48206205431758</v>
      </c>
      <c r="I3975" s="23">
        <f t="shared" si="811"/>
        <v>1</v>
      </c>
      <c r="J3975" s="23">
        <f t="shared" ca="1" si="812"/>
        <v>1.4820620499999999</v>
      </c>
      <c r="K3975" s="114">
        <f t="shared" ca="1" si="801"/>
        <v>67257229.1247354</v>
      </c>
      <c r="L3975" s="27">
        <f>IF(VLOOKUP(A3975,$U$18:$AD$131,8)=VLOOKUP(A3974,$U$18:$AD$131,8),0,VLOOKUP(A3975,U$18:$AD$131,8))</f>
        <v>0</v>
      </c>
      <c r="M3975" s="28">
        <f>IF(L3975&gt;0,VLOOKUP(L3975,T$18:$AC$131,7),0)</f>
        <v>0</v>
      </c>
      <c r="N3975" s="23">
        <f t="shared" si="806"/>
        <v>0</v>
      </c>
      <c r="O3975" s="23">
        <f t="shared" ca="1" si="802"/>
        <v>67257229.1247354</v>
      </c>
      <c r="P3975" s="29" t="str">
        <f t="shared" si="807"/>
        <v>J=</v>
      </c>
      <c r="Q3975" s="30">
        <f t="shared" si="808"/>
        <v>47232</v>
      </c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</row>
    <row r="3976" spans="1:30" x14ac:dyDescent="0.25">
      <c r="A3976" s="100">
        <f t="shared" si="803"/>
        <v>46809</v>
      </c>
      <c r="B3976" s="114" t="str">
        <f t="shared" ca="1" si="804"/>
        <v>n.d</v>
      </c>
      <c r="C3976" s="114">
        <f t="shared" si="805"/>
        <v>139519858.75</v>
      </c>
      <c r="D3976" s="24">
        <f ca="1">IF(A3976&lt;$B$1,VLOOKUP(A3976,[1]DI!$A$4:$B$15000,2,FALSE),0)</f>
        <v>0</v>
      </c>
      <c r="E3976" s="23">
        <f t="shared" ca="1" si="810"/>
        <v>0</v>
      </c>
      <c r="F3976" s="25">
        <f t="shared" si="809"/>
        <v>1.2</v>
      </c>
      <c r="G3976" s="26">
        <f t="shared" ca="1" si="813"/>
        <v>1</v>
      </c>
      <c r="H3976" s="23">
        <f ca="1">TRUNC(PRODUCT(G$16:G3975),15)</f>
        <v>1.48206205431758</v>
      </c>
      <c r="I3976" s="23">
        <f t="shared" si="811"/>
        <v>1</v>
      </c>
      <c r="J3976" s="23">
        <f t="shared" ca="1" si="812"/>
        <v>1.4820620499999999</v>
      </c>
      <c r="K3976" s="114">
        <f t="shared" ca="1" si="801"/>
        <v>67257229.1247354</v>
      </c>
      <c r="L3976" s="27">
        <f>IF(VLOOKUP(A3976,$U$18:$AD$131,8)=VLOOKUP(A3975,$U$18:$AD$131,8),0,VLOOKUP(A3976,U$18:$AD$131,8))</f>
        <v>0</v>
      </c>
      <c r="M3976" s="28">
        <f>IF(L3976&gt;0,VLOOKUP(L3976,T$18:$AC$131,7),0)</f>
        <v>0</v>
      </c>
      <c r="N3976" s="23">
        <f t="shared" si="806"/>
        <v>0</v>
      </c>
      <c r="O3976" s="23">
        <f t="shared" ca="1" si="802"/>
        <v>67257229.1247354</v>
      </c>
      <c r="P3976" s="29" t="str">
        <f t="shared" si="807"/>
        <v>J=</v>
      </c>
      <c r="Q3976" s="30">
        <f t="shared" si="808"/>
        <v>47232</v>
      </c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</row>
    <row r="3977" spans="1:30" x14ac:dyDescent="0.25">
      <c r="A3977" s="100">
        <f t="shared" si="803"/>
        <v>46810</v>
      </c>
      <c r="B3977" s="114" t="str">
        <f t="shared" ca="1" si="804"/>
        <v>n.d</v>
      </c>
      <c r="C3977" s="114">
        <f t="shared" si="805"/>
        <v>139519858.75</v>
      </c>
      <c r="D3977" s="24">
        <f ca="1">IF(A3977&lt;$B$1,VLOOKUP(A3977,[1]DI!$A$4:$B$15000,2,FALSE),0)</f>
        <v>0</v>
      </c>
      <c r="E3977" s="23">
        <f t="shared" ca="1" si="810"/>
        <v>0</v>
      </c>
      <c r="F3977" s="25">
        <f t="shared" si="809"/>
        <v>1.2</v>
      </c>
      <c r="G3977" s="26">
        <f t="shared" ca="1" si="813"/>
        <v>1</v>
      </c>
      <c r="H3977" s="23">
        <f ca="1">TRUNC(PRODUCT(G$16:G3976),15)</f>
        <v>1.48206205431758</v>
      </c>
      <c r="I3977" s="23">
        <f t="shared" si="811"/>
        <v>1</v>
      </c>
      <c r="J3977" s="23">
        <f t="shared" ca="1" si="812"/>
        <v>1.4820620499999999</v>
      </c>
      <c r="K3977" s="114">
        <f t="shared" ca="1" si="801"/>
        <v>67257229.1247354</v>
      </c>
      <c r="L3977" s="27">
        <f>IF(VLOOKUP(A3977,$U$18:$AD$131,8)=VLOOKUP(A3976,$U$18:$AD$131,8),0,VLOOKUP(A3977,U$18:$AD$131,8))</f>
        <v>0</v>
      </c>
      <c r="M3977" s="28">
        <f>IF(L3977&gt;0,VLOOKUP(L3977,T$18:$AC$131,7),0)</f>
        <v>0</v>
      </c>
      <c r="N3977" s="23">
        <f t="shared" si="806"/>
        <v>0</v>
      </c>
      <c r="O3977" s="23">
        <f t="shared" ca="1" si="802"/>
        <v>67257229.1247354</v>
      </c>
      <c r="P3977" s="29" t="str">
        <f t="shared" si="807"/>
        <v>J=</v>
      </c>
      <c r="Q3977" s="30">
        <f t="shared" si="808"/>
        <v>47232</v>
      </c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</row>
    <row r="3978" spans="1:30" x14ac:dyDescent="0.25">
      <c r="A3978" s="100">
        <f t="shared" si="803"/>
        <v>46811</v>
      </c>
      <c r="B3978" s="114" t="str">
        <f t="shared" ca="1" si="804"/>
        <v>n.d</v>
      </c>
      <c r="C3978" s="114">
        <f t="shared" si="805"/>
        <v>139519858.75</v>
      </c>
      <c r="D3978" s="24">
        <f ca="1">IF(A3978&lt;$B$1,VLOOKUP(A3978,[1]DI!$A$4:$B$15000,2,FALSE),0)</f>
        <v>0</v>
      </c>
      <c r="E3978" s="23">
        <f t="shared" ca="1" si="810"/>
        <v>0</v>
      </c>
      <c r="F3978" s="25">
        <f t="shared" si="809"/>
        <v>1.2</v>
      </c>
      <c r="G3978" s="26">
        <f t="shared" ca="1" si="813"/>
        <v>1</v>
      </c>
      <c r="H3978" s="23">
        <f ca="1">TRUNC(PRODUCT(G$16:G3977),15)</f>
        <v>1.48206205431758</v>
      </c>
      <c r="I3978" s="23">
        <f t="shared" si="811"/>
        <v>1</v>
      </c>
      <c r="J3978" s="23">
        <f t="shared" ca="1" si="812"/>
        <v>1.4820620499999999</v>
      </c>
      <c r="K3978" s="114">
        <f t="shared" ca="1" si="801"/>
        <v>67257229.1247354</v>
      </c>
      <c r="L3978" s="27">
        <f>IF(VLOOKUP(A3978,$U$18:$AD$131,8)=VLOOKUP(A3977,$U$18:$AD$131,8),0,VLOOKUP(A3978,U$18:$AD$131,8))</f>
        <v>0</v>
      </c>
      <c r="M3978" s="28">
        <f>IF(L3978&gt;0,VLOOKUP(L3978,T$18:$AC$131,7),0)</f>
        <v>0</v>
      </c>
      <c r="N3978" s="23">
        <f t="shared" si="806"/>
        <v>0</v>
      </c>
      <c r="O3978" s="23">
        <f t="shared" ca="1" si="802"/>
        <v>67257229.1247354</v>
      </c>
      <c r="P3978" s="29" t="str">
        <f t="shared" si="807"/>
        <v>J=</v>
      </c>
      <c r="Q3978" s="30">
        <f t="shared" si="808"/>
        <v>47232</v>
      </c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</row>
    <row r="3979" spans="1:30" x14ac:dyDescent="0.25">
      <c r="A3979" s="100">
        <f t="shared" si="803"/>
        <v>46812</v>
      </c>
      <c r="B3979" s="114" t="str">
        <f t="shared" ca="1" si="804"/>
        <v>n.d</v>
      </c>
      <c r="C3979" s="114">
        <f t="shared" si="805"/>
        <v>139519858.75</v>
      </c>
      <c r="D3979" s="24">
        <f ca="1">IF(A3979&lt;$B$1,VLOOKUP(A3979,[1]DI!$A$4:$B$15000,2,FALSE),0)</f>
        <v>0</v>
      </c>
      <c r="E3979" s="23">
        <f t="shared" ca="1" si="810"/>
        <v>0</v>
      </c>
      <c r="F3979" s="25">
        <f t="shared" si="809"/>
        <v>1.2</v>
      </c>
      <c r="G3979" s="26">
        <f t="shared" ca="1" si="813"/>
        <v>1</v>
      </c>
      <c r="H3979" s="23">
        <f ca="1">TRUNC(PRODUCT(G$16:G3978),15)</f>
        <v>1.48206205431758</v>
      </c>
      <c r="I3979" s="23">
        <f t="shared" si="811"/>
        <v>1</v>
      </c>
      <c r="J3979" s="23">
        <f t="shared" ca="1" si="812"/>
        <v>1.4820620499999999</v>
      </c>
      <c r="K3979" s="114">
        <f t="shared" ca="1" si="801"/>
        <v>67257229.1247354</v>
      </c>
      <c r="L3979" s="27">
        <f>IF(VLOOKUP(A3979,$U$18:$AD$131,8)=VLOOKUP(A3978,$U$18:$AD$131,8),0,VLOOKUP(A3979,U$18:$AD$131,8))</f>
        <v>0</v>
      </c>
      <c r="M3979" s="28">
        <f>IF(L3979&gt;0,VLOOKUP(L3979,T$18:$AC$131,7),0)</f>
        <v>0</v>
      </c>
      <c r="N3979" s="23">
        <f t="shared" si="806"/>
        <v>0</v>
      </c>
      <c r="O3979" s="23">
        <f t="shared" ca="1" si="802"/>
        <v>67257229.1247354</v>
      </c>
      <c r="P3979" s="29" t="str">
        <f t="shared" si="807"/>
        <v>J=</v>
      </c>
      <c r="Q3979" s="30">
        <f t="shared" si="808"/>
        <v>47232</v>
      </c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</row>
    <row r="3980" spans="1:30" x14ac:dyDescent="0.25">
      <c r="A3980" s="100">
        <f t="shared" si="803"/>
        <v>46813</v>
      </c>
      <c r="B3980" s="114" t="str">
        <f t="shared" ca="1" si="804"/>
        <v>n.d</v>
      </c>
      <c r="C3980" s="114">
        <f t="shared" si="805"/>
        <v>139519858.75</v>
      </c>
      <c r="D3980" s="24">
        <f ca="1">IF(A3980&lt;$B$1,VLOOKUP(A3980,[1]DI!$A$4:$B$15000,2,FALSE),0)</f>
        <v>0</v>
      </c>
      <c r="E3980" s="23">
        <f t="shared" ca="1" si="810"/>
        <v>0</v>
      </c>
      <c r="F3980" s="25">
        <f t="shared" si="809"/>
        <v>1.2</v>
      </c>
      <c r="G3980" s="26">
        <f t="shared" ca="1" si="813"/>
        <v>1</v>
      </c>
      <c r="H3980" s="23">
        <f ca="1">TRUNC(PRODUCT(G$16:G3979),15)</f>
        <v>1.48206205431758</v>
      </c>
      <c r="I3980" s="23">
        <f t="shared" si="811"/>
        <v>1</v>
      </c>
      <c r="J3980" s="23">
        <f t="shared" ca="1" si="812"/>
        <v>1.4820620499999999</v>
      </c>
      <c r="K3980" s="114">
        <f t="shared" ca="1" si="801"/>
        <v>67257229.1247354</v>
      </c>
      <c r="L3980" s="27">
        <f>IF(VLOOKUP(A3980,$U$18:$AD$131,8)=VLOOKUP(A3979,$U$18:$AD$131,8),0,VLOOKUP(A3980,U$18:$AD$131,8))</f>
        <v>0</v>
      </c>
      <c r="M3980" s="28">
        <f>IF(L3980&gt;0,VLOOKUP(L3980,T$18:$AC$131,7),0)</f>
        <v>0</v>
      </c>
      <c r="N3980" s="23">
        <f t="shared" si="806"/>
        <v>0</v>
      </c>
      <c r="O3980" s="23">
        <f t="shared" ca="1" si="802"/>
        <v>67257229.1247354</v>
      </c>
      <c r="P3980" s="29" t="str">
        <f t="shared" si="807"/>
        <v>J=</v>
      </c>
      <c r="Q3980" s="30">
        <f t="shared" si="808"/>
        <v>47232</v>
      </c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</row>
    <row r="3981" spans="1:30" x14ac:dyDescent="0.25">
      <c r="A3981" s="100">
        <f t="shared" si="803"/>
        <v>46814</v>
      </c>
      <c r="B3981" s="114" t="str">
        <f t="shared" ca="1" si="804"/>
        <v>n.d</v>
      </c>
      <c r="C3981" s="114">
        <f t="shared" si="805"/>
        <v>139519858.75</v>
      </c>
      <c r="D3981" s="24">
        <f ca="1">IF(A3981&lt;$B$1,VLOOKUP(A3981,[1]DI!$A$4:$B$15000,2,FALSE),0)</f>
        <v>0</v>
      </c>
      <c r="E3981" s="23">
        <f t="shared" ca="1" si="810"/>
        <v>0</v>
      </c>
      <c r="F3981" s="25">
        <f t="shared" si="809"/>
        <v>1.2</v>
      </c>
      <c r="G3981" s="26">
        <f t="shared" ca="1" si="813"/>
        <v>1</v>
      </c>
      <c r="H3981" s="23">
        <f ca="1">TRUNC(PRODUCT(G$16:G3980),15)</f>
        <v>1.48206205431758</v>
      </c>
      <c r="I3981" s="23">
        <f t="shared" si="811"/>
        <v>1</v>
      </c>
      <c r="J3981" s="23">
        <f t="shared" ca="1" si="812"/>
        <v>1.4820620499999999</v>
      </c>
      <c r="K3981" s="114">
        <f t="shared" ca="1" si="801"/>
        <v>67257229.1247354</v>
      </c>
      <c r="L3981" s="27">
        <f>IF(VLOOKUP(A3981,$U$18:$AD$131,8)=VLOOKUP(A3980,$U$18:$AD$131,8),0,VLOOKUP(A3981,U$18:$AD$131,8))</f>
        <v>0</v>
      </c>
      <c r="M3981" s="28">
        <f>IF(L3981&gt;0,VLOOKUP(L3981,T$18:$AC$131,7),0)</f>
        <v>0</v>
      </c>
      <c r="N3981" s="23">
        <f t="shared" si="806"/>
        <v>0</v>
      </c>
      <c r="O3981" s="23">
        <f t="shared" ca="1" si="802"/>
        <v>67257229.1247354</v>
      </c>
      <c r="P3981" s="29" t="str">
        <f t="shared" si="807"/>
        <v>J=</v>
      </c>
      <c r="Q3981" s="30">
        <f t="shared" si="808"/>
        <v>47232</v>
      </c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</row>
    <row r="3982" spans="1:30" x14ac:dyDescent="0.25">
      <c r="A3982" s="100">
        <f t="shared" si="803"/>
        <v>46815</v>
      </c>
      <c r="B3982" s="114" t="str">
        <f t="shared" ca="1" si="804"/>
        <v>n.d</v>
      </c>
      <c r="C3982" s="114">
        <f t="shared" si="805"/>
        <v>139519858.75</v>
      </c>
      <c r="D3982" s="24">
        <f ca="1">IF(A3982&lt;$B$1,VLOOKUP(A3982,[1]DI!$A$4:$B$15000,2,FALSE),0)</f>
        <v>0</v>
      </c>
      <c r="E3982" s="23">
        <f t="shared" ca="1" si="810"/>
        <v>0</v>
      </c>
      <c r="F3982" s="25">
        <f t="shared" si="809"/>
        <v>1.2</v>
      </c>
      <c r="G3982" s="26">
        <f t="shared" ca="1" si="813"/>
        <v>1</v>
      </c>
      <c r="H3982" s="23">
        <f ca="1">TRUNC(PRODUCT(G$16:G3981),15)</f>
        <v>1.48206205431758</v>
      </c>
      <c r="I3982" s="23">
        <f t="shared" si="811"/>
        <v>1</v>
      </c>
      <c r="J3982" s="23">
        <f t="shared" ca="1" si="812"/>
        <v>1.4820620499999999</v>
      </c>
      <c r="K3982" s="114">
        <f t="shared" ca="1" si="801"/>
        <v>67257229.1247354</v>
      </c>
      <c r="L3982" s="27">
        <f>IF(VLOOKUP(A3982,$U$18:$AD$131,8)=VLOOKUP(A3981,$U$18:$AD$131,8),0,VLOOKUP(A3982,U$18:$AD$131,8))</f>
        <v>0</v>
      </c>
      <c r="M3982" s="28">
        <f>IF(L3982&gt;0,VLOOKUP(L3982,T$18:$AC$131,7),0)</f>
        <v>0</v>
      </c>
      <c r="N3982" s="23">
        <f t="shared" si="806"/>
        <v>0</v>
      </c>
      <c r="O3982" s="23">
        <f t="shared" ca="1" si="802"/>
        <v>67257229.1247354</v>
      </c>
      <c r="P3982" s="29" t="str">
        <f t="shared" si="807"/>
        <v>J=</v>
      </c>
      <c r="Q3982" s="30">
        <f t="shared" si="808"/>
        <v>47232</v>
      </c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</row>
    <row r="3983" spans="1:30" x14ac:dyDescent="0.25">
      <c r="A3983" s="100">
        <f t="shared" si="803"/>
        <v>46816</v>
      </c>
      <c r="B3983" s="114" t="str">
        <f t="shared" ca="1" si="804"/>
        <v>n.d</v>
      </c>
      <c r="C3983" s="114">
        <f t="shared" si="805"/>
        <v>139519858.75</v>
      </c>
      <c r="D3983" s="24">
        <f ca="1">IF(A3983&lt;$B$1,VLOOKUP(A3983,[1]DI!$A$4:$B$15000,2,FALSE),0)</f>
        <v>0</v>
      </c>
      <c r="E3983" s="23">
        <f t="shared" ca="1" si="810"/>
        <v>0</v>
      </c>
      <c r="F3983" s="25">
        <f t="shared" si="809"/>
        <v>1.2</v>
      </c>
      <c r="G3983" s="26">
        <f t="shared" ca="1" si="813"/>
        <v>1</v>
      </c>
      <c r="H3983" s="23">
        <f ca="1">TRUNC(PRODUCT(G$16:G3982),15)</f>
        <v>1.48206205431758</v>
      </c>
      <c r="I3983" s="23">
        <f t="shared" si="811"/>
        <v>1</v>
      </c>
      <c r="J3983" s="23">
        <f t="shared" ca="1" si="812"/>
        <v>1.4820620499999999</v>
      </c>
      <c r="K3983" s="114">
        <f t="shared" ca="1" si="801"/>
        <v>67257229.1247354</v>
      </c>
      <c r="L3983" s="27">
        <f>IF(VLOOKUP(A3983,$U$18:$AD$131,8)=VLOOKUP(A3982,$U$18:$AD$131,8),0,VLOOKUP(A3983,U$18:$AD$131,8))</f>
        <v>0</v>
      </c>
      <c r="M3983" s="28">
        <f>IF(L3983&gt;0,VLOOKUP(L3983,T$18:$AC$131,7),0)</f>
        <v>0</v>
      </c>
      <c r="N3983" s="23">
        <f t="shared" si="806"/>
        <v>0</v>
      </c>
      <c r="O3983" s="23">
        <f t="shared" ca="1" si="802"/>
        <v>67257229.1247354</v>
      </c>
      <c r="P3983" s="29" t="str">
        <f t="shared" si="807"/>
        <v>J=</v>
      </c>
      <c r="Q3983" s="30">
        <f t="shared" si="808"/>
        <v>47232</v>
      </c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</row>
    <row r="3984" spans="1:30" x14ac:dyDescent="0.25">
      <c r="A3984" s="100">
        <f t="shared" si="803"/>
        <v>46817</v>
      </c>
      <c r="B3984" s="114" t="str">
        <f t="shared" ca="1" si="804"/>
        <v>n.d</v>
      </c>
      <c r="C3984" s="114">
        <f t="shared" si="805"/>
        <v>139519858.75</v>
      </c>
      <c r="D3984" s="24">
        <f ca="1">IF(A3984&lt;$B$1,VLOOKUP(A3984,[1]DI!$A$4:$B$15000,2,FALSE),0)</f>
        <v>0</v>
      </c>
      <c r="E3984" s="23">
        <f t="shared" ca="1" si="810"/>
        <v>0</v>
      </c>
      <c r="F3984" s="25">
        <f t="shared" si="809"/>
        <v>1.2</v>
      </c>
      <c r="G3984" s="26">
        <f t="shared" ca="1" si="813"/>
        <v>1</v>
      </c>
      <c r="H3984" s="23">
        <f ca="1">TRUNC(PRODUCT(G$16:G3983),15)</f>
        <v>1.48206205431758</v>
      </c>
      <c r="I3984" s="23">
        <f t="shared" si="811"/>
        <v>1</v>
      </c>
      <c r="J3984" s="23">
        <f t="shared" ca="1" si="812"/>
        <v>1.4820620499999999</v>
      </c>
      <c r="K3984" s="114">
        <f t="shared" ref="K3984:K4047" ca="1" si="814">TRUNC((C3984*(J3984-1)),8)</f>
        <v>67257229.1247354</v>
      </c>
      <c r="L3984" s="27">
        <f>IF(VLOOKUP(A3984,$U$18:$AD$131,8)=VLOOKUP(A3983,$U$18:$AD$131,8),0,VLOOKUP(A3984,U$18:$AD$131,8))</f>
        <v>0</v>
      </c>
      <c r="M3984" s="28">
        <f>IF(L3984&gt;0,VLOOKUP(L3984,T$18:$AC$131,7),0)</f>
        <v>0</v>
      </c>
      <c r="N3984" s="23">
        <f t="shared" si="806"/>
        <v>0</v>
      </c>
      <c r="O3984" s="23">
        <f t="shared" ref="O3984:O4047" ca="1" si="815">(K3984+N3984)</f>
        <v>67257229.1247354</v>
      </c>
      <c r="P3984" s="29" t="str">
        <f t="shared" si="807"/>
        <v>J=</v>
      </c>
      <c r="Q3984" s="30">
        <f t="shared" si="808"/>
        <v>47232</v>
      </c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</row>
    <row r="3985" spans="1:30" x14ac:dyDescent="0.25">
      <c r="A3985" s="100">
        <f t="shared" ref="A3985:A4048" si="816">(A3984+1)</f>
        <v>46818</v>
      </c>
      <c r="B3985" s="114" t="str">
        <f t="shared" ref="B3985:B4048" ca="1" si="817">IF(A3985&lt;=TODAY(),C3985+K3985,IF(AND(A3985&gt;TODAY(),A3985&lt;=$B$1),IF(VLOOKUP(TODAY(),$A$16:$D$5006,4,FALSE)=0,"n.d",C3985+K3985),"n.d"))</f>
        <v>n.d</v>
      </c>
      <c r="C3985" s="114">
        <f t="shared" ref="C3985:C4048" si="818">TRUNC(C3984-N3984,8)</f>
        <v>139519858.75</v>
      </c>
      <c r="D3985" s="24">
        <f ca="1">IF(A3985&lt;$B$1,VLOOKUP(A3985,[1]DI!$A$4:$B$15000,2,FALSE),0)</f>
        <v>0</v>
      </c>
      <c r="E3985" s="23">
        <f t="shared" ca="1" si="810"/>
        <v>0</v>
      </c>
      <c r="F3985" s="25">
        <f t="shared" si="809"/>
        <v>1.2</v>
      </c>
      <c r="G3985" s="26">
        <f t="shared" ca="1" si="813"/>
        <v>1</v>
      </c>
      <c r="H3985" s="23">
        <f ca="1">TRUNC(PRODUCT(G$16:G3984),15)</f>
        <v>1.48206205431758</v>
      </c>
      <c r="I3985" s="23">
        <f t="shared" si="811"/>
        <v>1</v>
      </c>
      <c r="J3985" s="23">
        <f t="shared" ca="1" si="812"/>
        <v>1.4820620499999999</v>
      </c>
      <c r="K3985" s="114">
        <f t="shared" ca="1" si="814"/>
        <v>67257229.1247354</v>
      </c>
      <c r="L3985" s="27">
        <f>IF(VLOOKUP(A3985,$U$18:$AD$131,8)=VLOOKUP(A3984,$U$18:$AD$131,8),0,VLOOKUP(A3985,U$18:$AD$131,8))</f>
        <v>0</v>
      </c>
      <c r="M3985" s="28">
        <f>IF(L3985&gt;0,VLOOKUP(L3985,T$18:$AC$131,7),0)</f>
        <v>0</v>
      </c>
      <c r="N3985" s="23">
        <f t="shared" ref="N3985:N4048" si="819">IF(M3985&gt;0,(C3985*M3985),0)</f>
        <v>0</v>
      </c>
      <c r="O3985" s="23">
        <f t="shared" ca="1" si="815"/>
        <v>67257229.1247354</v>
      </c>
      <c r="P3985" s="29" t="str">
        <f t="shared" ref="P3985:P4048" si="820">IF(L3984&gt;0,VLOOKUP(A3984,$U$18:$AD$131,9),P3984)</f>
        <v>J=</v>
      </c>
      <c r="Q3985" s="30">
        <f t="shared" ref="Q3985:Q4048" si="821">IF(L3984&gt;0,VLOOKUP(A3984,$U$18:$AD$131,10),Q3984)</f>
        <v>47232</v>
      </c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</row>
    <row r="3986" spans="1:30" x14ac:dyDescent="0.25">
      <c r="A3986" s="100">
        <f t="shared" si="816"/>
        <v>46819</v>
      </c>
      <c r="B3986" s="114" t="str">
        <f t="shared" ca="1" si="817"/>
        <v>n.d</v>
      </c>
      <c r="C3986" s="114">
        <f t="shared" si="818"/>
        <v>139519858.75</v>
      </c>
      <c r="D3986" s="24">
        <f ca="1">IF(A3986&lt;$B$1,VLOOKUP(A3986,[1]DI!$A$4:$B$15000,2,FALSE),0)</f>
        <v>0</v>
      </c>
      <c r="E3986" s="23">
        <f t="shared" ca="1" si="810"/>
        <v>0</v>
      </c>
      <c r="F3986" s="25">
        <f t="shared" ref="F3986:F4049" si="822">F3985</f>
        <v>1.2</v>
      </c>
      <c r="G3986" s="26">
        <f t="shared" ca="1" si="813"/>
        <v>1</v>
      </c>
      <c r="H3986" s="23">
        <f ca="1">TRUNC(PRODUCT(G$16:G3985),15)</f>
        <v>1.48206205431758</v>
      </c>
      <c r="I3986" s="23">
        <f t="shared" si="811"/>
        <v>1</v>
      </c>
      <c r="J3986" s="23">
        <f t="shared" ca="1" si="812"/>
        <v>1.4820620499999999</v>
      </c>
      <c r="K3986" s="114">
        <f t="shared" ca="1" si="814"/>
        <v>67257229.1247354</v>
      </c>
      <c r="L3986" s="27">
        <f>IF(VLOOKUP(A3986,$U$18:$AD$131,8)=VLOOKUP(A3985,$U$18:$AD$131,8),0,VLOOKUP(A3986,U$18:$AD$131,8))</f>
        <v>0</v>
      </c>
      <c r="M3986" s="28">
        <f>IF(L3986&gt;0,VLOOKUP(L3986,T$18:$AC$131,7),0)</f>
        <v>0</v>
      </c>
      <c r="N3986" s="23">
        <f t="shared" si="819"/>
        <v>0</v>
      </c>
      <c r="O3986" s="23">
        <f t="shared" ca="1" si="815"/>
        <v>67257229.1247354</v>
      </c>
      <c r="P3986" s="29" t="str">
        <f t="shared" si="820"/>
        <v>J=</v>
      </c>
      <c r="Q3986" s="30">
        <f t="shared" si="821"/>
        <v>47232</v>
      </c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</row>
    <row r="3987" spans="1:30" x14ac:dyDescent="0.25">
      <c r="A3987" s="100">
        <f t="shared" si="816"/>
        <v>46820</v>
      </c>
      <c r="B3987" s="114" t="str">
        <f t="shared" ca="1" si="817"/>
        <v>n.d</v>
      </c>
      <c r="C3987" s="114">
        <f t="shared" si="818"/>
        <v>139519858.75</v>
      </c>
      <c r="D3987" s="24">
        <f ca="1">IF(A3987&lt;$B$1,VLOOKUP(A3987,[1]DI!$A$4:$B$15000,2,FALSE),0)</f>
        <v>0</v>
      </c>
      <c r="E3987" s="23">
        <f t="shared" ref="E3987:E4050" ca="1" si="823">ROUND((((1+D3987)^(1/252)-1)),8)</f>
        <v>0</v>
      </c>
      <c r="F3987" s="25">
        <f t="shared" si="822"/>
        <v>1.2</v>
      </c>
      <c r="G3987" s="26">
        <f t="shared" ca="1" si="813"/>
        <v>1</v>
      </c>
      <c r="H3987" s="23">
        <f ca="1">TRUNC(PRODUCT(G$16:G3986),15)</f>
        <v>1.48206205431758</v>
      </c>
      <c r="I3987" s="23">
        <f t="shared" ref="I3987:I4050" si="824">IF(OR(L3986&gt;0,L3986="E"),H3986,I3986)</f>
        <v>1</v>
      </c>
      <c r="J3987" s="23">
        <f t="shared" ref="J3987:J4050" ca="1" si="825">ROUND(TRUNC(H3987/I3987,15),8)</f>
        <v>1.4820620499999999</v>
      </c>
      <c r="K3987" s="114">
        <f t="shared" ca="1" si="814"/>
        <v>67257229.1247354</v>
      </c>
      <c r="L3987" s="27">
        <f>IF(VLOOKUP(A3987,$U$18:$AD$131,8)=VLOOKUP(A3986,$U$18:$AD$131,8),0,VLOOKUP(A3987,U$18:$AD$131,8))</f>
        <v>0</v>
      </c>
      <c r="M3987" s="28">
        <f>IF(L3987&gt;0,VLOOKUP(L3987,T$18:$AC$131,7),0)</f>
        <v>0</v>
      </c>
      <c r="N3987" s="23">
        <f t="shared" si="819"/>
        <v>0</v>
      </c>
      <c r="O3987" s="23">
        <f t="shared" ca="1" si="815"/>
        <v>67257229.1247354</v>
      </c>
      <c r="P3987" s="29" t="str">
        <f t="shared" si="820"/>
        <v>J=</v>
      </c>
      <c r="Q3987" s="30">
        <f t="shared" si="821"/>
        <v>47232</v>
      </c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</row>
    <row r="3988" spans="1:30" x14ac:dyDescent="0.25">
      <c r="A3988" s="100">
        <f t="shared" si="816"/>
        <v>46821</v>
      </c>
      <c r="B3988" s="114" t="str">
        <f t="shared" ca="1" si="817"/>
        <v>n.d</v>
      </c>
      <c r="C3988" s="114">
        <f t="shared" si="818"/>
        <v>139519858.75</v>
      </c>
      <c r="D3988" s="24">
        <f ca="1">IF(A3988&lt;$B$1,VLOOKUP(A3988,[1]DI!$A$4:$B$15000,2,FALSE),0)</f>
        <v>0</v>
      </c>
      <c r="E3988" s="23">
        <f t="shared" ca="1" si="823"/>
        <v>0</v>
      </c>
      <c r="F3988" s="25">
        <f t="shared" si="822"/>
        <v>1.2</v>
      </c>
      <c r="G3988" s="26">
        <f t="shared" ref="G3988:G4051" ca="1" si="826">TRUNC((1+(E3988*F3988)),15)</f>
        <v>1</v>
      </c>
      <c r="H3988" s="23">
        <f ca="1">TRUNC(PRODUCT(G$16:G3987),15)</f>
        <v>1.48206205431758</v>
      </c>
      <c r="I3988" s="23">
        <f t="shared" si="824"/>
        <v>1</v>
      </c>
      <c r="J3988" s="23">
        <f t="shared" ca="1" si="825"/>
        <v>1.4820620499999999</v>
      </c>
      <c r="K3988" s="114">
        <f t="shared" ca="1" si="814"/>
        <v>67257229.1247354</v>
      </c>
      <c r="L3988" s="27">
        <f>IF(VLOOKUP(A3988,$U$18:$AD$131,8)=VLOOKUP(A3987,$U$18:$AD$131,8),0,VLOOKUP(A3988,U$18:$AD$131,8))</f>
        <v>0</v>
      </c>
      <c r="M3988" s="28">
        <f>IF(L3988&gt;0,VLOOKUP(L3988,T$18:$AC$131,7),0)</f>
        <v>0</v>
      </c>
      <c r="N3988" s="23">
        <f t="shared" si="819"/>
        <v>0</v>
      </c>
      <c r="O3988" s="23">
        <f t="shared" ca="1" si="815"/>
        <v>67257229.1247354</v>
      </c>
      <c r="P3988" s="29" t="str">
        <f t="shared" si="820"/>
        <v>J=</v>
      </c>
      <c r="Q3988" s="30">
        <f t="shared" si="821"/>
        <v>47232</v>
      </c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</row>
    <row r="3989" spans="1:30" x14ac:dyDescent="0.25">
      <c r="A3989" s="100">
        <f t="shared" si="816"/>
        <v>46822</v>
      </c>
      <c r="B3989" s="114" t="str">
        <f t="shared" ca="1" si="817"/>
        <v>n.d</v>
      </c>
      <c r="C3989" s="114">
        <f t="shared" si="818"/>
        <v>139519858.75</v>
      </c>
      <c r="D3989" s="24">
        <f ca="1">IF(A3989&lt;$B$1,VLOOKUP(A3989,[1]DI!$A$4:$B$15000,2,FALSE),0)</f>
        <v>0</v>
      </c>
      <c r="E3989" s="23">
        <f t="shared" ca="1" si="823"/>
        <v>0</v>
      </c>
      <c r="F3989" s="25">
        <f t="shared" si="822"/>
        <v>1.2</v>
      </c>
      <c r="G3989" s="26">
        <f t="shared" ca="1" si="826"/>
        <v>1</v>
      </c>
      <c r="H3989" s="23">
        <f ca="1">TRUNC(PRODUCT(G$16:G3988),15)</f>
        <v>1.48206205431758</v>
      </c>
      <c r="I3989" s="23">
        <f t="shared" si="824"/>
        <v>1</v>
      </c>
      <c r="J3989" s="23">
        <f t="shared" ca="1" si="825"/>
        <v>1.4820620499999999</v>
      </c>
      <c r="K3989" s="114">
        <f t="shared" ca="1" si="814"/>
        <v>67257229.1247354</v>
      </c>
      <c r="L3989" s="27">
        <f>IF(VLOOKUP(A3989,$U$18:$AD$131,8)=VLOOKUP(A3988,$U$18:$AD$131,8),0,VLOOKUP(A3989,U$18:$AD$131,8))</f>
        <v>0</v>
      </c>
      <c r="M3989" s="28">
        <f>IF(L3989&gt;0,VLOOKUP(L3989,T$18:$AC$131,7),0)</f>
        <v>0</v>
      </c>
      <c r="N3989" s="23">
        <f t="shared" si="819"/>
        <v>0</v>
      </c>
      <c r="O3989" s="23">
        <f t="shared" ca="1" si="815"/>
        <v>67257229.1247354</v>
      </c>
      <c r="P3989" s="29" t="str">
        <f t="shared" si="820"/>
        <v>J=</v>
      </c>
      <c r="Q3989" s="30">
        <f t="shared" si="821"/>
        <v>47232</v>
      </c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</row>
    <row r="3990" spans="1:30" x14ac:dyDescent="0.25">
      <c r="A3990" s="100">
        <f t="shared" si="816"/>
        <v>46823</v>
      </c>
      <c r="B3990" s="114" t="str">
        <f t="shared" ca="1" si="817"/>
        <v>n.d</v>
      </c>
      <c r="C3990" s="114">
        <f t="shared" si="818"/>
        <v>139519858.75</v>
      </c>
      <c r="D3990" s="24">
        <f ca="1">IF(A3990&lt;$B$1,VLOOKUP(A3990,[1]DI!$A$4:$B$15000,2,FALSE),0)</f>
        <v>0</v>
      </c>
      <c r="E3990" s="23">
        <f t="shared" ca="1" si="823"/>
        <v>0</v>
      </c>
      <c r="F3990" s="25">
        <f t="shared" si="822"/>
        <v>1.2</v>
      </c>
      <c r="G3990" s="26">
        <f t="shared" ca="1" si="826"/>
        <v>1</v>
      </c>
      <c r="H3990" s="23">
        <f ca="1">TRUNC(PRODUCT(G$16:G3989),15)</f>
        <v>1.48206205431758</v>
      </c>
      <c r="I3990" s="23">
        <f t="shared" si="824"/>
        <v>1</v>
      </c>
      <c r="J3990" s="23">
        <f t="shared" ca="1" si="825"/>
        <v>1.4820620499999999</v>
      </c>
      <c r="K3990" s="114">
        <f t="shared" ca="1" si="814"/>
        <v>67257229.1247354</v>
      </c>
      <c r="L3990" s="27">
        <f>IF(VLOOKUP(A3990,$U$18:$AD$131,8)=VLOOKUP(A3989,$U$18:$AD$131,8),0,VLOOKUP(A3990,U$18:$AD$131,8))</f>
        <v>0</v>
      </c>
      <c r="M3990" s="28">
        <f>IF(L3990&gt;0,VLOOKUP(L3990,T$18:$AC$131,7),0)</f>
        <v>0</v>
      </c>
      <c r="N3990" s="23">
        <f t="shared" si="819"/>
        <v>0</v>
      </c>
      <c r="O3990" s="23">
        <f t="shared" ca="1" si="815"/>
        <v>67257229.1247354</v>
      </c>
      <c r="P3990" s="29" t="str">
        <f t="shared" si="820"/>
        <v>J=</v>
      </c>
      <c r="Q3990" s="30">
        <f t="shared" si="821"/>
        <v>47232</v>
      </c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</row>
    <row r="3991" spans="1:30" x14ac:dyDescent="0.25">
      <c r="A3991" s="100">
        <f t="shared" si="816"/>
        <v>46824</v>
      </c>
      <c r="B3991" s="114" t="str">
        <f t="shared" ca="1" si="817"/>
        <v>n.d</v>
      </c>
      <c r="C3991" s="114">
        <f t="shared" si="818"/>
        <v>139519858.75</v>
      </c>
      <c r="D3991" s="24">
        <f ca="1">IF(A3991&lt;$B$1,VLOOKUP(A3991,[1]DI!$A$4:$B$15000,2,FALSE),0)</f>
        <v>0</v>
      </c>
      <c r="E3991" s="23">
        <f t="shared" ca="1" si="823"/>
        <v>0</v>
      </c>
      <c r="F3991" s="25">
        <f t="shared" si="822"/>
        <v>1.2</v>
      </c>
      <c r="G3991" s="26">
        <f t="shared" ca="1" si="826"/>
        <v>1</v>
      </c>
      <c r="H3991" s="23">
        <f ca="1">TRUNC(PRODUCT(G$16:G3990),15)</f>
        <v>1.48206205431758</v>
      </c>
      <c r="I3991" s="23">
        <f t="shared" si="824"/>
        <v>1</v>
      </c>
      <c r="J3991" s="23">
        <f t="shared" ca="1" si="825"/>
        <v>1.4820620499999999</v>
      </c>
      <c r="K3991" s="114">
        <f t="shared" ca="1" si="814"/>
        <v>67257229.1247354</v>
      </c>
      <c r="L3991" s="27">
        <f>IF(VLOOKUP(A3991,$U$18:$AD$131,8)=VLOOKUP(A3990,$U$18:$AD$131,8),0,VLOOKUP(A3991,U$18:$AD$131,8))</f>
        <v>0</v>
      </c>
      <c r="M3991" s="28">
        <f>IF(L3991&gt;0,VLOOKUP(L3991,T$18:$AC$131,7),0)</f>
        <v>0</v>
      </c>
      <c r="N3991" s="23">
        <f t="shared" si="819"/>
        <v>0</v>
      </c>
      <c r="O3991" s="23">
        <f t="shared" ca="1" si="815"/>
        <v>67257229.1247354</v>
      </c>
      <c r="P3991" s="29" t="str">
        <f t="shared" si="820"/>
        <v>J=</v>
      </c>
      <c r="Q3991" s="30">
        <f t="shared" si="821"/>
        <v>47232</v>
      </c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</row>
    <row r="3992" spans="1:30" x14ac:dyDescent="0.25">
      <c r="A3992" s="100">
        <f t="shared" si="816"/>
        <v>46825</v>
      </c>
      <c r="B3992" s="114" t="str">
        <f t="shared" ca="1" si="817"/>
        <v>n.d</v>
      </c>
      <c r="C3992" s="114">
        <f t="shared" si="818"/>
        <v>139519858.75</v>
      </c>
      <c r="D3992" s="24">
        <f ca="1">IF(A3992&lt;$B$1,VLOOKUP(A3992,[1]DI!$A$4:$B$15000,2,FALSE),0)</f>
        <v>0</v>
      </c>
      <c r="E3992" s="23">
        <f t="shared" ca="1" si="823"/>
        <v>0</v>
      </c>
      <c r="F3992" s="25">
        <f t="shared" si="822"/>
        <v>1.2</v>
      </c>
      <c r="G3992" s="26">
        <f t="shared" ca="1" si="826"/>
        <v>1</v>
      </c>
      <c r="H3992" s="23">
        <f ca="1">TRUNC(PRODUCT(G$16:G3991),15)</f>
        <v>1.48206205431758</v>
      </c>
      <c r="I3992" s="23">
        <f t="shared" si="824"/>
        <v>1</v>
      </c>
      <c r="J3992" s="23">
        <f t="shared" ca="1" si="825"/>
        <v>1.4820620499999999</v>
      </c>
      <c r="K3992" s="114">
        <f t="shared" ca="1" si="814"/>
        <v>67257229.1247354</v>
      </c>
      <c r="L3992" s="27">
        <f>IF(VLOOKUP(A3992,$U$18:$AD$131,8)=VLOOKUP(A3991,$U$18:$AD$131,8),0,VLOOKUP(A3992,U$18:$AD$131,8))</f>
        <v>0</v>
      </c>
      <c r="M3992" s="28">
        <f>IF(L3992&gt;0,VLOOKUP(L3992,T$18:$AC$131,7),0)</f>
        <v>0</v>
      </c>
      <c r="N3992" s="23">
        <f t="shared" si="819"/>
        <v>0</v>
      </c>
      <c r="O3992" s="23">
        <f t="shared" ca="1" si="815"/>
        <v>67257229.1247354</v>
      </c>
      <c r="P3992" s="29" t="str">
        <f t="shared" si="820"/>
        <v>J=</v>
      </c>
      <c r="Q3992" s="30">
        <f t="shared" si="821"/>
        <v>47232</v>
      </c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</row>
    <row r="3993" spans="1:30" x14ac:dyDescent="0.25">
      <c r="A3993" s="100">
        <f t="shared" si="816"/>
        <v>46826</v>
      </c>
      <c r="B3993" s="114" t="str">
        <f t="shared" ca="1" si="817"/>
        <v>n.d</v>
      </c>
      <c r="C3993" s="114">
        <f t="shared" si="818"/>
        <v>139519858.75</v>
      </c>
      <c r="D3993" s="24">
        <f ca="1">IF(A3993&lt;$B$1,VLOOKUP(A3993,[1]DI!$A$4:$B$15000,2,FALSE),0)</f>
        <v>0</v>
      </c>
      <c r="E3993" s="23">
        <f t="shared" ca="1" si="823"/>
        <v>0</v>
      </c>
      <c r="F3993" s="25">
        <f t="shared" si="822"/>
        <v>1.2</v>
      </c>
      <c r="G3993" s="26">
        <f t="shared" ca="1" si="826"/>
        <v>1</v>
      </c>
      <c r="H3993" s="23">
        <f ca="1">TRUNC(PRODUCT(G$16:G3992),15)</f>
        <v>1.48206205431758</v>
      </c>
      <c r="I3993" s="23">
        <f t="shared" si="824"/>
        <v>1</v>
      </c>
      <c r="J3993" s="23">
        <f t="shared" ca="1" si="825"/>
        <v>1.4820620499999999</v>
      </c>
      <c r="K3993" s="114">
        <f t="shared" ca="1" si="814"/>
        <v>67257229.1247354</v>
      </c>
      <c r="L3993" s="27">
        <f>IF(VLOOKUP(A3993,$U$18:$AD$131,8)=VLOOKUP(A3992,$U$18:$AD$131,8),0,VLOOKUP(A3993,U$18:$AD$131,8))</f>
        <v>0</v>
      </c>
      <c r="M3993" s="28">
        <f>IF(L3993&gt;0,VLOOKUP(L3993,T$18:$AC$131,7),0)</f>
        <v>0</v>
      </c>
      <c r="N3993" s="23">
        <f t="shared" si="819"/>
        <v>0</v>
      </c>
      <c r="O3993" s="23">
        <f t="shared" ca="1" si="815"/>
        <v>67257229.1247354</v>
      </c>
      <c r="P3993" s="29" t="str">
        <f t="shared" si="820"/>
        <v>J=</v>
      </c>
      <c r="Q3993" s="30">
        <f t="shared" si="821"/>
        <v>47232</v>
      </c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</row>
    <row r="3994" spans="1:30" x14ac:dyDescent="0.25">
      <c r="A3994" s="100">
        <f t="shared" si="816"/>
        <v>46827</v>
      </c>
      <c r="B3994" s="114" t="str">
        <f t="shared" ca="1" si="817"/>
        <v>n.d</v>
      </c>
      <c r="C3994" s="114">
        <f t="shared" si="818"/>
        <v>139519858.75</v>
      </c>
      <c r="D3994" s="24">
        <f ca="1">IF(A3994&lt;$B$1,VLOOKUP(A3994,[1]DI!$A$4:$B$15000,2,FALSE),0)</f>
        <v>0</v>
      </c>
      <c r="E3994" s="23">
        <f t="shared" ca="1" si="823"/>
        <v>0</v>
      </c>
      <c r="F3994" s="25">
        <f t="shared" si="822"/>
        <v>1.2</v>
      </c>
      <c r="G3994" s="26">
        <f t="shared" ca="1" si="826"/>
        <v>1</v>
      </c>
      <c r="H3994" s="23">
        <f ca="1">TRUNC(PRODUCT(G$16:G3993),15)</f>
        <v>1.48206205431758</v>
      </c>
      <c r="I3994" s="23">
        <f t="shared" si="824"/>
        <v>1</v>
      </c>
      <c r="J3994" s="23">
        <f t="shared" ca="1" si="825"/>
        <v>1.4820620499999999</v>
      </c>
      <c r="K3994" s="114">
        <f t="shared" ca="1" si="814"/>
        <v>67257229.1247354</v>
      </c>
      <c r="L3994" s="27">
        <f>IF(VLOOKUP(A3994,$U$18:$AD$131,8)=VLOOKUP(A3993,$U$18:$AD$131,8),0,VLOOKUP(A3994,U$18:$AD$131,8))</f>
        <v>0</v>
      </c>
      <c r="M3994" s="28">
        <f>IF(L3994&gt;0,VLOOKUP(L3994,T$18:$AC$131,7),0)</f>
        <v>0</v>
      </c>
      <c r="N3994" s="23">
        <f t="shared" si="819"/>
        <v>0</v>
      </c>
      <c r="O3994" s="23">
        <f t="shared" ca="1" si="815"/>
        <v>67257229.1247354</v>
      </c>
      <c r="P3994" s="29" t="str">
        <f t="shared" si="820"/>
        <v>J=</v>
      </c>
      <c r="Q3994" s="30">
        <f t="shared" si="821"/>
        <v>47232</v>
      </c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</row>
    <row r="3995" spans="1:30" x14ac:dyDescent="0.25">
      <c r="A3995" s="100">
        <f t="shared" si="816"/>
        <v>46828</v>
      </c>
      <c r="B3995" s="114" t="str">
        <f t="shared" ca="1" si="817"/>
        <v>n.d</v>
      </c>
      <c r="C3995" s="114">
        <f t="shared" si="818"/>
        <v>139519858.75</v>
      </c>
      <c r="D3995" s="24">
        <f ca="1">IF(A3995&lt;$B$1,VLOOKUP(A3995,[1]DI!$A$4:$B$15000,2,FALSE),0)</f>
        <v>0</v>
      </c>
      <c r="E3995" s="23">
        <f t="shared" ca="1" si="823"/>
        <v>0</v>
      </c>
      <c r="F3995" s="25">
        <f t="shared" si="822"/>
        <v>1.2</v>
      </c>
      <c r="G3995" s="26">
        <f t="shared" ca="1" si="826"/>
        <v>1</v>
      </c>
      <c r="H3995" s="23">
        <f ca="1">TRUNC(PRODUCT(G$16:G3994),15)</f>
        <v>1.48206205431758</v>
      </c>
      <c r="I3995" s="23">
        <f t="shared" si="824"/>
        <v>1</v>
      </c>
      <c r="J3995" s="23">
        <f t="shared" ca="1" si="825"/>
        <v>1.4820620499999999</v>
      </c>
      <c r="K3995" s="114">
        <f t="shared" ca="1" si="814"/>
        <v>67257229.1247354</v>
      </c>
      <c r="L3995" s="27">
        <f>IF(VLOOKUP(A3995,$U$18:$AD$131,8)=VLOOKUP(A3994,$U$18:$AD$131,8),0,VLOOKUP(A3995,U$18:$AD$131,8))</f>
        <v>0</v>
      </c>
      <c r="M3995" s="28">
        <f>IF(L3995&gt;0,VLOOKUP(L3995,T$18:$AC$131,7),0)</f>
        <v>0</v>
      </c>
      <c r="N3995" s="23">
        <f t="shared" si="819"/>
        <v>0</v>
      </c>
      <c r="O3995" s="23">
        <f t="shared" ca="1" si="815"/>
        <v>67257229.1247354</v>
      </c>
      <c r="P3995" s="29" t="str">
        <f t="shared" si="820"/>
        <v>J=</v>
      </c>
      <c r="Q3995" s="30">
        <f t="shared" si="821"/>
        <v>47232</v>
      </c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</row>
    <row r="3996" spans="1:30" x14ac:dyDescent="0.25">
      <c r="A3996" s="100">
        <f t="shared" si="816"/>
        <v>46829</v>
      </c>
      <c r="B3996" s="114" t="str">
        <f t="shared" ca="1" si="817"/>
        <v>n.d</v>
      </c>
      <c r="C3996" s="114">
        <f t="shared" si="818"/>
        <v>139519858.75</v>
      </c>
      <c r="D3996" s="24">
        <f ca="1">IF(A3996&lt;$B$1,VLOOKUP(A3996,[1]DI!$A$4:$B$15000,2,FALSE),0)</f>
        <v>0</v>
      </c>
      <c r="E3996" s="23">
        <f t="shared" ca="1" si="823"/>
        <v>0</v>
      </c>
      <c r="F3996" s="25">
        <f t="shared" si="822"/>
        <v>1.2</v>
      </c>
      <c r="G3996" s="26">
        <f t="shared" ca="1" si="826"/>
        <v>1</v>
      </c>
      <c r="H3996" s="23">
        <f ca="1">TRUNC(PRODUCT(G$16:G3995),15)</f>
        <v>1.48206205431758</v>
      </c>
      <c r="I3996" s="23">
        <f t="shared" si="824"/>
        <v>1</v>
      </c>
      <c r="J3996" s="23">
        <f t="shared" ca="1" si="825"/>
        <v>1.4820620499999999</v>
      </c>
      <c r="K3996" s="114">
        <f t="shared" ca="1" si="814"/>
        <v>67257229.1247354</v>
      </c>
      <c r="L3996" s="27">
        <f>IF(VLOOKUP(A3996,$U$18:$AD$131,8)=VLOOKUP(A3995,$U$18:$AD$131,8),0,VLOOKUP(A3996,U$18:$AD$131,8))</f>
        <v>0</v>
      </c>
      <c r="M3996" s="28">
        <f>IF(L3996&gt;0,VLOOKUP(L3996,T$18:$AC$131,7),0)</f>
        <v>0</v>
      </c>
      <c r="N3996" s="23">
        <f t="shared" si="819"/>
        <v>0</v>
      </c>
      <c r="O3996" s="23">
        <f t="shared" ca="1" si="815"/>
        <v>67257229.1247354</v>
      </c>
      <c r="P3996" s="29" t="str">
        <f t="shared" si="820"/>
        <v>J=</v>
      </c>
      <c r="Q3996" s="30">
        <f t="shared" si="821"/>
        <v>47232</v>
      </c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</row>
    <row r="3997" spans="1:30" x14ac:dyDescent="0.25">
      <c r="A3997" s="100">
        <f t="shared" si="816"/>
        <v>46830</v>
      </c>
      <c r="B3997" s="114" t="str">
        <f t="shared" ca="1" si="817"/>
        <v>n.d</v>
      </c>
      <c r="C3997" s="114">
        <f t="shared" si="818"/>
        <v>139519858.75</v>
      </c>
      <c r="D3997" s="24">
        <f ca="1">IF(A3997&lt;$B$1,VLOOKUP(A3997,[1]DI!$A$4:$B$15000,2,FALSE),0)</f>
        <v>0</v>
      </c>
      <c r="E3997" s="23">
        <f t="shared" ca="1" si="823"/>
        <v>0</v>
      </c>
      <c r="F3997" s="25">
        <f t="shared" si="822"/>
        <v>1.2</v>
      </c>
      <c r="G3997" s="26">
        <f t="shared" ca="1" si="826"/>
        <v>1</v>
      </c>
      <c r="H3997" s="23">
        <f ca="1">TRUNC(PRODUCT(G$16:G3996),15)</f>
        <v>1.48206205431758</v>
      </c>
      <c r="I3997" s="23">
        <f t="shared" si="824"/>
        <v>1</v>
      </c>
      <c r="J3997" s="23">
        <f t="shared" ca="1" si="825"/>
        <v>1.4820620499999999</v>
      </c>
      <c r="K3997" s="114">
        <f t="shared" ca="1" si="814"/>
        <v>67257229.1247354</v>
      </c>
      <c r="L3997" s="27">
        <f>IF(VLOOKUP(A3997,$U$18:$AD$131,8)=VLOOKUP(A3996,$U$18:$AD$131,8),0,VLOOKUP(A3997,U$18:$AD$131,8))</f>
        <v>0</v>
      </c>
      <c r="M3997" s="28">
        <f>IF(L3997&gt;0,VLOOKUP(L3997,T$18:$AC$131,7),0)</f>
        <v>0</v>
      </c>
      <c r="N3997" s="23">
        <f t="shared" si="819"/>
        <v>0</v>
      </c>
      <c r="O3997" s="23">
        <f t="shared" ca="1" si="815"/>
        <v>67257229.1247354</v>
      </c>
      <c r="P3997" s="29" t="str">
        <f t="shared" si="820"/>
        <v>J=</v>
      </c>
      <c r="Q3997" s="30">
        <f t="shared" si="821"/>
        <v>47232</v>
      </c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</row>
    <row r="3998" spans="1:30" x14ac:dyDescent="0.25">
      <c r="A3998" s="100">
        <f t="shared" si="816"/>
        <v>46831</v>
      </c>
      <c r="B3998" s="114" t="str">
        <f t="shared" ca="1" si="817"/>
        <v>n.d</v>
      </c>
      <c r="C3998" s="114">
        <f t="shared" si="818"/>
        <v>139519858.75</v>
      </c>
      <c r="D3998" s="24">
        <f ca="1">IF(A3998&lt;$B$1,VLOOKUP(A3998,[1]DI!$A$4:$B$15000,2,FALSE),0)</f>
        <v>0</v>
      </c>
      <c r="E3998" s="23">
        <f t="shared" ca="1" si="823"/>
        <v>0</v>
      </c>
      <c r="F3998" s="25">
        <f t="shared" si="822"/>
        <v>1.2</v>
      </c>
      <c r="G3998" s="26">
        <f t="shared" ca="1" si="826"/>
        <v>1</v>
      </c>
      <c r="H3998" s="23">
        <f ca="1">TRUNC(PRODUCT(G$16:G3997),15)</f>
        <v>1.48206205431758</v>
      </c>
      <c r="I3998" s="23">
        <f t="shared" si="824"/>
        <v>1</v>
      </c>
      <c r="J3998" s="23">
        <f t="shared" ca="1" si="825"/>
        <v>1.4820620499999999</v>
      </c>
      <c r="K3998" s="114">
        <f t="shared" ca="1" si="814"/>
        <v>67257229.1247354</v>
      </c>
      <c r="L3998" s="27">
        <f>IF(VLOOKUP(A3998,$U$18:$AD$131,8)=VLOOKUP(A3997,$U$18:$AD$131,8),0,VLOOKUP(A3998,U$18:$AD$131,8))</f>
        <v>0</v>
      </c>
      <c r="M3998" s="28">
        <f>IF(L3998&gt;0,VLOOKUP(L3998,T$18:$AC$131,7),0)</f>
        <v>0</v>
      </c>
      <c r="N3998" s="23">
        <f t="shared" si="819"/>
        <v>0</v>
      </c>
      <c r="O3998" s="23">
        <f t="shared" ca="1" si="815"/>
        <v>67257229.1247354</v>
      </c>
      <c r="P3998" s="29" t="str">
        <f t="shared" si="820"/>
        <v>J=</v>
      </c>
      <c r="Q3998" s="30">
        <f t="shared" si="821"/>
        <v>47232</v>
      </c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</row>
    <row r="3999" spans="1:30" x14ac:dyDescent="0.25">
      <c r="A3999" s="100">
        <f t="shared" si="816"/>
        <v>46832</v>
      </c>
      <c r="B3999" s="114" t="str">
        <f t="shared" ca="1" si="817"/>
        <v>n.d</v>
      </c>
      <c r="C3999" s="114">
        <f t="shared" si="818"/>
        <v>139519858.75</v>
      </c>
      <c r="D3999" s="24">
        <f ca="1">IF(A3999&lt;$B$1,VLOOKUP(A3999,[1]DI!$A$4:$B$15000,2,FALSE),0)</f>
        <v>0</v>
      </c>
      <c r="E3999" s="23">
        <f t="shared" ca="1" si="823"/>
        <v>0</v>
      </c>
      <c r="F3999" s="25">
        <f t="shared" si="822"/>
        <v>1.2</v>
      </c>
      <c r="G3999" s="26">
        <f t="shared" ca="1" si="826"/>
        <v>1</v>
      </c>
      <c r="H3999" s="23">
        <f ca="1">TRUNC(PRODUCT(G$16:G3998),15)</f>
        <v>1.48206205431758</v>
      </c>
      <c r="I3999" s="23">
        <f t="shared" si="824"/>
        <v>1</v>
      </c>
      <c r="J3999" s="23">
        <f t="shared" ca="1" si="825"/>
        <v>1.4820620499999999</v>
      </c>
      <c r="K3999" s="114">
        <f t="shared" ca="1" si="814"/>
        <v>67257229.1247354</v>
      </c>
      <c r="L3999" s="27">
        <f>IF(VLOOKUP(A3999,$U$18:$AD$131,8)=VLOOKUP(A3998,$U$18:$AD$131,8),0,VLOOKUP(A3999,U$18:$AD$131,8))</f>
        <v>0</v>
      </c>
      <c r="M3999" s="28">
        <f>IF(L3999&gt;0,VLOOKUP(L3999,T$18:$AC$131,7),0)</f>
        <v>0</v>
      </c>
      <c r="N3999" s="23">
        <f t="shared" si="819"/>
        <v>0</v>
      </c>
      <c r="O3999" s="23">
        <f t="shared" ca="1" si="815"/>
        <v>67257229.1247354</v>
      </c>
      <c r="P3999" s="29" t="str">
        <f t="shared" si="820"/>
        <v>J=</v>
      </c>
      <c r="Q3999" s="30">
        <f t="shared" si="821"/>
        <v>47232</v>
      </c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</row>
    <row r="4000" spans="1:30" x14ac:dyDescent="0.25">
      <c r="A4000" s="100">
        <f t="shared" si="816"/>
        <v>46833</v>
      </c>
      <c r="B4000" s="114" t="str">
        <f t="shared" ca="1" si="817"/>
        <v>n.d</v>
      </c>
      <c r="C4000" s="114">
        <f t="shared" si="818"/>
        <v>139519858.75</v>
      </c>
      <c r="D4000" s="24">
        <f ca="1">IF(A4000&lt;$B$1,VLOOKUP(A4000,[1]DI!$A$4:$B$15000,2,FALSE),0)</f>
        <v>0</v>
      </c>
      <c r="E4000" s="23">
        <f t="shared" ca="1" si="823"/>
        <v>0</v>
      </c>
      <c r="F4000" s="25">
        <f t="shared" si="822"/>
        <v>1.2</v>
      </c>
      <c r="G4000" s="26">
        <f t="shared" ca="1" si="826"/>
        <v>1</v>
      </c>
      <c r="H4000" s="23">
        <f ca="1">TRUNC(PRODUCT(G$16:G3999),15)</f>
        <v>1.48206205431758</v>
      </c>
      <c r="I4000" s="23">
        <f t="shared" si="824"/>
        <v>1</v>
      </c>
      <c r="J4000" s="23">
        <f t="shared" ca="1" si="825"/>
        <v>1.4820620499999999</v>
      </c>
      <c r="K4000" s="114">
        <f t="shared" ca="1" si="814"/>
        <v>67257229.1247354</v>
      </c>
      <c r="L4000" s="27">
        <f>IF(VLOOKUP(A4000,$U$18:$AD$131,8)=VLOOKUP(A3999,$U$18:$AD$131,8),0,VLOOKUP(A4000,U$18:$AD$131,8))</f>
        <v>0</v>
      </c>
      <c r="M4000" s="28">
        <f>IF(L4000&gt;0,VLOOKUP(L4000,T$18:$AC$131,7),0)</f>
        <v>0</v>
      </c>
      <c r="N4000" s="23">
        <f t="shared" si="819"/>
        <v>0</v>
      </c>
      <c r="O4000" s="23">
        <f t="shared" ca="1" si="815"/>
        <v>67257229.1247354</v>
      </c>
      <c r="P4000" s="29" t="str">
        <f t="shared" si="820"/>
        <v>J=</v>
      </c>
      <c r="Q4000" s="30">
        <f t="shared" si="821"/>
        <v>47232</v>
      </c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</row>
    <row r="4001" spans="1:30" x14ac:dyDescent="0.25">
      <c r="A4001" s="100">
        <f t="shared" si="816"/>
        <v>46834</v>
      </c>
      <c r="B4001" s="114" t="str">
        <f t="shared" ca="1" si="817"/>
        <v>n.d</v>
      </c>
      <c r="C4001" s="114">
        <f t="shared" si="818"/>
        <v>139519858.75</v>
      </c>
      <c r="D4001" s="24">
        <f ca="1">IF(A4001&lt;$B$1,VLOOKUP(A4001,[1]DI!$A$4:$B$15000,2,FALSE),0)</f>
        <v>0</v>
      </c>
      <c r="E4001" s="23">
        <f t="shared" ca="1" si="823"/>
        <v>0</v>
      </c>
      <c r="F4001" s="25">
        <f t="shared" si="822"/>
        <v>1.2</v>
      </c>
      <c r="G4001" s="26">
        <f t="shared" ca="1" si="826"/>
        <v>1</v>
      </c>
      <c r="H4001" s="23">
        <f ca="1">TRUNC(PRODUCT(G$16:G4000),15)</f>
        <v>1.48206205431758</v>
      </c>
      <c r="I4001" s="23">
        <f t="shared" si="824"/>
        <v>1</v>
      </c>
      <c r="J4001" s="23">
        <f t="shared" ca="1" si="825"/>
        <v>1.4820620499999999</v>
      </c>
      <c r="K4001" s="114">
        <f t="shared" ca="1" si="814"/>
        <v>67257229.1247354</v>
      </c>
      <c r="L4001" s="27">
        <f>IF(VLOOKUP(A4001,$U$18:$AD$131,8)=VLOOKUP(A4000,$U$18:$AD$131,8),0,VLOOKUP(A4001,U$18:$AD$131,8))</f>
        <v>0</v>
      </c>
      <c r="M4001" s="28">
        <f>IF(L4001&gt;0,VLOOKUP(L4001,T$18:$AC$131,7),0)</f>
        <v>0</v>
      </c>
      <c r="N4001" s="23">
        <f t="shared" si="819"/>
        <v>0</v>
      </c>
      <c r="O4001" s="23">
        <f t="shared" ca="1" si="815"/>
        <v>67257229.1247354</v>
      </c>
      <c r="P4001" s="29" t="str">
        <f t="shared" si="820"/>
        <v>J=</v>
      </c>
      <c r="Q4001" s="30">
        <f t="shared" si="821"/>
        <v>47232</v>
      </c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</row>
    <row r="4002" spans="1:30" x14ac:dyDescent="0.25">
      <c r="A4002" s="100">
        <f t="shared" si="816"/>
        <v>46835</v>
      </c>
      <c r="B4002" s="114" t="str">
        <f t="shared" ca="1" si="817"/>
        <v>n.d</v>
      </c>
      <c r="C4002" s="114">
        <f t="shared" si="818"/>
        <v>139519858.75</v>
      </c>
      <c r="D4002" s="24">
        <f ca="1">IF(A4002&lt;$B$1,VLOOKUP(A4002,[1]DI!$A$4:$B$15000,2,FALSE),0)</f>
        <v>0</v>
      </c>
      <c r="E4002" s="23">
        <f t="shared" ca="1" si="823"/>
        <v>0</v>
      </c>
      <c r="F4002" s="25">
        <f t="shared" si="822"/>
        <v>1.2</v>
      </c>
      <c r="G4002" s="26">
        <f t="shared" ca="1" si="826"/>
        <v>1</v>
      </c>
      <c r="H4002" s="23">
        <f ca="1">TRUNC(PRODUCT(G$16:G4001),15)</f>
        <v>1.48206205431758</v>
      </c>
      <c r="I4002" s="23">
        <f t="shared" si="824"/>
        <v>1</v>
      </c>
      <c r="J4002" s="23">
        <f t="shared" ca="1" si="825"/>
        <v>1.4820620499999999</v>
      </c>
      <c r="K4002" s="114">
        <f t="shared" ca="1" si="814"/>
        <v>67257229.1247354</v>
      </c>
      <c r="L4002" s="27">
        <f>IF(VLOOKUP(A4002,$U$18:$AD$131,8)=VLOOKUP(A4001,$U$18:$AD$131,8),0,VLOOKUP(A4002,U$18:$AD$131,8))</f>
        <v>0</v>
      </c>
      <c r="M4002" s="28">
        <f>IF(L4002&gt;0,VLOOKUP(L4002,T$18:$AC$131,7),0)</f>
        <v>0</v>
      </c>
      <c r="N4002" s="23">
        <f t="shared" si="819"/>
        <v>0</v>
      </c>
      <c r="O4002" s="23">
        <f t="shared" ca="1" si="815"/>
        <v>67257229.1247354</v>
      </c>
      <c r="P4002" s="29" t="str">
        <f t="shared" si="820"/>
        <v>J=</v>
      </c>
      <c r="Q4002" s="30">
        <f t="shared" si="821"/>
        <v>47232</v>
      </c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</row>
    <row r="4003" spans="1:30" x14ac:dyDescent="0.25">
      <c r="A4003" s="100">
        <f t="shared" si="816"/>
        <v>46836</v>
      </c>
      <c r="B4003" s="114" t="str">
        <f t="shared" ca="1" si="817"/>
        <v>n.d</v>
      </c>
      <c r="C4003" s="114">
        <f t="shared" si="818"/>
        <v>139519858.75</v>
      </c>
      <c r="D4003" s="24">
        <f ca="1">IF(A4003&lt;$B$1,VLOOKUP(A4003,[1]DI!$A$4:$B$15000,2,FALSE),0)</f>
        <v>0</v>
      </c>
      <c r="E4003" s="23">
        <f t="shared" ca="1" si="823"/>
        <v>0</v>
      </c>
      <c r="F4003" s="25">
        <f t="shared" si="822"/>
        <v>1.2</v>
      </c>
      <c r="G4003" s="26">
        <f t="shared" ca="1" si="826"/>
        <v>1</v>
      </c>
      <c r="H4003" s="23">
        <f ca="1">TRUNC(PRODUCT(G$16:G4002),15)</f>
        <v>1.48206205431758</v>
      </c>
      <c r="I4003" s="23">
        <f t="shared" si="824"/>
        <v>1</v>
      </c>
      <c r="J4003" s="23">
        <f t="shared" ca="1" si="825"/>
        <v>1.4820620499999999</v>
      </c>
      <c r="K4003" s="114">
        <f t="shared" ca="1" si="814"/>
        <v>67257229.1247354</v>
      </c>
      <c r="L4003" s="27">
        <f>IF(VLOOKUP(A4003,$U$18:$AD$131,8)=VLOOKUP(A4002,$U$18:$AD$131,8),0,VLOOKUP(A4003,U$18:$AD$131,8))</f>
        <v>0</v>
      </c>
      <c r="M4003" s="28">
        <f>IF(L4003&gt;0,VLOOKUP(L4003,T$18:$AC$131,7),0)</f>
        <v>0</v>
      </c>
      <c r="N4003" s="23">
        <f t="shared" si="819"/>
        <v>0</v>
      </c>
      <c r="O4003" s="23">
        <f t="shared" ca="1" si="815"/>
        <v>67257229.1247354</v>
      </c>
      <c r="P4003" s="29" t="str">
        <f t="shared" si="820"/>
        <v>J=</v>
      </c>
      <c r="Q4003" s="30">
        <f t="shared" si="821"/>
        <v>47232</v>
      </c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</row>
    <row r="4004" spans="1:30" x14ac:dyDescent="0.25">
      <c r="A4004" s="100">
        <f t="shared" si="816"/>
        <v>46837</v>
      </c>
      <c r="B4004" s="114" t="str">
        <f t="shared" ca="1" si="817"/>
        <v>n.d</v>
      </c>
      <c r="C4004" s="114">
        <f t="shared" si="818"/>
        <v>139519858.75</v>
      </c>
      <c r="D4004" s="24">
        <f ca="1">IF(A4004&lt;$B$1,VLOOKUP(A4004,[1]DI!$A$4:$B$15000,2,FALSE),0)</f>
        <v>0</v>
      </c>
      <c r="E4004" s="23">
        <f t="shared" ca="1" si="823"/>
        <v>0</v>
      </c>
      <c r="F4004" s="25">
        <f t="shared" si="822"/>
        <v>1.2</v>
      </c>
      <c r="G4004" s="26">
        <f t="shared" ca="1" si="826"/>
        <v>1</v>
      </c>
      <c r="H4004" s="23">
        <f ca="1">TRUNC(PRODUCT(G$16:G4003),15)</f>
        <v>1.48206205431758</v>
      </c>
      <c r="I4004" s="23">
        <f t="shared" si="824"/>
        <v>1</v>
      </c>
      <c r="J4004" s="23">
        <f t="shared" ca="1" si="825"/>
        <v>1.4820620499999999</v>
      </c>
      <c r="K4004" s="114">
        <f t="shared" ca="1" si="814"/>
        <v>67257229.1247354</v>
      </c>
      <c r="L4004" s="27">
        <f>IF(VLOOKUP(A4004,$U$18:$AD$131,8)=VLOOKUP(A4003,$U$18:$AD$131,8),0,VLOOKUP(A4004,U$18:$AD$131,8))</f>
        <v>0</v>
      </c>
      <c r="M4004" s="28">
        <f>IF(L4004&gt;0,VLOOKUP(L4004,T$18:$AC$131,7),0)</f>
        <v>0</v>
      </c>
      <c r="N4004" s="23">
        <f t="shared" si="819"/>
        <v>0</v>
      </c>
      <c r="O4004" s="23">
        <f t="shared" ca="1" si="815"/>
        <v>67257229.1247354</v>
      </c>
      <c r="P4004" s="29" t="str">
        <f t="shared" si="820"/>
        <v>J=</v>
      </c>
      <c r="Q4004" s="30">
        <f t="shared" si="821"/>
        <v>47232</v>
      </c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</row>
    <row r="4005" spans="1:30" x14ac:dyDescent="0.25">
      <c r="A4005" s="100">
        <f t="shared" si="816"/>
        <v>46838</v>
      </c>
      <c r="B4005" s="114" t="str">
        <f t="shared" ca="1" si="817"/>
        <v>n.d</v>
      </c>
      <c r="C4005" s="114">
        <f t="shared" si="818"/>
        <v>139519858.75</v>
      </c>
      <c r="D4005" s="24">
        <f ca="1">IF(A4005&lt;$B$1,VLOOKUP(A4005,[1]DI!$A$4:$B$15000,2,FALSE),0)</f>
        <v>0</v>
      </c>
      <c r="E4005" s="23">
        <f t="shared" ca="1" si="823"/>
        <v>0</v>
      </c>
      <c r="F4005" s="25">
        <f t="shared" si="822"/>
        <v>1.2</v>
      </c>
      <c r="G4005" s="26">
        <f t="shared" ca="1" si="826"/>
        <v>1</v>
      </c>
      <c r="H4005" s="23">
        <f ca="1">TRUNC(PRODUCT(G$16:G4004),15)</f>
        <v>1.48206205431758</v>
      </c>
      <c r="I4005" s="23">
        <f t="shared" si="824"/>
        <v>1</v>
      </c>
      <c r="J4005" s="23">
        <f t="shared" ca="1" si="825"/>
        <v>1.4820620499999999</v>
      </c>
      <c r="K4005" s="114">
        <f t="shared" ca="1" si="814"/>
        <v>67257229.1247354</v>
      </c>
      <c r="L4005" s="27">
        <f>IF(VLOOKUP(A4005,$U$18:$AD$131,8)=VLOOKUP(A4004,$U$18:$AD$131,8),0,VLOOKUP(A4005,U$18:$AD$131,8))</f>
        <v>0</v>
      </c>
      <c r="M4005" s="28">
        <f>IF(L4005&gt;0,VLOOKUP(L4005,T$18:$AC$131,7),0)</f>
        <v>0</v>
      </c>
      <c r="N4005" s="23">
        <f t="shared" si="819"/>
        <v>0</v>
      </c>
      <c r="O4005" s="23">
        <f t="shared" ca="1" si="815"/>
        <v>67257229.1247354</v>
      </c>
      <c r="P4005" s="29" t="str">
        <f t="shared" si="820"/>
        <v>J=</v>
      </c>
      <c r="Q4005" s="30">
        <f t="shared" si="821"/>
        <v>47232</v>
      </c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</row>
    <row r="4006" spans="1:30" x14ac:dyDescent="0.25">
      <c r="A4006" s="100">
        <f t="shared" si="816"/>
        <v>46839</v>
      </c>
      <c r="B4006" s="114" t="str">
        <f t="shared" ca="1" si="817"/>
        <v>n.d</v>
      </c>
      <c r="C4006" s="114">
        <f t="shared" si="818"/>
        <v>139519858.75</v>
      </c>
      <c r="D4006" s="24">
        <f ca="1">IF(A4006&lt;$B$1,VLOOKUP(A4006,[1]DI!$A$4:$B$15000,2,FALSE),0)</f>
        <v>0</v>
      </c>
      <c r="E4006" s="23">
        <f t="shared" ca="1" si="823"/>
        <v>0</v>
      </c>
      <c r="F4006" s="25">
        <f t="shared" si="822"/>
        <v>1.2</v>
      </c>
      <c r="G4006" s="26">
        <f t="shared" ca="1" si="826"/>
        <v>1</v>
      </c>
      <c r="H4006" s="23">
        <f ca="1">TRUNC(PRODUCT(G$16:G4005),15)</f>
        <v>1.48206205431758</v>
      </c>
      <c r="I4006" s="23">
        <f t="shared" si="824"/>
        <v>1</v>
      </c>
      <c r="J4006" s="23">
        <f t="shared" ca="1" si="825"/>
        <v>1.4820620499999999</v>
      </c>
      <c r="K4006" s="114">
        <f t="shared" ca="1" si="814"/>
        <v>67257229.1247354</v>
      </c>
      <c r="L4006" s="27">
        <f>IF(VLOOKUP(A4006,$U$18:$AD$131,8)=VLOOKUP(A4005,$U$18:$AD$131,8),0,VLOOKUP(A4006,U$18:$AD$131,8))</f>
        <v>0</v>
      </c>
      <c r="M4006" s="28">
        <f>IF(L4006&gt;0,VLOOKUP(L4006,T$18:$AC$131,7),0)</f>
        <v>0</v>
      </c>
      <c r="N4006" s="23">
        <f t="shared" si="819"/>
        <v>0</v>
      </c>
      <c r="O4006" s="23">
        <f t="shared" ca="1" si="815"/>
        <v>67257229.1247354</v>
      </c>
      <c r="P4006" s="29" t="str">
        <f t="shared" si="820"/>
        <v>J=</v>
      </c>
      <c r="Q4006" s="30">
        <f t="shared" si="821"/>
        <v>47232</v>
      </c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</row>
    <row r="4007" spans="1:30" x14ac:dyDescent="0.25">
      <c r="A4007" s="100">
        <f t="shared" si="816"/>
        <v>46840</v>
      </c>
      <c r="B4007" s="114" t="str">
        <f t="shared" ca="1" si="817"/>
        <v>n.d</v>
      </c>
      <c r="C4007" s="114">
        <f t="shared" si="818"/>
        <v>139519858.75</v>
      </c>
      <c r="D4007" s="24">
        <f ca="1">IF(A4007&lt;$B$1,VLOOKUP(A4007,[1]DI!$A$4:$B$15000,2,FALSE),0)</f>
        <v>0</v>
      </c>
      <c r="E4007" s="23">
        <f t="shared" ca="1" si="823"/>
        <v>0</v>
      </c>
      <c r="F4007" s="25">
        <f t="shared" si="822"/>
        <v>1.2</v>
      </c>
      <c r="G4007" s="26">
        <f t="shared" ca="1" si="826"/>
        <v>1</v>
      </c>
      <c r="H4007" s="23">
        <f ca="1">TRUNC(PRODUCT(G$16:G4006),15)</f>
        <v>1.48206205431758</v>
      </c>
      <c r="I4007" s="23">
        <f t="shared" si="824"/>
        <v>1</v>
      </c>
      <c r="J4007" s="23">
        <f t="shared" ca="1" si="825"/>
        <v>1.4820620499999999</v>
      </c>
      <c r="K4007" s="114">
        <f t="shared" ca="1" si="814"/>
        <v>67257229.1247354</v>
      </c>
      <c r="L4007" s="27">
        <f>IF(VLOOKUP(A4007,$U$18:$AD$131,8)=VLOOKUP(A4006,$U$18:$AD$131,8),0,VLOOKUP(A4007,U$18:$AD$131,8))</f>
        <v>0</v>
      </c>
      <c r="M4007" s="28">
        <f>IF(L4007&gt;0,VLOOKUP(L4007,T$18:$AC$131,7),0)</f>
        <v>0</v>
      </c>
      <c r="N4007" s="23">
        <f t="shared" si="819"/>
        <v>0</v>
      </c>
      <c r="O4007" s="23">
        <f t="shared" ca="1" si="815"/>
        <v>67257229.1247354</v>
      </c>
      <c r="P4007" s="29" t="str">
        <f t="shared" si="820"/>
        <v>J=</v>
      </c>
      <c r="Q4007" s="30">
        <f t="shared" si="821"/>
        <v>47232</v>
      </c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</row>
    <row r="4008" spans="1:30" x14ac:dyDescent="0.25">
      <c r="A4008" s="100">
        <f t="shared" si="816"/>
        <v>46841</v>
      </c>
      <c r="B4008" s="114" t="str">
        <f t="shared" ca="1" si="817"/>
        <v>n.d</v>
      </c>
      <c r="C4008" s="114">
        <f t="shared" si="818"/>
        <v>139519858.75</v>
      </c>
      <c r="D4008" s="24">
        <f ca="1">IF(A4008&lt;$B$1,VLOOKUP(A4008,[1]DI!$A$4:$B$15000,2,FALSE),0)</f>
        <v>0</v>
      </c>
      <c r="E4008" s="23">
        <f t="shared" ca="1" si="823"/>
        <v>0</v>
      </c>
      <c r="F4008" s="25">
        <f t="shared" si="822"/>
        <v>1.2</v>
      </c>
      <c r="G4008" s="26">
        <f t="shared" ca="1" si="826"/>
        <v>1</v>
      </c>
      <c r="H4008" s="23">
        <f ca="1">TRUNC(PRODUCT(G$16:G4007),15)</f>
        <v>1.48206205431758</v>
      </c>
      <c r="I4008" s="23">
        <f t="shared" si="824"/>
        <v>1</v>
      </c>
      <c r="J4008" s="23">
        <f t="shared" ca="1" si="825"/>
        <v>1.4820620499999999</v>
      </c>
      <c r="K4008" s="114">
        <f t="shared" ca="1" si="814"/>
        <v>67257229.1247354</v>
      </c>
      <c r="L4008" s="27">
        <f>IF(VLOOKUP(A4008,$U$18:$AD$131,8)=VLOOKUP(A4007,$U$18:$AD$131,8),0,VLOOKUP(A4008,U$18:$AD$131,8))</f>
        <v>0</v>
      </c>
      <c r="M4008" s="28">
        <f>IF(L4008&gt;0,VLOOKUP(L4008,T$18:$AC$131,7),0)</f>
        <v>0</v>
      </c>
      <c r="N4008" s="23">
        <f t="shared" si="819"/>
        <v>0</v>
      </c>
      <c r="O4008" s="23">
        <f t="shared" ca="1" si="815"/>
        <v>67257229.1247354</v>
      </c>
      <c r="P4008" s="29" t="str">
        <f t="shared" si="820"/>
        <v>J=</v>
      </c>
      <c r="Q4008" s="30">
        <f t="shared" si="821"/>
        <v>47232</v>
      </c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</row>
    <row r="4009" spans="1:30" x14ac:dyDescent="0.25">
      <c r="A4009" s="100">
        <f t="shared" si="816"/>
        <v>46842</v>
      </c>
      <c r="B4009" s="114" t="str">
        <f t="shared" ca="1" si="817"/>
        <v>n.d</v>
      </c>
      <c r="C4009" s="114">
        <f t="shared" si="818"/>
        <v>139519858.75</v>
      </c>
      <c r="D4009" s="24">
        <f ca="1">IF(A4009&lt;$B$1,VLOOKUP(A4009,[1]DI!$A$4:$B$15000,2,FALSE),0)</f>
        <v>0</v>
      </c>
      <c r="E4009" s="23">
        <f t="shared" ca="1" si="823"/>
        <v>0</v>
      </c>
      <c r="F4009" s="25">
        <f t="shared" si="822"/>
        <v>1.2</v>
      </c>
      <c r="G4009" s="26">
        <f t="shared" ca="1" si="826"/>
        <v>1</v>
      </c>
      <c r="H4009" s="23">
        <f ca="1">TRUNC(PRODUCT(G$16:G4008),15)</f>
        <v>1.48206205431758</v>
      </c>
      <c r="I4009" s="23">
        <f t="shared" si="824"/>
        <v>1</v>
      </c>
      <c r="J4009" s="23">
        <f t="shared" ca="1" si="825"/>
        <v>1.4820620499999999</v>
      </c>
      <c r="K4009" s="114">
        <f t="shared" ca="1" si="814"/>
        <v>67257229.1247354</v>
      </c>
      <c r="L4009" s="27">
        <f>IF(VLOOKUP(A4009,$U$18:$AD$131,8)=VLOOKUP(A4008,$U$18:$AD$131,8),0,VLOOKUP(A4009,U$18:$AD$131,8))</f>
        <v>0</v>
      </c>
      <c r="M4009" s="28">
        <f>IF(L4009&gt;0,VLOOKUP(L4009,T$18:$AC$131,7),0)</f>
        <v>0</v>
      </c>
      <c r="N4009" s="23">
        <f t="shared" si="819"/>
        <v>0</v>
      </c>
      <c r="O4009" s="23">
        <f t="shared" ca="1" si="815"/>
        <v>67257229.1247354</v>
      </c>
      <c r="P4009" s="29" t="str">
        <f t="shared" si="820"/>
        <v>J=</v>
      </c>
      <c r="Q4009" s="30">
        <f t="shared" si="821"/>
        <v>47232</v>
      </c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</row>
    <row r="4010" spans="1:30" x14ac:dyDescent="0.25">
      <c r="A4010" s="100">
        <f t="shared" si="816"/>
        <v>46843</v>
      </c>
      <c r="B4010" s="114" t="str">
        <f t="shared" ca="1" si="817"/>
        <v>n.d</v>
      </c>
      <c r="C4010" s="114">
        <f t="shared" si="818"/>
        <v>139519858.75</v>
      </c>
      <c r="D4010" s="24">
        <f ca="1">IF(A4010&lt;$B$1,VLOOKUP(A4010,[1]DI!$A$4:$B$15000,2,FALSE),0)</f>
        <v>0</v>
      </c>
      <c r="E4010" s="23">
        <f t="shared" ca="1" si="823"/>
        <v>0</v>
      </c>
      <c r="F4010" s="25">
        <f t="shared" si="822"/>
        <v>1.2</v>
      </c>
      <c r="G4010" s="26">
        <f t="shared" ca="1" si="826"/>
        <v>1</v>
      </c>
      <c r="H4010" s="23">
        <f ca="1">TRUNC(PRODUCT(G$16:G4009),15)</f>
        <v>1.48206205431758</v>
      </c>
      <c r="I4010" s="23">
        <f t="shared" si="824"/>
        <v>1</v>
      </c>
      <c r="J4010" s="23">
        <f t="shared" ca="1" si="825"/>
        <v>1.4820620499999999</v>
      </c>
      <c r="K4010" s="114">
        <f t="shared" ca="1" si="814"/>
        <v>67257229.1247354</v>
      </c>
      <c r="L4010" s="27">
        <f>IF(VLOOKUP(A4010,$U$18:$AD$131,8)=VLOOKUP(A4009,$U$18:$AD$131,8),0,VLOOKUP(A4010,U$18:$AD$131,8))</f>
        <v>0</v>
      </c>
      <c r="M4010" s="28">
        <f>IF(L4010&gt;0,VLOOKUP(L4010,T$18:$AC$131,7),0)</f>
        <v>0</v>
      </c>
      <c r="N4010" s="23">
        <f t="shared" si="819"/>
        <v>0</v>
      </c>
      <c r="O4010" s="23">
        <f t="shared" ca="1" si="815"/>
        <v>67257229.1247354</v>
      </c>
      <c r="P4010" s="29" t="str">
        <f t="shared" si="820"/>
        <v>J=</v>
      </c>
      <c r="Q4010" s="30">
        <f t="shared" si="821"/>
        <v>47232</v>
      </c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</row>
    <row r="4011" spans="1:30" x14ac:dyDescent="0.25">
      <c r="A4011" s="100">
        <f t="shared" si="816"/>
        <v>46844</v>
      </c>
      <c r="B4011" s="114" t="str">
        <f t="shared" ca="1" si="817"/>
        <v>n.d</v>
      </c>
      <c r="C4011" s="114">
        <f t="shared" si="818"/>
        <v>139519858.75</v>
      </c>
      <c r="D4011" s="24">
        <f ca="1">IF(A4011&lt;$B$1,VLOOKUP(A4011,[1]DI!$A$4:$B$15000,2,FALSE),0)</f>
        <v>0</v>
      </c>
      <c r="E4011" s="23">
        <f t="shared" ca="1" si="823"/>
        <v>0</v>
      </c>
      <c r="F4011" s="25">
        <f t="shared" si="822"/>
        <v>1.2</v>
      </c>
      <c r="G4011" s="26">
        <f t="shared" ca="1" si="826"/>
        <v>1</v>
      </c>
      <c r="H4011" s="23">
        <f ca="1">TRUNC(PRODUCT(G$16:G4010),15)</f>
        <v>1.48206205431758</v>
      </c>
      <c r="I4011" s="23">
        <f t="shared" si="824"/>
        <v>1</v>
      </c>
      <c r="J4011" s="23">
        <f t="shared" ca="1" si="825"/>
        <v>1.4820620499999999</v>
      </c>
      <c r="K4011" s="114">
        <f t="shared" ca="1" si="814"/>
        <v>67257229.1247354</v>
      </c>
      <c r="L4011" s="27">
        <f>IF(VLOOKUP(A4011,$U$18:$AD$131,8)=VLOOKUP(A4010,$U$18:$AD$131,8),0,VLOOKUP(A4011,U$18:$AD$131,8))</f>
        <v>0</v>
      </c>
      <c r="M4011" s="28">
        <f>IF(L4011&gt;0,VLOOKUP(L4011,T$18:$AC$131,7),0)</f>
        <v>0</v>
      </c>
      <c r="N4011" s="23">
        <f t="shared" si="819"/>
        <v>0</v>
      </c>
      <c r="O4011" s="23">
        <f t="shared" ca="1" si="815"/>
        <v>67257229.1247354</v>
      </c>
      <c r="P4011" s="29" t="str">
        <f t="shared" si="820"/>
        <v>J=</v>
      </c>
      <c r="Q4011" s="30">
        <f t="shared" si="821"/>
        <v>47232</v>
      </c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</row>
    <row r="4012" spans="1:30" x14ac:dyDescent="0.25">
      <c r="A4012" s="100">
        <f t="shared" si="816"/>
        <v>46845</v>
      </c>
      <c r="B4012" s="114" t="str">
        <f t="shared" ca="1" si="817"/>
        <v>n.d</v>
      </c>
      <c r="C4012" s="114">
        <f t="shared" si="818"/>
        <v>139519858.75</v>
      </c>
      <c r="D4012" s="24">
        <f ca="1">IF(A4012&lt;$B$1,VLOOKUP(A4012,[1]DI!$A$4:$B$15000,2,FALSE),0)</f>
        <v>0</v>
      </c>
      <c r="E4012" s="23">
        <f t="shared" ca="1" si="823"/>
        <v>0</v>
      </c>
      <c r="F4012" s="25">
        <f t="shared" si="822"/>
        <v>1.2</v>
      </c>
      <c r="G4012" s="26">
        <f t="shared" ca="1" si="826"/>
        <v>1</v>
      </c>
      <c r="H4012" s="23">
        <f ca="1">TRUNC(PRODUCT(G$16:G4011),15)</f>
        <v>1.48206205431758</v>
      </c>
      <c r="I4012" s="23">
        <f t="shared" si="824"/>
        <v>1</v>
      </c>
      <c r="J4012" s="23">
        <f t="shared" ca="1" si="825"/>
        <v>1.4820620499999999</v>
      </c>
      <c r="K4012" s="114">
        <f t="shared" ca="1" si="814"/>
        <v>67257229.1247354</v>
      </c>
      <c r="L4012" s="27">
        <f>IF(VLOOKUP(A4012,$U$18:$AD$131,8)=VLOOKUP(A4011,$U$18:$AD$131,8),0,VLOOKUP(A4012,U$18:$AD$131,8))</f>
        <v>0</v>
      </c>
      <c r="M4012" s="28">
        <f>IF(L4012&gt;0,VLOOKUP(L4012,T$18:$AC$131,7),0)</f>
        <v>0</v>
      </c>
      <c r="N4012" s="23">
        <f t="shared" si="819"/>
        <v>0</v>
      </c>
      <c r="O4012" s="23">
        <f t="shared" ca="1" si="815"/>
        <v>67257229.1247354</v>
      </c>
      <c r="P4012" s="29" t="str">
        <f t="shared" si="820"/>
        <v>J=</v>
      </c>
      <c r="Q4012" s="30">
        <f t="shared" si="821"/>
        <v>47232</v>
      </c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</row>
    <row r="4013" spans="1:30" x14ac:dyDescent="0.25">
      <c r="A4013" s="100">
        <f t="shared" si="816"/>
        <v>46846</v>
      </c>
      <c r="B4013" s="114" t="str">
        <f t="shared" ca="1" si="817"/>
        <v>n.d</v>
      </c>
      <c r="C4013" s="114">
        <f t="shared" si="818"/>
        <v>139519858.75</v>
      </c>
      <c r="D4013" s="24">
        <f ca="1">IF(A4013&lt;$B$1,VLOOKUP(A4013,[1]DI!$A$4:$B$15000,2,FALSE),0)</f>
        <v>0</v>
      </c>
      <c r="E4013" s="23">
        <f t="shared" ca="1" si="823"/>
        <v>0</v>
      </c>
      <c r="F4013" s="25">
        <f t="shared" si="822"/>
        <v>1.2</v>
      </c>
      <c r="G4013" s="26">
        <f t="shared" ca="1" si="826"/>
        <v>1</v>
      </c>
      <c r="H4013" s="23">
        <f ca="1">TRUNC(PRODUCT(G$16:G4012),15)</f>
        <v>1.48206205431758</v>
      </c>
      <c r="I4013" s="23">
        <f t="shared" si="824"/>
        <v>1</v>
      </c>
      <c r="J4013" s="23">
        <f t="shared" ca="1" si="825"/>
        <v>1.4820620499999999</v>
      </c>
      <c r="K4013" s="114">
        <f t="shared" ca="1" si="814"/>
        <v>67257229.1247354</v>
      </c>
      <c r="L4013" s="27">
        <f>IF(VLOOKUP(A4013,$U$18:$AD$131,8)=VLOOKUP(A4012,$U$18:$AD$131,8),0,VLOOKUP(A4013,U$18:$AD$131,8))</f>
        <v>0</v>
      </c>
      <c r="M4013" s="28">
        <f>IF(L4013&gt;0,VLOOKUP(L4013,T$18:$AC$131,7),0)</f>
        <v>0</v>
      </c>
      <c r="N4013" s="23">
        <f t="shared" si="819"/>
        <v>0</v>
      </c>
      <c r="O4013" s="23">
        <f t="shared" ca="1" si="815"/>
        <v>67257229.1247354</v>
      </c>
      <c r="P4013" s="29" t="str">
        <f t="shared" si="820"/>
        <v>J=</v>
      </c>
      <c r="Q4013" s="30">
        <f t="shared" si="821"/>
        <v>47232</v>
      </c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</row>
    <row r="4014" spans="1:30" x14ac:dyDescent="0.25">
      <c r="A4014" s="100">
        <f t="shared" si="816"/>
        <v>46847</v>
      </c>
      <c r="B4014" s="114" t="str">
        <f t="shared" ca="1" si="817"/>
        <v>n.d</v>
      </c>
      <c r="C4014" s="114">
        <f t="shared" si="818"/>
        <v>139519858.75</v>
      </c>
      <c r="D4014" s="24">
        <f ca="1">IF(A4014&lt;$B$1,VLOOKUP(A4014,[1]DI!$A$4:$B$15000,2,FALSE),0)</f>
        <v>0</v>
      </c>
      <c r="E4014" s="23">
        <f t="shared" ca="1" si="823"/>
        <v>0</v>
      </c>
      <c r="F4014" s="25">
        <f t="shared" si="822"/>
        <v>1.2</v>
      </c>
      <c r="G4014" s="26">
        <f t="shared" ca="1" si="826"/>
        <v>1</v>
      </c>
      <c r="H4014" s="23">
        <f ca="1">TRUNC(PRODUCT(G$16:G4013),15)</f>
        <v>1.48206205431758</v>
      </c>
      <c r="I4014" s="23">
        <f t="shared" si="824"/>
        <v>1</v>
      </c>
      <c r="J4014" s="23">
        <f t="shared" ca="1" si="825"/>
        <v>1.4820620499999999</v>
      </c>
      <c r="K4014" s="114">
        <f t="shared" ca="1" si="814"/>
        <v>67257229.1247354</v>
      </c>
      <c r="L4014" s="27">
        <f>IF(VLOOKUP(A4014,$U$18:$AD$131,8)=VLOOKUP(A4013,$U$18:$AD$131,8),0,VLOOKUP(A4014,U$18:$AD$131,8))</f>
        <v>0</v>
      </c>
      <c r="M4014" s="28">
        <f>IF(L4014&gt;0,VLOOKUP(L4014,T$18:$AC$131,7),0)</f>
        <v>0</v>
      </c>
      <c r="N4014" s="23">
        <f t="shared" si="819"/>
        <v>0</v>
      </c>
      <c r="O4014" s="23">
        <f t="shared" ca="1" si="815"/>
        <v>67257229.1247354</v>
      </c>
      <c r="P4014" s="29" t="str">
        <f t="shared" si="820"/>
        <v>J=</v>
      </c>
      <c r="Q4014" s="30">
        <f t="shared" si="821"/>
        <v>47232</v>
      </c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</row>
    <row r="4015" spans="1:30" x14ac:dyDescent="0.25">
      <c r="A4015" s="100">
        <f t="shared" si="816"/>
        <v>46848</v>
      </c>
      <c r="B4015" s="114" t="str">
        <f t="shared" ca="1" si="817"/>
        <v>n.d</v>
      </c>
      <c r="C4015" s="114">
        <f t="shared" si="818"/>
        <v>139519858.75</v>
      </c>
      <c r="D4015" s="24">
        <f ca="1">IF(A4015&lt;$B$1,VLOOKUP(A4015,[1]DI!$A$4:$B$15000,2,FALSE),0)</f>
        <v>0</v>
      </c>
      <c r="E4015" s="23">
        <f t="shared" ca="1" si="823"/>
        <v>0</v>
      </c>
      <c r="F4015" s="25">
        <f t="shared" si="822"/>
        <v>1.2</v>
      </c>
      <c r="G4015" s="26">
        <f t="shared" ca="1" si="826"/>
        <v>1</v>
      </c>
      <c r="H4015" s="23">
        <f ca="1">TRUNC(PRODUCT(G$16:G4014),15)</f>
        <v>1.48206205431758</v>
      </c>
      <c r="I4015" s="23">
        <f t="shared" si="824"/>
        <v>1</v>
      </c>
      <c r="J4015" s="23">
        <f t="shared" ca="1" si="825"/>
        <v>1.4820620499999999</v>
      </c>
      <c r="K4015" s="114">
        <f t="shared" ca="1" si="814"/>
        <v>67257229.1247354</v>
      </c>
      <c r="L4015" s="27">
        <f>IF(VLOOKUP(A4015,$U$18:$AD$131,8)=VLOOKUP(A4014,$U$18:$AD$131,8),0,VLOOKUP(A4015,U$18:$AD$131,8))</f>
        <v>0</v>
      </c>
      <c r="M4015" s="28">
        <f>IF(L4015&gt;0,VLOOKUP(L4015,T$18:$AC$131,7),0)</f>
        <v>0</v>
      </c>
      <c r="N4015" s="23">
        <f t="shared" si="819"/>
        <v>0</v>
      </c>
      <c r="O4015" s="23">
        <f t="shared" ca="1" si="815"/>
        <v>67257229.1247354</v>
      </c>
      <c r="P4015" s="29" t="str">
        <f t="shared" si="820"/>
        <v>J=</v>
      </c>
      <c r="Q4015" s="30">
        <f t="shared" si="821"/>
        <v>47232</v>
      </c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</row>
    <row r="4016" spans="1:30" x14ac:dyDescent="0.25">
      <c r="A4016" s="100">
        <f t="shared" si="816"/>
        <v>46849</v>
      </c>
      <c r="B4016" s="114" t="str">
        <f t="shared" ca="1" si="817"/>
        <v>n.d</v>
      </c>
      <c r="C4016" s="114">
        <f t="shared" si="818"/>
        <v>139519858.75</v>
      </c>
      <c r="D4016" s="24">
        <f ca="1">IF(A4016&lt;$B$1,VLOOKUP(A4016,[1]DI!$A$4:$B$15000,2,FALSE),0)</f>
        <v>0</v>
      </c>
      <c r="E4016" s="23">
        <f t="shared" ca="1" si="823"/>
        <v>0</v>
      </c>
      <c r="F4016" s="25">
        <f t="shared" si="822"/>
        <v>1.2</v>
      </c>
      <c r="G4016" s="26">
        <f t="shared" ca="1" si="826"/>
        <v>1</v>
      </c>
      <c r="H4016" s="23">
        <f ca="1">TRUNC(PRODUCT(G$16:G4015),15)</f>
        <v>1.48206205431758</v>
      </c>
      <c r="I4016" s="23">
        <f t="shared" si="824"/>
        <v>1</v>
      </c>
      <c r="J4016" s="23">
        <f t="shared" ca="1" si="825"/>
        <v>1.4820620499999999</v>
      </c>
      <c r="K4016" s="114">
        <f t="shared" ca="1" si="814"/>
        <v>67257229.1247354</v>
      </c>
      <c r="L4016" s="27">
        <f>IF(VLOOKUP(A4016,$U$18:$AD$131,8)=VLOOKUP(A4015,$U$18:$AD$131,8),0,VLOOKUP(A4016,U$18:$AD$131,8))</f>
        <v>0</v>
      </c>
      <c r="M4016" s="28">
        <f>IF(L4016&gt;0,VLOOKUP(L4016,T$18:$AC$131,7),0)</f>
        <v>0</v>
      </c>
      <c r="N4016" s="23">
        <f t="shared" si="819"/>
        <v>0</v>
      </c>
      <c r="O4016" s="23">
        <f t="shared" ca="1" si="815"/>
        <v>67257229.1247354</v>
      </c>
      <c r="P4016" s="29" t="str">
        <f t="shared" si="820"/>
        <v>J=</v>
      </c>
      <c r="Q4016" s="30">
        <f t="shared" si="821"/>
        <v>47232</v>
      </c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</row>
    <row r="4017" spans="1:30" x14ac:dyDescent="0.25">
      <c r="A4017" s="100">
        <f t="shared" si="816"/>
        <v>46850</v>
      </c>
      <c r="B4017" s="114" t="str">
        <f t="shared" ca="1" si="817"/>
        <v>n.d</v>
      </c>
      <c r="C4017" s="114">
        <f t="shared" si="818"/>
        <v>139519858.75</v>
      </c>
      <c r="D4017" s="24">
        <f ca="1">IF(A4017&lt;$B$1,VLOOKUP(A4017,[1]DI!$A$4:$B$15000,2,FALSE),0)</f>
        <v>0</v>
      </c>
      <c r="E4017" s="23">
        <f t="shared" ca="1" si="823"/>
        <v>0</v>
      </c>
      <c r="F4017" s="25">
        <f t="shared" si="822"/>
        <v>1.2</v>
      </c>
      <c r="G4017" s="26">
        <f t="shared" ca="1" si="826"/>
        <v>1</v>
      </c>
      <c r="H4017" s="23">
        <f ca="1">TRUNC(PRODUCT(G$16:G4016),15)</f>
        <v>1.48206205431758</v>
      </c>
      <c r="I4017" s="23">
        <f t="shared" si="824"/>
        <v>1</v>
      </c>
      <c r="J4017" s="23">
        <f t="shared" ca="1" si="825"/>
        <v>1.4820620499999999</v>
      </c>
      <c r="K4017" s="114">
        <f t="shared" ca="1" si="814"/>
        <v>67257229.1247354</v>
      </c>
      <c r="L4017" s="27">
        <f>IF(VLOOKUP(A4017,$U$18:$AD$131,8)=VLOOKUP(A4016,$U$18:$AD$131,8),0,VLOOKUP(A4017,U$18:$AD$131,8))</f>
        <v>0</v>
      </c>
      <c r="M4017" s="28">
        <f>IF(L4017&gt;0,VLOOKUP(L4017,T$18:$AC$131,7),0)</f>
        <v>0</v>
      </c>
      <c r="N4017" s="23">
        <f t="shared" si="819"/>
        <v>0</v>
      </c>
      <c r="O4017" s="23">
        <f t="shared" ca="1" si="815"/>
        <v>67257229.1247354</v>
      </c>
      <c r="P4017" s="29" t="str">
        <f t="shared" si="820"/>
        <v>J=</v>
      </c>
      <c r="Q4017" s="30">
        <f t="shared" si="821"/>
        <v>47232</v>
      </c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</row>
    <row r="4018" spans="1:30" x14ac:dyDescent="0.25">
      <c r="A4018" s="100">
        <f t="shared" si="816"/>
        <v>46851</v>
      </c>
      <c r="B4018" s="114" t="str">
        <f t="shared" ca="1" si="817"/>
        <v>n.d</v>
      </c>
      <c r="C4018" s="114">
        <f t="shared" si="818"/>
        <v>139519858.75</v>
      </c>
      <c r="D4018" s="24">
        <f ca="1">IF(A4018&lt;$B$1,VLOOKUP(A4018,[1]DI!$A$4:$B$15000,2,FALSE),0)</f>
        <v>0</v>
      </c>
      <c r="E4018" s="23">
        <f t="shared" ca="1" si="823"/>
        <v>0</v>
      </c>
      <c r="F4018" s="25">
        <f t="shared" si="822"/>
        <v>1.2</v>
      </c>
      <c r="G4018" s="26">
        <f t="shared" ca="1" si="826"/>
        <v>1</v>
      </c>
      <c r="H4018" s="23">
        <f ca="1">TRUNC(PRODUCT(G$16:G4017),15)</f>
        <v>1.48206205431758</v>
      </c>
      <c r="I4018" s="23">
        <f t="shared" si="824"/>
        <v>1</v>
      </c>
      <c r="J4018" s="23">
        <f t="shared" ca="1" si="825"/>
        <v>1.4820620499999999</v>
      </c>
      <c r="K4018" s="114">
        <f t="shared" ca="1" si="814"/>
        <v>67257229.1247354</v>
      </c>
      <c r="L4018" s="27">
        <f>IF(VLOOKUP(A4018,$U$18:$AD$131,8)=VLOOKUP(A4017,$U$18:$AD$131,8),0,VLOOKUP(A4018,U$18:$AD$131,8))</f>
        <v>0</v>
      </c>
      <c r="M4018" s="28">
        <f>IF(L4018&gt;0,VLOOKUP(L4018,T$18:$AC$131,7),0)</f>
        <v>0</v>
      </c>
      <c r="N4018" s="23">
        <f t="shared" si="819"/>
        <v>0</v>
      </c>
      <c r="O4018" s="23">
        <f t="shared" ca="1" si="815"/>
        <v>67257229.1247354</v>
      </c>
      <c r="P4018" s="29" t="str">
        <f t="shared" si="820"/>
        <v>J=</v>
      </c>
      <c r="Q4018" s="30">
        <f t="shared" si="821"/>
        <v>47232</v>
      </c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</row>
    <row r="4019" spans="1:30" x14ac:dyDescent="0.25">
      <c r="A4019" s="100">
        <f t="shared" si="816"/>
        <v>46852</v>
      </c>
      <c r="B4019" s="114" t="str">
        <f t="shared" ca="1" si="817"/>
        <v>n.d</v>
      </c>
      <c r="C4019" s="114">
        <f t="shared" si="818"/>
        <v>139519858.75</v>
      </c>
      <c r="D4019" s="24">
        <f ca="1">IF(A4019&lt;$B$1,VLOOKUP(A4019,[1]DI!$A$4:$B$15000,2,FALSE),0)</f>
        <v>0</v>
      </c>
      <c r="E4019" s="23">
        <f t="shared" ca="1" si="823"/>
        <v>0</v>
      </c>
      <c r="F4019" s="25">
        <f t="shared" si="822"/>
        <v>1.2</v>
      </c>
      <c r="G4019" s="26">
        <f t="shared" ca="1" si="826"/>
        <v>1</v>
      </c>
      <c r="H4019" s="23">
        <f ca="1">TRUNC(PRODUCT(G$16:G4018),15)</f>
        <v>1.48206205431758</v>
      </c>
      <c r="I4019" s="23">
        <f t="shared" si="824"/>
        <v>1</v>
      </c>
      <c r="J4019" s="23">
        <f t="shared" ca="1" si="825"/>
        <v>1.4820620499999999</v>
      </c>
      <c r="K4019" s="114">
        <f t="shared" ca="1" si="814"/>
        <v>67257229.1247354</v>
      </c>
      <c r="L4019" s="27">
        <f>IF(VLOOKUP(A4019,$U$18:$AD$131,8)=VLOOKUP(A4018,$U$18:$AD$131,8),0,VLOOKUP(A4019,U$18:$AD$131,8))</f>
        <v>0</v>
      </c>
      <c r="M4019" s="28">
        <f>IF(L4019&gt;0,VLOOKUP(L4019,T$18:$AC$131,7),0)</f>
        <v>0</v>
      </c>
      <c r="N4019" s="23">
        <f t="shared" si="819"/>
        <v>0</v>
      </c>
      <c r="O4019" s="23">
        <f t="shared" ca="1" si="815"/>
        <v>67257229.1247354</v>
      </c>
      <c r="P4019" s="29" t="str">
        <f t="shared" si="820"/>
        <v>J=</v>
      </c>
      <c r="Q4019" s="30">
        <f t="shared" si="821"/>
        <v>47232</v>
      </c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</row>
    <row r="4020" spans="1:30" x14ac:dyDescent="0.25">
      <c r="A4020" s="100">
        <f t="shared" si="816"/>
        <v>46853</v>
      </c>
      <c r="B4020" s="114" t="str">
        <f t="shared" ca="1" si="817"/>
        <v>n.d</v>
      </c>
      <c r="C4020" s="114">
        <f t="shared" si="818"/>
        <v>139519858.75</v>
      </c>
      <c r="D4020" s="24">
        <f ca="1">IF(A4020&lt;$B$1,VLOOKUP(A4020,[1]DI!$A$4:$B$15000,2,FALSE),0)</f>
        <v>0</v>
      </c>
      <c r="E4020" s="23">
        <f t="shared" ca="1" si="823"/>
        <v>0</v>
      </c>
      <c r="F4020" s="25">
        <f t="shared" si="822"/>
        <v>1.2</v>
      </c>
      <c r="G4020" s="26">
        <f t="shared" ca="1" si="826"/>
        <v>1</v>
      </c>
      <c r="H4020" s="23">
        <f ca="1">TRUNC(PRODUCT(G$16:G4019),15)</f>
        <v>1.48206205431758</v>
      </c>
      <c r="I4020" s="23">
        <f t="shared" si="824"/>
        <v>1</v>
      </c>
      <c r="J4020" s="23">
        <f t="shared" ca="1" si="825"/>
        <v>1.4820620499999999</v>
      </c>
      <c r="K4020" s="114">
        <f t="shared" ca="1" si="814"/>
        <v>67257229.1247354</v>
      </c>
      <c r="L4020" s="27">
        <f>IF(VLOOKUP(A4020,$U$18:$AD$131,8)=VLOOKUP(A4019,$U$18:$AD$131,8),0,VLOOKUP(A4020,U$18:$AD$131,8))</f>
        <v>0</v>
      </c>
      <c r="M4020" s="28">
        <f>IF(L4020&gt;0,VLOOKUP(L4020,T$18:$AC$131,7),0)</f>
        <v>0</v>
      </c>
      <c r="N4020" s="23">
        <f t="shared" si="819"/>
        <v>0</v>
      </c>
      <c r="O4020" s="23">
        <f t="shared" ca="1" si="815"/>
        <v>67257229.1247354</v>
      </c>
      <c r="P4020" s="29" t="str">
        <f t="shared" si="820"/>
        <v>J=</v>
      </c>
      <c r="Q4020" s="30">
        <f t="shared" si="821"/>
        <v>47232</v>
      </c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</row>
    <row r="4021" spans="1:30" x14ac:dyDescent="0.25">
      <c r="A4021" s="100">
        <f t="shared" si="816"/>
        <v>46854</v>
      </c>
      <c r="B4021" s="114" t="str">
        <f t="shared" ca="1" si="817"/>
        <v>n.d</v>
      </c>
      <c r="C4021" s="114">
        <f t="shared" si="818"/>
        <v>139519858.75</v>
      </c>
      <c r="D4021" s="24">
        <f ca="1">IF(A4021&lt;$B$1,VLOOKUP(A4021,[1]DI!$A$4:$B$15000,2,FALSE),0)</f>
        <v>0</v>
      </c>
      <c r="E4021" s="23">
        <f t="shared" ca="1" si="823"/>
        <v>0</v>
      </c>
      <c r="F4021" s="25">
        <f t="shared" si="822"/>
        <v>1.2</v>
      </c>
      <c r="G4021" s="26">
        <f t="shared" ca="1" si="826"/>
        <v>1</v>
      </c>
      <c r="H4021" s="23">
        <f ca="1">TRUNC(PRODUCT(G$16:G4020),15)</f>
        <v>1.48206205431758</v>
      </c>
      <c r="I4021" s="23">
        <f t="shared" si="824"/>
        <v>1</v>
      </c>
      <c r="J4021" s="23">
        <f t="shared" ca="1" si="825"/>
        <v>1.4820620499999999</v>
      </c>
      <c r="K4021" s="114">
        <f t="shared" ca="1" si="814"/>
        <v>67257229.1247354</v>
      </c>
      <c r="L4021" s="27">
        <f>IF(VLOOKUP(A4021,$U$18:$AD$131,8)=VLOOKUP(A4020,$U$18:$AD$131,8),0,VLOOKUP(A4021,U$18:$AD$131,8))</f>
        <v>0</v>
      </c>
      <c r="M4021" s="28">
        <f>IF(L4021&gt;0,VLOOKUP(L4021,T$18:$AC$131,7),0)</f>
        <v>0</v>
      </c>
      <c r="N4021" s="23">
        <f t="shared" si="819"/>
        <v>0</v>
      </c>
      <c r="O4021" s="23">
        <f t="shared" ca="1" si="815"/>
        <v>67257229.1247354</v>
      </c>
      <c r="P4021" s="29" t="str">
        <f t="shared" si="820"/>
        <v>J=</v>
      </c>
      <c r="Q4021" s="30">
        <f t="shared" si="821"/>
        <v>47232</v>
      </c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</row>
    <row r="4022" spans="1:30" x14ac:dyDescent="0.25">
      <c r="A4022" s="100">
        <f t="shared" si="816"/>
        <v>46855</v>
      </c>
      <c r="B4022" s="114" t="str">
        <f t="shared" ca="1" si="817"/>
        <v>n.d</v>
      </c>
      <c r="C4022" s="114">
        <f t="shared" si="818"/>
        <v>139519858.75</v>
      </c>
      <c r="D4022" s="24">
        <f ca="1">IF(A4022&lt;$B$1,VLOOKUP(A4022,[1]DI!$A$4:$B$15000,2,FALSE),0)</f>
        <v>0</v>
      </c>
      <c r="E4022" s="23">
        <f t="shared" ca="1" si="823"/>
        <v>0</v>
      </c>
      <c r="F4022" s="25">
        <f t="shared" si="822"/>
        <v>1.2</v>
      </c>
      <c r="G4022" s="26">
        <f t="shared" ca="1" si="826"/>
        <v>1</v>
      </c>
      <c r="H4022" s="23">
        <f ca="1">TRUNC(PRODUCT(G$16:G4021),15)</f>
        <v>1.48206205431758</v>
      </c>
      <c r="I4022" s="23">
        <f t="shared" si="824"/>
        <v>1</v>
      </c>
      <c r="J4022" s="23">
        <f t="shared" ca="1" si="825"/>
        <v>1.4820620499999999</v>
      </c>
      <c r="K4022" s="114">
        <f t="shared" ca="1" si="814"/>
        <v>67257229.1247354</v>
      </c>
      <c r="L4022" s="27">
        <f>IF(VLOOKUP(A4022,$U$18:$AD$131,8)=VLOOKUP(A4021,$U$18:$AD$131,8),0,VLOOKUP(A4022,U$18:$AD$131,8))</f>
        <v>0</v>
      </c>
      <c r="M4022" s="28">
        <f>IF(L4022&gt;0,VLOOKUP(L4022,T$18:$AC$131,7),0)</f>
        <v>0</v>
      </c>
      <c r="N4022" s="23">
        <f t="shared" si="819"/>
        <v>0</v>
      </c>
      <c r="O4022" s="23">
        <f t="shared" ca="1" si="815"/>
        <v>67257229.1247354</v>
      </c>
      <c r="P4022" s="29" t="str">
        <f t="shared" si="820"/>
        <v>J=</v>
      </c>
      <c r="Q4022" s="30">
        <f t="shared" si="821"/>
        <v>47232</v>
      </c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</row>
    <row r="4023" spans="1:30" x14ac:dyDescent="0.25">
      <c r="A4023" s="100">
        <f t="shared" si="816"/>
        <v>46856</v>
      </c>
      <c r="B4023" s="114" t="str">
        <f t="shared" ca="1" si="817"/>
        <v>n.d</v>
      </c>
      <c r="C4023" s="114">
        <f t="shared" si="818"/>
        <v>139519858.75</v>
      </c>
      <c r="D4023" s="24">
        <f ca="1">IF(A4023&lt;$B$1,VLOOKUP(A4023,[1]DI!$A$4:$B$15000,2,FALSE),0)</f>
        <v>0</v>
      </c>
      <c r="E4023" s="23">
        <f t="shared" ca="1" si="823"/>
        <v>0</v>
      </c>
      <c r="F4023" s="25">
        <f t="shared" si="822"/>
        <v>1.2</v>
      </c>
      <c r="G4023" s="26">
        <f t="shared" ca="1" si="826"/>
        <v>1</v>
      </c>
      <c r="H4023" s="23">
        <f ca="1">TRUNC(PRODUCT(G$16:G4022),15)</f>
        <v>1.48206205431758</v>
      </c>
      <c r="I4023" s="23">
        <f t="shared" si="824"/>
        <v>1</v>
      </c>
      <c r="J4023" s="23">
        <f t="shared" ca="1" si="825"/>
        <v>1.4820620499999999</v>
      </c>
      <c r="K4023" s="114">
        <f t="shared" ca="1" si="814"/>
        <v>67257229.1247354</v>
      </c>
      <c r="L4023" s="27">
        <f>IF(VLOOKUP(A4023,$U$18:$AD$131,8)=VLOOKUP(A4022,$U$18:$AD$131,8),0,VLOOKUP(A4023,U$18:$AD$131,8))</f>
        <v>0</v>
      </c>
      <c r="M4023" s="28">
        <f>IF(L4023&gt;0,VLOOKUP(L4023,T$18:$AC$131,7),0)</f>
        <v>0</v>
      </c>
      <c r="N4023" s="23">
        <f t="shared" si="819"/>
        <v>0</v>
      </c>
      <c r="O4023" s="23">
        <f t="shared" ca="1" si="815"/>
        <v>67257229.1247354</v>
      </c>
      <c r="P4023" s="29" t="str">
        <f t="shared" si="820"/>
        <v>J=</v>
      </c>
      <c r="Q4023" s="30">
        <f t="shared" si="821"/>
        <v>47232</v>
      </c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</row>
    <row r="4024" spans="1:30" x14ac:dyDescent="0.25">
      <c r="A4024" s="100">
        <f t="shared" si="816"/>
        <v>46857</v>
      </c>
      <c r="B4024" s="114" t="str">
        <f t="shared" ca="1" si="817"/>
        <v>n.d</v>
      </c>
      <c r="C4024" s="114">
        <f t="shared" si="818"/>
        <v>139519858.75</v>
      </c>
      <c r="D4024" s="24">
        <f ca="1">IF(A4024&lt;$B$1,VLOOKUP(A4024,[1]DI!$A$4:$B$15000,2,FALSE),0)</f>
        <v>0</v>
      </c>
      <c r="E4024" s="23">
        <f t="shared" ca="1" si="823"/>
        <v>0</v>
      </c>
      <c r="F4024" s="25">
        <f t="shared" si="822"/>
        <v>1.2</v>
      </c>
      <c r="G4024" s="26">
        <f t="shared" ca="1" si="826"/>
        <v>1</v>
      </c>
      <c r="H4024" s="23">
        <f ca="1">TRUNC(PRODUCT(G$16:G4023),15)</f>
        <v>1.48206205431758</v>
      </c>
      <c r="I4024" s="23">
        <f t="shared" si="824"/>
        <v>1</v>
      </c>
      <c r="J4024" s="23">
        <f t="shared" ca="1" si="825"/>
        <v>1.4820620499999999</v>
      </c>
      <c r="K4024" s="114">
        <f t="shared" ca="1" si="814"/>
        <v>67257229.1247354</v>
      </c>
      <c r="L4024" s="27">
        <f>IF(VLOOKUP(A4024,$U$18:$AD$131,8)=VLOOKUP(A4023,$U$18:$AD$131,8),0,VLOOKUP(A4024,U$18:$AD$131,8))</f>
        <v>0</v>
      </c>
      <c r="M4024" s="28">
        <f>IF(L4024&gt;0,VLOOKUP(L4024,T$18:$AC$131,7),0)</f>
        <v>0</v>
      </c>
      <c r="N4024" s="23">
        <f t="shared" si="819"/>
        <v>0</v>
      </c>
      <c r="O4024" s="23">
        <f t="shared" ca="1" si="815"/>
        <v>67257229.1247354</v>
      </c>
      <c r="P4024" s="29" t="str">
        <f t="shared" si="820"/>
        <v>J=</v>
      </c>
      <c r="Q4024" s="30">
        <f t="shared" si="821"/>
        <v>47232</v>
      </c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</row>
    <row r="4025" spans="1:30" x14ac:dyDescent="0.25">
      <c r="A4025" s="100">
        <f t="shared" si="816"/>
        <v>46858</v>
      </c>
      <c r="B4025" s="114" t="str">
        <f t="shared" ca="1" si="817"/>
        <v>n.d</v>
      </c>
      <c r="C4025" s="114">
        <f t="shared" si="818"/>
        <v>139519858.75</v>
      </c>
      <c r="D4025" s="24">
        <f ca="1">IF(A4025&lt;$B$1,VLOOKUP(A4025,[1]DI!$A$4:$B$15000,2,FALSE),0)</f>
        <v>0</v>
      </c>
      <c r="E4025" s="23">
        <f t="shared" ca="1" si="823"/>
        <v>0</v>
      </c>
      <c r="F4025" s="25">
        <f t="shared" si="822"/>
        <v>1.2</v>
      </c>
      <c r="G4025" s="26">
        <f t="shared" ca="1" si="826"/>
        <v>1</v>
      </c>
      <c r="H4025" s="23">
        <f ca="1">TRUNC(PRODUCT(G$16:G4024),15)</f>
        <v>1.48206205431758</v>
      </c>
      <c r="I4025" s="23">
        <f t="shared" si="824"/>
        <v>1</v>
      </c>
      <c r="J4025" s="23">
        <f t="shared" ca="1" si="825"/>
        <v>1.4820620499999999</v>
      </c>
      <c r="K4025" s="114">
        <f t="shared" ca="1" si="814"/>
        <v>67257229.1247354</v>
      </c>
      <c r="L4025" s="27">
        <f>IF(VLOOKUP(A4025,$U$18:$AD$131,8)=VLOOKUP(A4024,$U$18:$AD$131,8),0,VLOOKUP(A4025,U$18:$AD$131,8))</f>
        <v>0</v>
      </c>
      <c r="M4025" s="28">
        <f>IF(L4025&gt;0,VLOOKUP(L4025,T$18:$AC$131,7),0)</f>
        <v>0</v>
      </c>
      <c r="N4025" s="23">
        <f t="shared" si="819"/>
        <v>0</v>
      </c>
      <c r="O4025" s="23">
        <f t="shared" ca="1" si="815"/>
        <v>67257229.1247354</v>
      </c>
      <c r="P4025" s="29" t="str">
        <f t="shared" si="820"/>
        <v>J=</v>
      </c>
      <c r="Q4025" s="30">
        <f t="shared" si="821"/>
        <v>47232</v>
      </c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</row>
    <row r="4026" spans="1:30" x14ac:dyDescent="0.25">
      <c r="A4026" s="100">
        <f t="shared" si="816"/>
        <v>46859</v>
      </c>
      <c r="B4026" s="114" t="str">
        <f t="shared" ca="1" si="817"/>
        <v>n.d</v>
      </c>
      <c r="C4026" s="114">
        <f t="shared" si="818"/>
        <v>139519858.75</v>
      </c>
      <c r="D4026" s="24">
        <f ca="1">IF(A4026&lt;$B$1,VLOOKUP(A4026,[1]DI!$A$4:$B$15000,2,FALSE),0)</f>
        <v>0</v>
      </c>
      <c r="E4026" s="23">
        <f t="shared" ca="1" si="823"/>
        <v>0</v>
      </c>
      <c r="F4026" s="25">
        <f t="shared" si="822"/>
        <v>1.2</v>
      </c>
      <c r="G4026" s="26">
        <f t="shared" ca="1" si="826"/>
        <v>1</v>
      </c>
      <c r="H4026" s="23">
        <f ca="1">TRUNC(PRODUCT(G$16:G4025),15)</f>
        <v>1.48206205431758</v>
      </c>
      <c r="I4026" s="23">
        <f t="shared" si="824"/>
        <v>1</v>
      </c>
      <c r="J4026" s="23">
        <f t="shared" ca="1" si="825"/>
        <v>1.4820620499999999</v>
      </c>
      <c r="K4026" s="114">
        <f t="shared" ca="1" si="814"/>
        <v>67257229.1247354</v>
      </c>
      <c r="L4026" s="27">
        <f>IF(VLOOKUP(A4026,$U$18:$AD$131,8)=VLOOKUP(A4025,$U$18:$AD$131,8),0,VLOOKUP(A4026,U$18:$AD$131,8))</f>
        <v>0</v>
      </c>
      <c r="M4026" s="28">
        <f>IF(L4026&gt;0,VLOOKUP(L4026,T$18:$AC$131,7),0)</f>
        <v>0</v>
      </c>
      <c r="N4026" s="23">
        <f t="shared" si="819"/>
        <v>0</v>
      </c>
      <c r="O4026" s="23">
        <f t="shared" ca="1" si="815"/>
        <v>67257229.1247354</v>
      </c>
      <c r="P4026" s="29" t="str">
        <f t="shared" si="820"/>
        <v>J=</v>
      </c>
      <c r="Q4026" s="30">
        <f t="shared" si="821"/>
        <v>47232</v>
      </c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</row>
    <row r="4027" spans="1:30" x14ac:dyDescent="0.25">
      <c r="A4027" s="100">
        <f t="shared" si="816"/>
        <v>46860</v>
      </c>
      <c r="B4027" s="114" t="str">
        <f t="shared" ca="1" si="817"/>
        <v>n.d</v>
      </c>
      <c r="C4027" s="114">
        <f t="shared" si="818"/>
        <v>139519858.75</v>
      </c>
      <c r="D4027" s="24">
        <f ca="1">IF(A4027&lt;$B$1,VLOOKUP(A4027,[1]DI!$A$4:$B$15000,2,FALSE),0)</f>
        <v>0</v>
      </c>
      <c r="E4027" s="23">
        <f t="shared" ca="1" si="823"/>
        <v>0</v>
      </c>
      <c r="F4027" s="25">
        <f t="shared" si="822"/>
        <v>1.2</v>
      </c>
      <c r="G4027" s="26">
        <f t="shared" ca="1" si="826"/>
        <v>1</v>
      </c>
      <c r="H4027" s="23">
        <f ca="1">TRUNC(PRODUCT(G$16:G4026),15)</f>
        <v>1.48206205431758</v>
      </c>
      <c r="I4027" s="23">
        <f t="shared" si="824"/>
        <v>1</v>
      </c>
      <c r="J4027" s="23">
        <f t="shared" ca="1" si="825"/>
        <v>1.4820620499999999</v>
      </c>
      <c r="K4027" s="114">
        <f t="shared" ca="1" si="814"/>
        <v>67257229.1247354</v>
      </c>
      <c r="L4027" s="27">
        <f>IF(VLOOKUP(A4027,$U$18:$AD$131,8)=VLOOKUP(A4026,$U$18:$AD$131,8),0,VLOOKUP(A4027,U$18:$AD$131,8))</f>
        <v>0</v>
      </c>
      <c r="M4027" s="28">
        <f>IF(L4027&gt;0,VLOOKUP(L4027,T$18:$AC$131,7),0)</f>
        <v>0</v>
      </c>
      <c r="N4027" s="23">
        <f t="shared" si="819"/>
        <v>0</v>
      </c>
      <c r="O4027" s="23">
        <f t="shared" ca="1" si="815"/>
        <v>67257229.1247354</v>
      </c>
      <c r="P4027" s="29" t="str">
        <f t="shared" si="820"/>
        <v>J=</v>
      </c>
      <c r="Q4027" s="30">
        <f t="shared" si="821"/>
        <v>47232</v>
      </c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</row>
    <row r="4028" spans="1:30" x14ac:dyDescent="0.25">
      <c r="A4028" s="100">
        <f t="shared" si="816"/>
        <v>46861</v>
      </c>
      <c r="B4028" s="114" t="str">
        <f t="shared" ca="1" si="817"/>
        <v>n.d</v>
      </c>
      <c r="C4028" s="114">
        <f t="shared" si="818"/>
        <v>139519858.75</v>
      </c>
      <c r="D4028" s="24">
        <f ca="1">IF(A4028&lt;$B$1,VLOOKUP(A4028,[1]DI!$A$4:$B$15000,2,FALSE),0)</f>
        <v>0</v>
      </c>
      <c r="E4028" s="23">
        <f t="shared" ca="1" si="823"/>
        <v>0</v>
      </c>
      <c r="F4028" s="25">
        <f t="shared" si="822"/>
        <v>1.2</v>
      </c>
      <c r="G4028" s="26">
        <f t="shared" ca="1" si="826"/>
        <v>1</v>
      </c>
      <c r="H4028" s="23">
        <f ca="1">TRUNC(PRODUCT(G$16:G4027),15)</f>
        <v>1.48206205431758</v>
      </c>
      <c r="I4028" s="23">
        <f t="shared" si="824"/>
        <v>1</v>
      </c>
      <c r="J4028" s="23">
        <f t="shared" ca="1" si="825"/>
        <v>1.4820620499999999</v>
      </c>
      <c r="K4028" s="114">
        <f t="shared" ca="1" si="814"/>
        <v>67257229.1247354</v>
      </c>
      <c r="L4028" s="27">
        <f>IF(VLOOKUP(A4028,$U$18:$AD$131,8)=VLOOKUP(A4027,$U$18:$AD$131,8),0,VLOOKUP(A4028,U$18:$AD$131,8))</f>
        <v>0</v>
      </c>
      <c r="M4028" s="28">
        <f>IF(L4028&gt;0,VLOOKUP(L4028,T$18:$AC$131,7),0)</f>
        <v>0</v>
      </c>
      <c r="N4028" s="23">
        <f t="shared" si="819"/>
        <v>0</v>
      </c>
      <c r="O4028" s="23">
        <f t="shared" ca="1" si="815"/>
        <v>67257229.1247354</v>
      </c>
      <c r="P4028" s="29" t="str">
        <f t="shared" si="820"/>
        <v>J=</v>
      </c>
      <c r="Q4028" s="30">
        <f t="shared" si="821"/>
        <v>47232</v>
      </c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</row>
    <row r="4029" spans="1:30" x14ac:dyDescent="0.25">
      <c r="A4029" s="100">
        <f t="shared" si="816"/>
        <v>46862</v>
      </c>
      <c r="B4029" s="114" t="str">
        <f t="shared" ca="1" si="817"/>
        <v>n.d</v>
      </c>
      <c r="C4029" s="114">
        <f t="shared" si="818"/>
        <v>139519858.75</v>
      </c>
      <c r="D4029" s="24">
        <f ca="1">IF(A4029&lt;$B$1,VLOOKUP(A4029,[1]DI!$A$4:$B$15000,2,FALSE),0)</f>
        <v>0</v>
      </c>
      <c r="E4029" s="23">
        <f t="shared" ca="1" si="823"/>
        <v>0</v>
      </c>
      <c r="F4029" s="25">
        <f t="shared" si="822"/>
        <v>1.2</v>
      </c>
      <c r="G4029" s="26">
        <f t="shared" ca="1" si="826"/>
        <v>1</v>
      </c>
      <c r="H4029" s="23">
        <f ca="1">TRUNC(PRODUCT(G$16:G4028),15)</f>
        <v>1.48206205431758</v>
      </c>
      <c r="I4029" s="23">
        <f t="shared" si="824"/>
        <v>1</v>
      </c>
      <c r="J4029" s="23">
        <f t="shared" ca="1" si="825"/>
        <v>1.4820620499999999</v>
      </c>
      <c r="K4029" s="114">
        <f t="shared" ca="1" si="814"/>
        <v>67257229.1247354</v>
      </c>
      <c r="L4029" s="27">
        <f>IF(VLOOKUP(A4029,$U$18:$AD$131,8)=VLOOKUP(A4028,$U$18:$AD$131,8),0,VLOOKUP(A4029,U$18:$AD$131,8))</f>
        <v>0</v>
      </c>
      <c r="M4029" s="28">
        <f>IF(L4029&gt;0,VLOOKUP(L4029,T$18:$AC$131,7),0)</f>
        <v>0</v>
      </c>
      <c r="N4029" s="23">
        <f t="shared" si="819"/>
        <v>0</v>
      </c>
      <c r="O4029" s="23">
        <f t="shared" ca="1" si="815"/>
        <v>67257229.1247354</v>
      </c>
      <c r="P4029" s="29" t="str">
        <f t="shared" si="820"/>
        <v>J=</v>
      </c>
      <c r="Q4029" s="30">
        <f t="shared" si="821"/>
        <v>47232</v>
      </c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</row>
    <row r="4030" spans="1:30" x14ac:dyDescent="0.25">
      <c r="A4030" s="100">
        <f t="shared" si="816"/>
        <v>46863</v>
      </c>
      <c r="B4030" s="114" t="str">
        <f t="shared" ca="1" si="817"/>
        <v>n.d</v>
      </c>
      <c r="C4030" s="114">
        <f t="shared" si="818"/>
        <v>139519858.75</v>
      </c>
      <c r="D4030" s="24">
        <f ca="1">IF(A4030&lt;$B$1,VLOOKUP(A4030,[1]DI!$A$4:$B$15000,2,FALSE),0)</f>
        <v>0</v>
      </c>
      <c r="E4030" s="23">
        <f t="shared" ca="1" si="823"/>
        <v>0</v>
      </c>
      <c r="F4030" s="25">
        <f t="shared" si="822"/>
        <v>1.2</v>
      </c>
      <c r="G4030" s="26">
        <f t="shared" ca="1" si="826"/>
        <v>1</v>
      </c>
      <c r="H4030" s="23">
        <f ca="1">TRUNC(PRODUCT(G$16:G4029),15)</f>
        <v>1.48206205431758</v>
      </c>
      <c r="I4030" s="23">
        <f t="shared" si="824"/>
        <v>1</v>
      </c>
      <c r="J4030" s="23">
        <f t="shared" ca="1" si="825"/>
        <v>1.4820620499999999</v>
      </c>
      <c r="K4030" s="114">
        <f t="shared" ca="1" si="814"/>
        <v>67257229.1247354</v>
      </c>
      <c r="L4030" s="27">
        <f>IF(VLOOKUP(A4030,$U$18:$AD$131,8)=VLOOKUP(A4029,$U$18:$AD$131,8),0,VLOOKUP(A4030,U$18:$AD$131,8))</f>
        <v>0</v>
      </c>
      <c r="M4030" s="28">
        <f>IF(L4030&gt;0,VLOOKUP(L4030,T$18:$AC$131,7),0)</f>
        <v>0</v>
      </c>
      <c r="N4030" s="23">
        <f t="shared" si="819"/>
        <v>0</v>
      </c>
      <c r="O4030" s="23">
        <f t="shared" ca="1" si="815"/>
        <v>67257229.1247354</v>
      </c>
      <c r="P4030" s="29" t="str">
        <f t="shared" si="820"/>
        <v>J=</v>
      </c>
      <c r="Q4030" s="30">
        <f t="shared" si="821"/>
        <v>47232</v>
      </c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</row>
    <row r="4031" spans="1:30" x14ac:dyDescent="0.25">
      <c r="A4031" s="100">
        <f t="shared" si="816"/>
        <v>46864</v>
      </c>
      <c r="B4031" s="114" t="str">
        <f t="shared" ca="1" si="817"/>
        <v>n.d</v>
      </c>
      <c r="C4031" s="114">
        <f t="shared" si="818"/>
        <v>139519858.75</v>
      </c>
      <c r="D4031" s="24">
        <f ca="1">IF(A4031&lt;$B$1,VLOOKUP(A4031,[1]DI!$A$4:$B$15000,2,FALSE),0)</f>
        <v>0</v>
      </c>
      <c r="E4031" s="23">
        <f t="shared" ca="1" si="823"/>
        <v>0</v>
      </c>
      <c r="F4031" s="25">
        <f t="shared" si="822"/>
        <v>1.2</v>
      </c>
      <c r="G4031" s="26">
        <f t="shared" ca="1" si="826"/>
        <v>1</v>
      </c>
      <c r="H4031" s="23">
        <f ca="1">TRUNC(PRODUCT(G$16:G4030),15)</f>
        <v>1.48206205431758</v>
      </c>
      <c r="I4031" s="23">
        <f t="shared" si="824"/>
        <v>1</v>
      </c>
      <c r="J4031" s="23">
        <f t="shared" ca="1" si="825"/>
        <v>1.4820620499999999</v>
      </c>
      <c r="K4031" s="114">
        <f t="shared" ca="1" si="814"/>
        <v>67257229.1247354</v>
      </c>
      <c r="L4031" s="27">
        <f>IF(VLOOKUP(A4031,$U$18:$AD$131,8)=VLOOKUP(A4030,$U$18:$AD$131,8),0,VLOOKUP(A4031,U$18:$AD$131,8))</f>
        <v>0</v>
      </c>
      <c r="M4031" s="28">
        <f>IF(L4031&gt;0,VLOOKUP(L4031,T$18:$AC$131,7),0)</f>
        <v>0</v>
      </c>
      <c r="N4031" s="23">
        <f t="shared" si="819"/>
        <v>0</v>
      </c>
      <c r="O4031" s="23">
        <f t="shared" ca="1" si="815"/>
        <v>67257229.1247354</v>
      </c>
      <c r="P4031" s="29" t="str">
        <f t="shared" si="820"/>
        <v>J=</v>
      </c>
      <c r="Q4031" s="30">
        <f t="shared" si="821"/>
        <v>47232</v>
      </c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</row>
    <row r="4032" spans="1:30" x14ac:dyDescent="0.25">
      <c r="A4032" s="100">
        <f t="shared" si="816"/>
        <v>46865</v>
      </c>
      <c r="B4032" s="114" t="str">
        <f t="shared" ca="1" si="817"/>
        <v>n.d</v>
      </c>
      <c r="C4032" s="114">
        <f t="shared" si="818"/>
        <v>139519858.75</v>
      </c>
      <c r="D4032" s="24">
        <f ca="1">IF(A4032&lt;$B$1,VLOOKUP(A4032,[1]DI!$A$4:$B$15000,2,FALSE),0)</f>
        <v>0</v>
      </c>
      <c r="E4032" s="23">
        <f t="shared" ca="1" si="823"/>
        <v>0</v>
      </c>
      <c r="F4032" s="25">
        <f t="shared" si="822"/>
        <v>1.2</v>
      </c>
      <c r="G4032" s="26">
        <f t="shared" ca="1" si="826"/>
        <v>1</v>
      </c>
      <c r="H4032" s="23">
        <f ca="1">TRUNC(PRODUCT(G$16:G4031),15)</f>
        <v>1.48206205431758</v>
      </c>
      <c r="I4032" s="23">
        <f t="shared" si="824"/>
        <v>1</v>
      </c>
      <c r="J4032" s="23">
        <f t="shared" ca="1" si="825"/>
        <v>1.4820620499999999</v>
      </c>
      <c r="K4032" s="114">
        <f t="shared" ca="1" si="814"/>
        <v>67257229.1247354</v>
      </c>
      <c r="L4032" s="27">
        <f>IF(VLOOKUP(A4032,$U$18:$AD$131,8)=VLOOKUP(A4031,$U$18:$AD$131,8),0,VLOOKUP(A4032,U$18:$AD$131,8))</f>
        <v>0</v>
      </c>
      <c r="M4032" s="28">
        <f>IF(L4032&gt;0,VLOOKUP(L4032,T$18:$AC$131,7),0)</f>
        <v>0</v>
      </c>
      <c r="N4032" s="23">
        <f t="shared" si="819"/>
        <v>0</v>
      </c>
      <c r="O4032" s="23">
        <f t="shared" ca="1" si="815"/>
        <v>67257229.1247354</v>
      </c>
      <c r="P4032" s="29" t="str">
        <f t="shared" si="820"/>
        <v>J=</v>
      </c>
      <c r="Q4032" s="30">
        <f t="shared" si="821"/>
        <v>47232</v>
      </c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</row>
    <row r="4033" spans="1:30" x14ac:dyDescent="0.25">
      <c r="A4033" s="100">
        <f t="shared" si="816"/>
        <v>46866</v>
      </c>
      <c r="B4033" s="114" t="str">
        <f t="shared" ca="1" si="817"/>
        <v>n.d</v>
      </c>
      <c r="C4033" s="114">
        <f t="shared" si="818"/>
        <v>139519858.75</v>
      </c>
      <c r="D4033" s="24">
        <f ca="1">IF(A4033&lt;$B$1,VLOOKUP(A4033,[1]DI!$A$4:$B$15000,2,FALSE),0)</f>
        <v>0</v>
      </c>
      <c r="E4033" s="23">
        <f t="shared" ca="1" si="823"/>
        <v>0</v>
      </c>
      <c r="F4033" s="25">
        <f t="shared" si="822"/>
        <v>1.2</v>
      </c>
      <c r="G4033" s="26">
        <f t="shared" ca="1" si="826"/>
        <v>1</v>
      </c>
      <c r="H4033" s="23">
        <f ca="1">TRUNC(PRODUCT(G$16:G4032),15)</f>
        <v>1.48206205431758</v>
      </c>
      <c r="I4033" s="23">
        <f t="shared" si="824"/>
        <v>1</v>
      </c>
      <c r="J4033" s="23">
        <f t="shared" ca="1" si="825"/>
        <v>1.4820620499999999</v>
      </c>
      <c r="K4033" s="114">
        <f t="shared" ca="1" si="814"/>
        <v>67257229.1247354</v>
      </c>
      <c r="L4033" s="27">
        <f>IF(VLOOKUP(A4033,$U$18:$AD$131,8)=VLOOKUP(A4032,$U$18:$AD$131,8),0,VLOOKUP(A4033,U$18:$AD$131,8))</f>
        <v>0</v>
      </c>
      <c r="M4033" s="28">
        <f>IF(L4033&gt;0,VLOOKUP(L4033,T$18:$AC$131,7),0)</f>
        <v>0</v>
      </c>
      <c r="N4033" s="23">
        <f t="shared" si="819"/>
        <v>0</v>
      </c>
      <c r="O4033" s="23">
        <f t="shared" ca="1" si="815"/>
        <v>67257229.1247354</v>
      </c>
      <c r="P4033" s="29" t="str">
        <f t="shared" si="820"/>
        <v>J=</v>
      </c>
      <c r="Q4033" s="30">
        <f t="shared" si="821"/>
        <v>47232</v>
      </c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</row>
    <row r="4034" spans="1:30" x14ac:dyDescent="0.25">
      <c r="A4034" s="100">
        <f t="shared" si="816"/>
        <v>46867</v>
      </c>
      <c r="B4034" s="114" t="str">
        <f t="shared" ca="1" si="817"/>
        <v>n.d</v>
      </c>
      <c r="C4034" s="114">
        <f t="shared" si="818"/>
        <v>139519858.75</v>
      </c>
      <c r="D4034" s="24">
        <f ca="1">IF(A4034&lt;$B$1,VLOOKUP(A4034,[1]DI!$A$4:$B$15000,2,FALSE),0)</f>
        <v>0</v>
      </c>
      <c r="E4034" s="23">
        <f t="shared" ca="1" si="823"/>
        <v>0</v>
      </c>
      <c r="F4034" s="25">
        <f t="shared" si="822"/>
        <v>1.2</v>
      </c>
      <c r="G4034" s="26">
        <f t="shared" ca="1" si="826"/>
        <v>1</v>
      </c>
      <c r="H4034" s="23">
        <f ca="1">TRUNC(PRODUCT(G$16:G4033),15)</f>
        <v>1.48206205431758</v>
      </c>
      <c r="I4034" s="23">
        <f t="shared" si="824"/>
        <v>1</v>
      </c>
      <c r="J4034" s="23">
        <f t="shared" ca="1" si="825"/>
        <v>1.4820620499999999</v>
      </c>
      <c r="K4034" s="114">
        <f t="shared" ca="1" si="814"/>
        <v>67257229.1247354</v>
      </c>
      <c r="L4034" s="27">
        <f>IF(VLOOKUP(A4034,$U$18:$AD$131,8)=VLOOKUP(A4033,$U$18:$AD$131,8),0,VLOOKUP(A4034,U$18:$AD$131,8))</f>
        <v>0</v>
      </c>
      <c r="M4034" s="28">
        <f>IF(L4034&gt;0,VLOOKUP(L4034,T$18:$AC$131,7),0)</f>
        <v>0</v>
      </c>
      <c r="N4034" s="23">
        <f t="shared" si="819"/>
        <v>0</v>
      </c>
      <c r="O4034" s="23">
        <f t="shared" ca="1" si="815"/>
        <v>67257229.1247354</v>
      </c>
      <c r="P4034" s="29" t="str">
        <f t="shared" si="820"/>
        <v>J=</v>
      </c>
      <c r="Q4034" s="30">
        <f t="shared" si="821"/>
        <v>47232</v>
      </c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</row>
    <row r="4035" spans="1:30" x14ac:dyDescent="0.25">
      <c r="A4035" s="100">
        <f t="shared" si="816"/>
        <v>46868</v>
      </c>
      <c r="B4035" s="114" t="str">
        <f t="shared" ca="1" si="817"/>
        <v>n.d</v>
      </c>
      <c r="C4035" s="114">
        <f t="shared" si="818"/>
        <v>139519858.75</v>
      </c>
      <c r="D4035" s="24">
        <f ca="1">IF(A4035&lt;$B$1,VLOOKUP(A4035,[1]DI!$A$4:$B$15000,2,FALSE),0)</f>
        <v>0</v>
      </c>
      <c r="E4035" s="23">
        <f t="shared" ca="1" si="823"/>
        <v>0</v>
      </c>
      <c r="F4035" s="25">
        <f t="shared" si="822"/>
        <v>1.2</v>
      </c>
      <c r="G4035" s="26">
        <f t="shared" ca="1" si="826"/>
        <v>1</v>
      </c>
      <c r="H4035" s="23">
        <f ca="1">TRUNC(PRODUCT(G$16:G4034),15)</f>
        <v>1.48206205431758</v>
      </c>
      <c r="I4035" s="23">
        <f t="shared" si="824"/>
        <v>1</v>
      </c>
      <c r="J4035" s="23">
        <f t="shared" ca="1" si="825"/>
        <v>1.4820620499999999</v>
      </c>
      <c r="K4035" s="114">
        <f t="shared" ca="1" si="814"/>
        <v>67257229.1247354</v>
      </c>
      <c r="L4035" s="27">
        <f>IF(VLOOKUP(A4035,$U$18:$AD$131,8)=VLOOKUP(A4034,$U$18:$AD$131,8),0,VLOOKUP(A4035,U$18:$AD$131,8))</f>
        <v>0</v>
      </c>
      <c r="M4035" s="28">
        <f>IF(L4035&gt;0,VLOOKUP(L4035,T$18:$AC$131,7),0)</f>
        <v>0</v>
      </c>
      <c r="N4035" s="23">
        <f t="shared" si="819"/>
        <v>0</v>
      </c>
      <c r="O4035" s="23">
        <f t="shared" ca="1" si="815"/>
        <v>67257229.1247354</v>
      </c>
      <c r="P4035" s="29" t="str">
        <f t="shared" si="820"/>
        <v>J=</v>
      </c>
      <c r="Q4035" s="30">
        <f t="shared" si="821"/>
        <v>47232</v>
      </c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</row>
    <row r="4036" spans="1:30" x14ac:dyDescent="0.25">
      <c r="A4036" s="100">
        <f t="shared" si="816"/>
        <v>46869</v>
      </c>
      <c r="B4036" s="114" t="str">
        <f t="shared" ca="1" si="817"/>
        <v>n.d</v>
      </c>
      <c r="C4036" s="114">
        <f t="shared" si="818"/>
        <v>139519858.75</v>
      </c>
      <c r="D4036" s="24">
        <f ca="1">IF(A4036&lt;$B$1,VLOOKUP(A4036,[1]DI!$A$4:$B$15000,2,FALSE),0)</f>
        <v>0</v>
      </c>
      <c r="E4036" s="23">
        <f t="shared" ca="1" si="823"/>
        <v>0</v>
      </c>
      <c r="F4036" s="25">
        <f t="shared" si="822"/>
        <v>1.2</v>
      </c>
      <c r="G4036" s="26">
        <f t="shared" ca="1" si="826"/>
        <v>1</v>
      </c>
      <c r="H4036" s="23">
        <f ca="1">TRUNC(PRODUCT(G$16:G4035),15)</f>
        <v>1.48206205431758</v>
      </c>
      <c r="I4036" s="23">
        <f t="shared" si="824"/>
        <v>1</v>
      </c>
      <c r="J4036" s="23">
        <f t="shared" ca="1" si="825"/>
        <v>1.4820620499999999</v>
      </c>
      <c r="K4036" s="114">
        <f t="shared" ca="1" si="814"/>
        <v>67257229.1247354</v>
      </c>
      <c r="L4036" s="27">
        <f>IF(VLOOKUP(A4036,$U$18:$AD$131,8)=VLOOKUP(A4035,$U$18:$AD$131,8),0,VLOOKUP(A4036,U$18:$AD$131,8))</f>
        <v>0</v>
      </c>
      <c r="M4036" s="28">
        <f>IF(L4036&gt;0,VLOOKUP(L4036,T$18:$AC$131,7),0)</f>
        <v>0</v>
      </c>
      <c r="N4036" s="23">
        <f t="shared" si="819"/>
        <v>0</v>
      </c>
      <c r="O4036" s="23">
        <f t="shared" ca="1" si="815"/>
        <v>67257229.1247354</v>
      </c>
      <c r="P4036" s="29" t="str">
        <f t="shared" si="820"/>
        <v>J=</v>
      </c>
      <c r="Q4036" s="30">
        <f t="shared" si="821"/>
        <v>47232</v>
      </c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</row>
    <row r="4037" spans="1:30" x14ac:dyDescent="0.25">
      <c r="A4037" s="100">
        <f t="shared" si="816"/>
        <v>46870</v>
      </c>
      <c r="B4037" s="114" t="str">
        <f t="shared" ca="1" si="817"/>
        <v>n.d</v>
      </c>
      <c r="C4037" s="114">
        <f t="shared" si="818"/>
        <v>139519858.75</v>
      </c>
      <c r="D4037" s="24">
        <f ca="1">IF(A4037&lt;$B$1,VLOOKUP(A4037,[1]DI!$A$4:$B$15000,2,FALSE),0)</f>
        <v>0</v>
      </c>
      <c r="E4037" s="23">
        <f t="shared" ca="1" si="823"/>
        <v>0</v>
      </c>
      <c r="F4037" s="25">
        <f t="shared" si="822"/>
        <v>1.2</v>
      </c>
      <c r="G4037" s="26">
        <f t="shared" ca="1" si="826"/>
        <v>1</v>
      </c>
      <c r="H4037" s="23">
        <f ca="1">TRUNC(PRODUCT(G$16:G4036),15)</f>
        <v>1.48206205431758</v>
      </c>
      <c r="I4037" s="23">
        <f t="shared" si="824"/>
        <v>1</v>
      </c>
      <c r="J4037" s="23">
        <f t="shared" ca="1" si="825"/>
        <v>1.4820620499999999</v>
      </c>
      <c r="K4037" s="114">
        <f t="shared" ca="1" si="814"/>
        <v>67257229.1247354</v>
      </c>
      <c r="L4037" s="27">
        <f>IF(VLOOKUP(A4037,$U$18:$AD$131,8)=VLOOKUP(A4036,$U$18:$AD$131,8),0,VLOOKUP(A4037,U$18:$AD$131,8))</f>
        <v>0</v>
      </c>
      <c r="M4037" s="28">
        <f>IF(L4037&gt;0,VLOOKUP(L4037,T$18:$AC$131,7),0)</f>
        <v>0</v>
      </c>
      <c r="N4037" s="23">
        <f t="shared" si="819"/>
        <v>0</v>
      </c>
      <c r="O4037" s="23">
        <f t="shared" ca="1" si="815"/>
        <v>67257229.1247354</v>
      </c>
      <c r="P4037" s="29" t="str">
        <f t="shared" si="820"/>
        <v>J=</v>
      </c>
      <c r="Q4037" s="30">
        <f t="shared" si="821"/>
        <v>47232</v>
      </c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</row>
    <row r="4038" spans="1:30" x14ac:dyDescent="0.25">
      <c r="A4038" s="100">
        <f t="shared" si="816"/>
        <v>46871</v>
      </c>
      <c r="B4038" s="114" t="str">
        <f t="shared" ca="1" si="817"/>
        <v>n.d</v>
      </c>
      <c r="C4038" s="114">
        <f t="shared" si="818"/>
        <v>139519858.75</v>
      </c>
      <c r="D4038" s="24">
        <f ca="1">IF(A4038&lt;$B$1,VLOOKUP(A4038,[1]DI!$A$4:$B$15000,2,FALSE),0)</f>
        <v>0</v>
      </c>
      <c r="E4038" s="23">
        <f t="shared" ca="1" si="823"/>
        <v>0</v>
      </c>
      <c r="F4038" s="25">
        <f t="shared" si="822"/>
        <v>1.2</v>
      </c>
      <c r="G4038" s="26">
        <f t="shared" ca="1" si="826"/>
        <v>1</v>
      </c>
      <c r="H4038" s="23">
        <f ca="1">TRUNC(PRODUCT(G$16:G4037),15)</f>
        <v>1.48206205431758</v>
      </c>
      <c r="I4038" s="23">
        <f t="shared" si="824"/>
        <v>1</v>
      </c>
      <c r="J4038" s="23">
        <f t="shared" ca="1" si="825"/>
        <v>1.4820620499999999</v>
      </c>
      <c r="K4038" s="114">
        <f t="shared" ca="1" si="814"/>
        <v>67257229.1247354</v>
      </c>
      <c r="L4038" s="27">
        <f>IF(VLOOKUP(A4038,$U$18:$AD$131,8)=VLOOKUP(A4037,$U$18:$AD$131,8),0,VLOOKUP(A4038,U$18:$AD$131,8))</f>
        <v>0</v>
      </c>
      <c r="M4038" s="28">
        <f>IF(L4038&gt;0,VLOOKUP(L4038,T$18:$AC$131,7),0)</f>
        <v>0</v>
      </c>
      <c r="N4038" s="23">
        <f t="shared" si="819"/>
        <v>0</v>
      </c>
      <c r="O4038" s="23">
        <f t="shared" ca="1" si="815"/>
        <v>67257229.1247354</v>
      </c>
      <c r="P4038" s="29" t="str">
        <f t="shared" si="820"/>
        <v>J=</v>
      </c>
      <c r="Q4038" s="30">
        <f t="shared" si="821"/>
        <v>47232</v>
      </c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</row>
    <row r="4039" spans="1:30" x14ac:dyDescent="0.25">
      <c r="A4039" s="100">
        <f t="shared" si="816"/>
        <v>46872</v>
      </c>
      <c r="B4039" s="114" t="str">
        <f t="shared" ca="1" si="817"/>
        <v>n.d</v>
      </c>
      <c r="C4039" s="114">
        <f t="shared" si="818"/>
        <v>139519858.75</v>
      </c>
      <c r="D4039" s="24">
        <f ca="1">IF(A4039&lt;$B$1,VLOOKUP(A4039,[1]DI!$A$4:$B$15000,2,FALSE),0)</f>
        <v>0</v>
      </c>
      <c r="E4039" s="23">
        <f t="shared" ca="1" si="823"/>
        <v>0</v>
      </c>
      <c r="F4039" s="25">
        <f t="shared" si="822"/>
        <v>1.2</v>
      </c>
      <c r="G4039" s="26">
        <f t="shared" ca="1" si="826"/>
        <v>1</v>
      </c>
      <c r="H4039" s="23">
        <f ca="1">TRUNC(PRODUCT(G$16:G4038),15)</f>
        <v>1.48206205431758</v>
      </c>
      <c r="I4039" s="23">
        <f t="shared" si="824"/>
        <v>1</v>
      </c>
      <c r="J4039" s="23">
        <f t="shared" ca="1" si="825"/>
        <v>1.4820620499999999</v>
      </c>
      <c r="K4039" s="114">
        <f t="shared" ca="1" si="814"/>
        <v>67257229.1247354</v>
      </c>
      <c r="L4039" s="27">
        <f>IF(VLOOKUP(A4039,$U$18:$AD$131,8)=VLOOKUP(A4038,$U$18:$AD$131,8),0,VLOOKUP(A4039,U$18:$AD$131,8))</f>
        <v>0</v>
      </c>
      <c r="M4039" s="28">
        <f>IF(L4039&gt;0,VLOOKUP(L4039,T$18:$AC$131,7),0)</f>
        <v>0</v>
      </c>
      <c r="N4039" s="23">
        <f t="shared" si="819"/>
        <v>0</v>
      </c>
      <c r="O4039" s="23">
        <f t="shared" ca="1" si="815"/>
        <v>67257229.1247354</v>
      </c>
      <c r="P4039" s="29" t="str">
        <f t="shared" si="820"/>
        <v>J=</v>
      </c>
      <c r="Q4039" s="30">
        <f t="shared" si="821"/>
        <v>47232</v>
      </c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</row>
    <row r="4040" spans="1:30" x14ac:dyDescent="0.25">
      <c r="A4040" s="100">
        <f t="shared" si="816"/>
        <v>46873</v>
      </c>
      <c r="B4040" s="114" t="str">
        <f t="shared" ca="1" si="817"/>
        <v>n.d</v>
      </c>
      <c r="C4040" s="114">
        <f t="shared" si="818"/>
        <v>139519858.75</v>
      </c>
      <c r="D4040" s="24">
        <f ca="1">IF(A4040&lt;$B$1,VLOOKUP(A4040,[1]DI!$A$4:$B$15000,2,FALSE),0)</f>
        <v>0</v>
      </c>
      <c r="E4040" s="23">
        <f t="shared" ca="1" si="823"/>
        <v>0</v>
      </c>
      <c r="F4040" s="25">
        <f t="shared" si="822"/>
        <v>1.2</v>
      </c>
      <c r="G4040" s="26">
        <f t="shared" ca="1" si="826"/>
        <v>1</v>
      </c>
      <c r="H4040" s="23">
        <f ca="1">TRUNC(PRODUCT(G$16:G4039),15)</f>
        <v>1.48206205431758</v>
      </c>
      <c r="I4040" s="23">
        <f t="shared" si="824"/>
        <v>1</v>
      </c>
      <c r="J4040" s="23">
        <f t="shared" ca="1" si="825"/>
        <v>1.4820620499999999</v>
      </c>
      <c r="K4040" s="114">
        <f t="shared" ca="1" si="814"/>
        <v>67257229.1247354</v>
      </c>
      <c r="L4040" s="27">
        <f>IF(VLOOKUP(A4040,$U$18:$AD$131,8)=VLOOKUP(A4039,$U$18:$AD$131,8),0,VLOOKUP(A4040,U$18:$AD$131,8))</f>
        <v>0</v>
      </c>
      <c r="M4040" s="28">
        <f>IF(L4040&gt;0,VLOOKUP(L4040,T$18:$AC$131,7),0)</f>
        <v>0</v>
      </c>
      <c r="N4040" s="23">
        <f t="shared" si="819"/>
        <v>0</v>
      </c>
      <c r="O4040" s="23">
        <f t="shared" ca="1" si="815"/>
        <v>67257229.1247354</v>
      </c>
      <c r="P4040" s="29" t="str">
        <f t="shared" si="820"/>
        <v>J=</v>
      </c>
      <c r="Q4040" s="30">
        <f t="shared" si="821"/>
        <v>47232</v>
      </c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</row>
    <row r="4041" spans="1:30" x14ac:dyDescent="0.25">
      <c r="A4041" s="100">
        <f t="shared" si="816"/>
        <v>46874</v>
      </c>
      <c r="B4041" s="114" t="str">
        <f t="shared" ca="1" si="817"/>
        <v>n.d</v>
      </c>
      <c r="C4041" s="114">
        <f t="shared" si="818"/>
        <v>139519858.75</v>
      </c>
      <c r="D4041" s="24">
        <f ca="1">IF(A4041&lt;$B$1,VLOOKUP(A4041,[1]DI!$A$4:$B$15000,2,FALSE),0)</f>
        <v>0</v>
      </c>
      <c r="E4041" s="23">
        <f t="shared" ca="1" si="823"/>
        <v>0</v>
      </c>
      <c r="F4041" s="25">
        <f t="shared" si="822"/>
        <v>1.2</v>
      </c>
      <c r="G4041" s="26">
        <f t="shared" ca="1" si="826"/>
        <v>1</v>
      </c>
      <c r="H4041" s="23">
        <f ca="1">TRUNC(PRODUCT(G$16:G4040),15)</f>
        <v>1.48206205431758</v>
      </c>
      <c r="I4041" s="23">
        <f t="shared" si="824"/>
        <v>1</v>
      </c>
      <c r="J4041" s="23">
        <f t="shared" ca="1" si="825"/>
        <v>1.4820620499999999</v>
      </c>
      <c r="K4041" s="114">
        <f t="shared" ca="1" si="814"/>
        <v>67257229.1247354</v>
      </c>
      <c r="L4041" s="27">
        <f>IF(VLOOKUP(A4041,$U$18:$AD$131,8)=VLOOKUP(A4040,$U$18:$AD$131,8),0,VLOOKUP(A4041,U$18:$AD$131,8))</f>
        <v>0</v>
      </c>
      <c r="M4041" s="28">
        <f>IF(L4041&gt;0,VLOOKUP(L4041,T$18:$AC$131,7),0)</f>
        <v>0</v>
      </c>
      <c r="N4041" s="23">
        <f t="shared" si="819"/>
        <v>0</v>
      </c>
      <c r="O4041" s="23">
        <f t="shared" ca="1" si="815"/>
        <v>67257229.1247354</v>
      </c>
      <c r="P4041" s="29" t="str">
        <f t="shared" si="820"/>
        <v>J=</v>
      </c>
      <c r="Q4041" s="30">
        <f t="shared" si="821"/>
        <v>47232</v>
      </c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</row>
    <row r="4042" spans="1:30" x14ac:dyDescent="0.25">
      <c r="A4042" s="100">
        <f t="shared" si="816"/>
        <v>46875</v>
      </c>
      <c r="B4042" s="114" t="str">
        <f t="shared" ca="1" si="817"/>
        <v>n.d</v>
      </c>
      <c r="C4042" s="114">
        <f t="shared" si="818"/>
        <v>139519858.75</v>
      </c>
      <c r="D4042" s="24">
        <f ca="1">IF(A4042&lt;$B$1,VLOOKUP(A4042,[1]DI!$A$4:$B$15000,2,FALSE),0)</f>
        <v>0</v>
      </c>
      <c r="E4042" s="23">
        <f t="shared" ca="1" si="823"/>
        <v>0</v>
      </c>
      <c r="F4042" s="25">
        <f t="shared" si="822"/>
        <v>1.2</v>
      </c>
      <c r="G4042" s="26">
        <f t="shared" ca="1" si="826"/>
        <v>1</v>
      </c>
      <c r="H4042" s="23">
        <f ca="1">TRUNC(PRODUCT(G$16:G4041),15)</f>
        <v>1.48206205431758</v>
      </c>
      <c r="I4042" s="23">
        <f t="shared" si="824"/>
        <v>1</v>
      </c>
      <c r="J4042" s="23">
        <f t="shared" ca="1" si="825"/>
        <v>1.4820620499999999</v>
      </c>
      <c r="K4042" s="114">
        <f t="shared" ca="1" si="814"/>
        <v>67257229.1247354</v>
      </c>
      <c r="L4042" s="27">
        <f>IF(VLOOKUP(A4042,$U$18:$AD$131,8)=VLOOKUP(A4041,$U$18:$AD$131,8),0,VLOOKUP(A4042,U$18:$AD$131,8))</f>
        <v>0</v>
      </c>
      <c r="M4042" s="28">
        <f>IF(L4042&gt;0,VLOOKUP(L4042,T$18:$AC$131,7),0)</f>
        <v>0</v>
      </c>
      <c r="N4042" s="23">
        <f t="shared" si="819"/>
        <v>0</v>
      </c>
      <c r="O4042" s="23">
        <f t="shared" ca="1" si="815"/>
        <v>67257229.1247354</v>
      </c>
      <c r="P4042" s="29" t="str">
        <f t="shared" si="820"/>
        <v>J=</v>
      </c>
      <c r="Q4042" s="30">
        <f t="shared" si="821"/>
        <v>47232</v>
      </c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</row>
    <row r="4043" spans="1:30" x14ac:dyDescent="0.25">
      <c r="A4043" s="100">
        <f t="shared" si="816"/>
        <v>46876</v>
      </c>
      <c r="B4043" s="114" t="str">
        <f t="shared" ca="1" si="817"/>
        <v>n.d</v>
      </c>
      <c r="C4043" s="114">
        <f t="shared" si="818"/>
        <v>139519858.75</v>
      </c>
      <c r="D4043" s="24">
        <f ca="1">IF(A4043&lt;$B$1,VLOOKUP(A4043,[1]DI!$A$4:$B$15000,2,FALSE),0)</f>
        <v>0</v>
      </c>
      <c r="E4043" s="23">
        <f t="shared" ca="1" si="823"/>
        <v>0</v>
      </c>
      <c r="F4043" s="25">
        <f t="shared" si="822"/>
        <v>1.2</v>
      </c>
      <c r="G4043" s="26">
        <f t="shared" ca="1" si="826"/>
        <v>1</v>
      </c>
      <c r="H4043" s="23">
        <f ca="1">TRUNC(PRODUCT(G$16:G4042),15)</f>
        <v>1.48206205431758</v>
      </c>
      <c r="I4043" s="23">
        <f t="shared" si="824"/>
        <v>1</v>
      </c>
      <c r="J4043" s="23">
        <f t="shared" ca="1" si="825"/>
        <v>1.4820620499999999</v>
      </c>
      <c r="K4043" s="114">
        <f t="shared" ca="1" si="814"/>
        <v>67257229.1247354</v>
      </c>
      <c r="L4043" s="27">
        <f>IF(VLOOKUP(A4043,$U$18:$AD$131,8)=VLOOKUP(A4042,$U$18:$AD$131,8),0,VLOOKUP(A4043,U$18:$AD$131,8))</f>
        <v>0</v>
      </c>
      <c r="M4043" s="28">
        <f>IF(L4043&gt;0,VLOOKUP(L4043,T$18:$AC$131,7),0)</f>
        <v>0</v>
      </c>
      <c r="N4043" s="23">
        <f t="shared" si="819"/>
        <v>0</v>
      </c>
      <c r="O4043" s="23">
        <f t="shared" ca="1" si="815"/>
        <v>67257229.1247354</v>
      </c>
      <c r="P4043" s="29" t="str">
        <f t="shared" si="820"/>
        <v>J=</v>
      </c>
      <c r="Q4043" s="30">
        <f t="shared" si="821"/>
        <v>47232</v>
      </c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</row>
    <row r="4044" spans="1:30" x14ac:dyDescent="0.25">
      <c r="A4044" s="100">
        <f t="shared" si="816"/>
        <v>46877</v>
      </c>
      <c r="B4044" s="114" t="str">
        <f t="shared" ca="1" si="817"/>
        <v>n.d</v>
      </c>
      <c r="C4044" s="114">
        <f t="shared" si="818"/>
        <v>139519858.75</v>
      </c>
      <c r="D4044" s="24">
        <f ca="1">IF(A4044&lt;$B$1,VLOOKUP(A4044,[1]DI!$A$4:$B$15000,2,FALSE),0)</f>
        <v>0</v>
      </c>
      <c r="E4044" s="23">
        <f t="shared" ca="1" si="823"/>
        <v>0</v>
      </c>
      <c r="F4044" s="25">
        <f t="shared" si="822"/>
        <v>1.2</v>
      </c>
      <c r="G4044" s="26">
        <f t="shared" ca="1" si="826"/>
        <v>1</v>
      </c>
      <c r="H4044" s="23">
        <f ca="1">TRUNC(PRODUCT(G$16:G4043),15)</f>
        <v>1.48206205431758</v>
      </c>
      <c r="I4044" s="23">
        <f t="shared" si="824"/>
        <v>1</v>
      </c>
      <c r="J4044" s="23">
        <f t="shared" ca="1" si="825"/>
        <v>1.4820620499999999</v>
      </c>
      <c r="K4044" s="114">
        <f t="shared" ca="1" si="814"/>
        <v>67257229.1247354</v>
      </c>
      <c r="L4044" s="27">
        <f>IF(VLOOKUP(A4044,$U$18:$AD$131,8)=VLOOKUP(A4043,$U$18:$AD$131,8),0,VLOOKUP(A4044,U$18:$AD$131,8))</f>
        <v>0</v>
      </c>
      <c r="M4044" s="28">
        <f>IF(L4044&gt;0,VLOOKUP(L4044,T$18:$AC$131,7),0)</f>
        <v>0</v>
      </c>
      <c r="N4044" s="23">
        <f t="shared" si="819"/>
        <v>0</v>
      </c>
      <c r="O4044" s="23">
        <f t="shared" ca="1" si="815"/>
        <v>67257229.1247354</v>
      </c>
      <c r="P4044" s="29" t="str">
        <f t="shared" si="820"/>
        <v>J=</v>
      </c>
      <c r="Q4044" s="30">
        <f t="shared" si="821"/>
        <v>47232</v>
      </c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</row>
    <row r="4045" spans="1:30" x14ac:dyDescent="0.25">
      <c r="A4045" s="100">
        <f t="shared" si="816"/>
        <v>46878</v>
      </c>
      <c r="B4045" s="114" t="str">
        <f t="shared" ca="1" si="817"/>
        <v>n.d</v>
      </c>
      <c r="C4045" s="114">
        <f t="shared" si="818"/>
        <v>139519858.75</v>
      </c>
      <c r="D4045" s="24">
        <f ca="1">IF(A4045&lt;$B$1,VLOOKUP(A4045,[1]DI!$A$4:$B$15000,2,FALSE),0)</f>
        <v>0</v>
      </c>
      <c r="E4045" s="23">
        <f t="shared" ca="1" si="823"/>
        <v>0</v>
      </c>
      <c r="F4045" s="25">
        <f t="shared" si="822"/>
        <v>1.2</v>
      </c>
      <c r="G4045" s="26">
        <f t="shared" ca="1" si="826"/>
        <v>1</v>
      </c>
      <c r="H4045" s="23">
        <f ca="1">TRUNC(PRODUCT(G$16:G4044),15)</f>
        <v>1.48206205431758</v>
      </c>
      <c r="I4045" s="23">
        <f t="shared" si="824"/>
        <v>1</v>
      </c>
      <c r="J4045" s="23">
        <f t="shared" ca="1" si="825"/>
        <v>1.4820620499999999</v>
      </c>
      <c r="K4045" s="114">
        <f t="shared" ca="1" si="814"/>
        <v>67257229.1247354</v>
      </c>
      <c r="L4045" s="27">
        <f>IF(VLOOKUP(A4045,$U$18:$AD$131,8)=VLOOKUP(A4044,$U$18:$AD$131,8),0,VLOOKUP(A4045,U$18:$AD$131,8))</f>
        <v>0</v>
      </c>
      <c r="M4045" s="28">
        <f>IF(L4045&gt;0,VLOOKUP(L4045,T$18:$AC$131,7),0)</f>
        <v>0</v>
      </c>
      <c r="N4045" s="23">
        <f t="shared" si="819"/>
        <v>0</v>
      </c>
      <c r="O4045" s="23">
        <f t="shared" ca="1" si="815"/>
        <v>67257229.1247354</v>
      </c>
      <c r="P4045" s="29" t="str">
        <f t="shared" si="820"/>
        <v>J=</v>
      </c>
      <c r="Q4045" s="30">
        <f t="shared" si="821"/>
        <v>47232</v>
      </c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</row>
    <row r="4046" spans="1:30" x14ac:dyDescent="0.25">
      <c r="A4046" s="100">
        <f t="shared" si="816"/>
        <v>46879</v>
      </c>
      <c r="B4046" s="114" t="str">
        <f t="shared" ca="1" si="817"/>
        <v>n.d</v>
      </c>
      <c r="C4046" s="114">
        <f t="shared" si="818"/>
        <v>139519858.75</v>
      </c>
      <c r="D4046" s="24">
        <f ca="1">IF(A4046&lt;$B$1,VLOOKUP(A4046,[1]DI!$A$4:$B$15000,2,FALSE),0)</f>
        <v>0</v>
      </c>
      <c r="E4046" s="23">
        <f t="shared" ca="1" si="823"/>
        <v>0</v>
      </c>
      <c r="F4046" s="25">
        <f t="shared" si="822"/>
        <v>1.2</v>
      </c>
      <c r="G4046" s="26">
        <f t="shared" ca="1" si="826"/>
        <v>1</v>
      </c>
      <c r="H4046" s="23">
        <f ca="1">TRUNC(PRODUCT(G$16:G4045),15)</f>
        <v>1.48206205431758</v>
      </c>
      <c r="I4046" s="23">
        <f t="shared" si="824"/>
        <v>1</v>
      </c>
      <c r="J4046" s="23">
        <f t="shared" ca="1" si="825"/>
        <v>1.4820620499999999</v>
      </c>
      <c r="K4046" s="114">
        <f t="shared" ca="1" si="814"/>
        <v>67257229.1247354</v>
      </c>
      <c r="L4046" s="27">
        <f>IF(VLOOKUP(A4046,$U$18:$AD$131,8)=VLOOKUP(A4045,$U$18:$AD$131,8),0,VLOOKUP(A4046,U$18:$AD$131,8))</f>
        <v>0</v>
      </c>
      <c r="M4046" s="28">
        <f>IF(L4046&gt;0,VLOOKUP(L4046,T$18:$AC$131,7),0)</f>
        <v>0</v>
      </c>
      <c r="N4046" s="23">
        <f t="shared" si="819"/>
        <v>0</v>
      </c>
      <c r="O4046" s="23">
        <f t="shared" ca="1" si="815"/>
        <v>67257229.1247354</v>
      </c>
      <c r="P4046" s="29" t="str">
        <f t="shared" si="820"/>
        <v>J=</v>
      </c>
      <c r="Q4046" s="30">
        <f t="shared" si="821"/>
        <v>47232</v>
      </c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</row>
    <row r="4047" spans="1:30" x14ac:dyDescent="0.25">
      <c r="A4047" s="100">
        <f t="shared" si="816"/>
        <v>46880</v>
      </c>
      <c r="B4047" s="114" t="str">
        <f t="shared" ca="1" si="817"/>
        <v>n.d</v>
      </c>
      <c r="C4047" s="114">
        <f t="shared" si="818"/>
        <v>139519858.75</v>
      </c>
      <c r="D4047" s="24">
        <f ca="1">IF(A4047&lt;$B$1,VLOOKUP(A4047,[1]DI!$A$4:$B$15000,2,FALSE),0)</f>
        <v>0</v>
      </c>
      <c r="E4047" s="23">
        <f t="shared" ca="1" si="823"/>
        <v>0</v>
      </c>
      <c r="F4047" s="25">
        <f t="shared" si="822"/>
        <v>1.2</v>
      </c>
      <c r="G4047" s="26">
        <f t="shared" ca="1" si="826"/>
        <v>1</v>
      </c>
      <c r="H4047" s="23">
        <f ca="1">TRUNC(PRODUCT(G$16:G4046),15)</f>
        <v>1.48206205431758</v>
      </c>
      <c r="I4047" s="23">
        <f t="shared" si="824"/>
        <v>1</v>
      </c>
      <c r="J4047" s="23">
        <f t="shared" ca="1" si="825"/>
        <v>1.4820620499999999</v>
      </c>
      <c r="K4047" s="114">
        <f t="shared" ca="1" si="814"/>
        <v>67257229.1247354</v>
      </c>
      <c r="L4047" s="27">
        <f>IF(VLOOKUP(A4047,$U$18:$AD$131,8)=VLOOKUP(A4046,$U$18:$AD$131,8),0,VLOOKUP(A4047,U$18:$AD$131,8))</f>
        <v>0</v>
      </c>
      <c r="M4047" s="28">
        <f>IF(L4047&gt;0,VLOOKUP(L4047,T$18:$AC$131,7),0)</f>
        <v>0</v>
      </c>
      <c r="N4047" s="23">
        <f t="shared" si="819"/>
        <v>0</v>
      </c>
      <c r="O4047" s="23">
        <f t="shared" ca="1" si="815"/>
        <v>67257229.1247354</v>
      </c>
      <c r="P4047" s="29" t="str">
        <f t="shared" si="820"/>
        <v>J=</v>
      </c>
      <c r="Q4047" s="30">
        <f t="shared" si="821"/>
        <v>47232</v>
      </c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</row>
    <row r="4048" spans="1:30" x14ac:dyDescent="0.25">
      <c r="A4048" s="100">
        <f t="shared" si="816"/>
        <v>46881</v>
      </c>
      <c r="B4048" s="114" t="str">
        <f t="shared" ca="1" si="817"/>
        <v>n.d</v>
      </c>
      <c r="C4048" s="114">
        <f t="shared" si="818"/>
        <v>139519858.75</v>
      </c>
      <c r="D4048" s="24">
        <f ca="1">IF(A4048&lt;$B$1,VLOOKUP(A4048,[1]DI!$A$4:$B$15000,2,FALSE),0)</f>
        <v>0</v>
      </c>
      <c r="E4048" s="23">
        <f t="shared" ca="1" si="823"/>
        <v>0</v>
      </c>
      <c r="F4048" s="25">
        <f t="shared" si="822"/>
        <v>1.2</v>
      </c>
      <c r="G4048" s="26">
        <f t="shared" ca="1" si="826"/>
        <v>1</v>
      </c>
      <c r="H4048" s="23">
        <f ca="1">TRUNC(PRODUCT(G$16:G4047),15)</f>
        <v>1.48206205431758</v>
      </c>
      <c r="I4048" s="23">
        <f t="shared" si="824"/>
        <v>1</v>
      </c>
      <c r="J4048" s="23">
        <f t="shared" ca="1" si="825"/>
        <v>1.4820620499999999</v>
      </c>
      <c r="K4048" s="114">
        <f t="shared" ref="K4048:K4111" ca="1" si="827">TRUNC((C4048*(J4048-1)),8)</f>
        <v>67257229.1247354</v>
      </c>
      <c r="L4048" s="27">
        <f>IF(VLOOKUP(A4048,$U$18:$AD$131,8)=VLOOKUP(A4047,$U$18:$AD$131,8),0,VLOOKUP(A4048,U$18:$AD$131,8))</f>
        <v>0</v>
      </c>
      <c r="M4048" s="28">
        <f>IF(L4048&gt;0,VLOOKUP(L4048,T$18:$AC$131,7),0)</f>
        <v>0</v>
      </c>
      <c r="N4048" s="23">
        <f t="shared" si="819"/>
        <v>0</v>
      </c>
      <c r="O4048" s="23">
        <f t="shared" ref="O4048:O4111" ca="1" si="828">(K4048+N4048)</f>
        <v>67257229.1247354</v>
      </c>
      <c r="P4048" s="29" t="str">
        <f t="shared" si="820"/>
        <v>J=</v>
      </c>
      <c r="Q4048" s="30">
        <f t="shared" si="821"/>
        <v>47232</v>
      </c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</row>
    <row r="4049" spans="1:30" x14ac:dyDescent="0.25">
      <c r="A4049" s="100">
        <f t="shared" ref="A4049:A4112" si="829">(A4048+1)</f>
        <v>46882</v>
      </c>
      <c r="B4049" s="114" t="str">
        <f t="shared" ref="B4049:B4112" ca="1" si="830">IF(A4049&lt;=TODAY(),C4049+K4049,IF(AND(A4049&gt;TODAY(),A4049&lt;=$B$1),IF(VLOOKUP(TODAY(),$A$16:$D$5006,4,FALSE)=0,"n.d",C4049+K4049),"n.d"))</f>
        <v>n.d</v>
      </c>
      <c r="C4049" s="114">
        <f t="shared" ref="C4049:C4112" si="831">TRUNC(C4048-N4048,8)</f>
        <v>139519858.75</v>
      </c>
      <c r="D4049" s="24">
        <f ca="1">IF(A4049&lt;$B$1,VLOOKUP(A4049,[1]DI!$A$4:$B$15000,2,FALSE),0)</f>
        <v>0</v>
      </c>
      <c r="E4049" s="23">
        <f t="shared" ca="1" si="823"/>
        <v>0</v>
      </c>
      <c r="F4049" s="25">
        <f t="shared" si="822"/>
        <v>1.2</v>
      </c>
      <c r="G4049" s="26">
        <f t="shared" ca="1" si="826"/>
        <v>1</v>
      </c>
      <c r="H4049" s="23">
        <f ca="1">TRUNC(PRODUCT(G$16:G4048),15)</f>
        <v>1.48206205431758</v>
      </c>
      <c r="I4049" s="23">
        <f t="shared" si="824"/>
        <v>1</v>
      </c>
      <c r="J4049" s="23">
        <f t="shared" ca="1" si="825"/>
        <v>1.4820620499999999</v>
      </c>
      <c r="K4049" s="114">
        <f t="shared" ca="1" si="827"/>
        <v>67257229.1247354</v>
      </c>
      <c r="L4049" s="27">
        <f>IF(VLOOKUP(A4049,$U$18:$AD$131,8)=VLOOKUP(A4048,$U$18:$AD$131,8),0,VLOOKUP(A4049,U$18:$AD$131,8))</f>
        <v>0</v>
      </c>
      <c r="M4049" s="28">
        <f>IF(L4049&gt;0,VLOOKUP(L4049,T$18:$AC$131,7),0)</f>
        <v>0</v>
      </c>
      <c r="N4049" s="23">
        <f t="shared" ref="N4049:N4112" si="832">IF(M4049&gt;0,(C4049*M4049),0)</f>
        <v>0</v>
      </c>
      <c r="O4049" s="23">
        <f t="shared" ca="1" si="828"/>
        <v>67257229.1247354</v>
      </c>
      <c r="P4049" s="29" t="str">
        <f t="shared" ref="P4049:P4112" si="833">IF(L4048&gt;0,VLOOKUP(A4048,$U$18:$AD$131,9),P4048)</f>
        <v>J=</v>
      </c>
      <c r="Q4049" s="30">
        <f t="shared" ref="Q4049:Q4112" si="834">IF(L4048&gt;0,VLOOKUP(A4048,$U$18:$AD$131,10),Q4048)</f>
        <v>47232</v>
      </c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</row>
    <row r="4050" spans="1:30" x14ac:dyDescent="0.25">
      <c r="A4050" s="100">
        <f t="shared" si="829"/>
        <v>46883</v>
      </c>
      <c r="B4050" s="114" t="str">
        <f t="shared" ca="1" si="830"/>
        <v>n.d</v>
      </c>
      <c r="C4050" s="114">
        <f t="shared" si="831"/>
        <v>139519858.75</v>
      </c>
      <c r="D4050" s="24">
        <f ca="1">IF(A4050&lt;$B$1,VLOOKUP(A4050,[1]DI!$A$4:$B$15000,2,FALSE),0)</f>
        <v>0</v>
      </c>
      <c r="E4050" s="23">
        <f t="shared" ca="1" si="823"/>
        <v>0</v>
      </c>
      <c r="F4050" s="25">
        <f t="shared" ref="F4050:F4113" si="835">F4049</f>
        <v>1.2</v>
      </c>
      <c r="G4050" s="26">
        <f t="shared" ca="1" si="826"/>
        <v>1</v>
      </c>
      <c r="H4050" s="23">
        <f ca="1">TRUNC(PRODUCT(G$16:G4049),15)</f>
        <v>1.48206205431758</v>
      </c>
      <c r="I4050" s="23">
        <f t="shared" si="824"/>
        <v>1</v>
      </c>
      <c r="J4050" s="23">
        <f t="shared" ca="1" si="825"/>
        <v>1.4820620499999999</v>
      </c>
      <c r="K4050" s="114">
        <f t="shared" ca="1" si="827"/>
        <v>67257229.1247354</v>
      </c>
      <c r="L4050" s="27">
        <f>IF(VLOOKUP(A4050,$U$18:$AD$131,8)=VLOOKUP(A4049,$U$18:$AD$131,8),0,VLOOKUP(A4050,U$18:$AD$131,8))</f>
        <v>0</v>
      </c>
      <c r="M4050" s="28">
        <f>IF(L4050&gt;0,VLOOKUP(L4050,T$18:$AC$131,7),0)</f>
        <v>0</v>
      </c>
      <c r="N4050" s="23">
        <f t="shared" si="832"/>
        <v>0</v>
      </c>
      <c r="O4050" s="23">
        <f t="shared" ca="1" si="828"/>
        <v>67257229.1247354</v>
      </c>
      <c r="P4050" s="29" t="str">
        <f t="shared" si="833"/>
        <v>J=</v>
      </c>
      <c r="Q4050" s="30">
        <f t="shared" si="834"/>
        <v>47232</v>
      </c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</row>
    <row r="4051" spans="1:30" x14ac:dyDescent="0.25">
      <c r="A4051" s="100">
        <f t="shared" si="829"/>
        <v>46884</v>
      </c>
      <c r="B4051" s="114" t="str">
        <f t="shared" ca="1" si="830"/>
        <v>n.d</v>
      </c>
      <c r="C4051" s="114">
        <f t="shared" si="831"/>
        <v>139519858.75</v>
      </c>
      <c r="D4051" s="24">
        <f ca="1">IF(A4051&lt;$B$1,VLOOKUP(A4051,[1]DI!$A$4:$B$15000,2,FALSE),0)</f>
        <v>0</v>
      </c>
      <c r="E4051" s="23">
        <f t="shared" ref="E4051:E4114" ca="1" si="836">ROUND((((1+D4051)^(1/252)-1)),8)</f>
        <v>0</v>
      </c>
      <c r="F4051" s="25">
        <f t="shared" si="835"/>
        <v>1.2</v>
      </c>
      <c r="G4051" s="26">
        <f t="shared" ca="1" si="826"/>
        <v>1</v>
      </c>
      <c r="H4051" s="23">
        <f ca="1">TRUNC(PRODUCT(G$16:G4050),15)</f>
        <v>1.48206205431758</v>
      </c>
      <c r="I4051" s="23">
        <f t="shared" ref="I4051:I4114" si="837">IF(OR(L4050&gt;0,L4050="E"),H4050,I4050)</f>
        <v>1</v>
      </c>
      <c r="J4051" s="23">
        <f t="shared" ref="J4051:J4114" ca="1" si="838">ROUND(TRUNC(H4051/I4051,15),8)</f>
        <v>1.4820620499999999</v>
      </c>
      <c r="K4051" s="114">
        <f t="shared" ca="1" si="827"/>
        <v>67257229.1247354</v>
      </c>
      <c r="L4051" s="27">
        <f>IF(VLOOKUP(A4051,$U$18:$AD$131,8)=VLOOKUP(A4050,$U$18:$AD$131,8),0,VLOOKUP(A4051,U$18:$AD$131,8))</f>
        <v>0</v>
      </c>
      <c r="M4051" s="28">
        <f>IF(L4051&gt;0,VLOOKUP(L4051,T$18:$AC$131,7),0)</f>
        <v>0</v>
      </c>
      <c r="N4051" s="23">
        <f t="shared" si="832"/>
        <v>0</v>
      </c>
      <c r="O4051" s="23">
        <f t="shared" ca="1" si="828"/>
        <v>67257229.1247354</v>
      </c>
      <c r="P4051" s="29" t="str">
        <f t="shared" si="833"/>
        <v>J=</v>
      </c>
      <c r="Q4051" s="30">
        <f t="shared" si="834"/>
        <v>47232</v>
      </c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</row>
    <row r="4052" spans="1:30" x14ac:dyDescent="0.25">
      <c r="A4052" s="100">
        <f t="shared" si="829"/>
        <v>46885</v>
      </c>
      <c r="B4052" s="114" t="str">
        <f t="shared" ca="1" si="830"/>
        <v>n.d</v>
      </c>
      <c r="C4052" s="114">
        <f t="shared" si="831"/>
        <v>139519858.75</v>
      </c>
      <c r="D4052" s="24">
        <f ca="1">IF(A4052&lt;$B$1,VLOOKUP(A4052,[1]DI!$A$4:$B$15000,2,FALSE),0)</f>
        <v>0</v>
      </c>
      <c r="E4052" s="23">
        <f t="shared" ca="1" si="836"/>
        <v>0</v>
      </c>
      <c r="F4052" s="25">
        <f t="shared" si="835"/>
        <v>1.2</v>
      </c>
      <c r="G4052" s="26">
        <f t="shared" ref="G4052:G4115" ca="1" si="839">TRUNC((1+(E4052*F4052)),15)</f>
        <v>1</v>
      </c>
      <c r="H4052" s="23">
        <f ca="1">TRUNC(PRODUCT(G$16:G4051),15)</f>
        <v>1.48206205431758</v>
      </c>
      <c r="I4052" s="23">
        <f t="shared" si="837"/>
        <v>1</v>
      </c>
      <c r="J4052" s="23">
        <f t="shared" ca="1" si="838"/>
        <v>1.4820620499999999</v>
      </c>
      <c r="K4052" s="114">
        <f t="shared" ca="1" si="827"/>
        <v>67257229.1247354</v>
      </c>
      <c r="L4052" s="27">
        <f>IF(VLOOKUP(A4052,$U$18:$AD$131,8)=VLOOKUP(A4051,$U$18:$AD$131,8),0,VLOOKUP(A4052,U$18:$AD$131,8))</f>
        <v>0</v>
      </c>
      <c r="M4052" s="28">
        <f>IF(L4052&gt;0,VLOOKUP(L4052,T$18:$AC$131,7),0)</f>
        <v>0</v>
      </c>
      <c r="N4052" s="23">
        <f t="shared" si="832"/>
        <v>0</v>
      </c>
      <c r="O4052" s="23">
        <f t="shared" ca="1" si="828"/>
        <v>67257229.1247354</v>
      </c>
      <c r="P4052" s="29" t="str">
        <f t="shared" si="833"/>
        <v>J=</v>
      </c>
      <c r="Q4052" s="30">
        <f t="shared" si="834"/>
        <v>47232</v>
      </c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</row>
    <row r="4053" spans="1:30" x14ac:dyDescent="0.25">
      <c r="A4053" s="100">
        <f t="shared" si="829"/>
        <v>46886</v>
      </c>
      <c r="B4053" s="114" t="str">
        <f t="shared" ca="1" si="830"/>
        <v>n.d</v>
      </c>
      <c r="C4053" s="114">
        <f t="shared" si="831"/>
        <v>139519858.75</v>
      </c>
      <c r="D4053" s="24">
        <f ca="1">IF(A4053&lt;$B$1,VLOOKUP(A4053,[1]DI!$A$4:$B$15000,2,FALSE),0)</f>
        <v>0</v>
      </c>
      <c r="E4053" s="23">
        <f t="shared" ca="1" si="836"/>
        <v>0</v>
      </c>
      <c r="F4053" s="25">
        <f t="shared" si="835"/>
        <v>1.2</v>
      </c>
      <c r="G4053" s="26">
        <f t="shared" ca="1" si="839"/>
        <v>1</v>
      </c>
      <c r="H4053" s="23">
        <f ca="1">TRUNC(PRODUCT(G$16:G4052),15)</f>
        <v>1.48206205431758</v>
      </c>
      <c r="I4053" s="23">
        <f t="shared" si="837"/>
        <v>1</v>
      </c>
      <c r="J4053" s="23">
        <f t="shared" ca="1" si="838"/>
        <v>1.4820620499999999</v>
      </c>
      <c r="K4053" s="114">
        <f t="shared" ca="1" si="827"/>
        <v>67257229.1247354</v>
      </c>
      <c r="L4053" s="27">
        <f>IF(VLOOKUP(A4053,$U$18:$AD$131,8)=VLOOKUP(A4052,$U$18:$AD$131,8),0,VLOOKUP(A4053,U$18:$AD$131,8))</f>
        <v>0</v>
      </c>
      <c r="M4053" s="28">
        <f>IF(L4053&gt;0,VLOOKUP(L4053,T$18:$AC$131,7),0)</f>
        <v>0</v>
      </c>
      <c r="N4053" s="23">
        <f t="shared" si="832"/>
        <v>0</v>
      </c>
      <c r="O4053" s="23">
        <f t="shared" ca="1" si="828"/>
        <v>67257229.1247354</v>
      </c>
      <c r="P4053" s="29" t="str">
        <f t="shared" si="833"/>
        <v>J=</v>
      </c>
      <c r="Q4053" s="30">
        <f t="shared" si="834"/>
        <v>47232</v>
      </c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</row>
    <row r="4054" spans="1:30" x14ac:dyDescent="0.25">
      <c r="A4054" s="100">
        <f t="shared" si="829"/>
        <v>46887</v>
      </c>
      <c r="B4054" s="114" t="str">
        <f t="shared" ca="1" si="830"/>
        <v>n.d</v>
      </c>
      <c r="C4054" s="114">
        <f t="shared" si="831"/>
        <v>139519858.75</v>
      </c>
      <c r="D4054" s="24">
        <f ca="1">IF(A4054&lt;$B$1,VLOOKUP(A4054,[1]DI!$A$4:$B$15000,2,FALSE),0)</f>
        <v>0</v>
      </c>
      <c r="E4054" s="23">
        <f t="shared" ca="1" si="836"/>
        <v>0</v>
      </c>
      <c r="F4054" s="25">
        <f t="shared" si="835"/>
        <v>1.2</v>
      </c>
      <c r="G4054" s="26">
        <f t="shared" ca="1" si="839"/>
        <v>1</v>
      </c>
      <c r="H4054" s="23">
        <f ca="1">TRUNC(PRODUCT(G$16:G4053),15)</f>
        <v>1.48206205431758</v>
      </c>
      <c r="I4054" s="23">
        <f t="shared" si="837"/>
        <v>1</v>
      </c>
      <c r="J4054" s="23">
        <f t="shared" ca="1" si="838"/>
        <v>1.4820620499999999</v>
      </c>
      <c r="K4054" s="114">
        <f t="shared" ca="1" si="827"/>
        <v>67257229.1247354</v>
      </c>
      <c r="L4054" s="27">
        <f>IF(VLOOKUP(A4054,$U$18:$AD$131,8)=VLOOKUP(A4053,$U$18:$AD$131,8),0,VLOOKUP(A4054,U$18:$AD$131,8))</f>
        <v>0</v>
      </c>
      <c r="M4054" s="28">
        <f>IF(L4054&gt;0,VLOOKUP(L4054,T$18:$AC$131,7),0)</f>
        <v>0</v>
      </c>
      <c r="N4054" s="23">
        <f t="shared" si="832"/>
        <v>0</v>
      </c>
      <c r="O4054" s="23">
        <f t="shared" ca="1" si="828"/>
        <v>67257229.1247354</v>
      </c>
      <c r="P4054" s="29" t="str">
        <f t="shared" si="833"/>
        <v>J=</v>
      </c>
      <c r="Q4054" s="30">
        <f t="shared" si="834"/>
        <v>47232</v>
      </c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</row>
    <row r="4055" spans="1:30" x14ac:dyDescent="0.25">
      <c r="A4055" s="100">
        <f t="shared" si="829"/>
        <v>46888</v>
      </c>
      <c r="B4055" s="114" t="str">
        <f t="shared" ca="1" si="830"/>
        <v>n.d</v>
      </c>
      <c r="C4055" s="114">
        <f t="shared" si="831"/>
        <v>139519858.75</v>
      </c>
      <c r="D4055" s="24">
        <f ca="1">IF(A4055&lt;$B$1,VLOOKUP(A4055,[1]DI!$A$4:$B$15000,2,FALSE),0)</f>
        <v>0</v>
      </c>
      <c r="E4055" s="23">
        <f t="shared" ca="1" si="836"/>
        <v>0</v>
      </c>
      <c r="F4055" s="25">
        <f t="shared" si="835"/>
        <v>1.2</v>
      </c>
      <c r="G4055" s="26">
        <f t="shared" ca="1" si="839"/>
        <v>1</v>
      </c>
      <c r="H4055" s="23">
        <f ca="1">TRUNC(PRODUCT(G$16:G4054),15)</f>
        <v>1.48206205431758</v>
      </c>
      <c r="I4055" s="23">
        <f t="shared" si="837"/>
        <v>1</v>
      </c>
      <c r="J4055" s="23">
        <f t="shared" ca="1" si="838"/>
        <v>1.4820620499999999</v>
      </c>
      <c r="K4055" s="114">
        <f t="shared" ca="1" si="827"/>
        <v>67257229.1247354</v>
      </c>
      <c r="L4055" s="27">
        <f>IF(VLOOKUP(A4055,$U$18:$AD$131,8)=VLOOKUP(A4054,$U$18:$AD$131,8),0,VLOOKUP(A4055,U$18:$AD$131,8))</f>
        <v>0</v>
      </c>
      <c r="M4055" s="28">
        <f>IF(L4055&gt;0,VLOOKUP(L4055,T$18:$AC$131,7),0)</f>
        <v>0</v>
      </c>
      <c r="N4055" s="23">
        <f t="shared" si="832"/>
        <v>0</v>
      </c>
      <c r="O4055" s="23">
        <f t="shared" ca="1" si="828"/>
        <v>67257229.1247354</v>
      </c>
      <c r="P4055" s="29" t="str">
        <f t="shared" si="833"/>
        <v>J=</v>
      </c>
      <c r="Q4055" s="30">
        <f t="shared" si="834"/>
        <v>47232</v>
      </c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</row>
    <row r="4056" spans="1:30" x14ac:dyDescent="0.25">
      <c r="A4056" s="100">
        <f t="shared" si="829"/>
        <v>46889</v>
      </c>
      <c r="B4056" s="114" t="str">
        <f t="shared" ca="1" si="830"/>
        <v>n.d</v>
      </c>
      <c r="C4056" s="114">
        <f t="shared" si="831"/>
        <v>139519858.75</v>
      </c>
      <c r="D4056" s="24">
        <f ca="1">IF(A4056&lt;$B$1,VLOOKUP(A4056,[1]DI!$A$4:$B$15000,2,FALSE),0)</f>
        <v>0</v>
      </c>
      <c r="E4056" s="23">
        <f t="shared" ca="1" si="836"/>
        <v>0</v>
      </c>
      <c r="F4056" s="25">
        <f t="shared" si="835"/>
        <v>1.2</v>
      </c>
      <c r="G4056" s="26">
        <f t="shared" ca="1" si="839"/>
        <v>1</v>
      </c>
      <c r="H4056" s="23">
        <f ca="1">TRUNC(PRODUCT(G$16:G4055),15)</f>
        <v>1.48206205431758</v>
      </c>
      <c r="I4056" s="23">
        <f t="shared" si="837"/>
        <v>1</v>
      </c>
      <c r="J4056" s="23">
        <f t="shared" ca="1" si="838"/>
        <v>1.4820620499999999</v>
      </c>
      <c r="K4056" s="114">
        <f t="shared" ca="1" si="827"/>
        <v>67257229.1247354</v>
      </c>
      <c r="L4056" s="27">
        <f>IF(VLOOKUP(A4056,$U$18:$AD$131,8)=VLOOKUP(A4055,$U$18:$AD$131,8),0,VLOOKUP(A4056,U$18:$AD$131,8))</f>
        <v>0</v>
      </c>
      <c r="M4056" s="28">
        <f>IF(L4056&gt;0,VLOOKUP(L4056,T$18:$AC$131,7),0)</f>
        <v>0</v>
      </c>
      <c r="N4056" s="23">
        <f t="shared" si="832"/>
        <v>0</v>
      </c>
      <c r="O4056" s="23">
        <f t="shared" ca="1" si="828"/>
        <v>67257229.1247354</v>
      </c>
      <c r="P4056" s="29" t="str">
        <f t="shared" si="833"/>
        <v>J=</v>
      </c>
      <c r="Q4056" s="30">
        <f t="shared" si="834"/>
        <v>47232</v>
      </c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</row>
    <row r="4057" spans="1:30" x14ac:dyDescent="0.25">
      <c r="A4057" s="100">
        <f t="shared" si="829"/>
        <v>46890</v>
      </c>
      <c r="B4057" s="114" t="str">
        <f t="shared" ca="1" si="830"/>
        <v>n.d</v>
      </c>
      <c r="C4057" s="114">
        <f t="shared" si="831"/>
        <v>139519858.75</v>
      </c>
      <c r="D4057" s="24">
        <f ca="1">IF(A4057&lt;$B$1,VLOOKUP(A4057,[1]DI!$A$4:$B$15000,2,FALSE),0)</f>
        <v>0</v>
      </c>
      <c r="E4057" s="23">
        <f t="shared" ca="1" si="836"/>
        <v>0</v>
      </c>
      <c r="F4057" s="25">
        <f t="shared" si="835"/>
        <v>1.2</v>
      </c>
      <c r="G4057" s="26">
        <f t="shared" ca="1" si="839"/>
        <v>1</v>
      </c>
      <c r="H4057" s="23">
        <f ca="1">TRUNC(PRODUCT(G$16:G4056),15)</f>
        <v>1.48206205431758</v>
      </c>
      <c r="I4057" s="23">
        <f t="shared" si="837"/>
        <v>1</v>
      </c>
      <c r="J4057" s="23">
        <f t="shared" ca="1" si="838"/>
        <v>1.4820620499999999</v>
      </c>
      <c r="K4057" s="114">
        <f t="shared" ca="1" si="827"/>
        <v>67257229.1247354</v>
      </c>
      <c r="L4057" s="27">
        <f>IF(VLOOKUP(A4057,$U$18:$AD$131,8)=VLOOKUP(A4056,$U$18:$AD$131,8),0,VLOOKUP(A4057,U$18:$AD$131,8))</f>
        <v>0</v>
      </c>
      <c r="M4057" s="28">
        <f>IF(L4057&gt;0,VLOOKUP(L4057,T$18:$AC$131,7),0)</f>
        <v>0</v>
      </c>
      <c r="N4057" s="23">
        <f t="shared" si="832"/>
        <v>0</v>
      </c>
      <c r="O4057" s="23">
        <f t="shared" ca="1" si="828"/>
        <v>67257229.1247354</v>
      </c>
      <c r="P4057" s="29" t="str">
        <f t="shared" si="833"/>
        <v>J=</v>
      </c>
      <c r="Q4057" s="30">
        <f t="shared" si="834"/>
        <v>47232</v>
      </c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</row>
    <row r="4058" spans="1:30" x14ac:dyDescent="0.25">
      <c r="A4058" s="100">
        <f t="shared" si="829"/>
        <v>46891</v>
      </c>
      <c r="B4058" s="114" t="str">
        <f t="shared" ca="1" si="830"/>
        <v>n.d</v>
      </c>
      <c r="C4058" s="114">
        <f t="shared" si="831"/>
        <v>139519858.75</v>
      </c>
      <c r="D4058" s="24">
        <f ca="1">IF(A4058&lt;$B$1,VLOOKUP(A4058,[1]DI!$A$4:$B$15000,2,FALSE),0)</f>
        <v>0</v>
      </c>
      <c r="E4058" s="23">
        <f t="shared" ca="1" si="836"/>
        <v>0</v>
      </c>
      <c r="F4058" s="25">
        <f t="shared" si="835"/>
        <v>1.2</v>
      </c>
      <c r="G4058" s="26">
        <f t="shared" ca="1" si="839"/>
        <v>1</v>
      </c>
      <c r="H4058" s="23">
        <f ca="1">TRUNC(PRODUCT(G$16:G4057),15)</f>
        <v>1.48206205431758</v>
      </c>
      <c r="I4058" s="23">
        <f t="shared" si="837"/>
        <v>1</v>
      </c>
      <c r="J4058" s="23">
        <f t="shared" ca="1" si="838"/>
        <v>1.4820620499999999</v>
      </c>
      <c r="K4058" s="114">
        <f t="shared" ca="1" si="827"/>
        <v>67257229.1247354</v>
      </c>
      <c r="L4058" s="27">
        <f>IF(VLOOKUP(A4058,$U$18:$AD$131,8)=VLOOKUP(A4057,$U$18:$AD$131,8),0,VLOOKUP(A4058,U$18:$AD$131,8))</f>
        <v>0</v>
      </c>
      <c r="M4058" s="28">
        <f>IF(L4058&gt;0,VLOOKUP(L4058,T$18:$AC$131,7),0)</f>
        <v>0</v>
      </c>
      <c r="N4058" s="23">
        <f t="shared" si="832"/>
        <v>0</v>
      </c>
      <c r="O4058" s="23">
        <f t="shared" ca="1" si="828"/>
        <v>67257229.1247354</v>
      </c>
      <c r="P4058" s="29" t="str">
        <f t="shared" si="833"/>
        <v>J=</v>
      </c>
      <c r="Q4058" s="30">
        <f t="shared" si="834"/>
        <v>47232</v>
      </c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</row>
    <row r="4059" spans="1:30" x14ac:dyDescent="0.25">
      <c r="A4059" s="100">
        <f t="shared" si="829"/>
        <v>46892</v>
      </c>
      <c r="B4059" s="114" t="str">
        <f t="shared" ca="1" si="830"/>
        <v>n.d</v>
      </c>
      <c r="C4059" s="114">
        <f t="shared" si="831"/>
        <v>139519858.75</v>
      </c>
      <c r="D4059" s="24">
        <f ca="1">IF(A4059&lt;$B$1,VLOOKUP(A4059,[1]DI!$A$4:$B$15000,2,FALSE),0)</f>
        <v>0</v>
      </c>
      <c r="E4059" s="23">
        <f t="shared" ca="1" si="836"/>
        <v>0</v>
      </c>
      <c r="F4059" s="25">
        <f t="shared" si="835"/>
        <v>1.2</v>
      </c>
      <c r="G4059" s="26">
        <f t="shared" ca="1" si="839"/>
        <v>1</v>
      </c>
      <c r="H4059" s="23">
        <f ca="1">TRUNC(PRODUCT(G$16:G4058),15)</f>
        <v>1.48206205431758</v>
      </c>
      <c r="I4059" s="23">
        <f t="shared" si="837"/>
        <v>1</v>
      </c>
      <c r="J4059" s="23">
        <f t="shared" ca="1" si="838"/>
        <v>1.4820620499999999</v>
      </c>
      <c r="K4059" s="114">
        <f t="shared" ca="1" si="827"/>
        <v>67257229.1247354</v>
      </c>
      <c r="L4059" s="27">
        <f>IF(VLOOKUP(A4059,$U$18:$AD$131,8)=VLOOKUP(A4058,$U$18:$AD$131,8),0,VLOOKUP(A4059,U$18:$AD$131,8))</f>
        <v>0</v>
      </c>
      <c r="M4059" s="28">
        <f>IF(L4059&gt;0,VLOOKUP(L4059,T$18:$AC$131,7),0)</f>
        <v>0</v>
      </c>
      <c r="N4059" s="23">
        <f t="shared" si="832"/>
        <v>0</v>
      </c>
      <c r="O4059" s="23">
        <f t="shared" ca="1" si="828"/>
        <v>67257229.1247354</v>
      </c>
      <c r="P4059" s="29" t="str">
        <f t="shared" si="833"/>
        <v>J=</v>
      </c>
      <c r="Q4059" s="30">
        <f t="shared" si="834"/>
        <v>47232</v>
      </c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</row>
    <row r="4060" spans="1:30" x14ac:dyDescent="0.25">
      <c r="A4060" s="100">
        <f t="shared" si="829"/>
        <v>46893</v>
      </c>
      <c r="B4060" s="114" t="str">
        <f t="shared" ca="1" si="830"/>
        <v>n.d</v>
      </c>
      <c r="C4060" s="114">
        <f t="shared" si="831"/>
        <v>139519858.75</v>
      </c>
      <c r="D4060" s="24">
        <f ca="1">IF(A4060&lt;$B$1,VLOOKUP(A4060,[1]DI!$A$4:$B$15000,2,FALSE),0)</f>
        <v>0</v>
      </c>
      <c r="E4060" s="23">
        <f t="shared" ca="1" si="836"/>
        <v>0</v>
      </c>
      <c r="F4060" s="25">
        <f t="shared" si="835"/>
        <v>1.2</v>
      </c>
      <c r="G4060" s="26">
        <f t="shared" ca="1" si="839"/>
        <v>1</v>
      </c>
      <c r="H4060" s="23">
        <f ca="1">TRUNC(PRODUCT(G$16:G4059),15)</f>
        <v>1.48206205431758</v>
      </c>
      <c r="I4060" s="23">
        <f t="shared" si="837"/>
        <v>1</v>
      </c>
      <c r="J4060" s="23">
        <f t="shared" ca="1" si="838"/>
        <v>1.4820620499999999</v>
      </c>
      <c r="K4060" s="114">
        <f t="shared" ca="1" si="827"/>
        <v>67257229.1247354</v>
      </c>
      <c r="L4060" s="27">
        <f>IF(VLOOKUP(A4060,$U$18:$AD$131,8)=VLOOKUP(A4059,$U$18:$AD$131,8),0,VLOOKUP(A4060,U$18:$AD$131,8))</f>
        <v>0</v>
      </c>
      <c r="M4060" s="28">
        <f>IF(L4060&gt;0,VLOOKUP(L4060,T$18:$AC$131,7),0)</f>
        <v>0</v>
      </c>
      <c r="N4060" s="23">
        <f t="shared" si="832"/>
        <v>0</v>
      </c>
      <c r="O4060" s="23">
        <f t="shared" ca="1" si="828"/>
        <v>67257229.1247354</v>
      </c>
      <c r="P4060" s="29" t="str">
        <f t="shared" si="833"/>
        <v>J=</v>
      </c>
      <c r="Q4060" s="30">
        <f t="shared" si="834"/>
        <v>47232</v>
      </c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</row>
    <row r="4061" spans="1:30" x14ac:dyDescent="0.25">
      <c r="A4061" s="100">
        <f t="shared" si="829"/>
        <v>46894</v>
      </c>
      <c r="B4061" s="114" t="str">
        <f t="shared" ca="1" si="830"/>
        <v>n.d</v>
      </c>
      <c r="C4061" s="114">
        <f t="shared" si="831"/>
        <v>139519858.75</v>
      </c>
      <c r="D4061" s="24">
        <f ca="1">IF(A4061&lt;$B$1,VLOOKUP(A4061,[1]DI!$A$4:$B$15000,2,FALSE),0)</f>
        <v>0</v>
      </c>
      <c r="E4061" s="23">
        <f t="shared" ca="1" si="836"/>
        <v>0</v>
      </c>
      <c r="F4061" s="25">
        <f t="shared" si="835"/>
        <v>1.2</v>
      </c>
      <c r="G4061" s="26">
        <f t="shared" ca="1" si="839"/>
        <v>1</v>
      </c>
      <c r="H4061" s="23">
        <f ca="1">TRUNC(PRODUCT(G$16:G4060),15)</f>
        <v>1.48206205431758</v>
      </c>
      <c r="I4061" s="23">
        <f t="shared" si="837"/>
        <v>1</v>
      </c>
      <c r="J4061" s="23">
        <f t="shared" ca="1" si="838"/>
        <v>1.4820620499999999</v>
      </c>
      <c r="K4061" s="114">
        <f t="shared" ca="1" si="827"/>
        <v>67257229.1247354</v>
      </c>
      <c r="L4061" s="27">
        <f>IF(VLOOKUP(A4061,$U$18:$AD$131,8)=VLOOKUP(A4060,$U$18:$AD$131,8),0,VLOOKUP(A4061,U$18:$AD$131,8))</f>
        <v>0</v>
      </c>
      <c r="M4061" s="28">
        <f>IF(L4061&gt;0,VLOOKUP(L4061,T$18:$AC$131,7),0)</f>
        <v>0</v>
      </c>
      <c r="N4061" s="23">
        <f t="shared" si="832"/>
        <v>0</v>
      </c>
      <c r="O4061" s="23">
        <f t="shared" ca="1" si="828"/>
        <v>67257229.1247354</v>
      </c>
      <c r="P4061" s="29" t="str">
        <f t="shared" si="833"/>
        <v>J=</v>
      </c>
      <c r="Q4061" s="30">
        <f t="shared" si="834"/>
        <v>47232</v>
      </c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</row>
    <row r="4062" spans="1:30" x14ac:dyDescent="0.25">
      <c r="A4062" s="100">
        <f t="shared" si="829"/>
        <v>46895</v>
      </c>
      <c r="B4062" s="114" t="str">
        <f t="shared" ca="1" si="830"/>
        <v>n.d</v>
      </c>
      <c r="C4062" s="114">
        <f t="shared" si="831"/>
        <v>139519858.75</v>
      </c>
      <c r="D4062" s="24">
        <f ca="1">IF(A4062&lt;$B$1,VLOOKUP(A4062,[1]DI!$A$4:$B$15000,2,FALSE),0)</f>
        <v>0</v>
      </c>
      <c r="E4062" s="23">
        <f t="shared" ca="1" si="836"/>
        <v>0</v>
      </c>
      <c r="F4062" s="25">
        <f t="shared" si="835"/>
        <v>1.2</v>
      </c>
      <c r="G4062" s="26">
        <f t="shared" ca="1" si="839"/>
        <v>1</v>
      </c>
      <c r="H4062" s="23">
        <f ca="1">TRUNC(PRODUCT(G$16:G4061),15)</f>
        <v>1.48206205431758</v>
      </c>
      <c r="I4062" s="23">
        <f t="shared" si="837"/>
        <v>1</v>
      </c>
      <c r="J4062" s="23">
        <f t="shared" ca="1" si="838"/>
        <v>1.4820620499999999</v>
      </c>
      <c r="K4062" s="114">
        <f t="shared" ca="1" si="827"/>
        <v>67257229.1247354</v>
      </c>
      <c r="L4062" s="27">
        <f>IF(VLOOKUP(A4062,$U$18:$AD$131,8)=VLOOKUP(A4061,$U$18:$AD$131,8),0,VLOOKUP(A4062,U$18:$AD$131,8))</f>
        <v>0</v>
      </c>
      <c r="M4062" s="28">
        <f>IF(L4062&gt;0,VLOOKUP(L4062,T$18:$AC$131,7),0)</f>
        <v>0</v>
      </c>
      <c r="N4062" s="23">
        <f t="shared" si="832"/>
        <v>0</v>
      </c>
      <c r="O4062" s="23">
        <f t="shared" ca="1" si="828"/>
        <v>67257229.1247354</v>
      </c>
      <c r="P4062" s="29" t="str">
        <f t="shared" si="833"/>
        <v>J=</v>
      </c>
      <c r="Q4062" s="30">
        <f t="shared" si="834"/>
        <v>47232</v>
      </c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</row>
    <row r="4063" spans="1:30" x14ac:dyDescent="0.25">
      <c r="A4063" s="100">
        <f t="shared" si="829"/>
        <v>46896</v>
      </c>
      <c r="B4063" s="114" t="str">
        <f t="shared" ca="1" si="830"/>
        <v>n.d</v>
      </c>
      <c r="C4063" s="114">
        <f t="shared" si="831"/>
        <v>139519858.75</v>
      </c>
      <c r="D4063" s="24">
        <f ca="1">IF(A4063&lt;$B$1,VLOOKUP(A4063,[1]DI!$A$4:$B$15000,2,FALSE),0)</f>
        <v>0</v>
      </c>
      <c r="E4063" s="23">
        <f t="shared" ca="1" si="836"/>
        <v>0</v>
      </c>
      <c r="F4063" s="25">
        <f t="shared" si="835"/>
        <v>1.2</v>
      </c>
      <c r="G4063" s="26">
        <f t="shared" ca="1" si="839"/>
        <v>1</v>
      </c>
      <c r="H4063" s="23">
        <f ca="1">TRUNC(PRODUCT(G$16:G4062),15)</f>
        <v>1.48206205431758</v>
      </c>
      <c r="I4063" s="23">
        <f t="shared" si="837"/>
        <v>1</v>
      </c>
      <c r="J4063" s="23">
        <f t="shared" ca="1" si="838"/>
        <v>1.4820620499999999</v>
      </c>
      <c r="K4063" s="114">
        <f t="shared" ca="1" si="827"/>
        <v>67257229.1247354</v>
      </c>
      <c r="L4063" s="27">
        <f>IF(VLOOKUP(A4063,$U$18:$AD$131,8)=VLOOKUP(A4062,$U$18:$AD$131,8),0,VLOOKUP(A4063,U$18:$AD$131,8))</f>
        <v>0</v>
      </c>
      <c r="M4063" s="28">
        <f>IF(L4063&gt;0,VLOOKUP(L4063,T$18:$AC$131,7),0)</f>
        <v>0</v>
      </c>
      <c r="N4063" s="23">
        <f t="shared" si="832"/>
        <v>0</v>
      </c>
      <c r="O4063" s="23">
        <f t="shared" ca="1" si="828"/>
        <v>67257229.1247354</v>
      </c>
      <c r="P4063" s="29" t="str">
        <f t="shared" si="833"/>
        <v>J=</v>
      </c>
      <c r="Q4063" s="30">
        <f t="shared" si="834"/>
        <v>47232</v>
      </c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</row>
    <row r="4064" spans="1:30" x14ac:dyDescent="0.25">
      <c r="A4064" s="100">
        <f t="shared" si="829"/>
        <v>46897</v>
      </c>
      <c r="B4064" s="114" t="str">
        <f t="shared" ca="1" si="830"/>
        <v>n.d</v>
      </c>
      <c r="C4064" s="114">
        <f t="shared" si="831"/>
        <v>139519858.75</v>
      </c>
      <c r="D4064" s="24">
        <f ca="1">IF(A4064&lt;$B$1,VLOOKUP(A4064,[1]DI!$A$4:$B$15000,2,FALSE),0)</f>
        <v>0</v>
      </c>
      <c r="E4064" s="23">
        <f t="shared" ca="1" si="836"/>
        <v>0</v>
      </c>
      <c r="F4064" s="25">
        <f t="shared" si="835"/>
        <v>1.2</v>
      </c>
      <c r="G4064" s="26">
        <f t="shared" ca="1" si="839"/>
        <v>1</v>
      </c>
      <c r="H4064" s="23">
        <f ca="1">TRUNC(PRODUCT(G$16:G4063),15)</f>
        <v>1.48206205431758</v>
      </c>
      <c r="I4064" s="23">
        <f t="shared" si="837"/>
        <v>1</v>
      </c>
      <c r="J4064" s="23">
        <f t="shared" ca="1" si="838"/>
        <v>1.4820620499999999</v>
      </c>
      <c r="K4064" s="114">
        <f t="shared" ca="1" si="827"/>
        <v>67257229.1247354</v>
      </c>
      <c r="L4064" s="27">
        <f>IF(VLOOKUP(A4064,$U$18:$AD$131,8)=VLOOKUP(A4063,$U$18:$AD$131,8),0,VLOOKUP(A4064,U$18:$AD$131,8))</f>
        <v>0</v>
      </c>
      <c r="M4064" s="28">
        <f>IF(L4064&gt;0,VLOOKUP(L4064,T$18:$AC$131,7),0)</f>
        <v>0</v>
      </c>
      <c r="N4064" s="23">
        <f t="shared" si="832"/>
        <v>0</v>
      </c>
      <c r="O4064" s="23">
        <f t="shared" ca="1" si="828"/>
        <v>67257229.1247354</v>
      </c>
      <c r="P4064" s="29" t="str">
        <f t="shared" si="833"/>
        <v>J=</v>
      </c>
      <c r="Q4064" s="30">
        <f t="shared" si="834"/>
        <v>47232</v>
      </c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</row>
    <row r="4065" spans="1:30" x14ac:dyDescent="0.25">
      <c r="A4065" s="100">
        <f t="shared" si="829"/>
        <v>46898</v>
      </c>
      <c r="B4065" s="114" t="str">
        <f t="shared" ca="1" si="830"/>
        <v>n.d</v>
      </c>
      <c r="C4065" s="114">
        <f t="shared" si="831"/>
        <v>139519858.75</v>
      </c>
      <c r="D4065" s="24">
        <f ca="1">IF(A4065&lt;$B$1,VLOOKUP(A4065,[1]DI!$A$4:$B$15000,2,FALSE),0)</f>
        <v>0</v>
      </c>
      <c r="E4065" s="23">
        <f t="shared" ca="1" si="836"/>
        <v>0</v>
      </c>
      <c r="F4065" s="25">
        <f t="shared" si="835"/>
        <v>1.2</v>
      </c>
      <c r="G4065" s="26">
        <f t="shared" ca="1" si="839"/>
        <v>1</v>
      </c>
      <c r="H4065" s="23">
        <f ca="1">TRUNC(PRODUCT(G$16:G4064),15)</f>
        <v>1.48206205431758</v>
      </c>
      <c r="I4065" s="23">
        <f t="shared" si="837"/>
        <v>1</v>
      </c>
      <c r="J4065" s="23">
        <f t="shared" ca="1" si="838"/>
        <v>1.4820620499999999</v>
      </c>
      <c r="K4065" s="114">
        <f t="shared" ca="1" si="827"/>
        <v>67257229.1247354</v>
      </c>
      <c r="L4065" s="27">
        <f>IF(VLOOKUP(A4065,$U$18:$AD$131,8)=VLOOKUP(A4064,$U$18:$AD$131,8),0,VLOOKUP(A4065,U$18:$AD$131,8))</f>
        <v>0</v>
      </c>
      <c r="M4065" s="28">
        <f>IF(L4065&gt;0,VLOOKUP(L4065,T$18:$AC$131,7),0)</f>
        <v>0</v>
      </c>
      <c r="N4065" s="23">
        <f t="shared" si="832"/>
        <v>0</v>
      </c>
      <c r="O4065" s="23">
        <f t="shared" ca="1" si="828"/>
        <v>67257229.1247354</v>
      </c>
      <c r="P4065" s="29" t="str">
        <f t="shared" si="833"/>
        <v>J=</v>
      </c>
      <c r="Q4065" s="30">
        <f t="shared" si="834"/>
        <v>47232</v>
      </c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</row>
    <row r="4066" spans="1:30" x14ac:dyDescent="0.25">
      <c r="A4066" s="100">
        <f t="shared" si="829"/>
        <v>46899</v>
      </c>
      <c r="B4066" s="114" t="str">
        <f t="shared" ca="1" si="830"/>
        <v>n.d</v>
      </c>
      <c r="C4066" s="114">
        <f t="shared" si="831"/>
        <v>139519858.75</v>
      </c>
      <c r="D4066" s="24">
        <f ca="1">IF(A4066&lt;$B$1,VLOOKUP(A4066,[1]DI!$A$4:$B$15000,2,FALSE),0)</f>
        <v>0</v>
      </c>
      <c r="E4066" s="23">
        <f t="shared" ca="1" si="836"/>
        <v>0</v>
      </c>
      <c r="F4066" s="25">
        <f t="shared" si="835"/>
        <v>1.2</v>
      </c>
      <c r="G4066" s="26">
        <f t="shared" ca="1" si="839"/>
        <v>1</v>
      </c>
      <c r="H4066" s="23">
        <f ca="1">TRUNC(PRODUCT(G$16:G4065),15)</f>
        <v>1.48206205431758</v>
      </c>
      <c r="I4066" s="23">
        <f t="shared" si="837"/>
        <v>1</v>
      </c>
      <c r="J4066" s="23">
        <f t="shared" ca="1" si="838"/>
        <v>1.4820620499999999</v>
      </c>
      <c r="K4066" s="114">
        <f t="shared" ca="1" si="827"/>
        <v>67257229.1247354</v>
      </c>
      <c r="L4066" s="27">
        <f>IF(VLOOKUP(A4066,$U$18:$AD$131,8)=VLOOKUP(A4065,$U$18:$AD$131,8),0,VLOOKUP(A4066,U$18:$AD$131,8))</f>
        <v>0</v>
      </c>
      <c r="M4066" s="28">
        <f>IF(L4066&gt;0,VLOOKUP(L4066,T$18:$AC$131,7),0)</f>
        <v>0</v>
      </c>
      <c r="N4066" s="23">
        <f t="shared" si="832"/>
        <v>0</v>
      </c>
      <c r="O4066" s="23">
        <f t="shared" ca="1" si="828"/>
        <v>67257229.1247354</v>
      </c>
      <c r="P4066" s="29" t="str">
        <f t="shared" si="833"/>
        <v>J=</v>
      </c>
      <c r="Q4066" s="30">
        <f t="shared" si="834"/>
        <v>47232</v>
      </c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</row>
    <row r="4067" spans="1:30" x14ac:dyDescent="0.25">
      <c r="A4067" s="100">
        <f t="shared" si="829"/>
        <v>46900</v>
      </c>
      <c r="B4067" s="114" t="str">
        <f t="shared" ca="1" si="830"/>
        <v>n.d</v>
      </c>
      <c r="C4067" s="114">
        <f t="shared" si="831"/>
        <v>139519858.75</v>
      </c>
      <c r="D4067" s="24">
        <f ca="1">IF(A4067&lt;$B$1,VLOOKUP(A4067,[1]DI!$A$4:$B$15000,2,FALSE),0)</f>
        <v>0</v>
      </c>
      <c r="E4067" s="23">
        <f t="shared" ca="1" si="836"/>
        <v>0</v>
      </c>
      <c r="F4067" s="25">
        <f t="shared" si="835"/>
        <v>1.2</v>
      </c>
      <c r="G4067" s="26">
        <f t="shared" ca="1" si="839"/>
        <v>1</v>
      </c>
      <c r="H4067" s="23">
        <f ca="1">TRUNC(PRODUCT(G$16:G4066),15)</f>
        <v>1.48206205431758</v>
      </c>
      <c r="I4067" s="23">
        <f t="shared" si="837"/>
        <v>1</v>
      </c>
      <c r="J4067" s="23">
        <f t="shared" ca="1" si="838"/>
        <v>1.4820620499999999</v>
      </c>
      <c r="K4067" s="114">
        <f t="shared" ca="1" si="827"/>
        <v>67257229.1247354</v>
      </c>
      <c r="L4067" s="27">
        <f>IF(VLOOKUP(A4067,$U$18:$AD$131,8)=VLOOKUP(A4066,$U$18:$AD$131,8),0,VLOOKUP(A4067,U$18:$AD$131,8))</f>
        <v>0</v>
      </c>
      <c r="M4067" s="28">
        <f>IF(L4067&gt;0,VLOOKUP(L4067,T$18:$AC$131,7),0)</f>
        <v>0</v>
      </c>
      <c r="N4067" s="23">
        <f t="shared" si="832"/>
        <v>0</v>
      </c>
      <c r="O4067" s="23">
        <f t="shared" ca="1" si="828"/>
        <v>67257229.1247354</v>
      </c>
      <c r="P4067" s="29" t="str">
        <f t="shared" si="833"/>
        <v>J=</v>
      </c>
      <c r="Q4067" s="30">
        <f t="shared" si="834"/>
        <v>47232</v>
      </c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</row>
    <row r="4068" spans="1:30" x14ac:dyDescent="0.25">
      <c r="A4068" s="100">
        <f t="shared" si="829"/>
        <v>46901</v>
      </c>
      <c r="B4068" s="114" t="str">
        <f t="shared" ca="1" si="830"/>
        <v>n.d</v>
      </c>
      <c r="C4068" s="114">
        <f t="shared" si="831"/>
        <v>139519858.75</v>
      </c>
      <c r="D4068" s="24">
        <f ca="1">IF(A4068&lt;$B$1,VLOOKUP(A4068,[1]DI!$A$4:$B$15000,2,FALSE),0)</f>
        <v>0</v>
      </c>
      <c r="E4068" s="23">
        <f t="shared" ca="1" si="836"/>
        <v>0</v>
      </c>
      <c r="F4068" s="25">
        <f t="shared" si="835"/>
        <v>1.2</v>
      </c>
      <c r="G4068" s="26">
        <f t="shared" ca="1" si="839"/>
        <v>1</v>
      </c>
      <c r="H4068" s="23">
        <f ca="1">TRUNC(PRODUCT(G$16:G4067),15)</f>
        <v>1.48206205431758</v>
      </c>
      <c r="I4068" s="23">
        <f t="shared" si="837"/>
        <v>1</v>
      </c>
      <c r="J4068" s="23">
        <f t="shared" ca="1" si="838"/>
        <v>1.4820620499999999</v>
      </c>
      <c r="K4068" s="114">
        <f t="shared" ca="1" si="827"/>
        <v>67257229.1247354</v>
      </c>
      <c r="L4068" s="27">
        <f>IF(VLOOKUP(A4068,$U$18:$AD$131,8)=VLOOKUP(A4067,$U$18:$AD$131,8),0,VLOOKUP(A4068,U$18:$AD$131,8))</f>
        <v>0</v>
      </c>
      <c r="M4068" s="28">
        <f>IF(L4068&gt;0,VLOOKUP(L4068,T$18:$AC$131,7),0)</f>
        <v>0</v>
      </c>
      <c r="N4068" s="23">
        <f t="shared" si="832"/>
        <v>0</v>
      </c>
      <c r="O4068" s="23">
        <f t="shared" ca="1" si="828"/>
        <v>67257229.1247354</v>
      </c>
      <c r="P4068" s="29" t="str">
        <f t="shared" si="833"/>
        <v>J=</v>
      </c>
      <c r="Q4068" s="30">
        <f t="shared" si="834"/>
        <v>47232</v>
      </c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</row>
    <row r="4069" spans="1:30" x14ac:dyDescent="0.25">
      <c r="A4069" s="100">
        <f t="shared" si="829"/>
        <v>46902</v>
      </c>
      <c r="B4069" s="114" t="str">
        <f t="shared" ca="1" si="830"/>
        <v>n.d</v>
      </c>
      <c r="C4069" s="114">
        <f t="shared" si="831"/>
        <v>139519858.75</v>
      </c>
      <c r="D4069" s="24">
        <f ca="1">IF(A4069&lt;$B$1,VLOOKUP(A4069,[1]DI!$A$4:$B$15000,2,FALSE),0)</f>
        <v>0</v>
      </c>
      <c r="E4069" s="23">
        <f t="shared" ca="1" si="836"/>
        <v>0</v>
      </c>
      <c r="F4069" s="25">
        <f t="shared" si="835"/>
        <v>1.2</v>
      </c>
      <c r="G4069" s="26">
        <f t="shared" ca="1" si="839"/>
        <v>1</v>
      </c>
      <c r="H4069" s="23">
        <f ca="1">TRUNC(PRODUCT(G$16:G4068),15)</f>
        <v>1.48206205431758</v>
      </c>
      <c r="I4069" s="23">
        <f t="shared" si="837"/>
        <v>1</v>
      </c>
      <c r="J4069" s="23">
        <f t="shared" ca="1" si="838"/>
        <v>1.4820620499999999</v>
      </c>
      <c r="K4069" s="114">
        <f t="shared" ca="1" si="827"/>
        <v>67257229.1247354</v>
      </c>
      <c r="L4069" s="27">
        <f>IF(VLOOKUP(A4069,$U$18:$AD$131,8)=VLOOKUP(A4068,$U$18:$AD$131,8),0,VLOOKUP(A4069,U$18:$AD$131,8))</f>
        <v>0</v>
      </c>
      <c r="M4069" s="28">
        <f>IF(L4069&gt;0,VLOOKUP(L4069,T$18:$AC$131,7),0)</f>
        <v>0</v>
      </c>
      <c r="N4069" s="23">
        <f t="shared" si="832"/>
        <v>0</v>
      </c>
      <c r="O4069" s="23">
        <f t="shared" ca="1" si="828"/>
        <v>67257229.1247354</v>
      </c>
      <c r="P4069" s="29" t="str">
        <f t="shared" si="833"/>
        <v>J=</v>
      </c>
      <c r="Q4069" s="30">
        <f t="shared" si="834"/>
        <v>47232</v>
      </c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</row>
    <row r="4070" spans="1:30" x14ac:dyDescent="0.25">
      <c r="A4070" s="100">
        <f t="shared" si="829"/>
        <v>46903</v>
      </c>
      <c r="B4070" s="114" t="str">
        <f t="shared" ca="1" si="830"/>
        <v>n.d</v>
      </c>
      <c r="C4070" s="114">
        <f t="shared" si="831"/>
        <v>139519858.75</v>
      </c>
      <c r="D4070" s="24">
        <f ca="1">IF(A4070&lt;$B$1,VLOOKUP(A4070,[1]DI!$A$4:$B$15000,2,FALSE),0)</f>
        <v>0</v>
      </c>
      <c r="E4070" s="23">
        <f t="shared" ca="1" si="836"/>
        <v>0</v>
      </c>
      <c r="F4070" s="25">
        <f t="shared" si="835"/>
        <v>1.2</v>
      </c>
      <c r="G4070" s="26">
        <f t="shared" ca="1" si="839"/>
        <v>1</v>
      </c>
      <c r="H4070" s="23">
        <f ca="1">TRUNC(PRODUCT(G$16:G4069),15)</f>
        <v>1.48206205431758</v>
      </c>
      <c r="I4070" s="23">
        <f t="shared" si="837"/>
        <v>1</v>
      </c>
      <c r="J4070" s="23">
        <f t="shared" ca="1" si="838"/>
        <v>1.4820620499999999</v>
      </c>
      <c r="K4070" s="114">
        <f t="shared" ca="1" si="827"/>
        <v>67257229.1247354</v>
      </c>
      <c r="L4070" s="27">
        <f>IF(VLOOKUP(A4070,$U$18:$AD$131,8)=VLOOKUP(A4069,$U$18:$AD$131,8),0,VLOOKUP(A4070,U$18:$AD$131,8))</f>
        <v>0</v>
      </c>
      <c r="M4070" s="28">
        <f>IF(L4070&gt;0,VLOOKUP(L4070,T$18:$AC$131,7),0)</f>
        <v>0</v>
      </c>
      <c r="N4070" s="23">
        <f t="shared" si="832"/>
        <v>0</v>
      </c>
      <c r="O4070" s="23">
        <f t="shared" ca="1" si="828"/>
        <v>67257229.1247354</v>
      </c>
      <c r="P4070" s="29" t="str">
        <f t="shared" si="833"/>
        <v>J=</v>
      </c>
      <c r="Q4070" s="30">
        <f t="shared" si="834"/>
        <v>47232</v>
      </c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</row>
    <row r="4071" spans="1:30" x14ac:dyDescent="0.25">
      <c r="A4071" s="100">
        <f t="shared" si="829"/>
        <v>46904</v>
      </c>
      <c r="B4071" s="114" t="str">
        <f t="shared" ca="1" si="830"/>
        <v>n.d</v>
      </c>
      <c r="C4071" s="114">
        <f t="shared" si="831"/>
        <v>139519858.75</v>
      </c>
      <c r="D4071" s="24">
        <f ca="1">IF(A4071&lt;$B$1,VLOOKUP(A4071,[1]DI!$A$4:$B$15000,2,FALSE),0)</f>
        <v>0</v>
      </c>
      <c r="E4071" s="23">
        <f t="shared" ca="1" si="836"/>
        <v>0</v>
      </c>
      <c r="F4071" s="25">
        <f t="shared" si="835"/>
        <v>1.2</v>
      </c>
      <c r="G4071" s="26">
        <f t="shared" ca="1" si="839"/>
        <v>1</v>
      </c>
      <c r="H4071" s="23">
        <f ca="1">TRUNC(PRODUCT(G$16:G4070),15)</f>
        <v>1.48206205431758</v>
      </c>
      <c r="I4071" s="23">
        <f t="shared" si="837"/>
        <v>1</v>
      </c>
      <c r="J4071" s="23">
        <f t="shared" ca="1" si="838"/>
        <v>1.4820620499999999</v>
      </c>
      <c r="K4071" s="114">
        <f t="shared" ca="1" si="827"/>
        <v>67257229.1247354</v>
      </c>
      <c r="L4071" s="27">
        <f>IF(VLOOKUP(A4071,$U$18:$AD$131,8)=VLOOKUP(A4070,$U$18:$AD$131,8),0,VLOOKUP(A4071,U$18:$AD$131,8))</f>
        <v>0</v>
      </c>
      <c r="M4071" s="28">
        <f>IF(L4071&gt;0,VLOOKUP(L4071,T$18:$AC$131,7),0)</f>
        <v>0</v>
      </c>
      <c r="N4071" s="23">
        <f t="shared" si="832"/>
        <v>0</v>
      </c>
      <c r="O4071" s="23">
        <f t="shared" ca="1" si="828"/>
        <v>67257229.1247354</v>
      </c>
      <c r="P4071" s="29" t="str">
        <f t="shared" si="833"/>
        <v>J=</v>
      </c>
      <c r="Q4071" s="30">
        <f t="shared" si="834"/>
        <v>47232</v>
      </c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</row>
    <row r="4072" spans="1:30" x14ac:dyDescent="0.25">
      <c r="A4072" s="100">
        <f t="shared" si="829"/>
        <v>46905</v>
      </c>
      <c r="B4072" s="114" t="str">
        <f t="shared" ca="1" si="830"/>
        <v>n.d</v>
      </c>
      <c r="C4072" s="114">
        <f t="shared" si="831"/>
        <v>139519858.75</v>
      </c>
      <c r="D4072" s="24">
        <f ca="1">IF(A4072&lt;$B$1,VLOOKUP(A4072,[1]DI!$A$4:$B$15000,2,FALSE),0)</f>
        <v>0</v>
      </c>
      <c r="E4072" s="23">
        <f t="shared" ca="1" si="836"/>
        <v>0</v>
      </c>
      <c r="F4072" s="25">
        <f t="shared" si="835"/>
        <v>1.2</v>
      </c>
      <c r="G4072" s="26">
        <f t="shared" ca="1" si="839"/>
        <v>1</v>
      </c>
      <c r="H4072" s="23">
        <f ca="1">TRUNC(PRODUCT(G$16:G4071),15)</f>
        <v>1.48206205431758</v>
      </c>
      <c r="I4072" s="23">
        <f t="shared" si="837"/>
        <v>1</v>
      </c>
      <c r="J4072" s="23">
        <f t="shared" ca="1" si="838"/>
        <v>1.4820620499999999</v>
      </c>
      <c r="K4072" s="114">
        <f t="shared" ca="1" si="827"/>
        <v>67257229.1247354</v>
      </c>
      <c r="L4072" s="27">
        <f>IF(VLOOKUP(A4072,$U$18:$AD$131,8)=VLOOKUP(A4071,$U$18:$AD$131,8),0,VLOOKUP(A4072,U$18:$AD$131,8))</f>
        <v>0</v>
      </c>
      <c r="M4072" s="28">
        <f>IF(L4072&gt;0,VLOOKUP(L4072,T$18:$AC$131,7),0)</f>
        <v>0</v>
      </c>
      <c r="N4072" s="23">
        <f t="shared" si="832"/>
        <v>0</v>
      </c>
      <c r="O4072" s="23">
        <f t="shared" ca="1" si="828"/>
        <v>67257229.1247354</v>
      </c>
      <c r="P4072" s="29" t="str">
        <f t="shared" si="833"/>
        <v>J=</v>
      </c>
      <c r="Q4072" s="30">
        <f t="shared" si="834"/>
        <v>47232</v>
      </c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</row>
    <row r="4073" spans="1:30" x14ac:dyDescent="0.25">
      <c r="A4073" s="100">
        <f t="shared" si="829"/>
        <v>46906</v>
      </c>
      <c r="B4073" s="114" t="str">
        <f t="shared" ca="1" si="830"/>
        <v>n.d</v>
      </c>
      <c r="C4073" s="114">
        <f t="shared" si="831"/>
        <v>139519858.75</v>
      </c>
      <c r="D4073" s="24">
        <f ca="1">IF(A4073&lt;$B$1,VLOOKUP(A4073,[1]DI!$A$4:$B$15000,2,FALSE),0)</f>
        <v>0</v>
      </c>
      <c r="E4073" s="23">
        <f t="shared" ca="1" si="836"/>
        <v>0</v>
      </c>
      <c r="F4073" s="25">
        <f t="shared" si="835"/>
        <v>1.2</v>
      </c>
      <c r="G4073" s="26">
        <f t="shared" ca="1" si="839"/>
        <v>1</v>
      </c>
      <c r="H4073" s="23">
        <f ca="1">TRUNC(PRODUCT(G$16:G4072),15)</f>
        <v>1.48206205431758</v>
      </c>
      <c r="I4073" s="23">
        <f t="shared" si="837"/>
        <v>1</v>
      </c>
      <c r="J4073" s="23">
        <f t="shared" ca="1" si="838"/>
        <v>1.4820620499999999</v>
      </c>
      <c r="K4073" s="114">
        <f t="shared" ca="1" si="827"/>
        <v>67257229.1247354</v>
      </c>
      <c r="L4073" s="27">
        <f>IF(VLOOKUP(A4073,$U$18:$AD$131,8)=VLOOKUP(A4072,$U$18:$AD$131,8),0,VLOOKUP(A4073,U$18:$AD$131,8))</f>
        <v>0</v>
      </c>
      <c r="M4073" s="28">
        <f>IF(L4073&gt;0,VLOOKUP(L4073,T$18:$AC$131,7),0)</f>
        <v>0</v>
      </c>
      <c r="N4073" s="23">
        <f t="shared" si="832"/>
        <v>0</v>
      </c>
      <c r="O4073" s="23">
        <f t="shared" ca="1" si="828"/>
        <v>67257229.1247354</v>
      </c>
      <c r="P4073" s="29" t="str">
        <f t="shared" si="833"/>
        <v>J=</v>
      </c>
      <c r="Q4073" s="30">
        <f t="shared" si="834"/>
        <v>47232</v>
      </c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</row>
    <row r="4074" spans="1:30" x14ac:dyDescent="0.25">
      <c r="A4074" s="100">
        <f t="shared" si="829"/>
        <v>46907</v>
      </c>
      <c r="B4074" s="114" t="str">
        <f t="shared" ca="1" si="830"/>
        <v>n.d</v>
      </c>
      <c r="C4074" s="114">
        <f t="shared" si="831"/>
        <v>139519858.75</v>
      </c>
      <c r="D4074" s="24">
        <f ca="1">IF(A4074&lt;$B$1,VLOOKUP(A4074,[1]DI!$A$4:$B$15000,2,FALSE),0)</f>
        <v>0</v>
      </c>
      <c r="E4074" s="23">
        <f t="shared" ca="1" si="836"/>
        <v>0</v>
      </c>
      <c r="F4074" s="25">
        <f t="shared" si="835"/>
        <v>1.2</v>
      </c>
      <c r="G4074" s="26">
        <f t="shared" ca="1" si="839"/>
        <v>1</v>
      </c>
      <c r="H4074" s="23">
        <f ca="1">TRUNC(PRODUCT(G$16:G4073),15)</f>
        <v>1.48206205431758</v>
      </c>
      <c r="I4074" s="23">
        <f t="shared" si="837"/>
        <v>1</v>
      </c>
      <c r="J4074" s="23">
        <f t="shared" ca="1" si="838"/>
        <v>1.4820620499999999</v>
      </c>
      <c r="K4074" s="114">
        <f t="shared" ca="1" si="827"/>
        <v>67257229.1247354</v>
      </c>
      <c r="L4074" s="27">
        <f>IF(VLOOKUP(A4074,$U$18:$AD$131,8)=VLOOKUP(A4073,$U$18:$AD$131,8),0,VLOOKUP(A4074,U$18:$AD$131,8))</f>
        <v>0</v>
      </c>
      <c r="M4074" s="28">
        <f>IF(L4074&gt;0,VLOOKUP(L4074,T$18:$AC$131,7),0)</f>
        <v>0</v>
      </c>
      <c r="N4074" s="23">
        <f t="shared" si="832"/>
        <v>0</v>
      </c>
      <c r="O4074" s="23">
        <f t="shared" ca="1" si="828"/>
        <v>67257229.1247354</v>
      </c>
      <c r="P4074" s="29" t="str">
        <f t="shared" si="833"/>
        <v>J=</v>
      </c>
      <c r="Q4074" s="30">
        <f t="shared" si="834"/>
        <v>47232</v>
      </c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</row>
    <row r="4075" spans="1:30" x14ac:dyDescent="0.25">
      <c r="A4075" s="100">
        <f t="shared" si="829"/>
        <v>46908</v>
      </c>
      <c r="B4075" s="114" t="str">
        <f t="shared" ca="1" si="830"/>
        <v>n.d</v>
      </c>
      <c r="C4075" s="114">
        <f t="shared" si="831"/>
        <v>139519858.75</v>
      </c>
      <c r="D4075" s="24">
        <f ca="1">IF(A4075&lt;$B$1,VLOOKUP(A4075,[1]DI!$A$4:$B$15000,2,FALSE),0)</f>
        <v>0</v>
      </c>
      <c r="E4075" s="23">
        <f t="shared" ca="1" si="836"/>
        <v>0</v>
      </c>
      <c r="F4075" s="25">
        <f t="shared" si="835"/>
        <v>1.2</v>
      </c>
      <c r="G4075" s="26">
        <f t="shared" ca="1" si="839"/>
        <v>1</v>
      </c>
      <c r="H4075" s="23">
        <f ca="1">TRUNC(PRODUCT(G$16:G4074),15)</f>
        <v>1.48206205431758</v>
      </c>
      <c r="I4075" s="23">
        <f t="shared" si="837"/>
        <v>1</v>
      </c>
      <c r="J4075" s="23">
        <f t="shared" ca="1" si="838"/>
        <v>1.4820620499999999</v>
      </c>
      <c r="K4075" s="114">
        <f t="shared" ca="1" si="827"/>
        <v>67257229.1247354</v>
      </c>
      <c r="L4075" s="27">
        <f>IF(VLOOKUP(A4075,$U$18:$AD$131,8)=VLOOKUP(A4074,$U$18:$AD$131,8),0,VLOOKUP(A4075,U$18:$AD$131,8))</f>
        <v>0</v>
      </c>
      <c r="M4075" s="28">
        <f>IF(L4075&gt;0,VLOOKUP(L4075,T$18:$AC$131,7),0)</f>
        <v>0</v>
      </c>
      <c r="N4075" s="23">
        <f t="shared" si="832"/>
        <v>0</v>
      </c>
      <c r="O4075" s="23">
        <f t="shared" ca="1" si="828"/>
        <v>67257229.1247354</v>
      </c>
      <c r="P4075" s="29" t="str">
        <f t="shared" si="833"/>
        <v>J=</v>
      </c>
      <c r="Q4075" s="30">
        <f t="shared" si="834"/>
        <v>47232</v>
      </c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</row>
    <row r="4076" spans="1:30" x14ac:dyDescent="0.25">
      <c r="A4076" s="100">
        <f t="shared" si="829"/>
        <v>46909</v>
      </c>
      <c r="B4076" s="114" t="str">
        <f t="shared" ca="1" si="830"/>
        <v>n.d</v>
      </c>
      <c r="C4076" s="114">
        <f t="shared" si="831"/>
        <v>139519858.75</v>
      </c>
      <c r="D4076" s="24">
        <f ca="1">IF(A4076&lt;$B$1,VLOOKUP(A4076,[1]DI!$A$4:$B$15000,2,FALSE),0)</f>
        <v>0</v>
      </c>
      <c r="E4076" s="23">
        <f t="shared" ca="1" si="836"/>
        <v>0</v>
      </c>
      <c r="F4076" s="25">
        <f t="shared" si="835"/>
        <v>1.2</v>
      </c>
      <c r="G4076" s="26">
        <f t="shared" ca="1" si="839"/>
        <v>1</v>
      </c>
      <c r="H4076" s="23">
        <f ca="1">TRUNC(PRODUCT(G$16:G4075),15)</f>
        <v>1.48206205431758</v>
      </c>
      <c r="I4076" s="23">
        <f t="shared" si="837"/>
        <v>1</v>
      </c>
      <c r="J4076" s="23">
        <f t="shared" ca="1" si="838"/>
        <v>1.4820620499999999</v>
      </c>
      <c r="K4076" s="114">
        <f t="shared" ca="1" si="827"/>
        <v>67257229.1247354</v>
      </c>
      <c r="L4076" s="27">
        <f>IF(VLOOKUP(A4076,$U$18:$AD$131,8)=VLOOKUP(A4075,$U$18:$AD$131,8),0,VLOOKUP(A4076,U$18:$AD$131,8))</f>
        <v>0</v>
      </c>
      <c r="M4076" s="28">
        <f>IF(L4076&gt;0,VLOOKUP(L4076,T$18:$AC$131,7),0)</f>
        <v>0</v>
      </c>
      <c r="N4076" s="23">
        <f t="shared" si="832"/>
        <v>0</v>
      </c>
      <c r="O4076" s="23">
        <f t="shared" ca="1" si="828"/>
        <v>67257229.1247354</v>
      </c>
      <c r="P4076" s="29" t="str">
        <f t="shared" si="833"/>
        <v>J=</v>
      </c>
      <c r="Q4076" s="30">
        <f t="shared" si="834"/>
        <v>47232</v>
      </c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</row>
    <row r="4077" spans="1:30" x14ac:dyDescent="0.25">
      <c r="A4077" s="100">
        <f t="shared" si="829"/>
        <v>46910</v>
      </c>
      <c r="B4077" s="114" t="str">
        <f t="shared" ca="1" si="830"/>
        <v>n.d</v>
      </c>
      <c r="C4077" s="114">
        <f t="shared" si="831"/>
        <v>139519858.75</v>
      </c>
      <c r="D4077" s="24">
        <f ca="1">IF(A4077&lt;$B$1,VLOOKUP(A4077,[1]DI!$A$4:$B$15000,2,FALSE),0)</f>
        <v>0</v>
      </c>
      <c r="E4077" s="23">
        <f t="shared" ca="1" si="836"/>
        <v>0</v>
      </c>
      <c r="F4077" s="25">
        <f t="shared" si="835"/>
        <v>1.2</v>
      </c>
      <c r="G4077" s="26">
        <f t="shared" ca="1" si="839"/>
        <v>1</v>
      </c>
      <c r="H4077" s="23">
        <f ca="1">TRUNC(PRODUCT(G$16:G4076),15)</f>
        <v>1.48206205431758</v>
      </c>
      <c r="I4077" s="23">
        <f t="shared" si="837"/>
        <v>1</v>
      </c>
      <c r="J4077" s="23">
        <f t="shared" ca="1" si="838"/>
        <v>1.4820620499999999</v>
      </c>
      <c r="K4077" s="114">
        <f t="shared" ca="1" si="827"/>
        <v>67257229.1247354</v>
      </c>
      <c r="L4077" s="27">
        <f>IF(VLOOKUP(A4077,$U$18:$AD$131,8)=VLOOKUP(A4076,$U$18:$AD$131,8),0,VLOOKUP(A4077,U$18:$AD$131,8))</f>
        <v>0</v>
      </c>
      <c r="M4077" s="28">
        <f>IF(L4077&gt;0,VLOOKUP(L4077,T$18:$AC$131,7),0)</f>
        <v>0</v>
      </c>
      <c r="N4077" s="23">
        <f t="shared" si="832"/>
        <v>0</v>
      </c>
      <c r="O4077" s="23">
        <f t="shared" ca="1" si="828"/>
        <v>67257229.1247354</v>
      </c>
      <c r="P4077" s="29" t="str">
        <f t="shared" si="833"/>
        <v>J=</v>
      </c>
      <c r="Q4077" s="30">
        <f t="shared" si="834"/>
        <v>47232</v>
      </c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</row>
    <row r="4078" spans="1:30" x14ac:dyDescent="0.25">
      <c r="A4078" s="100">
        <f t="shared" si="829"/>
        <v>46911</v>
      </c>
      <c r="B4078" s="114" t="str">
        <f t="shared" ca="1" si="830"/>
        <v>n.d</v>
      </c>
      <c r="C4078" s="114">
        <f t="shared" si="831"/>
        <v>139519858.75</v>
      </c>
      <c r="D4078" s="24">
        <f ca="1">IF(A4078&lt;$B$1,VLOOKUP(A4078,[1]DI!$A$4:$B$15000,2,FALSE),0)</f>
        <v>0</v>
      </c>
      <c r="E4078" s="23">
        <f t="shared" ca="1" si="836"/>
        <v>0</v>
      </c>
      <c r="F4078" s="25">
        <f t="shared" si="835"/>
        <v>1.2</v>
      </c>
      <c r="G4078" s="26">
        <f t="shared" ca="1" si="839"/>
        <v>1</v>
      </c>
      <c r="H4078" s="23">
        <f ca="1">TRUNC(PRODUCT(G$16:G4077),15)</f>
        <v>1.48206205431758</v>
      </c>
      <c r="I4078" s="23">
        <f t="shared" si="837"/>
        <v>1</v>
      </c>
      <c r="J4078" s="23">
        <f t="shared" ca="1" si="838"/>
        <v>1.4820620499999999</v>
      </c>
      <c r="K4078" s="114">
        <f t="shared" ca="1" si="827"/>
        <v>67257229.1247354</v>
      </c>
      <c r="L4078" s="27">
        <f>IF(VLOOKUP(A4078,$U$18:$AD$131,8)=VLOOKUP(A4077,$U$18:$AD$131,8),0,VLOOKUP(A4078,U$18:$AD$131,8))</f>
        <v>0</v>
      </c>
      <c r="M4078" s="28">
        <f>IF(L4078&gt;0,VLOOKUP(L4078,T$18:$AC$131,7),0)</f>
        <v>0</v>
      </c>
      <c r="N4078" s="23">
        <f t="shared" si="832"/>
        <v>0</v>
      </c>
      <c r="O4078" s="23">
        <f t="shared" ca="1" si="828"/>
        <v>67257229.1247354</v>
      </c>
      <c r="P4078" s="29" t="str">
        <f t="shared" si="833"/>
        <v>J=</v>
      </c>
      <c r="Q4078" s="30">
        <f t="shared" si="834"/>
        <v>47232</v>
      </c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</row>
    <row r="4079" spans="1:30" x14ac:dyDescent="0.25">
      <c r="A4079" s="100">
        <f t="shared" si="829"/>
        <v>46912</v>
      </c>
      <c r="B4079" s="114" t="str">
        <f t="shared" ca="1" si="830"/>
        <v>n.d</v>
      </c>
      <c r="C4079" s="114">
        <f t="shared" si="831"/>
        <v>139519858.75</v>
      </c>
      <c r="D4079" s="24">
        <f ca="1">IF(A4079&lt;$B$1,VLOOKUP(A4079,[1]DI!$A$4:$B$15000,2,FALSE),0)</f>
        <v>0</v>
      </c>
      <c r="E4079" s="23">
        <f t="shared" ca="1" si="836"/>
        <v>0</v>
      </c>
      <c r="F4079" s="25">
        <f t="shared" si="835"/>
        <v>1.2</v>
      </c>
      <c r="G4079" s="26">
        <f t="shared" ca="1" si="839"/>
        <v>1</v>
      </c>
      <c r="H4079" s="23">
        <f ca="1">TRUNC(PRODUCT(G$16:G4078),15)</f>
        <v>1.48206205431758</v>
      </c>
      <c r="I4079" s="23">
        <f t="shared" si="837"/>
        <v>1</v>
      </c>
      <c r="J4079" s="23">
        <f t="shared" ca="1" si="838"/>
        <v>1.4820620499999999</v>
      </c>
      <c r="K4079" s="114">
        <f t="shared" ca="1" si="827"/>
        <v>67257229.1247354</v>
      </c>
      <c r="L4079" s="27">
        <f>IF(VLOOKUP(A4079,$U$18:$AD$131,8)=VLOOKUP(A4078,$U$18:$AD$131,8),0,VLOOKUP(A4079,U$18:$AD$131,8))</f>
        <v>0</v>
      </c>
      <c r="M4079" s="28">
        <f>IF(L4079&gt;0,VLOOKUP(L4079,T$18:$AC$131,7),0)</f>
        <v>0</v>
      </c>
      <c r="N4079" s="23">
        <f t="shared" si="832"/>
        <v>0</v>
      </c>
      <c r="O4079" s="23">
        <f t="shared" ca="1" si="828"/>
        <v>67257229.1247354</v>
      </c>
      <c r="P4079" s="29" t="str">
        <f t="shared" si="833"/>
        <v>J=</v>
      </c>
      <c r="Q4079" s="30">
        <f t="shared" si="834"/>
        <v>47232</v>
      </c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</row>
    <row r="4080" spans="1:30" x14ac:dyDescent="0.25">
      <c r="A4080" s="100">
        <f t="shared" si="829"/>
        <v>46913</v>
      </c>
      <c r="B4080" s="114" t="str">
        <f t="shared" ca="1" si="830"/>
        <v>n.d</v>
      </c>
      <c r="C4080" s="114">
        <f t="shared" si="831"/>
        <v>139519858.75</v>
      </c>
      <c r="D4080" s="24">
        <f ca="1">IF(A4080&lt;$B$1,VLOOKUP(A4080,[1]DI!$A$4:$B$15000,2,FALSE),0)</f>
        <v>0</v>
      </c>
      <c r="E4080" s="23">
        <f t="shared" ca="1" si="836"/>
        <v>0</v>
      </c>
      <c r="F4080" s="25">
        <f t="shared" si="835"/>
        <v>1.2</v>
      </c>
      <c r="G4080" s="26">
        <f t="shared" ca="1" si="839"/>
        <v>1</v>
      </c>
      <c r="H4080" s="23">
        <f ca="1">TRUNC(PRODUCT(G$16:G4079),15)</f>
        <v>1.48206205431758</v>
      </c>
      <c r="I4080" s="23">
        <f t="shared" si="837"/>
        <v>1</v>
      </c>
      <c r="J4080" s="23">
        <f t="shared" ca="1" si="838"/>
        <v>1.4820620499999999</v>
      </c>
      <c r="K4080" s="114">
        <f t="shared" ca="1" si="827"/>
        <v>67257229.1247354</v>
      </c>
      <c r="L4080" s="27">
        <f>IF(VLOOKUP(A4080,$U$18:$AD$131,8)=VLOOKUP(A4079,$U$18:$AD$131,8),0,VLOOKUP(A4080,U$18:$AD$131,8))</f>
        <v>0</v>
      </c>
      <c r="M4080" s="28">
        <f>IF(L4080&gt;0,VLOOKUP(L4080,T$18:$AC$131,7),0)</f>
        <v>0</v>
      </c>
      <c r="N4080" s="23">
        <f t="shared" si="832"/>
        <v>0</v>
      </c>
      <c r="O4080" s="23">
        <f t="shared" ca="1" si="828"/>
        <v>67257229.1247354</v>
      </c>
      <c r="P4080" s="29" t="str">
        <f t="shared" si="833"/>
        <v>J=</v>
      </c>
      <c r="Q4080" s="30">
        <f t="shared" si="834"/>
        <v>47232</v>
      </c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</row>
    <row r="4081" spans="1:30" x14ac:dyDescent="0.25">
      <c r="A4081" s="100">
        <f t="shared" si="829"/>
        <v>46914</v>
      </c>
      <c r="B4081" s="114" t="str">
        <f t="shared" ca="1" si="830"/>
        <v>n.d</v>
      </c>
      <c r="C4081" s="114">
        <f t="shared" si="831"/>
        <v>139519858.75</v>
      </c>
      <c r="D4081" s="24">
        <f ca="1">IF(A4081&lt;$B$1,VLOOKUP(A4081,[1]DI!$A$4:$B$15000,2,FALSE),0)</f>
        <v>0</v>
      </c>
      <c r="E4081" s="23">
        <f t="shared" ca="1" si="836"/>
        <v>0</v>
      </c>
      <c r="F4081" s="25">
        <f t="shared" si="835"/>
        <v>1.2</v>
      </c>
      <c r="G4081" s="26">
        <f t="shared" ca="1" si="839"/>
        <v>1</v>
      </c>
      <c r="H4081" s="23">
        <f ca="1">TRUNC(PRODUCT(G$16:G4080),15)</f>
        <v>1.48206205431758</v>
      </c>
      <c r="I4081" s="23">
        <f t="shared" si="837"/>
        <v>1</v>
      </c>
      <c r="J4081" s="23">
        <f t="shared" ca="1" si="838"/>
        <v>1.4820620499999999</v>
      </c>
      <c r="K4081" s="114">
        <f t="shared" ca="1" si="827"/>
        <v>67257229.1247354</v>
      </c>
      <c r="L4081" s="27">
        <f>IF(VLOOKUP(A4081,$U$18:$AD$131,8)=VLOOKUP(A4080,$U$18:$AD$131,8),0,VLOOKUP(A4081,U$18:$AD$131,8))</f>
        <v>0</v>
      </c>
      <c r="M4081" s="28">
        <f>IF(L4081&gt;0,VLOOKUP(L4081,T$18:$AC$131,7),0)</f>
        <v>0</v>
      </c>
      <c r="N4081" s="23">
        <f t="shared" si="832"/>
        <v>0</v>
      </c>
      <c r="O4081" s="23">
        <f t="shared" ca="1" si="828"/>
        <v>67257229.1247354</v>
      </c>
      <c r="P4081" s="29" t="str">
        <f t="shared" si="833"/>
        <v>J=</v>
      </c>
      <c r="Q4081" s="30">
        <f t="shared" si="834"/>
        <v>47232</v>
      </c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</row>
    <row r="4082" spans="1:30" x14ac:dyDescent="0.25">
      <c r="A4082" s="100">
        <f t="shared" si="829"/>
        <v>46915</v>
      </c>
      <c r="B4082" s="114" t="str">
        <f t="shared" ca="1" si="830"/>
        <v>n.d</v>
      </c>
      <c r="C4082" s="114">
        <f t="shared" si="831"/>
        <v>139519858.75</v>
      </c>
      <c r="D4082" s="24">
        <f ca="1">IF(A4082&lt;$B$1,VLOOKUP(A4082,[1]DI!$A$4:$B$15000,2,FALSE),0)</f>
        <v>0</v>
      </c>
      <c r="E4082" s="23">
        <f t="shared" ca="1" si="836"/>
        <v>0</v>
      </c>
      <c r="F4082" s="25">
        <f t="shared" si="835"/>
        <v>1.2</v>
      </c>
      <c r="G4082" s="26">
        <f t="shared" ca="1" si="839"/>
        <v>1</v>
      </c>
      <c r="H4082" s="23">
        <f ca="1">TRUNC(PRODUCT(G$16:G4081),15)</f>
        <v>1.48206205431758</v>
      </c>
      <c r="I4082" s="23">
        <f t="shared" si="837"/>
        <v>1</v>
      </c>
      <c r="J4082" s="23">
        <f t="shared" ca="1" si="838"/>
        <v>1.4820620499999999</v>
      </c>
      <c r="K4082" s="114">
        <f t="shared" ca="1" si="827"/>
        <v>67257229.1247354</v>
      </c>
      <c r="L4082" s="27">
        <f>IF(VLOOKUP(A4082,$U$18:$AD$131,8)=VLOOKUP(A4081,$U$18:$AD$131,8),0,VLOOKUP(A4082,U$18:$AD$131,8))</f>
        <v>0</v>
      </c>
      <c r="M4082" s="28">
        <f>IF(L4082&gt;0,VLOOKUP(L4082,T$18:$AC$131,7),0)</f>
        <v>0</v>
      </c>
      <c r="N4082" s="23">
        <f t="shared" si="832"/>
        <v>0</v>
      </c>
      <c r="O4082" s="23">
        <f t="shared" ca="1" si="828"/>
        <v>67257229.1247354</v>
      </c>
      <c r="P4082" s="29" t="str">
        <f t="shared" si="833"/>
        <v>J=</v>
      </c>
      <c r="Q4082" s="30">
        <f t="shared" si="834"/>
        <v>47232</v>
      </c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</row>
    <row r="4083" spans="1:30" x14ac:dyDescent="0.25">
      <c r="A4083" s="100">
        <f t="shared" si="829"/>
        <v>46916</v>
      </c>
      <c r="B4083" s="114" t="str">
        <f t="shared" ca="1" si="830"/>
        <v>n.d</v>
      </c>
      <c r="C4083" s="114">
        <f t="shared" si="831"/>
        <v>139519858.75</v>
      </c>
      <c r="D4083" s="24">
        <f ca="1">IF(A4083&lt;$B$1,VLOOKUP(A4083,[1]DI!$A$4:$B$15000,2,FALSE),0)</f>
        <v>0</v>
      </c>
      <c r="E4083" s="23">
        <f t="shared" ca="1" si="836"/>
        <v>0</v>
      </c>
      <c r="F4083" s="25">
        <f t="shared" si="835"/>
        <v>1.2</v>
      </c>
      <c r="G4083" s="26">
        <f t="shared" ca="1" si="839"/>
        <v>1</v>
      </c>
      <c r="H4083" s="23">
        <f ca="1">TRUNC(PRODUCT(G$16:G4082),15)</f>
        <v>1.48206205431758</v>
      </c>
      <c r="I4083" s="23">
        <f t="shared" si="837"/>
        <v>1</v>
      </c>
      <c r="J4083" s="23">
        <f t="shared" ca="1" si="838"/>
        <v>1.4820620499999999</v>
      </c>
      <c r="K4083" s="114">
        <f t="shared" ca="1" si="827"/>
        <v>67257229.1247354</v>
      </c>
      <c r="L4083" s="27">
        <f>IF(VLOOKUP(A4083,$U$18:$AD$131,8)=VLOOKUP(A4082,$U$18:$AD$131,8),0,VLOOKUP(A4083,U$18:$AD$131,8))</f>
        <v>0</v>
      </c>
      <c r="M4083" s="28">
        <f>IF(L4083&gt;0,VLOOKUP(L4083,T$18:$AC$131,7),0)</f>
        <v>0</v>
      </c>
      <c r="N4083" s="23">
        <f t="shared" si="832"/>
        <v>0</v>
      </c>
      <c r="O4083" s="23">
        <f t="shared" ca="1" si="828"/>
        <v>67257229.1247354</v>
      </c>
      <c r="P4083" s="29" t="str">
        <f t="shared" si="833"/>
        <v>J=</v>
      </c>
      <c r="Q4083" s="30">
        <f t="shared" si="834"/>
        <v>47232</v>
      </c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</row>
    <row r="4084" spans="1:30" x14ac:dyDescent="0.25">
      <c r="A4084" s="100">
        <f t="shared" si="829"/>
        <v>46917</v>
      </c>
      <c r="B4084" s="114" t="str">
        <f t="shared" ca="1" si="830"/>
        <v>n.d</v>
      </c>
      <c r="C4084" s="114">
        <f t="shared" si="831"/>
        <v>139519858.75</v>
      </c>
      <c r="D4084" s="24">
        <f ca="1">IF(A4084&lt;$B$1,VLOOKUP(A4084,[1]DI!$A$4:$B$15000,2,FALSE),0)</f>
        <v>0</v>
      </c>
      <c r="E4084" s="23">
        <f t="shared" ca="1" si="836"/>
        <v>0</v>
      </c>
      <c r="F4084" s="25">
        <f t="shared" si="835"/>
        <v>1.2</v>
      </c>
      <c r="G4084" s="26">
        <f t="shared" ca="1" si="839"/>
        <v>1</v>
      </c>
      <c r="H4084" s="23">
        <f ca="1">TRUNC(PRODUCT(G$16:G4083),15)</f>
        <v>1.48206205431758</v>
      </c>
      <c r="I4084" s="23">
        <f t="shared" si="837"/>
        <v>1</v>
      </c>
      <c r="J4084" s="23">
        <f t="shared" ca="1" si="838"/>
        <v>1.4820620499999999</v>
      </c>
      <c r="K4084" s="114">
        <f t="shared" ca="1" si="827"/>
        <v>67257229.1247354</v>
      </c>
      <c r="L4084" s="27">
        <f>IF(VLOOKUP(A4084,$U$18:$AD$131,8)=VLOOKUP(A4083,$U$18:$AD$131,8),0,VLOOKUP(A4084,U$18:$AD$131,8))</f>
        <v>0</v>
      </c>
      <c r="M4084" s="28">
        <f>IF(L4084&gt;0,VLOOKUP(L4084,T$18:$AC$131,7),0)</f>
        <v>0</v>
      </c>
      <c r="N4084" s="23">
        <f t="shared" si="832"/>
        <v>0</v>
      </c>
      <c r="O4084" s="23">
        <f t="shared" ca="1" si="828"/>
        <v>67257229.1247354</v>
      </c>
      <c r="P4084" s="29" t="str">
        <f t="shared" si="833"/>
        <v>J=</v>
      </c>
      <c r="Q4084" s="30">
        <f t="shared" si="834"/>
        <v>47232</v>
      </c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</row>
    <row r="4085" spans="1:30" x14ac:dyDescent="0.25">
      <c r="A4085" s="100">
        <f t="shared" si="829"/>
        <v>46918</v>
      </c>
      <c r="B4085" s="114" t="str">
        <f t="shared" ca="1" si="830"/>
        <v>n.d</v>
      </c>
      <c r="C4085" s="114">
        <f t="shared" si="831"/>
        <v>139519858.75</v>
      </c>
      <c r="D4085" s="24">
        <f ca="1">IF(A4085&lt;$B$1,VLOOKUP(A4085,[1]DI!$A$4:$B$15000,2,FALSE),0)</f>
        <v>0</v>
      </c>
      <c r="E4085" s="23">
        <f t="shared" ca="1" si="836"/>
        <v>0</v>
      </c>
      <c r="F4085" s="25">
        <f t="shared" si="835"/>
        <v>1.2</v>
      </c>
      <c r="G4085" s="26">
        <f t="shared" ca="1" si="839"/>
        <v>1</v>
      </c>
      <c r="H4085" s="23">
        <f ca="1">TRUNC(PRODUCT(G$16:G4084),15)</f>
        <v>1.48206205431758</v>
      </c>
      <c r="I4085" s="23">
        <f t="shared" si="837"/>
        <v>1</v>
      </c>
      <c r="J4085" s="23">
        <f t="shared" ca="1" si="838"/>
        <v>1.4820620499999999</v>
      </c>
      <c r="K4085" s="114">
        <f t="shared" ca="1" si="827"/>
        <v>67257229.1247354</v>
      </c>
      <c r="L4085" s="27">
        <f>IF(VLOOKUP(A4085,$U$18:$AD$131,8)=VLOOKUP(A4084,$U$18:$AD$131,8),0,VLOOKUP(A4085,U$18:$AD$131,8))</f>
        <v>0</v>
      </c>
      <c r="M4085" s="28">
        <f>IF(L4085&gt;0,VLOOKUP(L4085,T$18:$AC$131,7),0)</f>
        <v>0</v>
      </c>
      <c r="N4085" s="23">
        <f t="shared" si="832"/>
        <v>0</v>
      </c>
      <c r="O4085" s="23">
        <f t="shared" ca="1" si="828"/>
        <v>67257229.1247354</v>
      </c>
      <c r="P4085" s="29" t="str">
        <f t="shared" si="833"/>
        <v>J=</v>
      </c>
      <c r="Q4085" s="30">
        <f t="shared" si="834"/>
        <v>47232</v>
      </c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</row>
    <row r="4086" spans="1:30" x14ac:dyDescent="0.25">
      <c r="A4086" s="100">
        <f t="shared" si="829"/>
        <v>46919</v>
      </c>
      <c r="B4086" s="114" t="str">
        <f t="shared" ca="1" si="830"/>
        <v>n.d</v>
      </c>
      <c r="C4086" s="114">
        <f t="shared" si="831"/>
        <v>139519858.75</v>
      </c>
      <c r="D4086" s="24">
        <f ca="1">IF(A4086&lt;$B$1,VLOOKUP(A4086,[1]DI!$A$4:$B$15000,2,FALSE),0)</f>
        <v>0</v>
      </c>
      <c r="E4086" s="23">
        <f t="shared" ca="1" si="836"/>
        <v>0</v>
      </c>
      <c r="F4086" s="25">
        <f t="shared" si="835"/>
        <v>1.2</v>
      </c>
      <c r="G4086" s="26">
        <f t="shared" ca="1" si="839"/>
        <v>1</v>
      </c>
      <c r="H4086" s="23">
        <f ca="1">TRUNC(PRODUCT(G$16:G4085),15)</f>
        <v>1.48206205431758</v>
      </c>
      <c r="I4086" s="23">
        <f t="shared" si="837"/>
        <v>1</v>
      </c>
      <c r="J4086" s="23">
        <f t="shared" ca="1" si="838"/>
        <v>1.4820620499999999</v>
      </c>
      <c r="K4086" s="114">
        <f t="shared" ca="1" si="827"/>
        <v>67257229.1247354</v>
      </c>
      <c r="L4086" s="27">
        <f>IF(VLOOKUP(A4086,$U$18:$AD$131,8)=VLOOKUP(A4085,$U$18:$AD$131,8),0,VLOOKUP(A4086,U$18:$AD$131,8))</f>
        <v>0</v>
      </c>
      <c r="M4086" s="28">
        <f>IF(L4086&gt;0,VLOOKUP(L4086,T$18:$AC$131,7),0)</f>
        <v>0</v>
      </c>
      <c r="N4086" s="23">
        <f t="shared" si="832"/>
        <v>0</v>
      </c>
      <c r="O4086" s="23">
        <f t="shared" ca="1" si="828"/>
        <v>67257229.1247354</v>
      </c>
      <c r="P4086" s="29" t="str">
        <f t="shared" si="833"/>
        <v>J=</v>
      </c>
      <c r="Q4086" s="30">
        <f t="shared" si="834"/>
        <v>47232</v>
      </c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</row>
    <row r="4087" spans="1:30" x14ac:dyDescent="0.25">
      <c r="A4087" s="100">
        <f t="shared" si="829"/>
        <v>46920</v>
      </c>
      <c r="B4087" s="114" t="str">
        <f t="shared" ca="1" si="830"/>
        <v>n.d</v>
      </c>
      <c r="C4087" s="114">
        <f t="shared" si="831"/>
        <v>139519858.75</v>
      </c>
      <c r="D4087" s="24">
        <f ca="1">IF(A4087&lt;$B$1,VLOOKUP(A4087,[1]DI!$A$4:$B$15000,2,FALSE),0)</f>
        <v>0</v>
      </c>
      <c r="E4087" s="23">
        <f t="shared" ca="1" si="836"/>
        <v>0</v>
      </c>
      <c r="F4087" s="25">
        <f t="shared" si="835"/>
        <v>1.2</v>
      </c>
      <c r="G4087" s="26">
        <f t="shared" ca="1" si="839"/>
        <v>1</v>
      </c>
      <c r="H4087" s="23">
        <f ca="1">TRUNC(PRODUCT(G$16:G4086),15)</f>
        <v>1.48206205431758</v>
      </c>
      <c r="I4087" s="23">
        <f t="shared" si="837"/>
        <v>1</v>
      </c>
      <c r="J4087" s="23">
        <f t="shared" ca="1" si="838"/>
        <v>1.4820620499999999</v>
      </c>
      <c r="K4087" s="114">
        <f t="shared" ca="1" si="827"/>
        <v>67257229.1247354</v>
      </c>
      <c r="L4087" s="27">
        <f>IF(VLOOKUP(A4087,$U$18:$AD$131,8)=VLOOKUP(A4086,$U$18:$AD$131,8),0,VLOOKUP(A4087,U$18:$AD$131,8))</f>
        <v>0</v>
      </c>
      <c r="M4087" s="28">
        <f>IF(L4087&gt;0,VLOOKUP(L4087,T$18:$AC$131,7),0)</f>
        <v>0</v>
      </c>
      <c r="N4087" s="23">
        <f t="shared" si="832"/>
        <v>0</v>
      </c>
      <c r="O4087" s="23">
        <f t="shared" ca="1" si="828"/>
        <v>67257229.1247354</v>
      </c>
      <c r="P4087" s="29" t="str">
        <f t="shared" si="833"/>
        <v>J=</v>
      </c>
      <c r="Q4087" s="30">
        <f t="shared" si="834"/>
        <v>47232</v>
      </c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</row>
    <row r="4088" spans="1:30" x14ac:dyDescent="0.25">
      <c r="A4088" s="100">
        <f t="shared" si="829"/>
        <v>46921</v>
      </c>
      <c r="B4088" s="114" t="str">
        <f t="shared" ca="1" si="830"/>
        <v>n.d</v>
      </c>
      <c r="C4088" s="114">
        <f t="shared" si="831"/>
        <v>139519858.75</v>
      </c>
      <c r="D4088" s="24">
        <f ca="1">IF(A4088&lt;$B$1,VLOOKUP(A4088,[1]DI!$A$4:$B$15000,2,FALSE),0)</f>
        <v>0</v>
      </c>
      <c r="E4088" s="23">
        <f t="shared" ca="1" si="836"/>
        <v>0</v>
      </c>
      <c r="F4088" s="25">
        <f t="shared" si="835"/>
        <v>1.2</v>
      </c>
      <c r="G4088" s="26">
        <f t="shared" ca="1" si="839"/>
        <v>1</v>
      </c>
      <c r="H4088" s="23">
        <f ca="1">TRUNC(PRODUCT(G$16:G4087),15)</f>
        <v>1.48206205431758</v>
      </c>
      <c r="I4088" s="23">
        <f t="shared" si="837"/>
        <v>1</v>
      </c>
      <c r="J4088" s="23">
        <f t="shared" ca="1" si="838"/>
        <v>1.4820620499999999</v>
      </c>
      <c r="K4088" s="114">
        <f t="shared" ca="1" si="827"/>
        <v>67257229.1247354</v>
      </c>
      <c r="L4088" s="27">
        <f>IF(VLOOKUP(A4088,$U$18:$AD$131,8)=VLOOKUP(A4087,$U$18:$AD$131,8),0,VLOOKUP(A4088,U$18:$AD$131,8))</f>
        <v>0</v>
      </c>
      <c r="M4088" s="28">
        <f>IF(L4088&gt;0,VLOOKUP(L4088,T$18:$AC$131,7),0)</f>
        <v>0</v>
      </c>
      <c r="N4088" s="23">
        <f t="shared" si="832"/>
        <v>0</v>
      </c>
      <c r="O4088" s="23">
        <f t="shared" ca="1" si="828"/>
        <v>67257229.1247354</v>
      </c>
      <c r="P4088" s="29" t="str">
        <f t="shared" si="833"/>
        <v>J=</v>
      </c>
      <c r="Q4088" s="30">
        <f t="shared" si="834"/>
        <v>47232</v>
      </c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</row>
    <row r="4089" spans="1:30" x14ac:dyDescent="0.25">
      <c r="A4089" s="100">
        <f t="shared" si="829"/>
        <v>46922</v>
      </c>
      <c r="B4089" s="114" t="str">
        <f t="shared" ca="1" si="830"/>
        <v>n.d</v>
      </c>
      <c r="C4089" s="114">
        <f t="shared" si="831"/>
        <v>139519858.75</v>
      </c>
      <c r="D4089" s="24">
        <f ca="1">IF(A4089&lt;$B$1,VLOOKUP(A4089,[1]DI!$A$4:$B$15000,2,FALSE),0)</f>
        <v>0</v>
      </c>
      <c r="E4089" s="23">
        <f t="shared" ca="1" si="836"/>
        <v>0</v>
      </c>
      <c r="F4089" s="25">
        <f t="shared" si="835"/>
        <v>1.2</v>
      </c>
      <c r="G4089" s="26">
        <f t="shared" ca="1" si="839"/>
        <v>1</v>
      </c>
      <c r="H4089" s="23">
        <f ca="1">TRUNC(PRODUCT(G$16:G4088),15)</f>
        <v>1.48206205431758</v>
      </c>
      <c r="I4089" s="23">
        <f t="shared" si="837"/>
        <v>1</v>
      </c>
      <c r="J4089" s="23">
        <f t="shared" ca="1" si="838"/>
        <v>1.4820620499999999</v>
      </c>
      <c r="K4089" s="114">
        <f t="shared" ca="1" si="827"/>
        <v>67257229.1247354</v>
      </c>
      <c r="L4089" s="27">
        <f>IF(VLOOKUP(A4089,$U$18:$AD$131,8)=VLOOKUP(A4088,$U$18:$AD$131,8),0,VLOOKUP(A4089,U$18:$AD$131,8))</f>
        <v>0</v>
      </c>
      <c r="M4089" s="28">
        <f>IF(L4089&gt;0,VLOOKUP(L4089,T$18:$AC$131,7),0)</f>
        <v>0</v>
      </c>
      <c r="N4089" s="23">
        <f t="shared" si="832"/>
        <v>0</v>
      </c>
      <c r="O4089" s="23">
        <f t="shared" ca="1" si="828"/>
        <v>67257229.1247354</v>
      </c>
      <c r="P4089" s="29" t="str">
        <f t="shared" si="833"/>
        <v>J=</v>
      </c>
      <c r="Q4089" s="30">
        <f t="shared" si="834"/>
        <v>47232</v>
      </c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</row>
    <row r="4090" spans="1:30" x14ac:dyDescent="0.25">
      <c r="A4090" s="100">
        <f t="shared" si="829"/>
        <v>46923</v>
      </c>
      <c r="B4090" s="114" t="str">
        <f t="shared" ca="1" si="830"/>
        <v>n.d</v>
      </c>
      <c r="C4090" s="114">
        <f t="shared" si="831"/>
        <v>139519858.75</v>
      </c>
      <c r="D4090" s="24">
        <f ca="1">IF(A4090&lt;$B$1,VLOOKUP(A4090,[1]DI!$A$4:$B$15000,2,FALSE),0)</f>
        <v>0</v>
      </c>
      <c r="E4090" s="23">
        <f t="shared" ca="1" si="836"/>
        <v>0</v>
      </c>
      <c r="F4090" s="25">
        <f t="shared" si="835"/>
        <v>1.2</v>
      </c>
      <c r="G4090" s="26">
        <f t="shared" ca="1" si="839"/>
        <v>1</v>
      </c>
      <c r="H4090" s="23">
        <f ca="1">TRUNC(PRODUCT(G$16:G4089),15)</f>
        <v>1.48206205431758</v>
      </c>
      <c r="I4090" s="23">
        <f t="shared" si="837"/>
        <v>1</v>
      </c>
      <c r="J4090" s="23">
        <f t="shared" ca="1" si="838"/>
        <v>1.4820620499999999</v>
      </c>
      <c r="K4090" s="114">
        <f t="shared" ca="1" si="827"/>
        <v>67257229.1247354</v>
      </c>
      <c r="L4090" s="27">
        <f>IF(VLOOKUP(A4090,$U$18:$AD$131,8)=VLOOKUP(A4089,$U$18:$AD$131,8),0,VLOOKUP(A4090,U$18:$AD$131,8))</f>
        <v>0</v>
      </c>
      <c r="M4090" s="28">
        <f>IF(L4090&gt;0,VLOOKUP(L4090,T$18:$AC$131,7),0)</f>
        <v>0</v>
      </c>
      <c r="N4090" s="23">
        <f t="shared" si="832"/>
        <v>0</v>
      </c>
      <c r="O4090" s="23">
        <f t="shared" ca="1" si="828"/>
        <v>67257229.1247354</v>
      </c>
      <c r="P4090" s="29" t="str">
        <f t="shared" si="833"/>
        <v>J=</v>
      </c>
      <c r="Q4090" s="30">
        <f t="shared" si="834"/>
        <v>47232</v>
      </c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</row>
    <row r="4091" spans="1:30" x14ac:dyDescent="0.25">
      <c r="A4091" s="100">
        <f t="shared" si="829"/>
        <v>46924</v>
      </c>
      <c r="B4091" s="114" t="str">
        <f t="shared" ca="1" si="830"/>
        <v>n.d</v>
      </c>
      <c r="C4091" s="114">
        <f t="shared" si="831"/>
        <v>139519858.75</v>
      </c>
      <c r="D4091" s="24">
        <f ca="1">IF(A4091&lt;$B$1,VLOOKUP(A4091,[1]DI!$A$4:$B$15000,2,FALSE),0)</f>
        <v>0</v>
      </c>
      <c r="E4091" s="23">
        <f t="shared" ca="1" si="836"/>
        <v>0</v>
      </c>
      <c r="F4091" s="25">
        <f t="shared" si="835"/>
        <v>1.2</v>
      </c>
      <c r="G4091" s="26">
        <f t="shared" ca="1" si="839"/>
        <v>1</v>
      </c>
      <c r="H4091" s="23">
        <f ca="1">TRUNC(PRODUCT(G$16:G4090),15)</f>
        <v>1.48206205431758</v>
      </c>
      <c r="I4091" s="23">
        <f t="shared" si="837"/>
        <v>1</v>
      </c>
      <c r="J4091" s="23">
        <f t="shared" ca="1" si="838"/>
        <v>1.4820620499999999</v>
      </c>
      <c r="K4091" s="114">
        <f t="shared" ca="1" si="827"/>
        <v>67257229.1247354</v>
      </c>
      <c r="L4091" s="27">
        <f>IF(VLOOKUP(A4091,$U$18:$AD$131,8)=VLOOKUP(A4090,$U$18:$AD$131,8),0,VLOOKUP(A4091,U$18:$AD$131,8))</f>
        <v>0</v>
      </c>
      <c r="M4091" s="28">
        <f>IF(L4091&gt;0,VLOOKUP(L4091,T$18:$AC$131,7),0)</f>
        <v>0</v>
      </c>
      <c r="N4091" s="23">
        <f t="shared" si="832"/>
        <v>0</v>
      </c>
      <c r="O4091" s="23">
        <f t="shared" ca="1" si="828"/>
        <v>67257229.1247354</v>
      </c>
      <c r="P4091" s="29" t="str">
        <f t="shared" si="833"/>
        <v>J=</v>
      </c>
      <c r="Q4091" s="30">
        <f t="shared" si="834"/>
        <v>47232</v>
      </c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</row>
    <row r="4092" spans="1:30" x14ac:dyDescent="0.25">
      <c r="A4092" s="100">
        <f t="shared" si="829"/>
        <v>46925</v>
      </c>
      <c r="B4092" s="114" t="str">
        <f t="shared" ca="1" si="830"/>
        <v>n.d</v>
      </c>
      <c r="C4092" s="114">
        <f t="shared" si="831"/>
        <v>139519858.75</v>
      </c>
      <c r="D4092" s="24">
        <f ca="1">IF(A4092&lt;$B$1,VLOOKUP(A4092,[1]DI!$A$4:$B$15000,2,FALSE),0)</f>
        <v>0</v>
      </c>
      <c r="E4092" s="23">
        <f t="shared" ca="1" si="836"/>
        <v>0</v>
      </c>
      <c r="F4092" s="25">
        <f t="shared" si="835"/>
        <v>1.2</v>
      </c>
      <c r="G4092" s="26">
        <f t="shared" ca="1" si="839"/>
        <v>1</v>
      </c>
      <c r="H4092" s="23">
        <f ca="1">TRUNC(PRODUCT(G$16:G4091),15)</f>
        <v>1.48206205431758</v>
      </c>
      <c r="I4092" s="23">
        <f t="shared" si="837"/>
        <v>1</v>
      </c>
      <c r="J4092" s="23">
        <f t="shared" ca="1" si="838"/>
        <v>1.4820620499999999</v>
      </c>
      <c r="K4092" s="114">
        <f t="shared" ca="1" si="827"/>
        <v>67257229.1247354</v>
      </c>
      <c r="L4092" s="27">
        <f>IF(VLOOKUP(A4092,$U$18:$AD$131,8)=VLOOKUP(A4091,$U$18:$AD$131,8),0,VLOOKUP(A4092,U$18:$AD$131,8))</f>
        <v>0</v>
      </c>
      <c r="M4092" s="28">
        <f>IF(L4092&gt;0,VLOOKUP(L4092,T$18:$AC$131,7),0)</f>
        <v>0</v>
      </c>
      <c r="N4092" s="23">
        <f t="shared" si="832"/>
        <v>0</v>
      </c>
      <c r="O4092" s="23">
        <f t="shared" ca="1" si="828"/>
        <v>67257229.1247354</v>
      </c>
      <c r="P4092" s="29" t="str">
        <f t="shared" si="833"/>
        <v>J=</v>
      </c>
      <c r="Q4092" s="30">
        <f t="shared" si="834"/>
        <v>47232</v>
      </c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</row>
    <row r="4093" spans="1:30" x14ac:dyDescent="0.25">
      <c r="A4093" s="100">
        <f t="shared" si="829"/>
        <v>46926</v>
      </c>
      <c r="B4093" s="114" t="str">
        <f t="shared" ca="1" si="830"/>
        <v>n.d</v>
      </c>
      <c r="C4093" s="114">
        <f t="shared" si="831"/>
        <v>139519858.75</v>
      </c>
      <c r="D4093" s="24">
        <f ca="1">IF(A4093&lt;$B$1,VLOOKUP(A4093,[1]DI!$A$4:$B$15000,2,FALSE),0)</f>
        <v>0</v>
      </c>
      <c r="E4093" s="23">
        <f t="shared" ca="1" si="836"/>
        <v>0</v>
      </c>
      <c r="F4093" s="25">
        <f t="shared" si="835"/>
        <v>1.2</v>
      </c>
      <c r="G4093" s="26">
        <f t="shared" ca="1" si="839"/>
        <v>1</v>
      </c>
      <c r="H4093" s="23">
        <f ca="1">TRUNC(PRODUCT(G$16:G4092),15)</f>
        <v>1.48206205431758</v>
      </c>
      <c r="I4093" s="23">
        <f t="shared" si="837"/>
        <v>1</v>
      </c>
      <c r="J4093" s="23">
        <f t="shared" ca="1" si="838"/>
        <v>1.4820620499999999</v>
      </c>
      <c r="K4093" s="114">
        <f t="shared" ca="1" si="827"/>
        <v>67257229.1247354</v>
      </c>
      <c r="L4093" s="27">
        <f>IF(VLOOKUP(A4093,$U$18:$AD$131,8)=VLOOKUP(A4092,$U$18:$AD$131,8),0,VLOOKUP(A4093,U$18:$AD$131,8))</f>
        <v>0</v>
      </c>
      <c r="M4093" s="28">
        <f>IF(L4093&gt;0,VLOOKUP(L4093,T$18:$AC$131,7),0)</f>
        <v>0</v>
      </c>
      <c r="N4093" s="23">
        <f t="shared" si="832"/>
        <v>0</v>
      </c>
      <c r="O4093" s="23">
        <f t="shared" ca="1" si="828"/>
        <v>67257229.1247354</v>
      </c>
      <c r="P4093" s="29" t="str">
        <f t="shared" si="833"/>
        <v>J=</v>
      </c>
      <c r="Q4093" s="30">
        <f t="shared" si="834"/>
        <v>47232</v>
      </c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</row>
    <row r="4094" spans="1:30" x14ac:dyDescent="0.25">
      <c r="A4094" s="100">
        <f t="shared" si="829"/>
        <v>46927</v>
      </c>
      <c r="B4094" s="114" t="str">
        <f t="shared" ca="1" si="830"/>
        <v>n.d</v>
      </c>
      <c r="C4094" s="114">
        <f t="shared" si="831"/>
        <v>139519858.75</v>
      </c>
      <c r="D4094" s="24">
        <f ca="1">IF(A4094&lt;$B$1,VLOOKUP(A4094,[1]DI!$A$4:$B$15000,2,FALSE),0)</f>
        <v>0</v>
      </c>
      <c r="E4094" s="23">
        <f t="shared" ca="1" si="836"/>
        <v>0</v>
      </c>
      <c r="F4094" s="25">
        <f t="shared" si="835"/>
        <v>1.2</v>
      </c>
      <c r="G4094" s="26">
        <f t="shared" ca="1" si="839"/>
        <v>1</v>
      </c>
      <c r="H4094" s="23">
        <f ca="1">TRUNC(PRODUCT(G$16:G4093),15)</f>
        <v>1.48206205431758</v>
      </c>
      <c r="I4094" s="23">
        <f t="shared" si="837"/>
        <v>1</v>
      </c>
      <c r="J4094" s="23">
        <f t="shared" ca="1" si="838"/>
        <v>1.4820620499999999</v>
      </c>
      <c r="K4094" s="114">
        <f t="shared" ca="1" si="827"/>
        <v>67257229.1247354</v>
      </c>
      <c r="L4094" s="27">
        <f>IF(VLOOKUP(A4094,$U$18:$AD$131,8)=VLOOKUP(A4093,$U$18:$AD$131,8),0,VLOOKUP(A4094,U$18:$AD$131,8))</f>
        <v>0</v>
      </c>
      <c r="M4094" s="28">
        <f>IF(L4094&gt;0,VLOOKUP(L4094,T$18:$AC$131,7),0)</f>
        <v>0</v>
      </c>
      <c r="N4094" s="23">
        <f t="shared" si="832"/>
        <v>0</v>
      </c>
      <c r="O4094" s="23">
        <f t="shared" ca="1" si="828"/>
        <v>67257229.1247354</v>
      </c>
      <c r="P4094" s="29" t="str">
        <f t="shared" si="833"/>
        <v>J=</v>
      </c>
      <c r="Q4094" s="30">
        <f t="shared" si="834"/>
        <v>47232</v>
      </c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</row>
    <row r="4095" spans="1:30" x14ac:dyDescent="0.25">
      <c r="A4095" s="100">
        <f t="shared" si="829"/>
        <v>46928</v>
      </c>
      <c r="B4095" s="114" t="str">
        <f t="shared" ca="1" si="830"/>
        <v>n.d</v>
      </c>
      <c r="C4095" s="114">
        <f t="shared" si="831"/>
        <v>139519858.75</v>
      </c>
      <c r="D4095" s="24">
        <f ca="1">IF(A4095&lt;$B$1,VLOOKUP(A4095,[1]DI!$A$4:$B$15000,2,FALSE),0)</f>
        <v>0</v>
      </c>
      <c r="E4095" s="23">
        <f t="shared" ca="1" si="836"/>
        <v>0</v>
      </c>
      <c r="F4095" s="25">
        <f t="shared" si="835"/>
        <v>1.2</v>
      </c>
      <c r="G4095" s="26">
        <f t="shared" ca="1" si="839"/>
        <v>1</v>
      </c>
      <c r="H4095" s="23">
        <f ca="1">TRUNC(PRODUCT(G$16:G4094),15)</f>
        <v>1.48206205431758</v>
      </c>
      <c r="I4095" s="23">
        <f t="shared" si="837"/>
        <v>1</v>
      </c>
      <c r="J4095" s="23">
        <f t="shared" ca="1" si="838"/>
        <v>1.4820620499999999</v>
      </c>
      <c r="K4095" s="114">
        <f t="shared" ca="1" si="827"/>
        <v>67257229.1247354</v>
      </c>
      <c r="L4095" s="27">
        <f>IF(VLOOKUP(A4095,$U$18:$AD$131,8)=VLOOKUP(A4094,$U$18:$AD$131,8),0,VLOOKUP(A4095,U$18:$AD$131,8))</f>
        <v>0</v>
      </c>
      <c r="M4095" s="28">
        <f>IF(L4095&gt;0,VLOOKUP(L4095,T$18:$AC$131,7),0)</f>
        <v>0</v>
      </c>
      <c r="N4095" s="23">
        <f t="shared" si="832"/>
        <v>0</v>
      </c>
      <c r="O4095" s="23">
        <f t="shared" ca="1" si="828"/>
        <v>67257229.1247354</v>
      </c>
      <c r="P4095" s="29" t="str">
        <f t="shared" si="833"/>
        <v>J=</v>
      </c>
      <c r="Q4095" s="30">
        <f t="shared" si="834"/>
        <v>47232</v>
      </c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</row>
    <row r="4096" spans="1:30" x14ac:dyDescent="0.25">
      <c r="A4096" s="100">
        <f t="shared" si="829"/>
        <v>46929</v>
      </c>
      <c r="B4096" s="114" t="str">
        <f t="shared" ca="1" si="830"/>
        <v>n.d</v>
      </c>
      <c r="C4096" s="114">
        <f t="shared" si="831"/>
        <v>139519858.75</v>
      </c>
      <c r="D4096" s="24">
        <f ca="1">IF(A4096&lt;$B$1,VLOOKUP(A4096,[1]DI!$A$4:$B$15000,2,FALSE),0)</f>
        <v>0</v>
      </c>
      <c r="E4096" s="23">
        <f t="shared" ca="1" si="836"/>
        <v>0</v>
      </c>
      <c r="F4096" s="25">
        <f t="shared" si="835"/>
        <v>1.2</v>
      </c>
      <c r="G4096" s="26">
        <f t="shared" ca="1" si="839"/>
        <v>1</v>
      </c>
      <c r="H4096" s="23">
        <f ca="1">TRUNC(PRODUCT(G$16:G4095),15)</f>
        <v>1.48206205431758</v>
      </c>
      <c r="I4096" s="23">
        <f t="shared" si="837"/>
        <v>1</v>
      </c>
      <c r="J4096" s="23">
        <f t="shared" ca="1" si="838"/>
        <v>1.4820620499999999</v>
      </c>
      <c r="K4096" s="114">
        <f t="shared" ca="1" si="827"/>
        <v>67257229.1247354</v>
      </c>
      <c r="L4096" s="27">
        <f>IF(VLOOKUP(A4096,$U$18:$AD$131,8)=VLOOKUP(A4095,$U$18:$AD$131,8),0,VLOOKUP(A4096,U$18:$AD$131,8))</f>
        <v>0</v>
      </c>
      <c r="M4096" s="28">
        <f>IF(L4096&gt;0,VLOOKUP(L4096,T$18:$AC$131,7),0)</f>
        <v>0</v>
      </c>
      <c r="N4096" s="23">
        <f t="shared" si="832"/>
        <v>0</v>
      </c>
      <c r="O4096" s="23">
        <f t="shared" ca="1" si="828"/>
        <v>67257229.1247354</v>
      </c>
      <c r="P4096" s="29" t="str">
        <f t="shared" si="833"/>
        <v>J=</v>
      </c>
      <c r="Q4096" s="30">
        <f t="shared" si="834"/>
        <v>47232</v>
      </c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</row>
    <row r="4097" spans="1:30" x14ac:dyDescent="0.25">
      <c r="A4097" s="100">
        <f t="shared" si="829"/>
        <v>46930</v>
      </c>
      <c r="B4097" s="114" t="str">
        <f t="shared" ca="1" si="830"/>
        <v>n.d</v>
      </c>
      <c r="C4097" s="114">
        <f t="shared" si="831"/>
        <v>139519858.75</v>
      </c>
      <c r="D4097" s="24">
        <f ca="1">IF(A4097&lt;$B$1,VLOOKUP(A4097,[1]DI!$A$4:$B$15000,2,FALSE),0)</f>
        <v>0</v>
      </c>
      <c r="E4097" s="23">
        <f t="shared" ca="1" si="836"/>
        <v>0</v>
      </c>
      <c r="F4097" s="25">
        <f t="shared" si="835"/>
        <v>1.2</v>
      </c>
      <c r="G4097" s="26">
        <f t="shared" ca="1" si="839"/>
        <v>1</v>
      </c>
      <c r="H4097" s="23">
        <f ca="1">TRUNC(PRODUCT(G$16:G4096),15)</f>
        <v>1.48206205431758</v>
      </c>
      <c r="I4097" s="23">
        <f t="shared" si="837"/>
        <v>1</v>
      </c>
      <c r="J4097" s="23">
        <f t="shared" ca="1" si="838"/>
        <v>1.4820620499999999</v>
      </c>
      <c r="K4097" s="114">
        <f t="shared" ca="1" si="827"/>
        <v>67257229.1247354</v>
      </c>
      <c r="L4097" s="27">
        <f>IF(VLOOKUP(A4097,$U$18:$AD$131,8)=VLOOKUP(A4096,$U$18:$AD$131,8),0,VLOOKUP(A4097,U$18:$AD$131,8))</f>
        <v>0</v>
      </c>
      <c r="M4097" s="28">
        <f>IF(L4097&gt;0,VLOOKUP(L4097,T$18:$AC$131,7),0)</f>
        <v>0</v>
      </c>
      <c r="N4097" s="23">
        <f t="shared" si="832"/>
        <v>0</v>
      </c>
      <c r="O4097" s="23">
        <f t="shared" ca="1" si="828"/>
        <v>67257229.1247354</v>
      </c>
      <c r="P4097" s="29" t="str">
        <f t="shared" si="833"/>
        <v>J=</v>
      </c>
      <c r="Q4097" s="30">
        <f t="shared" si="834"/>
        <v>47232</v>
      </c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</row>
    <row r="4098" spans="1:30" x14ac:dyDescent="0.25">
      <c r="A4098" s="100">
        <f t="shared" si="829"/>
        <v>46931</v>
      </c>
      <c r="B4098" s="114" t="str">
        <f t="shared" ca="1" si="830"/>
        <v>n.d</v>
      </c>
      <c r="C4098" s="114">
        <f t="shared" si="831"/>
        <v>139519858.75</v>
      </c>
      <c r="D4098" s="24">
        <f ca="1">IF(A4098&lt;$B$1,VLOOKUP(A4098,[1]DI!$A$4:$B$15000,2,FALSE),0)</f>
        <v>0</v>
      </c>
      <c r="E4098" s="23">
        <f t="shared" ca="1" si="836"/>
        <v>0</v>
      </c>
      <c r="F4098" s="25">
        <f t="shared" si="835"/>
        <v>1.2</v>
      </c>
      <c r="G4098" s="26">
        <f t="shared" ca="1" si="839"/>
        <v>1</v>
      </c>
      <c r="H4098" s="23">
        <f ca="1">TRUNC(PRODUCT(G$16:G4097),15)</f>
        <v>1.48206205431758</v>
      </c>
      <c r="I4098" s="23">
        <f t="shared" si="837"/>
        <v>1</v>
      </c>
      <c r="J4098" s="23">
        <f t="shared" ca="1" si="838"/>
        <v>1.4820620499999999</v>
      </c>
      <c r="K4098" s="114">
        <f t="shared" ca="1" si="827"/>
        <v>67257229.1247354</v>
      </c>
      <c r="L4098" s="27">
        <f>IF(VLOOKUP(A4098,$U$18:$AD$131,8)=VLOOKUP(A4097,$U$18:$AD$131,8),0,VLOOKUP(A4098,U$18:$AD$131,8))</f>
        <v>0</v>
      </c>
      <c r="M4098" s="28">
        <f>IF(L4098&gt;0,VLOOKUP(L4098,T$18:$AC$131,7),0)</f>
        <v>0</v>
      </c>
      <c r="N4098" s="23">
        <f t="shared" si="832"/>
        <v>0</v>
      </c>
      <c r="O4098" s="23">
        <f t="shared" ca="1" si="828"/>
        <v>67257229.1247354</v>
      </c>
      <c r="P4098" s="29" t="str">
        <f t="shared" si="833"/>
        <v>J=</v>
      </c>
      <c r="Q4098" s="30">
        <f t="shared" si="834"/>
        <v>47232</v>
      </c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</row>
    <row r="4099" spans="1:30" x14ac:dyDescent="0.25">
      <c r="A4099" s="100">
        <f t="shared" si="829"/>
        <v>46932</v>
      </c>
      <c r="B4099" s="114" t="str">
        <f t="shared" ca="1" si="830"/>
        <v>n.d</v>
      </c>
      <c r="C4099" s="114">
        <f t="shared" si="831"/>
        <v>139519858.75</v>
      </c>
      <c r="D4099" s="24">
        <f ca="1">IF(A4099&lt;$B$1,VLOOKUP(A4099,[1]DI!$A$4:$B$15000,2,FALSE),0)</f>
        <v>0</v>
      </c>
      <c r="E4099" s="23">
        <f t="shared" ca="1" si="836"/>
        <v>0</v>
      </c>
      <c r="F4099" s="25">
        <f t="shared" si="835"/>
        <v>1.2</v>
      </c>
      <c r="G4099" s="26">
        <f t="shared" ca="1" si="839"/>
        <v>1</v>
      </c>
      <c r="H4099" s="23">
        <f ca="1">TRUNC(PRODUCT(G$16:G4098),15)</f>
        <v>1.48206205431758</v>
      </c>
      <c r="I4099" s="23">
        <f t="shared" si="837"/>
        <v>1</v>
      </c>
      <c r="J4099" s="23">
        <f t="shared" ca="1" si="838"/>
        <v>1.4820620499999999</v>
      </c>
      <c r="K4099" s="114">
        <f t="shared" ca="1" si="827"/>
        <v>67257229.1247354</v>
      </c>
      <c r="L4099" s="27">
        <f>IF(VLOOKUP(A4099,$U$18:$AD$131,8)=VLOOKUP(A4098,$U$18:$AD$131,8),0,VLOOKUP(A4099,U$18:$AD$131,8))</f>
        <v>0</v>
      </c>
      <c r="M4099" s="28">
        <f>IF(L4099&gt;0,VLOOKUP(L4099,T$18:$AC$131,7),0)</f>
        <v>0</v>
      </c>
      <c r="N4099" s="23">
        <f t="shared" si="832"/>
        <v>0</v>
      </c>
      <c r="O4099" s="23">
        <f t="shared" ca="1" si="828"/>
        <v>67257229.1247354</v>
      </c>
      <c r="P4099" s="29" t="str">
        <f t="shared" si="833"/>
        <v>J=</v>
      </c>
      <c r="Q4099" s="30">
        <f t="shared" si="834"/>
        <v>47232</v>
      </c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</row>
    <row r="4100" spans="1:30" x14ac:dyDescent="0.25">
      <c r="A4100" s="100">
        <f t="shared" si="829"/>
        <v>46933</v>
      </c>
      <c r="B4100" s="114" t="str">
        <f t="shared" ca="1" si="830"/>
        <v>n.d</v>
      </c>
      <c r="C4100" s="114">
        <f t="shared" si="831"/>
        <v>139519858.75</v>
      </c>
      <c r="D4100" s="24">
        <f ca="1">IF(A4100&lt;$B$1,VLOOKUP(A4100,[1]DI!$A$4:$B$15000,2,FALSE),0)</f>
        <v>0</v>
      </c>
      <c r="E4100" s="23">
        <f t="shared" ca="1" si="836"/>
        <v>0</v>
      </c>
      <c r="F4100" s="25">
        <f t="shared" si="835"/>
        <v>1.2</v>
      </c>
      <c r="G4100" s="26">
        <f t="shared" ca="1" si="839"/>
        <v>1</v>
      </c>
      <c r="H4100" s="23">
        <f ca="1">TRUNC(PRODUCT(G$16:G4099),15)</f>
        <v>1.48206205431758</v>
      </c>
      <c r="I4100" s="23">
        <f t="shared" si="837"/>
        <v>1</v>
      </c>
      <c r="J4100" s="23">
        <f t="shared" ca="1" si="838"/>
        <v>1.4820620499999999</v>
      </c>
      <c r="K4100" s="114">
        <f t="shared" ca="1" si="827"/>
        <v>67257229.1247354</v>
      </c>
      <c r="L4100" s="27">
        <f>IF(VLOOKUP(A4100,$U$18:$AD$131,8)=VLOOKUP(A4099,$U$18:$AD$131,8),0,VLOOKUP(A4100,U$18:$AD$131,8))</f>
        <v>0</v>
      </c>
      <c r="M4100" s="28">
        <f>IF(L4100&gt;0,VLOOKUP(L4100,T$18:$AC$131,7),0)</f>
        <v>0</v>
      </c>
      <c r="N4100" s="23">
        <f t="shared" si="832"/>
        <v>0</v>
      </c>
      <c r="O4100" s="23">
        <f t="shared" ca="1" si="828"/>
        <v>67257229.1247354</v>
      </c>
      <c r="P4100" s="29" t="str">
        <f t="shared" si="833"/>
        <v>J=</v>
      </c>
      <c r="Q4100" s="30">
        <f t="shared" si="834"/>
        <v>47232</v>
      </c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</row>
    <row r="4101" spans="1:30" x14ac:dyDescent="0.25">
      <c r="A4101" s="100">
        <f t="shared" si="829"/>
        <v>46934</v>
      </c>
      <c r="B4101" s="114" t="str">
        <f t="shared" ca="1" si="830"/>
        <v>n.d</v>
      </c>
      <c r="C4101" s="114">
        <f t="shared" si="831"/>
        <v>139519858.75</v>
      </c>
      <c r="D4101" s="24">
        <f ca="1">IF(A4101&lt;$B$1,VLOOKUP(A4101,[1]DI!$A$4:$B$15000,2,FALSE),0)</f>
        <v>0</v>
      </c>
      <c r="E4101" s="23">
        <f t="shared" ca="1" si="836"/>
        <v>0</v>
      </c>
      <c r="F4101" s="25">
        <f t="shared" si="835"/>
        <v>1.2</v>
      </c>
      <c r="G4101" s="26">
        <f t="shared" ca="1" si="839"/>
        <v>1</v>
      </c>
      <c r="H4101" s="23">
        <f ca="1">TRUNC(PRODUCT(G$16:G4100),15)</f>
        <v>1.48206205431758</v>
      </c>
      <c r="I4101" s="23">
        <f t="shared" si="837"/>
        <v>1</v>
      </c>
      <c r="J4101" s="23">
        <f t="shared" ca="1" si="838"/>
        <v>1.4820620499999999</v>
      </c>
      <c r="K4101" s="114">
        <f t="shared" ca="1" si="827"/>
        <v>67257229.1247354</v>
      </c>
      <c r="L4101" s="27">
        <f>IF(VLOOKUP(A4101,$U$18:$AD$131,8)=VLOOKUP(A4100,$U$18:$AD$131,8),0,VLOOKUP(A4101,U$18:$AD$131,8))</f>
        <v>0</v>
      </c>
      <c r="M4101" s="28">
        <f>IF(L4101&gt;0,VLOOKUP(L4101,T$18:$AC$131,7),0)</f>
        <v>0</v>
      </c>
      <c r="N4101" s="23">
        <f t="shared" si="832"/>
        <v>0</v>
      </c>
      <c r="O4101" s="23">
        <f t="shared" ca="1" si="828"/>
        <v>67257229.1247354</v>
      </c>
      <c r="P4101" s="29" t="str">
        <f t="shared" si="833"/>
        <v>J=</v>
      </c>
      <c r="Q4101" s="30">
        <f t="shared" si="834"/>
        <v>47232</v>
      </c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</row>
    <row r="4102" spans="1:30" x14ac:dyDescent="0.25">
      <c r="A4102" s="100">
        <f t="shared" si="829"/>
        <v>46935</v>
      </c>
      <c r="B4102" s="114" t="str">
        <f t="shared" ca="1" si="830"/>
        <v>n.d</v>
      </c>
      <c r="C4102" s="114">
        <f t="shared" si="831"/>
        <v>139519858.75</v>
      </c>
      <c r="D4102" s="24">
        <f ca="1">IF(A4102&lt;$B$1,VLOOKUP(A4102,[1]DI!$A$4:$B$15000,2,FALSE),0)</f>
        <v>0</v>
      </c>
      <c r="E4102" s="23">
        <f t="shared" ca="1" si="836"/>
        <v>0</v>
      </c>
      <c r="F4102" s="25">
        <f t="shared" si="835"/>
        <v>1.2</v>
      </c>
      <c r="G4102" s="26">
        <f t="shared" ca="1" si="839"/>
        <v>1</v>
      </c>
      <c r="H4102" s="23">
        <f ca="1">TRUNC(PRODUCT(G$16:G4101),15)</f>
        <v>1.48206205431758</v>
      </c>
      <c r="I4102" s="23">
        <f t="shared" si="837"/>
        <v>1</v>
      </c>
      <c r="J4102" s="23">
        <f t="shared" ca="1" si="838"/>
        <v>1.4820620499999999</v>
      </c>
      <c r="K4102" s="114">
        <f t="shared" ca="1" si="827"/>
        <v>67257229.1247354</v>
      </c>
      <c r="L4102" s="27">
        <f>IF(VLOOKUP(A4102,$U$18:$AD$131,8)=VLOOKUP(A4101,$U$18:$AD$131,8),0,VLOOKUP(A4102,U$18:$AD$131,8))</f>
        <v>0</v>
      </c>
      <c r="M4102" s="28">
        <f>IF(L4102&gt;0,VLOOKUP(L4102,T$18:$AC$131,7),0)</f>
        <v>0</v>
      </c>
      <c r="N4102" s="23">
        <f t="shared" si="832"/>
        <v>0</v>
      </c>
      <c r="O4102" s="23">
        <f t="shared" ca="1" si="828"/>
        <v>67257229.1247354</v>
      </c>
      <c r="P4102" s="29" t="str">
        <f t="shared" si="833"/>
        <v>J=</v>
      </c>
      <c r="Q4102" s="30">
        <f t="shared" si="834"/>
        <v>47232</v>
      </c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</row>
    <row r="4103" spans="1:30" x14ac:dyDescent="0.25">
      <c r="A4103" s="100">
        <f t="shared" si="829"/>
        <v>46936</v>
      </c>
      <c r="B4103" s="114" t="str">
        <f t="shared" ca="1" si="830"/>
        <v>n.d</v>
      </c>
      <c r="C4103" s="114">
        <f t="shared" si="831"/>
        <v>139519858.75</v>
      </c>
      <c r="D4103" s="24">
        <f ca="1">IF(A4103&lt;$B$1,VLOOKUP(A4103,[1]DI!$A$4:$B$15000,2,FALSE),0)</f>
        <v>0</v>
      </c>
      <c r="E4103" s="23">
        <f t="shared" ca="1" si="836"/>
        <v>0</v>
      </c>
      <c r="F4103" s="25">
        <f t="shared" si="835"/>
        <v>1.2</v>
      </c>
      <c r="G4103" s="26">
        <f t="shared" ca="1" si="839"/>
        <v>1</v>
      </c>
      <c r="H4103" s="23">
        <f ca="1">TRUNC(PRODUCT(G$16:G4102),15)</f>
        <v>1.48206205431758</v>
      </c>
      <c r="I4103" s="23">
        <f t="shared" si="837"/>
        <v>1</v>
      </c>
      <c r="J4103" s="23">
        <f t="shared" ca="1" si="838"/>
        <v>1.4820620499999999</v>
      </c>
      <c r="K4103" s="114">
        <f t="shared" ca="1" si="827"/>
        <v>67257229.1247354</v>
      </c>
      <c r="L4103" s="27">
        <f>IF(VLOOKUP(A4103,$U$18:$AD$131,8)=VLOOKUP(A4102,$U$18:$AD$131,8),0,VLOOKUP(A4103,U$18:$AD$131,8))</f>
        <v>0</v>
      </c>
      <c r="M4103" s="28">
        <f>IF(L4103&gt;0,VLOOKUP(L4103,T$18:$AC$131,7),0)</f>
        <v>0</v>
      </c>
      <c r="N4103" s="23">
        <f t="shared" si="832"/>
        <v>0</v>
      </c>
      <c r="O4103" s="23">
        <f t="shared" ca="1" si="828"/>
        <v>67257229.1247354</v>
      </c>
      <c r="P4103" s="29" t="str">
        <f t="shared" si="833"/>
        <v>J=</v>
      </c>
      <c r="Q4103" s="30">
        <f t="shared" si="834"/>
        <v>47232</v>
      </c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</row>
    <row r="4104" spans="1:30" x14ac:dyDescent="0.25">
      <c r="A4104" s="100">
        <f t="shared" si="829"/>
        <v>46937</v>
      </c>
      <c r="B4104" s="114" t="str">
        <f t="shared" ca="1" si="830"/>
        <v>n.d</v>
      </c>
      <c r="C4104" s="114">
        <f t="shared" si="831"/>
        <v>139519858.75</v>
      </c>
      <c r="D4104" s="24">
        <f ca="1">IF(A4104&lt;$B$1,VLOOKUP(A4104,[1]DI!$A$4:$B$15000,2,FALSE),0)</f>
        <v>0</v>
      </c>
      <c r="E4104" s="23">
        <f t="shared" ca="1" si="836"/>
        <v>0</v>
      </c>
      <c r="F4104" s="25">
        <f t="shared" si="835"/>
        <v>1.2</v>
      </c>
      <c r="G4104" s="26">
        <f t="shared" ca="1" si="839"/>
        <v>1</v>
      </c>
      <c r="H4104" s="23">
        <f ca="1">TRUNC(PRODUCT(G$16:G4103),15)</f>
        <v>1.48206205431758</v>
      </c>
      <c r="I4104" s="23">
        <f t="shared" si="837"/>
        <v>1</v>
      </c>
      <c r="J4104" s="23">
        <f t="shared" ca="1" si="838"/>
        <v>1.4820620499999999</v>
      </c>
      <c r="K4104" s="114">
        <f t="shared" ca="1" si="827"/>
        <v>67257229.1247354</v>
      </c>
      <c r="L4104" s="27">
        <f>IF(VLOOKUP(A4104,$U$18:$AD$131,8)=VLOOKUP(A4103,$U$18:$AD$131,8),0,VLOOKUP(A4104,U$18:$AD$131,8))</f>
        <v>0</v>
      </c>
      <c r="M4104" s="28">
        <f>IF(L4104&gt;0,VLOOKUP(L4104,T$18:$AC$131,7),0)</f>
        <v>0</v>
      </c>
      <c r="N4104" s="23">
        <f t="shared" si="832"/>
        <v>0</v>
      </c>
      <c r="O4104" s="23">
        <f t="shared" ca="1" si="828"/>
        <v>67257229.1247354</v>
      </c>
      <c r="P4104" s="29" t="str">
        <f t="shared" si="833"/>
        <v>J=</v>
      </c>
      <c r="Q4104" s="30">
        <f t="shared" si="834"/>
        <v>47232</v>
      </c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</row>
    <row r="4105" spans="1:30" x14ac:dyDescent="0.25">
      <c r="A4105" s="100">
        <f t="shared" si="829"/>
        <v>46938</v>
      </c>
      <c r="B4105" s="114" t="str">
        <f t="shared" ca="1" si="830"/>
        <v>n.d</v>
      </c>
      <c r="C4105" s="114">
        <f t="shared" si="831"/>
        <v>139519858.75</v>
      </c>
      <c r="D4105" s="24">
        <f ca="1">IF(A4105&lt;$B$1,VLOOKUP(A4105,[1]DI!$A$4:$B$15000,2,FALSE),0)</f>
        <v>0</v>
      </c>
      <c r="E4105" s="23">
        <f t="shared" ca="1" si="836"/>
        <v>0</v>
      </c>
      <c r="F4105" s="25">
        <f t="shared" si="835"/>
        <v>1.2</v>
      </c>
      <c r="G4105" s="26">
        <f t="shared" ca="1" si="839"/>
        <v>1</v>
      </c>
      <c r="H4105" s="23">
        <f ca="1">TRUNC(PRODUCT(G$16:G4104),15)</f>
        <v>1.48206205431758</v>
      </c>
      <c r="I4105" s="23">
        <f t="shared" si="837"/>
        <v>1</v>
      </c>
      <c r="J4105" s="23">
        <f t="shared" ca="1" si="838"/>
        <v>1.4820620499999999</v>
      </c>
      <c r="K4105" s="114">
        <f t="shared" ca="1" si="827"/>
        <v>67257229.1247354</v>
      </c>
      <c r="L4105" s="27">
        <f>IF(VLOOKUP(A4105,$U$18:$AD$131,8)=VLOOKUP(A4104,$U$18:$AD$131,8),0,VLOOKUP(A4105,U$18:$AD$131,8))</f>
        <v>0</v>
      </c>
      <c r="M4105" s="28">
        <f>IF(L4105&gt;0,VLOOKUP(L4105,T$18:$AC$131,7),0)</f>
        <v>0</v>
      </c>
      <c r="N4105" s="23">
        <f t="shared" si="832"/>
        <v>0</v>
      </c>
      <c r="O4105" s="23">
        <f t="shared" ca="1" si="828"/>
        <v>67257229.1247354</v>
      </c>
      <c r="P4105" s="29" t="str">
        <f t="shared" si="833"/>
        <v>J=</v>
      </c>
      <c r="Q4105" s="30">
        <f t="shared" si="834"/>
        <v>47232</v>
      </c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</row>
    <row r="4106" spans="1:30" x14ac:dyDescent="0.25">
      <c r="A4106" s="100">
        <f t="shared" si="829"/>
        <v>46939</v>
      </c>
      <c r="B4106" s="114" t="str">
        <f t="shared" ca="1" si="830"/>
        <v>n.d</v>
      </c>
      <c r="C4106" s="114">
        <f t="shared" si="831"/>
        <v>139519858.75</v>
      </c>
      <c r="D4106" s="24">
        <f ca="1">IF(A4106&lt;$B$1,VLOOKUP(A4106,[1]DI!$A$4:$B$15000,2,FALSE),0)</f>
        <v>0</v>
      </c>
      <c r="E4106" s="23">
        <f t="shared" ca="1" si="836"/>
        <v>0</v>
      </c>
      <c r="F4106" s="25">
        <f t="shared" si="835"/>
        <v>1.2</v>
      </c>
      <c r="G4106" s="26">
        <f t="shared" ca="1" si="839"/>
        <v>1</v>
      </c>
      <c r="H4106" s="23">
        <f ca="1">TRUNC(PRODUCT(G$16:G4105),15)</f>
        <v>1.48206205431758</v>
      </c>
      <c r="I4106" s="23">
        <f t="shared" si="837"/>
        <v>1</v>
      </c>
      <c r="J4106" s="23">
        <f t="shared" ca="1" si="838"/>
        <v>1.4820620499999999</v>
      </c>
      <c r="K4106" s="114">
        <f t="shared" ca="1" si="827"/>
        <v>67257229.1247354</v>
      </c>
      <c r="L4106" s="27">
        <f>IF(VLOOKUP(A4106,$U$18:$AD$131,8)=VLOOKUP(A4105,$U$18:$AD$131,8),0,VLOOKUP(A4106,U$18:$AD$131,8))</f>
        <v>0</v>
      </c>
      <c r="M4106" s="28">
        <f>IF(L4106&gt;0,VLOOKUP(L4106,T$18:$AC$131,7),0)</f>
        <v>0</v>
      </c>
      <c r="N4106" s="23">
        <f t="shared" si="832"/>
        <v>0</v>
      </c>
      <c r="O4106" s="23">
        <f t="shared" ca="1" si="828"/>
        <v>67257229.1247354</v>
      </c>
      <c r="P4106" s="29" t="str">
        <f t="shared" si="833"/>
        <v>J=</v>
      </c>
      <c r="Q4106" s="30">
        <f t="shared" si="834"/>
        <v>47232</v>
      </c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</row>
    <row r="4107" spans="1:30" x14ac:dyDescent="0.25">
      <c r="A4107" s="100">
        <f t="shared" si="829"/>
        <v>46940</v>
      </c>
      <c r="B4107" s="114" t="str">
        <f t="shared" ca="1" si="830"/>
        <v>n.d</v>
      </c>
      <c r="C4107" s="114">
        <f t="shared" si="831"/>
        <v>139519858.75</v>
      </c>
      <c r="D4107" s="24">
        <f ca="1">IF(A4107&lt;$B$1,VLOOKUP(A4107,[1]DI!$A$4:$B$15000,2,FALSE),0)</f>
        <v>0</v>
      </c>
      <c r="E4107" s="23">
        <f t="shared" ca="1" si="836"/>
        <v>0</v>
      </c>
      <c r="F4107" s="25">
        <f t="shared" si="835"/>
        <v>1.2</v>
      </c>
      <c r="G4107" s="26">
        <f t="shared" ca="1" si="839"/>
        <v>1</v>
      </c>
      <c r="H4107" s="23">
        <f ca="1">TRUNC(PRODUCT(G$16:G4106),15)</f>
        <v>1.48206205431758</v>
      </c>
      <c r="I4107" s="23">
        <f t="shared" si="837"/>
        <v>1</v>
      </c>
      <c r="J4107" s="23">
        <f t="shared" ca="1" si="838"/>
        <v>1.4820620499999999</v>
      </c>
      <c r="K4107" s="114">
        <f t="shared" ca="1" si="827"/>
        <v>67257229.1247354</v>
      </c>
      <c r="L4107" s="27">
        <f>IF(VLOOKUP(A4107,$U$18:$AD$131,8)=VLOOKUP(A4106,$U$18:$AD$131,8),0,VLOOKUP(A4107,U$18:$AD$131,8))</f>
        <v>0</v>
      </c>
      <c r="M4107" s="28">
        <f>IF(L4107&gt;0,VLOOKUP(L4107,T$18:$AC$131,7),0)</f>
        <v>0</v>
      </c>
      <c r="N4107" s="23">
        <f t="shared" si="832"/>
        <v>0</v>
      </c>
      <c r="O4107" s="23">
        <f t="shared" ca="1" si="828"/>
        <v>67257229.1247354</v>
      </c>
      <c r="P4107" s="29" t="str">
        <f t="shared" si="833"/>
        <v>J=</v>
      </c>
      <c r="Q4107" s="30">
        <f t="shared" si="834"/>
        <v>47232</v>
      </c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</row>
    <row r="4108" spans="1:30" x14ac:dyDescent="0.25">
      <c r="A4108" s="100">
        <f t="shared" si="829"/>
        <v>46941</v>
      </c>
      <c r="B4108" s="114" t="str">
        <f t="shared" ca="1" si="830"/>
        <v>n.d</v>
      </c>
      <c r="C4108" s="114">
        <f t="shared" si="831"/>
        <v>139519858.75</v>
      </c>
      <c r="D4108" s="24">
        <f ca="1">IF(A4108&lt;$B$1,VLOOKUP(A4108,[1]DI!$A$4:$B$15000,2,FALSE),0)</f>
        <v>0</v>
      </c>
      <c r="E4108" s="23">
        <f t="shared" ca="1" si="836"/>
        <v>0</v>
      </c>
      <c r="F4108" s="25">
        <f t="shared" si="835"/>
        <v>1.2</v>
      </c>
      <c r="G4108" s="26">
        <f t="shared" ca="1" si="839"/>
        <v>1</v>
      </c>
      <c r="H4108" s="23">
        <f ca="1">TRUNC(PRODUCT(G$16:G4107),15)</f>
        <v>1.48206205431758</v>
      </c>
      <c r="I4108" s="23">
        <f t="shared" si="837"/>
        <v>1</v>
      </c>
      <c r="J4108" s="23">
        <f t="shared" ca="1" si="838"/>
        <v>1.4820620499999999</v>
      </c>
      <c r="K4108" s="114">
        <f t="shared" ca="1" si="827"/>
        <v>67257229.1247354</v>
      </c>
      <c r="L4108" s="27">
        <f>IF(VLOOKUP(A4108,$U$18:$AD$131,8)=VLOOKUP(A4107,$U$18:$AD$131,8),0,VLOOKUP(A4108,U$18:$AD$131,8))</f>
        <v>0</v>
      </c>
      <c r="M4108" s="28">
        <f>IF(L4108&gt;0,VLOOKUP(L4108,T$18:$AC$131,7),0)</f>
        <v>0</v>
      </c>
      <c r="N4108" s="23">
        <f t="shared" si="832"/>
        <v>0</v>
      </c>
      <c r="O4108" s="23">
        <f t="shared" ca="1" si="828"/>
        <v>67257229.1247354</v>
      </c>
      <c r="P4108" s="29" t="str">
        <f t="shared" si="833"/>
        <v>J=</v>
      </c>
      <c r="Q4108" s="30">
        <f t="shared" si="834"/>
        <v>47232</v>
      </c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</row>
    <row r="4109" spans="1:30" x14ac:dyDescent="0.25">
      <c r="A4109" s="100">
        <f t="shared" si="829"/>
        <v>46942</v>
      </c>
      <c r="B4109" s="114" t="str">
        <f t="shared" ca="1" si="830"/>
        <v>n.d</v>
      </c>
      <c r="C4109" s="114">
        <f t="shared" si="831"/>
        <v>139519858.75</v>
      </c>
      <c r="D4109" s="24">
        <f ca="1">IF(A4109&lt;$B$1,VLOOKUP(A4109,[1]DI!$A$4:$B$15000,2,FALSE),0)</f>
        <v>0</v>
      </c>
      <c r="E4109" s="23">
        <f t="shared" ca="1" si="836"/>
        <v>0</v>
      </c>
      <c r="F4109" s="25">
        <f t="shared" si="835"/>
        <v>1.2</v>
      </c>
      <c r="G4109" s="26">
        <f t="shared" ca="1" si="839"/>
        <v>1</v>
      </c>
      <c r="H4109" s="23">
        <f ca="1">TRUNC(PRODUCT(G$16:G4108),15)</f>
        <v>1.48206205431758</v>
      </c>
      <c r="I4109" s="23">
        <f t="shared" si="837"/>
        <v>1</v>
      </c>
      <c r="J4109" s="23">
        <f t="shared" ca="1" si="838"/>
        <v>1.4820620499999999</v>
      </c>
      <c r="K4109" s="114">
        <f t="shared" ca="1" si="827"/>
        <v>67257229.1247354</v>
      </c>
      <c r="L4109" s="27">
        <f>IF(VLOOKUP(A4109,$U$18:$AD$131,8)=VLOOKUP(A4108,$U$18:$AD$131,8),0,VLOOKUP(A4109,U$18:$AD$131,8))</f>
        <v>0</v>
      </c>
      <c r="M4109" s="28">
        <f>IF(L4109&gt;0,VLOOKUP(L4109,T$18:$AC$131,7),0)</f>
        <v>0</v>
      </c>
      <c r="N4109" s="23">
        <f t="shared" si="832"/>
        <v>0</v>
      </c>
      <c r="O4109" s="23">
        <f t="shared" ca="1" si="828"/>
        <v>67257229.1247354</v>
      </c>
      <c r="P4109" s="29" t="str">
        <f t="shared" si="833"/>
        <v>J=</v>
      </c>
      <c r="Q4109" s="30">
        <f t="shared" si="834"/>
        <v>47232</v>
      </c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</row>
    <row r="4110" spans="1:30" x14ac:dyDescent="0.25">
      <c r="A4110" s="100">
        <f t="shared" si="829"/>
        <v>46943</v>
      </c>
      <c r="B4110" s="114" t="str">
        <f t="shared" ca="1" si="830"/>
        <v>n.d</v>
      </c>
      <c r="C4110" s="114">
        <f t="shared" si="831"/>
        <v>139519858.75</v>
      </c>
      <c r="D4110" s="24">
        <f ca="1">IF(A4110&lt;$B$1,VLOOKUP(A4110,[1]DI!$A$4:$B$15000,2,FALSE),0)</f>
        <v>0</v>
      </c>
      <c r="E4110" s="23">
        <f t="shared" ca="1" si="836"/>
        <v>0</v>
      </c>
      <c r="F4110" s="25">
        <f t="shared" si="835"/>
        <v>1.2</v>
      </c>
      <c r="G4110" s="26">
        <f t="shared" ca="1" si="839"/>
        <v>1</v>
      </c>
      <c r="H4110" s="23">
        <f ca="1">TRUNC(PRODUCT(G$16:G4109),15)</f>
        <v>1.48206205431758</v>
      </c>
      <c r="I4110" s="23">
        <f t="shared" si="837"/>
        <v>1</v>
      </c>
      <c r="J4110" s="23">
        <f t="shared" ca="1" si="838"/>
        <v>1.4820620499999999</v>
      </c>
      <c r="K4110" s="114">
        <f t="shared" ca="1" si="827"/>
        <v>67257229.1247354</v>
      </c>
      <c r="L4110" s="27">
        <f>IF(VLOOKUP(A4110,$U$18:$AD$131,8)=VLOOKUP(A4109,$U$18:$AD$131,8),0,VLOOKUP(A4110,U$18:$AD$131,8))</f>
        <v>0</v>
      </c>
      <c r="M4110" s="28">
        <f>IF(L4110&gt;0,VLOOKUP(L4110,T$18:$AC$131,7),0)</f>
        <v>0</v>
      </c>
      <c r="N4110" s="23">
        <f t="shared" si="832"/>
        <v>0</v>
      </c>
      <c r="O4110" s="23">
        <f t="shared" ca="1" si="828"/>
        <v>67257229.1247354</v>
      </c>
      <c r="P4110" s="29" t="str">
        <f t="shared" si="833"/>
        <v>J=</v>
      </c>
      <c r="Q4110" s="30">
        <f t="shared" si="834"/>
        <v>47232</v>
      </c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</row>
    <row r="4111" spans="1:30" x14ac:dyDescent="0.25">
      <c r="A4111" s="100">
        <f t="shared" si="829"/>
        <v>46944</v>
      </c>
      <c r="B4111" s="114" t="str">
        <f t="shared" ca="1" si="830"/>
        <v>n.d</v>
      </c>
      <c r="C4111" s="114">
        <f t="shared" si="831"/>
        <v>139519858.75</v>
      </c>
      <c r="D4111" s="24">
        <f ca="1">IF(A4111&lt;$B$1,VLOOKUP(A4111,[1]DI!$A$4:$B$15000,2,FALSE),0)</f>
        <v>0</v>
      </c>
      <c r="E4111" s="23">
        <f t="shared" ca="1" si="836"/>
        <v>0</v>
      </c>
      <c r="F4111" s="25">
        <f t="shared" si="835"/>
        <v>1.2</v>
      </c>
      <c r="G4111" s="26">
        <f t="shared" ca="1" si="839"/>
        <v>1</v>
      </c>
      <c r="H4111" s="23">
        <f ca="1">TRUNC(PRODUCT(G$16:G4110),15)</f>
        <v>1.48206205431758</v>
      </c>
      <c r="I4111" s="23">
        <f t="shared" si="837"/>
        <v>1</v>
      </c>
      <c r="J4111" s="23">
        <f t="shared" ca="1" si="838"/>
        <v>1.4820620499999999</v>
      </c>
      <c r="K4111" s="114">
        <f t="shared" ca="1" si="827"/>
        <v>67257229.1247354</v>
      </c>
      <c r="L4111" s="27">
        <f>IF(VLOOKUP(A4111,$U$18:$AD$131,8)=VLOOKUP(A4110,$U$18:$AD$131,8),0,VLOOKUP(A4111,U$18:$AD$131,8))</f>
        <v>0</v>
      </c>
      <c r="M4111" s="28">
        <f>IF(L4111&gt;0,VLOOKUP(L4111,T$18:$AC$131,7),0)</f>
        <v>0</v>
      </c>
      <c r="N4111" s="23">
        <f t="shared" si="832"/>
        <v>0</v>
      </c>
      <c r="O4111" s="23">
        <f t="shared" ca="1" si="828"/>
        <v>67257229.1247354</v>
      </c>
      <c r="P4111" s="29" t="str">
        <f t="shared" si="833"/>
        <v>J=</v>
      </c>
      <c r="Q4111" s="30">
        <f t="shared" si="834"/>
        <v>47232</v>
      </c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</row>
    <row r="4112" spans="1:30" x14ac:dyDescent="0.25">
      <c r="A4112" s="100">
        <f t="shared" si="829"/>
        <v>46945</v>
      </c>
      <c r="B4112" s="114" t="str">
        <f t="shared" ca="1" si="830"/>
        <v>n.d</v>
      </c>
      <c r="C4112" s="114">
        <f t="shared" si="831"/>
        <v>139519858.75</v>
      </c>
      <c r="D4112" s="24">
        <f ca="1">IF(A4112&lt;$B$1,VLOOKUP(A4112,[1]DI!$A$4:$B$15000,2,FALSE),0)</f>
        <v>0</v>
      </c>
      <c r="E4112" s="23">
        <f t="shared" ca="1" si="836"/>
        <v>0</v>
      </c>
      <c r="F4112" s="25">
        <f t="shared" si="835"/>
        <v>1.2</v>
      </c>
      <c r="G4112" s="26">
        <f t="shared" ca="1" si="839"/>
        <v>1</v>
      </c>
      <c r="H4112" s="23">
        <f ca="1">TRUNC(PRODUCT(G$16:G4111),15)</f>
        <v>1.48206205431758</v>
      </c>
      <c r="I4112" s="23">
        <f t="shared" si="837"/>
        <v>1</v>
      </c>
      <c r="J4112" s="23">
        <f t="shared" ca="1" si="838"/>
        <v>1.4820620499999999</v>
      </c>
      <c r="K4112" s="114">
        <f t="shared" ref="K4112:K4175" ca="1" si="840">TRUNC((C4112*(J4112-1)),8)</f>
        <v>67257229.1247354</v>
      </c>
      <c r="L4112" s="27">
        <f>IF(VLOOKUP(A4112,$U$18:$AD$131,8)=VLOOKUP(A4111,$U$18:$AD$131,8),0,VLOOKUP(A4112,U$18:$AD$131,8))</f>
        <v>0</v>
      </c>
      <c r="M4112" s="28">
        <f>IF(L4112&gt;0,VLOOKUP(L4112,T$18:$AC$131,7),0)</f>
        <v>0</v>
      </c>
      <c r="N4112" s="23">
        <f t="shared" si="832"/>
        <v>0</v>
      </c>
      <c r="O4112" s="23">
        <f t="shared" ref="O4112:O4175" ca="1" si="841">(K4112+N4112)</f>
        <v>67257229.1247354</v>
      </c>
      <c r="P4112" s="29" t="str">
        <f t="shared" si="833"/>
        <v>J=</v>
      </c>
      <c r="Q4112" s="30">
        <f t="shared" si="834"/>
        <v>47232</v>
      </c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</row>
    <row r="4113" spans="1:30" x14ac:dyDescent="0.25">
      <c r="A4113" s="100">
        <f t="shared" ref="A4113:A4176" si="842">(A4112+1)</f>
        <v>46946</v>
      </c>
      <c r="B4113" s="114" t="str">
        <f t="shared" ref="B4113:B4176" ca="1" si="843">IF(A4113&lt;=TODAY(),C4113+K4113,IF(AND(A4113&gt;TODAY(),A4113&lt;=$B$1),IF(VLOOKUP(TODAY(),$A$16:$D$5006,4,FALSE)=0,"n.d",C4113+K4113),"n.d"))</f>
        <v>n.d</v>
      </c>
      <c r="C4113" s="114">
        <f t="shared" ref="C4113:C4176" si="844">TRUNC(C4112-N4112,8)</f>
        <v>139519858.75</v>
      </c>
      <c r="D4113" s="24">
        <f ca="1">IF(A4113&lt;$B$1,VLOOKUP(A4113,[1]DI!$A$4:$B$15000,2,FALSE),0)</f>
        <v>0</v>
      </c>
      <c r="E4113" s="23">
        <f t="shared" ca="1" si="836"/>
        <v>0</v>
      </c>
      <c r="F4113" s="25">
        <f t="shared" si="835"/>
        <v>1.2</v>
      </c>
      <c r="G4113" s="26">
        <f t="shared" ca="1" si="839"/>
        <v>1</v>
      </c>
      <c r="H4113" s="23">
        <f ca="1">TRUNC(PRODUCT(G$16:G4112),15)</f>
        <v>1.48206205431758</v>
      </c>
      <c r="I4113" s="23">
        <f t="shared" si="837"/>
        <v>1</v>
      </c>
      <c r="J4113" s="23">
        <f t="shared" ca="1" si="838"/>
        <v>1.4820620499999999</v>
      </c>
      <c r="K4113" s="114">
        <f t="shared" ca="1" si="840"/>
        <v>67257229.1247354</v>
      </c>
      <c r="L4113" s="27">
        <f>IF(VLOOKUP(A4113,$U$18:$AD$131,8)=VLOOKUP(A4112,$U$18:$AD$131,8),0,VLOOKUP(A4113,U$18:$AD$131,8))</f>
        <v>0</v>
      </c>
      <c r="M4113" s="28">
        <f>IF(L4113&gt;0,VLOOKUP(L4113,T$18:$AC$131,7),0)</f>
        <v>0</v>
      </c>
      <c r="N4113" s="23">
        <f t="shared" ref="N4113:N4176" si="845">IF(M4113&gt;0,(C4113*M4113),0)</f>
        <v>0</v>
      </c>
      <c r="O4113" s="23">
        <f t="shared" ca="1" si="841"/>
        <v>67257229.1247354</v>
      </c>
      <c r="P4113" s="29" t="str">
        <f t="shared" ref="P4113:P4176" si="846">IF(L4112&gt;0,VLOOKUP(A4112,$U$18:$AD$131,9),P4112)</f>
        <v>J=</v>
      </c>
      <c r="Q4113" s="30">
        <f t="shared" ref="Q4113:Q4176" si="847">IF(L4112&gt;0,VLOOKUP(A4112,$U$18:$AD$131,10),Q4112)</f>
        <v>47232</v>
      </c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</row>
    <row r="4114" spans="1:30" x14ac:dyDescent="0.25">
      <c r="A4114" s="100">
        <f t="shared" si="842"/>
        <v>46947</v>
      </c>
      <c r="B4114" s="114" t="str">
        <f t="shared" ca="1" si="843"/>
        <v>n.d</v>
      </c>
      <c r="C4114" s="114">
        <f t="shared" si="844"/>
        <v>139519858.75</v>
      </c>
      <c r="D4114" s="24">
        <f ca="1">IF(A4114&lt;$B$1,VLOOKUP(A4114,[1]DI!$A$4:$B$15000,2,FALSE),0)</f>
        <v>0</v>
      </c>
      <c r="E4114" s="23">
        <f t="shared" ca="1" si="836"/>
        <v>0</v>
      </c>
      <c r="F4114" s="25">
        <f t="shared" ref="F4114:F4177" si="848">F4113</f>
        <v>1.2</v>
      </c>
      <c r="G4114" s="26">
        <f t="shared" ca="1" si="839"/>
        <v>1</v>
      </c>
      <c r="H4114" s="23">
        <f ca="1">TRUNC(PRODUCT(G$16:G4113),15)</f>
        <v>1.48206205431758</v>
      </c>
      <c r="I4114" s="23">
        <f t="shared" si="837"/>
        <v>1</v>
      </c>
      <c r="J4114" s="23">
        <f t="shared" ca="1" si="838"/>
        <v>1.4820620499999999</v>
      </c>
      <c r="K4114" s="114">
        <f t="shared" ca="1" si="840"/>
        <v>67257229.1247354</v>
      </c>
      <c r="L4114" s="27">
        <f>IF(VLOOKUP(A4114,$U$18:$AD$131,8)=VLOOKUP(A4113,$U$18:$AD$131,8),0,VLOOKUP(A4114,U$18:$AD$131,8))</f>
        <v>0</v>
      </c>
      <c r="M4114" s="28">
        <f>IF(L4114&gt;0,VLOOKUP(L4114,T$18:$AC$131,7),0)</f>
        <v>0</v>
      </c>
      <c r="N4114" s="23">
        <f t="shared" si="845"/>
        <v>0</v>
      </c>
      <c r="O4114" s="23">
        <f t="shared" ca="1" si="841"/>
        <v>67257229.1247354</v>
      </c>
      <c r="P4114" s="29" t="str">
        <f t="shared" si="846"/>
        <v>J=</v>
      </c>
      <c r="Q4114" s="30">
        <f t="shared" si="847"/>
        <v>47232</v>
      </c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</row>
    <row r="4115" spans="1:30" x14ac:dyDescent="0.25">
      <c r="A4115" s="100">
        <f t="shared" si="842"/>
        <v>46948</v>
      </c>
      <c r="B4115" s="114" t="str">
        <f t="shared" ca="1" si="843"/>
        <v>n.d</v>
      </c>
      <c r="C4115" s="114">
        <f t="shared" si="844"/>
        <v>139519858.75</v>
      </c>
      <c r="D4115" s="24">
        <f ca="1">IF(A4115&lt;$B$1,VLOOKUP(A4115,[1]DI!$A$4:$B$15000,2,FALSE),0)</f>
        <v>0</v>
      </c>
      <c r="E4115" s="23">
        <f t="shared" ref="E4115:E4178" ca="1" si="849">ROUND((((1+D4115)^(1/252)-1)),8)</f>
        <v>0</v>
      </c>
      <c r="F4115" s="25">
        <f t="shared" si="848"/>
        <v>1.2</v>
      </c>
      <c r="G4115" s="26">
        <f t="shared" ca="1" si="839"/>
        <v>1</v>
      </c>
      <c r="H4115" s="23">
        <f ca="1">TRUNC(PRODUCT(G$16:G4114),15)</f>
        <v>1.48206205431758</v>
      </c>
      <c r="I4115" s="23">
        <f t="shared" ref="I4115:I4178" si="850">IF(OR(L4114&gt;0,L4114="E"),H4114,I4114)</f>
        <v>1</v>
      </c>
      <c r="J4115" s="23">
        <f t="shared" ref="J4115:J4178" ca="1" si="851">ROUND(TRUNC(H4115/I4115,15),8)</f>
        <v>1.4820620499999999</v>
      </c>
      <c r="K4115" s="114">
        <f t="shared" ca="1" si="840"/>
        <v>67257229.1247354</v>
      </c>
      <c r="L4115" s="27">
        <f>IF(VLOOKUP(A4115,$U$18:$AD$131,8)=VLOOKUP(A4114,$U$18:$AD$131,8),0,VLOOKUP(A4115,U$18:$AD$131,8))</f>
        <v>0</v>
      </c>
      <c r="M4115" s="28">
        <f>IF(L4115&gt;0,VLOOKUP(L4115,T$18:$AC$131,7),0)</f>
        <v>0</v>
      </c>
      <c r="N4115" s="23">
        <f t="shared" si="845"/>
        <v>0</v>
      </c>
      <c r="O4115" s="23">
        <f t="shared" ca="1" si="841"/>
        <v>67257229.1247354</v>
      </c>
      <c r="P4115" s="29" t="str">
        <f t="shared" si="846"/>
        <v>J=</v>
      </c>
      <c r="Q4115" s="30">
        <f t="shared" si="847"/>
        <v>47232</v>
      </c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</row>
    <row r="4116" spans="1:30" x14ac:dyDescent="0.25">
      <c r="A4116" s="100">
        <f t="shared" si="842"/>
        <v>46949</v>
      </c>
      <c r="B4116" s="114" t="str">
        <f t="shared" ca="1" si="843"/>
        <v>n.d</v>
      </c>
      <c r="C4116" s="114">
        <f t="shared" si="844"/>
        <v>139519858.75</v>
      </c>
      <c r="D4116" s="24">
        <f ca="1">IF(A4116&lt;$B$1,VLOOKUP(A4116,[1]DI!$A$4:$B$15000,2,FALSE),0)</f>
        <v>0</v>
      </c>
      <c r="E4116" s="23">
        <f t="shared" ca="1" si="849"/>
        <v>0</v>
      </c>
      <c r="F4116" s="25">
        <f t="shared" si="848"/>
        <v>1.2</v>
      </c>
      <c r="G4116" s="26">
        <f t="shared" ref="G4116:G4179" ca="1" si="852">TRUNC((1+(E4116*F4116)),15)</f>
        <v>1</v>
      </c>
      <c r="H4116" s="23">
        <f ca="1">TRUNC(PRODUCT(G$16:G4115),15)</f>
        <v>1.48206205431758</v>
      </c>
      <c r="I4116" s="23">
        <f t="shared" si="850"/>
        <v>1</v>
      </c>
      <c r="J4116" s="23">
        <f t="shared" ca="1" si="851"/>
        <v>1.4820620499999999</v>
      </c>
      <c r="K4116" s="114">
        <f t="shared" ca="1" si="840"/>
        <v>67257229.1247354</v>
      </c>
      <c r="L4116" s="27">
        <f>IF(VLOOKUP(A4116,$U$18:$AD$131,8)=VLOOKUP(A4115,$U$18:$AD$131,8),0,VLOOKUP(A4116,U$18:$AD$131,8))</f>
        <v>0</v>
      </c>
      <c r="M4116" s="28">
        <f>IF(L4116&gt;0,VLOOKUP(L4116,T$18:$AC$131,7),0)</f>
        <v>0</v>
      </c>
      <c r="N4116" s="23">
        <f t="shared" si="845"/>
        <v>0</v>
      </c>
      <c r="O4116" s="23">
        <f t="shared" ca="1" si="841"/>
        <v>67257229.1247354</v>
      </c>
      <c r="P4116" s="29" t="str">
        <f t="shared" si="846"/>
        <v>J=</v>
      </c>
      <c r="Q4116" s="30">
        <f t="shared" si="847"/>
        <v>47232</v>
      </c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</row>
    <row r="4117" spans="1:30" x14ac:dyDescent="0.25">
      <c r="A4117" s="100">
        <f t="shared" si="842"/>
        <v>46950</v>
      </c>
      <c r="B4117" s="114" t="str">
        <f t="shared" ca="1" si="843"/>
        <v>n.d</v>
      </c>
      <c r="C4117" s="114">
        <f t="shared" si="844"/>
        <v>139519858.75</v>
      </c>
      <c r="D4117" s="24">
        <f ca="1">IF(A4117&lt;$B$1,VLOOKUP(A4117,[1]DI!$A$4:$B$15000,2,FALSE),0)</f>
        <v>0</v>
      </c>
      <c r="E4117" s="23">
        <f t="shared" ca="1" si="849"/>
        <v>0</v>
      </c>
      <c r="F4117" s="25">
        <f t="shared" si="848"/>
        <v>1.2</v>
      </c>
      <c r="G4117" s="26">
        <f t="shared" ca="1" si="852"/>
        <v>1</v>
      </c>
      <c r="H4117" s="23">
        <f ca="1">TRUNC(PRODUCT(G$16:G4116),15)</f>
        <v>1.48206205431758</v>
      </c>
      <c r="I4117" s="23">
        <f t="shared" si="850"/>
        <v>1</v>
      </c>
      <c r="J4117" s="23">
        <f t="shared" ca="1" si="851"/>
        <v>1.4820620499999999</v>
      </c>
      <c r="K4117" s="114">
        <f t="shared" ca="1" si="840"/>
        <v>67257229.1247354</v>
      </c>
      <c r="L4117" s="27">
        <f>IF(VLOOKUP(A4117,$U$18:$AD$131,8)=VLOOKUP(A4116,$U$18:$AD$131,8),0,VLOOKUP(A4117,U$18:$AD$131,8))</f>
        <v>0</v>
      </c>
      <c r="M4117" s="28">
        <f>IF(L4117&gt;0,VLOOKUP(L4117,T$18:$AC$131,7),0)</f>
        <v>0</v>
      </c>
      <c r="N4117" s="23">
        <f t="shared" si="845"/>
        <v>0</v>
      </c>
      <c r="O4117" s="23">
        <f t="shared" ca="1" si="841"/>
        <v>67257229.1247354</v>
      </c>
      <c r="P4117" s="29" t="str">
        <f t="shared" si="846"/>
        <v>J=</v>
      </c>
      <c r="Q4117" s="30">
        <f t="shared" si="847"/>
        <v>47232</v>
      </c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</row>
    <row r="4118" spans="1:30" x14ac:dyDescent="0.25">
      <c r="A4118" s="100">
        <f t="shared" si="842"/>
        <v>46951</v>
      </c>
      <c r="B4118" s="114" t="str">
        <f t="shared" ca="1" si="843"/>
        <v>n.d</v>
      </c>
      <c r="C4118" s="114">
        <f t="shared" si="844"/>
        <v>139519858.75</v>
      </c>
      <c r="D4118" s="24">
        <f ca="1">IF(A4118&lt;$B$1,VLOOKUP(A4118,[1]DI!$A$4:$B$15000,2,FALSE),0)</f>
        <v>0</v>
      </c>
      <c r="E4118" s="23">
        <f t="shared" ca="1" si="849"/>
        <v>0</v>
      </c>
      <c r="F4118" s="25">
        <f t="shared" si="848"/>
        <v>1.2</v>
      </c>
      <c r="G4118" s="26">
        <f t="shared" ca="1" si="852"/>
        <v>1</v>
      </c>
      <c r="H4118" s="23">
        <f ca="1">TRUNC(PRODUCT(G$16:G4117),15)</f>
        <v>1.48206205431758</v>
      </c>
      <c r="I4118" s="23">
        <f t="shared" si="850"/>
        <v>1</v>
      </c>
      <c r="J4118" s="23">
        <f t="shared" ca="1" si="851"/>
        <v>1.4820620499999999</v>
      </c>
      <c r="K4118" s="114">
        <f t="shared" ca="1" si="840"/>
        <v>67257229.1247354</v>
      </c>
      <c r="L4118" s="27">
        <f>IF(VLOOKUP(A4118,$U$18:$AD$131,8)=VLOOKUP(A4117,$U$18:$AD$131,8),0,VLOOKUP(A4118,U$18:$AD$131,8))</f>
        <v>0</v>
      </c>
      <c r="M4118" s="28">
        <f>IF(L4118&gt;0,VLOOKUP(L4118,T$18:$AC$131,7),0)</f>
        <v>0</v>
      </c>
      <c r="N4118" s="23">
        <f t="shared" si="845"/>
        <v>0</v>
      </c>
      <c r="O4118" s="23">
        <f t="shared" ca="1" si="841"/>
        <v>67257229.1247354</v>
      </c>
      <c r="P4118" s="29" t="str">
        <f t="shared" si="846"/>
        <v>J=</v>
      </c>
      <c r="Q4118" s="30">
        <f t="shared" si="847"/>
        <v>47232</v>
      </c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</row>
    <row r="4119" spans="1:30" x14ac:dyDescent="0.25">
      <c r="A4119" s="100">
        <f t="shared" si="842"/>
        <v>46952</v>
      </c>
      <c r="B4119" s="114" t="str">
        <f t="shared" ca="1" si="843"/>
        <v>n.d</v>
      </c>
      <c r="C4119" s="114">
        <f t="shared" si="844"/>
        <v>139519858.75</v>
      </c>
      <c r="D4119" s="24">
        <f ca="1">IF(A4119&lt;$B$1,VLOOKUP(A4119,[1]DI!$A$4:$B$15000,2,FALSE),0)</f>
        <v>0</v>
      </c>
      <c r="E4119" s="23">
        <f t="shared" ca="1" si="849"/>
        <v>0</v>
      </c>
      <c r="F4119" s="25">
        <f t="shared" si="848"/>
        <v>1.2</v>
      </c>
      <c r="G4119" s="26">
        <f t="shared" ca="1" si="852"/>
        <v>1</v>
      </c>
      <c r="H4119" s="23">
        <f ca="1">TRUNC(PRODUCT(G$16:G4118),15)</f>
        <v>1.48206205431758</v>
      </c>
      <c r="I4119" s="23">
        <f t="shared" si="850"/>
        <v>1</v>
      </c>
      <c r="J4119" s="23">
        <f t="shared" ca="1" si="851"/>
        <v>1.4820620499999999</v>
      </c>
      <c r="K4119" s="114">
        <f t="shared" ca="1" si="840"/>
        <v>67257229.1247354</v>
      </c>
      <c r="L4119" s="27">
        <f>IF(VLOOKUP(A4119,$U$18:$AD$131,8)=VLOOKUP(A4118,$U$18:$AD$131,8),0,VLOOKUP(A4119,U$18:$AD$131,8))</f>
        <v>0</v>
      </c>
      <c r="M4119" s="28">
        <f>IF(L4119&gt;0,VLOOKUP(L4119,T$18:$AC$131,7),0)</f>
        <v>0</v>
      </c>
      <c r="N4119" s="23">
        <f t="shared" si="845"/>
        <v>0</v>
      </c>
      <c r="O4119" s="23">
        <f t="shared" ca="1" si="841"/>
        <v>67257229.1247354</v>
      </c>
      <c r="P4119" s="29" t="str">
        <f t="shared" si="846"/>
        <v>J=</v>
      </c>
      <c r="Q4119" s="30">
        <f t="shared" si="847"/>
        <v>47232</v>
      </c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</row>
    <row r="4120" spans="1:30" x14ac:dyDescent="0.25">
      <c r="A4120" s="100">
        <f t="shared" si="842"/>
        <v>46953</v>
      </c>
      <c r="B4120" s="114" t="str">
        <f t="shared" ca="1" si="843"/>
        <v>n.d</v>
      </c>
      <c r="C4120" s="114">
        <f t="shared" si="844"/>
        <v>139519858.75</v>
      </c>
      <c r="D4120" s="24">
        <f ca="1">IF(A4120&lt;$B$1,VLOOKUP(A4120,[1]DI!$A$4:$B$15000,2,FALSE),0)</f>
        <v>0</v>
      </c>
      <c r="E4120" s="23">
        <f t="shared" ca="1" si="849"/>
        <v>0</v>
      </c>
      <c r="F4120" s="25">
        <f t="shared" si="848"/>
        <v>1.2</v>
      </c>
      <c r="G4120" s="26">
        <f t="shared" ca="1" si="852"/>
        <v>1</v>
      </c>
      <c r="H4120" s="23">
        <f ca="1">TRUNC(PRODUCT(G$16:G4119),15)</f>
        <v>1.48206205431758</v>
      </c>
      <c r="I4120" s="23">
        <f t="shared" si="850"/>
        <v>1</v>
      </c>
      <c r="J4120" s="23">
        <f t="shared" ca="1" si="851"/>
        <v>1.4820620499999999</v>
      </c>
      <c r="K4120" s="114">
        <f t="shared" ca="1" si="840"/>
        <v>67257229.1247354</v>
      </c>
      <c r="L4120" s="27">
        <f>IF(VLOOKUP(A4120,$U$18:$AD$131,8)=VLOOKUP(A4119,$U$18:$AD$131,8),0,VLOOKUP(A4120,U$18:$AD$131,8))</f>
        <v>0</v>
      </c>
      <c r="M4120" s="28">
        <f>IF(L4120&gt;0,VLOOKUP(L4120,T$18:$AC$131,7),0)</f>
        <v>0</v>
      </c>
      <c r="N4120" s="23">
        <f t="shared" si="845"/>
        <v>0</v>
      </c>
      <c r="O4120" s="23">
        <f t="shared" ca="1" si="841"/>
        <v>67257229.1247354</v>
      </c>
      <c r="P4120" s="29" t="str">
        <f t="shared" si="846"/>
        <v>J=</v>
      </c>
      <c r="Q4120" s="30">
        <f t="shared" si="847"/>
        <v>47232</v>
      </c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</row>
    <row r="4121" spans="1:30" x14ac:dyDescent="0.25">
      <c r="A4121" s="100">
        <f t="shared" si="842"/>
        <v>46954</v>
      </c>
      <c r="B4121" s="114" t="str">
        <f t="shared" ca="1" si="843"/>
        <v>n.d</v>
      </c>
      <c r="C4121" s="114">
        <f t="shared" si="844"/>
        <v>139519858.75</v>
      </c>
      <c r="D4121" s="24">
        <f ca="1">IF(A4121&lt;$B$1,VLOOKUP(A4121,[1]DI!$A$4:$B$15000,2,FALSE),0)</f>
        <v>0</v>
      </c>
      <c r="E4121" s="23">
        <f t="shared" ca="1" si="849"/>
        <v>0</v>
      </c>
      <c r="F4121" s="25">
        <f t="shared" si="848"/>
        <v>1.2</v>
      </c>
      <c r="G4121" s="26">
        <f t="shared" ca="1" si="852"/>
        <v>1</v>
      </c>
      <c r="H4121" s="23">
        <f ca="1">TRUNC(PRODUCT(G$16:G4120),15)</f>
        <v>1.48206205431758</v>
      </c>
      <c r="I4121" s="23">
        <f t="shared" si="850"/>
        <v>1</v>
      </c>
      <c r="J4121" s="23">
        <f t="shared" ca="1" si="851"/>
        <v>1.4820620499999999</v>
      </c>
      <c r="K4121" s="114">
        <f t="shared" ca="1" si="840"/>
        <v>67257229.1247354</v>
      </c>
      <c r="L4121" s="27">
        <f>IF(VLOOKUP(A4121,$U$18:$AD$131,8)=VLOOKUP(A4120,$U$18:$AD$131,8),0,VLOOKUP(A4121,U$18:$AD$131,8))</f>
        <v>0</v>
      </c>
      <c r="M4121" s="28">
        <f>IF(L4121&gt;0,VLOOKUP(L4121,T$18:$AC$131,7),0)</f>
        <v>0</v>
      </c>
      <c r="N4121" s="23">
        <f t="shared" si="845"/>
        <v>0</v>
      </c>
      <c r="O4121" s="23">
        <f t="shared" ca="1" si="841"/>
        <v>67257229.1247354</v>
      </c>
      <c r="P4121" s="29" t="str">
        <f t="shared" si="846"/>
        <v>J=</v>
      </c>
      <c r="Q4121" s="30">
        <f t="shared" si="847"/>
        <v>47232</v>
      </c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</row>
    <row r="4122" spans="1:30" x14ac:dyDescent="0.25">
      <c r="A4122" s="100">
        <f t="shared" si="842"/>
        <v>46955</v>
      </c>
      <c r="B4122" s="114" t="str">
        <f t="shared" ca="1" si="843"/>
        <v>n.d</v>
      </c>
      <c r="C4122" s="114">
        <f t="shared" si="844"/>
        <v>139519858.75</v>
      </c>
      <c r="D4122" s="24">
        <f ca="1">IF(A4122&lt;$B$1,VLOOKUP(A4122,[1]DI!$A$4:$B$15000,2,FALSE),0)</f>
        <v>0</v>
      </c>
      <c r="E4122" s="23">
        <f t="shared" ca="1" si="849"/>
        <v>0</v>
      </c>
      <c r="F4122" s="25">
        <f t="shared" si="848"/>
        <v>1.2</v>
      </c>
      <c r="G4122" s="26">
        <f t="shared" ca="1" si="852"/>
        <v>1</v>
      </c>
      <c r="H4122" s="23">
        <f ca="1">TRUNC(PRODUCT(G$16:G4121),15)</f>
        <v>1.48206205431758</v>
      </c>
      <c r="I4122" s="23">
        <f t="shared" si="850"/>
        <v>1</v>
      </c>
      <c r="J4122" s="23">
        <f t="shared" ca="1" si="851"/>
        <v>1.4820620499999999</v>
      </c>
      <c r="K4122" s="114">
        <f t="shared" ca="1" si="840"/>
        <v>67257229.1247354</v>
      </c>
      <c r="L4122" s="27">
        <f>IF(VLOOKUP(A4122,$U$18:$AD$131,8)=VLOOKUP(A4121,$U$18:$AD$131,8),0,VLOOKUP(A4122,U$18:$AD$131,8))</f>
        <v>0</v>
      </c>
      <c r="M4122" s="28">
        <f>IF(L4122&gt;0,VLOOKUP(L4122,T$18:$AC$131,7),0)</f>
        <v>0</v>
      </c>
      <c r="N4122" s="23">
        <f t="shared" si="845"/>
        <v>0</v>
      </c>
      <c r="O4122" s="23">
        <f t="shared" ca="1" si="841"/>
        <v>67257229.1247354</v>
      </c>
      <c r="P4122" s="29" t="str">
        <f t="shared" si="846"/>
        <v>J=</v>
      </c>
      <c r="Q4122" s="30">
        <f t="shared" si="847"/>
        <v>47232</v>
      </c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</row>
    <row r="4123" spans="1:30" x14ac:dyDescent="0.25">
      <c r="A4123" s="100">
        <f t="shared" si="842"/>
        <v>46956</v>
      </c>
      <c r="B4123" s="114" t="str">
        <f t="shared" ca="1" si="843"/>
        <v>n.d</v>
      </c>
      <c r="C4123" s="114">
        <f t="shared" si="844"/>
        <v>139519858.75</v>
      </c>
      <c r="D4123" s="24">
        <f ca="1">IF(A4123&lt;$B$1,VLOOKUP(A4123,[1]DI!$A$4:$B$15000,2,FALSE),0)</f>
        <v>0</v>
      </c>
      <c r="E4123" s="23">
        <f t="shared" ca="1" si="849"/>
        <v>0</v>
      </c>
      <c r="F4123" s="25">
        <f t="shared" si="848"/>
        <v>1.2</v>
      </c>
      <c r="G4123" s="26">
        <f t="shared" ca="1" si="852"/>
        <v>1</v>
      </c>
      <c r="H4123" s="23">
        <f ca="1">TRUNC(PRODUCT(G$16:G4122),15)</f>
        <v>1.48206205431758</v>
      </c>
      <c r="I4123" s="23">
        <f t="shared" si="850"/>
        <v>1</v>
      </c>
      <c r="J4123" s="23">
        <f t="shared" ca="1" si="851"/>
        <v>1.4820620499999999</v>
      </c>
      <c r="K4123" s="114">
        <f t="shared" ca="1" si="840"/>
        <v>67257229.1247354</v>
      </c>
      <c r="L4123" s="27">
        <f>IF(VLOOKUP(A4123,$U$18:$AD$131,8)=VLOOKUP(A4122,$U$18:$AD$131,8),0,VLOOKUP(A4123,U$18:$AD$131,8))</f>
        <v>0</v>
      </c>
      <c r="M4123" s="28">
        <f>IF(L4123&gt;0,VLOOKUP(L4123,T$18:$AC$131,7),0)</f>
        <v>0</v>
      </c>
      <c r="N4123" s="23">
        <f t="shared" si="845"/>
        <v>0</v>
      </c>
      <c r="O4123" s="23">
        <f t="shared" ca="1" si="841"/>
        <v>67257229.1247354</v>
      </c>
      <c r="P4123" s="29" t="str">
        <f t="shared" si="846"/>
        <v>J=</v>
      </c>
      <c r="Q4123" s="30">
        <f t="shared" si="847"/>
        <v>47232</v>
      </c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</row>
    <row r="4124" spans="1:30" x14ac:dyDescent="0.25">
      <c r="A4124" s="100">
        <f t="shared" si="842"/>
        <v>46957</v>
      </c>
      <c r="B4124" s="114" t="str">
        <f t="shared" ca="1" si="843"/>
        <v>n.d</v>
      </c>
      <c r="C4124" s="114">
        <f t="shared" si="844"/>
        <v>139519858.75</v>
      </c>
      <c r="D4124" s="24">
        <f ca="1">IF(A4124&lt;$B$1,VLOOKUP(A4124,[1]DI!$A$4:$B$15000,2,FALSE),0)</f>
        <v>0</v>
      </c>
      <c r="E4124" s="23">
        <f t="shared" ca="1" si="849"/>
        <v>0</v>
      </c>
      <c r="F4124" s="25">
        <f t="shared" si="848"/>
        <v>1.2</v>
      </c>
      <c r="G4124" s="26">
        <f t="shared" ca="1" si="852"/>
        <v>1</v>
      </c>
      <c r="H4124" s="23">
        <f ca="1">TRUNC(PRODUCT(G$16:G4123),15)</f>
        <v>1.48206205431758</v>
      </c>
      <c r="I4124" s="23">
        <f t="shared" si="850"/>
        <v>1</v>
      </c>
      <c r="J4124" s="23">
        <f t="shared" ca="1" si="851"/>
        <v>1.4820620499999999</v>
      </c>
      <c r="K4124" s="114">
        <f t="shared" ca="1" si="840"/>
        <v>67257229.1247354</v>
      </c>
      <c r="L4124" s="27">
        <f>IF(VLOOKUP(A4124,$U$18:$AD$131,8)=VLOOKUP(A4123,$U$18:$AD$131,8),0,VLOOKUP(A4124,U$18:$AD$131,8))</f>
        <v>0</v>
      </c>
      <c r="M4124" s="28">
        <f>IF(L4124&gt;0,VLOOKUP(L4124,T$18:$AC$131,7),0)</f>
        <v>0</v>
      </c>
      <c r="N4124" s="23">
        <f t="shared" si="845"/>
        <v>0</v>
      </c>
      <c r="O4124" s="23">
        <f t="shared" ca="1" si="841"/>
        <v>67257229.1247354</v>
      </c>
      <c r="P4124" s="29" t="str">
        <f t="shared" si="846"/>
        <v>J=</v>
      </c>
      <c r="Q4124" s="30">
        <f t="shared" si="847"/>
        <v>47232</v>
      </c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</row>
    <row r="4125" spans="1:30" x14ac:dyDescent="0.25">
      <c r="A4125" s="100">
        <f t="shared" si="842"/>
        <v>46958</v>
      </c>
      <c r="B4125" s="114" t="str">
        <f t="shared" ca="1" si="843"/>
        <v>n.d</v>
      </c>
      <c r="C4125" s="114">
        <f t="shared" si="844"/>
        <v>139519858.75</v>
      </c>
      <c r="D4125" s="24">
        <f ca="1">IF(A4125&lt;$B$1,VLOOKUP(A4125,[1]DI!$A$4:$B$15000,2,FALSE),0)</f>
        <v>0</v>
      </c>
      <c r="E4125" s="23">
        <f t="shared" ca="1" si="849"/>
        <v>0</v>
      </c>
      <c r="F4125" s="25">
        <f t="shared" si="848"/>
        <v>1.2</v>
      </c>
      <c r="G4125" s="26">
        <f t="shared" ca="1" si="852"/>
        <v>1</v>
      </c>
      <c r="H4125" s="23">
        <f ca="1">TRUNC(PRODUCT(G$16:G4124),15)</f>
        <v>1.48206205431758</v>
      </c>
      <c r="I4125" s="23">
        <f t="shared" si="850"/>
        <v>1</v>
      </c>
      <c r="J4125" s="23">
        <f t="shared" ca="1" si="851"/>
        <v>1.4820620499999999</v>
      </c>
      <c r="K4125" s="114">
        <f t="shared" ca="1" si="840"/>
        <v>67257229.1247354</v>
      </c>
      <c r="L4125" s="27">
        <f>IF(VLOOKUP(A4125,$U$18:$AD$131,8)=VLOOKUP(A4124,$U$18:$AD$131,8),0,VLOOKUP(A4125,U$18:$AD$131,8))</f>
        <v>0</v>
      </c>
      <c r="M4125" s="28">
        <f>IF(L4125&gt;0,VLOOKUP(L4125,T$18:$AC$131,7),0)</f>
        <v>0</v>
      </c>
      <c r="N4125" s="23">
        <f t="shared" si="845"/>
        <v>0</v>
      </c>
      <c r="O4125" s="23">
        <f t="shared" ca="1" si="841"/>
        <v>67257229.1247354</v>
      </c>
      <c r="P4125" s="29" t="str">
        <f t="shared" si="846"/>
        <v>J=</v>
      </c>
      <c r="Q4125" s="30">
        <f t="shared" si="847"/>
        <v>47232</v>
      </c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</row>
    <row r="4126" spans="1:30" x14ac:dyDescent="0.25">
      <c r="A4126" s="100">
        <f t="shared" si="842"/>
        <v>46959</v>
      </c>
      <c r="B4126" s="114" t="str">
        <f t="shared" ca="1" si="843"/>
        <v>n.d</v>
      </c>
      <c r="C4126" s="114">
        <f t="shared" si="844"/>
        <v>139519858.75</v>
      </c>
      <c r="D4126" s="24">
        <f ca="1">IF(A4126&lt;$B$1,VLOOKUP(A4126,[1]DI!$A$4:$B$15000,2,FALSE),0)</f>
        <v>0</v>
      </c>
      <c r="E4126" s="23">
        <f t="shared" ca="1" si="849"/>
        <v>0</v>
      </c>
      <c r="F4126" s="25">
        <f t="shared" si="848"/>
        <v>1.2</v>
      </c>
      <c r="G4126" s="26">
        <f t="shared" ca="1" si="852"/>
        <v>1</v>
      </c>
      <c r="H4126" s="23">
        <f ca="1">TRUNC(PRODUCT(G$16:G4125),15)</f>
        <v>1.48206205431758</v>
      </c>
      <c r="I4126" s="23">
        <f t="shared" si="850"/>
        <v>1</v>
      </c>
      <c r="J4126" s="23">
        <f t="shared" ca="1" si="851"/>
        <v>1.4820620499999999</v>
      </c>
      <c r="K4126" s="114">
        <f t="shared" ca="1" si="840"/>
        <v>67257229.1247354</v>
      </c>
      <c r="L4126" s="27">
        <f>IF(VLOOKUP(A4126,$U$18:$AD$131,8)=VLOOKUP(A4125,$U$18:$AD$131,8),0,VLOOKUP(A4126,U$18:$AD$131,8))</f>
        <v>0</v>
      </c>
      <c r="M4126" s="28">
        <f>IF(L4126&gt;0,VLOOKUP(L4126,T$18:$AC$131,7),0)</f>
        <v>0</v>
      </c>
      <c r="N4126" s="23">
        <f t="shared" si="845"/>
        <v>0</v>
      </c>
      <c r="O4126" s="23">
        <f t="shared" ca="1" si="841"/>
        <v>67257229.1247354</v>
      </c>
      <c r="P4126" s="29" t="str">
        <f t="shared" si="846"/>
        <v>J=</v>
      </c>
      <c r="Q4126" s="30">
        <f t="shared" si="847"/>
        <v>47232</v>
      </c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</row>
    <row r="4127" spans="1:30" x14ac:dyDescent="0.25">
      <c r="A4127" s="100">
        <f t="shared" si="842"/>
        <v>46960</v>
      </c>
      <c r="B4127" s="114" t="str">
        <f t="shared" ca="1" si="843"/>
        <v>n.d</v>
      </c>
      <c r="C4127" s="114">
        <f t="shared" si="844"/>
        <v>139519858.75</v>
      </c>
      <c r="D4127" s="24">
        <f ca="1">IF(A4127&lt;$B$1,VLOOKUP(A4127,[1]DI!$A$4:$B$15000,2,FALSE),0)</f>
        <v>0</v>
      </c>
      <c r="E4127" s="23">
        <f t="shared" ca="1" si="849"/>
        <v>0</v>
      </c>
      <c r="F4127" s="25">
        <f t="shared" si="848"/>
        <v>1.2</v>
      </c>
      <c r="G4127" s="26">
        <f t="shared" ca="1" si="852"/>
        <v>1</v>
      </c>
      <c r="H4127" s="23">
        <f ca="1">TRUNC(PRODUCT(G$16:G4126),15)</f>
        <v>1.48206205431758</v>
      </c>
      <c r="I4127" s="23">
        <f t="shared" si="850"/>
        <v>1</v>
      </c>
      <c r="J4127" s="23">
        <f t="shared" ca="1" si="851"/>
        <v>1.4820620499999999</v>
      </c>
      <c r="K4127" s="114">
        <f t="shared" ca="1" si="840"/>
        <v>67257229.1247354</v>
      </c>
      <c r="L4127" s="27">
        <f>IF(VLOOKUP(A4127,$U$18:$AD$131,8)=VLOOKUP(A4126,$U$18:$AD$131,8),0,VLOOKUP(A4127,U$18:$AD$131,8))</f>
        <v>0</v>
      </c>
      <c r="M4127" s="28">
        <f>IF(L4127&gt;0,VLOOKUP(L4127,T$18:$AC$131,7),0)</f>
        <v>0</v>
      </c>
      <c r="N4127" s="23">
        <f t="shared" si="845"/>
        <v>0</v>
      </c>
      <c r="O4127" s="23">
        <f t="shared" ca="1" si="841"/>
        <v>67257229.1247354</v>
      </c>
      <c r="P4127" s="29" t="str">
        <f t="shared" si="846"/>
        <v>J=</v>
      </c>
      <c r="Q4127" s="30">
        <f t="shared" si="847"/>
        <v>47232</v>
      </c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</row>
    <row r="4128" spans="1:30" x14ac:dyDescent="0.25">
      <c r="A4128" s="100">
        <f t="shared" si="842"/>
        <v>46961</v>
      </c>
      <c r="B4128" s="114" t="str">
        <f t="shared" ca="1" si="843"/>
        <v>n.d</v>
      </c>
      <c r="C4128" s="114">
        <f t="shared" si="844"/>
        <v>139519858.75</v>
      </c>
      <c r="D4128" s="24">
        <f ca="1">IF(A4128&lt;$B$1,VLOOKUP(A4128,[1]DI!$A$4:$B$15000,2,FALSE),0)</f>
        <v>0</v>
      </c>
      <c r="E4128" s="23">
        <f t="shared" ca="1" si="849"/>
        <v>0</v>
      </c>
      <c r="F4128" s="25">
        <f t="shared" si="848"/>
        <v>1.2</v>
      </c>
      <c r="G4128" s="26">
        <f t="shared" ca="1" si="852"/>
        <v>1</v>
      </c>
      <c r="H4128" s="23">
        <f ca="1">TRUNC(PRODUCT(G$16:G4127),15)</f>
        <v>1.48206205431758</v>
      </c>
      <c r="I4128" s="23">
        <f t="shared" si="850"/>
        <v>1</v>
      </c>
      <c r="J4128" s="23">
        <f t="shared" ca="1" si="851"/>
        <v>1.4820620499999999</v>
      </c>
      <c r="K4128" s="114">
        <f t="shared" ca="1" si="840"/>
        <v>67257229.1247354</v>
      </c>
      <c r="L4128" s="27">
        <f>IF(VLOOKUP(A4128,$U$18:$AD$131,8)=VLOOKUP(A4127,$U$18:$AD$131,8),0,VLOOKUP(A4128,U$18:$AD$131,8))</f>
        <v>0</v>
      </c>
      <c r="M4128" s="28">
        <f>IF(L4128&gt;0,VLOOKUP(L4128,T$18:$AC$131,7),0)</f>
        <v>0</v>
      </c>
      <c r="N4128" s="23">
        <f t="shared" si="845"/>
        <v>0</v>
      </c>
      <c r="O4128" s="23">
        <f t="shared" ca="1" si="841"/>
        <v>67257229.1247354</v>
      </c>
      <c r="P4128" s="29" t="str">
        <f t="shared" si="846"/>
        <v>J=</v>
      </c>
      <c r="Q4128" s="30">
        <f t="shared" si="847"/>
        <v>47232</v>
      </c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</row>
    <row r="4129" spans="1:30" x14ac:dyDescent="0.25">
      <c r="A4129" s="100">
        <f t="shared" si="842"/>
        <v>46962</v>
      </c>
      <c r="B4129" s="114" t="str">
        <f t="shared" ca="1" si="843"/>
        <v>n.d</v>
      </c>
      <c r="C4129" s="114">
        <f t="shared" si="844"/>
        <v>139519858.75</v>
      </c>
      <c r="D4129" s="24">
        <f ca="1">IF(A4129&lt;$B$1,VLOOKUP(A4129,[1]DI!$A$4:$B$15000,2,FALSE),0)</f>
        <v>0</v>
      </c>
      <c r="E4129" s="23">
        <f t="shared" ca="1" si="849"/>
        <v>0</v>
      </c>
      <c r="F4129" s="25">
        <f t="shared" si="848"/>
        <v>1.2</v>
      </c>
      <c r="G4129" s="26">
        <f t="shared" ca="1" si="852"/>
        <v>1</v>
      </c>
      <c r="H4129" s="23">
        <f ca="1">TRUNC(PRODUCT(G$16:G4128),15)</f>
        <v>1.48206205431758</v>
      </c>
      <c r="I4129" s="23">
        <f t="shared" si="850"/>
        <v>1</v>
      </c>
      <c r="J4129" s="23">
        <f t="shared" ca="1" si="851"/>
        <v>1.4820620499999999</v>
      </c>
      <c r="K4129" s="114">
        <f t="shared" ca="1" si="840"/>
        <v>67257229.1247354</v>
      </c>
      <c r="L4129" s="27">
        <f>IF(VLOOKUP(A4129,$U$18:$AD$131,8)=VLOOKUP(A4128,$U$18:$AD$131,8),0,VLOOKUP(A4129,U$18:$AD$131,8))</f>
        <v>0</v>
      </c>
      <c r="M4129" s="28">
        <f>IF(L4129&gt;0,VLOOKUP(L4129,T$18:$AC$131,7),0)</f>
        <v>0</v>
      </c>
      <c r="N4129" s="23">
        <f t="shared" si="845"/>
        <v>0</v>
      </c>
      <c r="O4129" s="23">
        <f t="shared" ca="1" si="841"/>
        <v>67257229.1247354</v>
      </c>
      <c r="P4129" s="29" t="str">
        <f t="shared" si="846"/>
        <v>J=</v>
      </c>
      <c r="Q4129" s="30">
        <f t="shared" si="847"/>
        <v>47232</v>
      </c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</row>
    <row r="4130" spans="1:30" x14ac:dyDescent="0.25">
      <c r="A4130" s="100">
        <f t="shared" si="842"/>
        <v>46963</v>
      </c>
      <c r="B4130" s="114" t="str">
        <f t="shared" ca="1" si="843"/>
        <v>n.d</v>
      </c>
      <c r="C4130" s="114">
        <f t="shared" si="844"/>
        <v>139519858.75</v>
      </c>
      <c r="D4130" s="24">
        <f ca="1">IF(A4130&lt;$B$1,VLOOKUP(A4130,[1]DI!$A$4:$B$15000,2,FALSE),0)</f>
        <v>0</v>
      </c>
      <c r="E4130" s="23">
        <f t="shared" ca="1" si="849"/>
        <v>0</v>
      </c>
      <c r="F4130" s="25">
        <f t="shared" si="848"/>
        <v>1.2</v>
      </c>
      <c r="G4130" s="26">
        <f t="shared" ca="1" si="852"/>
        <v>1</v>
      </c>
      <c r="H4130" s="23">
        <f ca="1">TRUNC(PRODUCT(G$16:G4129),15)</f>
        <v>1.48206205431758</v>
      </c>
      <c r="I4130" s="23">
        <f t="shared" si="850"/>
        <v>1</v>
      </c>
      <c r="J4130" s="23">
        <f t="shared" ca="1" si="851"/>
        <v>1.4820620499999999</v>
      </c>
      <c r="K4130" s="114">
        <f t="shared" ca="1" si="840"/>
        <v>67257229.1247354</v>
      </c>
      <c r="L4130" s="27">
        <f>IF(VLOOKUP(A4130,$U$18:$AD$131,8)=VLOOKUP(A4129,$U$18:$AD$131,8),0,VLOOKUP(A4130,U$18:$AD$131,8))</f>
        <v>0</v>
      </c>
      <c r="M4130" s="28">
        <f>IF(L4130&gt;0,VLOOKUP(L4130,T$18:$AC$131,7),0)</f>
        <v>0</v>
      </c>
      <c r="N4130" s="23">
        <f t="shared" si="845"/>
        <v>0</v>
      </c>
      <c r="O4130" s="23">
        <f t="shared" ca="1" si="841"/>
        <v>67257229.1247354</v>
      </c>
      <c r="P4130" s="29" t="str">
        <f t="shared" si="846"/>
        <v>J=</v>
      </c>
      <c r="Q4130" s="30">
        <f t="shared" si="847"/>
        <v>47232</v>
      </c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</row>
    <row r="4131" spans="1:30" x14ac:dyDescent="0.25">
      <c r="A4131" s="100">
        <f t="shared" si="842"/>
        <v>46964</v>
      </c>
      <c r="B4131" s="114" t="str">
        <f t="shared" ca="1" si="843"/>
        <v>n.d</v>
      </c>
      <c r="C4131" s="114">
        <f t="shared" si="844"/>
        <v>139519858.75</v>
      </c>
      <c r="D4131" s="24">
        <f ca="1">IF(A4131&lt;$B$1,VLOOKUP(A4131,[1]DI!$A$4:$B$15000,2,FALSE),0)</f>
        <v>0</v>
      </c>
      <c r="E4131" s="23">
        <f t="shared" ca="1" si="849"/>
        <v>0</v>
      </c>
      <c r="F4131" s="25">
        <f t="shared" si="848"/>
        <v>1.2</v>
      </c>
      <c r="G4131" s="26">
        <f t="shared" ca="1" si="852"/>
        <v>1</v>
      </c>
      <c r="H4131" s="23">
        <f ca="1">TRUNC(PRODUCT(G$16:G4130),15)</f>
        <v>1.48206205431758</v>
      </c>
      <c r="I4131" s="23">
        <f t="shared" si="850"/>
        <v>1</v>
      </c>
      <c r="J4131" s="23">
        <f t="shared" ca="1" si="851"/>
        <v>1.4820620499999999</v>
      </c>
      <c r="K4131" s="114">
        <f t="shared" ca="1" si="840"/>
        <v>67257229.1247354</v>
      </c>
      <c r="L4131" s="27">
        <f>IF(VLOOKUP(A4131,$U$18:$AD$131,8)=VLOOKUP(A4130,$U$18:$AD$131,8),0,VLOOKUP(A4131,U$18:$AD$131,8))</f>
        <v>0</v>
      </c>
      <c r="M4131" s="28">
        <f>IF(L4131&gt;0,VLOOKUP(L4131,T$18:$AC$131,7),0)</f>
        <v>0</v>
      </c>
      <c r="N4131" s="23">
        <f t="shared" si="845"/>
        <v>0</v>
      </c>
      <c r="O4131" s="23">
        <f t="shared" ca="1" si="841"/>
        <v>67257229.1247354</v>
      </c>
      <c r="P4131" s="29" t="str">
        <f t="shared" si="846"/>
        <v>J=</v>
      </c>
      <c r="Q4131" s="30">
        <f t="shared" si="847"/>
        <v>47232</v>
      </c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</row>
    <row r="4132" spans="1:30" x14ac:dyDescent="0.25">
      <c r="A4132" s="100">
        <f t="shared" si="842"/>
        <v>46965</v>
      </c>
      <c r="B4132" s="114" t="str">
        <f t="shared" ca="1" si="843"/>
        <v>n.d</v>
      </c>
      <c r="C4132" s="114">
        <f t="shared" si="844"/>
        <v>139519858.75</v>
      </c>
      <c r="D4132" s="24">
        <f ca="1">IF(A4132&lt;$B$1,VLOOKUP(A4132,[1]DI!$A$4:$B$15000,2,FALSE),0)</f>
        <v>0</v>
      </c>
      <c r="E4132" s="23">
        <f t="shared" ca="1" si="849"/>
        <v>0</v>
      </c>
      <c r="F4132" s="25">
        <f t="shared" si="848"/>
        <v>1.2</v>
      </c>
      <c r="G4132" s="26">
        <f t="shared" ca="1" si="852"/>
        <v>1</v>
      </c>
      <c r="H4132" s="23">
        <f ca="1">TRUNC(PRODUCT(G$16:G4131),15)</f>
        <v>1.48206205431758</v>
      </c>
      <c r="I4132" s="23">
        <f t="shared" si="850"/>
        <v>1</v>
      </c>
      <c r="J4132" s="23">
        <f t="shared" ca="1" si="851"/>
        <v>1.4820620499999999</v>
      </c>
      <c r="K4132" s="114">
        <f t="shared" ca="1" si="840"/>
        <v>67257229.1247354</v>
      </c>
      <c r="L4132" s="27">
        <f>IF(VLOOKUP(A4132,$U$18:$AD$131,8)=VLOOKUP(A4131,$U$18:$AD$131,8),0,VLOOKUP(A4132,U$18:$AD$131,8))</f>
        <v>0</v>
      </c>
      <c r="M4132" s="28">
        <f>IF(L4132&gt;0,VLOOKUP(L4132,T$18:$AC$131,7),0)</f>
        <v>0</v>
      </c>
      <c r="N4132" s="23">
        <f t="shared" si="845"/>
        <v>0</v>
      </c>
      <c r="O4132" s="23">
        <f t="shared" ca="1" si="841"/>
        <v>67257229.1247354</v>
      </c>
      <c r="P4132" s="29" t="str">
        <f t="shared" si="846"/>
        <v>J=</v>
      </c>
      <c r="Q4132" s="30">
        <f t="shared" si="847"/>
        <v>47232</v>
      </c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</row>
    <row r="4133" spans="1:30" x14ac:dyDescent="0.25">
      <c r="A4133" s="100">
        <f t="shared" si="842"/>
        <v>46966</v>
      </c>
      <c r="B4133" s="114" t="str">
        <f t="shared" ca="1" si="843"/>
        <v>n.d</v>
      </c>
      <c r="C4133" s="114">
        <f t="shared" si="844"/>
        <v>139519858.75</v>
      </c>
      <c r="D4133" s="24">
        <f ca="1">IF(A4133&lt;$B$1,VLOOKUP(A4133,[1]DI!$A$4:$B$15000,2,FALSE),0)</f>
        <v>0</v>
      </c>
      <c r="E4133" s="23">
        <f t="shared" ca="1" si="849"/>
        <v>0</v>
      </c>
      <c r="F4133" s="25">
        <f t="shared" si="848"/>
        <v>1.2</v>
      </c>
      <c r="G4133" s="26">
        <f t="shared" ca="1" si="852"/>
        <v>1</v>
      </c>
      <c r="H4133" s="23">
        <f ca="1">TRUNC(PRODUCT(G$16:G4132),15)</f>
        <v>1.48206205431758</v>
      </c>
      <c r="I4133" s="23">
        <f t="shared" si="850"/>
        <v>1</v>
      </c>
      <c r="J4133" s="23">
        <f t="shared" ca="1" si="851"/>
        <v>1.4820620499999999</v>
      </c>
      <c r="K4133" s="114">
        <f t="shared" ca="1" si="840"/>
        <v>67257229.1247354</v>
      </c>
      <c r="L4133" s="27">
        <f>IF(VLOOKUP(A4133,$U$18:$AD$131,8)=VLOOKUP(A4132,$U$18:$AD$131,8),0,VLOOKUP(A4133,U$18:$AD$131,8))</f>
        <v>0</v>
      </c>
      <c r="M4133" s="28">
        <f>IF(L4133&gt;0,VLOOKUP(L4133,T$18:$AC$131,7),0)</f>
        <v>0</v>
      </c>
      <c r="N4133" s="23">
        <f t="shared" si="845"/>
        <v>0</v>
      </c>
      <c r="O4133" s="23">
        <f t="shared" ca="1" si="841"/>
        <v>67257229.1247354</v>
      </c>
      <c r="P4133" s="29" t="str">
        <f t="shared" si="846"/>
        <v>J=</v>
      </c>
      <c r="Q4133" s="30">
        <f t="shared" si="847"/>
        <v>47232</v>
      </c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</row>
    <row r="4134" spans="1:30" x14ac:dyDescent="0.25">
      <c r="A4134" s="100">
        <f t="shared" si="842"/>
        <v>46967</v>
      </c>
      <c r="B4134" s="114" t="str">
        <f t="shared" ca="1" si="843"/>
        <v>n.d</v>
      </c>
      <c r="C4134" s="114">
        <f t="shared" si="844"/>
        <v>139519858.75</v>
      </c>
      <c r="D4134" s="24">
        <f ca="1">IF(A4134&lt;$B$1,VLOOKUP(A4134,[1]DI!$A$4:$B$15000,2,FALSE),0)</f>
        <v>0</v>
      </c>
      <c r="E4134" s="23">
        <f t="shared" ca="1" si="849"/>
        <v>0</v>
      </c>
      <c r="F4134" s="25">
        <f t="shared" si="848"/>
        <v>1.2</v>
      </c>
      <c r="G4134" s="26">
        <f t="shared" ca="1" si="852"/>
        <v>1</v>
      </c>
      <c r="H4134" s="23">
        <f ca="1">TRUNC(PRODUCT(G$16:G4133),15)</f>
        <v>1.48206205431758</v>
      </c>
      <c r="I4134" s="23">
        <f t="shared" si="850"/>
        <v>1</v>
      </c>
      <c r="J4134" s="23">
        <f t="shared" ca="1" si="851"/>
        <v>1.4820620499999999</v>
      </c>
      <c r="K4134" s="114">
        <f t="shared" ca="1" si="840"/>
        <v>67257229.1247354</v>
      </c>
      <c r="L4134" s="27">
        <f>IF(VLOOKUP(A4134,$U$18:$AD$131,8)=VLOOKUP(A4133,$U$18:$AD$131,8),0,VLOOKUP(A4134,U$18:$AD$131,8))</f>
        <v>0</v>
      </c>
      <c r="M4134" s="28">
        <f>IF(L4134&gt;0,VLOOKUP(L4134,T$18:$AC$131,7),0)</f>
        <v>0</v>
      </c>
      <c r="N4134" s="23">
        <f t="shared" si="845"/>
        <v>0</v>
      </c>
      <c r="O4134" s="23">
        <f t="shared" ca="1" si="841"/>
        <v>67257229.1247354</v>
      </c>
      <c r="P4134" s="29" t="str">
        <f t="shared" si="846"/>
        <v>J=</v>
      </c>
      <c r="Q4134" s="30">
        <f t="shared" si="847"/>
        <v>47232</v>
      </c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</row>
    <row r="4135" spans="1:30" x14ac:dyDescent="0.25">
      <c r="A4135" s="100">
        <f t="shared" si="842"/>
        <v>46968</v>
      </c>
      <c r="B4135" s="114" t="str">
        <f t="shared" ca="1" si="843"/>
        <v>n.d</v>
      </c>
      <c r="C4135" s="114">
        <f t="shared" si="844"/>
        <v>139519858.75</v>
      </c>
      <c r="D4135" s="24">
        <f ca="1">IF(A4135&lt;$B$1,VLOOKUP(A4135,[1]DI!$A$4:$B$15000,2,FALSE),0)</f>
        <v>0</v>
      </c>
      <c r="E4135" s="23">
        <f t="shared" ca="1" si="849"/>
        <v>0</v>
      </c>
      <c r="F4135" s="25">
        <f t="shared" si="848"/>
        <v>1.2</v>
      </c>
      <c r="G4135" s="26">
        <f t="shared" ca="1" si="852"/>
        <v>1</v>
      </c>
      <c r="H4135" s="23">
        <f ca="1">TRUNC(PRODUCT(G$16:G4134),15)</f>
        <v>1.48206205431758</v>
      </c>
      <c r="I4135" s="23">
        <f t="shared" si="850"/>
        <v>1</v>
      </c>
      <c r="J4135" s="23">
        <f t="shared" ca="1" si="851"/>
        <v>1.4820620499999999</v>
      </c>
      <c r="K4135" s="114">
        <f t="shared" ca="1" si="840"/>
        <v>67257229.1247354</v>
      </c>
      <c r="L4135" s="27">
        <f>IF(VLOOKUP(A4135,$U$18:$AD$131,8)=VLOOKUP(A4134,$U$18:$AD$131,8),0,VLOOKUP(A4135,U$18:$AD$131,8))</f>
        <v>0</v>
      </c>
      <c r="M4135" s="28">
        <f>IF(L4135&gt;0,VLOOKUP(L4135,T$18:$AC$131,7),0)</f>
        <v>0</v>
      </c>
      <c r="N4135" s="23">
        <f t="shared" si="845"/>
        <v>0</v>
      </c>
      <c r="O4135" s="23">
        <f t="shared" ca="1" si="841"/>
        <v>67257229.1247354</v>
      </c>
      <c r="P4135" s="29" t="str">
        <f t="shared" si="846"/>
        <v>J=</v>
      </c>
      <c r="Q4135" s="30">
        <f t="shared" si="847"/>
        <v>47232</v>
      </c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</row>
    <row r="4136" spans="1:30" x14ac:dyDescent="0.25">
      <c r="A4136" s="100">
        <f t="shared" si="842"/>
        <v>46969</v>
      </c>
      <c r="B4136" s="114" t="str">
        <f t="shared" ca="1" si="843"/>
        <v>n.d</v>
      </c>
      <c r="C4136" s="114">
        <f t="shared" si="844"/>
        <v>139519858.75</v>
      </c>
      <c r="D4136" s="24">
        <f ca="1">IF(A4136&lt;$B$1,VLOOKUP(A4136,[1]DI!$A$4:$B$15000,2,FALSE),0)</f>
        <v>0</v>
      </c>
      <c r="E4136" s="23">
        <f t="shared" ca="1" si="849"/>
        <v>0</v>
      </c>
      <c r="F4136" s="25">
        <f t="shared" si="848"/>
        <v>1.2</v>
      </c>
      <c r="G4136" s="26">
        <f t="shared" ca="1" si="852"/>
        <v>1</v>
      </c>
      <c r="H4136" s="23">
        <f ca="1">TRUNC(PRODUCT(G$16:G4135),15)</f>
        <v>1.48206205431758</v>
      </c>
      <c r="I4136" s="23">
        <f t="shared" si="850"/>
        <v>1</v>
      </c>
      <c r="J4136" s="23">
        <f t="shared" ca="1" si="851"/>
        <v>1.4820620499999999</v>
      </c>
      <c r="K4136" s="114">
        <f t="shared" ca="1" si="840"/>
        <v>67257229.1247354</v>
      </c>
      <c r="L4136" s="27">
        <f>IF(VLOOKUP(A4136,$U$18:$AD$131,8)=VLOOKUP(A4135,$U$18:$AD$131,8),0,VLOOKUP(A4136,U$18:$AD$131,8))</f>
        <v>0</v>
      </c>
      <c r="M4136" s="28">
        <f>IF(L4136&gt;0,VLOOKUP(L4136,T$18:$AC$131,7),0)</f>
        <v>0</v>
      </c>
      <c r="N4136" s="23">
        <f t="shared" si="845"/>
        <v>0</v>
      </c>
      <c r="O4136" s="23">
        <f t="shared" ca="1" si="841"/>
        <v>67257229.1247354</v>
      </c>
      <c r="P4136" s="29" t="str">
        <f t="shared" si="846"/>
        <v>J=</v>
      </c>
      <c r="Q4136" s="30">
        <f t="shared" si="847"/>
        <v>47232</v>
      </c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</row>
    <row r="4137" spans="1:30" x14ac:dyDescent="0.25">
      <c r="A4137" s="100">
        <f t="shared" si="842"/>
        <v>46970</v>
      </c>
      <c r="B4137" s="114" t="str">
        <f t="shared" ca="1" si="843"/>
        <v>n.d</v>
      </c>
      <c r="C4137" s="114">
        <f t="shared" si="844"/>
        <v>139519858.75</v>
      </c>
      <c r="D4137" s="24">
        <f ca="1">IF(A4137&lt;$B$1,VLOOKUP(A4137,[1]DI!$A$4:$B$15000,2,FALSE),0)</f>
        <v>0</v>
      </c>
      <c r="E4137" s="23">
        <f t="shared" ca="1" si="849"/>
        <v>0</v>
      </c>
      <c r="F4137" s="25">
        <f t="shared" si="848"/>
        <v>1.2</v>
      </c>
      <c r="G4137" s="26">
        <f t="shared" ca="1" si="852"/>
        <v>1</v>
      </c>
      <c r="H4137" s="23">
        <f ca="1">TRUNC(PRODUCT(G$16:G4136),15)</f>
        <v>1.48206205431758</v>
      </c>
      <c r="I4137" s="23">
        <f t="shared" si="850"/>
        <v>1</v>
      </c>
      <c r="J4137" s="23">
        <f t="shared" ca="1" si="851"/>
        <v>1.4820620499999999</v>
      </c>
      <c r="K4137" s="114">
        <f t="shared" ca="1" si="840"/>
        <v>67257229.1247354</v>
      </c>
      <c r="L4137" s="27">
        <f>IF(VLOOKUP(A4137,$U$18:$AD$131,8)=VLOOKUP(A4136,$U$18:$AD$131,8),0,VLOOKUP(A4137,U$18:$AD$131,8))</f>
        <v>0</v>
      </c>
      <c r="M4137" s="28">
        <f>IF(L4137&gt;0,VLOOKUP(L4137,T$18:$AC$131,7),0)</f>
        <v>0</v>
      </c>
      <c r="N4137" s="23">
        <f t="shared" si="845"/>
        <v>0</v>
      </c>
      <c r="O4137" s="23">
        <f t="shared" ca="1" si="841"/>
        <v>67257229.1247354</v>
      </c>
      <c r="P4137" s="29" t="str">
        <f t="shared" si="846"/>
        <v>J=</v>
      </c>
      <c r="Q4137" s="30">
        <f t="shared" si="847"/>
        <v>47232</v>
      </c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</row>
    <row r="4138" spans="1:30" x14ac:dyDescent="0.25">
      <c r="A4138" s="100">
        <f t="shared" si="842"/>
        <v>46971</v>
      </c>
      <c r="B4138" s="114" t="str">
        <f t="shared" ca="1" si="843"/>
        <v>n.d</v>
      </c>
      <c r="C4138" s="114">
        <f t="shared" si="844"/>
        <v>139519858.75</v>
      </c>
      <c r="D4138" s="24">
        <f ca="1">IF(A4138&lt;$B$1,VLOOKUP(A4138,[1]DI!$A$4:$B$15000,2,FALSE),0)</f>
        <v>0</v>
      </c>
      <c r="E4138" s="23">
        <f t="shared" ca="1" si="849"/>
        <v>0</v>
      </c>
      <c r="F4138" s="25">
        <f t="shared" si="848"/>
        <v>1.2</v>
      </c>
      <c r="G4138" s="26">
        <f t="shared" ca="1" si="852"/>
        <v>1</v>
      </c>
      <c r="H4138" s="23">
        <f ca="1">TRUNC(PRODUCT(G$16:G4137),15)</f>
        <v>1.48206205431758</v>
      </c>
      <c r="I4138" s="23">
        <f t="shared" si="850"/>
        <v>1</v>
      </c>
      <c r="J4138" s="23">
        <f t="shared" ca="1" si="851"/>
        <v>1.4820620499999999</v>
      </c>
      <c r="K4138" s="114">
        <f t="shared" ca="1" si="840"/>
        <v>67257229.1247354</v>
      </c>
      <c r="L4138" s="27">
        <f>IF(VLOOKUP(A4138,$U$18:$AD$131,8)=VLOOKUP(A4137,$U$18:$AD$131,8),0,VLOOKUP(A4138,U$18:$AD$131,8))</f>
        <v>0</v>
      </c>
      <c r="M4138" s="28">
        <f>IF(L4138&gt;0,VLOOKUP(L4138,T$18:$AC$131,7),0)</f>
        <v>0</v>
      </c>
      <c r="N4138" s="23">
        <f t="shared" si="845"/>
        <v>0</v>
      </c>
      <c r="O4138" s="23">
        <f t="shared" ca="1" si="841"/>
        <v>67257229.1247354</v>
      </c>
      <c r="P4138" s="29" t="str">
        <f t="shared" si="846"/>
        <v>J=</v>
      </c>
      <c r="Q4138" s="30">
        <f t="shared" si="847"/>
        <v>47232</v>
      </c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</row>
    <row r="4139" spans="1:30" x14ac:dyDescent="0.25">
      <c r="A4139" s="100">
        <f t="shared" si="842"/>
        <v>46972</v>
      </c>
      <c r="B4139" s="114" t="str">
        <f t="shared" ca="1" si="843"/>
        <v>n.d</v>
      </c>
      <c r="C4139" s="114">
        <f t="shared" si="844"/>
        <v>139519858.75</v>
      </c>
      <c r="D4139" s="24">
        <f ca="1">IF(A4139&lt;$B$1,VLOOKUP(A4139,[1]DI!$A$4:$B$15000,2,FALSE),0)</f>
        <v>0</v>
      </c>
      <c r="E4139" s="23">
        <f t="shared" ca="1" si="849"/>
        <v>0</v>
      </c>
      <c r="F4139" s="25">
        <f t="shared" si="848"/>
        <v>1.2</v>
      </c>
      <c r="G4139" s="26">
        <f t="shared" ca="1" si="852"/>
        <v>1</v>
      </c>
      <c r="H4139" s="23">
        <f ca="1">TRUNC(PRODUCT(G$16:G4138),15)</f>
        <v>1.48206205431758</v>
      </c>
      <c r="I4139" s="23">
        <f t="shared" si="850"/>
        <v>1</v>
      </c>
      <c r="J4139" s="23">
        <f t="shared" ca="1" si="851"/>
        <v>1.4820620499999999</v>
      </c>
      <c r="K4139" s="114">
        <f t="shared" ca="1" si="840"/>
        <v>67257229.1247354</v>
      </c>
      <c r="L4139" s="27">
        <f>IF(VLOOKUP(A4139,$U$18:$AD$131,8)=VLOOKUP(A4138,$U$18:$AD$131,8),0,VLOOKUP(A4139,U$18:$AD$131,8))</f>
        <v>0</v>
      </c>
      <c r="M4139" s="28">
        <f>IF(L4139&gt;0,VLOOKUP(L4139,T$18:$AC$131,7),0)</f>
        <v>0</v>
      </c>
      <c r="N4139" s="23">
        <f t="shared" si="845"/>
        <v>0</v>
      </c>
      <c r="O4139" s="23">
        <f t="shared" ca="1" si="841"/>
        <v>67257229.1247354</v>
      </c>
      <c r="P4139" s="29" t="str">
        <f t="shared" si="846"/>
        <v>J=</v>
      </c>
      <c r="Q4139" s="30">
        <f t="shared" si="847"/>
        <v>47232</v>
      </c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</row>
    <row r="4140" spans="1:30" x14ac:dyDescent="0.25">
      <c r="A4140" s="100">
        <f t="shared" si="842"/>
        <v>46973</v>
      </c>
      <c r="B4140" s="114" t="str">
        <f t="shared" ca="1" si="843"/>
        <v>n.d</v>
      </c>
      <c r="C4140" s="114">
        <f t="shared" si="844"/>
        <v>139519858.75</v>
      </c>
      <c r="D4140" s="24">
        <f ca="1">IF(A4140&lt;$B$1,VLOOKUP(A4140,[1]DI!$A$4:$B$15000,2,FALSE),0)</f>
        <v>0</v>
      </c>
      <c r="E4140" s="23">
        <f t="shared" ca="1" si="849"/>
        <v>0</v>
      </c>
      <c r="F4140" s="25">
        <f t="shared" si="848"/>
        <v>1.2</v>
      </c>
      <c r="G4140" s="26">
        <f t="shared" ca="1" si="852"/>
        <v>1</v>
      </c>
      <c r="H4140" s="23">
        <f ca="1">TRUNC(PRODUCT(G$16:G4139),15)</f>
        <v>1.48206205431758</v>
      </c>
      <c r="I4140" s="23">
        <f t="shared" si="850"/>
        <v>1</v>
      </c>
      <c r="J4140" s="23">
        <f t="shared" ca="1" si="851"/>
        <v>1.4820620499999999</v>
      </c>
      <c r="K4140" s="114">
        <f t="shared" ca="1" si="840"/>
        <v>67257229.1247354</v>
      </c>
      <c r="L4140" s="27">
        <f>IF(VLOOKUP(A4140,$U$18:$AD$131,8)=VLOOKUP(A4139,$U$18:$AD$131,8),0,VLOOKUP(A4140,U$18:$AD$131,8))</f>
        <v>0</v>
      </c>
      <c r="M4140" s="28">
        <f>IF(L4140&gt;0,VLOOKUP(L4140,T$18:$AC$131,7),0)</f>
        <v>0</v>
      </c>
      <c r="N4140" s="23">
        <f t="shared" si="845"/>
        <v>0</v>
      </c>
      <c r="O4140" s="23">
        <f t="shared" ca="1" si="841"/>
        <v>67257229.1247354</v>
      </c>
      <c r="P4140" s="29" t="str">
        <f t="shared" si="846"/>
        <v>J=</v>
      </c>
      <c r="Q4140" s="30">
        <f t="shared" si="847"/>
        <v>47232</v>
      </c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</row>
    <row r="4141" spans="1:30" x14ac:dyDescent="0.25">
      <c r="A4141" s="100">
        <f t="shared" si="842"/>
        <v>46974</v>
      </c>
      <c r="B4141" s="114" t="str">
        <f t="shared" ca="1" si="843"/>
        <v>n.d</v>
      </c>
      <c r="C4141" s="114">
        <f t="shared" si="844"/>
        <v>139519858.75</v>
      </c>
      <c r="D4141" s="24">
        <f ca="1">IF(A4141&lt;$B$1,VLOOKUP(A4141,[1]DI!$A$4:$B$15000,2,FALSE),0)</f>
        <v>0</v>
      </c>
      <c r="E4141" s="23">
        <f t="shared" ca="1" si="849"/>
        <v>0</v>
      </c>
      <c r="F4141" s="25">
        <f t="shared" si="848"/>
        <v>1.2</v>
      </c>
      <c r="G4141" s="26">
        <f t="shared" ca="1" si="852"/>
        <v>1</v>
      </c>
      <c r="H4141" s="23">
        <f ca="1">TRUNC(PRODUCT(G$16:G4140),15)</f>
        <v>1.48206205431758</v>
      </c>
      <c r="I4141" s="23">
        <f t="shared" si="850"/>
        <v>1</v>
      </c>
      <c r="J4141" s="23">
        <f t="shared" ca="1" si="851"/>
        <v>1.4820620499999999</v>
      </c>
      <c r="K4141" s="114">
        <f t="shared" ca="1" si="840"/>
        <v>67257229.1247354</v>
      </c>
      <c r="L4141" s="27">
        <f>IF(VLOOKUP(A4141,$U$18:$AD$131,8)=VLOOKUP(A4140,$U$18:$AD$131,8),0,VLOOKUP(A4141,U$18:$AD$131,8))</f>
        <v>0</v>
      </c>
      <c r="M4141" s="28">
        <f>IF(L4141&gt;0,VLOOKUP(L4141,T$18:$AC$131,7),0)</f>
        <v>0</v>
      </c>
      <c r="N4141" s="23">
        <f t="shared" si="845"/>
        <v>0</v>
      </c>
      <c r="O4141" s="23">
        <f t="shared" ca="1" si="841"/>
        <v>67257229.1247354</v>
      </c>
      <c r="P4141" s="29" t="str">
        <f t="shared" si="846"/>
        <v>J=</v>
      </c>
      <c r="Q4141" s="30">
        <f t="shared" si="847"/>
        <v>47232</v>
      </c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</row>
    <row r="4142" spans="1:30" x14ac:dyDescent="0.25">
      <c r="A4142" s="100">
        <f t="shared" si="842"/>
        <v>46975</v>
      </c>
      <c r="B4142" s="114" t="str">
        <f t="shared" ca="1" si="843"/>
        <v>n.d</v>
      </c>
      <c r="C4142" s="114">
        <f t="shared" si="844"/>
        <v>139519858.75</v>
      </c>
      <c r="D4142" s="24">
        <f ca="1">IF(A4142&lt;$B$1,VLOOKUP(A4142,[1]DI!$A$4:$B$15000,2,FALSE),0)</f>
        <v>0</v>
      </c>
      <c r="E4142" s="23">
        <f t="shared" ca="1" si="849"/>
        <v>0</v>
      </c>
      <c r="F4142" s="25">
        <f t="shared" si="848"/>
        <v>1.2</v>
      </c>
      <c r="G4142" s="26">
        <f t="shared" ca="1" si="852"/>
        <v>1</v>
      </c>
      <c r="H4142" s="23">
        <f ca="1">TRUNC(PRODUCT(G$16:G4141),15)</f>
        <v>1.48206205431758</v>
      </c>
      <c r="I4142" s="23">
        <f t="shared" si="850"/>
        <v>1</v>
      </c>
      <c r="J4142" s="23">
        <f t="shared" ca="1" si="851"/>
        <v>1.4820620499999999</v>
      </c>
      <c r="K4142" s="114">
        <f t="shared" ca="1" si="840"/>
        <v>67257229.1247354</v>
      </c>
      <c r="L4142" s="27">
        <f>IF(VLOOKUP(A4142,$U$18:$AD$131,8)=VLOOKUP(A4141,$U$18:$AD$131,8),0,VLOOKUP(A4142,U$18:$AD$131,8))</f>
        <v>0</v>
      </c>
      <c r="M4142" s="28">
        <f>IF(L4142&gt;0,VLOOKUP(L4142,T$18:$AC$131,7),0)</f>
        <v>0</v>
      </c>
      <c r="N4142" s="23">
        <f t="shared" si="845"/>
        <v>0</v>
      </c>
      <c r="O4142" s="23">
        <f t="shared" ca="1" si="841"/>
        <v>67257229.1247354</v>
      </c>
      <c r="P4142" s="29" t="str">
        <f t="shared" si="846"/>
        <v>J=</v>
      </c>
      <c r="Q4142" s="30">
        <f t="shared" si="847"/>
        <v>47232</v>
      </c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</row>
    <row r="4143" spans="1:30" x14ac:dyDescent="0.25">
      <c r="A4143" s="100">
        <f t="shared" si="842"/>
        <v>46976</v>
      </c>
      <c r="B4143" s="114" t="str">
        <f t="shared" ca="1" si="843"/>
        <v>n.d</v>
      </c>
      <c r="C4143" s="114">
        <f t="shared" si="844"/>
        <v>139519858.75</v>
      </c>
      <c r="D4143" s="24">
        <f ca="1">IF(A4143&lt;$B$1,VLOOKUP(A4143,[1]DI!$A$4:$B$15000,2,FALSE),0)</f>
        <v>0</v>
      </c>
      <c r="E4143" s="23">
        <f t="shared" ca="1" si="849"/>
        <v>0</v>
      </c>
      <c r="F4143" s="25">
        <f t="shared" si="848"/>
        <v>1.2</v>
      </c>
      <c r="G4143" s="26">
        <f t="shared" ca="1" si="852"/>
        <v>1</v>
      </c>
      <c r="H4143" s="23">
        <f ca="1">TRUNC(PRODUCT(G$16:G4142),15)</f>
        <v>1.48206205431758</v>
      </c>
      <c r="I4143" s="23">
        <f t="shared" si="850"/>
        <v>1</v>
      </c>
      <c r="J4143" s="23">
        <f t="shared" ca="1" si="851"/>
        <v>1.4820620499999999</v>
      </c>
      <c r="K4143" s="114">
        <f t="shared" ca="1" si="840"/>
        <v>67257229.1247354</v>
      </c>
      <c r="L4143" s="27">
        <f>IF(VLOOKUP(A4143,$U$18:$AD$131,8)=VLOOKUP(A4142,$U$18:$AD$131,8),0,VLOOKUP(A4143,U$18:$AD$131,8))</f>
        <v>0</v>
      </c>
      <c r="M4143" s="28">
        <f>IF(L4143&gt;0,VLOOKUP(L4143,T$18:$AC$131,7),0)</f>
        <v>0</v>
      </c>
      <c r="N4143" s="23">
        <f t="shared" si="845"/>
        <v>0</v>
      </c>
      <c r="O4143" s="23">
        <f t="shared" ca="1" si="841"/>
        <v>67257229.1247354</v>
      </c>
      <c r="P4143" s="29" t="str">
        <f t="shared" si="846"/>
        <v>J=</v>
      </c>
      <c r="Q4143" s="30">
        <f t="shared" si="847"/>
        <v>47232</v>
      </c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</row>
    <row r="4144" spans="1:30" x14ac:dyDescent="0.25">
      <c r="A4144" s="100">
        <f t="shared" si="842"/>
        <v>46977</v>
      </c>
      <c r="B4144" s="114" t="str">
        <f t="shared" ca="1" si="843"/>
        <v>n.d</v>
      </c>
      <c r="C4144" s="114">
        <f t="shared" si="844"/>
        <v>139519858.75</v>
      </c>
      <c r="D4144" s="24">
        <f ca="1">IF(A4144&lt;$B$1,VLOOKUP(A4144,[1]DI!$A$4:$B$15000,2,FALSE),0)</f>
        <v>0</v>
      </c>
      <c r="E4144" s="23">
        <f t="shared" ca="1" si="849"/>
        <v>0</v>
      </c>
      <c r="F4144" s="25">
        <f t="shared" si="848"/>
        <v>1.2</v>
      </c>
      <c r="G4144" s="26">
        <f t="shared" ca="1" si="852"/>
        <v>1</v>
      </c>
      <c r="H4144" s="23">
        <f ca="1">TRUNC(PRODUCT(G$16:G4143),15)</f>
        <v>1.48206205431758</v>
      </c>
      <c r="I4144" s="23">
        <f t="shared" si="850"/>
        <v>1</v>
      </c>
      <c r="J4144" s="23">
        <f t="shared" ca="1" si="851"/>
        <v>1.4820620499999999</v>
      </c>
      <c r="K4144" s="114">
        <f t="shared" ca="1" si="840"/>
        <v>67257229.1247354</v>
      </c>
      <c r="L4144" s="27">
        <f>IF(VLOOKUP(A4144,$U$18:$AD$131,8)=VLOOKUP(A4143,$U$18:$AD$131,8),0,VLOOKUP(A4144,U$18:$AD$131,8))</f>
        <v>0</v>
      </c>
      <c r="M4144" s="28">
        <f>IF(L4144&gt;0,VLOOKUP(L4144,T$18:$AC$131,7),0)</f>
        <v>0</v>
      </c>
      <c r="N4144" s="23">
        <f t="shared" si="845"/>
        <v>0</v>
      </c>
      <c r="O4144" s="23">
        <f t="shared" ca="1" si="841"/>
        <v>67257229.1247354</v>
      </c>
      <c r="P4144" s="29" t="str">
        <f t="shared" si="846"/>
        <v>J=</v>
      </c>
      <c r="Q4144" s="30">
        <f t="shared" si="847"/>
        <v>47232</v>
      </c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</row>
    <row r="4145" spans="1:30" x14ac:dyDescent="0.25">
      <c r="A4145" s="100">
        <f t="shared" si="842"/>
        <v>46978</v>
      </c>
      <c r="B4145" s="114" t="str">
        <f t="shared" ca="1" si="843"/>
        <v>n.d</v>
      </c>
      <c r="C4145" s="114">
        <f t="shared" si="844"/>
        <v>139519858.75</v>
      </c>
      <c r="D4145" s="24">
        <f ca="1">IF(A4145&lt;$B$1,VLOOKUP(A4145,[1]DI!$A$4:$B$15000,2,FALSE),0)</f>
        <v>0</v>
      </c>
      <c r="E4145" s="23">
        <f t="shared" ca="1" si="849"/>
        <v>0</v>
      </c>
      <c r="F4145" s="25">
        <f t="shared" si="848"/>
        <v>1.2</v>
      </c>
      <c r="G4145" s="26">
        <f t="shared" ca="1" si="852"/>
        <v>1</v>
      </c>
      <c r="H4145" s="23">
        <f ca="1">TRUNC(PRODUCT(G$16:G4144),15)</f>
        <v>1.48206205431758</v>
      </c>
      <c r="I4145" s="23">
        <f t="shared" si="850"/>
        <v>1</v>
      </c>
      <c r="J4145" s="23">
        <f t="shared" ca="1" si="851"/>
        <v>1.4820620499999999</v>
      </c>
      <c r="K4145" s="114">
        <f t="shared" ca="1" si="840"/>
        <v>67257229.1247354</v>
      </c>
      <c r="L4145" s="27">
        <f>IF(VLOOKUP(A4145,$U$18:$AD$131,8)=VLOOKUP(A4144,$U$18:$AD$131,8),0,VLOOKUP(A4145,U$18:$AD$131,8))</f>
        <v>0</v>
      </c>
      <c r="M4145" s="28">
        <f>IF(L4145&gt;0,VLOOKUP(L4145,T$18:$AC$131,7),0)</f>
        <v>0</v>
      </c>
      <c r="N4145" s="23">
        <f t="shared" si="845"/>
        <v>0</v>
      </c>
      <c r="O4145" s="23">
        <f t="shared" ca="1" si="841"/>
        <v>67257229.1247354</v>
      </c>
      <c r="P4145" s="29" t="str">
        <f t="shared" si="846"/>
        <v>J=</v>
      </c>
      <c r="Q4145" s="30">
        <f t="shared" si="847"/>
        <v>47232</v>
      </c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</row>
    <row r="4146" spans="1:30" x14ac:dyDescent="0.25">
      <c r="A4146" s="100">
        <f t="shared" si="842"/>
        <v>46979</v>
      </c>
      <c r="B4146" s="114" t="str">
        <f t="shared" ca="1" si="843"/>
        <v>n.d</v>
      </c>
      <c r="C4146" s="114">
        <f t="shared" si="844"/>
        <v>139519858.75</v>
      </c>
      <c r="D4146" s="24">
        <f ca="1">IF(A4146&lt;$B$1,VLOOKUP(A4146,[1]DI!$A$4:$B$15000,2,FALSE),0)</f>
        <v>0</v>
      </c>
      <c r="E4146" s="23">
        <f t="shared" ca="1" si="849"/>
        <v>0</v>
      </c>
      <c r="F4146" s="25">
        <f t="shared" si="848"/>
        <v>1.2</v>
      </c>
      <c r="G4146" s="26">
        <f t="shared" ca="1" si="852"/>
        <v>1</v>
      </c>
      <c r="H4146" s="23">
        <f ca="1">TRUNC(PRODUCT(G$16:G4145),15)</f>
        <v>1.48206205431758</v>
      </c>
      <c r="I4146" s="23">
        <f t="shared" si="850"/>
        <v>1</v>
      </c>
      <c r="J4146" s="23">
        <f t="shared" ca="1" si="851"/>
        <v>1.4820620499999999</v>
      </c>
      <c r="K4146" s="114">
        <f t="shared" ca="1" si="840"/>
        <v>67257229.1247354</v>
      </c>
      <c r="L4146" s="27">
        <f>IF(VLOOKUP(A4146,$U$18:$AD$131,8)=VLOOKUP(A4145,$U$18:$AD$131,8),0,VLOOKUP(A4146,U$18:$AD$131,8))</f>
        <v>0</v>
      </c>
      <c r="M4146" s="28">
        <f>IF(L4146&gt;0,VLOOKUP(L4146,T$18:$AC$131,7),0)</f>
        <v>0</v>
      </c>
      <c r="N4146" s="23">
        <f t="shared" si="845"/>
        <v>0</v>
      </c>
      <c r="O4146" s="23">
        <f t="shared" ca="1" si="841"/>
        <v>67257229.1247354</v>
      </c>
      <c r="P4146" s="29" t="str">
        <f t="shared" si="846"/>
        <v>J=</v>
      </c>
      <c r="Q4146" s="30">
        <f t="shared" si="847"/>
        <v>47232</v>
      </c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</row>
    <row r="4147" spans="1:30" x14ac:dyDescent="0.25">
      <c r="A4147" s="100">
        <f t="shared" si="842"/>
        <v>46980</v>
      </c>
      <c r="B4147" s="114" t="str">
        <f t="shared" ca="1" si="843"/>
        <v>n.d</v>
      </c>
      <c r="C4147" s="114">
        <f t="shared" si="844"/>
        <v>139519858.75</v>
      </c>
      <c r="D4147" s="24">
        <f ca="1">IF(A4147&lt;$B$1,VLOOKUP(A4147,[1]DI!$A$4:$B$15000,2,FALSE),0)</f>
        <v>0</v>
      </c>
      <c r="E4147" s="23">
        <f t="shared" ca="1" si="849"/>
        <v>0</v>
      </c>
      <c r="F4147" s="25">
        <f t="shared" si="848"/>
        <v>1.2</v>
      </c>
      <c r="G4147" s="26">
        <f t="shared" ca="1" si="852"/>
        <v>1</v>
      </c>
      <c r="H4147" s="23">
        <f ca="1">TRUNC(PRODUCT(G$16:G4146),15)</f>
        <v>1.48206205431758</v>
      </c>
      <c r="I4147" s="23">
        <f t="shared" si="850"/>
        <v>1</v>
      </c>
      <c r="J4147" s="23">
        <f t="shared" ca="1" si="851"/>
        <v>1.4820620499999999</v>
      </c>
      <c r="K4147" s="114">
        <f t="shared" ca="1" si="840"/>
        <v>67257229.1247354</v>
      </c>
      <c r="L4147" s="27">
        <f>IF(VLOOKUP(A4147,$U$18:$AD$131,8)=VLOOKUP(A4146,$U$18:$AD$131,8),0,VLOOKUP(A4147,U$18:$AD$131,8))</f>
        <v>0</v>
      </c>
      <c r="M4147" s="28">
        <f>IF(L4147&gt;0,VLOOKUP(L4147,T$18:$AC$131,7),0)</f>
        <v>0</v>
      </c>
      <c r="N4147" s="23">
        <f t="shared" si="845"/>
        <v>0</v>
      </c>
      <c r="O4147" s="23">
        <f t="shared" ca="1" si="841"/>
        <v>67257229.1247354</v>
      </c>
      <c r="P4147" s="29" t="str">
        <f t="shared" si="846"/>
        <v>J=</v>
      </c>
      <c r="Q4147" s="30">
        <f t="shared" si="847"/>
        <v>47232</v>
      </c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</row>
    <row r="4148" spans="1:30" x14ac:dyDescent="0.25">
      <c r="A4148" s="100">
        <f t="shared" si="842"/>
        <v>46981</v>
      </c>
      <c r="B4148" s="114" t="str">
        <f t="shared" ca="1" si="843"/>
        <v>n.d</v>
      </c>
      <c r="C4148" s="114">
        <f t="shared" si="844"/>
        <v>139519858.75</v>
      </c>
      <c r="D4148" s="24">
        <f ca="1">IF(A4148&lt;$B$1,VLOOKUP(A4148,[1]DI!$A$4:$B$15000,2,FALSE),0)</f>
        <v>0</v>
      </c>
      <c r="E4148" s="23">
        <f t="shared" ca="1" si="849"/>
        <v>0</v>
      </c>
      <c r="F4148" s="25">
        <f t="shared" si="848"/>
        <v>1.2</v>
      </c>
      <c r="G4148" s="26">
        <f t="shared" ca="1" si="852"/>
        <v>1</v>
      </c>
      <c r="H4148" s="23">
        <f ca="1">TRUNC(PRODUCT(G$16:G4147),15)</f>
        <v>1.48206205431758</v>
      </c>
      <c r="I4148" s="23">
        <f t="shared" si="850"/>
        <v>1</v>
      </c>
      <c r="J4148" s="23">
        <f t="shared" ca="1" si="851"/>
        <v>1.4820620499999999</v>
      </c>
      <c r="K4148" s="114">
        <f t="shared" ca="1" si="840"/>
        <v>67257229.1247354</v>
      </c>
      <c r="L4148" s="27">
        <f>IF(VLOOKUP(A4148,$U$18:$AD$131,8)=VLOOKUP(A4147,$U$18:$AD$131,8),0,VLOOKUP(A4148,U$18:$AD$131,8))</f>
        <v>0</v>
      </c>
      <c r="M4148" s="28">
        <f>IF(L4148&gt;0,VLOOKUP(L4148,T$18:$AC$131,7),0)</f>
        <v>0</v>
      </c>
      <c r="N4148" s="23">
        <f t="shared" si="845"/>
        <v>0</v>
      </c>
      <c r="O4148" s="23">
        <f t="shared" ca="1" si="841"/>
        <v>67257229.1247354</v>
      </c>
      <c r="P4148" s="29" t="str">
        <f t="shared" si="846"/>
        <v>J=</v>
      </c>
      <c r="Q4148" s="30">
        <f t="shared" si="847"/>
        <v>47232</v>
      </c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</row>
    <row r="4149" spans="1:30" x14ac:dyDescent="0.25">
      <c r="A4149" s="100">
        <f t="shared" si="842"/>
        <v>46982</v>
      </c>
      <c r="B4149" s="114" t="str">
        <f t="shared" ca="1" si="843"/>
        <v>n.d</v>
      </c>
      <c r="C4149" s="114">
        <f t="shared" si="844"/>
        <v>139519858.75</v>
      </c>
      <c r="D4149" s="24">
        <f ca="1">IF(A4149&lt;$B$1,VLOOKUP(A4149,[1]DI!$A$4:$B$15000,2,FALSE),0)</f>
        <v>0</v>
      </c>
      <c r="E4149" s="23">
        <f t="shared" ca="1" si="849"/>
        <v>0</v>
      </c>
      <c r="F4149" s="25">
        <f t="shared" si="848"/>
        <v>1.2</v>
      </c>
      <c r="G4149" s="26">
        <f t="shared" ca="1" si="852"/>
        <v>1</v>
      </c>
      <c r="H4149" s="23">
        <f ca="1">TRUNC(PRODUCT(G$16:G4148),15)</f>
        <v>1.48206205431758</v>
      </c>
      <c r="I4149" s="23">
        <f t="shared" si="850"/>
        <v>1</v>
      </c>
      <c r="J4149" s="23">
        <f t="shared" ca="1" si="851"/>
        <v>1.4820620499999999</v>
      </c>
      <c r="K4149" s="114">
        <f t="shared" ca="1" si="840"/>
        <v>67257229.1247354</v>
      </c>
      <c r="L4149" s="27">
        <f>IF(VLOOKUP(A4149,$U$18:$AD$131,8)=VLOOKUP(A4148,$U$18:$AD$131,8),0,VLOOKUP(A4149,U$18:$AD$131,8))</f>
        <v>0</v>
      </c>
      <c r="M4149" s="28">
        <f>IF(L4149&gt;0,VLOOKUP(L4149,T$18:$AC$131,7),0)</f>
        <v>0</v>
      </c>
      <c r="N4149" s="23">
        <f t="shared" si="845"/>
        <v>0</v>
      </c>
      <c r="O4149" s="23">
        <f t="shared" ca="1" si="841"/>
        <v>67257229.1247354</v>
      </c>
      <c r="P4149" s="29" t="str">
        <f t="shared" si="846"/>
        <v>J=</v>
      </c>
      <c r="Q4149" s="30">
        <f t="shared" si="847"/>
        <v>47232</v>
      </c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</row>
    <row r="4150" spans="1:30" x14ac:dyDescent="0.25">
      <c r="A4150" s="100">
        <f t="shared" si="842"/>
        <v>46983</v>
      </c>
      <c r="B4150" s="114" t="str">
        <f t="shared" ca="1" si="843"/>
        <v>n.d</v>
      </c>
      <c r="C4150" s="114">
        <f t="shared" si="844"/>
        <v>139519858.75</v>
      </c>
      <c r="D4150" s="24">
        <f ca="1">IF(A4150&lt;$B$1,VLOOKUP(A4150,[1]DI!$A$4:$B$15000,2,FALSE),0)</f>
        <v>0</v>
      </c>
      <c r="E4150" s="23">
        <f t="shared" ca="1" si="849"/>
        <v>0</v>
      </c>
      <c r="F4150" s="25">
        <f t="shared" si="848"/>
        <v>1.2</v>
      </c>
      <c r="G4150" s="26">
        <f t="shared" ca="1" si="852"/>
        <v>1</v>
      </c>
      <c r="H4150" s="23">
        <f ca="1">TRUNC(PRODUCT(G$16:G4149),15)</f>
        <v>1.48206205431758</v>
      </c>
      <c r="I4150" s="23">
        <f t="shared" si="850"/>
        <v>1</v>
      </c>
      <c r="J4150" s="23">
        <f t="shared" ca="1" si="851"/>
        <v>1.4820620499999999</v>
      </c>
      <c r="K4150" s="114">
        <f t="shared" ca="1" si="840"/>
        <v>67257229.1247354</v>
      </c>
      <c r="L4150" s="27">
        <f>IF(VLOOKUP(A4150,$U$18:$AD$131,8)=VLOOKUP(A4149,$U$18:$AD$131,8),0,VLOOKUP(A4150,U$18:$AD$131,8))</f>
        <v>0</v>
      </c>
      <c r="M4150" s="28">
        <f>IF(L4150&gt;0,VLOOKUP(L4150,T$18:$AC$131,7),0)</f>
        <v>0</v>
      </c>
      <c r="N4150" s="23">
        <f t="shared" si="845"/>
        <v>0</v>
      </c>
      <c r="O4150" s="23">
        <f t="shared" ca="1" si="841"/>
        <v>67257229.1247354</v>
      </c>
      <c r="P4150" s="29" t="str">
        <f t="shared" si="846"/>
        <v>J=</v>
      </c>
      <c r="Q4150" s="30">
        <f t="shared" si="847"/>
        <v>47232</v>
      </c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</row>
    <row r="4151" spans="1:30" x14ac:dyDescent="0.25">
      <c r="A4151" s="100">
        <f t="shared" si="842"/>
        <v>46984</v>
      </c>
      <c r="B4151" s="114" t="str">
        <f t="shared" ca="1" si="843"/>
        <v>n.d</v>
      </c>
      <c r="C4151" s="114">
        <f t="shared" si="844"/>
        <v>139519858.75</v>
      </c>
      <c r="D4151" s="24">
        <f ca="1">IF(A4151&lt;$B$1,VLOOKUP(A4151,[1]DI!$A$4:$B$15000,2,FALSE),0)</f>
        <v>0</v>
      </c>
      <c r="E4151" s="23">
        <f t="shared" ca="1" si="849"/>
        <v>0</v>
      </c>
      <c r="F4151" s="25">
        <f t="shared" si="848"/>
        <v>1.2</v>
      </c>
      <c r="G4151" s="26">
        <f t="shared" ca="1" si="852"/>
        <v>1</v>
      </c>
      <c r="H4151" s="23">
        <f ca="1">TRUNC(PRODUCT(G$16:G4150),15)</f>
        <v>1.48206205431758</v>
      </c>
      <c r="I4151" s="23">
        <f t="shared" si="850"/>
        <v>1</v>
      </c>
      <c r="J4151" s="23">
        <f t="shared" ca="1" si="851"/>
        <v>1.4820620499999999</v>
      </c>
      <c r="K4151" s="114">
        <f t="shared" ca="1" si="840"/>
        <v>67257229.1247354</v>
      </c>
      <c r="L4151" s="27">
        <f>IF(VLOOKUP(A4151,$U$18:$AD$131,8)=VLOOKUP(A4150,$U$18:$AD$131,8),0,VLOOKUP(A4151,U$18:$AD$131,8))</f>
        <v>0</v>
      </c>
      <c r="M4151" s="28">
        <f>IF(L4151&gt;0,VLOOKUP(L4151,T$18:$AC$131,7),0)</f>
        <v>0</v>
      </c>
      <c r="N4151" s="23">
        <f t="shared" si="845"/>
        <v>0</v>
      </c>
      <c r="O4151" s="23">
        <f t="shared" ca="1" si="841"/>
        <v>67257229.1247354</v>
      </c>
      <c r="P4151" s="29" t="str">
        <f t="shared" si="846"/>
        <v>J=</v>
      </c>
      <c r="Q4151" s="30">
        <f t="shared" si="847"/>
        <v>47232</v>
      </c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</row>
    <row r="4152" spans="1:30" x14ac:dyDescent="0.25">
      <c r="A4152" s="100">
        <f t="shared" si="842"/>
        <v>46985</v>
      </c>
      <c r="B4152" s="114" t="str">
        <f t="shared" ca="1" si="843"/>
        <v>n.d</v>
      </c>
      <c r="C4152" s="114">
        <f t="shared" si="844"/>
        <v>139519858.75</v>
      </c>
      <c r="D4152" s="24">
        <f ca="1">IF(A4152&lt;$B$1,VLOOKUP(A4152,[1]DI!$A$4:$B$15000,2,FALSE),0)</f>
        <v>0</v>
      </c>
      <c r="E4152" s="23">
        <f t="shared" ca="1" si="849"/>
        <v>0</v>
      </c>
      <c r="F4152" s="25">
        <f t="shared" si="848"/>
        <v>1.2</v>
      </c>
      <c r="G4152" s="26">
        <f t="shared" ca="1" si="852"/>
        <v>1</v>
      </c>
      <c r="H4152" s="23">
        <f ca="1">TRUNC(PRODUCT(G$16:G4151),15)</f>
        <v>1.48206205431758</v>
      </c>
      <c r="I4152" s="23">
        <f t="shared" si="850"/>
        <v>1</v>
      </c>
      <c r="J4152" s="23">
        <f t="shared" ca="1" si="851"/>
        <v>1.4820620499999999</v>
      </c>
      <c r="K4152" s="114">
        <f t="shared" ca="1" si="840"/>
        <v>67257229.1247354</v>
      </c>
      <c r="L4152" s="27">
        <f>IF(VLOOKUP(A4152,$U$18:$AD$131,8)=VLOOKUP(A4151,$U$18:$AD$131,8),0,VLOOKUP(A4152,U$18:$AD$131,8))</f>
        <v>0</v>
      </c>
      <c r="M4152" s="28">
        <f>IF(L4152&gt;0,VLOOKUP(L4152,T$18:$AC$131,7),0)</f>
        <v>0</v>
      </c>
      <c r="N4152" s="23">
        <f t="shared" si="845"/>
        <v>0</v>
      </c>
      <c r="O4152" s="23">
        <f t="shared" ca="1" si="841"/>
        <v>67257229.1247354</v>
      </c>
      <c r="P4152" s="29" t="str">
        <f t="shared" si="846"/>
        <v>J=</v>
      </c>
      <c r="Q4152" s="30">
        <f t="shared" si="847"/>
        <v>47232</v>
      </c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</row>
    <row r="4153" spans="1:30" x14ac:dyDescent="0.25">
      <c r="A4153" s="100">
        <f t="shared" si="842"/>
        <v>46986</v>
      </c>
      <c r="B4153" s="114" t="str">
        <f t="shared" ca="1" si="843"/>
        <v>n.d</v>
      </c>
      <c r="C4153" s="114">
        <f t="shared" si="844"/>
        <v>139519858.75</v>
      </c>
      <c r="D4153" s="24">
        <f ca="1">IF(A4153&lt;$B$1,VLOOKUP(A4153,[1]DI!$A$4:$B$15000,2,FALSE),0)</f>
        <v>0</v>
      </c>
      <c r="E4153" s="23">
        <f t="shared" ca="1" si="849"/>
        <v>0</v>
      </c>
      <c r="F4153" s="25">
        <f t="shared" si="848"/>
        <v>1.2</v>
      </c>
      <c r="G4153" s="26">
        <f t="shared" ca="1" si="852"/>
        <v>1</v>
      </c>
      <c r="H4153" s="23">
        <f ca="1">TRUNC(PRODUCT(G$16:G4152),15)</f>
        <v>1.48206205431758</v>
      </c>
      <c r="I4153" s="23">
        <f t="shared" si="850"/>
        <v>1</v>
      </c>
      <c r="J4153" s="23">
        <f t="shared" ca="1" si="851"/>
        <v>1.4820620499999999</v>
      </c>
      <c r="K4153" s="114">
        <f t="shared" ca="1" si="840"/>
        <v>67257229.1247354</v>
      </c>
      <c r="L4153" s="27">
        <f>IF(VLOOKUP(A4153,$U$18:$AD$131,8)=VLOOKUP(A4152,$U$18:$AD$131,8),0,VLOOKUP(A4153,U$18:$AD$131,8))</f>
        <v>0</v>
      </c>
      <c r="M4153" s="28">
        <f>IF(L4153&gt;0,VLOOKUP(L4153,T$18:$AC$131,7),0)</f>
        <v>0</v>
      </c>
      <c r="N4153" s="23">
        <f t="shared" si="845"/>
        <v>0</v>
      </c>
      <c r="O4153" s="23">
        <f t="shared" ca="1" si="841"/>
        <v>67257229.1247354</v>
      </c>
      <c r="P4153" s="29" t="str">
        <f t="shared" si="846"/>
        <v>J=</v>
      </c>
      <c r="Q4153" s="30">
        <f t="shared" si="847"/>
        <v>47232</v>
      </c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</row>
    <row r="4154" spans="1:30" x14ac:dyDescent="0.25">
      <c r="A4154" s="100">
        <f t="shared" si="842"/>
        <v>46987</v>
      </c>
      <c r="B4154" s="114" t="str">
        <f t="shared" ca="1" si="843"/>
        <v>n.d</v>
      </c>
      <c r="C4154" s="114">
        <f t="shared" si="844"/>
        <v>139519858.75</v>
      </c>
      <c r="D4154" s="24">
        <f ca="1">IF(A4154&lt;$B$1,VLOOKUP(A4154,[1]DI!$A$4:$B$15000,2,FALSE),0)</f>
        <v>0</v>
      </c>
      <c r="E4154" s="23">
        <f t="shared" ca="1" si="849"/>
        <v>0</v>
      </c>
      <c r="F4154" s="25">
        <f t="shared" si="848"/>
        <v>1.2</v>
      </c>
      <c r="G4154" s="26">
        <f t="shared" ca="1" si="852"/>
        <v>1</v>
      </c>
      <c r="H4154" s="23">
        <f ca="1">TRUNC(PRODUCT(G$16:G4153),15)</f>
        <v>1.48206205431758</v>
      </c>
      <c r="I4154" s="23">
        <f t="shared" si="850"/>
        <v>1</v>
      </c>
      <c r="J4154" s="23">
        <f t="shared" ca="1" si="851"/>
        <v>1.4820620499999999</v>
      </c>
      <c r="K4154" s="114">
        <f t="shared" ca="1" si="840"/>
        <v>67257229.1247354</v>
      </c>
      <c r="L4154" s="27">
        <f>IF(VLOOKUP(A4154,$U$18:$AD$131,8)=VLOOKUP(A4153,$U$18:$AD$131,8),0,VLOOKUP(A4154,U$18:$AD$131,8))</f>
        <v>0</v>
      </c>
      <c r="M4154" s="28">
        <f>IF(L4154&gt;0,VLOOKUP(L4154,T$18:$AC$131,7),0)</f>
        <v>0</v>
      </c>
      <c r="N4154" s="23">
        <f t="shared" si="845"/>
        <v>0</v>
      </c>
      <c r="O4154" s="23">
        <f t="shared" ca="1" si="841"/>
        <v>67257229.1247354</v>
      </c>
      <c r="P4154" s="29" t="str">
        <f t="shared" si="846"/>
        <v>J=</v>
      </c>
      <c r="Q4154" s="30">
        <f t="shared" si="847"/>
        <v>47232</v>
      </c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</row>
    <row r="4155" spans="1:30" x14ac:dyDescent="0.25">
      <c r="A4155" s="100">
        <f t="shared" si="842"/>
        <v>46988</v>
      </c>
      <c r="B4155" s="114" t="str">
        <f t="shared" ca="1" si="843"/>
        <v>n.d</v>
      </c>
      <c r="C4155" s="114">
        <f t="shared" si="844"/>
        <v>139519858.75</v>
      </c>
      <c r="D4155" s="24">
        <f ca="1">IF(A4155&lt;$B$1,VLOOKUP(A4155,[1]DI!$A$4:$B$15000,2,FALSE),0)</f>
        <v>0</v>
      </c>
      <c r="E4155" s="23">
        <f t="shared" ca="1" si="849"/>
        <v>0</v>
      </c>
      <c r="F4155" s="25">
        <f t="shared" si="848"/>
        <v>1.2</v>
      </c>
      <c r="G4155" s="26">
        <f t="shared" ca="1" si="852"/>
        <v>1</v>
      </c>
      <c r="H4155" s="23">
        <f ca="1">TRUNC(PRODUCT(G$16:G4154),15)</f>
        <v>1.48206205431758</v>
      </c>
      <c r="I4155" s="23">
        <f t="shared" si="850"/>
        <v>1</v>
      </c>
      <c r="J4155" s="23">
        <f t="shared" ca="1" si="851"/>
        <v>1.4820620499999999</v>
      </c>
      <c r="K4155" s="114">
        <f t="shared" ca="1" si="840"/>
        <v>67257229.1247354</v>
      </c>
      <c r="L4155" s="27">
        <f>IF(VLOOKUP(A4155,$U$18:$AD$131,8)=VLOOKUP(A4154,$U$18:$AD$131,8),0,VLOOKUP(A4155,U$18:$AD$131,8))</f>
        <v>0</v>
      </c>
      <c r="M4155" s="28">
        <f>IF(L4155&gt;0,VLOOKUP(L4155,T$18:$AC$131,7),0)</f>
        <v>0</v>
      </c>
      <c r="N4155" s="23">
        <f t="shared" si="845"/>
        <v>0</v>
      </c>
      <c r="O4155" s="23">
        <f t="shared" ca="1" si="841"/>
        <v>67257229.1247354</v>
      </c>
      <c r="P4155" s="29" t="str">
        <f t="shared" si="846"/>
        <v>J=</v>
      </c>
      <c r="Q4155" s="30">
        <f t="shared" si="847"/>
        <v>47232</v>
      </c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</row>
    <row r="4156" spans="1:30" x14ac:dyDescent="0.25">
      <c r="A4156" s="100">
        <f t="shared" si="842"/>
        <v>46989</v>
      </c>
      <c r="B4156" s="114" t="str">
        <f t="shared" ca="1" si="843"/>
        <v>n.d</v>
      </c>
      <c r="C4156" s="114">
        <f t="shared" si="844"/>
        <v>139519858.75</v>
      </c>
      <c r="D4156" s="24">
        <f ca="1">IF(A4156&lt;$B$1,VLOOKUP(A4156,[1]DI!$A$4:$B$15000,2,FALSE),0)</f>
        <v>0</v>
      </c>
      <c r="E4156" s="23">
        <f t="shared" ca="1" si="849"/>
        <v>0</v>
      </c>
      <c r="F4156" s="25">
        <f t="shared" si="848"/>
        <v>1.2</v>
      </c>
      <c r="G4156" s="26">
        <f t="shared" ca="1" si="852"/>
        <v>1</v>
      </c>
      <c r="H4156" s="23">
        <f ca="1">TRUNC(PRODUCT(G$16:G4155),15)</f>
        <v>1.48206205431758</v>
      </c>
      <c r="I4156" s="23">
        <f t="shared" si="850"/>
        <v>1</v>
      </c>
      <c r="J4156" s="23">
        <f t="shared" ca="1" si="851"/>
        <v>1.4820620499999999</v>
      </c>
      <c r="K4156" s="114">
        <f t="shared" ca="1" si="840"/>
        <v>67257229.1247354</v>
      </c>
      <c r="L4156" s="27">
        <f>IF(VLOOKUP(A4156,$U$18:$AD$131,8)=VLOOKUP(A4155,$U$18:$AD$131,8),0,VLOOKUP(A4156,U$18:$AD$131,8))</f>
        <v>0</v>
      </c>
      <c r="M4156" s="28">
        <f>IF(L4156&gt;0,VLOOKUP(L4156,T$18:$AC$131,7),0)</f>
        <v>0</v>
      </c>
      <c r="N4156" s="23">
        <f t="shared" si="845"/>
        <v>0</v>
      </c>
      <c r="O4156" s="23">
        <f t="shared" ca="1" si="841"/>
        <v>67257229.1247354</v>
      </c>
      <c r="P4156" s="29" t="str">
        <f t="shared" si="846"/>
        <v>J=</v>
      </c>
      <c r="Q4156" s="30">
        <f t="shared" si="847"/>
        <v>47232</v>
      </c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</row>
    <row r="4157" spans="1:30" x14ac:dyDescent="0.25">
      <c r="A4157" s="100">
        <f t="shared" si="842"/>
        <v>46990</v>
      </c>
      <c r="B4157" s="114" t="str">
        <f t="shared" ca="1" si="843"/>
        <v>n.d</v>
      </c>
      <c r="C4157" s="114">
        <f t="shared" si="844"/>
        <v>139519858.75</v>
      </c>
      <c r="D4157" s="24">
        <f ca="1">IF(A4157&lt;$B$1,VLOOKUP(A4157,[1]DI!$A$4:$B$15000,2,FALSE),0)</f>
        <v>0</v>
      </c>
      <c r="E4157" s="23">
        <f t="shared" ca="1" si="849"/>
        <v>0</v>
      </c>
      <c r="F4157" s="25">
        <f t="shared" si="848"/>
        <v>1.2</v>
      </c>
      <c r="G4157" s="26">
        <f t="shared" ca="1" si="852"/>
        <v>1</v>
      </c>
      <c r="H4157" s="23">
        <f ca="1">TRUNC(PRODUCT(G$16:G4156),15)</f>
        <v>1.48206205431758</v>
      </c>
      <c r="I4157" s="23">
        <f t="shared" si="850"/>
        <v>1</v>
      </c>
      <c r="J4157" s="23">
        <f t="shared" ca="1" si="851"/>
        <v>1.4820620499999999</v>
      </c>
      <c r="K4157" s="114">
        <f t="shared" ca="1" si="840"/>
        <v>67257229.1247354</v>
      </c>
      <c r="L4157" s="27">
        <f>IF(VLOOKUP(A4157,$U$18:$AD$131,8)=VLOOKUP(A4156,$U$18:$AD$131,8),0,VLOOKUP(A4157,U$18:$AD$131,8))</f>
        <v>0</v>
      </c>
      <c r="M4157" s="28">
        <f>IF(L4157&gt;0,VLOOKUP(L4157,T$18:$AC$131,7),0)</f>
        <v>0</v>
      </c>
      <c r="N4157" s="23">
        <f t="shared" si="845"/>
        <v>0</v>
      </c>
      <c r="O4157" s="23">
        <f t="shared" ca="1" si="841"/>
        <v>67257229.1247354</v>
      </c>
      <c r="P4157" s="29" t="str">
        <f t="shared" si="846"/>
        <v>J=</v>
      </c>
      <c r="Q4157" s="30">
        <f t="shared" si="847"/>
        <v>47232</v>
      </c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</row>
    <row r="4158" spans="1:30" x14ac:dyDescent="0.25">
      <c r="A4158" s="100">
        <f t="shared" si="842"/>
        <v>46991</v>
      </c>
      <c r="B4158" s="114" t="str">
        <f t="shared" ca="1" si="843"/>
        <v>n.d</v>
      </c>
      <c r="C4158" s="114">
        <f t="shared" si="844"/>
        <v>139519858.75</v>
      </c>
      <c r="D4158" s="24">
        <f ca="1">IF(A4158&lt;$B$1,VLOOKUP(A4158,[1]DI!$A$4:$B$15000,2,FALSE),0)</f>
        <v>0</v>
      </c>
      <c r="E4158" s="23">
        <f t="shared" ca="1" si="849"/>
        <v>0</v>
      </c>
      <c r="F4158" s="25">
        <f t="shared" si="848"/>
        <v>1.2</v>
      </c>
      <c r="G4158" s="26">
        <f t="shared" ca="1" si="852"/>
        <v>1</v>
      </c>
      <c r="H4158" s="23">
        <f ca="1">TRUNC(PRODUCT(G$16:G4157),15)</f>
        <v>1.48206205431758</v>
      </c>
      <c r="I4158" s="23">
        <f t="shared" si="850"/>
        <v>1</v>
      </c>
      <c r="J4158" s="23">
        <f t="shared" ca="1" si="851"/>
        <v>1.4820620499999999</v>
      </c>
      <c r="K4158" s="114">
        <f t="shared" ca="1" si="840"/>
        <v>67257229.1247354</v>
      </c>
      <c r="L4158" s="27">
        <f>IF(VLOOKUP(A4158,$U$18:$AD$131,8)=VLOOKUP(A4157,$U$18:$AD$131,8),0,VLOOKUP(A4158,U$18:$AD$131,8))</f>
        <v>0</v>
      </c>
      <c r="M4158" s="28">
        <f>IF(L4158&gt;0,VLOOKUP(L4158,T$18:$AC$131,7),0)</f>
        <v>0</v>
      </c>
      <c r="N4158" s="23">
        <f t="shared" si="845"/>
        <v>0</v>
      </c>
      <c r="O4158" s="23">
        <f t="shared" ca="1" si="841"/>
        <v>67257229.1247354</v>
      </c>
      <c r="P4158" s="29" t="str">
        <f t="shared" si="846"/>
        <v>J=</v>
      </c>
      <c r="Q4158" s="30">
        <f t="shared" si="847"/>
        <v>47232</v>
      </c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</row>
    <row r="4159" spans="1:30" x14ac:dyDescent="0.25">
      <c r="A4159" s="100">
        <f t="shared" si="842"/>
        <v>46992</v>
      </c>
      <c r="B4159" s="114" t="str">
        <f t="shared" ca="1" si="843"/>
        <v>n.d</v>
      </c>
      <c r="C4159" s="114">
        <f t="shared" si="844"/>
        <v>139519858.75</v>
      </c>
      <c r="D4159" s="24">
        <f ca="1">IF(A4159&lt;$B$1,VLOOKUP(A4159,[1]DI!$A$4:$B$15000,2,FALSE),0)</f>
        <v>0</v>
      </c>
      <c r="E4159" s="23">
        <f t="shared" ca="1" si="849"/>
        <v>0</v>
      </c>
      <c r="F4159" s="25">
        <f t="shared" si="848"/>
        <v>1.2</v>
      </c>
      <c r="G4159" s="26">
        <f t="shared" ca="1" si="852"/>
        <v>1</v>
      </c>
      <c r="H4159" s="23">
        <f ca="1">TRUNC(PRODUCT(G$16:G4158),15)</f>
        <v>1.48206205431758</v>
      </c>
      <c r="I4159" s="23">
        <f t="shared" si="850"/>
        <v>1</v>
      </c>
      <c r="J4159" s="23">
        <f t="shared" ca="1" si="851"/>
        <v>1.4820620499999999</v>
      </c>
      <c r="K4159" s="114">
        <f t="shared" ca="1" si="840"/>
        <v>67257229.1247354</v>
      </c>
      <c r="L4159" s="27">
        <f>IF(VLOOKUP(A4159,$U$18:$AD$131,8)=VLOOKUP(A4158,$U$18:$AD$131,8),0,VLOOKUP(A4159,U$18:$AD$131,8))</f>
        <v>0</v>
      </c>
      <c r="M4159" s="28">
        <f>IF(L4159&gt;0,VLOOKUP(L4159,T$18:$AC$131,7),0)</f>
        <v>0</v>
      </c>
      <c r="N4159" s="23">
        <f t="shared" si="845"/>
        <v>0</v>
      </c>
      <c r="O4159" s="23">
        <f t="shared" ca="1" si="841"/>
        <v>67257229.1247354</v>
      </c>
      <c r="P4159" s="29" t="str">
        <f t="shared" si="846"/>
        <v>J=</v>
      </c>
      <c r="Q4159" s="30">
        <f t="shared" si="847"/>
        <v>47232</v>
      </c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</row>
    <row r="4160" spans="1:30" x14ac:dyDescent="0.25">
      <c r="A4160" s="100">
        <f t="shared" si="842"/>
        <v>46993</v>
      </c>
      <c r="B4160" s="114" t="str">
        <f t="shared" ca="1" si="843"/>
        <v>n.d</v>
      </c>
      <c r="C4160" s="114">
        <f t="shared" si="844"/>
        <v>139519858.75</v>
      </c>
      <c r="D4160" s="24">
        <f ca="1">IF(A4160&lt;$B$1,VLOOKUP(A4160,[1]DI!$A$4:$B$15000,2,FALSE),0)</f>
        <v>0</v>
      </c>
      <c r="E4160" s="23">
        <f t="shared" ca="1" si="849"/>
        <v>0</v>
      </c>
      <c r="F4160" s="25">
        <f t="shared" si="848"/>
        <v>1.2</v>
      </c>
      <c r="G4160" s="26">
        <f t="shared" ca="1" si="852"/>
        <v>1</v>
      </c>
      <c r="H4160" s="23">
        <f ca="1">TRUNC(PRODUCT(G$16:G4159),15)</f>
        <v>1.48206205431758</v>
      </c>
      <c r="I4160" s="23">
        <f t="shared" si="850"/>
        <v>1</v>
      </c>
      <c r="J4160" s="23">
        <f t="shared" ca="1" si="851"/>
        <v>1.4820620499999999</v>
      </c>
      <c r="K4160" s="114">
        <f t="shared" ca="1" si="840"/>
        <v>67257229.1247354</v>
      </c>
      <c r="L4160" s="27">
        <f>IF(VLOOKUP(A4160,$U$18:$AD$131,8)=VLOOKUP(A4159,$U$18:$AD$131,8),0,VLOOKUP(A4160,U$18:$AD$131,8))</f>
        <v>0</v>
      </c>
      <c r="M4160" s="28">
        <f>IF(L4160&gt;0,VLOOKUP(L4160,T$18:$AC$131,7),0)</f>
        <v>0</v>
      </c>
      <c r="N4160" s="23">
        <f t="shared" si="845"/>
        <v>0</v>
      </c>
      <c r="O4160" s="23">
        <f t="shared" ca="1" si="841"/>
        <v>67257229.1247354</v>
      </c>
      <c r="P4160" s="29" t="str">
        <f t="shared" si="846"/>
        <v>J=</v>
      </c>
      <c r="Q4160" s="30">
        <f t="shared" si="847"/>
        <v>47232</v>
      </c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</row>
    <row r="4161" spans="1:30" x14ac:dyDescent="0.25">
      <c r="A4161" s="100">
        <f t="shared" si="842"/>
        <v>46994</v>
      </c>
      <c r="B4161" s="114" t="str">
        <f t="shared" ca="1" si="843"/>
        <v>n.d</v>
      </c>
      <c r="C4161" s="114">
        <f t="shared" si="844"/>
        <v>139519858.75</v>
      </c>
      <c r="D4161" s="24">
        <f ca="1">IF(A4161&lt;$B$1,VLOOKUP(A4161,[1]DI!$A$4:$B$15000,2,FALSE),0)</f>
        <v>0</v>
      </c>
      <c r="E4161" s="23">
        <f t="shared" ca="1" si="849"/>
        <v>0</v>
      </c>
      <c r="F4161" s="25">
        <f t="shared" si="848"/>
        <v>1.2</v>
      </c>
      <c r="G4161" s="26">
        <f t="shared" ca="1" si="852"/>
        <v>1</v>
      </c>
      <c r="H4161" s="23">
        <f ca="1">TRUNC(PRODUCT(G$16:G4160),15)</f>
        <v>1.48206205431758</v>
      </c>
      <c r="I4161" s="23">
        <f t="shared" si="850"/>
        <v>1</v>
      </c>
      <c r="J4161" s="23">
        <f t="shared" ca="1" si="851"/>
        <v>1.4820620499999999</v>
      </c>
      <c r="K4161" s="114">
        <f t="shared" ca="1" si="840"/>
        <v>67257229.1247354</v>
      </c>
      <c r="L4161" s="27">
        <f>IF(VLOOKUP(A4161,$U$18:$AD$131,8)=VLOOKUP(A4160,$U$18:$AD$131,8),0,VLOOKUP(A4161,U$18:$AD$131,8))</f>
        <v>0</v>
      </c>
      <c r="M4161" s="28">
        <f>IF(L4161&gt;0,VLOOKUP(L4161,T$18:$AC$131,7),0)</f>
        <v>0</v>
      </c>
      <c r="N4161" s="23">
        <f t="shared" si="845"/>
        <v>0</v>
      </c>
      <c r="O4161" s="23">
        <f t="shared" ca="1" si="841"/>
        <v>67257229.1247354</v>
      </c>
      <c r="P4161" s="29" t="str">
        <f t="shared" si="846"/>
        <v>J=</v>
      </c>
      <c r="Q4161" s="30">
        <f t="shared" si="847"/>
        <v>47232</v>
      </c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</row>
    <row r="4162" spans="1:30" x14ac:dyDescent="0.25">
      <c r="A4162" s="100">
        <f t="shared" si="842"/>
        <v>46995</v>
      </c>
      <c r="B4162" s="114" t="str">
        <f t="shared" ca="1" si="843"/>
        <v>n.d</v>
      </c>
      <c r="C4162" s="114">
        <f t="shared" si="844"/>
        <v>139519858.75</v>
      </c>
      <c r="D4162" s="24">
        <f ca="1">IF(A4162&lt;$B$1,VLOOKUP(A4162,[1]DI!$A$4:$B$15000,2,FALSE),0)</f>
        <v>0</v>
      </c>
      <c r="E4162" s="23">
        <f t="shared" ca="1" si="849"/>
        <v>0</v>
      </c>
      <c r="F4162" s="25">
        <f t="shared" si="848"/>
        <v>1.2</v>
      </c>
      <c r="G4162" s="26">
        <f t="shared" ca="1" si="852"/>
        <v>1</v>
      </c>
      <c r="H4162" s="23">
        <f ca="1">TRUNC(PRODUCT(G$16:G4161),15)</f>
        <v>1.48206205431758</v>
      </c>
      <c r="I4162" s="23">
        <f t="shared" si="850"/>
        <v>1</v>
      </c>
      <c r="J4162" s="23">
        <f t="shared" ca="1" si="851"/>
        <v>1.4820620499999999</v>
      </c>
      <c r="K4162" s="114">
        <f t="shared" ca="1" si="840"/>
        <v>67257229.1247354</v>
      </c>
      <c r="L4162" s="27">
        <f>IF(VLOOKUP(A4162,$U$18:$AD$131,8)=VLOOKUP(A4161,$U$18:$AD$131,8),0,VLOOKUP(A4162,U$18:$AD$131,8))</f>
        <v>0</v>
      </c>
      <c r="M4162" s="28">
        <f>IF(L4162&gt;0,VLOOKUP(L4162,T$18:$AC$131,7),0)</f>
        <v>0</v>
      </c>
      <c r="N4162" s="23">
        <f t="shared" si="845"/>
        <v>0</v>
      </c>
      <c r="O4162" s="23">
        <f t="shared" ca="1" si="841"/>
        <v>67257229.1247354</v>
      </c>
      <c r="P4162" s="29" t="str">
        <f t="shared" si="846"/>
        <v>J=</v>
      </c>
      <c r="Q4162" s="30">
        <f t="shared" si="847"/>
        <v>47232</v>
      </c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</row>
    <row r="4163" spans="1:30" x14ac:dyDescent="0.25">
      <c r="A4163" s="100">
        <f t="shared" si="842"/>
        <v>46996</v>
      </c>
      <c r="B4163" s="114" t="str">
        <f t="shared" ca="1" si="843"/>
        <v>n.d</v>
      </c>
      <c r="C4163" s="114">
        <f t="shared" si="844"/>
        <v>139519858.75</v>
      </c>
      <c r="D4163" s="24">
        <f ca="1">IF(A4163&lt;$B$1,VLOOKUP(A4163,[1]DI!$A$4:$B$15000,2,FALSE),0)</f>
        <v>0</v>
      </c>
      <c r="E4163" s="23">
        <f t="shared" ca="1" si="849"/>
        <v>0</v>
      </c>
      <c r="F4163" s="25">
        <f t="shared" si="848"/>
        <v>1.2</v>
      </c>
      <c r="G4163" s="26">
        <f t="shared" ca="1" si="852"/>
        <v>1</v>
      </c>
      <c r="H4163" s="23">
        <f ca="1">TRUNC(PRODUCT(G$16:G4162),15)</f>
        <v>1.48206205431758</v>
      </c>
      <c r="I4163" s="23">
        <f t="shared" si="850"/>
        <v>1</v>
      </c>
      <c r="J4163" s="23">
        <f t="shared" ca="1" si="851"/>
        <v>1.4820620499999999</v>
      </c>
      <c r="K4163" s="114">
        <f t="shared" ca="1" si="840"/>
        <v>67257229.1247354</v>
      </c>
      <c r="L4163" s="27">
        <f>IF(VLOOKUP(A4163,$U$18:$AD$131,8)=VLOOKUP(A4162,$U$18:$AD$131,8),0,VLOOKUP(A4163,U$18:$AD$131,8))</f>
        <v>0</v>
      </c>
      <c r="M4163" s="28">
        <f>IF(L4163&gt;0,VLOOKUP(L4163,T$18:$AC$131,7),0)</f>
        <v>0</v>
      </c>
      <c r="N4163" s="23">
        <f t="shared" si="845"/>
        <v>0</v>
      </c>
      <c r="O4163" s="23">
        <f t="shared" ca="1" si="841"/>
        <v>67257229.1247354</v>
      </c>
      <c r="P4163" s="29" t="str">
        <f t="shared" si="846"/>
        <v>J=</v>
      </c>
      <c r="Q4163" s="30">
        <f t="shared" si="847"/>
        <v>47232</v>
      </c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</row>
    <row r="4164" spans="1:30" x14ac:dyDescent="0.25">
      <c r="A4164" s="100">
        <f t="shared" si="842"/>
        <v>46997</v>
      </c>
      <c r="B4164" s="114" t="str">
        <f t="shared" ca="1" si="843"/>
        <v>n.d</v>
      </c>
      <c r="C4164" s="114">
        <f t="shared" si="844"/>
        <v>139519858.75</v>
      </c>
      <c r="D4164" s="24">
        <f ca="1">IF(A4164&lt;$B$1,VLOOKUP(A4164,[1]DI!$A$4:$B$15000,2,FALSE),0)</f>
        <v>0</v>
      </c>
      <c r="E4164" s="23">
        <f t="shared" ca="1" si="849"/>
        <v>0</v>
      </c>
      <c r="F4164" s="25">
        <f t="shared" si="848"/>
        <v>1.2</v>
      </c>
      <c r="G4164" s="26">
        <f t="shared" ca="1" si="852"/>
        <v>1</v>
      </c>
      <c r="H4164" s="23">
        <f ca="1">TRUNC(PRODUCT(G$16:G4163),15)</f>
        <v>1.48206205431758</v>
      </c>
      <c r="I4164" s="23">
        <f t="shared" si="850"/>
        <v>1</v>
      </c>
      <c r="J4164" s="23">
        <f t="shared" ca="1" si="851"/>
        <v>1.4820620499999999</v>
      </c>
      <c r="K4164" s="114">
        <f t="shared" ca="1" si="840"/>
        <v>67257229.1247354</v>
      </c>
      <c r="L4164" s="27">
        <f>IF(VLOOKUP(A4164,$U$18:$AD$131,8)=VLOOKUP(A4163,$U$18:$AD$131,8),0,VLOOKUP(A4164,U$18:$AD$131,8))</f>
        <v>0</v>
      </c>
      <c r="M4164" s="28">
        <f>IF(L4164&gt;0,VLOOKUP(L4164,T$18:$AC$131,7),0)</f>
        <v>0</v>
      </c>
      <c r="N4164" s="23">
        <f t="shared" si="845"/>
        <v>0</v>
      </c>
      <c r="O4164" s="23">
        <f t="shared" ca="1" si="841"/>
        <v>67257229.1247354</v>
      </c>
      <c r="P4164" s="29" t="str">
        <f t="shared" si="846"/>
        <v>J=</v>
      </c>
      <c r="Q4164" s="30">
        <f t="shared" si="847"/>
        <v>47232</v>
      </c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</row>
    <row r="4165" spans="1:30" x14ac:dyDescent="0.25">
      <c r="A4165" s="100">
        <f t="shared" si="842"/>
        <v>46998</v>
      </c>
      <c r="B4165" s="114" t="str">
        <f t="shared" ca="1" si="843"/>
        <v>n.d</v>
      </c>
      <c r="C4165" s="114">
        <f t="shared" si="844"/>
        <v>139519858.75</v>
      </c>
      <c r="D4165" s="24">
        <f ca="1">IF(A4165&lt;$B$1,VLOOKUP(A4165,[1]DI!$A$4:$B$15000,2,FALSE),0)</f>
        <v>0</v>
      </c>
      <c r="E4165" s="23">
        <f t="shared" ca="1" si="849"/>
        <v>0</v>
      </c>
      <c r="F4165" s="25">
        <f t="shared" si="848"/>
        <v>1.2</v>
      </c>
      <c r="G4165" s="26">
        <f t="shared" ca="1" si="852"/>
        <v>1</v>
      </c>
      <c r="H4165" s="23">
        <f ca="1">TRUNC(PRODUCT(G$16:G4164),15)</f>
        <v>1.48206205431758</v>
      </c>
      <c r="I4165" s="23">
        <f t="shared" si="850"/>
        <v>1</v>
      </c>
      <c r="J4165" s="23">
        <f t="shared" ca="1" si="851"/>
        <v>1.4820620499999999</v>
      </c>
      <c r="K4165" s="114">
        <f t="shared" ca="1" si="840"/>
        <v>67257229.1247354</v>
      </c>
      <c r="L4165" s="27">
        <f>IF(VLOOKUP(A4165,$U$18:$AD$131,8)=VLOOKUP(A4164,$U$18:$AD$131,8),0,VLOOKUP(A4165,U$18:$AD$131,8))</f>
        <v>0</v>
      </c>
      <c r="M4165" s="28">
        <f>IF(L4165&gt;0,VLOOKUP(L4165,T$18:$AC$131,7),0)</f>
        <v>0</v>
      </c>
      <c r="N4165" s="23">
        <f t="shared" si="845"/>
        <v>0</v>
      </c>
      <c r="O4165" s="23">
        <f t="shared" ca="1" si="841"/>
        <v>67257229.1247354</v>
      </c>
      <c r="P4165" s="29" t="str">
        <f t="shared" si="846"/>
        <v>J=</v>
      </c>
      <c r="Q4165" s="30">
        <f t="shared" si="847"/>
        <v>47232</v>
      </c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</row>
    <row r="4166" spans="1:30" x14ac:dyDescent="0.25">
      <c r="A4166" s="100">
        <f t="shared" si="842"/>
        <v>46999</v>
      </c>
      <c r="B4166" s="114" t="str">
        <f t="shared" ca="1" si="843"/>
        <v>n.d</v>
      </c>
      <c r="C4166" s="114">
        <f t="shared" si="844"/>
        <v>139519858.75</v>
      </c>
      <c r="D4166" s="24">
        <f ca="1">IF(A4166&lt;$B$1,VLOOKUP(A4166,[1]DI!$A$4:$B$15000,2,FALSE),0)</f>
        <v>0</v>
      </c>
      <c r="E4166" s="23">
        <f t="shared" ca="1" si="849"/>
        <v>0</v>
      </c>
      <c r="F4166" s="25">
        <f t="shared" si="848"/>
        <v>1.2</v>
      </c>
      <c r="G4166" s="26">
        <f t="shared" ca="1" si="852"/>
        <v>1</v>
      </c>
      <c r="H4166" s="23">
        <f ca="1">TRUNC(PRODUCT(G$16:G4165),15)</f>
        <v>1.48206205431758</v>
      </c>
      <c r="I4166" s="23">
        <f t="shared" si="850"/>
        <v>1</v>
      </c>
      <c r="J4166" s="23">
        <f t="shared" ca="1" si="851"/>
        <v>1.4820620499999999</v>
      </c>
      <c r="K4166" s="114">
        <f t="shared" ca="1" si="840"/>
        <v>67257229.1247354</v>
      </c>
      <c r="L4166" s="27">
        <f>IF(VLOOKUP(A4166,$U$18:$AD$131,8)=VLOOKUP(A4165,$U$18:$AD$131,8),0,VLOOKUP(A4166,U$18:$AD$131,8))</f>
        <v>0</v>
      </c>
      <c r="M4166" s="28">
        <f>IF(L4166&gt;0,VLOOKUP(L4166,T$18:$AC$131,7),0)</f>
        <v>0</v>
      </c>
      <c r="N4166" s="23">
        <f t="shared" si="845"/>
        <v>0</v>
      </c>
      <c r="O4166" s="23">
        <f t="shared" ca="1" si="841"/>
        <v>67257229.1247354</v>
      </c>
      <c r="P4166" s="29" t="str">
        <f t="shared" si="846"/>
        <v>J=</v>
      </c>
      <c r="Q4166" s="30">
        <f t="shared" si="847"/>
        <v>47232</v>
      </c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</row>
    <row r="4167" spans="1:30" x14ac:dyDescent="0.25">
      <c r="A4167" s="100">
        <f t="shared" si="842"/>
        <v>47000</v>
      </c>
      <c r="B4167" s="114" t="str">
        <f t="shared" ca="1" si="843"/>
        <v>n.d</v>
      </c>
      <c r="C4167" s="114">
        <f t="shared" si="844"/>
        <v>139519858.75</v>
      </c>
      <c r="D4167" s="24">
        <f ca="1">IF(A4167&lt;$B$1,VLOOKUP(A4167,[1]DI!$A$4:$B$15000,2,FALSE),0)</f>
        <v>0</v>
      </c>
      <c r="E4167" s="23">
        <f t="shared" ca="1" si="849"/>
        <v>0</v>
      </c>
      <c r="F4167" s="25">
        <f t="shared" si="848"/>
        <v>1.2</v>
      </c>
      <c r="G4167" s="26">
        <f t="shared" ca="1" si="852"/>
        <v>1</v>
      </c>
      <c r="H4167" s="23">
        <f ca="1">TRUNC(PRODUCT(G$16:G4166),15)</f>
        <v>1.48206205431758</v>
      </c>
      <c r="I4167" s="23">
        <f t="shared" si="850"/>
        <v>1</v>
      </c>
      <c r="J4167" s="23">
        <f t="shared" ca="1" si="851"/>
        <v>1.4820620499999999</v>
      </c>
      <c r="K4167" s="114">
        <f t="shared" ca="1" si="840"/>
        <v>67257229.1247354</v>
      </c>
      <c r="L4167" s="27">
        <f>IF(VLOOKUP(A4167,$U$18:$AD$131,8)=VLOOKUP(A4166,$U$18:$AD$131,8),0,VLOOKUP(A4167,U$18:$AD$131,8))</f>
        <v>0</v>
      </c>
      <c r="M4167" s="28">
        <f>IF(L4167&gt;0,VLOOKUP(L4167,T$18:$AC$131,7),0)</f>
        <v>0</v>
      </c>
      <c r="N4167" s="23">
        <f t="shared" si="845"/>
        <v>0</v>
      </c>
      <c r="O4167" s="23">
        <f t="shared" ca="1" si="841"/>
        <v>67257229.1247354</v>
      </c>
      <c r="P4167" s="29" t="str">
        <f t="shared" si="846"/>
        <v>J=</v>
      </c>
      <c r="Q4167" s="30">
        <f t="shared" si="847"/>
        <v>47232</v>
      </c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</row>
    <row r="4168" spans="1:30" x14ac:dyDescent="0.25">
      <c r="A4168" s="100">
        <f t="shared" si="842"/>
        <v>47001</v>
      </c>
      <c r="B4168" s="114" t="str">
        <f t="shared" ca="1" si="843"/>
        <v>n.d</v>
      </c>
      <c r="C4168" s="114">
        <f t="shared" si="844"/>
        <v>139519858.75</v>
      </c>
      <c r="D4168" s="24">
        <f ca="1">IF(A4168&lt;$B$1,VLOOKUP(A4168,[1]DI!$A$4:$B$15000,2,FALSE),0)</f>
        <v>0</v>
      </c>
      <c r="E4168" s="23">
        <f t="shared" ca="1" si="849"/>
        <v>0</v>
      </c>
      <c r="F4168" s="25">
        <f t="shared" si="848"/>
        <v>1.2</v>
      </c>
      <c r="G4168" s="26">
        <f t="shared" ca="1" si="852"/>
        <v>1</v>
      </c>
      <c r="H4168" s="23">
        <f ca="1">TRUNC(PRODUCT(G$16:G4167),15)</f>
        <v>1.48206205431758</v>
      </c>
      <c r="I4168" s="23">
        <f t="shared" si="850"/>
        <v>1</v>
      </c>
      <c r="J4168" s="23">
        <f t="shared" ca="1" si="851"/>
        <v>1.4820620499999999</v>
      </c>
      <c r="K4168" s="114">
        <f t="shared" ca="1" si="840"/>
        <v>67257229.1247354</v>
      </c>
      <c r="L4168" s="27">
        <f>IF(VLOOKUP(A4168,$U$18:$AD$131,8)=VLOOKUP(A4167,$U$18:$AD$131,8),0,VLOOKUP(A4168,U$18:$AD$131,8))</f>
        <v>0</v>
      </c>
      <c r="M4168" s="28">
        <f>IF(L4168&gt;0,VLOOKUP(L4168,T$18:$AC$131,7),0)</f>
        <v>0</v>
      </c>
      <c r="N4168" s="23">
        <f t="shared" si="845"/>
        <v>0</v>
      </c>
      <c r="O4168" s="23">
        <f t="shared" ca="1" si="841"/>
        <v>67257229.1247354</v>
      </c>
      <c r="P4168" s="29" t="str">
        <f t="shared" si="846"/>
        <v>J=</v>
      </c>
      <c r="Q4168" s="30">
        <f t="shared" si="847"/>
        <v>47232</v>
      </c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</row>
    <row r="4169" spans="1:30" x14ac:dyDescent="0.25">
      <c r="A4169" s="100">
        <f t="shared" si="842"/>
        <v>47002</v>
      </c>
      <c r="B4169" s="114" t="str">
        <f t="shared" ca="1" si="843"/>
        <v>n.d</v>
      </c>
      <c r="C4169" s="114">
        <f t="shared" si="844"/>
        <v>139519858.75</v>
      </c>
      <c r="D4169" s="24">
        <f ca="1">IF(A4169&lt;$B$1,VLOOKUP(A4169,[1]DI!$A$4:$B$15000,2,FALSE),0)</f>
        <v>0</v>
      </c>
      <c r="E4169" s="23">
        <f t="shared" ca="1" si="849"/>
        <v>0</v>
      </c>
      <c r="F4169" s="25">
        <f t="shared" si="848"/>
        <v>1.2</v>
      </c>
      <c r="G4169" s="26">
        <f t="shared" ca="1" si="852"/>
        <v>1</v>
      </c>
      <c r="H4169" s="23">
        <f ca="1">TRUNC(PRODUCT(G$16:G4168),15)</f>
        <v>1.48206205431758</v>
      </c>
      <c r="I4169" s="23">
        <f t="shared" si="850"/>
        <v>1</v>
      </c>
      <c r="J4169" s="23">
        <f t="shared" ca="1" si="851"/>
        <v>1.4820620499999999</v>
      </c>
      <c r="K4169" s="114">
        <f t="shared" ca="1" si="840"/>
        <v>67257229.1247354</v>
      </c>
      <c r="L4169" s="27">
        <f>IF(VLOOKUP(A4169,$U$18:$AD$131,8)=VLOOKUP(A4168,$U$18:$AD$131,8),0,VLOOKUP(A4169,U$18:$AD$131,8))</f>
        <v>0</v>
      </c>
      <c r="M4169" s="28">
        <f>IF(L4169&gt;0,VLOOKUP(L4169,T$18:$AC$131,7),0)</f>
        <v>0</v>
      </c>
      <c r="N4169" s="23">
        <f t="shared" si="845"/>
        <v>0</v>
      </c>
      <c r="O4169" s="23">
        <f t="shared" ca="1" si="841"/>
        <v>67257229.1247354</v>
      </c>
      <c r="P4169" s="29" t="str">
        <f t="shared" si="846"/>
        <v>J=</v>
      </c>
      <c r="Q4169" s="30">
        <f t="shared" si="847"/>
        <v>47232</v>
      </c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</row>
    <row r="4170" spans="1:30" x14ac:dyDescent="0.25">
      <c r="A4170" s="100">
        <f t="shared" si="842"/>
        <v>47003</v>
      </c>
      <c r="B4170" s="114" t="str">
        <f t="shared" ca="1" si="843"/>
        <v>n.d</v>
      </c>
      <c r="C4170" s="114">
        <f t="shared" si="844"/>
        <v>139519858.75</v>
      </c>
      <c r="D4170" s="24">
        <f ca="1">IF(A4170&lt;$B$1,VLOOKUP(A4170,[1]DI!$A$4:$B$15000,2,FALSE),0)</f>
        <v>0</v>
      </c>
      <c r="E4170" s="23">
        <f t="shared" ca="1" si="849"/>
        <v>0</v>
      </c>
      <c r="F4170" s="25">
        <f t="shared" si="848"/>
        <v>1.2</v>
      </c>
      <c r="G4170" s="26">
        <f t="shared" ca="1" si="852"/>
        <v>1</v>
      </c>
      <c r="H4170" s="23">
        <f ca="1">TRUNC(PRODUCT(G$16:G4169),15)</f>
        <v>1.48206205431758</v>
      </c>
      <c r="I4170" s="23">
        <f t="shared" si="850"/>
        <v>1</v>
      </c>
      <c r="J4170" s="23">
        <f t="shared" ca="1" si="851"/>
        <v>1.4820620499999999</v>
      </c>
      <c r="K4170" s="114">
        <f t="shared" ca="1" si="840"/>
        <v>67257229.1247354</v>
      </c>
      <c r="L4170" s="27">
        <f>IF(VLOOKUP(A4170,$U$18:$AD$131,8)=VLOOKUP(A4169,$U$18:$AD$131,8),0,VLOOKUP(A4170,U$18:$AD$131,8))</f>
        <v>0</v>
      </c>
      <c r="M4170" s="28">
        <f>IF(L4170&gt;0,VLOOKUP(L4170,T$18:$AC$131,7),0)</f>
        <v>0</v>
      </c>
      <c r="N4170" s="23">
        <f t="shared" si="845"/>
        <v>0</v>
      </c>
      <c r="O4170" s="23">
        <f t="shared" ca="1" si="841"/>
        <v>67257229.1247354</v>
      </c>
      <c r="P4170" s="29" t="str">
        <f t="shared" si="846"/>
        <v>J=</v>
      </c>
      <c r="Q4170" s="30">
        <f t="shared" si="847"/>
        <v>47232</v>
      </c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</row>
    <row r="4171" spans="1:30" x14ac:dyDescent="0.25">
      <c r="A4171" s="100">
        <f t="shared" si="842"/>
        <v>47004</v>
      </c>
      <c r="B4171" s="114" t="str">
        <f t="shared" ca="1" si="843"/>
        <v>n.d</v>
      </c>
      <c r="C4171" s="114">
        <f t="shared" si="844"/>
        <v>139519858.75</v>
      </c>
      <c r="D4171" s="24">
        <f ca="1">IF(A4171&lt;$B$1,VLOOKUP(A4171,[1]DI!$A$4:$B$15000,2,FALSE),0)</f>
        <v>0</v>
      </c>
      <c r="E4171" s="23">
        <f t="shared" ca="1" si="849"/>
        <v>0</v>
      </c>
      <c r="F4171" s="25">
        <f t="shared" si="848"/>
        <v>1.2</v>
      </c>
      <c r="G4171" s="26">
        <f t="shared" ca="1" si="852"/>
        <v>1</v>
      </c>
      <c r="H4171" s="23">
        <f ca="1">TRUNC(PRODUCT(G$16:G4170),15)</f>
        <v>1.48206205431758</v>
      </c>
      <c r="I4171" s="23">
        <f t="shared" si="850"/>
        <v>1</v>
      </c>
      <c r="J4171" s="23">
        <f t="shared" ca="1" si="851"/>
        <v>1.4820620499999999</v>
      </c>
      <c r="K4171" s="114">
        <f t="shared" ca="1" si="840"/>
        <v>67257229.1247354</v>
      </c>
      <c r="L4171" s="27">
        <f>IF(VLOOKUP(A4171,$U$18:$AD$131,8)=VLOOKUP(A4170,$U$18:$AD$131,8),0,VLOOKUP(A4171,U$18:$AD$131,8))</f>
        <v>0</v>
      </c>
      <c r="M4171" s="28">
        <f>IF(L4171&gt;0,VLOOKUP(L4171,T$18:$AC$131,7),0)</f>
        <v>0</v>
      </c>
      <c r="N4171" s="23">
        <f t="shared" si="845"/>
        <v>0</v>
      </c>
      <c r="O4171" s="23">
        <f t="shared" ca="1" si="841"/>
        <v>67257229.1247354</v>
      </c>
      <c r="P4171" s="29" t="str">
        <f t="shared" si="846"/>
        <v>J=</v>
      </c>
      <c r="Q4171" s="30">
        <f t="shared" si="847"/>
        <v>47232</v>
      </c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</row>
    <row r="4172" spans="1:30" x14ac:dyDescent="0.25">
      <c r="A4172" s="100">
        <f t="shared" si="842"/>
        <v>47005</v>
      </c>
      <c r="B4172" s="114" t="str">
        <f t="shared" ca="1" si="843"/>
        <v>n.d</v>
      </c>
      <c r="C4172" s="114">
        <f t="shared" si="844"/>
        <v>139519858.75</v>
      </c>
      <c r="D4172" s="24">
        <f ca="1">IF(A4172&lt;$B$1,VLOOKUP(A4172,[1]DI!$A$4:$B$15000,2,FALSE),0)</f>
        <v>0</v>
      </c>
      <c r="E4172" s="23">
        <f t="shared" ca="1" si="849"/>
        <v>0</v>
      </c>
      <c r="F4172" s="25">
        <f t="shared" si="848"/>
        <v>1.2</v>
      </c>
      <c r="G4172" s="26">
        <f t="shared" ca="1" si="852"/>
        <v>1</v>
      </c>
      <c r="H4172" s="23">
        <f ca="1">TRUNC(PRODUCT(G$16:G4171),15)</f>
        <v>1.48206205431758</v>
      </c>
      <c r="I4172" s="23">
        <f t="shared" si="850"/>
        <v>1</v>
      </c>
      <c r="J4172" s="23">
        <f t="shared" ca="1" si="851"/>
        <v>1.4820620499999999</v>
      </c>
      <c r="K4172" s="114">
        <f t="shared" ca="1" si="840"/>
        <v>67257229.1247354</v>
      </c>
      <c r="L4172" s="27">
        <f>IF(VLOOKUP(A4172,$U$18:$AD$131,8)=VLOOKUP(A4171,$U$18:$AD$131,8),0,VLOOKUP(A4172,U$18:$AD$131,8))</f>
        <v>0</v>
      </c>
      <c r="M4172" s="28">
        <f>IF(L4172&gt;0,VLOOKUP(L4172,T$18:$AC$131,7),0)</f>
        <v>0</v>
      </c>
      <c r="N4172" s="23">
        <f t="shared" si="845"/>
        <v>0</v>
      </c>
      <c r="O4172" s="23">
        <f t="shared" ca="1" si="841"/>
        <v>67257229.1247354</v>
      </c>
      <c r="P4172" s="29" t="str">
        <f t="shared" si="846"/>
        <v>J=</v>
      </c>
      <c r="Q4172" s="30">
        <f t="shared" si="847"/>
        <v>47232</v>
      </c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</row>
    <row r="4173" spans="1:30" x14ac:dyDescent="0.25">
      <c r="A4173" s="100">
        <f t="shared" si="842"/>
        <v>47006</v>
      </c>
      <c r="B4173" s="114" t="str">
        <f t="shared" ca="1" si="843"/>
        <v>n.d</v>
      </c>
      <c r="C4173" s="114">
        <f t="shared" si="844"/>
        <v>139519858.75</v>
      </c>
      <c r="D4173" s="24">
        <f ca="1">IF(A4173&lt;$B$1,VLOOKUP(A4173,[1]DI!$A$4:$B$15000,2,FALSE),0)</f>
        <v>0</v>
      </c>
      <c r="E4173" s="23">
        <f t="shared" ca="1" si="849"/>
        <v>0</v>
      </c>
      <c r="F4173" s="25">
        <f t="shared" si="848"/>
        <v>1.2</v>
      </c>
      <c r="G4173" s="26">
        <f t="shared" ca="1" si="852"/>
        <v>1</v>
      </c>
      <c r="H4173" s="23">
        <f ca="1">TRUNC(PRODUCT(G$16:G4172),15)</f>
        <v>1.48206205431758</v>
      </c>
      <c r="I4173" s="23">
        <f t="shared" si="850"/>
        <v>1</v>
      </c>
      <c r="J4173" s="23">
        <f t="shared" ca="1" si="851"/>
        <v>1.4820620499999999</v>
      </c>
      <c r="K4173" s="114">
        <f t="shared" ca="1" si="840"/>
        <v>67257229.1247354</v>
      </c>
      <c r="L4173" s="27">
        <f>IF(VLOOKUP(A4173,$U$18:$AD$131,8)=VLOOKUP(A4172,$U$18:$AD$131,8),0,VLOOKUP(A4173,U$18:$AD$131,8))</f>
        <v>0</v>
      </c>
      <c r="M4173" s="28">
        <f>IF(L4173&gt;0,VLOOKUP(L4173,T$18:$AC$131,7),0)</f>
        <v>0</v>
      </c>
      <c r="N4173" s="23">
        <f t="shared" si="845"/>
        <v>0</v>
      </c>
      <c r="O4173" s="23">
        <f t="shared" ca="1" si="841"/>
        <v>67257229.1247354</v>
      </c>
      <c r="P4173" s="29" t="str">
        <f t="shared" si="846"/>
        <v>J=</v>
      </c>
      <c r="Q4173" s="30">
        <f t="shared" si="847"/>
        <v>47232</v>
      </c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</row>
    <row r="4174" spans="1:30" x14ac:dyDescent="0.25">
      <c r="A4174" s="100">
        <f t="shared" si="842"/>
        <v>47007</v>
      </c>
      <c r="B4174" s="114" t="str">
        <f t="shared" ca="1" si="843"/>
        <v>n.d</v>
      </c>
      <c r="C4174" s="114">
        <f t="shared" si="844"/>
        <v>139519858.75</v>
      </c>
      <c r="D4174" s="24">
        <f ca="1">IF(A4174&lt;$B$1,VLOOKUP(A4174,[1]DI!$A$4:$B$15000,2,FALSE),0)</f>
        <v>0</v>
      </c>
      <c r="E4174" s="23">
        <f t="shared" ca="1" si="849"/>
        <v>0</v>
      </c>
      <c r="F4174" s="25">
        <f t="shared" si="848"/>
        <v>1.2</v>
      </c>
      <c r="G4174" s="26">
        <f t="shared" ca="1" si="852"/>
        <v>1</v>
      </c>
      <c r="H4174" s="23">
        <f ca="1">TRUNC(PRODUCT(G$16:G4173),15)</f>
        <v>1.48206205431758</v>
      </c>
      <c r="I4174" s="23">
        <f t="shared" si="850"/>
        <v>1</v>
      </c>
      <c r="J4174" s="23">
        <f t="shared" ca="1" si="851"/>
        <v>1.4820620499999999</v>
      </c>
      <c r="K4174" s="114">
        <f t="shared" ca="1" si="840"/>
        <v>67257229.1247354</v>
      </c>
      <c r="L4174" s="27">
        <f>IF(VLOOKUP(A4174,$U$18:$AD$131,8)=VLOOKUP(A4173,$U$18:$AD$131,8),0,VLOOKUP(A4174,U$18:$AD$131,8))</f>
        <v>0</v>
      </c>
      <c r="M4174" s="28">
        <f>IF(L4174&gt;0,VLOOKUP(L4174,T$18:$AC$131,7),0)</f>
        <v>0</v>
      </c>
      <c r="N4174" s="23">
        <f t="shared" si="845"/>
        <v>0</v>
      </c>
      <c r="O4174" s="23">
        <f t="shared" ca="1" si="841"/>
        <v>67257229.1247354</v>
      </c>
      <c r="P4174" s="29" t="str">
        <f t="shared" si="846"/>
        <v>J=</v>
      </c>
      <c r="Q4174" s="30">
        <f t="shared" si="847"/>
        <v>47232</v>
      </c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</row>
    <row r="4175" spans="1:30" x14ac:dyDescent="0.25">
      <c r="A4175" s="100">
        <f t="shared" si="842"/>
        <v>47008</v>
      </c>
      <c r="B4175" s="114" t="str">
        <f t="shared" ca="1" si="843"/>
        <v>n.d</v>
      </c>
      <c r="C4175" s="114">
        <f t="shared" si="844"/>
        <v>139519858.75</v>
      </c>
      <c r="D4175" s="24">
        <f ca="1">IF(A4175&lt;$B$1,VLOOKUP(A4175,[1]DI!$A$4:$B$15000,2,FALSE),0)</f>
        <v>0</v>
      </c>
      <c r="E4175" s="23">
        <f t="shared" ca="1" si="849"/>
        <v>0</v>
      </c>
      <c r="F4175" s="25">
        <f t="shared" si="848"/>
        <v>1.2</v>
      </c>
      <c r="G4175" s="26">
        <f t="shared" ca="1" si="852"/>
        <v>1</v>
      </c>
      <c r="H4175" s="23">
        <f ca="1">TRUNC(PRODUCT(G$16:G4174),15)</f>
        <v>1.48206205431758</v>
      </c>
      <c r="I4175" s="23">
        <f t="shared" si="850"/>
        <v>1</v>
      </c>
      <c r="J4175" s="23">
        <f t="shared" ca="1" si="851"/>
        <v>1.4820620499999999</v>
      </c>
      <c r="K4175" s="114">
        <f t="shared" ca="1" si="840"/>
        <v>67257229.1247354</v>
      </c>
      <c r="L4175" s="27">
        <f>IF(VLOOKUP(A4175,$U$18:$AD$131,8)=VLOOKUP(A4174,$U$18:$AD$131,8),0,VLOOKUP(A4175,U$18:$AD$131,8))</f>
        <v>0</v>
      </c>
      <c r="M4175" s="28">
        <f>IF(L4175&gt;0,VLOOKUP(L4175,T$18:$AC$131,7),0)</f>
        <v>0</v>
      </c>
      <c r="N4175" s="23">
        <f t="shared" si="845"/>
        <v>0</v>
      </c>
      <c r="O4175" s="23">
        <f t="shared" ca="1" si="841"/>
        <v>67257229.1247354</v>
      </c>
      <c r="P4175" s="29" t="str">
        <f t="shared" si="846"/>
        <v>J=</v>
      </c>
      <c r="Q4175" s="30">
        <f t="shared" si="847"/>
        <v>47232</v>
      </c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</row>
    <row r="4176" spans="1:30" x14ac:dyDescent="0.25">
      <c r="A4176" s="100">
        <f t="shared" si="842"/>
        <v>47009</v>
      </c>
      <c r="B4176" s="114" t="str">
        <f t="shared" ca="1" si="843"/>
        <v>n.d</v>
      </c>
      <c r="C4176" s="114">
        <f t="shared" si="844"/>
        <v>139519858.75</v>
      </c>
      <c r="D4176" s="24">
        <f ca="1">IF(A4176&lt;$B$1,VLOOKUP(A4176,[1]DI!$A$4:$B$15000,2,FALSE),0)</f>
        <v>0</v>
      </c>
      <c r="E4176" s="23">
        <f t="shared" ca="1" si="849"/>
        <v>0</v>
      </c>
      <c r="F4176" s="25">
        <f t="shared" si="848"/>
        <v>1.2</v>
      </c>
      <c r="G4176" s="26">
        <f t="shared" ca="1" si="852"/>
        <v>1</v>
      </c>
      <c r="H4176" s="23">
        <f ca="1">TRUNC(PRODUCT(G$16:G4175),15)</f>
        <v>1.48206205431758</v>
      </c>
      <c r="I4176" s="23">
        <f t="shared" si="850"/>
        <v>1</v>
      </c>
      <c r="J4176" s="23">
        <f t="shared" ca="1" si="851"/>
        <v>1.4820620499999999</v>
      </c>
      <c r="K4176" s="114">
        <f t="shared" ref="K4176:K4239" ca="1" si="853">TRUNC((C4176*(J4176-1)),8)</f>
        <v>67257229.1247354</v>
      </c>
      <c r="L4176" s="27">
        <f>IF(VLOOKUP(A4176,$U$18:$AD$131,8)=VLOOKUP(A4175,$U$18:$AD$131,8),0,VLOOKUP(A4176,U$18:$AD$131,8))</f>
        <v>0</v>
      </c>
      <c r="M4176" s="28">
        <f>IF(L4176&gt;0,VLOOKUP(L4176,T$18:$AC$131,7),0)</f>
        <v>0</v>
      </c>
      <c r="N4176" s="23">
        <f t="shared" si="845"/>
        <v>0</v>
      </c>
      <c r="O4176" s="23">
        <f t="shared" ref="O4176:O4239" ca="1" si="854">(K4176+N4176)</f>
        <v>67257229.1247354</v>
      </c>
      <c r="P4176" s="29" t="str">
        <f t="shared" si="846"/>
        <v>J=</v>
      </c>
      <c r="Q4176" s="30">
        <f t="shared" si="847"/>
        <v>47232</v>
      </c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</row>
    <row r="4177" spans="1:30" x14ac:dyDescent="0.25">
      <c r="A4177" s="100">
        <f t="shared" ref="A4177:A4240" si="855">(A4176+1)</f>
        <v>47010</v>
      </c>
      <c r="B4177" s="114" t="str">
        <f t="shared" ref="B4177:B4240" ca="1" si="856">IF(A4177&lt;=TODAY(),C4177+K4177,IF(AND(A4177&gt;TODAY(),A4177&lt;=$B$1),IF(VLOOKUP(TODAY(),$A$16:$D$5006,4,FALSE)=0,"n.d",C4177+K4177),"n.d"))</f>
        <v>n.d</v>
      </c>
      <c r="C4177" s="114">
        <f t="shared" ref="C4177:C4240" si="857">TRUNC(C4176-N4176,8)</f>
        <v>139519858.75</v>
      </c>
      <c r="D4177" s="24">
        <f ca="1">IF(A4177&lt;$B$1,VLOOKUP(A4177,[1]DI!$A$4:$B$15000,2,FALSE),0)</f>
        <v>0</v>
      </c>
      <c r="E4177" s="23">
        <f t="shared" ca="1" si="849"/>
        <v>0</v>
      </c>
      <c r="F4177" s="25">
        <f t="shared" si="848"/>
        <v>1.2</v>
      </c>
      <c r="G4177" s="26">
        <f t="shared" ca="1" si="852"/>
        <v>1</v>
      </c>
      <c r="H4177" s="23">
        <f ca="1">TRUNC(PRODUCT(G$16:G4176),15)</f>
        <v>1.48206205431758</v>
      </c>
      <c r="I4177" s="23">
        <f t="shared" si="850"/>
        <v>1</v>
      </c>
      <c r="J4177" s="23">
        <f t="shared" ca="1" si="851"/>
        <v>1.4820620499999999</v>
      </c>
      <c r="K4177" s="114">
        <f t="shared" ca="1" si="853"/>
        <v>67257229.1247354</v>
      </c>
      <c r="L4177" s="27">
        <f>IF(VLOOKUP(A4177,$U$18:$AD$131,8)=VLOOKUP(A4176,$U$18:$AD$131,8),0,VLOOKUP(A4177,U$18:$AD$131,8))</f>
        <v>0</v>
      </c>
      <c r="M4177" s="28">
        <f>IF(L4177&gt;0,VLOOKUP(L4177,T$18:$AC$131,7),0)</f>
        <v>0</v>
      </c>
      <c r="N4177" s="23">
        <f t="shared" ref="N4177:N4240" si="858">IF(M4177&gt;0,(C4177*M4177),0)</f>
        <v>0</v>
      </c>
      <c r="O4177" s="23">
        <f t="shared" ca="1" si="854"/>
        <v>67257229.1247354</v>
      </c>
      <c r="P4177" s="29" t="str">
        <f t="shared" ref="P4177:P4240" si="859">IF(L4176&gt;0,VLOOKUP(A4176,$U$18:$AD$131,9),P4176)</f>
        <v>J=</v>
      </c>
      <c r="Q4177" s="30">
        <f t="shared" ref="Q4177:Q4240" si="860">IF(L4176&gt;0,VLOOKUP(A4176,$U$18:$AD$131,10),Q4176)</f>
        <v>47232</v>
      </c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</row>
    <row r="4178" spans="1:30" x14ac:dyDescent="0.25">
      <c r="A4178" s="100">
        <f t="shared" si="855"/>
        <v>47011</v>
      </c>
      <c r="B4178" s="114" t="str">
        <f t="shared" ca="1" si="856"/>
        <v>n.d</v>
      </c>
      <c r="C4178" s="114">
        <f t="shared" si="857"/>
        <v>139519858.75</v>
      </c>
      <c r="D4178" s="24">
        <f ca="1">IF(A4178&lt;$B$1,VLOOKUP(A4178,[1]DI!$A$4:$B$15000,2,FALSE),0)</f>
        <v>0</v>
      </c>
      <c r="E4178" s="23">
        <f t="shared" ca="1" si="849"/>
        <v>0</v>
      </c>
      <c r="F4178" s="25">
        <f t="shared" ref="F4178:F4241" si="861">F4177</f>
        <v>1.2</v>
      </c>
      <c r="G4178" s="26">
        <f t="shared" ca="1" si="852"/>
        <v>1</v>
      </c>
      <c r="H4178" s="23">
        <f ca="1">TRUNC(PRODUCT(G$16:G4177),15)</f>
        <v>1.48206205431758</v>
      </c>
      <c r="I4178" s="23">
        <f t="shared" si="850"/>
        <v>1</v>
      </c>
      <c r="J4178" s="23">
        <f t="shared" ca="1" si="851"/>
        <v>1.4820620499999999</v>
      </c>
      <c r="K4178" s="114">
        <f t="shared" ca="1" si="853"/>
        <v>67257229.1247354</v>
      </c>
      <c r="L4178" s="27">
        <f>IF(VLOOKUP(A4178,$U$18:$AD$131,8)=VLOOKUP(A4177,$U$18:$AD$131,8),0,VLOOKUP(A4178,U$18:$AD$131,8))</f>
        <v>0</v>
      </c>
      <c r="M4178" s="28">
        <f>IF(L4178&gt;0,VLOOKUP(L4178,T$18:$AC$131,7),0)</f>
        <v>0</v>
      </c>
      <c r="N4178" s="23">
        <f t="shared" si="858"/>
        <v>0</v>
      </c>
      <c r="O4178" s="23">
        <f t="shared" ca="1" si="854"/>
        <v>67257229.1247354</v>
      </c>
      <c r="P4178" s="29" t="str">
        <f t="shared" si="859"/>
        <v>J=</v>
      </c>
      <c r="Q4178" s="30">
        <f t="shared" si="860"/>
        <v>47232</v>
      </c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</row>
    <row r="4179" spans="1:30" x14ac:dyDescent="0.25">
      <c r="A4179" s="100">
        <f t="shared" si="855"/>
        <v>47012</v>
      </c>
      <c r="B4179" s="114" t="str">
        <f t="shared" ca="1" si="856"/>
        <v>n.d</v>
      </c>
      <c r="C4179" s="114">
        <f t="shared" si="857"/>
        <v>139519858.75</v>
      </c>
      <c r="D4179" s="24">
        <f ca="1">IF(A4179&lt;$B$1,VLOOKUP(A4179,[1]DI!$A$4:$B$15000,2,FALSE),0)</f>
        <v>0</v>
      </c>
      <c r="E4179" s="23">
        <f t="shared" ref="E4179:E4242" ca="1" si="862">ROUND((((1+D4179)^(1/252)-1)),8)</f>
        <v>0</v>
      </c>
      <c r="F4179" s="25">
        <f t="shared" si="861"/>
        <v>1.2</v>
      </c>
      <c r="G4179" s="26">
        <f t="shared" ca="1" si="852"/>
        <v>1</v>
      </c>
      <c r="H4179" s="23">
        <f ca="1">TRUNC(PRODUCT(G$16:G4178),15)</f>
        <v>1.48206205431758</v>
      </c>
      <c r="I4179" s="23">
        <f t="shared" ref="I4179:I4242" si="863">IF(OR(L4178&gt;0,L4178="E"),H4178,I4178)</f>
        <v>1</v>
      </c>
      <c r="J4179" s="23">
        <f t="shared" ref="J4179:J4242" ca="1" si="864">ROUND(TRUNC(H4179/I4179,15),8)</f>
        <v>1.4820620499999999</v>
      </c>
      <c r="K4179" s="114">
        <f t="shared" ca="1" si="853"/>
        <v>67257229.1247354</v>
      </c>
      <c r="L4179" s="27">
        <f>IF(VLOOKUP(A4179,$U$18:$AD$131,8)=VLOOKUP(A4178,$U$18:$AD$131,8),0,VLOOKUP(A4179,U$18:$AD$131,8))</f>
        <v>0</v>
      </c>
      <c r="M4179" s="28">
        <f>IF(L4179&gt;0,VLOOKUP(L4179,T$18:$AC$131,7),0)</f>
        <v>0</v>
      </c>
      <c r="N4179" s="23">
        <f t="shared" si="858"/>
        <v>0</v>
      </c>
      <c r="O4179" s="23">
        <f t="shared" ca="1" si="854"/>
        <v>67257229.1247354</v>
      </c>
      <c r="P4179" s="29" t="str">
        <f t="shared" si="859"/>
        <v>J=</v>
      </c>
      <c r="Q4179" s="30">
        <f t="shared" si="860"/>
        <v>47232</v>
      </c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</row>
    <row r="4180" spans="1:30" x14ac:dyDescent="0.25">
      <c r="A4180" s="100">
        <f t="shared" si="855"/>
        <v>47013</v>
      </c>
      <c r="B4180" s="114" t="str">
        <f t="shared" ca="1" si="856"/>
        <v>n.d</v>
      </c>
      <c r="C4180" s="114">
        <f t="shared" si="857"/>
        <v>139519858.75</v>
      </c>
      <c r="D4180" s="24">
        <f ca="1">IF(A4180&lt;$B$1,VLOOKUP(A4180,[1]DI!$A$4:$B$15000,2,FALSE),0)</f>
        <v>0</v>
      </c>
      <c r="E4180" s="23">
        <f t="shared" ca="1" si="862"/>
        <v>0</v>
      </c>
      <c r="F4180" s="25">
        <f t="shared" si="861"/>
        <v>1.2</v>
      </c>
      <c r="G4180" s="26">
        <f t="shared" ref="G4180:G4243" ca="1" si="865">TRUNC((1+(E4180*F4180)),15)</f>
        <v>1</v>
      </c>
      <c r="H4180" s="23">
        <f ca="1">TRUNC(PRODUCT(G$16:G4179),15)</f>
        <v>1.48206205431758</v>
      </c>
      <c r="I4180" s="23">
        <f t="shared" si="863"/>
        <v>1</v>
      </c>
      <c r="J4180" s="23">
        <f t="shared" ca="1" si="864"/>
        <v>1.4820620499999999</v>
      </c>
      <c r="K4180" s="114">
        <f t="shared" ca="1" si="853"/>
        <v>67257229.1247354</v>
      </c>
      <c r="L4180" s="27">
        <f>IF(VLOOKUP(A4180,$U$18:$AD$131,8)=VLOOKUP(A4179,$U$18:$AD$131,8),0,VLOOKUP(A4180,U$18:$AD$131,8))</f>
        <v>0</v>
      </c>
      <c r="M4180" s="28">
        <f>IF(L4180&gt;0,VLOOKUP(L4180,T$18:$AC$131,7),0)</f>
        <v>0</v>
      </c>
      <c r="N4180" s="23">
        <f t="shared" si="858"/>
        <v>0</v>
      </c>
      <c r="O4180" s="23">
        <f t="shared" ca="1" si="854"/>
        <v>67257229.1247354</v>
      </c>
      <c r="P4180" s="29" t="str">
        <f t="shared" si="859"/>
        <v>J=</v>
      </c>
      <c r="Q4180" s="30">
        <f t="shared" si="860"/>
        <v>47232</v>
      </c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</row>
    <row r="4181" spans="1:30" x14ac:dyDescent="0.25">
      <c r="A4181" s="100">
        <f t="shared" si="855"/>
        <v>47014</v>
      </c>
      <c r="B4181" s="114" t="str">
        <f t="shared" ca="1" si="856"/>
        <v>n.d</v>
      </c>
      <c r="C4181" s="114">
        <f t="shared" si="857"/>
        <v>139519858.75</v>
      </c>
      <c r="D4181" s="24">
        <f ca="1">IF(A4181&lt;$B$1,VLOOKUP(A4181,[1]DI!$A$4:$B$15000,2,FALSE),0)</f>
        <v>0</v>
      </c>
      <c r="E4181" s="23">
        <f t="shared" ca="1" si="862"/>
        <v>0</v>
      </c>
      <c r="F4181" s="25">
        <f t="shared" si="861"/>
        <v>1.2</v>
      </c>
      <c r="G4181" s="26">
        <f t="shared" ca="1" si="865"/>
        <v>1</v>
      </c>
      <c r="H4181" s="23">
        <f ca="1">TRUNC(PRODUCT(G$16:G4180),15)</f>
        <v>1.48206205431758</v>
      </c>
      <c r="I4181" s="23">
        <f t="shared" si="863"/>
        <v>1</v>
      </c>
      <c r="J4181" s="23">
        <f t="shared" ca="1" si="864"/>
        <v>1.4820620499999999</v>
      </c>
      <c r="K4181" s="114">
        <f t="shared" ca="1" si="853"/>
        <v>67257229.1247354</v>
      </c>
      <c r="L4181" s="27">
        <f>IF(VLOOKUP(A4181,$U$18:$AD$131,8)=VLOOKUP(A4180,$U$18:$AD$131,8),0,VLOOKUP(A4181,U$18:$AD$131,8))</f>
        <v>0</v>
      </c>
      <c r="M4181" s="28">
        <f>IF(L4181&gt;0,VLOOKUP(L4181,T$18:$AC$131,7),0)</f>
        <v>0</v>
      </c>
      <c r="N4181" s="23">
        <f t="shared" si="858"/>
        <v>0</v>
      </c>
      <c r="O4181" s="23">
        <f t="shared" ca="1" si="854"/>
        <v>67257229.1247354</v>
      </c>
      <c r="P4181" s="29" t="str">
        <f t="shared" si="859"/>
        <v>J=</v>
      </c>
      <c r="Q4181" s="30">
        <f t="shared" si="860"/>
        <v>47232</v>
      </c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</row>
    <row r="4182" spans="1:30" x14ac:dyDescent="0.25">
      <c r="A4182" s="100">
        <f t="shared" si="855"/>
        <v>47015</v>
      </c>
      <c r="B4182" s="114" t="str">
        <f t="shared" ca="1" si="856"/>
        <v>n.d</v>
      </c>
      <c r="C4182" s="114">
        <f t="shared" si="857"/>
        <v>139519858.75</v>
      </c>
      <c r="D4182" s="24">
        <f ca="1">IF(A4182&lt;$B$1,VLOOKUP(A4182,[1]DI!$A$4:$B$15000,2,FALSE),0)</f>
        <v>0</v>
      </c>
      <c r="E4182" s="23">
        <f t="shared" ca="1" si="862"/>
        <v>0</v>
      </c>
      <c r="F4182" s="25">
        <f t="shared" si="861"/>
        <v>1.2</v>
      </c>
      <c r="G4182" s="26">
        <f t="shared" ca="1" si="865"/>
        <v>1</v>
      </c>
      <c r="H4182" s="23">
        <f ca="1">TRUNC(PRODUCT(G$16:G4181),15)</f>
        <v>1.48206205431758</v>
      </c>
      <c r="I4182" s="23">
        <f t="shared" si="863"/>
        <v>1</v>
      </c>
      <c r="J4182" s="23">
        <f t="shared" ca="1" si="864"/>
        <v>1.4820620499999999</v>
      </c>
      <c r="K4182" s="114">
        <f t="shared" ca="1" si="853"/>
        <v>67257229.1247354</v>
      </c>
      <c r="L4182" s="27">
        <f>IF(VLOOKUP(A4182,$U$18:$AD$131,8)=VLOOKUP(A4181,$U$18:$AD$131,8),0,VLOOKUP(A4182,U$18:$AD$131,8))</f>
        <v>0</v>
      </c>
      <c r="M4182" s="28">
        <f>IF(L4182&gt;0,VLOOKUP(L4182,T$18:$AC$131,7),0)</f>
        <v>0</v>
      </c>
      <c r="N4182" s="23">
        <f t="shared" si="858"/>
        <v>0</v>
      </c>
      <c r="O4182" s="23">
        <f t="shared" ca="1" si="854"/>
        <v>67257229.1247354</v>
      </c>
      <c r="P4182" s="29" t="str">
        <f t="shared" si="859"/>
        <v>J=</v>
      </c>
      <c r="Q4182" s="30">
        <f t="shared" si="860"/>
        <v>47232</v>
      </c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</row>
    <row r="4183" spans="1:30" x14ac:dyDescent="0.25">
      <c r="A4183" s="100">
        <f t="shared" si="855"/>
        <v>47016</v>
      </c>
      <c r="B4183" s="114" t="str">
        <f t="shared" ca="1" si="856"/>
        <v>n.d</v>
      </c>
      <c r="C4183" s="114">
        <f t="shared" si="857"/>
        <v>139519858.75</v>
      </c>
      <c r="D4183" s="24">
        <f ca="1">IF(A4183&lt;$B$1,VLOOKUP(A4183,[1]DI!$A$4:$B$15000,2,FALSE),0)</f>
        <v>0</v>
      </c>
      <c r="E4183" s="23">
        <f t="shared" ca="1" si="862"/>
        <v>0</v>
      </c>
      <c r="F4183" s="25">
        <f t="shared" si="861"/>
        <v>1.2</v>
      </c>
      <c r="G4183" s="26">
        <f t="shared" ca="1" si="865"/>
        <v>1</v>
      </c>
      <c r="H4183" s="23">
        <f ca="1">TRUNC(PRODUCT(G$16:G4182),15)</f>
        <v>1.48206205431758</v>
      </c>
      <c r="I4183" s="23">
        <f t="shared" si="863"/>
        <v>1</v>
      </c>
      <c r="J4183" s="23">
        <f t="shared" ca="1" si="864"/>
        <v>1.4820620499999999</v>
      </c>
      <c r="K4183" s="114">
        <f t="shared" ca="1" si="853"/>
        <v>67257229.1247354</v>
      </c>
      <c r="L4183" s="27">
        <f>IF(VLOOKUP(A4183,$U$18:$AD$131,8)=VLOOKUP(A4182,$U$18:$AD$131,8),0,VLOOKUP(A4183,U$18:$AD$131,8))</f>
        <v>0</v>
      </c>
      <c r="M4183" s="28">
        <f>IF(L4183&gt;0,VLOOKUP(L4183,T$18:$AC$131,7),0)</f>
        <v>0</v>
      </c>
      <c r="N4183" s="23">
        <f t="shared" si="858"/>
        <v>0</v>
      </c>
      <c r="O4183" s="23">
        <f t="shared" ca="1" si="854"/>
        <v>67257229.1247354</v>
      </c>
      <c r="P4183" s="29" t="str">
        <f t="shared" si="859"/>
        <v>J=</v>
      </c>
      <c r="Q4183" s="30">
        <f t="shared" si="860"/>
        <v>47232</v>
      </c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</row>
    <row r="4184" spans="1:30" x14ac:dyDescent="0.25">
      <c r="A4184" s="100">
        <f t="shared" si="855"/>
        <v>47017</v>
      </c>
      <c r="B4184" s="114" t="str">
        <f t="shared" ca="1" si="856"/>
        <v>n.d</v>
      </c>
      <c r="C4184" s="114">
        <f t="shared" si="857"/>
        <v>139519858.75</v>
      </c>
      <c r="D4184" s="24">
        <f ca="1">IF(A4184&lt;$B$1,VLOOKUP(A4184,[1]DI!$A$4:$B$15000,2,FALSE),0)</f>
        <v>0</v>
      </c>
      <c r="E4184" s="23">
        <f t="shared" ca="1" si="862"/>
        <v>0</v>
      </c>
      <c r="F4184" s="25">
        <f t="shared" si="861"/>
        <v>1.2</v>
      </c>
      <c r="G4184" s="26">
        <f t="shared" ca="1" si="865"/>
        <v>1</v>
      </c>
      <c r="H4184" s="23">
        <f ca="1">TRUNC(PRODUCT(G$16:G4183),15)</f>
        <v>1.48206205431758</v>
      </c>
      <c r="I4184" s="23">
        <f t="shared" si="863"/>
        <v>1</v>
      </c>
      <c r="J4184" s="23">
        <f t="shared" ca="1" si="864"/>
        <v>1.4820620499999999</v>
      </c>
      <c r="K4184" s="114">
        <f t="shared" ca="1" si="853"/>
        <v>67257229.1247354</v>
      </c>
      <c r="L4184" s="27">
        <f>IF(VLOOKUP(A4184,$U$18:$AD$131,8)=VLOOKUP(A4183,$U$18:$AD$131,8),0,VLOOKUP(A4184,U$18:$AD$131,8))</f>
        <v>0</v>
      </c>
      <c r="M4184" s="28">
        <f>IF(L4184&gt;0,VLOOKUP(L4184,T$18:$AC$131,7),0)</f>
        <v>0</v>
      </c>
      <c r="N4184" s="23">
        <f t="shared" si="858"/>
        <v>0</v>
      </c>
      <c r="O4184" s="23">
        <f t="shared" ca="1" si="854"/>
        <v>67257229.1247354</v>
      </c>
      <c r="P4184" s="29" t="str">
        <f t="shared" si="859"/>
        <v>J=</v>
      </c>
      <c r="Q4184" s="30">
        <f t="shared" si="860"/>
        <v>47232</v>
      </c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</row>
    <row r="4185" spans="1:30" x14ac:dyDescent="0.25">
      <c r="A4185" s="100">
        <f t="shared" si="855"/>
        <v>47018</v>
      </c>
      <c r="B4185" s="114" t="str">
        <f t="shared" ca="1" si="856"/>
        <v>n.d</v>
      </c>
      <c r="C4185" s="114">
        <f t="shared" si="857"/>
        <v>139519858.75</v>
      </c>
      <c r="D4185" s="24">
        <f ca="1">IF(A4185&lt;$B$1,VLOOKUP(A4185,[1]DI!$A$4:$B$15000,2,FALSE),0)</f>
        <v>0</v>
      </c>
      <c r="E4185" s="23">
        <f t="shared" ca="1" si="862"/>
        <v>0</v>
      </c>
      <c r="F4185" s="25">
        <f t="shared" si="861"/>
        <v>1.2</v>
      </c>
      <c r="G4185" s="26">
        <f t="shared" ca="1" si="865"/>
        <v>1</v>
      </c>
      <c r="H4185" s="23">
        <f ca="1">TRUNC(PRODUCT(G$16:G4184),15)</f>
        <v>1.48206205431758</v>
      </c>
      <c r="I4185" s="23">
        <f t="shared" si="863"/>
        <v>1</v>
      </c>
      <c r="J4185" s="23">
        <f t="shared" ca="1" si="864"/>
        <v>1.4820620499999999</v>
      </c>
      <c r="K4185" s="114">
        <f t="shared" ca="1" si="853"/>
        <v>67257229.1247354</v>
      </c>
      <c r="L4185" s="27">
        <f>IF(VLOOKUP(A4185,$U$18:$AD$131,8)=VLOOKUP(A4184,$U$18:$AD$131,8),0,VLOOKUP(A4185,U$18:$AD$131,8))</f>
        <v>0</v>
      </c>
      <c r="M4185" s="28">
        <f>IF(L4185&gt;0,VLOOKUP(L4185,T$18:$AC$131,7),0)</f>
        <v>0</v>
      </c>
      <c r="N4185" s="23">
        <f t="shared" si="858"/>
        <v>0</v>
      </c>
      <c r="O4185" s="23">
        <f t="shared" ca="1" si="854"/>
        <v>67257229.1247354</v>
      </c>
      <c r="P4185" s="29" t="str">
        <f t="shared" si="859"/>
        <v>J=</v>
      </c>
      <c r="Q4185" s="30">
        <f t="shared" si="860"/>
        <v>47232</v>
      </c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</row>
    <row r="4186" spans="1:30" x14ac:dyDescent="0.25">
      <c r="A4186" s="100">
        <f t="shared" si="855"/>
        <v>47019</v>
      </c>
      <c r="B4186" s="114" t="str">
        <f t="shared" ca="1" si="856"/>
        <v>n.d</v>
      </c>
      <c r="C4186" s="114">
        <f t="shared" si="857"/>
        <v>139519858.75</v>
      </c>
      <c r="D4186" s="24">
        <f ca="1">IF(A4186&lt;$B$1,VLOOKUP(A4186,[1]DI!$A$4:$B$15000,2,FALSE),0)</f>
        <v>0</v>
      </c>
      <c r="E4186" s="23">
        <f t="shared" ca="1" si="862"/>
        <v>0</v>
      </c>
      <c r="F4186" s="25">
        <f t="shared" si="861"/>
        <v>1.2</v>
      </c>
      <c r="G4186" s="26">
        <f t="shared" ca="1" si="865"/>
        <v>1</v>
      </c>
      <c r="H4186" s="23">
        <f ca="1">TRUNC(PRODUCT(G$16:G4185),15)</f>
        <v>1.48206205431758</v>
      </c>
      <c r="I4186" s="23">
        <f t="shared" si="863"/>
        <v>1</v>
      </c>
      <c r="J4186" s="23">
        <f t="shared" ca="1" si="864"/>
        <v>1.4820620499999999</v>
      </c>
      <c r="K4186" s="114">
        <f t="shared" ca="1" si="853"/>
        <v>67257229.1247354</v>
      </c>
      <c r="L4186" s="27">
        <f>IF(VLOOKUP(A4186,$U$18:$AD$131,8)=VLOOKUP(A4185,$U$18:$AD$131,8),0,VLOOKUP(A4186,U$18:$AD$131,8))</f>
        <v>0</v>
      </c>
      <c r="M4186" s="28">
        <f>IF(L4186&gt;0,VLOOKUP(L4186,T$18:$AC$131,7),0)</f>
        <v>0</v>
      </c>
      <c r="N4186" s="23">
        <f t="shared" si="858"/>
        <v>0</v>
      </c>
      <c r="O4186" s="23">
        <f t="shared" ca="1" si="854"/>
        <v>67257229.1247354</v>
      </c>
      <c r="P4186" s="29" t="str">
        <f t="shared" si="859"/>
        <v>J=</v>
      </c>
      <c r="Q4186" s="30">
        <f t="shared" si="860"/>
        <v>47232</v>
      </c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</row>
    <row r="4187" spans="1:30" x14ac:dyDescent="0.25">
      <c r="A4187" s="100">
        <f t="shared" si="855"/>
        <v>47020</v>
      </c>
      <c r="B4187" s="114" t="str">
        <f t="shared" ca="1" si="856"/>
        <v>n.d</v>
      </c>
      <c r="C4187" s="114">
        <f t="shared" si="857"/>
        <v>139519858.75</v>
      </c>
      <c r="D4187" s="24">
        <f ca="1">IF(A4187&lt;$B$1,VLOOKUP(A4187,[1]DI!$A$4:$B$15000,2,FALSE),0)</f>
        <v>0</v>
      </c>
      <c r="E4187" s="23">
        <f t="shared" ca="1" si="862"/>
        <v>0</v>
      </c>
      <c r="F4187" s="25">
        <f t="shared" si="861"/>
        <v>1.2</v>
      </c>
      <c r="G4187" s="26">
        <f t="shared" ca="1" si="865"/>
        <v>1</v>
      </c>
      <c r="H4187" s="23">
        <f ca="1">TRUNC(PRODUCT(G$16:G4186),15)</f>
        <v>1.48206205431758</v>
      </c>
      <c r="I4187" s="23">
        <f t="shared" si="863"/>
        <v>1</v>
      </c>
      <c r="J4187" s="23">
        <f t="shared" ca="1" si="864"/>
        <v>1.4820620499999999</v>
      </c>
      <c r="K4187" s="114">
        <f t="shared" ca="1" si="853"/>
        <v>67257229.1247354</v>
      </c>
      <c r="L4187" s="27">
        <f>IF(VLOOKUP(A4187,$U$18:$AD$131,8)=VLOOKUP(A4186,$U$18:$AD$131,8),0,VLOOKUP(A4187,U$18:$AD$131,8))</f>
        <v>0</v>
      </c>
      <c r="M4187" s="28">
        <f>IF(L4187&gt;0,VLOOKUP(L4187,T$18:$AC$131,7),0)</f>
        <v>0</v>
      </c>
      <c r="N4187" s="23">
        <f t="shared" si="858"/>
        <v>0</v>
      </c>
      <c r="O4187" s="23">
        <f t="shared" ca="1" si="854"/>
        <v>67257229.1247354</v>
      </c>
      <c r="P4187" s="29" t="str">
        <f t="shared" si="859"/>
        <v>J=</v>
      </c>
      <c r="Q4187" s="30">
        <f t="shared" si="860"/>
        <v>47232</v>
      </c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</row>
    <row r="4188" spans="1:30" x14ac:dyDescent="0.25">
      <c r="A4188" s="100">
        <f t="shared" si="855"/>
        <v>47021</v>
      </c>
      <c r="B4188" s="114" t="str">
        <f t="shared" ca="1" si="856"/>
        <v>n.d</v>
      </c>
      <c r="C4188" s="114">
        <f t="shared" si="857"/>
        <v>139519858.75</v>
      </c>
      <c r="D4188" s="24">
        <f ca="1">IF(A4188&lt;$B$1,VLOOKUP(A4188,[1]DI!$A$4:$B$15000,2,FALSE),0)</f>
        <v>0</v>
      </c>
      <c r="E4188" s="23">
        <f t="shared" ca="1" si="862"/>
        <v>0</v>
      </c>
      <c r="F4188" s="25">
        <f t="shared" si="861"/>
        <v>1.2</v>
      </c>
      <c r="G4188" s="26">
        <f t="shared" ca="1" si="865"/>
        <v>1</v>
      </c>
      <c r="H4188" s="23">
        <f ca="1">TRUNC(PRODUCT(G$16:G4187),15)</f>
        <v>1.48206205431758</v>
      </c>
      <c r="I4188" s="23">
        <f t="shared" si="863"/>
        <v>1</v>
      </c>
      <c r="J4188" s="23">
        <f t="shared" ca="1" si="864"/>
        <v>1.4820620499999999</v>
      </c>
      <c r="K4188" s="114">
        <f t="shared" ca="1" si="853"/>
        <v>67257229.1247354</v>
      </c>
      <c r="L4188" s="27">
        <f>IF(VLOOKUP(A4188,$U$18:$AD$131,8)=VLOOKUP(A4187,$U$18:$AD$131,8),0,VLOOKUP(A4188,U$18:$AD$131,8))</f>
        <v>0</v>
      </c>
      <c r="M4188" s="28">
        <f>IF(L4188&gt;0,VLOOKUP(L4188,T$18:$AC$131,7),0)</f>
        <v>0</v>
      </c>
      <c r="N4188" s="23">
        <f t="shared" si="858"/>
        <v>0</v>
      </c>
      <c r="O4188" s="23">
        <f t="shared" ca="1" si="854"/>
        <v>67257229.1247354</v>
      </c>
      <c r="P4188" s="29" t="str">
        <f t="shared" si="859"/>
        <v>J=</v>
      </c>
      <c r="Q4188" s="30">
        <f t="shared" si="860"/>
        <v>47232</v>
      </c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</row>
    <row r="4189" spans="1:30" x14ac:dyDescent="0.25">
      <c r="A4189" s="100">
        <f t="shared" si="855"/>
        <v>47022</v>
      </c>
      <c r="B4189" s="114" t="str">
        <f t="shared" ca="1" si="856"/>
        <v>n.d</v>
      </c>
      <c r="C4189" s="114">
        <f t="shared" si="857"/>
        <v>139519858.75</v>
      </c>
      <c r="D4189" s="24">
        <f ca="1">IF(A4189&lt;$B$1,VLOOKUP(A4189,[1]DI!$A$4:$B$15000,2,FALSE),0)</f>
        <v>0</v>
      </c>
      <c r="E4189" s="23">
        <f t="shared" ca="1" si="862"/>
        <v>0</v>
      </c>
      <c r="F4189" s="25">
        <f t="shared" si="861"/>
        <v>1.2</v>
      </c>
      <c r="G4189" s="26">
        <f t="shared" ca="1" si="865"/>
        <v>1</v>
      </c>
      <c r="H4189" s="23">
        <f ca="1">TRUNC(PRODUCT(G$16:G4188),15)</f>
        <v>1.48206205431758</v>
      </c>
      <c r="I4189" s="23">
        <f t="shared" si="863"/>
        <v>1</v>
      </c>
      <c r="J4189" s="23">
        <f t="shared" ca="1" si="864"/>
        <v>1.4820620499999999</v>
      </c>
      <c r="K4189" s="114">
        <f t="shared" ca="1" si="853"/>
        <v>67257229.1247354</v>
      </c>
      <c r="L4189" s="27">
        <f>IF(VLOOKUP(A4189,$U$18:$AD$131,8)=VLOOKUP(A4188,$U$18:$AD$131,8),0,VLOOKUP(A4189,U$18:$AD$131,8))</f>
        <v>0</v>
      </c>
      <c r="M4189" s="28">
        <f>IF(L4189&gt;0,VLOOKUP(L4189,T$18:$AC$131,7),0)</f>
        <v>0</v>
      </c>
      <c r="N4189" s="23">
        <f t="shared" si="858"/>
        <v>0</v>
      </c>
      <c r="O4189" s="23">
        <f t="shared" ca="1" si="854"/>
        <v>67257229.1247354</v>
      </c>
      <c r="P4189" s="29" t="str">
        <f t="shared" si="859"/>
        <v>J=</v>
      </c>
      <c r="Q4189" s="30">
        <f t="shared" si="860"/>
        <v>47232</v>
      </c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</row>
    <row r="4190" spans="1:30" x14ac:dyDescent="0.25">
      <c r="A4190" s="100">
        <f t="shared" si="855"/>
        <v>47023</v>
      </c>
      <c r="B4190" s="114" t="str">
        <f t="shared" ca="1" si="856"/>
        <v>n.d</v>
      </c>
      <c r="C4190" s="114">
        <f t="shared" si="857"/>
        <v>139519858.75</v>
      </c>
      <c r="D4190" s="24">
        <f ca="1">IF(A4190&lt;$B$1,VLOOKUP(A4190,[1]DI!$A$4:$B$15000,2,FALSE),0)</f>
        <v>0</v>
      </c>
      <c r="E4190" s="23">
        <f t="shared" ca="1" si="862"/>
        <v>0</v>
      </c>
      <c r="F4190" s="25">
        <f t="shared" si="861"/>
        <v>1.2</v>
      </c>
      <c r="G4190" s="26">
        <f t="shared" ca="1" si="865"/>
        <v>1</v>
      </c>
      <c r="H4190" s="23">
        <f ca="1">TRUNC(PRODUCT(G$16:G4189),15)</f>
        <v>1.48206205431758</v>
      </c>
      <c r="I4190" s="23">
        <f t="shared" si="863"/>
        <v>1</v>
      </c>
      <c r="J4190" s="23">
        <f t="shared" ca="1" si="864"/>
        <v>1.4820620499999999</v>
      </c>
      <c r="K4190" s="114">
        <f t="shared" ca="1" si="853"/>
        <v>67257229.1247354</v>
      </c>
      <c r="L4190" s="27">
        <f>IF(VLOOKUP(A4190,$U$18:$AD$131,8)=VLOOKUP(A4189,$U$18:$AD$131,8),0,VLOOKUP(A4190,U$18:$AD$131,8))</f>
        <v>0</v>
      </c>
      <c r="M4190" s="28">
        <f>IF(L4190&gt;0,VLOOKUP(L4190,T$18:$AC$131,7),0)</f>
        <v>0</v>
      </c>
      <c r="N4190" s="23">
        <f t="shared" si="858"/>
        <v>0</v>
      </c>
      <c r="O4190" s="23">
        <f t="shared" ca="1" si="854"/>
        <v>67257229.1247354</v>
      </c>
      <c r="P4190" s="29" t="str">
        <f t="shared" si="859"/>
        <v>J=</v>
      </c>
      <c r="Q4190" s="30">
        <f t="shared" si="860"/>
        <v>47232</v>
      </c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</row>
    <row r="4191" spans="1:30" x14ac:dyDescent="0.25">
      <c r="A4191" s="100">
        <f t="shared" si="855"/>
        <v>47024</v>
      </c>
      <c r="B4191" s="114" t="str">
        <f t="shared" ca="1" si="856"/>
        <v>n.d</v>
      </c>
      <c r="C4191" s="114">
        <f t="shared" si="857"/>
        <v>139519858.75</v>
      </c>
      <c r="D4191" s="24">
        <f ca="1">IF(A4191&lt;$B$1,VLOOKUP(A4191,[1]DI!$A$4:$B$15000,2,FALSE),0)</f>
        <v>0</v>
      </c>
      <c r="E4191" s="23">
        <f t="shared" ca="1" si="862"/>
        <v>0</v>
      </c>
      <c r="F4191" s="25">
        <f t="shared" si="861"/>
        <v>1.2</v>
      </c>
      <c r="G4191" s="26">
        <f t="shared" ca="1" si="865"/>
        <v>1</v>
      </c>
      <c r="H4191" s="23">
        <f ca="1">TRUNC(PRODUCT(G$16:G4190),15)</f>
        <v>1.48206205431758</v>
      </c>
      <c r="I4191" s="23">
        <f t="shared" si="863"/>
        <v>1</v>
      </c>
      <c r="J4191" s="23">
        <f t="shared" ca="1" si="864"/>
        <v>1.4820620499999999</v>
      </c>
      <c r="K4191" s="114">
        <f t="shared" ca="1" si="853"/>
        <v>67257229.1247354</v>
      </c>
      <c r="L4191" s="27">
        <f>IF(VLOOKUP(A4191,$U$18:$AD$131,8)=VLOOKUP(A4190,$U$18:$AD$131,8),0,VLOOKUP(A4191,U$18:$AD$131,8))</f>
        <v>0</v>
      </c>
      <c r="M4191" s="28">
        <f>IF(L4191&gt;0,VLOOKUP(L4191,T$18:$AC$131,7),0)</f>
        <v>0</v>
      </c>
      <c r="N4191" s="23">
        <f t="shared" si="858"/>
        <v>0</v>
      </c>
      <c r="O4191" s="23">
        <f t="shared" ca="1" si="854"/>
        <v>67257229.1247354</v>
      </c>
      <c r="P4191" s="29" t="str">
        <f t="shared" si="859"/>
        <v>J=</v>
      </c>
      <c r="Q4191" s="30">
        <f t="shared" si="860"/>
        <v>47232</v>
      </c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</row>
    <row r="4192" spans="1:30" x14ac:dyDescent="0.25">
      <c r="A4192" s="100">
        <f t="shared" si="855"/>
        <v>47025</v>
      </c>
      <c r="B4192" s="114" t="str">
        <f t="shared" ca="1" si="856"/>
        <v>n.d</v>
      </c>
      <c r="C4192" s="114">
        <f t="shared" si="857"/>
        <v>139519858.75</v>
      </c>
      <c r="D4192" s="24">
        <f ca="1">IF(A4192&lt;$B$1,VLOOKUP(A4192,[1]DI!$A$4:$B$15000,2,FALSE),0)</f>
        <v>0</v>
      </c>
      <c r="E4192" s="23">
        <f t="shared" ca="1" si="862"/>
        <v>0</v>
      </c>
      <c r="F4192" s="25">
        <f t="shared" si="861"/>
        <v>1.2</v>
      </c>
      <c r="G4192" s="26">
        <f t="shared" ca="1" si="865"/>
        <v>1</v>
      </c>
      <c r="H4192" s="23">
        <f ca="1">TRUNC(PRODUCT(G$16:G4191),15)</f>
        <v>1.48206205431758</v>
      </c>
      <c r="I4192" s="23">
        <f t="shared" si="863"/>
        <v>1</v>
      </c>
      <c r="J4192" s="23">
        <f t="shared" ca="1" si="864"/>
        <v>1.4820620499999999</v>
      </c>
      <c r="K4192" s="114">
        <f t="shared" ca="1" si="853"/>
        <v>67257229.1247354</v>
      </c>
      <c r="L4192" s="27">
        <f>IF(VLOOKUP(A4192,$U$18:$AD$131,8)=VLOOKUP(A4191,$U$18:$AD$131,8),0,VLOOKUP(A4192,U$18:$AD$131,8))</f>
        <v>0</v>
      </c>
      <c r="M4192" s="28">
        <f>IF(L4192&gt;0,VLOOKUP(L4192,T$18:$AC$131,7),0)</f>
        <v>0</v>
      </c>
      <c r="N4192" s="23">
        <f t="shared" si="858"/>
        <v>0</v>
      </c>
      <c r="O4192" s="23">
        <f t="shared" ca="1" si="854"/>
        <v>67257229.1247354</v>
      </c>
      <c r="P4192" s="29" t="str">
        <f t="shared" si="859"/>
        <v>J=</v>
      </c>
      <c r="Q4192" s="30">
        <f t="shared" si="860"/>
        <v>47232</v>
      </c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</row>
    <row r="4193" spans="1:30" x14ac:dyDescent="0.25">
      <c r="A4193" s="100">
        <f t="shared" si="855"/>
        <v>47026</v>
      </c>
      <c r="B4193" s="114" t="str">
        <f t="shared" ca="1" si="856"/>
        <v>n.d</v>
      </c>
      <c r="C4193" s="114">
        <f t="shared" si="857"/>
        <v>139519858.75</v>
      </c>
      <c r="D4193" s="24">
        <f ca="1">IF(A4193&lt;$B$1,VLOOKUP(A4193,[1]DI!$A$4:$B$15000,2,FALSE),0)</f>
        <v>0</v>
      </c>
      <c r="E4193" s="23">
        <f t="shared" ca="1" si="862"/>
        <v>0</v>
      </c>
      <c r="F4193" s="25">
        <f t="shared" si="861"/>
        <v>1.2</v>
      </c>
      <c r="G4193" s="26">
        <f t="shared" ca="1" si="865"/>
        <v>1</v>
      </c>
      <c r="H4193" s="23">
        <f ca="1">TRUNC(PRODUCT(G$16:G4192),15)</f>
        <v>1.48206205431758</v>
      </c>
      <c r="I4193" s="23">
        <f t="shared" si="863"/>
        <v>1</v>
      </c>
      <c r="J4193" s="23">
        <f t="shared" ca="1" si="864"/>
        <v>1.4820620499999999</v>
      </c>
      <c r="K4193" s="114">
        <f t="shared" ca="1" si="853"/>
        <v>67257229.1247354</v>
      </c>
      <c r="L4193" s="27">
        <f>IF(VLOOKUP(A4193,$U$18:$AD$131,8)=VLOOKUP(A4192,$U$18:$AD$131,8),0,VLOOKUP(A4193,U$18:$AD$131,8))</f>
        <v>0</v>
      </c>
      <c r="M4193" s="28">
        <f>IF(L4193&gt;0,VLOOKUP(L4193,T$18:$AC$131,7),0)</f>
        <v>0</v>
      </c>
      <c r="N4193" s="23">
        <f t="shared" si="858"/>
        <v>0</v>
      </c>
      <c r="O4193" s="23">
        <f t="shared" ca="1" si="854"/>
        <v>67257229.1247354</v>
      </c>
      <c r="P4193" s="29" t="str">
        <f t="shared" si="859"/>
        <v>J=</v>
      </c>
      <c r="Q4193" s="30">
        <f t="shared" si="860"/>
        <v>47232</v>
      </c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</row>
    <row r="4194" spans="1:30" x14ac:dyDescent="0.25">
      <c r="A4194" s="100">
        <f t="shared" si="855"/>
        <v>47027</v>
      </c>
      <c r="B4194" s="114" t="str">
        <f t="shared" ca="1" si="856"/>
        <v>n.d</v>
      </c>
      <c r="C4194" s="114">
        <f t="shared" si="857"/>
        <v>139519858.75</v>
      </c>
      <c r="D4194" s="24">
        <f ca="1">IF(A4194&lt;$B$1,VLOOKUP(A4194,[1]DI!$A$4:$B$15000,2,FALSE),0)</f>
        <v>0</v>
      </c>
      <c r="E4194" s="23">
        <f t="shared" ca="1" si="862"/>
        <v>0</v>
      </c>
      <c r="F4194" s="25">
        <f t="shared" si="861"/>
        <v>1.2</v>
      </c>
      <c r="G4194" s="26">
        <f t="shared" ca="1" si="865"/>
        <v>1</v>
      </c>
      <c r="H4194" s="23">
        <f ca="1">TRUNC(PRODUCT(G$16:G4193),15)</f>
        <v>1.48206205431758</v>
      </c>
      <c r="I4194" s="23">
        <f t="shared" si="863"/>
        <v>1</v>
      </c>
      <c r="J4194" s="23">
        <f t="shared" ca="1" si="864"/>
        <v>1.4820620499999999</v>
      </c>
      <c r="K4194" s="114">
        <f t="shared" ca="1" si="853"/>
        <v>67257229.1247354</v>
      </c>
      <c r="L4194" s="27">
        <f>IF(VLOOKUP(A4194,$U$18:$AD$131,8)=VLOOKUP(A4193,$U$18:$AD$131,8),0,VLOOKUP(A4194,U$18:$AD$131,8))</f>
        <v>0</v>
      </c>
      <c r="M4194" s="28">
        <f>IF(L4194&gt;0,VLOOKUP(L4194,T$18:$AC$131,7),0)</f>
        <v>0</v>
      </c>
      <c r="N4194" s="23">
        <f t="shared" si="858"/>
        <v>0</v>
      </c>
      <c r="O4194" s="23">
        <f t="shared" ca="1" si="854"/>
        <v>67257229.1247354</v>
      </c>
      <c r="P4194" s="29" t="str">
        <f t="shared" si="859"/>
        <v>J=</v>
      </c>
      <c r="Q4194" s="30">
        <f t="shared" si="860"/>
        <v>47232</v>
      </c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</row>
    <row r="4195" spans="1:30" x14ac:dyDescent="0.25">
      <c r="A4195" s="100">
        <f t="shared" si="855"/>
        <v>47028</v>
      </c>
      <c r="B4195" s="114" t="str">
        <f t="shared" ca="1" si="856"/>
        <v>n.d</v>
      </c>
      <c r="C4195" s="114">
        <f t="shared" si="857"/>
        <v>139519858.75</v>
      </c>
      <c r="D4195" s="24">
        <f ca="1">IF(A4195&lt;$B$1,VLOOKUP(A4195,[1]DI!$A$4:$B$15000,2,FALSE),0)</f>
        <v>0</v>
      </c>
      <c r="E4195" s="23">
        <f t="shared" ca="1" si="862"/>
        <v>0</v>
      </c>
      <c r="F4195" s="25">
        <f t="shared" si="861"/>
        <v>1.2</v>
      </c>
      <c r="G4195" s="26">
        <f t="shared" ca="1" si="865"/>
        <v>1</v>
      </c>
      <c r="H4195" s="23">
        <f ca="1">TRUNC(PRODUCT(G$16:G4194),15)</f>
        <v>1.48206205431758</v>
      </c>
      <c r="I4195" s="23">
        <f t="shared" si="863"/>
        <v>1</v>
      </c>
      <c r="J4195" s="23">
        <f t="shared" ca="1" si="864"/>
        <v>1.4820620499999999</v>
      </c>
      <c r="K4195" s="114">
        <f t="shared" ca="1" si="853"/>
        <v>67257229.1247354</v>
      </c>
      <c r="L4195" s="27">
        <f>IF(VLOOKUP(A4195,$U$18:$AD$131,8)=VLOOKUP(A4194,$U$18:$AD$131,8),0,VLOOKUP(A4195,U$18:$AD$131,8))</f>
        <v>0</v>
      </c>
      <c r="M4195" s="28">
        <f>IF(L4195&gt;0,VLOOKUP(L4195,T$18:$AC$131,7),0)</f>
        <v>0</v>
      </c>
      <c r="N4195" s="23">
        <f t="shared" si="858"/>
        <v>0</v>
      </c>
      <c r="O4195" s="23">
        <f t="shared" ca="1" si="854"/>
        <v>67257229.1247354</v>
      </c>
      <c r="P4195" s="29" t="str">
        <f t="shared" si="859"/>
        <v>J=</v>
      </c>
      <c r="Q4195" s="30">
        <f t="shared" si="860"/>
        <v>47232</v>
      </c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</row>
    <row r="4196" spans="1:30" x14ac:dyDescent="0.25">
      <c r="A4196" s="100">
        <f t="shared" si="855"/>
        <v>47029</v>
      </c>
      <c r="B4196" s="114" t="str">
        <f t="shared" ca="1" si="856"/>
        <v>n.d</v>
      </c>
      <c r="C4196" s="114">
        <f t="shared" si="857"/>
        <v>139519858.75</v>
      </c>
      <c r="D4196" s="24">
        <f ca="1">IF(A4196&lt;$B$1,VLOOKUP(A4196,[1]DI!$A$4:$B$15000,2,FALSE),0)</f>
        <v>0</v>
      </c>
      <c r="E4196" s="23">
        <f t="shared" ca="1" si="862"/>
        <v>0</v>
      </c>
      <c r="F4196" s="25">
        <f t="shared" si="861"/>
        <v>1.2</v>
      </c>
      <c r="G4196" s="26">
        <f t="shared" ca="1" si="865"/>
        <v>1</v>
      </c>
      <c r="H4196" s="23">
        <f ca="1">TRUNC(PRODUCT(G$16:G4195),15)</f>
        <v>1.48206205431758</v>
      </c>
      <c r="I4196" s="23">
        <f t="shared" si="863"/>
        <v>1</v>
      </c>
      <c r="J4196" s="23">
        <f t="shared" ca="1" si="864"/>
        <v>1.4820620499999999</v>
      </c>
      <c r="K4196" s="114">
        <f t="shared" ca="1" si="853"/>
        <v>67257229.1247354</v>
      </c>
      <c r="L4196" s="27">
        <f>IF(VLOOKUP(A4196,$U$18:$AD$131,8)=VLOOKUP(A4195,$U$18:$AD$131,8),0,VLOOKUP(A4196,U$18:$AD$131,8))</f>
        <v>0</v>
      </c>
      <c r="M4196" s="28">
        <f>IF(L4196&gt;0,VLOOKUP(L4196,T$18:$AC$131,7),0)</f>
        <v>0</v>
      </c>
      <c r="N4196" s="23">
        <f t="shared" si="858"/>
        <v>0</v>
      </c>
      <c r="O4196" s="23">
        <f t="shared" ca="1" si="854"/>
        <v>67257229.1247354</v>
      </c>
      <c r="P4196" s="29" t="str">
        <f t="shared" si="859"/>
        <v>J=</v>
      </c>
      <c r="Q4196" s="30">
        <f t="shared" si="860"/>
        <v>47232</v>
      </c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</row>
    <row r="4197" spans="1:30" x14ac:dyDescent="0.25">
      <c r="A4197" s="100">
        <f t="shared" si="855"/>
        <v>47030</v>
      </c>
      <c r="B4197" s="114" t="str">
        <f t="shared" ca="1" si="856"/>
        <v>n.d</v>
      </c>
      <c r="C4197" s="114">
        <f t="shared" si="857"/>
        <v>139519858.75</v>
      </c>
      <c r="D4197" s="24">
        <f ca="1">IF(A4197&lt;$B$1,VLOOKUP(A4197,[1]DI!$A$4:$B$15000,2,FALSE),0)</f>
        <v>0</v>
      </c>
      <c r="E4197" s="23">
        <f t="shared" ca="1" si="862"/>
        <v>0</v>
      </c>
      <c r="F4197" s="25">
        <f t="shared" si="861"/>
        <v>1.2</v>
      </c>
      <c r="G4197" s="26">
        <f t="shared" ca="1" si="865"/>
        <v>1</v>
      </c>
      <c r="H4197" s="23">
        <f ca="1">TRUNC(PRODUCT(G$16:G4196),15)</f>
        <v>1.48206205431758</v>
      </c>
      <c r="I4197" s="23">
        <f t="shared" si="863"/>
        <v>1</v>
      </c>
      <c r="J4197" s="23">
        <f t="shared" ca="1" si="864"/>
        <v>1.4820620499999999</v>
      </c>
      <c r="K4197" s="114">
        <f t="shared" ca="1" si="853"/>
        <v>67257229.1247354</v>
      </c>
      <c r="L4197" s="27">
        <f>IF(VLOOKUP(A4197,$U$18:$AD$131,8)=VLOOKUP(A4196,$U$18:$AD$131,8),0,VLOOKUP(A4197,U$18:$AD$131,8))</f>
        <v>0</v>
      </c>
      <c r="M4197" s="28">
        <f>IF(L4197&gt;0,VLOOKUP(L4197,T$18:$AC$131,7),0)</f>
        <v>0</v>
      </c>
      <c r="N4197" s="23">
        <f t="shared" si="858"/>
        <v>0</v>
      </c>
      <c r="O4197" s="23">
        <f t="shared" ca="1" si="854"/>
        <v>67257229.1247354</v>
      </c>
      <c r="P4197" s="29" t="str">
        <f t="shared" si="859"/>
        <v>J=</v>
      </c>
      <c r="Q4197" s="30">
        <f t="shared" si="860"/>
        <v>47232</v>
      </c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</row>
    <row r="4198" spans="1:30" x14ac:dyDescent="0.25">
      <c r="A4198" s="100">
        <f t="shared" si="855"/>
        <v>47031</v>
      </c>
      <c r="B4198" s="114" t="str">
        <f t="shared" ca="1" si="856"/>
        <v>n.d</v>
      </c>
      <c r="C4198" s="114">
        <f t="shared" si="857"/>
        <v>139519858.75</v>
      </c>
      <c r="D4198" s="24">
        <f ca="1">IF(A4198&lt;$B$1,VLOOKUP(A4198,[1]DI!$A$4:$B$15000,2,FALSE),0)</f>
        <v>0</v>
      </c>
      <c r="E4198" s="23">
        <f t="shared" ca="1" si="862"/>
        <v>0</v>
      </c>
      <c r="F4198" s="25">
        <f t="shared" si="861"/>
        <v>1.2</v>
      </c>
      <c r="G4198" s="26">
        <f t="shared" ca="1" si="865"/>
        <v>1</v>
      </c>
      <c r="H4198" s="23">
        <f ca="1">TRUNC(PRODUCT(G$16:G4197),15)</f>
        <v>1.48206205431758</v>
      </c>
      <c r="I4198" s="23">
        <f t="shared" si="863"/>
        <v>1</v>
      </c>
      <c r="J4198" s="23">
        <f t="shared" ca="1" si="864"/>
        <v>1.4820620499999999</v>
      </c>
      <c r="K4198" s="114">
        <f t="shared" ca="1" si="853"/>
        <v>67257229.1247354</v>
      </c>
      <c r="L4198" s="27">
        <f>IF(VLOOKUP(A4198,$U$18:$AD$131,8)=VLOOKUP(A4197,$U$18:$AD$131,8),0,VLOOKUP(A4198,U$18:$AD$131,8))</f>
        <v>0</v>
      </c>
      <c r="M4198" s="28">
        <f>IF(L4198&gt;0,VLOOKUP(L4198,T$18:$AC$131,7),0)</f>
        <v>0</v>
      </c>
      <c r="N4198" s="23">
        <f t="shared" si="858"/>
        <v>0</v>
      </c>
      <c r="O4198" s="23">
        <f t="shared" ca="1" si="854"/>
        <v>67257229.1247354</v>
      </c>
      <c r="P4198" s="29" t="str">
        <f t="shared" si="859"/>
        <v>J=</v>
      </c>
      <c r="Q4198" s="30">
        <f t="shared" si="860"/>
        <v>47232</v>
      </c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</row>
    <row r="4199" spans="1:30" x14ac:dyDescent="0.25">
      <c r="A4199" s="100">
        <f t="shared" si="855"/>
        <v>47032</v>
      </c>
      <c r="B4199" s="114" t="str">
        <f t="shared" ca="1" si="856"/>
        <v>n.d</v>
      </c>
      <c r="C4199" s="114">
        <f t="shared" si="857"/>
        <v>139519858.75</v>
      </c>
      <c r="D4199" s="24">
        <f ca="1">IF(A4199&lt;$B$1,VLOOKUP(A4199,[1]DI!$A$4:$B$15000,2,FALSE),0)</f>
        <v>0</v>
      </c>
      <c r="E4199" s="23">
        <f t="shared" ca="1" si="862"/>
        <v>0</v>
      </c>
      <c r="F4199" s="25">
        <f t="shared" si="861"/>
        <v>1.2</v>
      </c>
      <c r="G4199" s="26">
        <f t="shared" ca="1" si="865"/>
        <v>1</v>
      </c>
      <c r="H4199" s="23">
        <f ca="1">TRUNC(PRODUCT(G$16:G4198),15)</f>
        <v>1.48206205431758</v>
      </c>
      <c r="I4199" s="23">
        <f t="shared" si="863"/>
        <v>1</v>
      </c>
      <c r="J4199" s="23">
        <f t="shared" ca="1" si="864"/>
        <v>1.4820620499999999</v>
      </c>
      <c r="K4199" s="114">
        <f t="shared" ca="1" si="853"/>
        <v>67257229.1247354</v>
      </c>
      <c r="L4199" s="27">
        <f>IF(VLOOKUP(A4199,$U$18:$AD$131,8)=VLOOKUP(A4198,$U$18:$AD$131,8),0,VLOOKUP(A4199,U$18:$AD$131,8))</f>
        <v>0</v>
      </c>
      <c r="M4199" s="28">
        <f>IF(L4199&gt;0,VLOOKUP(L4199,T$18:$AC$131,7),0)</f>
        <v>0</v>
      </c>
      <c r="N4199" s="23">
        <f t="shared" si="858"/>
        <v>0</v>
      </c>
      <c r="O4199" s="23">
        <f t="shared" ca="1" si="854"/>
        <v>67257229.1247354</v>
      </c>
      <c r="P4199" s="29" t="str">
        <f t="shared" si="859"/>
        <v>J=</v>
      </c>
      <c r="Q4199" s="30">
        <f t="shared" si="860"/>
        <v>47232</v>
      </c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</row>
    <row r="4200" spans="1:30" x14ac:dyDescent="0.25">
      <c r="A4200" s="100">
        <f t="shared" si="855"/>
        <v>47033</v>
      </c>
      <c r="B4200" s="114" t="str">
        <f t="shared" ca="1" si="856"/>
        <v>n.d</v>
      </c>
      <c r="C4200" s="114">
        <f t="shared" si="857"/>
        <v>139519858.75</v>
      </c>
      <c r="D4200" s="24">
        <f ca="1">IF(A4200&lt;$B$1,VLOOKUP(A4200,[1]DI!$A$4:$B$15000,2,FALSE),0)</f>
        <v>0</v>
      </c>
      <c r="E4200" s="23">
        <f t="shared" ca="1" si="862"/>
        <v>0</v>
      </c>
      <c r="F4200" s="25">
        <f t="shared" si="861"/>
        <v>1.2</v>
      </c>
      <c r="G4200" s="26">
        <f t="shared" ca="1" si="865"/>
        <v>1</v>
      </c>
      <c r="H4200" s="23">
        <f ca="1">TRUNC(PRODUCT(G$16:G4199),15)</f>
        <v>1.48206205431758</v>
      </c>
      <c r="I4200" s="23">
        <f t="shared" si="863"/>
        <v>1</v>
      </c>
      <c r="J4200" s="23">
        <f t="shared" ca="1" si="864"/>
        <v>1.4820620499999999</v>
      </c>
      <c r="K4200" s="114">
        <f t="shared" ca="1" si="853"/>
        <v>67257229.1247354</v>
      </c>
      <c r="L4200" s="27">
        <f>IF(VLOOKUP(A4200,$U$18:$AD$131,8)=VLOOKUP(A4199,$U$18:$AD$131,8),0,VLOOKUP(A4200,U$18:$AD$131,8))</f>
        <v>0</v>
      </c>
      <c r="M4200" s="28">
        <f>IF(L4200&gt;0,VLOOKUP(L4200,T$18:$AC$131,7),0)</f>
        <v>0</v>
      </c>
      <c r="N4200" s="23">
        <f t="shared" si="858"/>
        <v>0</v>
      </c>
      <c r="O4200" s="23">
        <f t="shared" ca="1" si="854"/>
        <v>67257229.1247354</v>
      </c>
      <c r="P4200" s="29" t="str">
        <f t="shared" si="859"/>
        <v>J=</v>
      </c>
      <c r="Q4200" s="30">
        <f t="shared" si="860"/>
        <v>47232</v>
      </c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</row>
    <row r="4201" spans="1:30" x14ac:dyDescent="0.25">
      <c r="A4201" s="100">
        <f t="shared" si="855"/>
        <v>47034</v>
      </c>
      <c r="B4201" s="114" t="str">
        <f t="shared" ca="1" si="856"/>
        <v>n.d</v>
      </c>
      <c r="C4201" s="114">
        <f t="shared" si="857"/>
        <v>139519858.75</v>
      </c>
      <c r="D4201" s="24">
        <f ca="1">IF(A4201&lt;$B$1,VLOOKUP(A4201,[1]DI!$A$4:$B$15000,2,FALSE),0)</f>
        <v>0</v>
      </c>
      <c r="E4201" s="23">
        <f t="shared" ca="1" si="862"/>
        <v>0</v>
      </c>
      <c r="F4201" s="25">
        <f t="shared" si="861"/>
        <v>1.2</v>
      </c>
      <c r="G4201" s="26">
        <f t="shared" ca="1" si="865"/>
        <v>1</v>
      </c>
      <c r="H4201" s="23">
        <f ca="1">TRUNC(PRODUCT(G$16:G4200),15)</f>
        <v>1.48206205431758</v>
      </c>
      <c r="I4201" s="23">
        <f t="shared" si="863"/>
        <v>1</v>
      </c>
      <c r="J4201" s="23">
        <f t="shared" ca="1" si="864"/>
        <v>1.4820620499999999</v>
      </c>
      <c r="K4201" s="114">
        <f t="shared" ca="1" si="853"/>
        <v>67257229.1247354</v>
      </c>
      <c r="L4201" s="27">
        <f>IF(VLOOKUP(A4201,$U$18:$AD$131,8)=VLOOKUP(A4200,$U$18:$AD$131,8),0,VLOOKUP(A4201,U$18:$AD$131,8))</f>
        <v>0</v>
      </c>
      <c r="M4201" s="28">
        <f>IF(L4201&gt;0,VLOOKUP(L4201,T$18:$AC$131,7),0)</f>
        <v>0</v>
      </c>
      <c r="N4201" s="23">
        <f t="shared" si="858"/>
        <v>0</v>
      </c>
      <c r="O4201" s="23">
        <f t="shared" ca="1" si="854"/>
        <v>67257229.1247354</v>
      </c>
      <c r="P4201" s="29" t="str">
        <f t="shared" si="859"/>
        <v>J=</v>
      </c>
      <c r="Q4201" s="30">
        <f t="shared" si="860"/>
        <v>47232</v>
      </c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</row>
    <row r="4202" spans="1:30" x14ac:dyDescent="0.25">
      <c r="A4202" s="100">
        <f t="shared" si="855"/>
        <v>47035</v>
      </c>
      <c r="B4202" s="114" t="str">
        <f t="shared" ca="1" si="856"/>
        <v>n.d</v>
      </c>
      <c r="C4202" s="114">
        <f t="shared" si="857"/>
        <v>139519858.75</v>
      </c>
      <c r="D4202" s="24">
        <f ca="1">IF(A4202&lt;$B$1,VLOOKUP(A4202,[1]DI!$A$4:$B$15000,2,FALSE),0)</f>
        <v>0</v>
      </c>
      <c r="E4202" s="23">
        <f t="shared" ca="1" si="862"/>
        <v>0</v>
      </c>
      <c r="F4202" s="25">
        <f t="shared" si="861"/>
        <v>1.2</v>
      </c>
      <c r="G4202" s="26">
        <f t="shared" ca="1" si="865"/>
        <v>1</v>
      </c>
      <c r="H4202" s="23">
        <f ca="1">TRUNC(PRODUCT(G$16:G4201),15)</f>
        <v>1.48206205431758</v>
      </c>
      <c r="I4202" s="23">
        <f t="shared" si="863"/>
        <v>1</v>
      </c>
      <c r="J4202" s="23">
        <f t="shared" ca="1" si="864"/>
        <v>1.4820620499999999</v>
      </c>
      <c r="K4202" s="114">
        <f t="shared" ca="1" si="853"/>
        <v>67257229.1247354</v>
      </c>
      <c r="L4202" s="27">
        <f>IF(VLOOKUP(A4202,$U$18:$AD$131,8)=VLOOKUP(A4201,$U$18:$AD$131,8),0,VLOOKUP(A4202,U$18:$AD$131,8))</f>
        <v>0</v>
      </c>
      <c r="M4202" s="28">
        <f>IF(L4202&gt;0,VLOOKUP(L4202,T$18:$AC$131,7),0)</f>
        <v>0</v>
      </c>
      <c r="N4202" s="23">
        <f t="shared" si="858"/>
        <v>0</v>
      </c>
      <c r="O4202" s="23">
        <f t="shared" ca="1" si="854"/>
        <v>67257229.1247354</v>
      </c>
      <c r="P4202" s="29" t="str">
        <f t="shared" si="859"/>
        <v>J=</v>
      </c>
      <c r="Q4202" s="30">
        <f t="shared" si="860"/>
        <v>47232</v>
      </c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</row>
    <row r="4203" spans="1:30" x14ac:dyDescent="0.25">
      <c r="A4203" s="100">
        <f t="shared" si="855"/>
        <v>47036</v>
      </c>
      <c r="B4203" s="114" t="str">
        <f t="shared" ca="1" si="856"/>
        <v>n.d</v>
      </c>
      <c r="C4203" s="114">
        <f t="shared" si="857"/>
        <v>139519858.75</v>
      </c>
      <c r="D4203" s="24">
        <f ca="1">IF(A4203&lt;$B$1,VLOOKUP(A4203,[1]DI!$A$4:$B$15000,2,FALSE),0)</f>
        <v>0</v>
      </c>
      <c r="E4203" s="23">
        <f t="shared" ca="1" si="862"/>
        <v>0</v>
      </c>
      <c r="F4203" s="25">
        <f t="shared" si="861"/>
        <v>1.2</v>
      </c>
      <c r="G4203" s="26">
        <f t="shared" ca="1" si="865"/>
        <v>1</v>
      </c>
      <c r="H4203" s="23">
        <f ca="1">TRUNC(PRODUCT(G$16:G4202),15)</f>
        <v>1.48206205431758</v>
      </c>
      <c r="I4203" s="23">
        <f t="shared" si="863"/>
        <v>1</v>
      </c>
      <c r="J4203" s="23">
        <f t="shared" ca="1" si="864"/>
        <v>1.4820620499999999</v>
      </c>
      <c r="K4203" s="114">
        <f t="shared" ca="1" si="853"/>
        <v>67257229.1247354</v>
      </c>
      <c r="L4203" s="27">
        <f>IF(VLOOKUP(A4203,$U$18:$AD$131,8)=VLOOKUP(A4202,$U$18:$AD$131,8),0,VLOOKUP(A4203,U$18:$AD$131,8))</f>
        <v>0</v>
      </c>
      <c r="M4203" s="28">
        <f>IF(L4203&gt;0,VLOOKUP(L4203,T$18:$AC$131,7),0)</f>
        <v>0</v>
      </c>
      <c r="N4203" s="23">
        <f t="shared" si="858"/>
        <v>0</v>
      </c>
      <c r="O4203" s="23">
        <f t="shared" ca="1" si="854"/>
        <v>67257229.1247354</v>
      </c>
      <c r="P4203" s="29" t="str">
        <f t="shared" si="859"/>
        <v>J=</v>
      </c>
      <c r="Q4203" s="30">
        <f t="shared" si="860"/>
        <v>47232</v>
      </c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</row>
    <row r="4204" spans="1:30" x14ac:dyDescent="0.25">
      <c r="A4204" s="100">
        <f t="shared" si="855"/>
        <v>47037</v>
      </c>
      <c r="B4204" s="114" t="str">
        <f t="shared" ca="1" si="856"/>
        <v>n.d</v>
      </c>
      <c r="C4204" s="114">
        <f t="shared" si="857"/>
        <v>139519858.75</v>
      </c>
      <c r="D4204" s="24">
        <f ca="1">IF(A4204&lt;$B$1,VLOOKUP(A4204,[1]DI!$A$4:$B$15000,2,FALSE),0)</f>
        <v>0</v>
      </c>
      <c r="E4204" s="23">
        <f t="shared" ca="1" si="862"/>
        <v>0</v>
      </c>
      <c r="F4204" s="25">
        <f t="shared" si="861"/>
        <v>1.2</v>
      </c>
      <c r="G4204" s="26">
        <f t="shared" ca="1" si="865"/>
        <v>1</v>
      </c>
      <c r="H4204" s="23">
        <f ca="1">TRUNC(PRODUCT(G$16:G4203),15)</f>
        <v>1.48206205431758</v>
      </c>
      <c r="I4204" s="23">
        <f t="shared" si="863"/>
        <v>1</v>
      </c>
      <c r="J4204" s="23">
        <f t="shared" ca="1" si="864"/>
        <v>1.4820620499999999</v>
      </c>
      <c r="K4204" s="114">
        <f t="shared" ca="1" si="853"/>
        <v>67257229.1247354</v>
      </c>
      <c r="L4204" s="27">
        <f>IF(VLOOKUP(A4204,$U$18:$AD$131,8)=VLOOKUP(A4203,$U$18:$AD$131,8),0,VLOOKUP(A4204,U$18:$AD$131,8))</f>
        <v>0</v>
      </c>
      <c r="M4204" s="28">
        <f>IF(L4204&gt;0,VLOOKUP(L4204,T$18:$AC$131,7),0)</f>
        <v>0</v>
      </c>
      <c r="N4204" s="23">
        <f t="shared" si="858"/>
        <v>0</v>
      </c>
      <c r="O4204" s="23">
        <f t="shared" ca="1" si="854"/>
        <v>67257229.1247354</v>
      </c>
      <c r="P4204" s="29" t="str">
        <f t="shared" si="859"/>
        <v>J=</v>
      </c>
      <c r="Q4204" s="30">
        <f t="shared" si="860"/>
        <v>47232</v>
      </c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</row>
    <row r="4205" spans="1:30" x14ac:dyDescent="0.25">
      <c r="A4205" s="100">
        <f t="shared" si="855"/>
        <v>47038</v>
      </c>
      <c r="B4205" s="114" t="str">
        <f t="shared" ca="1" si="856"/>
        <v>n.d</v>
      </c>
      <c r="C4205" s="114">
        <f t="shared" si="857"/>
        <v>139519858.75</v>
      </c>
      <c r="D4205" s="24">
        <f ca="1">IF(A4205&lt;$B$1,VLOOKUP(A4205,[1]DI!$A$4:$B$15000,2,FALSE),0)</f>
        <v>0</v>
      </c>
      <c r="E4205" s="23">
        <f t="shared" ca="1" si="862"/>
        <v>0</v>
      </c>
      <c r="F4205" s="25">
        <f t="shared" si="861"/>
        <v>1.2</v>
      </c>
      <c r="G4205" s="26">
        <f t="shared" ca="1" si="865"/>
        <v>1</v>
      </c>
      <c r="H4205" s="23">
        <f ca="1">TRUNC(PRODUCT(G$16:G4204),15)</f>
        <v>1.48206205431758</v>
      </c>
      <c r="I4205" s="23">
        <f t="shared" si="863"/>
        <v>1</v>
      </c>
      <c r="J4205" s="23">
        <f t="shared" ca="1" si="864"/>
        <v>1.4820620499999999</v>
      </c>
      <c r="K4205" s="114">
        <f t="shared" ca="1" si="853"/>
        <v>67257229.1247354</v>
      </c>
      <c r="L4205" s="27">
        <f>IF(VLOOKUP(A4205,$U$18:$AD$131,8)=VLOOKUP(A4204,$U$18:$AD$131,8),0,VLOOKUP(A4205,U$18:$AD$131,8))</f>
        <v>0</v>
      </c>
      <c r="M4205" s="28">
        <f>IF(L4205&gt;0,VLOOKUP(L4205,T$18:$AC$131,7),0)</f>
        <v>0</v>
      </c>
      <c r="N4205" s="23">
        <f t="shared" si="858"/>
        <v>0</v>
      </c>
      <c r="O4205" s="23">
        <f t="shared" ca="1" si="854"/>
        <v>67257229.1247354</v>
      </c>
      <c r="P4205" s="29" t="str">
        <f t="shared" si="859"/>
        <v>J=</v>
      </c>
      <c r="Q4205" s="30">
        <f t="shared" si="860"/>
        <v>47232</v>
      </c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</row>
    <row r="4206" spans="1:30" x14ac:dyDescent="0.25">
      <c r="A4206" s="100">
        <f t="shared" si="855"/>
        <v>47039</v>
      </c>
      <c r="B4206" s="114" t="str">
        <f t="shared" ca="1" si="856"/>
        <v>n.d</v>
      </c>
      <c r="C4206" s="114">
        <f t="shared" si="857"/>
        <v>139519858.75</v>
      </c>
      <c r="D4206" s="24">
        <f ca="1">IF(A4206&lt;$B$1,VLOOKUP(A4206,[1]DI!$A$4:$B$15000,2,FALSE),0)</f>
        <v>0</v>
      </c>
      <c r="E4206" s="23">
        <f t="shared" ca="1" si="862"/>
        <v>0</v>
      </c>
      <c r="F4206" s="25">
        <f t="shared" si="861"/>
        <v>1.2</v>
      </c>
      <c r="G4206" s="26">
        <f t="shared" ca="1" si="865"/>
        <v>1</v>
      </c>
      <c r="H4206" s="23">
        <f ca="1">TRUNC(PRODUCT(G$16:G4205),15)</f>
        <v>1.48206205431758</v>
      </c>
      <c r="I4206" s="23">
        <f t="shared" si="863"/>
        <v>1</v>
      </c>
      <c r="J4206" s="23">
        <f t="shared" ca="1" si="864"/>
        <v>1.4820620499999999</v>
      </c>
      <c r="K4206" s="114">
        <f t="shared" ca="1" si="853"/>
        <v>67257229.1247354</v>
      </c>
      <c r="L4206" s="27">
        <f>IF(VLOOKUP(A4206,$U$18:$AD$131,8)=VLOOKUP(A4205,$U$18:$AD$131,8),0,VLOOKUP(A4206,U$18:$AD$131,8))</f>
        <v>0</v>
      </c>
      <c r="M4206" s="28">
        <f>IF(L4206&gt;0,VLOOKUP(L4206,T$18:$AC$131,7),0)</f>
        <v>0</v>
      </c>
      <c r="N4206" s="23">
        <f t="shared" si="858"/>
        <v>0</v>
      </c>
      <c r="O4206" s="23">
        <f t="shared" ca="1" si="854"/>
        <v>67257229.1247354</v>
      </c>
      <c r="P4206" s="29" t="str">
        <f t="shared" si="859"/>
        <v>J=</v>
      </c>
      <c r="Q4206" s="30">
        <f t="shared" si="860"/>
        <v>47232</v>
      </c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</row>
    <row r="4207" spans="1:30" x14ac:dyDescent="0.25">
      <c r="A4207" s="100">
        <f t="shared" si="855"/>
        <v>47040</v>
      </c>
      <c r="B4207" s="114" t="str">
        <f t="shared" ca="1" si="856"/>
        <v>n.d</v>
      </c>
      <c r="C4207" s="114">
        <f t="shared" si="857"/>
        <v>139519858.75</v>
      </c>
      <c r="D4207" s="24">
        <f ca="1">IF(A4207&lt;$B$1,VLOOKUP(A4207,[1]DI!$A$4:$B$15000,2,FALSE),0)</f>
        <v>0</v>
      </c>
      <c r="E4207" s="23">
        <f t="shared" ca="1" si="862"/>
        <v>0</v>
      </c>
      <c r="F4207" s="25">
        <f t="shared" si="861"/>
        <v>1.2</v>
      </c>
      <c r="G4207" s="26">
        <f t="shared" ca="1" si="865"/>
        <v>1</v>
      </c>
      <c r="H4207" s="23">
        <f ca="1">TRUNC(PRODUCT(G$16:G4206),15)</f>
        <v>1.48206205431758</v>
      </c>
      <c r="I4207" s="23">
        <f t="shared" si="863"/>
        <v>1</v>
      </c>
      <c r="J4207" s="23">
        <f t="shared" ca="1" si="864"/>
        <v>1.4820620499999999</v>
      </c>
      <c r="K4207" s="114">
        <f t="shared" ca="1" si="853"/>
        <v>67257229.1247354</v>
      </c>
      <c r="L4207" s="27">
        <f>IF(VLOOKUP(A4207,$U$18:$AD$131,8)=VLOOKUP(A4206,$U$18:$AD$131,8),0,VLOOKUP(A4207,U$18:$AD$131,8))</f>
        <v>0</v>
      </c>
      <c r="M4207" s="28">
        <f>IF(L4207&gt;0,VLOOKUP(L4207,T$18:$AC$131,7),0)</f>
        <v>0</v>
      </c>
      <c r="N4207" s="23">
        <f t="shared" si="858"/>
        <v>0</v>
      </c>
      <c r="O4207" s="23">
        <f t="shared" ca="1" si="854"/>
        <v>67257229.1247354</v>
      </c>
      <c r="P4207" s="29" t="str">
        <f t="shared" si="859"/>
        <v>J=</v>
      </c>
      <c r="Q4207" s="30">
        <f t="shared" si="860"/>
        <v>47232</v>
      </c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</row>
    <row r="4208" spans="1:30" x14ac:dyDescent="0.25">
      <c r="A4208" s="100">
        <f t="shared" si="855"/>
        <v>47041</v>
      </c>
      <c r="B4208" s="114" t="str">
        <f t="shared" ca="1" si="856"/>
        <v>n.d</v>
      </c>
      <c r="C4208" s="114">
        <f t="shared" si="857"/>
        <v>139519858.75</v>
      </c>
      <c r="D4208" s="24">
        <f ca="1">IF(A4208&lt;$B$1,VLOOKUP(A4208,[1]DI!$A$4:$B$15000,2,FALSE),0)</f>
        <v>0</v>
      </c>
      <c r="E4208" s="23">
        <f t="shared" ca="1" si="862"/>
        <v>0</v>
      </c>
      <c r="F4208" s="25">
        <f t="shared" si="861"/>
        <v>1.2</v>
      </c>
      <c r="G4208" s="26">
        <f t="shared" ca="1" si="865"/>
        <v>1</v>
      </c>
      <c r="H4208" s="23">
        <f ca="1">TRUNC(PRODUCT(G$16:G4207),15)</f>
        <v>1.48206205431758</v>
      </c>
      <c r="I4208" s="23">
        <f t="shared" si="863"/>
        <v>1</v>
      </c>
      <c r="J4208" s="23">
        <f t="shared" ca="1" si="864"/>
        <v>1.4820620499999999</v>
      </c>
      <c r="K4208" s="114">
        <f t="shared" ca="1" si="853"/>
        <v>67257229.1247354</v>
      </c>
      <c r="L4208" s="27">
        <f>IF(VLOOKUP(A4208,$U$18:$AD$131,8)=VLOOKUP(A4207,$U$18:$AD$131,8),0,VLOOKUP(A4208,U$18:$AD$131,8))</f>
        <v>0</v>
      </c>
      <c r="M4208" s="28">
        <f>IF(L4208&gt;0,VLOOKUP(L4208,T$18:$AC$131,7),0)</f>
        <v>0</v>
      </c>
      <c r="N4208" s="23">
        <f t="shared" si="858"/>
        <v>0</v>
      </c>
      <c r="O4208" s="23">
        <f t="shared" ca="1" si="854"/>
        <v>67257229.1247354</v>
      </c>
      <c r="P4208" s="29" t="str">
        <f t="shared" si="859"/>
        <v>J=</v>
      </c>
      <c r="Q4208" s="30">
        <f t="shared" si="860"/>
        <v>47232</v>
      </c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</row>
    <row r="4209" spans="1:30" x14ac:dyDescent="0.25">
      <c r="A4209" s="100">
        <f t="shared" si="855"/>
        <v>47042</v>
      </c>
      <c r="B4209" s="114" t="str">
        <f t="shared" ca="1" si="856"/>
        <v>n.d</v>
      </c>
      <c r="C4209" s="114">
        <f t="shared" si="857"/>
        <v>139519858.75</v>
      </c>
      <c r="D4209" s="24">
        <f ca="1">IF(A4209&lt;$B$1,VLOOKUP(A4209,[1]DI!$A$4:$B$15000,2,FALSE),0)</f>
        <v>0</v>
      </c>
      <c r="E4209" s="23">
        <f t="shared" ca="1" si="862"/>
        <v>0</v>
      </c>
      <c r="F4209" s="25">
        <f t="shared" si="861"/>
        <v>1.2</v>
      </c>
      <c r="G4209" s="26">
        <f t="shared" ca="1" si="865"/>
        <v>1</v>
      </c>
      <c r="H4209" s="23">
        <f ca="1">TRUNC(PRODUCT(G$16:G4208),15)</f>
        <v>1.48206205431758</v>
      </c>
      <c r="I4209" s="23">
        <f t="shared" si="863"/>
        <v>1</v>
      </c>
      <c r="J4209" s="23">
        <f t="shared" ca="1" si="864"/>
        <v>1.4820620499999999</v>
      </c>
      <c r="K4209" s="114">
        <f t="shared" ca="1" si="853"/>
        <v>67257229.1247354</v>
      </c>
      <c r="L4209" s="27">
        <f>IF(VLOOKUP(A4209,$U$18:$AD$131,8)=VLOOKUP(A4208,$U$18:$AD$131,8),0,VLOOKUP(A4209,U$18:$AD$131,8))</f>
        <v>0</v>
      </c>
      <c r="M4209" s="28">
        <f>IF(L4209&gt;0,VLOOKUP(L4209,T$18:$AC$131,7),0)</f>
        <v>0</v>
      </c>
      <c r="N4209" s="23">
        <f t="shared" si="858"/>
        <v>0</v>
      </c>
      <c r="O4209" s="23">
        <f t="shared" ca="1" si="854"/>
        <v>67257229.1247354</v>
      </c>
      <c r="P4209" s="29" t="str">
        <f t="shared" si="859"/>
        <v>J=</v>
      </c>
      <c r="Q4209" s="30">
        <f t="shared" si="860"/>
        <v>47232</v>
      </c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</row>
    <row r="4210" spans="1:30" x14ac:dyDescent="0.25">
      <c r="A4210" s="100">
        <f t="shared" si="855"/>
        <v>47043</v>
      </c>
      <c r="B4210" s="114" t="str">
        <f t="shared" ca="1" si="856"/>
        <v>n.d</v>
      </c>
      <c r="C4210" s="114">
        <f t="shared" si="857"/>
        <v>139519858.75</v>
      </c>
      <c r="D4210" s="24">
        <f ca="1">IF(A4210&lt;$B$1,VLOOKUP(A4210,[1]DI!$A$4:$B$15000,2,FALSE),0)</f>
        <v>0</v>
      </c>
      <c r="E4210" s="23">
        <f t="shared" ca="1" si="862"/>
        <v>0</v>
      </c>
      <c r="F4210" s="25">
        <f t="shared" si="861"/>
        <v>1.2</v>
      </c>
      <c r="G4210" s="26">
        <f t="shared" ca="1" si="865"/>
        <v>1</v>
      </c>
      <c r="H4210" s="23">
        <f ca="1">TRUNC(PRODUCT(G$16:G4209),15)</f>
        <v>1.48206205431758</v>
      </c>
      <c r="I4210" s="23">
        <f t="shared" si="863"/>
        <v>1</v>
      </c>
      <c r="J4210" s="23">
        <f t="shared" ca="1" si="864"/>
        <v>1.4820620499999999</v>
      </c>
      <c r="K4210" s="114">
        <f t="shared" ca="1" si="853"/>
        <v>67257229.1247354</v>
      </c>
      <c r="L4210" s="27">
        <f>IF(VLOOKUP(A4210,$U$18:$AD$131,8)=VLOOKUP(A4209,$U$18:$AD$131,8),0,VLOOKUP(A4210,U$18:$AD$131,8))</f>
        <v>0</v>
      </c>
      <c r="M4210" s="28">
        <f>IF(L4210&gt;0,VLOOKUP(L4210,T$18:$AC$131,7),0)</f>
        <v>0</v>
      </c>
      <c r="N4210" s="23">
        <f t="shared" si="858"/>
        <v>0</v>
      </c>
      <c r="O4210" s="23">
        <f t="shared" ca="1" si="854"/>
        <v>67257229.1247354</v>
      </c>
      <c r="P4210" s="29" t="str">
        <f t="shared" si="859"/>
        <v>J=</v>
      </c>
      <c r="Q4210" s="30">
        <f t="shared" si="860"/>
        <v>47232</v>
      </c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</row>
    <row r="4211" spans="1:30" x14ac:dyDescent="0.25">
      <c r="A4211" s="100">
        <f t="shared" si="855"/>
        <v>47044</v>
      </c>
      <c r="B4211" s="114" t="str">
        <f t="shared" ca="1" si="856"/>
        <v>n.d</v>
      </c>
      <c r="C4211" s="114">
        <f t="shared" si="857"/>
        <v>139519858.75</v>
      </c>
      <c r="D4211" s="24">
        <f ca="1">IF(A4211&lt;$B$1,VLOOKUP(A4211,[1]DI!$A$4:$B$15000,2,FALSE),0)</f>
        <v>0</v>
      </c>
      <c r="E4211" s="23">
        <f t="shared" ca="1" si="862"/>
        <v>0</v>
      </c>
      <c r="F4211" s="25">
        <f t="shared" si="861"/>
        <v>1.2</v>
      </c>
      <c r="G4211" s="26">
        <f t="shared" ca="1" si="865"/>
        <v>1</v>
      </c>
      <c r="H4211" s="23">
        <f ca="1">TRUNC(PRODUCT(G$16:G4210),15)</f>
        <v>1.48206205431758</v>
      </c>
      <c r="I4211" s="23">
        <f t="shared" si="863"/>
        <v>1</v>
      </c>
      <c r="J4211" s="23">
        <f t="shared" ca="1" si="864"/>
        <v>1.4820620499999999</v>
      </c>
      <c r="K4211" s="114">
        <f t="shared" ca="1" si="853"/>
        <v>67257229.1247354</v>
      </c>
      <c r="L4211" s="27">
        <f>IF(VLOOKUP(A4211,$U$18:$AD$131,8)=VLOOKUP(A4210,$U$18:$AD$131,8),0,VLOOKUP(A4211,U$18:$AD$131,8))</f>
        <v>0</v>
      </c>
      <c r="M4211" s="28">
        <f>IF(L4211&gt;0,VLOOKUP(L4211,T$18:$AC$131,7),0)</f>
        <v>0</v>
      </c>
      <c r="N4211" s="23">
        <f t="shared" si="858"/>
        <v>0</v>
      </c>
      <c r="O4211" s="23">
        <f t="shared" ca="1" si="854"/>
        <v>67257229.1247354</v>
      </c>
      <c r="P4211" s="29" t="str">
        <f t="shared" si="859"/>
        <v>J=</v>
      </c>
      <c r="Q4211" s="30">
        <f t="shared" si="860"/>
        <v>47232</v>
      </c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</row>
    <row r="4212" spans="1:30" x14ac:dyDescent="0.25">
      <c r="A4212" s="100">
        <f t="shared" si="855"/>
        <v>47045</v>
      </c>
      <c r="B4212" s="114" t="str">
        <f t="shared" ca="1" si="856"/>
        <v>n.d</v>
      </c>
      <c r="C4212" s="114">
        <f t="shared" si="857"/>
        <v>139519858.75</v>
      </c>
      <c r="D4212" s="24">
        <f ca="1">IF(A4212&lt;$B$1,VLOOKUP(A4212,[1]DI!$A$4:$B$15000,2,FALSE),0)</f>
        <v>0</v>
      </c>
      <c r="E4212" s="23">
        <f t="shared" ca="1" si="862"/>
        <v>0</v>
      </c>
      <c r="F4212" s="25">
        <f t="shared" si="861"/>
        <v>1.2</v>
      </c>
      <c r="G4212" s="26">
        <f t="shared" ca="1" si="865"/>
        <v>1</v>
      </c>
      <c r="H4212" s="23">
        <f ca="1">TRUNC(PRODUCT(G$16:G4211),15)</f>
        <v>1.48206205431758</v>
      </c>
      <c r="I4212" s="23">
        <f t="shared" si="863"/>
        <v>1</v>
      </c>
      <c r="J4212" s="23">
        <f t="shared" ca="1" si="864"/>
        <v>1.4820620499999999</v>
      </c>
      <c r="K4212" s="114">
        <f t="shared" ca="1" si="853"/>
        <v>67257229.1247354</v>
      </c>
      <c r="L4212" s="27">
        <f>IF(VLOOKUP(A4212,$U$18:$AD$131,8)=VLOOKUP(A4211,$U$18:$AD$131,8),0,VLOOKUP(A4212,U$18:$AD$131,8))</f>
        <v>0</v>
      </c>
      <c r="M4212" s="28">
        <f>IF(L4212&gt;0,VLOOKUP(L4212,T$18:$AC$131,7),0)</f>
        <v>0</v>
      </c>
      <c r="N4212" s="23">
        <f t="shared" si="858"/>
        <v>0</v>
      </c>
      <c r="O4212" s="23">
        <f t="shared" ca="1" si="854"/>
        <v>67257229.1247354</v>
      </c>
      <c r="P4212" s="29" t="str">
        <f t="shared" si="859"/>
        <v>J=</v>
      </c>
      <c r="Q4212" s="30">
        <f t="shared" si="860"/>
        <v>47232</v>
      </c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</row>
    <row r="4213" spans="1:30" x14ac:dyDescent="0.25">
      <c r="A4213" s="100">
        <f t="shared" si="855"/>
        <v>47046</v>
      </c>
      <c r="B4213" s="114" t="str">
        <f t="shared" ca="1" si="856"/>
        <v>n.d</v>
      </c>
      <c r="C4213" s="114">
        <f t="shared" si="857"/>
        <v>139519858.75</v>
      </c>
      <c r="D4213" s="24">
        <f ca="1">IF(A4213&lt;$B$1,VLOOKUP(A4213,[1]DI!$A$4:$B$15000,2,FALSE),0)</f>
        <v>0</v>
      </c>
      <c r="E4213" s="23">
        <f t="shared" ca="1" si="862"/>
        <v>0</v>
      </c>
      <c r="F4213" s="25">
        <f t="shared" si="861"/>
        <v>1.2</v>
      </c>
      <c r="G4213" s="26">
        <f t="shared" ca="1" si="865"/>
        <v>1</v>
      </c>
      <c r="H4213" s="23">
        <f ca="1">TRUNC(PRODUCT(G$16:G4212),15)</f>
        <v>1.48206205431758</v>
      </c>
      <c r="I4213" s="23">
        <f t="shared" si="863"/>
        <v>1</v>
      </c>
      <c r="J4213" s="23">
        <f t="shared" ca="1" si="864"/>
        <v>1.4820620499999999</v>
      </c>
      <c r="K4213" s="114">
        <f t="shared" ca="1" si="853"/>
        <v>67257229.1247354</v>
      </c>
      <c r="L4213" s="27">
        <f>IF(VLOOKUP(A4213,$U$18:$AD$131,8)=VLOOKUP(A4212,$U$18:$AD$131,8),0,VLOOKUP(A4213,U$18:$AD$131,8))</f>
        <v>0</v>
      </c>
      <c r="M4213" s="28">
        <f>IF(L4213&gt;0,VLOOKUP(L4213,T$18:$AC$131,7),0)</f>
        <v>0</v>
      </c>
      <c r="N4213" s="23">
        <f t="shared" si="858"/>
        <v>0</v>
      </c>
      <c r="O4213" s="23">
        <f t="shared" ca="1" si="854"/>
        <v>67257229.1247354</v>
      </c>
      <c r="P4213" s="29" t="str">
        <f t="shared" si="859"/>
        <v>J=</v>
      </c>
      <c r="Q4213" s="30">
        <f t="shared" si="860"/>
        <v>47232</v>
      </c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</row>
    <row r="4214" spans="1:30" x14ac:dyDescent="0.25">
      <c r="A4214" s="100">
        <f t="shared" si="855"/>
        <v>47047</v>
      </c>
      <c r="B4214" s="114" t="str">
        <f t="shared" ca="1" si="856"/>
        <v>n.d</v>
      </c>
      <c r="C4214" s="114">
        <f t="shared" si="857"/>
        <v>139519858.75</v>
      </c>
      <c r="D4214" s="24">
        <f ca="1">IF(A4214&lt;$B$1,VLOOKUP(A4214,[1]DI!$A$4:$B$15000,2,FALSE),0)</f>
        <v>0</v>
      </c>
      <c r="E4214" s="23">
        <f t="shared" ca="1" si="862"/>
        <v>0</v>
      </c>
      <c r="F4214" s="25">
        <f t="shared" si="861"/>
        <v>1.2</v>
      </c>
      <c r="G4214" s="26">
        <f t="shared" ca="1" si="865"/>
        <v>1</v>
      </c>
      <c r="H4214" s="23">
        <f ca="1">TRUNC(PRODUCT(G$16:G4213),15)</f>
        <v>1.48206205431758</v>
      </c>
      <c r="I4214" s="23">
        <f t="shared" si="863"/>
        <v>1</v>
      </c>
      <c r="J4214" s="23">
        <f t="shared" ca="1" si="864"/>
        <v>1.4820620499999999</v>
      </c>
      <c r="K4214" s="114">
        <f t="shared" ca="1" si="853"/>
        <v>67257229.1247354</v>
      </c>
      <c r="L4214" s="27">
        <f>IF(VLOOKUP(A4214,$U$18:$AD$131,8)=VLOOKUP(A4213,$U$18:$AD$131,8),0,VLOOKUP(A4214,U$18:$AD$131,8))</f>
        <v>0</v>
      </c>
      <c r="M4214" s="28">
        <f>IF(L4214&gt;0,VLOOKUP(L4214,T$18:$AC$131,7),0)</f>
        <v>0</v>
      </c>
      <c r="N4214" s="23">
        <f t="shared" si="858"/>
        <v>0</v>
      </c>
      <c r="O4214" s="23">
        <f t="shared" ca="1" si="854"/>
        <v>67257229.1247354</v>
      </c>
      <c r="P4214" s="29" t="str">
        <f t="shared" si="859"/>
        <v>J=</v>
      </c>
      <c r="Q4214" s="30">
        <f t="shared" si="860"/>
        <v>47232</v>
      </c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</row>
    <row r="4215" spans="1:30" x14ac:dyDescent="0.25">
      <c r="A4215" s="100">
        <f t="shared" si="855"/>
        <v>47048</v>
      </c>
      <c r="B4215" s="114" t="str">
        <f t="shared" ca="1" si="856"/>
        <v>n.d</v>
      </c>
      <c r="C4215" s="114">
        <f t="shared" si="857"/>
        <v>139519858.75</v>
      </c>
      <c r="D4215" s="24">
        <f ca="1">IF(A4215&lt;$B$1,VLOOKUP(A4215,[1]DI!$A$4:$B$15000,2,FALSE),0)</f>
        <v>0</v>
      </c>
      <c r="E4215" s="23">
        <f t="shared" ca="1" si="862"/>
        <v>0</v>
      </c>
      <c r="F4215" s="25">
        <f t="shared" si="861"/>
        <v>1.2</v>
      </c>
      <c r="G4215" s="26">
        <f t="shared" ca="1" si="865"/>
        <v>1</v>
      </c>
      <c r="H4215" s="23">
        <f ca="1">TRUNC(PRODUCT(G$16:G4214),15)</f>
        <v>1.48206205431758</v>
      </c>
      <c r="I4215" s="23">
        <f t="shared" si="863"/>
        <v>1</v>
      </c>
      <c r="J4215" s="23">
        <f t="shared" ca="1" si="864"/>
        <v>1.4820620499999999</v>
      </c>
      <c r="K4215" s="114">
        <f t="shared" ca="1" si="853"/>
        <v>67257229.1247354</v>
      </c>
      <c r="L4215" s="27">
        <f>IF(VLOOKUP(A4215,$U$18:$AD$131,8)=VLOOKUP(A4214,$U$18:$AD$131,8),0,VLOOKUP(A4215,U$18:$AD$131,8))</f>
        <v>0</v>
      </c>
      <c r="M4215" s="28">
        <f>IF(L4215&gt;0,VLOOKUP(L4215,T$18:$AC$131,7),0)</f>
        <v>0</v>
      </c>
      <c r="N4215" s="23">
        <f t="shared" si="858"/>
        <v>0</v>
      </c>
      <c r="O4215" s="23">
        <f t="shared" ca="1" si="854"/>
        <v>67257229.1247354</v>
      </c>
      <c r="P4215" s="29" t="str">
        <f t="shared" si="859"/>
        <v>J=</v>
      </c>
      <c r="Q4215" s="30">
        <f t="shared" si="860"/>
        <v>47232</v>
      </c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</row>
    <row r="4216" spans="1:30" x14ac:dyDescent="0.25">
      <c r="A4216" s="100">
        <f t="shared" si="855"/>
        <v>47049</v>
      </c>
      <c r="B4216" s="114" t="str">
        <f t="shared" ca="1" si="856"/>
        <v>n.d</v>
      </c>
      <c r="C4216" s="114">
        <f t="shared" si="857"/>
        <v>139519858.75</v>
      </c>
      <c r="D4216" s="24">
        <f ca="1">IF(A4216&lt;$B$1,VLOOKUP(A4216,[1]DI!$A$4:$B$15000,2,FALSE),0)</f>
        <v>0</v>
      </c>
      <c r="E4216" s="23">
        <f t="shared" ca="1" si="862"/>
        <v>0</v>
      </c>
      <c r="F4216" s="25">
        <f t="shared" si="861"/>
        <v>1.2</v>
      </c>
      <c r="G4216" s="26">
        <f t="shared" ca="1" si="865"/>
        <v>1</v>
      </c>
      <c r="H4216" s="23">
        <f ca="1">TRUNC(PRODUCT(G$16:G4215),15)</f>
        <v>1.48206205431758</v>
      </c>
      <c r="I4216" s="23">
        <f t="shared" si="863"/>
        <v>1</v>
      </c>
      <c r="J4216" s="23">
        <f t="shared" ca="1" si="864"/>
        <v>1.4820620499999999</v>
      </c>
      <c r="K4216" s="114">
        <f t="shared" ca="1" si="853"/>
        <v>67257229.1247354</v>
      </c>
      <c r="L4216" s="27">
        <f>IF(VLOOKUP(A4216,$U$18:$AD$131,8)=VLOOKUP(A4215,$U$18:$AD$131,8),0,VLOOKUP(A4216,U$18:$AD$131,8))</f>
        <v>0</v>
      </c>
      <c r="M4216" s="28">
        <f>IF(L4216&gt;0,VLOOKUP(L4216,T$18:$AC$131,7),0)</f>
        <v>0</v>
      </c>
      <c r="N4216" s="23">
        <f t="shared" si="858"/>
        <v>0</v>
      </c>
      <c r="O4216" s="23">
        <f t="shared" ca="1" si="854"/>
        <v>67257229.1247354</v>
      </c>
      <c r="P4216" s="29" t="str">
        <f t="shared" si="859"/>
        <v>J=</v>
      </c>
      <c r="Q4216" s="30">
        <f t="shared" si="860"/>
        <v>47232</v>
      </c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</row>
    <row r="4217" spans="1:30" x14ac:dyDescent="0.25">
      <c r="A4217" s="100">
        <f t="shared" si="855"/>
        <v>47050</v>
      </c>
      <c r="B4217" s="114" t="str">
        <f t="shared" ca="1" si="856"/>
        <v>n.d</v>
      </c>
      <c r="C4217" s="114">
        <f t="shared" si="857"/>
        <v>139519858.75</v>
      </c>
      <c r="D4217" s="24">
        <f ca="1">IF(A4217&lt;$B$1,VLOOKUP(A4217,[1]DI!$A$4:$B$15000,2,FALSE),0)</f>
        <v>0</v>
      </c>
      <c r="E4217" s="23">
        <f t="shared" ca="1" si="862"/>
        <v>0</v>
      </c>
      <c r="F4217" s="25">
        <f t="shared" si="861"/>
        <v>1.2</v>
      </c>
      <c r="G4217" s="26">
        <f t="shared" ca="1" si="865"/>
        <v>1</v>
      </c>
      <c r="H4217" s="23">
        <f ca="1">TRUNC(PRODUCT(G$16:G4216),15)</f>
        <v>1.48206205431758</v>
      </c>
      <c r="I4217" s="23">
        <f t="shared" si="863"/>
        <v>1</v>
      </c>
      <c r="J4217" s="23">
        <f t="shared" ca="1" si="864"/>
        <v>1.4820620499999999</v>
      </c>
      <c r="K4217" s="114">
        <f t="shared" ca="1" si="853"/>
        <v>67257229.1247354</v>
      </c>
      <c r="L4217" s="27">
        <f>IF(VLOOKUP(A4217,$U$18:$AD$131,8)=VLOOKUP(A4216,$U$18:$AD$131,8),0,VLOOKUP(A4217,U$18:$AD$131,8))</f>
        <v>0</v>
      </c>
      <c r="M4217" s="28">
        <f>IF(L4217&gt;0,VLOOKUP(L4217,T$18:$AC$131,7),0)</f>
        <v>0</v>
      </c>
      <c r="N4217" s="23">
        <f t="shared" si="858"/>
        <v>0</v>
      </c>
      <c r="O4217" s="23">
        <f t="shared" ca="1" si="854"/>
        <v>67257229.1247354</v>
      </c>
      <c r="P4217" s="29" t="str">
        <f t="shared" si="859"/>
        <v>J=</v>
      </c>
      <c r="Q4217" s="30">
        <f t="shared" si="860"/>
        <v>47232</v>
      </c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</row>
    <row r="4218" spans="1:30" x14ac:dyDescent="0.25">
      <c r="A4218" s="100">
        <f t="shared" si="855"/>
        <v>47051</v>
      </c>
      <c r="B4218" s="114" t="str">
        <f t="shared" ca="1" si="856"/>
        <v>n.d</v>
      </c>
      <c r="C4218" s="114">
        <f t="shared" si="857"/>
        <v>139519858.75</v>
      </c>
      <c r="D4218" s="24">
        <f ca="1">IF(A4218&lt;$B$1,VLOOKUP(A4218,[1]DI!$A$4:$B$15000,2,FALSE),0)</f>
        <v>0</v>
      </c>
      <c r="E4218" s="23">
        <f t="shared" ca="1" si="862"/>
        <v>0</v>
      </c>
      <c r="F4218" s="25">
        <f t="shared" si="861"/>
        <v>1.2</v>
      </c>
      <c r="G4218" s="26">
        <f t="shared" ca="1" si="865"/>
        <v>1</v>
      </c>
      <c r="H4218" s="23">
        <f ca="1">TRUNC(PRODUCT(G$16:G4217),15)</f>
        <v>1.48206205431758</v>
      </c>
      <c r="I4218" s="23">
        <f t="shared" si="863"/>
        <v>1</v>
      </c>
      <c r="J4218" s="23">
        <f t="shared" ca="1" si="864"/>
        <v>1.4820620499999999</v>
      </c>
      <c r="K4218" s="114">
        <f t="shared" ca="1" si="853"/>
        <v>67257229.1247354</v>
      </c>
      <c r="L4218" s="27">
        <f>IF(VLOOKUP(A4218,$U$18:$AD$131,8)=VLOOKUP(A4217,$U$18:$AD$131,8),0,VLOOKUP(A4218,U$18:$AD$131,8))</f>
        <v>0</v>
      </c>
      <c r="M4218" s="28">
        <f>IF(L4218&gt;0,VLOOKUP(L4218,T$18:$AC$131,7),0)</f>
        <v>0</v>
      </c>
      <c r="N4218" s="23">
        <f t="shared" si="858"/>
        <v>0</v>
      </c>
      <c r="O4218" s="23">
        <f t="shared" ca="1" si="854"/>
        <v>67257229.1247354</v>
      </c>
      <c r="P4218" s="29" t="str">
        <f t="shared" si="859"/>
        <v>J=</v>
      </c>
      <c r="Q4218" s="30">
        <f t="shared" si="860"/>
        <v>47232</v>
      </c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</row>
    <row r="4219" spans="1:30" x14ac:dyDescent="0.25">
      <c r="A4219" s="100">
        <f t="shared" si="855"/>
        <v>47052</v>
      </c>
      <c r="B4219" s="114" t="str">
        <f t="shared" ca="1" si="856"/>
        <v>n.d</v>
      </c>
      <c r="C4219" s="114">
        <f t="shared" si="857"/>
        <v>139519858.75</v>
      </c>
      <c r="D4219" s="24">
        <f ca="1">IF(A4219&lt;$B$1,VLOOKUP(A4219,[1]DI!$A$4:$B$15000,2,FALSE),0)</f>
        <v>0</v>
      </c>
      <c r="E4219" s="23">
        <f t="shared" ca="1" si="862"/>
        <v>0</v>
      </c>
      <c r="F4219" s="25">
        <f t="shared" si="861"/>
        <v>1.2</v>
      </c>
      <c r="G4219" s="26">
        <f t="shared" ca="1" si="865"/>
        <v>1</v>
      </c>
      <c r="H4219" s="23">
        <f ca="1">TRUNC(PRODUCT(G$16:G4218),15)</f>
        <v>1.48206205431758</v>
      </c>
      <c r="I4219" s="23">
        <f t="shared" si="863"/>
        <v>1</v>
      </c>
      <c r="J4219" s="23">
        <f t="shared" ca="1" si="864"/>
        <v>1.4820620499999999</v>
      </c>
      <c r="K4219" s="114">
        <f t="shared" ca="1" si="853"/>
        <v>67257229.1247354</v>
      </c>
      <c r="L4219" s="27">
        <f>IF(VLOOKUP(A4219,$U$18:$AD$131,8)=VLOOKUP(A4218,$U$18:$AD$131,8),0,VLOOKUP(A4219,U$18:$AD$131,8))</f>
        <v>0</v>
      </c>
      <c r="M4219" s="28">
        <f>IF(L4219&gt;0,VLOOKUP(L4219,T$18:$AC$131,7),0)</f>
        <v>0</v>
      </c>
      <c r="N4219" s="23">
        <f t="shared" si="858"/>
        <v>0</v>
      </c>
      <c r="O4219" s="23">
        <f t="shared" ca="1" si="854"/>
        <v>67257229.1247354</v>
      </c>
      <c r="P4219" s="29" t="str">
        <f t="shared" si="859"/>
        <v>J=</v>
      </c>
      <c r="Q4219" s="30">
        <f t="shared" si="860"/>
        <v>47232</v>
      </c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</row>
    <row r="4220" spans="1:30" x14ac:dyDescent="0.25">
      <c r="A4220" s="100">
        <f t="shared" si="855"/>
        <v>47053</v>
      </c>
      <c r="B4220" s="114" t="str">
        <f t="shared" ca="1" si="856"/>
        <v>n.d</v>
      </c>
      <c r="C4220" s="114">
        <f t="shared" si="857"/>
        <v>139519858.75</v>
      </c>
      <c r="D4220" s="24">
        <f ca="1">IF(A4220&lt;$B$1,VLOOKUP(A4220,[1]DI!$A$4:$B$15000,2,FALSE),0)</f>
        <v>0</v>
      </c>
      <c r="E4220" s="23">
        <f t="shared" ca="1" si="862"/>
        <v>0</v>
      </c>
      <c r="F4220" s="25">
        <f t="shared" si="861"/>
        <v>1.2</v>
      </c>
      <c r="G4220" s="26">
        <f t="shared" ca="1" si="865"/>
        <v>1</v>
      </c>
      <c r="H4220" s="23">
        <f ca="1">TRUNC(PRODUCT(G$16:G4219),15)</f>
        <v>1.48206205431758</v>
      </c>
      <c r="I4220" s="23">
        <f t="shared" si="863"/>
        <v>1</v>
      </c>
      <c r="J4220" s="23">
        <f t="shared" ca="1" si="864"/>
        <v>1.4820620499999999</v>
      </c>
      <c r="K4220" s="114">
        <f t="shared" ca="1" si="853"/>
        <v>67257229.1247354</v>
      </c>
      <c r="L4220" s="27">
        <f>IF(VLOOKUP(A4220,$U$18:$AD$131,8)=VLOOKUP(A4219,$U$18:$AD$131,8),0,VLOOKUP(A4220,U$18:$AD$131,8))</f>
        <v>0</v>
      </c>
      <c r="M4220" s="28">
        <f>IF(L4220&gt;0,VLOOKUP(L4220,T$18:$AC$131,7),0)</f>
        <v>0</v>
      </c>
      <c r="N4220" s="23">
        <f t="shared" si="858"/>
        <v>0</v>
      </c>
      <c r="O4220" s="23">
        <f t="shared" ca="1" si="854"/>
        <v>67257229.1247354</v>
      </c>
      <c r="P4220" s="29" t="str">
        <f t="shared" si="859"/>
        <v>J=</v>
      </c>
      <c r="Q4220" s="30">
        <f t="shared" si="860"/>
        <v>47232</v>
      </c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</row>
    <row r="4221" spans="1:30" x14ac:dyDescent="0.25">
      <c r="A4221" s="100">
        <f t="shared" si="855"/>
        <v>47054</v>
      </c>
      <c r="B4221" s="114" t="str">
        <f t="shared" ca="1" si="856"/>
        <v>n.d</v>
      </c>
      <c r="C4221" s="114">
        <f t="shared" si="857"/>
        <v>139519858.75</v>
      </c>
      <c r="D4221" s="24">
        <f ca="1">IF(A4221&lt;$B$1,VLOOKUP(A4221,[1]DI!$A$4:$B$15000,2,FALSE),0)</f>
        <v>0</v>
      </c>
      <c r="E4221" s="23">
        <f t="shared" ca="1" si="862"/>
        <v>0</v>
      </c>
      <c r="F4221" s="25">
        <f t="shared" si="861"/>
        <v>1.2</v>
      </c>
      <c r="G4221" s="26">
        <f t="shared" ca="1" si="865"/>
        <v>1</v>
      </c>
      <c r="H4221" s="23">
        <f ca="1">TRUNC(PRODUCT(G$16:G4220),15)</f>
        <v>1.48206205431758</v>
      </c>
      <c r="I4221" s="23">
        <f t="shared" si="863"/>
        <v>1</v>
      </c>
      <c r="J4221" s="23">
        <f t="shared" ca="1" si="864"/>
        <v>1.4820620499999999</v>
      </c>
      <c r="K4221" s="114">
        <f t="shared" ca="1" si="853"/>
        <v>67257229.1247354</v>
      </c>
      <c r="L4221" s="27">
        <f>IF(VLOOKUP(A4221,$U$18:$AD$131,8)=VLOOKUP(A4220,$U$18:$AD$131,8),0,VLOOKUP(A4221,U$18:$AD$131,8))</f>
        <v>0</v>
      </c>
      <c r="M4221" s="28">
        <f>IF(L4221&gt;0,VLOOKUP(L4221,T$18:$AC$131,7),0)</f>
        <v>0</v>
      </c>
      <c r="N4221" s="23">
        <f t="shared" si="858"/>
        <v>0</v>
      </c>
      <c r="O4221" s="23">
        <f t="shared" ca="1" si="854"/>
        <v>67257229.1247354</v>
      </c>
      <c r="P4221" s="29" t="str">
        <f t="shared" si="859"/>
        <v>J=</v>
      </c>
      <c r="Q4221" s="30">
        <f t="shared" si="860"/>
        <v>47232</v>
      </c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</row>
    <row r="4222" spans="1:30" x14ac:dyDescent="0.25">
      <c r="A4222" s="100">
        <f t="shared" si="855"/>
        <v>47055</v>
      </c>
      <c r="B4222" s="114" t="str">
        <f t="shared" ca="1" si="856"/>
        <v>n.d</v>
      </c>
      <c r="C4222" s="114">
        <f t="shared" si="857"/>
        <v>139519858.75</v>
      </c>
      <c r="D4222" s="24">
        <f ca="1">IF(A4222&lt;$B$1,VLOOKUP(A4222,[1]DI!$A$4:$B$15000,2,FALSE),0)</f>
        <v>0</v>
      </c>
      <c r="E4222" s="23">
        <f t="shared" ca="1" si="862"/>
        <v>0</v>
      </c>
      <c r="F4222" s="25">
        <f t="shared" si="861"/>
        <v>1.2</v>
      </c>
      <c r="G4222" s="26">
        <f t="shared" ca="1" si="865"/>
        <v>1</v>
      </c>
      <c r="H4222" s="23">
        <f ca="1">TRUNC(PRODUCT(G$16:G4221),15)</f>
        <v>1.48206205431758</v>
      </c>
      <c r="I4222" s="23">
        <f t="shared" si="863"/>
        <v>1</v>
      </c>
      <c r="J4222" s="23">
        <f t="shared" ca="1" si="864"/>
        <v>1.4820620499999999</v>
      </c>
      <c r="K4222" s="114">
        <f t="shared" ca="1" si="853"/>
        <v>67257229.1247354</v>
      </c>
      <c r="L4222" s="27">
        <f>IF(VLOOKUP(A4222,$U$18:$AD$131,8)=VLOOKUP(A4221,$U$18:$AD$131,8),0,VLOOKUP(A4222,U$18:$AD$131,8))</f>
        <v>0</v>
      </c>
      <c r="M4222" s="28">
        <f>IF(L4222&gt;0,VLOOKUP(L4222,T$18:$AC$131,7),0)</f>
        <v>0</v>
      </c>
      <c r="N4222" s="23">
        <f t="shared" si="858"/>
        <v>0</v>
      </c>
      <c r="O4222" s="23">
        <f t="shared" ca="1" si="854"/>
        <v>67257229.1247354</v>
      </c>
      <c r="P4222" s="29" t="str">
        <f t="shared" si="859"/>
        <v>J=</v>
      </c>
      <c r="Q4222" s="30">
        <f t="shared" si="860"/>
        <v>47232</v>
      </c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</row>
    <row r="4223" spans="1:30" x14ac:dyDescent="0.25">
      <c r="A4223" s="100">
        <f t="shared" si="855"/>
        <v>47056</v>
      </c>
      <c r="B4223" s="114" t="str">
        <f t="shared" ca="1" si="856"/>
        <v>n.d</v>
      </c>
      <c r="C4223" s="114">
        <f t="shared" si="857"/>
        <v>139519858.75</v>
      </c>
      <c r="D4223" s="24">
        <f ca="1">IF(A4223&lt;$B$1,VLOOKUP(A4223,[1]DI!$A$4:$B$15000,2,FALSE),0)</f>
        <v>0</v>
      </c>
      <c r="E4223" s="23">
        <f t="shared" ca="1" si="862"/>
        <v>0</v>
      </c>
      <c r="F4223" s="25">
        <f t="shared" si="861"/>
        <v>1.2</v>
      </c>
      <c r="G4223" s="26">
        <f t="shared" ca="1" si="865"/>
        <v>1</v>
      </c>
      <c r="H4223" s="23">
        <f ca="1">TRUNC(PRODUCT(G$16:G4222),15)</f>
        <v>1.48206205431758</v>
      </c>
      <c r="I4223" s="23">
        <f t="shared" si="863"/>
        <v>1</v>
      </c>
      <c r="J4223" s="23">
        <f t="shared" ca="1" si="864"/>
        <v>1.4820620499999999</v>
      </c>
      <c r="K4223" s="114">
        <f t="shared" ca="1" si="853"/>
        <v>67257229.1247354</v>
      </c>
      <c r="L4223" s="27">
        <f>IF(VLOOKUP(A4223,$U$18:$AD$131,8)=VLOOKUP(A4222,$U$18:$AD$131,8),0,VLOOKUP(A4223,U$18:$AD$131,8))</f>
        <v>0</v>
      </c>
      <c r="M4223" s="28">
        <f>IF(L4223&gt;0,VLOOKUP(L4223,T$18:$AC$131,7),0)</f>
        <v>0</v>
      </c>
      <c r="N4223" s="23">
        <f t="shared" si="858"/>
        <v>0</v>
      </c>
      <c r="O4223" s="23">
        <f t="shared" ca="1" si="854"/>
        <v>67257229.1247354</v>
      </c>
      <c r="P4223" s="29" t="str">
        <f t="shared" si="859"/>
        <v>J=</v>
      </c>
      <c r="Q4223" s="30">
        <f t="shared" si="860"/>
        <v>47232</v>
      </c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</row>
    <row r="4224" spans="1:30" x14ac:dyDescent="0.25">
      <c r="A4224" s="100">
        <f t="shared" si="855"/>
        <v>47057</v>
      </c>
      <c r="B4224" s="114" t="str">
        <f t="shared" ca="1" si="856"/>
        <v>n.d</v>
      </c>
      <c r="C4224" s="114">
        <f t="shared" si="857"/>
        <v>139519858.75</v>
      </c>
      <c r="D4224" s="24">
        <f ca="1">IF(A4224&lt;$B$1,VLOOKUP(A4224,[1]DI!$A$4:$B$15000,2,FALSE),0)</f>
        <v>0</v>
      </c>
      <c r="E4224" s="23">
        <f t="shared" ca="1" si="862"/>
        <v>0</v>
      </c>
      <c r="F4224" s="25">
        <f t="shared" si="861"/>
        <v>1.2</v>
      </c>
      <c r="G4224" s="26">
        <f t="shared" ca="1" si="865"/>
        <v>1</v>
      </c>
      <c r="H4224" s="23">
        <f ca="1">TRUNC(PRODUCT(G$16:G4223),15)</f>
        <v>1.48206205431758</v>
      </c>
      <c r="I4224" s="23">
        <f t="shared" si="863"/>
        <v>1</v>
      </c>
      <c r="J4224" s="23">
        <f t="shared" ca="1" si="864"/>
        <v>1.4820620499999999</v>
      </c>
      <c r="K4224" s="114">
        <f t="shared" ca="1" si="853"/>
        <v>67257229.1247354</v>
      </c>
      <c r="L4224" s="27">
        <f>IF(VLOOKUP(A4224,$U$18:$AD$131,8)=VLOOKUP(A4223,$U$18:$AD$131,8),0,VLOOKUP(A4224,U$18:$AD$131,8))</f>
        <v>0</v>
      </c>
      <c r="M4224" s="28">
        <f>IF(L4224&gt;0,VLOOKUP(L4224,T$18:$AC$131,7),0)</f>
        <v>0</v>
      </c>
      <c r="N4224" s="23">
        <f t="shared" si="858"/>
        <v>0</v>
      </c>
      <c r="O4224" s="23">
        <f t="shared" ca="1" si="854"/>
        <v>67257229.1247354</v>
      </c>
      <c r="P4224" s="29" t="str">
        <f t="shared" si="859"/>
        <v>J=</v>
      </c>
      <c r="Q4224" s="30">
        <f t="shared" si="860"/>
        <v>47232</v>
      </c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</row>
    <row r="4225" spans="1:30" x14ac:dyDescent="0.25">
      <c r="A4225" s="100">
        <f t="shared" si="855"/>
        <v>47058</v>
      </c>
      <c r="B4225" s="114" t="str">
        <f t="shared" ca="1" si="856"/>
        <v>n.d</v>
      </c>
      <c r="C4225" s="114">
        <f t="shared" si="857"/>
        <v>139519858.75</v>
      </c>
      <c r="D4225" s="24">
        <f ca="1">IF(A4225&lt;$B$1,VLOOKUP(A4225,[1]DI!$A$4:$B$15000,2,FALSE),0)</f>
        <v>0</v>
      </c>
      <c r="E4225" s="23">
        <f t="shared" ca="1" si="862"/>
        <v>0</v>
      </c>
      <c r="F4225" s="25">
        <f t="shared" si="861"/>
        <v>1.2</v>
      </c>
      <c r="G4225" s="26">
        <f t="shared" ca="1" si="865"/>
        <v>1</v>
      </c>
      <c r="H4225" s="23">
        <f ca="1">TRUNC(PRODUCT(G$16:G4224),15)</f>
        <v>1.48206205431758</v>
      </c>
      <c r="I4225" s="23">
        <f t="shared" si="863"/>
        <v>1</v>
      </c>
      <c r="J4225" s="23">
        <f t="shared" ca="1" si="864"/>
        <v>1.4820620499999999</v>
      </c>
      <c r="K4225" s="114">
        <f t="shared" ca="1" si="853"/>
        <v>67257229.1247354</v>
      </c>
      <c r="L4225" s="27">
        <f>IF(VLOOKUP(A4225,$U$18:$AD$131,8)=VLOOKUP(A4224,$U$18:$AD$131,8),0,VLOOKUP(A4225,U$18:$AD$131,8))</f>
        <v>0</v>
      </c>
      <c r="M4225" s="28">
        <f>IF(L4225&gt;0,VLOOKUP(L4225,T$18:$AC$131,7),0)</f>
        <v>0</v>
      </c>
      <c r="N4225" s="23">
        <f t="shared" si="858"/>
        <v>0</v>
      </c>
      <c r="O4225" s="23">
        <f t="shared" ca="1" si="854"/>
        <v>67257229.1247354</v>
      </c>
      <c r="P4225" s="29" t="str">
        <f t="shared" si="859"/>
        <v>J=</v>
      </c>
      <c r="Q4225" s="30">
        <f t="shared" si="860"/>
        <v>47232</v>
      </c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</row>
    <row r="4226" spans="1:30" x14ac:dyDescent="0.25">
      <c r="A4226" s="100">
        <f t="shared" si="855"/>
        <v>47059</v>
      </c>
      <c r="B4226" s="114" t="str">
        <f t="shared" ca="1" si="856"/>
        <v>n.d</v>
      </c>
      <c r="C4226" s="114">
        <f t="shared" si="857"/>
        <v>139519858.75</v>
      </c>
      <c r="D4226" s="24">
        <f ca="1">IF(A4226&lt;$B$1,VLOOKUP(A4226,[1]DI!$A$4:$B$15000,2,FALSE),0)</f>
        <v>0</v>
      </c>
      <c r="E4226" s="23">
        <f t="shared" ca="1" si="862"/>
        <v>0</v>
      </c>
      <c r="F4226" s="25">
        <f t="shared" si="861"/>
        <v>1.2</v>
      </c>
      <c r="G4226" s="26">
        <f t="shared" ca="1" si="865"/>
        <v>1</v>
      </c>
      <c r="H4226" s="23">
        <f ca="1">TRUNC(PRODUCT(G$16:G4225),15)</f>
        <v>1.48206205431758</v>
      </c>
      <c r="I4226" s="23">
        <f t="shared" si="863"/>
        <v>1</v>
      </c>
      <c r="J4226" s="23">
        <f t="shared" ca="1" si="864"/>
        <v>1.4820620499999999</v>
      </c>
      <c r="K4226" s="114">
        <f t="shared" ca="1" si="853"/>
        <v>67257229.1247354</v>
      </c>
      <c r="L4226" s="27">
        <f>IF(VLOOKUP(A4226,$U$18:$AD$131,8)=VLOOKUP(A4225,$U$18:$AD$131,8),0,VLOOKUP(A4226,U$18:$AD$131,8))</f>
        <v>0</v>
      </c>
      <c r="M4226" s="28">
        <f>IF(L4226&gt;0,VLOOKUP(L4226,T$18:$AC$131,7),0)</f>
        <v>0</v>
      </c>
      <c r="N4226" s="23">
        <f t="shared" si="858"/>
        <v>0</v>
      </c>
      <c r="O4226" s="23">
        <f t="shared" ca="1" si="854"/>
        <v>67257229.1247354</v>
      </c>
      <c r="P4226" s="29" t="str">
        <f t="shared" si="859"/>
        <v>J=</v>
      </c>
      <c r="Q4226" s="30">
        <f t="shared" si="860"/>
        <v>47232</v>
      </c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</row>
    <row r="4227" spans="1:30" x14ac:dyDescent="0.25">
      <c r="A4227" s="100">
        <f t="shared" si="855"/>
        <v>47060</v>
      </c>
      <c r="B4227" s="114" t="str">
        <f t="shared" ca="1" si="856"/>
        <v>n.d</v>
      </c>
      <c r="C4227" s="114">
        <f t="shared" si="857"/>
        <v>139519858.75</v>
      </c>
      <c r="D4227" s="24">
        <f ca="1">IF(A4227&lt;$B$1,VLOOKUP(A4227,[1]DI!$A$4:$B$15000,2,FALSE),0)</f>
        <v>0</v>
      </c>
      <c r="E4227" s="23">
        <f t="shared" ca="1" si="862"/>
        <v>0</v>
      </c>
      <c r="F4227" s="25">
        <f t="shared" si="861"/>
        <v>1.2</v>
      </c>
      <c r="G4227" s="26">
        <f t="shared" ca="1" si="865"/>
        <v>1</v>
      </c>
      <c r="H4227" s="23">
        <f ca="1">TRUNC(PRODUCT(G$16:G4226),15)</f>
        <v>1.48206205431758</v>
      </c>
      <c r="I4227" s="23">
        <f t="shared" si="863"/>
        <v>1</v>
      </c>
      <c r="J4227" s="23">
        <f t="shared" ca="1" si="864"/>
        <v>1.4820620499999999</v>
      </c>
      <c r="K4227" s="114">
        <f t="shared" ca="1" si="853"/>
        <v>67257229.1247354</v>
      </c>
      <c r="L4227" s="27">
        <f>IF(VLOOKUP(A4227,$U$18:$AD$131,8)=VLOOKUP(A4226,$U$18:$AD$131,8),0,VLOOKUP(A4227,U$18:$AD$131,8))</f>
        <v>0</v>
      </c>
      <c r="M4227" s="28">
        <f>IF(L4227&gt;0,VLOOKUP(L4227,T$18:$AC$131,7),0)</f>
        <v>0</v>
      </c>
      <c r="N4227" s="23">
        <f t="shared" si="858"/>
        <v>0</v>
      </c>
      <c r="O4227" s="23">
        <f t="shared" ca="1" si="854"/>
        <v>67257229.1247354</v>
      </c>
      <c r="P4227" s="29" t="str">
        <f t="shared" si="859"/>
        <v>J=</v>
      </c>
      <c r="Q4227" s="30">
        <f t="shared" si="860"/>
        <v>47232</v>
      </c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</row>
    <row r="4228" spans="1:30" x14ac:dyDescent="0.25">
      <c r="A4228" s="100">
        <f t="shared" si="855"/>
        <v>47061</v>
      </c>
      <c r="B4228" s="114" t="str">
        <f t="shared" ca="1" si="856"/>
        <v>n.d</v>
      </c>
      <c r="C4228" s="114">
        <f t="shared" si="857"/>
        <v>139519858.75</v>
      </c>
      <c r="D4228" s="24">
        <f ca="1">IF(A4228&lt;$B$1,VLOOKUP(A4228,[1]DI!$A$4:$B$15000,2,FALSE),0)</f>
        <v>0</v>
      </c>
      <c r="E4228" s="23">
        <f t="shared" ca="1" si="862"/>
        <v>0</v>
      </c>
      <c r="F4228" s="25">
        <f t="shared" si="861"/>
        <v>1.2</v>
      </c>
      <c r="G4228" s="26">
        <f t="shared" ca="1" si="865"/>
        <v>1</v>
      </c>
      <c r="H4228" s="23">
        <f ca="1">TRUNC(PRODUCT(G$16:G4227),15)</f>
        <v>1.48206205431758</v>
      </c>
      <c r="I4228" s="23">
        <f t="shared" si="863"/>
        <v>1</v>
      </c>
      <c r="J4228" s="23">
        <f t="shared" ca="1" si="864"/>
        <v>1.4820620499999999</v>
      </c>
      <c r="K4228" s="114">
        <f t="shared" ca="1" si="853"/>
        <v>67257229.1247354</v>
      </c>
      <c r="L4228" s="27">
        <f>IF(VLOOKUP(A4228,$U$18:$AD$131,8)=VLOOKUP(A4227,$U$18:$AD$131,8),0,VLOOKUP(A4228,U$18:$AD$131,8))</f>
        <v>0</v>
      </c>
      <c r="M4228" s="28">
        <f>IF(L4228&gt;0,VLOOKUP(L4228,T$18:$AC$131,7),0)</f>
        <v>0</v>
      </c>
      <c r="N4228" s="23">
        <f t="shared" si="858"/>
        <v>0</v>
      </c>
      <c r="O4228" s="23">
        <f t="shared" ca="1" si="854"/>
        <v>67257229.1247354</v>
      </c>
      <c r="P4228" s="29" t="str">
        <f t="shared" si="859"/>
        <v>J=</v>
      </c>
      <c r="Q4228" s="30">
        <f t="shared" si="860"/>
        <v>47232</v>
      </c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</row>
    <row r="4229" spans="1:30" x14ac:dyDescent="0.25">
      <c r="A4229" s="100">
        <f t="shared" si="855"/>
        <v>47062</v>
      </c>
      <c r="B4229" s="114" t="str">
        <f t="shared" ca="1" si="856"/>
        <v>n.d</v>
      </c>
      <c r="C4229" s="114">
        <f t="shared" si="857"/>
        <v>139519858.75</v>
      </c>
      <c r="D4229" s="24">
        <f ca="1">IF(A4229&lt;$B$1,VLOOKUP(A4229,[1]DI!$A$4:$B$15000,2,FALSE),0)</f>
        <v>0</v>
      </c>
      <c r="E4229" s="23">
        <f t="shared" ca="1" si="862"/>
        <v>0</v>
      </c>
      <c r="F4229" s="25">
        <f t="shared" si="861"/>
        <v>1.2</v>
      </c>
      <c r="G4229" s="26">
        <f t="shared" ca="1" si="865"/>
        <v>1</v>
      </c>
      <c r="H4229" s="23">
        <f ca="1">TRUNC(PRODUCT(G$16:G4228),15)</f>
        <v>1.48206205431758</v>
      </c>
      <c r="I4229" s="23">
        <f t="shared" si="863"/>
        <v>1</v>
      </c>
      <c r="J4229" s="23">
        <f t="shared" ca="1" si="864"/>
        <v>1.4820620499999999</v>
      </c>
      <c r="K4229" s="114">
        <f t="shared" ca="1" si="853"/>
        <v>67257229.1247354</v>
      </c>
      <c r="L4229" s="27">
        <f>IF(VLOOKUP(A4229,$U$18:$AD$131,8)=VLOOKUP(A4228,$U$18:$AD$131,8),0,VLOOKUP(A4229,U$18:$AD$131,8))</f>
        <v>0</v>
      </c>
      <c r="M4229" s="28">
        <f>IF(L4229&gt;0,VLOOKUP(L4229,T$18:$AC$131,7),0)</f>
        <v>0</v>
      </c>
      <c r="N4229" s="23">
        <f t="shared" si="858"/>
        <v>0</v>
      </c>
      <c r="O4229" s="23">
        <f t="shared" ca="1" si="854"/>
        <v>67257229.1247354</v>
      </c>
      <c r="P4229" s="29" t="str">
        <f t="shared" si="859"/>
        <v>J=</v>
      </c>
      <c r="Q4229" s="30">
        <f t="shared" si="860"/>
        <v>47232</v>
      </c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</row>
    <row r="4230" spans="1:30" x14ac:dyDescent="0.25">
      <c r="A4230" s="100">
        <f t="shared" si="855"/>
        <v>47063</v>
      </c>
      <c r="B4230" s="114" t="str">
        <f t="shared" ca="1" si="856"/>
        <v>n.d</v>
      </c>
      <c r="C4230" s="114">
        <f t="shared" si="857"/>
        <v>139519858.75</v>
      </c>
      <c r="D4230" s="24">
        <f ca="1">IF(A4230&lt;$B$1,VLOOKUP(A4230,[1]DI!$A$4:$B$15000,2,FALSE),0)</f>
        <v>0</v>
      </c>
      <c r="E4230" s="23">
        <f t="shared" ca="1" si="862"/>
        <v>0</v>
      </c>
      <c r="F4230" s="25">
        <f t="shared" si="861"/>
        <v>1.2</v>
      </c>
      <c r="G4230" s="26">
        <f t="shared" ca="1" si="865"/>
        <v>1</v>
      </c>
      <c r="H4230" s="23">
        <f ca="1">TRUNC(PRODUCT(G$16:G4229),15)</f>
        <v>1.48206205431758</v>
      </c>
      <c r="I4230" s="23">
        <f t="shared" si="863"/>
        <v>1</v>
      </c>
      <c r="J4230" s="23">
        <f t="shared" ca="1" si="864"/>
        <v>1.4820620499999999</v>
      </c>
      <c r="K4230" s="114">
        <f t="shared" ca="1" si="853"/>
        <v>67257229.1247354</v>
      </c>
      <c r="L4230" s="27">
        <f>IF(VLOOKUP(A4230,$U$18:$AD$131,8)=VLOOKUP(A4229,$U$18:$AD$131,8),0,VLOOKUP(A4230,U$18:$AD$131,8))</f>
        <v>0</v>
      </c>
      <c r="M4230" s="28">
        <f>IF(L4230&gt;0,VLOOKUP(L4230,T$18:$AC$131,7),0)</f>
        <v>0</v>
      </c>
      <c r="N4230" s="23">
        <f t="shared" si="858"/>
        <v>0</v>
      </c>
      <c r="O4230" s="23">
        <f t="shared" ca="1" si="854"/>
        <v>67257229.1247354</v>
      </c>
      <c r="P4230" s="29" t="str">
        <f t="shared" si="859"/>
        <v>J=</v>
      </c>
      <c r="Q4230" s="30">
        <f t="shared" si="860"/>
        <v>47232</v>
      </c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</row>
    <row r="4231" spans="1:30" x14ac:dyDescent="0.25">
      <c r="A4231" s="100">
        <f t="shared" si="855"/>
        <v>47064</v>
      </c>
      <c r="B4231" s="114" t="str">
        <f t="shared" ca="1" si="856"/>
        <v>n.d</v>
      </c>
      <c r="C4231" s="114">
        <f t="shared" si="857"/>
        <v>139519858.75</v>
      </c>
      <c r="D4231" s="24">
        <f ca="1">IF(A4231&lt;$B$1,VLOOKUP(A4231,[1]DI!$A$4:$B$15000,2,FALSE),0)</f>
        <v>0</v>
      </c>
      <c r="E4231" s="23">
        <f t="shared" ca="1" si="862"/>
        <v>0</v>
      </c>
      <c r="F4231" s="25">
        <f t="shared" si="861"/>
        <v>1.2</v>
      </c>
      <c r="G4231" s="26">
        <f t="shared" ca="1" si="865"/>
        <v>1</v>
      </c>
      <c r="H4231" s="23">
        <f ca="1">TRUNC(PRODUCT(G$16:G4230),15)</f>
        <v>1.48206205431758</v>
      </c>
      <c r="I4231" s="23">
        <f t="shared" si="863"/>
        <v>1</v>
      </c>
      <c r="J4231" s="23">
        <f t="shared" ca="1" si="864"/>
        <v>1.4820620499999999</v>
      </c>
      <c r="K4231" s="114">
        <f t="shared" ca="1" si="853"/>
        <v>67257229.1247354</v>
      </c>
      <c r="L4231" s="27">
        <f>IF(VLOOKUP(A4231,$U$18:$AD$131,8)=VLOOKUP(A4230,$U$18:$AD$131,8),0,VLOOKUP(A4231,U$18:$AD$131,8))</f>
        <v>0</v>
      </c>
      <c r="M4231" s="28">
        <f>IF(L4231&gt;0,VLOOKUP(L4231,T$18:$AC$131,7),0)</f>
        <v>0</v>
      </c>
      <c r="N4231" s="23">
        <f t="shared" si="858"/>
        <v>0</v>
      </c>
      <c r="O4231" s="23">
        <f t="shared" ca="1" si="854"/>
        <v>67257229.1247354</v>
      </c>
      <c r="P4231" s="29" t="str">
        <f t="shared" si="859"/>
        <v>J=</v>
      </c>
      <c r="Q4231" s="30">
        <f t="shared" si="860"/>
        <v>47232</v>
      </c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</row>
    <row r="4232" spans="1:30" x14ac:dyDescent="0.25">
      <c r="A4232" s="100">
        <f t="shared" si="855"/>
        <v>47065</v>
      </c>
      <c r="B4232" s="114" t="str">
        <f t="shared" ca="1" si="856"/>
        <v>n.d</v>
      </c>
      <c r="C4232" s="114">
        <f t="shared" si="857"/>
        <v>139519858.75</v>
      </c>
      <c r="D4232" s="24">
        <f ca="1">IF(A4232&lt;$B$1,VLOOKUP(A4232,[1]DI!$A$4:$B$15000,2,FALSE),0)</f>
        <v>0</v>
      </c>
      <c r="E4232" s="23">
        <f t="shared" ca="1" si="862"/>
        <v>0</v>
      </c>
      <c r="F4232" s="25">
        <f t="shared" si="861"/>
        <v>1.2</v>
      </c>
      <c r="G4232" s="26">
        <f t="shared" ca="1" si="865"/>
        <v>1</v>
      </c>
      <c r="H4232" s="23">
        <f ca="1">TRUNC(PRODUCT(G$16:G4231),15)</f>
        <v>1.48206205431758</v>
      </c>
      <c r="I4232" s="23">
        <f t="shared" si="863"/>
        <v>1</v>
      </c>
      <c r="J4232" s="23">
        <f t="shared" ca="1" si="864"/>
        <v>1.4820620499999999</v>
      </c>
      <c r="K4232" s="114">
        <f t="shared" ca="1" si="853"/>
        <v>67257229.1247354</v>
      </c>
      <c r="L4232" s="27">
        <f>IF(VLOOKUP(A4232,$U$18:$AD$131,8)=VLOOKUP(A4231,$U$18:$AD$131,8),0,VLOOKUP(A4232,U$18:$AD$131,8))</f>
        <v>0</v>
      </c>
      <c r="M4232" s="28">
        <f>IF(L4232&gt;0,VLOOKUP(L4232,T$18:$AC$131,7),0)</f>
        <v>0</v>
      </c>
      <c r="N4232" s="23">
        <f t="shared" si="858"/>
        <v>0</v>
      </c>
      <c r="O4232" s="23">
        <f t="shared" ca="1" si="854"/>
        <v>67257229.1247354</v>
      </c>
      <c r="P4232" s="29" t="str">
        <f t="shared" si="859"/>
        <v>J=</v>
      </c>
      <c r="Q4232" s="30">
        <f t="shared" si="860"/>
        <v>47232</v>
      </c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</row>
    <row r="4233" spans="1:30" x14ac:dyDescent="0.25">
      <c r="A4233" s="100">
        <f t="shared" si="855"/>
        <v>47066</v>
      </c>
      <c r="B4233" s="114" t="str">
        <f t="shared" ca="1" si="856"/>
        <v>n.d</v>
      </c>
      <c r="C4233" s="114">
        <f t="shared" si="857"/>
        <v>139519858.75</v>
      </c>
      <c r="D4233" s="24">
        <f ca="1">IF(A4233&lt;$B$1,VLOOKUP(A4233,[1]DI!$A$4:$B$15000,2,FALSE),0)</f>
        <v>0</v>
      </c>
      <c r="E4233" s="23">
        <f t="shared" ca="1" si="862"/>
        <v>0</v>
      </c>
      <c r="F4233" s="25">
        <f t="shared" si="861"/>
        <v>1.2</v>
      </c>
      <c r="G4233" s="26">
        <f t="shared" ca="1" si="865"/>
        <v>1</v>
      </c>
      <c r="H4233" s="23">
        <f ca="1">TRUNC(PRODUCT(G$16:G4232),15)</f>
        <v>1.48206205431758</v>
      </c>
      <c r="I4233" s="23">
        <f t="shared" si="863"/>
        <v>1</v>
      </c>
      <c r="J4233" s="23">
        <f t="shared" ca="1" si="864"/>
        <v>1.4820620499999999</v>
      </c>
      <c r="K4233" s="114">
        <f t="shared" ca="1" si="853"/>
        <v>67257229.1247354</v>
      </c>
      <c r="L4233" s="27">
        <f>IF(VLOOKUP(A4233,$U$18:$AD$131,8)=VLOOKUP(A4232,$U$18:$AD$131,8),0,VLOOKUP(A4233,U$18:$AD$131,8))</f>
        <v>0</v>
      </c>
      <c r="M4233" s="28">
        <f>IF(L4233&gt;0,VLOOKUP(L4233,T$18:$AC$131,7),0)</f>
        <v>0</v>
      </c>
      <c r="N4233" s="23">
        <f t="shared" si="858"/>
        <v>0</v>
      </c>
      <c r="O4233" s="23">
        <f t="shared" ca="1" si="854"/>
        <v>67257229.1247354</v>
      </c>
      <c r="P4233" s="29" t="str">
        <f t="shared" si="859"/>
        <v>J=</v>
      </c>
      <c r="Q4233" s="30">
        <f t="shared" si="860"/>
        <v>47232</v>
      </c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</row>
    <row r="4234" spans="1:30" x14ac:dyDescent="0.25">
      <c r="A4234" s="100">
        <f t="shared" si="855"/>
        <v>47067</v>
      </c>
      <c r="B4234" s="114" t="str">
        <f t="shared" ca="1" si="856"/>
        <v>n.d</v>
      </c>
      <c r="C4234" s="114">
        <f t="shared" si="857"/>
        <v>139519858.75</v>
      </c>
      <c r="D4234" s="24">
        <f ca="1">IF(A4234&lt;$B$1,VLOOKUP(A4234,[1]DI!$A$4:$B$15000,2,FALSE),0)</f>
        <v>0</v>
      </c>
      <c r="E4234" s="23">
        <f t="shared" ca="1" si="862"/>
        <v>0</v>
      </c>
      <c r="F4234" s="25">
        <f t="shared" si="861"/>
        <v>1.2</v>
      </c>
      <c r="G4234" s="26">
        <f t="shared" ca="1" si="865"/>
        <v>1</v>
      </c>
      <c r="H4234" s="23">
        <f ca="1">TRUNC(PRODUCT(G$16:G4233),15)</f>
        <v>1.48206205431758</v>
      </c>
      <c r="I4234" s="23">
        <f t="shared" si="863"/>
        <v>1</v>
      </c>
      <c r="J4234" s="23">
        <f t="shared" ca="1" si="864"/>
        <v>1.4820620499999999</v>
      </c>
      <c r="K4234" s="114">
        <f t="shared" ca="1" si="853"/>
        <v>67257229.1247354</v>
      </c>
      <c r="L4234" s="27">
        <f>IF(VLOOKUP(A4234,$U$18:$AD$131,8)=VLOOKUP(A4233,$U$18:$AD$131,8),0,VLOOKUP(A4234,U$18:$AD$131,8))</f>
        <v>0</v>
      </c>
      <c r="M4234" s="28">
        <f>IF(L4234&gt;0,VLOOKUP(L4234,T$18:$AC$131,7),0)</f>
        <v>0</v>
      </c>
      <c r="N4234" s="23">
        <f t="shared" si="858"/>
        <v>0</v>
      </c>
      <c r="O4234" s="23">
        <f t="shared" ca="1" si="854"/>
        <v>67257229.1247354</v>
      </c>
      <c r="P4234" s="29" t="str">
        <f t="shared" si="859"/>
        <v>J=</v>
      </c>
      <c r="Q4234" s="30">
        <f t="shared" si="860"/>
        <v>47232</v>
      </c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</row>
    <row r="4235" spans="1:30" x14ac:dyDescent="0.25">
      <c r="A4235" s="100">
        <f t="shared" si="855"/>
        <v>47068</v>
      </c>
      <c r="B4235" s="114" t="str">
        <f t="shared" ca="1" si="856"/>
        <v>n.d</v>
      </c>
      <c r="C4235" s="114">
        <f t="shared" si="857"/>
        <v>139519858.75</v>
      </c>
      <c r="D4235" s="24">
        <f ca="1">IF(A4235&lt;$B$1,VLOOKUP(A4235,[1]DI!$A$4:$B$15000,2,FALSE),0)</f>
        <v>0</v>
      </c>
      <c r="E4235" s="23">
        <f t="shared" ca="1" si="862"/>
        <v>0</v>
      </c>
      <c r="F4235" s="25">
        <f t="shared" si="861"/>
        <v>1.2</v>
      </c>
      <c r="G4235" s="26">
        <f t="shared" ca="1" si="865"/>
        <v>1</v>
      </c>
      <c r="H4235" s="23">
        <f ca="1">TRUNC(PRODUCT(G$16:G4234),15)</f>
        <v>1.48206205431758</v>
      </c>
      <c r="I4235" s="23">
        <f t="shared" si="863"/>
        <v>1</v>
      </c>
      <c r="J4235" s="23">
        <f t="shared" ca="1" si="864"/>
        <v>1.4820620499999999</v>
      </c>
      <c r="K4235" s="114">
        <f t="shared" ca="1" si="853"/>
        <v>67257229.1247354</v>
      </c>
      <c r="L4235" s="27">
        <f>IF(VLOOKUP(A4235,$U$18:$AD$131,8)=VLOOKUP(A4234,$U$18:$AD$131,8),0,VLOOKUP(A4235,U$18:$AD$131,8))</f>
        <v>0</v>
      </c>
      <c r="M4235" s="28">
        <f>IF(L4235&gt;0,VLOOKUP(L4235,T$18:$AC$131,7),0)</f>
        <v>0</v>
      </c>
      <c r="N4235" s="23">
        <f t="shared" si="858"/>
        <v>0</v>
      </c>
      <c r="O4235" s="23">
        <f t="shared" ca="1" si="854"/>
        <v>67257229.1247354</v>
      </c>
      <c r="P4235" s="29" t="str">
        <f t="shared" si="859"/>
        <v>J=</v>
      </c>
      <c r="Q4235" s="30">
        <f t="shared" si="860"/>
        <v>47232</v>
      </c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</row>
    <row r="4236" spans="1:30" x14ac:dyDescent="0.25">
      <c r="A4236" s="100">
        <f t="shared" si="855"/>
        <v>47069</v>
      </c>
      <c r="B4236" s="114" t="str">
        <f t="shared" ca="1" si="856"/>
        <v>n.d</v>
      </c>
      <c r="C4236" s="114">
        <f t="shared" si="857"/>
        <v>139519858.75</v>
      </c>
      <c r="D4236" s="24">
        <f ca="1">IF(A4236&lt;$B$1,VLOOKUP(A4236,[1]DI!$A$4:$B$15000,2,FALSE),0)</f>
        <v>0</v>
      </c>
      <c r="E4236" s="23">
        <f t="shared" ca="1" si="862"/>
        <v>0</v>
      </c>
      <c r="F4236" s="25">
        <f t="shared" si="861"/>
        <v>1.2</v>
      </c>
      <c r="G4236" s="26">
        <f t="shared" ca="1" si="865"/>
        <v>1</v>
      </c>
      <c r="H4236" s="23">
        <f ca="1">TRUNC(PRODUCT(G$16:G4235),15)</f>
        <v>1.48206205431758</v>
      </c>
      <c r="I4236" s="23">
        <f t="shared" si="863"/>
        <v>1</v>
      </c>
      <c r="J4236" s="23">
        <f t="shared" ca="1" si="864"/>
        <v>1.4820620499999999</v>
      </c>
      <c r="K4236" s="114">
        <f t="shared" ca="1" si="853"/>
        <v>67257229.1247354</v>
      </c>
      <c r="L4236" s="27">
        <f>IF(VLOOKUP(A4236,$U$18:$AD$131,8)=VLOOKUP(A4235,$U$18:$AD$131,8),0,VLOOKUP(A4236,U$18:$AD$131,8))</f>
        <v>0</v>
      </c>
      <c r="M4236" s="28">
        <f>IF(L4236&gt;0,VLOOKUP(L4236,T$18:$AC$131,7),0)</f>
        <v>0</v>
      </c>
      <c r="N4236" s="23">
        <f t="shared" si="858"/>
        <v>0</v>
      </c>
      <c r="O4236" s="23">
        <f t="shared" ca="1" si="854"/>
        <v>67257229.1247354</v>
      </c>
      <c r="P4236" s="29" t="str">
        <f t="shared" si="859"/>
        <v>J=</v>
      </c>
      <c r="Q4236" s="30">
        <f t="shared" si="860"/>
        <v>47232</v>
      </c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</row>
    <row r="4237" spans="1:30" x14ac:dyDescent="0.25">
      <c r="A4237" s="100">
        <f t="shared" si="855"/>
        <v>47070</v>
      </c>
      <c r="B4237" s="114" t="str">
        <f t="shared" ca="1" si="856"/>
        <v>n.d</v>
      </c>
      <c r="C4237" s="114">
        <f t="shared" si="857"/>
        <v>139519858.75</v>
      </c>
      <c r="D4237" s="24">
        <f ca="1">IF(A4237&lt;$B$1,VLOOKUP(A4237,[1]DI!$A$4:$B$15000,2,FALSE),0)</f>
        <v>0</v>
      </c>
      <c r="E4237" s="23">
        <f t="shared" ca="1" si="862"/>
        <v>0</v>
      </c>
      <c r="F4237" s="25">
        <f t="shared" si="861"/>
        <v>1.2</v>
      </c>
      <c r="G4237" s="26">
        <f t="shared" ca="1" si="865"/>
        <v>1</v>
      </c>
      <c r="H4237" s="23">
        <f ca="1">TRUNC(PRODUCT(G$16:G4236),15)</f>
        <v>1.48206205431758</v>
      </c>
      <c r="I4237" s="23">
        <f t="shared" si="863"/>
        <v>1</v>
      </c>
      <c r="J4237" s="23">
        <f t="shared" ca="1" si="864"/>
        <v>1.4820620499999999</v>
      </c>
      <c r="K4237" s="114">
        <f t="shared" ca="1" si="853"/>
        <v>67257229.1247354</v>
      </c>
      <c r="L4237" s="27">
        <f>IF(VLOOKUP(A4237,$U$18:$AD$131,8)=VLOOKUP(A4236,$U$18:$AD$131,8),0,VLOOKUP(A4237,U$18:$AD$131,8))</f>
        <v>0</v>
      </c>
      <c r="M4237" s="28">
        <f>IF(L4237&gt;0,VLOOKUP(L4237,T$18:$AC$131,7),0)</f>
        <v>0</v>
      </c>
      <c r="N4237" s="23">
        <f t="shared" si="858"/>
        <v>0</v>
      </c>
      <c r="O4237" s="23">
        <f t="shared" ca="1" si="854"/>
        <v>67257229.1247354</v>
      </c>
      <c r="P4237" s="29" t="str">
        <f t="shared" si="859"/>
        <v>J=</v>
      </c>
      <c r="Q4237" s="30">
        <f t="shared" si="860"/>
        <v>47232</v>
      </c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</row>
    <row r="4238" spans="1:30" x14ac:dyDescent="0.25">
      <c r="A4238" s="100">
        <f t="shared" si="855"/>
        <v>47071</v>
      </c>
      <c r="B4238" s="114" t="str">
        <f t="shared" ca="1" si="856"/>
        <v>n.d</v>
      </c>
      <c r="C4238" s="114">
        <f t="shared" si="857"/>
        <v>139519858.75</v>
      </c>
      <c r="D4238" s="24">
        <f ca="1">IF(A4238&lt;$B$1,VLOOKUP(A4238,[1]DI!$A$4:$B$15000,2,FALSE),0)</f>
        <v>0</v>
      </c>
      <c r="E4238" s="23">
        <f t="shared" ca="1" si="862"/>
        <v>0</v>
      </c>
      <c r="F4238" s="25">
        <f t="shared" si="861"/>
        <v>1.2</v>
      </c>
      <c r="G4238" s="26">
        <f t="shared" ca="1" si="865"/>
        <v>1</v>
      </c>
      <c r="H4238" s="23">
        <f ca="1">TRUNC(PRODUCT(G$16:G4237),15)</f>
        <v>1.48206205431758</v>
      </c>
      <c r="I4238" s="23">
        <f t="shared" si="863"/>
        <v>1</v>
      </c>
      <c r="J4238" s="23">
        <f t="shared" ca="1" si="864"/>
        <v>1.4820620499999999</v>
      </c>
      <c r="K4238" s="114">
        <f t="shared" ca="1" si="853"/>
        <v>67257229.1247354</v>
      </c>
      <c r="L4238" s="27">
        <f>IF(VLOOKUP(A4238,$U$18:$AD$131,8)=VLOOKUP(A4237,$U$18:$AD$131,8),0,VLOOKUP(A4238,U$18:$AD$131,8))</f>
        <v>0</v>
      </c>
      <c r="M4238" s="28">
        <f>IF(L4238&gt;0,VLOOKUP(L4238,T$18:$AC$131,7),0)</f>
        <v>0</v>
      </c>
      <c r="N4238" s="23">
        <f t="shared" si="858"/>
        <v>0</v>
      </c>
      <c r="O4238" s="23">
        <f t="shared" ca="1" si="854"/>
        <v>67257229.1247354</v>
      </c>
      <c r="P4238" s="29" t="str">
        <f t="shared" si="859"/>
        <v>J=</v>
      </c>
      <c r="Q4238" s="30">
        <f t="shared" si="860"/>
        <v>47232</v>
      </c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</row>
    <row r="4239" spans="1:30" x14ac:dyDescent="0.25">
      <c r="A4239" s="100">
        <f t="shared" si="855"/>
        <v>47072</v>
      </c>
      <c r="B4239" s="114" t="str">
        <f t="shared" ca="1" si="856"/>
        <v>n.d</v>
      </c>
      <c r="C4239" s="114">
        <f t="shared" si="857"/>
        <v>139519858.75</v>
      </c>
      <c r="D4239" s="24">
        <f ca="1">IF(A4239&lt;$B$1,VLOOKUP(A4239,[1]DI!$A$4:$B$15000,2,FALSE),0)</f>
        <v>0</v>
      </c>
      <c r="E4239" s="23">
        <f t="shared" ca="1" si="862"/>
        <v>0</v>
      </c>
      <c r="F4239" s="25">
        <f t="shared" si="861"/>
        <v>1.2</v>
      </c>
      <c r="G4239" s="26">
        <f t="shared" ca="1" si="865"/>
        <v>1</v>
      </c>
      <c r="H4239" s="23">
        <f ca="1">TRUNC(PRODUCT(G$16:G4238),15)</f>
        <v>1.48206205431758</v>
      </c>
      <c r="I4239" s="23">
        <f t="shared" si="863"/>
        <v>1</v>
      </c>
      <c r="J4239" s="23">
        <f t="shared" ca="1" si="864"/>
        <v>1.4820620499999999</v>
      </c>
      <c r="K4239" s="114">
        <f t="shared" ca="1" si="853"/>
        <v>67257229.1247354</v>
      </c>
      <c r="L4239" s="27">
        <f>IF(VLOOKUP(A4239,$U$18:$AD$131,8)=VLOOKUP(A4238,$U$18:$AD$131,8),0,VLOOKUP(A4239,U$18:$AD$131,8))</f>
        <v>0</v>
      </c>
      <c r="M4239" s="28">
        <f>IF(L4239&gt;0,VLOOKUP(L4239,T$18:$AC$131,7),0)</f>
        <v>0</v>
      </c>
      <c r="N4239" s="23">
        <f t="shared" si="858"/>
        <v>0</v>
      </c>
      <c r="O4239" s="23">
        <f t="shared" ca="1" si="854"/>
        <v>67257229.1247354</v>
      </c>
      <c r="P4239" s="29" t="str">
        <f t="shared" si="859"/>
        <v>J=</v>
      </c>
      <c r="Q4239" s="30">
        <f t="shared" si="860"/>
        <v>47232</v>
      </c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</row>
    <row r="4240" spans="1:30" x14ac:dyDescent="0.25">
      <c r="A4240" s="100">
        <f t="shared" si="855"/>
        <v>47073</v>
      </c>
      <c r="B4240" s="114" t="str">
        <f t="shared" ca="1" si="856"/>
        <v>n.d</v>
      </c>
      <c r="C4240" s="114">
        <f t="shared" si="857"/>
        <v>139519858.75</v>
      </c>
      <c r="D4240" s="24">
        <f ca="1">IF(A4240&lt;$B$1,VLOOKUP(A4240,[1]DI!$A$4:$B$15000,2,FALSE),0)</f>
        <v>0</v>
      </c>
      <c r="E4240" s="23">
        <f t="shared" ca="1" si="862"/>
        <v>0</v>
      </c>
      <c r="F4240" s="25">
        <f t="shared" si="861"/>
        <v>1.2</v>
      </c>
      <c r="G4240" s="26">
        <f t="shared" ca="1" si="865"/>
        <v>1</v>
      </c>
      <c r="H4240" s="23">
        <f ca="1">TRUNC(PRODUCT(G$16:G4239),15)</f>
        <v>1.48206205431758</v>
      </c>
      <c r="I4240" s="23">
        <f t="shared" si="863"/>
        <v>1</v>
      </c>
      <c r="J4240" s="23">
        <f t="shared" ca="1" si="864"/>
        <v>1.4820620499999999</v>
      </c>
      <c r="K4240" s="114">
        <f t="shared" ref="K4240:K4303" ca="1" si="866">TRUNC((C4240*(J4240-1)),8)</f>
        <v>67257229.1247354</v>
      </c>
      <c r="L4240" s="27">
        <f>IF(VLOOKUP(A4240,$U$18:$AD$131,8)=VLOOKUP(A4239,$U$18:$AD$131,8),0,VLOOKUP(A4240,U$18:$AD$131,8))</f>
        <v>0</v>
      </c>
      <c r="M4240" s="28">
        <f>IF(L4240&gt;0,VLOOKUP(L4240,T$18:$AC$131,7),0)</f>
        <v>0</v>
      </c>
      <c r="N4240" s="23">
        <f t="shared" si="858"/>
        <v>0</v>
      </c>
      <c r="O4240" s="23">
        <f t="shared" ref="O4240:O4303" ca="1" si="867">(K4240+N4240)</f>
        <v>67257229.1247354</v>
      </c>
      <c r="P4240" s="29" t="str">
        <f t="shared" si="859"/>
        <v>J=</v>
      </c>
      <c r="Q4240" s="30">
        <f t="shared" si="860"/>
        <v>47232</v>
      </c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</row>
    <row r="4241" spans="1:30" x14ac:dyDescent="0.25">
      <c r="A4241" s="100">
        <f t="shared" ref="A4241:A4304" si="868">(A4240+1)</f>
        <v>47074</v>
      </c>
      <c r="B4241" s="114" t="str">
        <f t="shared" ref="B4241:B4304" ca="1" si="869">IF(A4241&lt;=TODAY(),C4241+K4241,IF(AND(A4241&gt;TODAY(),A4241&lt;=$B$1),IF(VLOOKUP(TODAY(),$A$16:$D$5006,4,FALSE)=0,"n.d",C4241+K4241),"n.d"))</f>
        <v>n.d</v>
      </c>
      <c r="C4241" s="114">
        <f t="shared" ref="C4241:C4304" si="870">TRUNC(C4240-N4240,8)</f>
        <v>139519858.75</v>
      </c>
      <c r="D4241" s="24">
        <f ca="1">IF(A4241&lt;$B$1,VLOOKUP(A4241,[1]DI!$A$4:$B$15000,2,FALSE),0)</f>
        <v>0</v>
      </c>
      <c r="E4241" s="23">
        <f t="shared" ca="1" si="862"/>
        <v>0</v>
      </c>
      <c r="F4241" s="25">
        <f t="shared" si="861"/>
        <v>1.2</v>
      </c>
      <c r="G4241" s="26">
        <f t="shared" ca="1" si="865"/>
        <v>1</v>
      </c>
      <c r="H4241" s="23">
        <f ca="1">TRUNC(PRODUCT(G$16:G4240),15)</f>
        <v>1.48206205431758</v>
      </c>
      <c r="I4241" s="23">
        <f t="shared" si="863"/>
        <v>1</v>
      </c>
      <c r="J4241" s="23">
        <f t="shared" ca="1" si="864"/>
        <v>1.4820620499999999</v>
      </c>
      <c r="K4241" s="114">
        <f t="shared" ca="1" si="866"/>
        <v>67257229.1247354</v>
      </c>
      <c r="L4241" s="27">
        <f>IF(VLOOKUP(A4241,$U$18:$AD$131,8)=VLOOKUP(A4240,$U$18:$AD$131,8),0,VLOOKUP(A4241,U$18:$AD$131,8))</f>
        <v>0</v>
      </c>
      <c r="M4241" s="28">
        <f>IF(L4241&gt;0,VLOOKUP(L4241,T$18:$AC$131,7),0)</f>
        <v>0</v>
      </c>
      <c r="N4241" s="23">
        <f t="shared" ref="N4241:N4304" si="871">IF(M4241&gt;0,(C4241*M4241),0)</f>
        <v>0</v>
      </c>
      <c r="O4241" s="23">
        <f t="shared" ca="1" si="867"/>
        <v>67257229.1247354</v>
      </c>
      <c r="P4241" s="29" t="str">
        <f t="shared" ref="P4241:P4304" si="872">IF(L4240&gt;0,VLOOKUP(A4240,$U$18:$AD$131,9),P4240)</f>
        <v>J=</v>
      </c>
      <c r="Q4241" s="30">
        <f t="shared" ref="Q4241:Q4304" si="873">IF(L4240&gt;0,VLOOKUP(A4240,$U$18:$AD$131,10),Q4240)</f>
        <v>47232</v>
      </c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</row>
    <row r="4242" spans="1:30" x14ac:dyDescent="0.25">
      <c r="A4242" s="100">
        <f t="shared" si="868"/>
        <v>47075</v>
      </c>
      <c r="B4242" s="114" t="str">
        <f t="shared" ca="1" si="869"/>
        <v>n.d</v>
      </c>
      <c r="C4242" s="114">
        <f t="shared" si="870"/>
        <v>139519858.75</v>
      </c>
      <c r="D4242" s="24">
        <f ca="1">IF(A4242&lt;$B$1,VLOOKUP(A4242,[1]DI!$A$4:$B$15000,2,FALSE),0)</f>
        <v>0</v>
      </c>
      <c r="E4242" s="23">
        <f t="shared" ca="1" si="862"/>
        <v>0</v>
      </c>
      <c r="F4242" s="25">
        <f t="shared" ref="F4242:F4305" si="874">F4241</f>
        <v>1.2</v>
      </c>
      <c r="G4242" s="26">
        <f t="shared" ca="1" si="865"/>
        <v>1</v>
      </c>
      <c r="H4242" s="23">
        <f ca="1">TRUNC(PRODUCT(G$16:G4241),15)</f>
        <v>1.48206205431758</v>
      </c>
      <c r="I4242" s="23">
        <f t="shared" si="863"/>
        <v>1</v>
      </c>
      <c r="J4242" s="23">
        <f t="shared" ca="1" si="864"/>
        <v>1.4820620499999999</v>
      </c>
      <c r="K4242" s="114">
        <f t="shared" ca="1" si="866"/>
        <v>67257229.1247354</v>
      </c>
      <c r="L4242" s="27">
        <f>IF(VLOOKUP(A4242,$U$18:$AD$131,8)=VLOOKUP(A4241,$U$18:$AD$131,8),0,VLOOKUP(A4242,U$18:$AD$131,8))</f>
        <v>0</v>
      </c>
      <c r="M4242" s="28">
        <f>IF(L4242&gt;0,VLOOKUP(L4242,T$18:$AC$131,7),0)</f>
        <v>0</v>
      </c>
      <c r="N4242" s="23">
        <f t="shared" si="871"/>
        <v>0</v>
      </c>
      <c r="O4242" s="23">
        <f t="shared" ca="1" si="867"/>
        <v>67257229.1247354</v>
      </c>
      <c r="P4242" s="29" t="str">
        <f t="shared" si="872"/>
        <v>J=</v>
      </c>
      <c r="Q4242" s="30">
        <f t="shared" si="873"/>
        <v>47232</v>
      </c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</row>
    <row r="4243" spans="1:30" x14ac:dyDescent="0.25">
      <c r="A4243" s="100">
        <f t="shared" si="868"/>
        <v>47076</v>
      </c>
      <c r="B4243" s="114" t="str">
        <f t="shared" ca="1" si="869"/>
        <v>n.d</v>
      </c>
      <c r="C4243" s="114">
        <f t="shared" si="870"/>
        <v>139519858.75</v>
      </c>
      <c r="D4243" s="24">
        <f ca="1">IF(A4243&lt;$B$1,VLOOKUP(A4243,[1]DI!$A$4:$B$15000,2,FALSE),0)</f>
        <v>0</v>
      </c>
      <c r="E4243" s="23">
        <f t="shared" ref="E4243:E4306" ca="1" si="875">ROUND((((1+D4243)^(1/252)-1)),8)</f>
        <v>0</v>
      </c>
      <c r="F4243" s="25">
        <f t="shared" si="874"/>
        <v>1.2</v>
      </c>
      <c r="G4243" s="26">
        <f t="shared" ca="1" si="865"/>
        <v>1</v>
      </c>
      <c r="H4243" s="23">
        <f ca="1">TRUNC(PRODUCT(G$16:G4242),15)</f>
        <v>1.48206205431758</v>
      </c>
      <c r="I4243" s="23">
        <f t="shared" ref="I4243:I4306" si="876">IF(OR(L4242&gt;0,L4242="E"),H4242,I4242)</f>
        <v>1</v>
      </c>
      <c r="J4243" s="23">
        <f t="shared" ref="J4243:J4306" ca="1" si="877">ROUND(TRUNC(H4243/I4243,15),8)</f>
        <v>1.4820620499999999</v>
      </c>
      <c r="K4243" s="114">
        <f t="shared" ca="1" si="866"/>
        <v>67257229.1247354</v>
      </c>
      <c r="L4243" s="27">
        <f>IF(VLOOKUP(A4243,$U$18:$AD$131,8)=VLOOKUP(A4242,$U$18:$AD$131,8),0,VLOOKUP(A4243,U$18:$AD$131,8))</f>
        <v>0</v>
      </c>
      <c r="M4243" s="28">
        <f>IF(L4243&gt;0,VLOOKUP(L4243,T$18:$AC$131,7),0)</f>
        <v>0</v>
      </c>
      <c r="N4243" s="23">
        <f t="shared" si="871"/>
        <v>0</v>
      </c>
      <c r="O4243" s="23">
        <f t="shared" ca="1" si="867"/>
        <v>67257229.1247354</v>
      </c>
      <c r="P4243" s="29" t="str">
        <f t="shared" si="872"/>
        <v>J=</v>
      </c>
      <c r="Q4243" s="30">
        <f t="shared" si="873"/>
        <v>47232</v>
      </c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</row>
    <row r="4244" spans="1:30" x14ac:dyDescent="0.25">
      <c r="A4244" s="100">
        <f t="shared" si="868"/>
        <v>47077</v>
      </c>
      <c r="B4244" s="114" t="str">
        <f t="shared" ca="1" si="869"/>
        <v>n.d</v>
      </c>
      <c r="C4244" s="114">
        <f t="shared" si="870"/>
        <v>139519858.75</v>
      </c>
      <c r="D4244" s="24">
        <f ca="1">IF(A4244&lt;$B$1,VLOOKUP(A4244,[1]DI!$A$4:$B$15000,2,FALSE),0)</f>
        <v>0</v>
      </c>
      <c r="E4244" s="23">
        <f t="shared" ca="1" si="875"/>
        <v>0</v>
      </c>
      <c r="F4244" s="25">
        <f t="shared" si="874"/>
        <v>1.2</v>
      </c>
      <c r="G4244" s="26">
        <f t="shared" ref="G4244:G4307" ca="1" si="878">TRUNC((1+(E4244*F4244)),15)</f>
        <v>1</v>
      </c>
      <c r="H4244" s="23">
        <f ca="1">TRUNC(PRODUCT(G$16:G4243),15)</f>
        <v>1.48206205431758</v>
      </c>
      <c r="I4244" s="23">
        <f t="shared" si="876"/>
        <v>1</v>
      </c>
      <c r="J4244" s="23">
        <f t="shared" ca="1" si="877"/>
        <v>1.4820620499999999</v>
      </c>
      <c r="K4244" s="114">
        <f t="shared" ca="1" si="866"/>
        <v>67257229.1247354</v>
      </c>
      <c r="L4244" s="27">
        <f>IF(VLOOKUP(A4244,$U$18:$AD$131,8)=VLOOKUP(A4243,$U$18:$AD$131,8),0,VLOOKUP(A4244,U$18:$AD$131,8))</f>
        <v>0</v>
      </c>
      <c r="M4244" s="28">
        <f>IF(L4244&gt;0,VLOOKUP(L4244,T$18:$AC$131,7),0)</f>
        <v>0</v>
      </c>
      <c r="N4244" s="23">
        <f t="shared" si="871"/>
        <v>0</v>
      </c>
      <c r="O4244" s="23">
        <f t="shared" ca="1" si="867"/>
        <v>67257229.1247354</v>
      </c>
      <c r="P4244" s="29" t="str">
        <f t="shared" si="872"/>
        <v>J=</v>
      </c>
      <c r="Q4244" s="30">
        <f t="shared" si="873"/>
        <v>47232</v>
      </c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</row>
    <row r="4245" spans="1:30" x14ac:dyDescent="0.25">
      <c r="A4245" s="100">
        <f t="shared" si="868"/>
        <v>47078</v>
      </c>
      <c r="B4245" s="114" t="str">
        <f t="shared" ca="1" si="869"/>
        <v>n.d</v>
      </c>
      <c r="C4245" s="114">
        <f t="shared" si="870"/>
        <v>139519858.75</v>
      </c>
      <c r="D4245" s="24">
        <f ca="1">IF(A4245&lt;$B$1,VLOOKUP(A4245,[1]DI!$A$4:$B$15000,2,FALSE),0)</f>
        <v>0</v>
      </c>
      <c r="E4245" s="23">
        <f t="shared" ca="1" si="875"/>
        <v>0</v>
      </c>
      <c r="F4245" s="25">
        <f t="shared" si="874"/>
        <v>1.2</v>
      </c>
      <c r="G4245" s="26">
        <f t="shared" ca="1" si="878"/>
        <v>1</v>
      </c>
      <c r="H4245" s="23">
        <f ca="1">TRUNC(PRODUCT(G$16:G4244),15)</f>
        <v>1.48206205431758</v>
      </c>
      <c r="I4245" s="23">
        <f t="shared" si="876"/>
        <v>1</v>
      </c>
      <c r="J4245" s="23">
        <f t="shared" ca="1" si="877"/>
        <v>1.4820620499999999</v>
      </c>
      <c r="K4245" s="114">
        <f t="shared" ca="1" si="866"/>
        <v>67257229.1247354</v>
      </c>
      <c r="L4245" s="27">
        <f>IF(VLOOKUP(A4245,$U$18:$AD$131,8)=VLOOKUP(A4244,$U$18:$AD$131,8),0,VLOOKUP(A4245,U$18:$AD$131,8))</f>
        <v>0</v>
      </c>
      <c r="M4245" s="28">
        <f>IF(L4245&gt;0,VLOOKUP(L4245,T$18:$AC$131,7),0)</f>
        <v>0</v>
      </c>
      <c r="N4245" s="23">
        <f t="shared" si="871"/>
        <v>0</v>
      </c>
      <c r="O4245" s="23">
        <f t="shared" ca="1" si="867"/>
        <v>67257229.1247354</v>
      </c>
      <c r="P4245" s="29" t="str">
        <f t="shared" si="872"/>
        <v>J=</v>
      </c>
      <c r="Q4245" s="30">
        <f t="shared" si="873"/>
        <v>47232</v>
      </c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</row>
    <row r="4246" spans="1:30" x14ac:dyDescent="0.25">
      <c r="A4246" s="100">
        <f t="shared" si="868"/>
        <v>47079</v>
      </c>
      <c r="B4246" s="114" t="str">
        <f t="shared" ca="1" si="869"/>
        <v>n.d</v>
      </c>
      <c r="C4246" s="114">
        <f t="shared" si="870"/>
        <v>139519858.75</v>
      </c>
      <c r="D4246" s="24">
        <f ca="1">IF(A4246&lt;$B$1,VLOOKUP(A4246,[1]DI!$A$4:$B$15000,2,FALSE),0)</f>
        <v>0</v>
      </c>
      <c r="E4246" s="23">
        <f t="shared" ca="1" si="875"/>
        <v>0</v>
      </c>
      <c r="F4246" s="25">
        <f t="shared" si="874"/>
        <v>1.2</v>
      </c>
      <c r="G4246" s="26">
        <f t="shared" ca="1" si="878"/>
        <v>1</v>
      </c>
      <c r="H4246" s="23">
        <f ca="1">TRUNC(PRODUCT(G$16:G4245),15)</f>
        <v>1.48206205431758</v>
      </c>
      <c r="I4246" s="23">
        <f t="shared" si="876"/>
        <v>1</v>
      </c>
      <c r="J4246" s="23">
        <f t="shared" ca="1" si="877"/>
        <v>1.4820620499999999</v>
      </c>
      <c r="K4246" s="114">
        <f t="shared" ca="1" si="866"/>
        <v>67257229.1247354</v>
      </c>
      <c r="L4246" s="27">
        <f>IF(VLOOKUP(A4246,$U$18:$AD$131,8)=VLOOKUP(A4245,$U$18:$AD$131,8),0,VLOOKUP(A4246,U$18:$AD$131,8))</f>
        <v>0</v>
      </c>
      <c r="M4246" s="28">
        <f>IF(L4246&gt;0,VLOOKUP(L4246,T$18:$AC$131,7),0)</f>
        <v>0</v>
      </c>
      <c r="N4246" s="23">
        <f t="shared" si="871"/>
        <v>0</v>
      </c>
      <c r="O4246" s="23">
        <f t="shared" ca="1" si="867"/>
        <v>67257229.1247354</v>
      </c>
      <c r="P4246" s="29" t="str">
        <f t="shared" si="872"/>
        <v>J=</v>
      </c>
      <c r="Q4246" s="30">
        <f t="shared" si="873"/>
        <v>47232</v>
      </c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</row>
    <row r="4247" spans="1:30" x14ac:dyDescent="0.25">
      <c r="A4247" s="100">
        <f t="shared" si="868"/>
        <v>47080</v>
      </c>
      <c r="B4247" s="114" t="str">
        <f t="shared" ca="1" si="869"/>
        <v>n.d</v>
      </c>
      <c r="C4247" s="114">
        <f t="shared" si="870"/>
        <v>139519858.75</v>
      </c>
      <c r="D4247" s="24">
        <f ca="1">IF(A4247&lt;$B$1,VLOOKUP(A4247,[1]DI!$A$4:$B$15000,2,FALSE),0)</f>
        <v>0</v>
      </c>
      <c r="E4247" s="23">
        <f t="shared" ca="1" si="875"/>
        <v>0</v>
      </c>
      <c r="F4247" s="25">
        <f t="shared" si="874"/>
        <v>1.2</v>
      </c>
      <c r="G4247" s="26">
        <f t="shared" ca="1" si="878"/>
        <v>1</v>
      </c>
      <c r="H4247" s="23">
        <f ca="1">TRUNC(PRODUCT(G$16:G4246),15)</f>
        <v>1.48206205431758</v>
      </c>
      <c r="I4247" s="23">
        <f t="shared" si="876"/>
        <v>1</v>
      </c>
      <c r="J4247" s="23">
        <f t="shared" ca="1" si="877"/>
        <v>1.4820620499999999</v>
      </c>
      <c r="K4247" s="114">
        <f t="shared" ca="1" si="866"/>
        <v>67257229.1247354</v>
      </c>
      <c r="L4247" s="27">
        <f>IF(VLOOKUP(A4247,$U$18:$AD$131,8)=VLOOKUP(A4246,$U$18:$AD$131,8),0,VLOOKUP(A4247,U$18:$AD$131,8))</f>
        <v>0</v>
      </c>
      <c r="M4247" s="28">
        <f>IF(L4247&gt;0,VLOOKUP(L4247,T$18:$AC$131,7),0)</f>
        <v>0</v>
      </c>
      <c r="N4247" s="23">
        <f t="shared" si="871"/>
        <v>0</v>
      </c>
      <c r="O4247" s="23">
        <f t="shared" ca="1" si="867"/>
        <v>67257229.1247354</v>
      </c>
      <c r="P4247" s="29" t="str">
        <f t="shared" si="872"/>
        <v>J=</v>
      </c>
      <c r="Q4247" s="30">
        <f t="shared" si="873"/>
        <v>47232</v>
      </c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</row>
    <row r="4248" spans="1:30" x14ac:dyDescent="0.25">
      <c r="A4248" s="100">
        <f t="shared" si="868"/>
        <v>47081</v>
      </c>
      <c r="B4248" s="114" t="str">
        <f t="shared" ca="1" si="869"/>
        <v>n.d</v>
      </c>
      <c r="C4248" s="114">
        <f t="shared" si="870"/>
        <v>139519858.75</v>
      </c>
      <c r="D4248" s="24">
        <f ca="1">IF(A4248&lt;$B$1,VLOOKUP(A4248,[1]DI!$A$4:$B$15000,2,FALSE),0)</f>
        <v>0</v>
      </c>
      <c r="E4248" s="23">
        <f t="shared" ca="1" si="875"/>
        <v>0</v>
      </c>
      <c r="F4248" s="25">
        <f t="shared" si="874"/>
        <v>1.2</v>
      </c>
      <c r="G4248" s="26">
        <f t="shared" ca="1" si="878"/>
        <v>1</v>
      </c>
      <c r="H4248" s="23">
        <f ca="1">TRUNC(PRODUCT(G$16:G4247),15)</f>
        <v>1.48206205431758</v>
      </c>
      <c r="I4248" s="23">
        <f t="shared" si="876"/>
        <v>1</v>
      </c>
      <c r="J4248" s="23">
        <f t="shared" ca="1" si="877"/>
        <v>1.4820620499999999</v>
      </c>
      <c r="K4248" s="114">
        <f t="shared" ca="1" si="866"/>
        <v>67257229.1247354</v>
      </c>
      <c r="L4248" s="27">
        <f>IF(VLOOKUP(A4248,$U$18:$AD$131,8)=VLOOKUP(A4247,$U$18:$AD$131,8),0,VLOOKUP(A4248,U$18:$AD$131,8))</f>
        <v>0</v>
      </c>
      <c r="M4248" s="28">
        <f>IF(L4248&gt;0,VLOOKUP(L4248,T$18:$AC$131,7),0)</f>
        <v>0</v>
      </c>
      <c r="N4248" s="23">
        <f t="shared" si="871"/>
        <v>0</v>
      </c>
      <c r="O4248" s="23">
        <f t="shared" ca="1" si="867"/>
        <v>67257229.1247354</v>
      </c>
      <c r="P4248" s="29" t="str">
        <f t="shared" si="872"/>
        <v>J=</v>
      </c>
      <c r="Q4248" s="30">
        <f t="shared" si="873"/>
        <v>47232</v>
      </c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</row>
    <row r="4249" spans="1:30" x14ac:dyDescent="0.25">
      <c r="A4249" s="100">
        <f t="shared" si="868"/>
        <v>47082</v>
      </c>
      <c r="B4249" s="114" t="str">
        <f t="shared" ca="1" si="869"/>
        <v>n.d</v>
      </c>
      <c r="C4249" s="114">
        <f t="shared" si="870"/>
        <v>139519858.75</v>
      </c>
      <c r="D4249" s="24">
        <f ca="1">IF(A4249&lt;$B$1,VLOOKUP(A4249,[1]DI!$A$4:$B$15000,2,FALSE),0)</f>
        <v>0</v>
      </c>
      <c r="E4249" s="23">
        <f t="shared" ca="1" si="875"/>
        <v>0</v>
      </c>
      <c r="F4249" s="25">
        <f t="shared" si="874"/>
        <v>1.2</v>
      </c>
      <c r="G4249" s="26">
        <f t="shared" ca="1" si="878"/>
        <v>1</v>
      </c>
      <c r="H4249" s="23">
        <f ca="1">TRUNC(PRODUCT(G$16:G4248),15)</f>
        <v>1.48206205431758</v>
      </c>
      <c r="I4249" s="23">
        <f t="shared" si="876"/>
        <v>1</v>
      </c>
      <c r="J4249" s="23">
        <f t="shared" ca="1" si="877"/>
        <v>1.4820620499999999</v>
      </c>
      <c r="K4249" s="114">
        <f t="shared" ca="1" si="866"/>
        <v>67257229.1247354</v>
      </c>
      <c r="L4249" s="27">
        <f>IF(VLOOKUP(A4249,$U$18:$AD$131,8)=VLOOKUP(A4248,$U$18:$AD$131,8),0,VLOOKUP(A4249,U$18:$AD$131,8))</f>
        <v>0</v>
      </c>
      <c r="M4249" s="28">
        <f>IF(L4249&gt;0,VLOOKUP(L4249,T$18:$AC$131,7),0)</f>
        <v>0</v>
      </c>
      <c r="N4249" s="23">
        <f t="shared" si="871"/>
        <v>0</v>
      </c>
      <c r="O4249" s="23">
        <f t="shared" ca="1" si="867"/>
        <v>67257229.1247354</v>
      </c>
      <c r="P4249" s="29" t="str">
        <f t="shared" si="872"/>
        <v>J=</v>
      </c>
      <c r="Q4249" s="30">
        <f t="shared" si="873"/>
        <v>47232</v>
      </c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</row>
    <row r="4250" spans="1:30" x14ac:dyDescent="0.25">
      <c r="A4250" s="100">
        <f t="shared" si="868"/>
        <v>47083</v>
      </c>
      <c r="B4250" s="114" t="str">
        <f t="shared" ca="1" si="869"/>
        <v>n.d</v>
      </c>
      <c r="C4250" s="114">
        <f t="shared" si="870"/>
        <v>139519858.75</v>
      </c>
      <c r="D4250" s="24">
        <f ca="1">IF(A4250&lt;$B$1,VLOOKUP(A4250,[1]DI!$A$4:$B$15000,2,FALSE),0)</f>
        <v>0</v>
      </c>
      <c r="E4250" s="23">
        <f t="shared" ca="1" si="875"/>
        <v>0</v>
      </c>
      <c r="F4250" s="25">
        <f t="shared" si="874"/>
        <v>1.2</v>
      </c>
      <c r="G4250" s="26">
        <f t="shared" ca="1" si="878"/>
        <v>1</v>
      </c>
      <c r="H4250" s="23">
        <f ca="1">TRUNC(PRODUCT(G$16:G4249),15)</f>
        <v>1.48206205431758</v>
      </c>
      <c r="I4250" s="23">
        <f t="shared" si="876"/>
        <v>1</v>
      </c>
      <c r="J4250" s="23">
        <f t="shared" ca="1" si="877"/>
        <v>1.4820620499999999</v>
      </c>
      <c r="K4250" s="114">
        <f t="shared" ca="1" si="866"/>
        <v>67257229.1247354</v>
      </c>
      <c r="L4250" s="27">
        <f>IF(VLOOKUP(A4250,$U$18:$AD$131,8)=VLOOKUP(A4249,$U$18:$AD$131,8),0,VLOOKUP(A4250,U$18:$AD$131,8))</f>
        <v>0</v>
      </c>
      <c r="M4250" s="28">
        <f>IF(L4250&gt;0,VLOOKUP(L4250,T$18:$AC$131,7),0)</f>
        <v>0</v>
      </c>
      <c r="N4250" s="23">
        <f t="shared" si="871"/>
        <v>0</v>
      </c>
      <c r="O4250" s="23">
        <f t="shared" ca="1" si="867"/>
        <v>67257229.1247354</v>
      </c>
      <c r="P4250" s="29" t="str">
        <f t="shared" si="872"/>
        <v>J=</v>
      </c>
      <c r="Q4250" s="30">
        <f t="shared" si="873"/>
        <v>47232</v>
      </c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</row>
    <row r="4251" spans="1:30" x14ac:dyDescent="0.25">
      <c r="A4251" s="100">
        <f t="shared" si="868"/>
        <v>47084</v>
      </c>
      <c r="B4251" s="114" t="str">
        <f t="shared" ca="1" si="869"/>
        <v>n.d</v>
      </c>
      <c r="C4251" s="114">
        <f t="shared" si="870"/>
        <v>139519858.75</v>
      </c>
      <c r="D4251" s="24">
        <f ca="1">IF(A4251&lt;$B$1,VLOOKUP(A4251,[1]DI!$A$4:$B$15000,2,FALSE),0)</f>
        <v>0</v>
      </c>
      <c r="E4251" s="23">
        <f t="shared" ca="1" si="875"/>
        <v>0</v>
      </c>
      <c r="F4251" s="25">
        <f t="shared" si="874"/>
        <v>1.2</v>
      </c>
      <c r="G4251" s="26">
        <f t="shared" ca="1" si="878"/>
        <v>1</v>
      </c>
      <c r="H4251" s="23">
        <f ca="1">TRUNC(PRODUCT(G$16:G4250),15)</f>
        <v>1.48206205431758</v>
      </c>
      <c r="I4251" s="23">
        <f t="shared" si="876"/>
        <v>1</v>
      </c>
      <c r="J4251" s="23">
        <f t="shared" ca="1" si="877"/>
        <v>1.4820620499999999</v>
      </c>
      <c r="K4251" s="114">
        <f t="shared" ca="1" si="866"/>
        <v>67257229.1247354</v>
      </c>
      <c r="L4251" s="27">
        <f>IF(VLOOKUP(A4251,$U$18:$AD$131,8)=VLOOKUP(A4250,$U$18:$AD$131,8),0,VLOOKUP(A4251,U$18:$AD$131,8))</f>
        <v>0</v>
      </c>
      <c r="M4251" s="28">
        <f>IF(L4251&gt;0,VLOOKUP(L4251,T$18:$AC$131,7),0)</f>
        <v>0</v>
      </c>
      <c r="N4251" s="23">
        <f t="shared" si="871"/>
        <v>0</v>
      </c>
      <c r="O4251" s="23">
        <f t="shared" ca="1" si="867"/>
        <v>67257229.1247354</v>
      </c>
      <c r="P4251" s="29" t="str">
        <f t="shared" si="872"/>
        <v>J=</v>
      </c>
      <c r="Q4251" s="30">
        <f t="shared" si="873"/>
        <v>47232</v>
      </c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</row>
    <row r="4252" spans="1:30" x14ac:dyDescent="0.25">
      <c r="A4252" s="100">
        <f t="shared" si="868"/>
        <v>47085</v>
      </c>
      <c r="B4252" s="114" t="str">
        <f t="shared" ca="1" si="869"/>
        <v>n.d</v>
      </c>
      <c r="C4252" s="114">
        <f t="shared" si="870"/>
        <v>139519858.75</v>
      </c>
      <c r="D4252" s="24">
        <f ca="1">IF(A4252&lt;$B$1,VLOOKUP(A4252,[1]DI!$A$4:$B$15000,2,FALSE),0)</f>
        <v>0</v>
      </c>
      <c r="E4252" s="23">
        <f t="shared" ca="1" si="875"/>
        <v>0</v>
      </c>
      <c r="F4252" s="25">
        <f t="shared" si="874"/>
        <v>1.2</v>
      </c>
      <c r="G4252" s="26">
        <f t="shared" ca="1" si="878"/>
        <v>1</v>
      </c>
      <c r="H4252" s="23">
        <f ca="1">TRUNC(PRODUCT(G$16:G4251),15)</f>
        <v>1.48206205431758</v>
      </c>
      <c r="I4252" s="23">
        <f t="shared" si="876"/>
        <v>1</v>
      </c>
      <c r="J4252" s="23">
        <f t="shared" ca="1" si="877"/>
        <v>1.4820620499999999</v>
      </c>
      <c r="K4252" s="114">
        <f t="shared" ca="1" si="866"/>
        <v>67257229.1247354</v>
      </c>
      <c r="L4252" s="27">
        <f>IF(VLOOKUP(A4252,$U$18:$AD$131,8)=VLOOKUP(A4251,$U$18:$AD$131,8),0,VLOOKUP(A4252,U$18:$AD$131,8))</f>
        <v>0</v>
      </c>
      <c r="M4252" s="28">
        <f>IF(L4252&gt;0,VLOOKUP(L4252,T$18:$AC$131,7),0)</f>
        <v>0</v>
      </c>
      <c r="N4252" s="23">
        <f t="shared" si="871"/>
        <v>0</v>
      </c>
      <c r="O4252" s="23">
        <f t="shared" ca="1" si="867"/>
        <v>67257229.1247354</v>
      </c>
      <c r="P4252" s="29" t="str">
        <f t="shared" si="872"/>
        <v>J=</v>
      </c>
      <c r="Q4252" s="30">
        <f t="shared" si="873"/>
        <v>47232</v>
      </c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</row>
    <row r="4253" spans="1:30" x14ac:dyDescent="0.25">
      <c r="A4253" s="100">
        <f t="shared" si="868"/>
        <v>47086</v>
      </c>
      <c r="B4253" s="114" t="str">
        <f t="shared" ca="1" si="869"/>
        <v>n.d</v>
      </c>
      <c r="C4253" s="114">
        <f t="shared" si="870"/>
        <v>139519858.75</v>
      </c>
      <c r="D4253" s="24">
        <f ca="1">IF(A4253&lt;$B$1,VLOOKUP(A4253,[1]DI!$A$4:$B$15000,2,FALSE),0)</f>
        <v>0</v>
      </c>
      <c r="E4253" s="23">
        <f t="shared" ca="1" si="875"/>
        <v>0</v>
      </c>
      <c r="F4253" s="25">
        <f t="shared" si="874"/>
        <v>1.2</v>
      </c>
      <c r="G4253" s="26">
        <f t="shared" ca="1" si="878"/>
        <v>1</v>
      </c>
      <c r="H4253" s="23">
        <f ca="1">TRUNC(PRODUCT(G$16:G4252),15)</f>
        <v>1.48206205431758</v>
      </c>
      <c r="I4253" s="23">
        <f t="shared" si="876"/>
        <v>1</v>
      </c>
      <c r="J4253" s="23">
        <f t="shared" ca="1" si="877"/>
        <v>1.4820620499999999</v>
      </c>
      <c r="K4253" s="114">
        <f t="shared" ca="1" si="866"/>
        <v>67257229.1247354</v>
      </c>
      <c r="L4253" s="27">
        <f>IF(VLOOKUP(A4253,$U$18:$AD$131,8)=VLOOKUP(A4252,$U$18:$AD$131,8),0,VLOOKUP(A4253,U$18:$AD$131,8))</f>
        <v>0</v>
      </c>
      <c r="M4253" s="28">
        <f>IF(L4253&gt;0,VLOOKUP(L4253,T$18:$AC$131,7),0)</f>
        <v>0</v>
      </c>
      <c r="N4253" s="23">
        <f t="shared" si="871"/>
        <v>0</v>
      </c>
      <c r="O4253" s="23">
        <f t="shared" ca="1" si="867"/>
        <v>67257229.1247354</v>
      </c>
      <c r="P4253" s="29" t="str">
        <f t="shared" si="872"/>
        <v>J=</v>
      </c>
      <c r="Q4253" s="30">
        <f t="shared" si="873"/>
        <v>47232</v>
      </c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</row>
    <row r="4254" spans="1:30" x14ac:dyDescent="0.25">
      <c r="A4254" s="100">
        <f t="shared" si="868"/>
        <v>47087</v>
      </c>
      <c r="B4254" s="114" t="str">
        <f t="shared" ca="1" si="869"/>
        <v>n.d</v>
      </c>
      <c r="C4254" s="114">
        <f t="shared" si="870"/>
        <v>139519858.75</v>
      </c>
      <c r="D4254" s="24">
        <f ca="1">IF(A4254&lt;$B$1,VLOOKUP(A4254,[1]DI!$A$4:$B$15000,2,FALSE),0)</f>
        <v>0</v>
      </c>
      <c r="E4254" s="23">
        <f t="shared" ca="1" si="875"/>
        <v>0</v>
      </c>
      <c r="F4254" s="25">
        <f t="shared" si="874"/>
        <v>1.2</v>
      </c>
      <c r="G4254" s="26">
        <f t="shared" ca="1" si="878"/>
        <v>1</v>
      </c>
      <c r="H4254" s="23">
        <f ca="1">TRUNC(PRODUCT(G$16:G4253),15)</f>
        <v>1.48206205431758</v>
      </c>
      <c r="I4254" s="23">
        <f t="shared" si="876"/>
        <v>1</v>
      </c>
      <c r="J4254" s="23">
        <f t="shared" ca="1" si="877"/>
        <v>1.4820620499999999</v>
      </c>
      <c r="K4254" s="114">
        <f t="shared" ca="1" si="866"/>
        <v>67257229.1247354</v>
      </c>
      <c r="L4254" s="27">
        <f>IF(VLOOKUP(A4254,$U$18:$AD$131,8)=VLOOKUP(A4253,$U$18:$AD$131,8),0,VLOOKUP(A4254,U$18:$AD$131,8))</f>
        <v>0</v>
      </c>
      <c r="M4254" s="28">
        <f>IF(L4254&gt;0,VLOOKUP(L4254,T$18:$AC$131,7),0)</f>
        <v>0</v>
      </c>
      <c r="N4254" s="23">
        <f t="shared" si="871"/>
        <v>0</v>
      </c>
      <c r="O4254" s="23">
        <f t="shared" ca="1" si="867"/>
        <v>67257229.1247354</v>
      </c>
      <c r="P4254" s="29" t="str">
        <f t="shared" si="872"/>
        <v>J=</v>
      </c>
      <c r="Q4254" s="30">
        <f t="shared" si="873"/>
        <v>47232</v>
      </c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</row>
    <row r="4255" spans="1:30" x14ac:dyDescent="0.25">
      <c r="A4255" s="100">
        <f t="shared" si="868"/>
        <v>47088</v>
      </c>
      <c r="B4255" s="114" t="str">
        <f t="shared" ca="1" si="869"/>
        <v>n.d</v>
      </c>
      <c r="C4255" s="114">
        <f t="shared" si="870"/>
        <v>139519858.75</v>
      </c>
      <c r="D4255" s="24">
        <f ca="1">IF(A4255&lt;$B$1,VLOOKUP(A4255,[1]DI!$A$4:$B$15000,2,FALSE),0)</f>
        <v>0</v>
      </c>
      <c r="E4255" s="23">
        <f t="shared" ca="1" si="875"/>
        <v>0</v>
      </c>
      <c r="F4255" s="25">
        <f t="shared" si="874"/>
        <v>1.2</v>
      </c>
      <c r="G4255" s="26">
        <f t="shared" ca="1" si="878"/>
        <v>1</v>
      </c>
      <c r="H4255" s="23">
        <f ca="1">TRUNC(PRODUCT(G$16:G4254),15)</f>
        <v>1.48206205431758</v>
      </c>
      <c r="I4255" s="23">
        <f t="shared" si="876"/>
        <v>1</v>
      </c>
      <c r="J4255" s="23">
        <f t="shared" ca="1" si="877"/>
        <v>1.4820620499999999</v>
      </c>
      <c r="K4255" s="114">
        <f t="shared" ca="1" si="866"/>
        <v>67257229.1247354</v>
      </c>
      <c r="L4255" s="27">
        <f>IF(VLOOKUP(A4255,$U$18:$AD$131,8)=VLOOKUP(A4254,$U$18:$AD$131,8),0,VLOOKUP(A4255,U$18:$AD$131,8))</f>
        <v>0</v>
      </c>
      <c r="M4255" s="28">
        <f>IF(L4255&gt;0,VLOOKUP(L4255,T$18:$AC$131,7),0)</f>
        <v>0</v>
      </c>
      <c r="N4255" s="23">
        <f t="shared" si="871"/>
        <v>0</v>
      </c>
      <c r="O4255" s="23">
        <f t="shared" ca="1" si="867"/>
        <v>67257229.1247354</v>
      </c>
      <c r="P4255" s="29" t="str">
        <f t="shared" si="872"/>
        <v>J=</v>
      </c>
      <c r="Q4255" s="30">
        <f t="shared" si="873"/>
        <v>47232</v>
      </c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</row>
    <row r="4256" spans="1:30" x14ac:dyDescent="0.25">
      <c r="A4256" s="100">
        <f t="shared" si="868"/>
        <v>47089</v>
      </c>
      <c r="B4256" s="114" t="str">
        <f t="shared" ca="1" si="869"/>
        <v>n.d</v>
      </c>
      <c r="C4256" s="114">
        <f t="shared" si="870"/>
        <v>139519858.75</v>
      </c>
      <c r="D4256" s="24">
        <f ca="1">IF(A4256&lt;$B$1,VLOOKUP(A4256,[1]DI!$A$4:$B$15000,2,FALSE),0)</f>
        <v>0</v>
      </c>
      <c r="E4256" s="23">
        <f t="shared" ca="1" si="875"/>
        <v>0</v>
      </c>
      <c r="F4256" s="25">
        <f t="shared" si="874"/>
        <v>1.2</v>
      </c>
      <c r="G4256" s="26">
        <f t="shared" ca="1" si="878"/>
        <v>1</v>
      </c>
      <c r="H4256" s="23">
        <f ca="1">TRUNC(PRODUCT(G$16:G4255),15)</f>
        <v>1.48206205431758</v>
      </c>
      <c r="I4256" s="23">
        <f t="shared" si="876"/>
        <v>1</v>
      </c>
      <c r="J4256" s="23">
        <f t="shared" ca="1" si="877"/>
        <v>1.4820620499999999</v>
      </c>
      <c r="K4256" s="114">
        <f t="shared" ca="1" si="866"/>
        <v>67257229.1247354</v>
      </c>
      <c r="L4256" s="27">
        <f>IF(VLOOKUP(A4256,$U$18:$AD$131,8)=VLOOKUP(A4255,$U$18:$AD$131,8),0,VLOOKUP(A4256,U$18:$AD$131,8))</f>
        <v>0</v>
      </c>
      <c r="M4256" s="28">
        <f>IF(L4256&gt;0,VLOOKUP(L4256,T$18:$AC$131,7),0)</f>
        <v>0</v>
      </c>
      <c r="N4256" s="23">
        <f t="shared" si="871"/>
        <v>0</v>
      </c>
      <c r="O4256" s="23">
        <f t="shared" ca="1" si="867"/>
        <v>67257229.1247354</v>
      </c>
      <c r="P4256" s="29" t="str">
        <f t="shared" si="872"/>
        <v>J=</v>
      </c>
      <c r="Q4256" s="30">
        <f t="shared" si="873"/>
        <v>47232</v>
      </c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</row>
    <row r="4257" spans="1:30" x14ac:dyDescent="0.25">
      <c r="A4257" s="100">
        <f t="shared" si="868"/>
        <v>47090</v>
      </c>
      <c r="B4257" s="114" t="str">
        <f t="shared" ca="1" si="869"/>
        <v>n.d</v>
      </c>
      <c r="C4257" s="114">
        <f t="shared" si="870"/>
        <v>139519858.75</v>
      </c>
      <c r="D4257" s="24">
        <f ca="1">IF(A4257&lt;$B$1,VLOOKUP(A4257,[1]DI!$A$4:$B$15000,2,FALSE),0)</f>
        <v>0</v>
      </c>
      <c r="E4257" s="23">
        <f t="shared" ca="1" si="875"/>
        <v>0</v>
      </c>
      <c r="F4257" s="25">
        <f t="shared" si="874"/>
        <v>1.2</v>
      </c>
      <c r="G4257" s="26">
        <f t="shared" ca="1" si="878"/>
        <v>1</v>
      </c>
      <c r="H4257" s="23">
        <f ca="1">TRUNC(PRODUCT(G$16:G4256),15)</f>
        <v>1.48206205431758</v>
      </c>
      <c r="I4257" s="23">
        <f t="shared" si="876"/>
        <v>1</v>
      </c>
      <c r="J4257" s="23">
        <f t="shared" ca="1" si="877"/>
        <v>1.4820620499999999</v>
      </c>
      <c r="K4257" s="114">
        <f t="shared" ca="1" si="866"/>
        <v>67257229.1247354</v>
      </c>
      <c r="L4257" s="27">
        <f>IF(VLOOKUP(A4257,$U$18:$AD$131,8)=VLOOKUP(A4256,$U$18:$AD$131,8),0,VLOOKUP(A4257,U$18:$AD$131,8))</f>
        <v>0</v>
      </c>
      <c r="M4257" s="28">
        <f>IF(L4257&gt;0,VLOOKUP(L4257,T$18:$AC$131,7),0)</f>
        <v>0</v>
      </c>
      <c r="N4257" s="23">
        <f t="shared" si="871"/>
        <v>0</v>
      </c>
      <c r="O4257" s="23">
        <f t="shared" ca="1" si="867"/>
        <v>67257229.1247354</v>
      </c>
      <c r="P4257" s="29" t="str">
        <f t="shared" si="872"/>
        <v>J=</v>
      </c>
      <c r="Q4257" s="30">
        <f t="shared" si="873"/>
        <v>47232</v>
      </c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</row>
    <row r="4258" spans="1:30" x14ac:dyDescent="0.25">
      <c r="A4258" s="100">
        <f t="shared" si="868"/>
        <v>47091</v>
      </c>
      <c r="B4258" s="114" t="str">
        <f t="shared" ca="1" si="869"/>
        <v>n.d</v>
      </c>
      <c r="C4258" s="114">
        <f t="shared" si="870"/>
        <v>139519858.75</v>
      </c>
      <c r="D4258" s="24">
        <f ca="1">IF(A4258&lt;$B$1,VLOOKUP(A4258,[1]DI!$A$4:$B$15000,2,FALSE),0)</f>
        <v>0</v>
      </c>
      <c r="E4258" s="23">
        <f t="shared" ca="1" si="875"/>
        <v>0</v>
      </c>
      <c r="F4258" s="25">
        <f t="shared" si="874"/>
        <v>1.2</v>
      </c>
      <c r="G4258" s="26">
        <f t="shared" ca="1" si="878"/>
        <v>1</v>
      </c>
      <c r="H4258" s="23">
        <f ca="1">TRUNC(PRODUCT(G$16:G4257),15)</f>
        <v>1.48206205431758</v>
      </c>
      <c r="I4258" s="23">
        <f t="shared" si="876"/>
        <v>1</v>
      </c>
      <c r="J4258" s="23">
        <f t="shared" ca="1" si="877"/>
        <v>1.4820620499999999</v>
      </c>
      <c r="K4258" s="114">
        <f t="shared" ca="1" si="866"/>
        <v>67257229.1247354</v>
      </c>
      <c r="L4258" s="27">
        <f>IF(VLOOKUP(A4258,$U$18:$AD$131,8)=VLOOKUP(A4257,$U$18:$AD$131,8),0,VLOOKUP(A4258,U$18:$AD$131,8))</f>
        <v>0</v>
      </c>
      <c r="M4258" s="28">
        <f>IF(L4258&gt;0,VLOOKUP(L4258,T$18:$AC$131,7),0)</f>
        <v>0</v>
      </c>
      <c r="N4258" s="23">
        <f t="shared" si="871"/>
        <v>0</v>
      </c>
      <c r="O4258" s="23">
        <f t="shared" ca="1" si="867"/>
        <v>67257229.1247354</v>
      </c>
      <c r="P4258" s="29" t="str">
        <f t="shared" si="872"/>
        <v>J=</v>
      </c>
      <c r="Q4258" s="30">
        <f t="shared" si="873"/>
        <v>47232</v>
      </c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</row>
    <row r="4259" spans="1:30" x14ac:dyDescent="0.25">
      <c r="A4259" s="100">
        <f t="shared" si="868"/>
        <v>47092</v>
      </c>
      <c r="B4259" s="114" t="str">
        <f t="shared" ca="1" si="869"/>
        <v>n.d</v>
      </c>
      <c r="C4259" s="114">
        <f t="shared" si="870"/>
        <v>139519858.75</v>
      </c>
      <c r="D4259" s="24">
        <f ca="1">IF(A4259&lt;$B$1,VLOOKUP(A4259,[1]DI!$A$4:$B$15000,2,FALSE),0)</f>
        <v>0</v>
      </c>
      <c r="E4259" s="23">
        <f t="shared" ca="1" si="875"/>
        <v>0</v>
      </c>
      <c r="F4259" s="25">
        <f t="shared" si="874"/>
        <v>1.2</v>
      </c>
      <c r="G4259" s="26">
        <f t="shared" ca="1" si="878"/>
        <v>1</v>
      </c>
      <c r="H4259" s="23">
        <f ca="1">TRUNC(PRODUCT(G$16:G4258),15)</f>
        <v>1.48206205431758</v>
      </c>
      <c r="I4259" s="23">
        <f t="shared" si="876"/>
        <v>1</v>
      </c>
      <c r="J4259" s="23">
        <f t="shared" ca="1" si="877"/>
        <v>1.4820620499999999</v>
      </c>
      <c r="K4259" s="114">
        <f t="shared" ca="1" si="866"/>
        <v>67257229.1247354</v>
      </c>
      <c r="L4259" s="27">
        <f>IF(VLOOKUP(A4259,$U$18:$AD$131,8)=VLOOKUP(A4258,$U$18:$AD$131,8),0,VLOOKUP(A4259,U$18:$AD$131,8))</f>
        <v>0</v>
      </c>
      <c r="M4259" s="28">
        <f>IF(L4259&gt;0,VLOOKUP(L4259,T$18:$AC$131,7),0)</f>
        <v>0</v>
      </c>
      <c r="N4259" s="23">
        <f t="shared" si="871"/>
        <v>0</v>
      </c>
      <c r="O4259" s="23">
        <f t="shared" ca="1" si="867"/>
        <v>67257229.1247354</v>
      </c>
      <c r="P4259" s="29" t="str">
        <f t="shared" si="872"/>
        <v>J=</v>
      </c>
      <c r="Q4259" s="30">
        <f t="shared" si="873"/>
        <v>47232</v>
      </c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</row>
    <row r="4260" spans="1:30" x14ac:dyDescent="0.25">
      <c r="A4260" s="100">
        <f t="shared" si="868"/>
        <v>47093</v>
      </c>
      <c r="B4260" s="114" t="str">
        <f t="shared" ca="1" si="869"/>
        <v>n.d</v>
      </c>
      <c r="C4260" s="114">
        <f t="shared" si="870"/>
        <v>139519858.75</v>
      </c>
      <c r="D4260" s="24">
        <f ca="1">IF(A4260&lt;$B$1,VLOOKUP(A4260,[1]DI!$A$4:$B$15000,2,FALSE),0)</f>
        <v>0</v>
      </c>
      <c r="E4260" s="23">
        <f t="shared" ca="1" si="875"/>
        <v>0</v>
      </c>
      <c r="F4260" s="25">
        <f t="shared" si="874"/>
        <v>1.2</v>
      </c>
      <c r="G4260" s="26">
        <f t="shared" ca="1" si="878"/>
        <v>1</v>
      </c>
      <c r="H4260" s="23">
        <f ca="1">TRUNC(PRODUCT(G$16:G4259),15)</f>
        <v>1.48206205431758</v>
      </c>
      <c r="I4260" s="23">
        <f t="shared" si="876"/>
        <v>1</v>
      </c>
      <c r="J4260" s="23">
        <f t="shared" ca="1" si="877"/>
        <v>1.4820620499999999</v>
      </c>
      <c r="K4260" s="114">
        <f t="shared" ca="1" si="866"/>
        <v>67257229.1247354</v>
      </c>
      <c r="L4260" s="27">
        <f>IF(VLOOKUP(A4260,$U$18:$AD$131,8)=VLOOKUP(A4259,$U$18:$AD$131,8),0,VLOOKUP(A4260,U$18:$AD$131,8))</f>
        <v>0</v>
      </c>
      <c r="M4260" s="28">
        <f>IF(L4260&gt;0,VLOOKUP(L4260,T$18:$AC$131,7),0)</f>
        <v>0</v>
      </c>
      <c r="N4260" s="23">
        <f t="shared" si="871"/>
        <v>0</v>
      </c>
      <c r="O4260" s="23">
        <f t="shared" ca="1" si="867"/>
        <v>67257229.1247354</v>
      </c>
      <c r="P4260" s="29" t="str">
        <f t="shared" si="872"/>
        <v>J=</v>
      </c>
      <c r="Q4260" s="30">
        <f t="shared" si="873"/>
        <v>47232</v>
      </c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</row>
    <row r="4261" spans="1:30" x14ac:dyDescent="0.25">
      <c r="A4261" s="100">
        <f t="shared" si="868"/>
        <v>47094</v>
      </c>
      <c r="B4261" s="114" t="str">
        <f t="shared" ca="1" si="869"/>
        <v>n.d</v>
      </c>
      <c r="C4261" s="114">
        <f t="shared" si="870"/>
        <v>139519858.75</v>
      </c>
      <c r="D4261" s="24">
        <f ca="1">IF(A4261&lt;$B$1,VLOOKUP(A4261,[1]DI!$A$4:$B$15000,2,FALSE),0)</f>
        <v>0</v>
      </c>
      <c r="E4261" s="23">
        <f t="shared" ca="1" si="875"/>
        <v>0</v>
      </c>
      <c r="F4261" s="25">
        <f t="shared" si="874"/>
        <v>1.2</v>
      </c>
      <c r="G4261" s="26">
        <f t="shared" ca="1" si="878"/>
        <v>1</v>
      </c>
      <c r="H4261" s="23">
        <f ca="1">TRUNC(PRODUCT(G$16:G4260),15)</f>
        <v>1.48206205431758</v>
      </c>
      <c r="I4261" s="23">
        <f t="shared" si="876"/>
        <v>1</v>
      </c>
      <c r="J4261" s="23">
        <f t="shared" ca="1" si="877"/>
        <v>1.4820620499999999</v>
      </c>
      <c r="K4261" s="114">
        <f t="shared" ca="1" si="866"/>
        <v>67257229.1247354</v>
      </c>
      <c r="L4261" s="27">
        <f>IF(VLOOKUP(A4261,$U$18:$AD$131,8)=VLOOKUP(A4260,$U$18:$AD$131,8),0,VLOOKUP(A4261,U$18:$AD$131,8))</f>
        <v>0</v>
      </c>
      <c r="M4261" s="28">
        <f>IF(L4261&gt;0,VLOOKUP(L4261,T$18:$AC$131,7),0)</f>
        <v>0</v>
      </c>
      <c r="N4261" s="23">
        <f t="shared" si="871"/>
        <v>0</v>
      </c>
      <c r="O4261" s="23">
        <f t="shared" ca="1" si="867"/>
        <v>67257229.1247354</v>
      </c>
      <c r="P4261" s="29" t="str">
        <f t="shared" si="872"/>
        <v>J=</v>
      </c>
      <c r="Q4261" s="30">
        <f t="shared" si="873"/>
        <v>47232</v>
      </c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</row>
    <row r="4262" spans="1:30" x14ac:dyDescent="0.25">
      <c r="A4262" s="100">
        <f t="shared" si="868"/>
        <v>47095</v>
      </c>
      <c r="B4262" s="114" t="str">
        <f t="shared" ca="1" si="869"/>
        <v>n.d</v>
      </c>
      <c r="C4262" s="114">
        <f t="shared" si="870"/>
        <v>139519858.75</v>
      </c>
      <c r="D4262" s="24">
        <f ca="1">IF(A4262&lt;$B$1,VLOOKUP(A4262,[1]DI!$A$4:$B$15000,2,FALSE),0)</f>
        <v>0</v>
      </c>
      <c r="E4262" s="23">
        <f t="shared" ca="1" si="875"/>
        <v>0</v>
      </c>
      <c r="F4262" s="25">
        <f t="shared" si="874"/>
        <v>1.2</v>
      </c>
      <c r="G4262" s="26">
        <f t="shared" ca="1" si="878"/>
        <v>1</v>
      </c>
      <c r="H4262" s="23">
        <f ca="1">TRUNC(PRODUCT(G$16:G4261),15)</f>
        <v>1.48206205431758</v>
      </c>
      <c r="I4262" s="23">
        <f t="shared" si="876"/>
        <v>1</v>
      </c>
      <c r="J4262" s="23">
        <f t="shared" ca="1" si="877"/>
        <v>1.4820620499999999</v>
      </c>
      <c r="K4262" s="114">
        <f t="shared" ca="1" si="866"/>
        <v>67257229.1247354</v>
      </c>
      <c r="L4262" s="27">
        <f>IF(VLOOKUP(A4262,$U$18:$AD$131,8)=VLOOKUP(A4261,$U$18:$AD$131,8),0,VLOOKUP(A4262,U$18:$AD$131,8))</f>
        <v>0</v>
      </c>
      <c r="M4262" s="28">
        <f>IF(L4262&gt;0,VLOOKUP(L4262,T$18:$AC$131,7),0)</f>
        <v>0</v>
      </c>
      <c r="N4262" s="23">
        <f t="shared" si="871"/>
        <v>0</v>
      </c>
      <c r="O4262" s="23">
        <f t="shared" ca="1" si="867"/>
        <v>67257229.1247354</v>
      </c>
      <c r="P4262" s="29" t="str">
        <f t="shared" si="872"/>
        <v>J=</v>
      </c>
      <c r="Q4262" s="30">
        <f t="shared" si="873"/>
        <v>47232</v>
      </c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</row>
    <row r="4263" spans="1:30" x14ac:dyDescent="0.25">
      <c r="A4263" s="100">
        <f t="shared" si="868"/>
        <v>47096</v>
      </c>
      <c r="B4263" s="114" t="str">
        <f t="shared" ca="1" si="869"/>
        <v>n.d</v>
      </c>
      <c r="C4263" s="114">
        <f t="shared" si="870"/>
        <v>139519858.75</v>
      </c>
      <c r="D4263" s="24">
        <f ca="1">IF(A4263&lt;$B$1,VLOOKUP(A4263,[1]DI!$A$4:$B$15000,2,FALSE),0)</f>
        <v>0</v>
      </c>
      <c r="E4263" s="23">
        <f t="shared" ca="1" si="875"/>
        <v>0</v>
      </c>
      <c r="F4263" s="25">
        <f t="shared" si="874"/>
        <v>1.2</v>
      </c>
      <c r="G4263" s="26">
        <f t="shared" ca="1" si="878"/>
        <v>1</v>
      </c>
      <c r="H4263" s="23">
        <f ca="1">TRUNC(PRODUCT(G$16:G4262),15)</f>
        <v>1.48206205431758</v>
      </c>
      <c r="I4263" s="23">
        <f t="shared" si="876"/>
        <v>1</v>
      </c>
      <c r="J4263" s="23">
        <f t="shared" ca="1" si="877"/>
        <v>1.4820620499999999</v>
      </c>
      <c r="K4263" s="114">
        <f t="shared" ca="1" si="866"/>
        <v>67257229.1247354</v>
      </c>
      <c r="L4263" s="27">
        <f>IF(VLOOKUP(A4263,$U$18:$AD$131,8)=VLOOKUP(A4262,$U$18:$AD$131,8),0,VLOOKUP(A4263,U$18:$AD$131,8))</f>
        <v>0</v>
      </c>
      <c r="M4263" s="28">
        <f>IF(L4263&gt;0,VLOOKUP(L4263,T$18:$AC$131,7),0)</f>
        <v>0</v>
      </c>
      <c r="N4263" s="23">
        <f t="shared" si="871"/>
        <v>0</v>
      </c>
      <c r="O4263" s="23">
        <f t="shared" ca="1" si="867"/>
        <v>67257229.1247354</v>
      </c>
      <c r="P4263" s="29" t="str">
        <f t="shared" si="872"/>
        <v>J=</v>
      </c>
      <c r="Q4263" s="30">
        <f t="shared" si="873"/>
        <v>47232</v>
      </c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</row>
    <row r="4264" spans="1:30" x14ac:dyDescent="0.25">
      <c r="A4264" s="100">
        <f t="shared" si="868"/>
        <v>47097</v>
      </c>
      <c r="B4264" s="114" t="str">
        <f t="shared" ca="1" si="869"/>
        <v>n.d</v>
      </c>
      <c r="C4264" s="114">
        <f t="shared" si="870"/>
        <v>139519858.75</v>
      </c>
      <c r="D4264" s="24">
        <f ca="1">IF(A4264&lt;$B$1,VLOOKUP(A4264,[1]DI!$A$4:$B$15000,2,FALSE),0)</f>
        <v>0</v>
      </c>
      <c r="E4264" s="23">
        <f t="shared" ca="1" si="875"/>
        <v>0</v>
      </c>
      <c r="F4264" s="25">
        <f t="shared" si="874"/>
        <v>1.2</v>
      </c>
      <c r="G4264" s="26">
        <f t="shared" ca="1" si="878"/>
        <v>1</v>
      </c>
      <c r="H4264" s="23">
        <f ca="1">TRUNC(PRODUCT(G$16:G4263),15)</f>
        <v>1.48206205431758</v>
      </c>
      <c r="I4264" s="23">
        <f t="shared" si="876"/>
        <v>1</v>
      </c>
      <c r="J4264" s="23">
        <f t="shared" ca="1" si="877"/>
        <v>1.4820620499999999</v>
      </c>
      <c r="K4264" s="114">
        <f t="shared" ca="1" si="866"/>
        <v>67257229.1247354</v>
      </c>
      <c r="L4264" s="27">
        <f>IF(VLOOKUP(A4264,$U$18:$AD$131,8)=VLOOKUP(A4263,$U$18:$AD$131,8),0,VLOOKUP(A4264,U$18:$AD$131,8))</f>
        <v>0</v>
      </c>
      <c r="M4264" s="28">
        <f>IF(L4264&gt;0,VLOOKUP(L4264,T$18:$AC$131,7),0)</f>
        <v>0</v>
      </c>
      <c r="N4264" s="23">
        <f t="shared" si="871"/>
        <v>0</v>
      </c>
      <c r="O4264" s="23">
        <f t="shared" ca="1" si="867"/>
        <v>67257229.1247354</v>
      </c>
      <c r="P4264" s="29" t="str">
        <f t="shared" si="872"/>
        <v>J=</v>
      </c>
      <c r="Q4264" s="30">
        <f t="shared" si="873"/>
        <v>47232</v>
      </c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</row>
    <row r="4265" spans="1:30" x14ac:dyDescent="0.25">
      <c r="A4265" s="100">
        <f t="shared" si="868"/>
        <v>47098</v>
      </c>
      <c r="B4265" s="114" t="str">
        <f t="shared" ca="1" si="869"/>
        <v>n.d</v>
      </c>
      <c r="C4265" s="114">
        <f t="shared" si="870"/>
        <v>139519858.75</v>
      </c>
      <c r="D4265" s="24">
        <f ca="1">IF(A4265&lt;$B$1,VLOOKUP(A4265,[1]DI!$A$4:$B$15000,2,FALSE),0)</f>
        <v>0</v>
      </c>
      <c r="E4265" s="23">
        <f t="shared" ca="1" si="875"/>
        <v>0</v>
      </c>
      <c r="F4265" s="25">
        <f t="shared" si="874"/>
        <v>1.2</v>
      </c>
      <c r="G4265" s="26">
        <f t="shared" ca="1" si="878"/>
        <v>1</v>
      </c>
      <c r="H4265" s="23">
        <f ca="1">TRUNC(PRODUCT(G$16:G4264),15)</f>
        <v>1.48206205431758</v>
      </c>
      <c r="I4265" s="23">
        <f t="shared" si="876"/>
        <v>1</v>
      </c>
      <c r="J4265" s="23">
        <f t="shared" ca="1" si="877"/>
        <v>1.4820620499999999</v>
      </c>
      <c r="K4265" s="114">
        <f t="shared" ca="1" si="866"/>
        <v>67257229.1247354</v>
      </c>
      <c r="L4265" s="27">
        <f>IF(VLOOKUP(A4265,$U$18:$AD$131,8)=VLOOKUP(A4264,$U$18:$AD$131,8),0,VLOOKUP(A4265,U$18:$AD$131,8))</f>
        <v>0</v>
      </c>
      <c r="M4265" s="28">
        <f>IF(L4265&gt;0,VLOOKUP(L4265,T$18:$AC$131,7),0)</f>
        <v>0</v>
      </c>
      <c r="N4265" s="23">
        <f t="shared" si="871"/>
        <v>0</v>
      </c>
      <c r="O4265" s="23">
        <f t="shared" ca="1" si="867"/>
        <v>67257229.1247354</v>
      </c>
      <c r="P4265" s="29" t="str">
        <f t="shared" si="872"/>
        <v>J=</v>
      </c>
      <c r="Q4265" s="30">
        <f t="shared" si="873"/>
        <v>47232</v>
      </c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</row>
    <row r="4266" spans="1:30" x14ac:dyDescent="0.25">
      <c r="A4266" s="100">
        <f t="shared" si="868"/>
        <v>47099</v>
      </c>
      <c r="B4266" s="114" t="str">
        <f t="shared" ca="1" si="869"/>
        <v>n.d</v>
      </c>
      <c r="C4266" s="114">
        <f t="shared" si="870"/>
        <v>139519858.75</v>
      </c>
      <c r="D4266" s="24">
        <f ca="1">IF(A4266&lt;$B$1,VLOOKUP(A4266,[1]DI!$A$4:$B$15000,2,FALSE),0)</f>
        <v>0</v>
      </c>
      <c r="E4266" s="23">
        <f t="shared" ca="1" si="875"/>
        <v>0</v>
      </c>
      <c r="F4266" s="25">
        <f t="shared" si="874"/>
        <v>1.2</v>
      </c>
      <c r="G4266" s="26">
        <f t="shared" ca="1" si="878"/>
        <v>1</v>
      </c>
      <c r="H4266" s="23">
        <f ca="1">TRUNC(PRODUCT(G$16:G4265),15)</f>
        <v>1.48206205431758</v>
      </c>
      <c r="I4266" s="23">
        <f t="shared" si="876"/>
        <v>1</v>
      </c>
      <c r="J4266" s="23">
        <f t="shared" ca="1" si="877"/>
        <v>1.4820620499999999</v>
      </c>
      <c r="K4266" s="114">
        <f t="shared" ca="1" si="866"/>
        <v>67257229.1247354</v>
      </c>
      <c r="L4266" s="27">
        <f>IF(VLOOKUP(A4266,$U$18:$AD$131,8)=VLOOKUP(A4265,$U$18:$AD$131,8),0,VLOOKUP(A4266,U$18:$AD$131,8))</f>
        <v>0</v>
      </c>
      <c r="M4266" s="28">
        <f>IF(L4266&gt;0,VLOOKUP(L4266,T$18:$AC$131,7),0)</f>
        <v>0</v>
      </c>
      <c r="N4266" s="23">
        <f t="shared" si="871"/>
        <v>0</v>
      </c>
      <c r="O4266" s="23">
        <f t="shared" ca="1" si="867"/>
        <v>67257229.1247354</v>
      </c>
      <c r="P4266" s="29" t="str">
        <f t="shared" si="872"/>
        <v>J=</v>
      </c>
      <c r="Q4266" s="30">
        <f t="shared" si="873"/>
        <v>47232</v>
      </c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</row>
    <row r="4267" spans="1:30" x14ac:dyDescent="0.25">
      <c r="A4267" s="100">
        <f t="shared" si="868"/>
        <v>47100</v>
      </c>
      <c r="B4267" s="114" t="str">
        <f t="shared" ca="1" si="869"/>
        <v>n.d</v>
      </c>
      <c r="C4267" s="114">
        <f t="shared" si="870"/>
        <v>139519858.75</v>
      </c>
      <c r="D4267" s="24">
        <f ca="1">IF(A4267&lt;$B$1,VLOOKUP(A4267,[1]DI!$A$4:$B$15000,2,FALSE),0)</f>
        <v>0</v>
      </c>
      <c r="E4267" s="23">
        <f t="shared" ca="1" si="875"/>
        <v>0</v>
      </c>
      <c r="F4267" s="25">
        <f t="shared" si="874"/>
        <v>1.2</v>
      </c>
      <c r="G4267" s="26">
        <f t="shared" ca="1" si="878"/>
        <v>1</v>
      </c>
      <c r="H4267" s="23">
        <f ca="1">TRUNC(PRODUCT(G$16:G4266),15)</f>
        <v>1.48206205431758</v>
      </c>
      <c r="I4267" s="23">
        <f t="shared" si="876"/>
        <v>1</v>
      </c>
      <c r="J4267" s="23">
        <f t="shared" ca="1" si="877"/>
        <v>1.4820620499999999</v>
      </c>
      <c r="K4267" s="114">
        <f t="shared" ca="1" si="866"/>
        <v>67257229.1247354</v>
      </c>
      <c r="L4267" s="27">
        <f>IF(VLOOKUP(A4267,$U$18:$AD$131,8)=VLOOKUP(A4266,$U$18:$AD$131,8),0,VLOOKUP(A4267,U$18:$AD$131,8))</f>
        <v>0</v>
      </c>
      <c r="M4267" s="28">
        <f>IF(L4267&gt;0,VLOOKUP(L4267,T$18:$AC$131,7),0)</f>
        <v>0</v>
      </c>
      <c r="N4267" s="23">
        <f t="shared" si="871"/>
        <v>0</v>
      </c>
      <c r="O4267" s="23">
        <f t="shared" ca="1" si="867"/>
        <v>67257229.1247354</v>
      </c>
      <c r="P4267" s="29" t="str">
        <f t="shared" si="872"/>
        <v>J=</v>
      </c>
      <c r="Q4267" s="30">
        <f t="shared" si="873"/>
        <v>47232</v>
      </c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</row>
    <row r="4268" spans="1:30" x14ac:dyDescent="0.25">
      <c r="A4268" s="100">
        <f t="shared" si="868"/>
        <v>47101</v>
      </c>
      <c r="B4268" s="114" t="str">
        <f t="shared" ca="1" si="869"/>
        <v>n.d</v>
      </c>
      <c r="C4268" s="114">
        <f t="shared" si="870"/>
        <v>139519858.75</v>
      </c>
      <c r="D4268" s="24">
        <f ca="1">IF(A4268&lt;$B$1,VLOOKUP(A4268,[1]DI!$A$4:$B$15000,2,FALSE),0)</f>
        <v>0</v>
      </c>
      <c r="E4268" s="23">
        <f t="shared" ca="1" si="875"/>
        <v>0</v>
      </c>
      <c r="F4268" s="25">
        <f t="shared" si="874"/>
        <v>1.2</v>
      </c>
      <c r="G4268" s="26">
        <f t="shared" ca="1" si="878"/>
        <v>1</v>
      </c>
      <c r="H4268" s="23">
        <f ca="1">TRUNC(PRODUCT(G$16:G4267),15)</f>
        <v>1.48206205431758</v>
      </c>
      <c r="I4268" s="23">
        <f t="shared" si="876"/>
        <v>1</v>
      </c>
      <c r="J4268" s="23">
        <f t="shared" ca="1" si="877"/>
        <v>1.4820620499999999</v>
      </c>
      <c r="K4268" s="114">
        <f t="shared" ca="1" si="866"/>
        <v>67257229.1247354</v>
      </c>
      <c r="L4268" s="27">
        <f>IF(VLOOKUP(A4268,$U$18:$AD$131,8)=VLOOKUP(A4267,$U$18:$AD$131,8),0,VLOOKUP(A4268,U$18:$AD$131,8))</f>
        <v>0</v>
      </c>
      <c r="M4268" s="28">
        <f>IF(L4268&gt;0,VLOOKUP(L4268,T$18:$AC$131,7),0)</f>
        <v>0</v>
      </c>
      <c r="N4268" s="23">
        <f t="shared" si="871"/>
        <v>0</v>
      </c>
      <c r="O4268" s="23">
        <f t="shared" ca="1" si="867"/>
        <v>67257229.1247354</v>
      </c>
      <c r="P4268" s="29" t="str">
        <f t="shared" si="872"/>
        <v>J=</v>
      </c>
      <c r="Q4268" s="30">
        <f t="shared" si="873"/>
        <v>47232</v>
      </c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</row>
    <row r="4269" spans="1:30" x14ac:dyDescent="0.25">
      <c r="A4269" s="100">
        <f t="shared" si="868"/>
        <v>47102</v>
      </c>
      <c r="B4269" s="114" t="str">
        <f t="shared" ca="1" si="869"/>
        <v>n.d</v>
      </c>
      <c r="C4269" s="114">
        <f t="shared" si="870"/>
        <v>139519858.75</v>
      </c>
      <c r="D4269" s="24">
        <f ca="1">IF(A4269&lt;$B$1,VLOOKUP(A4269,[1]DI!$A$4:$B$15000,2,FALSE),0)</f>
        <v>0</v>
      </c>
      <c r="E4269" s="23">
        <f t="shared" ca="1" si="875"/>
        <v>0</v>
      </c>
      <c r="F4269" s="25">
        <f t="shared" si="874"/>
        <v>1.2</v>
      </c>
      <c r="G4269" s="26">
        <f t="shared" ca="1" si="878"/>
        <v>1</v>
      </c>
      <c r="H4269" s="23">
        <f ca="1">TRUNC(PRODUCT(G$16:G4268),15)</f>
        <v>1.48206205431758</v>
      </c>
      <c r="I4269" s="23">
        <f t="shared" si="876"/>
        <v>1</v>
      </c>
      <c r="J4269" s="23">
        <f t="shared" ca="1" si="877"/>
        <v>1.4820620499999999</v>
      </c>
      <c r="K4269" s="114">
        <f t="shared" ca="1" si="866"/>
        <v>67257229.1247354</v>
      </c>
      <c r="L4269" s="27">
        <f>IF(VLOOKUP(A4269,$U$18:$AD$131,8)=VLOOKUP(A4268,$U$18:$AD$131,8),0,VLOOKUP(A4269,U$18:$AD$131,8))</f>
        <v>0</v>
      </c>
      <c r="M4269" s="28">
        <f>IF(L4269&gt;0,VLOOKUP(L4269,T$18:$AC$131,7),0)</f>
        <v>0</v>
      </c>
      <c r="N4269" s="23">
        <f t="shared" si="871"/>
        <v>0</v>
      </c>
      <c r="O4269" s="23">
        <f t="shared" ca="1" si="867"/>
        <v>67257229.1247354</v>
      </c>
      <c r="P4269" s="29" t="str">
        <f t="shared" si="872"/>
        <v>J=</v>
      </c>
      <c r="Q4269" s="30">
        <f t="shared" si="873"/>
        <v>47232</v>
      </c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</row>
    <row r="4270" spans="1:30" x14ac:dyDescent="0.25">
      <c r="A4270" s="100">
        <f t="shared" si="868"/>
        <v>47103</v>
      </c>
      <c r="B4270" s="114" t="str">
        <f t="shared" ca="1" si="869"/>
        <v>n.d</v>
      </c>
      <c r="C4270" s="114">
        <f t="shared" si="870"/>
        <v>139519858.75</v>
      </c>
      <c r="D4270" s="24">
        <f ca="1">IF(A4270&lt;$B$1,VLOOKUP(A4270,[1]DI!$A$4:$B$15000,2,FALSE),0)</f>
        <v>0</v>
      </c>
      <c r="E4270" s="23">
        <f t="shared" ca="1" si="875"/>
        <v>0</v>
      </c>
      <c r="F4270" s="25">
        <f t="shared" si="874"/>
        <v>1.2</v>
      </c>
      <c r="G4270" s="26">
        <f t="shared" ca="1" si="878"/>
        <v>1</v>
      </c>
      <c r="H4270" s="23">
        <f ca="1">TRUNC(PRODUCT(G$16:G4269),15)</f>
        <v>1.48206205431758</v>
      </c>
      <c r="I4270" s="23">
        <f t="shared" si="876"/>
        <v>1</v>
      </c>
      <c r="J4270" s="23">
        <f t="shared" ca="1" si="877"/>
        <v>1.4820620499999999</v>
      </c>
      <c r="K4270" s="114">
        <f t="shared" ca="1" si="866"/>
        <v>67257229.1247354</v>
      </c>
      <c r="L4270" s="27">
        <f>IF(VLOOKUP(A4270,$U$18:$AD$131,8)=VLOOKUP(A4269,$U$18:$AD$131,8),0,VLOOKUP(A4270,U$18:$AD$131,8))</f>
        <v>0</v>
      </c>
      <c r="M4270" s="28">
        <f>IF(L4270&gt;0,VLOOKUP(L4270,T$18:$AC$131,7),0)</f>
        <v>0</v>
      </c>
      <c r="N4270" s="23">
        <f t="shared" si="871"/>
        <v>0</v>
      </c>
      <c r="O4270" s="23">
        <f t="shared" ca="1" si="867"/>
        <v>67257229.1247354</v>
      </c>
      <c r="P4270" s="29" t="str">
        <f t="shared" si="872"/>
        <v>J=</v>
      </c>
      <c r="Q4270" s="30">
        <f t="shared" si="873"/>
        <v>47232</v>
      </c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</row>
    <row r="4271" spans="1:30" x14ac:dyDescent="0.25">
      <c r="A4271" s="100">
        <f t="shared" si="868"/>
        <v>47104</v>
      </c>
      <c r="B4271" s="114" t="str">
        <f t="shared" ca="1" si="869"/>
        <v>n.d</v>
      </c>
      <c r="C4271" s="114">
        <f t="shared" si="870"/>
        <v>139519858.75</v>
      </c>
      <c r="D4271" s="24">
        <f ca="1">IF(A4271&lt;$B$1,VLOOKUP(A4271,[1]DI!$A$4:$B$15000,2,FALSE),0)</f>
        <v>0</v>
      </c>
      <c r="E4271" s="23">
        <f t="shared" ca="1" si="875"/>
        <v>0</v>
      </c>
      <c r="F4271" s="25">
        <f t="shared" si="874"/>
        <v>1.2</v>
      </c>
      <c r="G4271" s="26">
        <f t="shared" ca="1" si="878"/>
        <v>1</v>
      </c>
      <c r="H4271" s="23">
        <f ca="1">TRUNC(PRODUCT(G$16:G4270),15)</f>
        <v>1.48206205431758</v>
      </c>
      <c r="I4271" s="23">
        <f t="shared" si="876"/>
        <v>1</v>
      </c>
      <c r="J4271" s="23">
        <f t="shared" ca="1" si="877"/>
        <v>1.4820620499999999</v>
      </c>
      <c r="K4271" s="114">
        <f t="shared" ca="1" si="866"/>
        <v>67257229.1247354</v>
      </c>
      <c r="L4271" s="27">
        <f>IF(VLOOKUP(A4271,$U$18:$AD$131,8)=VLOOKUP(A4270,$U$18:$AD$131,8),0,VLOOKUP(A4271,U$18:$AD$131,8))</f>
        <v>0</v>
      </c>
      <c r="M4271" s="28">
        <f>IF(L4271&gt;0,VLOOKUP(L4271,T$18:$AC$131,7),0)</f>
        <v>0</v>
      </c>
      <c r="N4271" s="23">
        <f t="shared" si="871"/>
        <v>0</v>
      </c>
      <c r="O4271" s="23">
        <f t="shared" ca="1" si="867"/>
        <v>67257229.1247354</v>
      </c>
      <c r="P4271" s="29" t="str">
        <f t="shared" si="872"/>
        <v>J=</v>
      </c>
      <c r="Q4271" s="30">
        <f t="shared" si="873"/>
        <v>47232</v>
      </c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</row>
    <row r="4272" spans="1:30" x14ac:dyDescent="0.25">
      <c r="A4272" s="100">
        <f t="shared" si="868"/>
        <v>47105</v>
      </c>
      <c r="B4272" s="114" t="str">
        <f t="shared" ca="1" si="869"/>
        <v>n.d</v>
      </c>
      <c r="C4272" s="114">
        <f t="shared" si="870"/>
        <v>139519858.75</v>
      </c>
      <c r="D4272" s="24">
        <f ca="1">IF(A4272&lt;$B$1,VLOOKUP(A4272,[1]DI!$A$4:$B$15000,2,FALSE),0)</f>
        <v>0</v>
      </c>
      <c r="E4272" s="23">
        <f t="shared" ca="1" si="875"/>
        <v>0</v>
      </c>
      <c r="F4272" s="25">
        <f t="shared" si="874"/>
        <v>1.2</v>
      </c>
      <c r="G4272" s="26">
        <f t="shared" ca="1" si="878"/>
        <v>1</v>
      </c>
      <c r="H4272" s="23">
        <f ca="1">TRUNC(PRODUCT(G$16:G4271),15)</f>
        <v>1.48206205431758</v>
      </c>
      <c r="I4272" s="23">
        <f t="shared" si="876"/>
        <v>1</v>
      </c>
      <c r="J4272" s="23">
        <f t="shared" ca="1" si="877"/>
        <v>1.4820620499999999</v>
      </c>
      <c r="K4272" s="114">
        <f t="shared" ca="1" si="866"/>
        <v>67257229.1247354</v>
      </c>
      <c r="L4272" s="27">
        <f>IF(VLOOKUP(A4272,$U$18:$AD$131,8)=VLOOKUP(A4271,$U$18:$AD$131,8),0,VLOOKUP(A4272,U$18:$AD$131,8))</f>
        <v>0</v>
      </c>
      <c r="M4272" s="28">
        <f>IF(L4272&gt;0,VLOOKUP(L4272,T$18:$AC$131,7),0)</f>
        <v>0</v>
      </c>
      <c r="N4272" s="23">
        <f t="shared" si="871"/>
        <v>0</v>
      </c>
      <c r="O4272" s="23">
        <f t="shared" ca="1" si="867"/>
        <v>67257229.1247354</v>
      </c>
      <c r="P4272" s="29" t="str">
        <f t="shared" si="872"/>
        <v>J=</v>
      </c>
      <c r="Q4272" s="30">
        <f t="shared" si="873"/>
        <v>47232</v>
      </c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</row>
    <row r="4273" spans="1:30" x14ac:dyDescent="0.25">
      <c r="A4273" s="100">
        <f t="shared" si="868"/>
        <v>47106</v>
      </c>
      <c r="B4273" s="114" t="str">
        <f t="shared" ca="1" si="869"/>
        <v>n.d</v>
      </c>
      <c r="C4273" s="114">
        <f t="shared" si="870"/>
        <v>139519858.75</v>
      </c>
      <c r="D4273" s="24">
        <f ca="1">IF(A4273&lt;$B$1,VLOOKUP(A4273,[1]DI!$A$4:$B$15000,2,FALSE),0)</f>
        <v>0</v>
      </c>
      <c r="E4273" s="23">
        <f t="shared" ca="1" si="875"/>
        <v>0</v>
      </c>
      <c r="F4273" s="25">
        <f t="shared" si="874"/>
        <v>1.2</v>
      </c>
      <c r="G4273" s="26">
        <f t="shared" ca="1" si="878"/>
        <v>1</v>
      </c>
      <c r="H4273" s="23">
        <f ca="1">TRUNC(PRODUCT(G$16:G4272),15)</f>
        <v>1.48206205431758</v>
      </c>
      <c r="I4273" s="23">
        <f t="shared" si="876"/>
        <v>1</v>
      </c>
      <c r="J4273" s="23">
        <f t="shared" ca="1" si="877"/>
        <v>1.4820620499999999</v>
      </c>
      <c r="K4273" s="114">
        <f t="shared" ca="1" si="866"/>
        <v>67257229.1247354</v>
      </c>
      <c r="L4273" s="27">
        <f>IF(VLOOKUP(A4273,$U$18:$AD$131,8)=VLOOKUP(A4272,$U$18:$AD$131,8),0,VLOOKUP(A4273,U$18:$AD$131,8))</f>
        <v>0</v>
      </c>
      <c r="M4273" s="28">
        <f>IF(L4273&gt;0,VLOOKUP(L4273,T$18:$AC$131,7),0)</f>
        <v>0</v>
      </c>
      <c r="N4273" s="23">
        <f t="shared" si="871"/>
        <v>0</v>
      </c>
      <c r="O4273" s="23">
        <f t="shared" ca="1" si="867"/>
        <v>67257229.1247354</v>
      </c>
      <c r="P4273" s="29" t="str">
        <f t="shared" si="872"/>
        <v>J=</v>
      </c>
      <c r="Q4273" s="30">
        <f t="shared" si="873"/>
        <v>47232</v>
      </c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</row>
    <row r="4274" spans="1:30" x14ac:dyDescent="0.25">
      <c r="A4274" s="100">
        <f t="shared" si="868"/>
        <v>47107</v>
      </c>
      <c r="B4274" s="114" t="str">
        <f t="shared" ca="1" si="869"/>
        <v>n.d</v>
      </c>
      <c r="C4274" s="114">
        <f t="shared" si="870"/>
        <v>139519858.75</v>
      </c>
      <c r="D4274" s="24">
        <f ca="1">IF(A4274&lt;$B$1,VLOOKUP(A4274,[1]DI!$A$4:$B$15000,2,FALSE),0)</f>
        <v>0</v>
      </c>
      <c r="E4274" s="23">
        <f t="shared" ca="1" si="875"/>
        <v>0</v>
      </c>
      <c r="F4274" s="25">
        <f t="shared" si="874"/>
        <v>1.2</v>
      </c>
      <c r="G4274" s="26">
        <f t="shared" ca="1" si="878"/>
        <v>1</v>
      </c>
      <c r="H4274" s="23">
        <f ca="1">TRUNC(PRODUCT(G$16:G4273),15)</f>
        <v>1.48206205431758</v>
      </c>
      <c r="I4274" s="23">
        <f t="shared" si="876"/>
        <v>1</v>
      </c>
      <c r="J4274" s="23">
        <f t="shared" ca="1" si="877"/>
        <v>1.4820620499999999</v>
      </c>
      <c r="K4274" s="114">
        <f t="shared" ca="1" si="866"/>
        <v>67257229.1247354</v>
      </c>
      <c r="L4274" s="27">
        <f>IF(VLOOKUP(A4274,$U$18:$AD$131,8)=VLOOKUP(A4273,$U$18:$AD$131,8),0,VLOOKUP(A4274,U$18:$AD$131,8))</f>
        <v>0</v>
      </c>
      <c r="M4274" s="28">
        <f>IF(L4274&gt;0,VLOOKUP(L4274,T$18:$AC$131,7),0)</f>
        <v>0</v>
      </c>
      <c r="N4274" s="23">
        <f t="shared" si="871"/>
        <v>0</v>
      </c>
      <c r="O4274" s="23">
        <f t="shared" ca="1" si="867"/>
        <v>67257229.1247354</v>
      </c>
      <c r="P4274" s="29" t="str">
        <f t="shared" si="872"/>
        <v>J=</v>
      </c>
      <c r="Q4274" s="30">
        <f t="shared" si="873"/>
        <v>47232</v>
      </c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</row>
    <row r="4275" spans="1:30" x14ac:dyDescent="0.25">
      <c r="A4275" s="100">
        <f t="shared" si="868"/>
        <v>47108</v>
      </c>
      <c r="B4275" s="114" t="str">
        <f t="shared" ca="1" si="869"/>
        <v>n.d</v>
      </c>
      <c r="C4275" s="114">
        <f t="shared" si="870"/>
        <v>139519858.75</v>
      </c>
      <c r="D4275" s="24">
        <f ca="1">IF(A4275&lt;$B$1,VLOOKUP(A4275,[1]DI!$A$4:$B$15000,2,FALSE),0)</f>
        <v>0</v>
      </c>
      <c r="E4275" s="23">
        <f t="shared" ca="1" si="875"/>
        <v>0</v>
      </c>
      <c r="F4275" s="25">
        <f t="shared" si="874"/>
        <v>1.2</v>
      </c>
      <c r="G4275" s="26">
        <f t="shared" ca="1" si="878"/>
        <v>1</v>
      </c>
      <c r="H4275" s="23">
        <f ca="1">TRUNC(PRODUCT(G$16:G4274),15)</f>
        <v>1.48206205431758</v>
      </c>
      <c r="I4275" s="23">
        <f t="shared" si="876"/>
        <v>1</v>
      </c>
      <c r="J4275" s="23">
        <f t="shared" ca="1" si="877"/>
        <v>1.4820620499999999</v>
      </c>
      <c r="K4275" s="114">
        <f t="shared" ca="1" si="866"/>
        <v>67257229.1247354</v>
      </c>
      <c r="L4275" s="27">
        <f>IF(VLOOKUP(A4275,$U$18:$AD$131,8)=VLOOKUP(A4274,$U$18:$AD$131,8),0,VLOOKUP(A4275,U$18:$AD$131,8))</f>
        <v>0</v>
      </c>
      <c r="M4275" s="28">
        <f>IF(L4275&gt;0,VLOOKUP(L4275,T$18:$AC$131,7),0)</f>
        <v>0</v>
      </c>
      <c r="N4275" s="23">
        <f t="shared" si="871"/>
        <v>0</v>
      </c>
      <c r="O4275" s="23">
        <f t="shared" ca="1" si="867"/>
        <v>67257229.1247354</v>
      </c>
      <c r="P4275" s="29" t="str">
        <f t="shared" si="872"/>
        <v>J=</v>
      </c>
      <c r="Q4275" s="30">
        <f t="shared" si="873"/>
        <v>47232</v>
      </c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</row>
    <row r="4276" spans="1:30" x14ac:dyDescent="0.25">
      <c r="A4276" s="100">
        <f t="shared" si="868"/>
        <v>47109</v>
      </c>
      <c r="B4276" s="114" t="str">
        <f t="shared" ca="1" si="869"/>
        <v>n.d</v>
      </c>
      <c r="C4276" s="114">
        <f t="shared" si="870"/>
        <v>139519858.75</v>
      </c>
      <c r="D4276" s="24">
        <f ca="1">IF(A4276&lt;$B$1,VLOOKUP(A4276,[1]DI!$A$4:$B$15000,2,FALSE),0)</f>
        <v>0</v>
      </c>
      <c r="E4276" s="23">
        <f t="shared" ca="1" si="875"/>
        <v>0</v>
      </c>
      <c r="F4276" s="25">
        <f t="shared" si="874"/>
        <v>1.2</v>
      </c>
      <c r="G4276" s="26">
        <f t="shared" ca="1" si="878"/>
        <v>1</v>
      </c>
      <c r="H4276" s="23">
        <f ca="1">TRUNC(PRODUCT(G$16:G4275),15)</f>
        <v>1.48206205431758</v>
      </c>
      <c r="I4276" s="23">
        <f t="shared" si="876"/>
        <v>1</v>
      </c>
      <c r="J4276" s="23">
        <f t="shared" ca="1" si="877"/>
        <v>1.4820620499999999</v>
      </c>
      <c r="K4276" s="114">
        <f t="shared" ca="1" si="866"/>
        <v>67257229.1247354</v>
      </c>
      <c r="L4276" s="27">
        <f>IF(VLOOKUP(A4276,$U$18:$AD$131,8)=VLOOKUP(A4275,$U$18:$AD$131,8),0,VLOOKUP(A4276,U$18:$AD$131,8))</f>
        <v>0</v>
      </c>
      <c r="M4276" s="28">
        <f>IF(L4276&gt;0,VLOOKUP(L4276,T$18:$AC$131,7),0)</f>
        <v>0</v>
      </c>
      <c r="N4276" s="23">
        <f t="shared" si="871"/>
        <v>0</v>
      </c>
      <c r="O4276" s="23">
        <f t="shared" ca="1" si="867"/>
        <v>67257229.1247354</v>
      </c>
      <c r="P4276" s="29" t="str">
        <f t="shared" si="872"/>
        <v>J=</v>
      </c>
      <c r="Q4276" s="30">
        <f t="shared" si="873"/>
        <v>47232</v>
      </c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</row>
    <row r="4277" spans="1:30" x14ac:dyDescent="0.25">
      <c r="A4277" s="100">
        <f t="shared" si="868"/>
        <v>47110</v>
      </c>
      <c r="B4277" s="114" t="str">
        <f t="shared" ca="1" si="869"/>
        <v>n.d</v>
      </c>
      <c r="C4277" s="114">
        <f t="shared" si="870"/>
        <v>139519858.75</v>
      </c>
      <c r="D4277" s="24">
        <f ca="1">IF(A4277&lt;$B$1,VLOOKUP(A4277,[1]DI!$A$4:$B$15000,2,FALSE),0)</f>
        <v>0</v>
      </c>
      <c r="E4277" s="23">
        <f t="shared" ca="1" si="875"/>
        <v>0</v>
      </c>
      <c r="F4277" s="25">
        <f t="shared" si="874"/>
        <v>1.2</v>
      </c>
      <c r="G4277" s="26">
        <f t="shared" ca="1" si="878"/>
        <v>1</v>
      </c>
      <c r="H4277" s="23">
        <f ca="1">TRUNC(PRODUCT(G$16:G4276),15)</f>
        <v>1.48206205431758</v>
      </c>
      <c r="I4277" s="23">
        <f t="shared" si="876"/>
        <v>1</v>
      </c>
      <c r="J4277" s="23">
        <f t="shared" ca="1" si="877"/>
        <v>1.4820620499999999</v>
      </c>
      <c r="K4277" s="114">
        <f t="shared" ca="1" si="866"/>
        <v>67257229.1247354</v>
      </c>
      <c r="L4277" s="27">
        <f>IF(VLOOKUP(A4277,$U$18:$AD$131,8)=VLOOKUP(A4276,$U$18:$AD$131,8),0,VLOOKUP(A4277,U$18:$AD$131,8))</f>
        <v>0</v>
      </c>
      <c r="M4277" s="28">
        <f>IF(L4277&gt;0,VLOOKUP(L4277,T$18:$AC$131,7),0)</f>
        <v>0</v>
      </c>
      <c r="N4277" s="23">
        <f t="shared" si="871"/>
        <v>0</v>
      </c>
      <c r="O4277" s="23">
        <f t="shared" ca="1" si="867"/>
        <v>67257229.1247354</v>
      </c>
      <c r="P4277" s="29" t="str">
        <f t="shared" si="872"/>
        <v>J=</v>
      </c>
      <c r="Q4277" s="30">
        <f t="shared" si="873"/>
        <v>47232</v>
      </c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</row>
    <row r="4278" spans="1:30" x14ac:dyDescent="0.25">
      <c r="A4278" s="100">
        <f t="shared" si="868"/>
        <v>47111</v>
      </c>
      <c r="B4278" s="114" t="str">
        <f t="shared" ca="1" si="869"/>
        <v>n.d</v>
      </c>
      <c r="C4278" s="114">
        <f t="shared" si="870"/>
        <v>139519858.75</v>
      </c>
      <c r="D4278" s="24">
        <f ca="1">IF(A4278&lt;$B$1,VLOOKUP(A4278,[1]DI!$A$4:$B$15000,2,FALSE),0)</f>
        <v>0</v>
      </c>
      <c r="E4278" s="23">
        <f t="shared" ca="1" si="875"/>
        <v>0</v>
      </c>
      <c r="F4278" s="25">
        <f t="shared" si="874"/>
        <v>1.2</v>
      </c>
      <c r="G4278" s="26">
        <f t="shared" ca="1" si="878"/>
        <v>1</v>
      </c>
      <c r="H4278" s="23">
        <f ca="1">TRUNC(PRODUCT(G$16:G4277),15)</f>
        <v>1.48206205431758</v>
      </c>
      <c r="I4278" s="23">
        <f t="shared" si="876"/>
        <v>1</v>
      </c>
      <c r="J4278" s="23">
        <f t="shared" ca="1" si="877"/>
        <v>1.4820620499999999</v>
      </c>
      <c r="K4278" s="114">
        <f t="shared" ca="1" si="866"/>
        <v>67257229.1247354</v>
      </c>
      <c r="L4278" s="27">
        <f>IF(VLOOKUP(A4278,$U$18:$AD$131,8)=VLOOKUP(A4277,$U$18:$AD$131,8),0,VLOOKUP(A4278,U$18:$AD$131,8))</f>
        <v>0</v>
      </c>
      <c r="M4278" s="28">
        <f>IF(L4278&gt;0,VLOOKUP(L4278,T$18:$AC$131,7),0)</f>
        <v>0</v>
      </c>
      <c r="N4278" s="23">
        <f t="shared" si="871"/>
        <v>0</v>
      </c>
      <c r="O4278" s="23">
        <f t="shared" ca="1" si="867"/>
        <v>67257229.1247354</v>
      </c>
      <c r="P4278" s="29" t="str">
        <f t="shared" si="872"/>
        <v>J=</v>
      </c>
      <c r="Q4278" s="30">
        <f t="shared" si="873"/>
        <v>47232</v>
      </c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</row>
    <row r="4279" spans="1:30" x14ac:dyDescent="0.25">
      <c r="A4279" s="100">
        <f t="shared" si="868"/>
        <v>47112</v>
      </c>
      <c r="B4279" s="114" t="str">
        <f t="shared" ca="1" si="869"/>
        <v>n.d</v>
      </c>
      <c r="C4279" s="114">
        <f t="shared" si="870"/>
        <v>139519858.75</v>
      </c>
      <c r="D4279" s="24">
        <f ca="1">IF(A4279&lt;$B$1,VLOOKUP(A4279,[1]DI!$A$4:$B$15000,2,FALSE),0)</f>
        <v>0</v>
      </c>
      <c r="E4279" s="23">
        <f t="shared" ca="1" si="875"/>
        <v>0</v>
      </c>
      <c r="F4279" s="25">
        <f t="shared" si="874"/>
        <v>1.2</v>
      </c>
      <c r="G4279" s="26">
        <f t="shared" ca="1" si="878"/>
        <v>1</v>
      </c>
      <c r="H4279" s="23">
        <f ca="1">TRUNC(PRODUCT(G$16:G4278),15)</f>
        <v>1.48206205431758</v>
      </c>
      <c r="I4279" s="23">
        <f t="shared" si="876"/>
        <v>1</v>
      </c>
      <c r="J4279" s="23">
        <f t="shared" ca="1" si="877"/>
        <v>1.4820620499999999</v>
      </c>
      <c r="K4279" s="114">
        <f t="shared" ca="1" si="866"/>
        <v>67257229.1247354</v>
      </c>
      <c r="L4279" s="27">
        <f>IF(VLOOKUP(A4279,$U$18:$AD$131,8)=VLOOKUP(A4278,$U$18:$AD$131,8),0,VLOOKUP(A4279,U$18:$AD$131,8))</f>
        <v>0</v>
      </c>
      <c r="M4279" s="28">
        <f>IF(L4279&gt;0,VLOOKUP(L4279,T$18:$AC$131,7),0)</f>
        <v>0</v>
      </c>
      <c r="N4279" s="23">
        <f t="shared" si="871"/>
        <v>0</v>
      </c>
      <c r="O4279" s="23">
        <f t="shared" ca="1" si="867"/>
        <v>67257229.1247354</v>
      </c>
      <c r="P4279" s="29" t="str">
        <f t="shared" si="872"/>
        <v>J=</v>
      </c>
      <c r="Q4279" s="30">
        <f t="shared" si="873"/>
        <v>47232</v>
      </c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</row>
    <row r="4280" spans="1:30" x14ac:dyDescent="0.25">
      <c r="A4280" s="100">
        <f t="shared" si="868"/>
        <v>47113</v>
      </c>
      <c r="B4280" s="114" t="str">
        <f t="shared" ca="1" si="869"/>
        <v>n.d</v>
      </c>
      <c r="C4280" s="114">
        <f t="shared" si="870"/>
        <v>139519858.75</v>
      </c>
      <c r="D4280" s="24">
        <f ca="1">IF(A4280&lt;$B$1,VLOOKUP(A4280,[1]DI!$A$4:$B$15000,2,FALSE),0)</f>
        <v>0</v>
      </c>
      <c r="E4280" s="23">
        <f t="shared" ca="1" si="875"/>
        <v>0</v>
      </c>
      <c r="F4280" s="25">
        <f t="shared" si="874"/>
        <v>1.2</v>
      </c>
      <c r="G4280" s="26">
        <f t="shared" ca="1" si="878"/>
        <v>1</v>
      </c>
      <c r="H4280" s="23">
        <f ca="1">TRUNC(PRODUCT(G$16:G4279),15)</f>
        <v>1.48206205431758</v>
      </c>
      <c r="I4280" s="23">
        <f t="shared" si="876"/>
        <v>1</v>
      </c>
      <c r="J4280" s="23">
        <f t="shared" ca="1" si="877"/>
        <v>1.4820620499999999</v>
      </c>
      <c r="K4280" s="114">
        <f t="shared" ca="1" si="866"/>
        <v>67257229.1247354</v>
      </c>
      <c r="L4280" s="27">
        <f>IF(VLOOKUP(A4280,$U$18:$AD$131,8)=VLOOKUP(A4279,$U$18:$AD$131,8),0,VLOOKUP(A4280,U$18:$AD$131,8))</f>
        <v>0</v>
      </c>
      <c r="M4280" s="28">
        <f>IF(L4280&gt;0,VLOOKUP(L4280,T$18:$AC$131,7),0)</f>
        <v>0</v>
      </c>
      <c r="N4280" s="23">
        <f t="shared" si="871"/>
        <v>0</v>
      </c>
      <c r="O4280" s="23">
        <f t="shared" ca="1" si="867"/>
        <v>67257229.1247354</v>
      </c>
      <c r="P4280" s="29" t="str">
        <f t="shared" si="872"/>
        <v>J=</v>
      </c>
      <c r="Q4280" s="30">
        <f t="shared" si="873"/>
        <v>47232</v>
      </c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</row>
    <row r="4281" spans="1:30" x14ac:dyDescent="0.25">
      <c r="A4281" s="100">
        <f t="shared" si="868"/>
        <v>47114</v>
      </c>
      <c r="B4281" s="114" t="str">
        <f t="shared" ca="1" si="869"/>
        <v>n.d</v>
      </c>
      <c r="C4281" s="114">
        <f t="shared" si="870"/>
        <v>139519858.75</v>
      </c>
      <c r="D4281" s="24">
        <f ca="1">IF(A4281&lt;$B$1,VLOOKUP(A4281,[1]DI!$A$4:$B$15000,2,FALSE),0)</f>
        <v>0</v>
      </c>
      <c r="E4281" s="23">
        <f t="shared" ca="1" si="875"/>
        <v>0</v>
      </c>
      <c r="F4281" s="25">
        <f t="shared" si="874"/>
        <v>1.2</v>
      </c>
      <c r="G4281" s="26">
        <f t="shared" ca="1" si="878"/>
        <v>1</v>
      </c>
      <c r="H4281" s="23">
        <f ca="1">TRUNC(PRODUCT(G$16:G4280),15)</f>
        <v>1.48206205431758</v>
      </c>
      <c r="I4281" s="23">
        <f t="shared" si="876"/>
        <v>1</v>
      </c>
      <c r="J4281" s="23">
        <f t="shared" ca="1" si="877"/>
        <v>1.4820620499999999</v>
      </c>
      <c r="K4281" s="114">
        <f t="shared" ca="1" si="866"/>
        <v>67257229.1247354</v>
      </c>
      <c r="L4281" s="27">
        <f>IF(VLOOKUP(A4281,$U$18:$AD$131,8)=VLOOKUP(A4280,$U$18:$AD$131,8),0,VLOOKUP(A4281,U$18:$AD$131,8))</f>
        <v>0</v>
      </c>
      <c r="M4281" s="28">
        <f>IF(L4281&gt;0,VLOOKUP(L4281,T$18:$AC$131,7),0)</f>
        <v>0</v>
      </c>
      <c r="N4281" s="23">
        <f t="shared" si="871"/>
        <v>0</v>
      </c>
      <c r="O4281" s="23">
        <f t="shared" ca="1" si="867"/>
        <v>67257229.1247354</v>
      </c>
      <c r="P4281" s="29" t="str">
        <f t="shared" si="872"/>
        <v>J=</v>
      </c>
      <c r="Q4281" s="30">
        <f t="shared" si="873"/>
        <v>47232</v>
      </c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</row>
    <row r="4282" spans="1:30" x14ac:dyDescent="0.25">
      <c r="A4282" s="100">
        <f t="shared" si="868"/>
        <v>47115</v>
      </c>
      <c r="B4282" s="114" t="str">
        <f t="shared" ca="1" si="869"/>
        <v>n.d</v>
      </c>
      <c r="C4282" s="114">
        <f t="shared" si="870"/>
        <v>139519858.75</v>
      </c>
      <c r="D4282" s="24">
        <f ca="1">IF(A4282&lt;$B$1,VLOOKUP(A4282,[1]DI!$A$4:$B$15000,2,FALSE),0)</f>
        <v>0</v>
      </c>
      <c r="E4282" s="23">
        <f t="shared" ca="1" si="875"/>
        <v>0</v>
      </c>
      <c r="F4282" s="25">
        <f t="shared" si="874"/>
        <v>1.2</v>
      </c>
      <c r="G4282" s="26">
        <f t="shared" ca="1" si="878"/>
        <v>1</v>
      </c>
      <c r="H4282" s="23">
        <f ca="1">TRUNC(PRODUCT(G$16:G4281),15)</f>
        <v>1.48206205431758</v>
      </c>
      <c r="I4282" s="23">
        <f t="shared" si="876"/>
        <v>1</v>
      </c>
      <c r="J4282" s="23">
        <f t="shared" ca="1" si="877"/>
        <v>1.4820620499999999</v>
      </c>
      <c r="K4282" s="114">
        <f t="shared" ca="1" si="866"/>
        <v>67257229.1247354</v>
      </c>
      <c r="L4282" s="27">
        <f>IF(VLOOKUP(A4282,$U$18:$AD$131,8)=VLOOKUP(A4281,$U$18:$AD$131,8),0,VLOOKUP(A4282,U$18:$AD$131,8))</f>
        <v>0</v>
      </c>
      <c r="M4282" s="28">
        <f>IF(L4282&gt;0,VLOOKUP(L4282,T$18:$AC$131,7),0)</f>
        <v>0</v>
      </c>
      <c r="N4282" s="23">
        <f t="shared" si="871"/>
        <v>0</v>
      </c>
      <c r="O4282" s="23">
        <f t="shared" ca="1" si="867"/>
        <v>67257229.1247354</v>
      </c>
      <c r="P4282" s="29" t="str">
        <f t="shared" si="872"/>
        <v>J=</v>
      </c>
      <c r="Q4282" s="30">
        <f t="shared" si="873"/>
        <v>47232</v>
      </c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</row>
    <row r="4283" spans="1:30" x14ac:dyDescent="0.25">
      <c r="A4283" s="100">
        <f t="shared" si="868"/>
        <v>47116</v>
      </c>
      <c r="B4283" s="114" t="str">
        <f t="shared" ca="1" si="869"/>
        <v>n.d</v>
      </c>
      <c r="C4283" s="114">
        <f t="shared" si="870"/>
        <v>139519858.75</v>
      </c>
      <c r="D4283" s="24">
        <f ca="1">IF(A4283&lt;$B$1,VLOOKUP(A4283,[1]DI!$A$4:$B$15000,2,FALSE),0)</f>
        <v>0</v>
      </c>
      <c r="E4283" s="23">
        <f t="shared" ca="1" si="875"/>
        <v>0</v>
      </c>
      <c r="F4283" s="25">
        <f t="shared" si="874"/>
        <v>1.2</v>
      </c>
      <c r="G4283" s="26">
        <f t="shared" ca="1" si="878"/>
        <v>1</v>
      </c>
      <c r="H4283" s="23">
        <f ca="1">TRUNC(PRODUCT(G$16:G4282),15)</f>
        <v>1.48206205431758</v>
      </c>
      <c r="I4283" s="23">
        <f t="shared" si="876"/>
        <v>1</v>
      </c>
      <c r="J4283" s="23">
        <f t="shared" ca="1" si="877"/>
        <v>1.4820620499999999</v>
      </c>
      <c r="K4283" s="114">
        <f t="shared" ca="1" si="866"/>
        <v>67257229.1247354</v>
      </c>
      <c r="L4283" s="27">
        <f>IF(VLOOKUP(A4283,$U$18:$AD$131,8)=VLOOKUP(A4282,$U$18:$AD$131,8),0,VLOOKUP(A4283,U$18:$AD$131,8))</f>
        <v>0</v>
      </c>
      <c r="M4283" s="28">
        <f>IF(L4283&gt;0,VLOOKUP(L4283,T$18:$AC$131,7),0)</f>
        <v>0</v>
      </c>
      <c r="N4283" s="23">
        <f t="shared" si="871"/>
        <v>0</v>
      </c>
      <c r="O4283" s="23">
        <f t="shared" ca="1" si="867"/>
        <v>67257229.1247354</v>
      </c>
      <c r="P4283" s="29" t="str">
        <f t="shared" si="872"/>
        <v>J=</v>
      </c>
      <c r="Q4283" s="30">
        <f t="shared" si="873"/>
        <v>47232</v>
      </c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</row>
    <row r="4284" spans="1:30" x14ac:dyDescent="0.25">
      <c r="A4284" s="100">
        <f t="shared" si="868"/>
        <v>47117</v>
      </c>
      <c r="B4284" s="114" t="str">
        <f t="shared" ca="1" si="869"/>
        <v>n.d</v>
      </c>
      <c r="C4284" s="114">
        <f t="shared" si="870"/>
        <v>139519858.75</v>
      </c>
      <c r="D4284" s="24">
        <f ca="1">IF(A4284&lt;$B$1,VLOOKUP(A4284,[1]DI!$A$4:$B$15000,2,FALSE),0)</f>
        <v>0</v>
      </c>
      <c r="E4284" s="23">
        <f t="shared" ca="1" si="875"/>
        <v>0</v>
      </c>
      <c r="F4284" s="25">
        <f t="shared" si="874"/>
        <v>1.2</v>
      </c>
      <c r="G4284" s="26">
        <f t="shared" ca="1" si="878"/>
        <v>1</v>
      </c>
      <c r="H4284" s="23">
        <f ca="1">TRUNC(PRODUCT(G$16:G4283),15)</f>
        <v>1.48206205431758</v>
      </c>
      <c r="I4284" s="23">
        <f t="shared" si="876"/>
        <v>1</v>
      </c>
      <c r="J4284" s="23">
        <f t="shared" ca="1" si="877"/>
        <v>1.4820620499999999</v>
      </c>
      <c r="K4284" s="114">
        <f t="shared" ca="1" si="866"/>
        <v>67257229.1247354</v>
      </c>
      <c r="L4284" s="27">
        <f>IF(VLOOKUP(A4284,$U$18:$AD$131,8)=VLOOKUP(A4283,$U$18:$AD$131,8),0,VLOOKUP(A4284,U$18:$AD$131,8))</f>
        <v>0</v>
      </c>
      <c r="M4284" s="28">
        <f>IF(L4284&gt;0,VLOOKUP(L4284,T$18:$AC$131,7),0)</f>
        <v>0</v>
      </c>
      <c r="N4284" s="23">
        <f t="shared" si="871"/>
        <v>0</v>
      </c>
      <c r="O4284" s="23">
        <f t="shared" ca="1" si="867"/>
        <v>67257229.1247354</v>
      </c>
      <c r="P4284" s="29" t="str">
        <f t="shared" si="872"/>
        <v>J=</v>
      </c>
      <c r="Q4284" s="30">
        <f t="shared" si="873"/>
        <v>47232</v>
      </c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</row>
    <row r="4285" spans="1:30" x14ac:dyDescent="0.25">
      <c r="A4285" s="100">
        <f t="shared" si="868"/>
        <v>47118</v>
      </c>
      <c r="B4285" s="114" t="str">
        <f t="shared" ca="1" si="869"/>
        <v>n.d</v>
      </c>
      <c r="C4285" s="114">
        <f t="shared" si="870"/>
        <v>139519858.75</v>
      </c>
      <c r="D4285" s="24">
        <f ca="1">IF(A4285&lt;$B$1,VLOOKUP(A4285,[1]DI!$A$4:$B$15000,2,FALSE),0)</f>
        <v>0</v>
      </c>
      <c r="E4285" s="23">
        <f t="shared" ca="1" si="875"/>
        <v>0</v>
      </c>
      <c r="F4285" s="25">
        <f t="shared" si="874"/>
        <v>1.2</v>
      </c>
      <c r="G4285" s="26">
        <f t="shared" ca="1" si="878"/>
        <v>1</v>
      </c>
      <c r="H4285" s="23">
        <f ca="1">TRUNC(PRODUCT(G$16:G4284),15)</f>
        <v>1.48206205431758</v>
      </c>
      <c r="I4285" s="23">
        <f t="shared" si="876"/>
        <v>1</v>
      </c>
      <c r="J4285" s="23">
        <f t="shared" ca="1" si="877"/>
        <v>1.4820620499999999</v>
      </c>
      <c r="K4285" s="114">
        <f t="shared" ca="1" si="866"/>
        <v>67257229.1247354</v>
      </c>
      <c r="L4285" s="27">
        <f>IF(VLOOKUP(A4285,$U$18:$AD$131,8)=VLOOKUP(A4284,$U$18:$AD$131,8),0,VLOOKUP(A4285,U$18:$AD$131,8))</f>
        <v>0</v>
      </c>
      <c r="M4285" s="28">
        <f>IF(L4285&gt;0,VLOOKUP(L4285,T$18:$AC$131,7),0)</f>
        <v>0</v>
      </c>
      <c r="N4285" s="23">
        <f t="shared" si="871"/>
        <v>0</v>
      </c>
      <c r="O4285" s="23">
        <f t="shared" ca="1" si="867"/>
        <v>67257229.1247354</v>
      </c>
      <c r="P4285" s="29" t="str">
        <f t="shared" si="872"/>
        <v>J=</v>
      </c>
      <c r="Q4285" s="30">
        <f t="shared" si="873"/>
        <v>47232</v>
      </c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</row>
    <row r="4286" spans="1:30" x14ac:dyDescent="0.25">
      <c r="A4286" s="100">
        <f t="shared" si="868"/>
        <v>47119</v>
      </c>
      <c r="B4286" s="114" t="str">
        <f t="shared" ca="1" si="869"/>
        <v>n.d</v>
      </c>
      <c r="C4286" s="114">
        <f t="shared" si="870"/>
        <v>139519858.75</v>
      </c>
      <c r="D4286" s="24">
        <f ca="1">IF(A4286&lt;$B$1,VLOOKUP(A4286,[1]DI!$A$4:$B$15000,2,FALSE),0)</f>
        <v>0</v>
      </c>
      <c r="E4286" s="23">
        <f t="shared" ca="1" si="875"/>
        <v>0</v>
      </c>
      <c r="F4286" s="25">
        <f t="shared" si="874"/>
        <v>1.2</v>
      </c>
      <c r="G4286" s="26">
        <f t="shared" ca="1" si="878"/>
        <v>1</v>
      </c>
      <c r="H4286" s="23">
        <f ca="1">TRUNC(PRODUCT(G$16:G4285),15)</f>
        <v>1.48206205431758</v>
      </c>
      <c r="I4286" s="23">
        <f t="shared" si="876"/>
        <v>1</v>
      </c>
      <c r="J4286" s="23">
        <f t="shared" ca="1" si="877"/>
        <v>1.4820620499999999</v>
      </c>
      <c r="K4286" s="114">
        <f t="shared" ca="1" si="866"/>
        <v>67257229.1247354</v>
      </c>
      <c r="L4286" s="27">
        <f>IF(VLOOKUP(A4286,$U$18:$AD$131,8)=VLOOKUP(A4285,$U$18:$AD$131,8),0,VLOOKUP(A4286,U$18:$AD$131,8))</f>
        <v>0</v>
      </c>
      <c r="M4286" s="28">
        <f>IF(L4286&gt;0,VLOOKUP(L4286,T$18:$AC$131,7),0)</f>
        <v>0</v>
      </c>
      <c r="N4286" s="23">
        <f t="shared" si="871"/>
        <v>0</v>
      </c>
      <c r="O4286" s="23">
        <f t="shared" ca="1" si="867"/>
        <v>67257229.1247354</v>
      </c>
      <c r="P4286" s="29" t="str">
        <f t="shared" si="872"/>
        <v>J=</v>
      </c>
      <c r="Q4286" s="30">
        <f t="shared" si="873"/>
        <v>47232</v>
      </c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</row>
    <row r="4287" spans="1:30" x14ac:dyDescent="0.25">
      <c r="A4287" s="100">
        <f t="shared" si="868"/>
        <v>47120</v>
      </c>
      <c r="B4287" s="114" t="str">
        <f t="shared" ca="1" si="869"/>
        <v>n.d</v>
      </c>
      <c r="C4287" s="114">
        <f t="shared" si="870"/>
        <v>139519858.75</v>
      </c>
      <c r="D4287" s="24">
        <f ca="1">IF(A4287&lt;$B$1,VLOOKUP(A4287,[1]DI!$A$4:$B$15000,2,FALSE),0)</f>
        <v>0</v>
      </c>
      <c r="E4287" s="23">
        <f t="shared" ca="1" si="875"/>
        <v>0</v>
      </c>
      <c r="F4287" s="25">
        <f t="shared" si="874"/>
        <v>1.2</v>
      </c>
      <c r="G4287" s="26">
        <f t="shared" ca="1" si="878"/>
        <v>1</v>
      </c>
      <c r="H4287" s="23">
        <f ca="1">TRUNC(PRODUCT(G$16:G4286),15)</f>
        <v>1.48206205431758</v>
      </c>
      <c r="I4287" s="23">
        <f t="shared" si="876"/>
        <v>1</v>
      </c>
      <c r="J4287" s="23">
        <f t="shared" ca="1" si="877"/>
        <v>1.4820620499999999</v>
      </c>
      <c r="K4287" s="114">
        <f t="shared" ca="1" si="866"/>
        <v>67257229.1247354</v>
      </c>
      <c r="L4287" s="27">
        <f>IF(VLOOKUP(A4287,$U$18:$AD$131,8)=VLOOKUP(A4286,$U$18:$AD$131,8),0,VLOOKUP(A4287,U$18:$AD$131,8))</f>
        <v>0</v>
      </c>
      <c r="M4287" s="28">
        <f>IF(L4287&gt;0,VLOOKUP(L4287,T$18:$AC$131,7),0)</f>
        <v>0</v>
      </c>
      <c r="N4287" s="23">
        <f t="shared" si="871"/>
        <v>0</v>
      </c>
      <c r="O4287" s="23">
        <f t="shared" ca="1" si="867"/>
        <v>67257229.1247354</v>
      </c>
      <c r="P4287" s="29" t="str">
        <f t="shared" si="872"/>
        <v>J=</v>
      </c>
      <c r="Q4287" s="30">
        <f t="shared" si="873"/>
        <v>47232</v>
      </c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</row>
    <row r="4288" spans="1:30" x14ac:dyDescent="0.25">
      <c r="A4288" s="100">
        <f t="shared" si="868"/>
        <v>47121</v>
      </c>
      <c r="B4288" s="114" t="str">
        <f t="shared" ca="1" si="869"/>
        <v>n.d</v>
      </c>
      <c r="C4288" s="114">
        <f t="shared" si="870"/>
        <v>139519858.75</v>
      </c>
      <c r="D4288" s="24">
        <f ca="1">IF(A4288&lt;$B$1,VLOOKUP(A4288,[1]DI!$A$4:$B$15000,2,FALSE),0)</f>
        <v>0</v>
      </c>
      <c r="E4288" s="23">
        <f t="shared" ca="1" si="875"/>
        <v>0</v>
      </c>
      <c r="F4288" s="25">
        <f t="shared" si="874"/>
        <v>1.2</v>
      </c>
      <c r="G4288" s="26">
        <f t="shared" ca="1" si="878"/>
        <v>1</v>
      </c>
      <c r="H4288" s="23">
        <f ca="1">TRUNC(PRODUCT(G$16:G4287),15)</f>
        <v>1.48206205431758</v>
      </c>
      <c r="I4288" s="23">
        <f t="shared" si="876"/>
        <v>1</v>
      </c>
      <c r="J4288" s="23">
        <f t="shared" ca="1" si="877"/>
        <v>1.4820620499999999</v>
      </c>
      <c r="K4288" s="114">
        <f t="shared" ca="1" si="866"/>
        <v>67257229.1247354</v>
      </c>
      <c r="L4288" s="27">
        <f>IF(VLOOKUP(A4288,$U$18:$AD$131,8)=VLOOKUP(A4287,$U$18:$AD$131,8),0,VLOOKUP(A4288,U$18:$AD$131,8))</f>
        <v>0</v>
      </c>
      <c r="M4288" s="28">
        <f>IF(L4288&gt;0,VLOOKUP(L4288,T$18:$AC$131,7),0)</f>
        <v>0</v>
      </c>
      <c r="N4288" s="23">
        <f t="shared" si="871"/>
        <v>0</v>
      </c>
      <c r="O4288" s="23">
        <f t="shared" ca="1" si="867"/>
        <v>67257229.1247354</v>
      </c>
      <c r="P4288" s="29" t="str">
        <f t="shared" si="872"/>
        <v>J=</v>
      </c>
      <c r="Q4288" s="30">
        <f t="shared" si="873"/>
        <v>47232</v>
      </c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</row>
    <row r="4289" spans="1:30" x14ac:dyDescent="0.25">
      <c r="A4289" s="100">
        <f t="shared" si="868"/>
        <v>47122</v>
      </c>
      <c r="B4289" s="114" t="str">
        <f t="shared" ca="1" si="869"/>
        <v>n.d</v>
      </c>
      <c r="C4289" s="114">
        <f t="shared" si="870"/>
        <v>139519858.75</v>
      </c>
      <c r="D4289" s="24">
        <f ca="1">IF(A4289&lt;$B$1,VLOOKUP(A4289,[1]DI!$A$4:$B$15000,2,FALSE),0)</f>
        <v>0</v>
      </c>
      <c r="E4289" s="23">
        <f t="shared" ca="1" si="875"/>
        <v>0</v>
      </c>
      <c r="F4289" s="25">
        <f t="shared" si="874"/>
        <v>1.2</v>
      </c>
      <c r="G4289" s="26">
        <f t="shared" ca="1" si="878"/>
        <v>1</v>
      </c>
      <c r="H4289" s="23">
        <f ca="1">TRUNC(PRODUCT(G$16:G4288),15)</f>
        <v>1.48206205431758</v>
      </c>
      <c r="I4289" s="23">
        <f t="shared" si="876"/>
        <v>1</v>
      </c>
      <c r="J4289" s="23">
        <f t="shared" ca="1" si="877"/>
        <v>1.4820620499999999</v>
      </c>
      <c r="K4289" s="114">
        <f t="shared" ca="1" si="866"/>
        <v>67257229.1247354</v>
      </c>
      <c r="L4289" s="27">
        <f>IF(VLOOKUP(A4289,$U$18:$AD$131,8)=VLOOKUP(A4288,$U$18:$AD$131,8),0,VLOOKUP(A4289,U$18:$AD$131,8))</f>
        <v>0</v>
      </c>
      <c r="M4289" s="28">
        <f>IF(L4289&gt;0,VLOOKUP(L4289,T$18:$AC$131,7),0)</f>
        <v>0</v>
      </c>
      <c r="N4289" s="23">
        <f t="shared" si="871"/>
        <v>0</v>
      </c>
      <c r="O4289" s="23">
        <f t="shared" ca="1" si="867"/>
        <v>67257229.1247354</v>
      </c>
      <c r="P4289" s="29" t="str">
        <f t="shared" si="872"/>
        <v>J=</v>
      </c>
      <c r="Q4289" s="30">
        <f t="shared" si="873"/>
        <v>47232</v>
      </c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</row>
    <row r="4290" spans="1:30" x14ac:dyDescent="0.25">
      <c r="A4290" s="100">
        <f t="shared" si="868"/>
        <v>47123</v>
      </c>
      <c r="B4290" s="114" t="str">
        <f t="shared" ca="1" si="869"/>
        <v>n.d</v>
      </c>
      <c r="C4290" s="114">
        <f t="shared" si="870"/>
        <v>139519858.75</v>
      </c>
      <c r="D4290" s="24">
        <f ca="1">IF(A4290&lt;$B$1,VLOOKUP(A4290,[1]DI!$A$4:$B$15000,2,FALSE),0)</f>
        <v>0</v>
      </c>
      <c r="E4290" s="23">
        <f t="shared" ca="1" si="875"/>
        <v>0</v>
      </c>
      <c r="F4290" s="25">
        <f t="shared" si="874"/>
        <v>1.2</v>
      </c>
      <c r="G4290" s="26">
        <f t="shared" ca="1" si="878"/>
        <v>1</v>
      </c>
      <c r="H4290" s="23">
        <f ca="1">TRUNC(PRODUCT(G$16:G4289),15)</f>
        <v>1.48206205431758</v>
      </c>
      <c r="I4290" s="23">
        <f t="shared" si="876"/>
        <v>1</v>
      </c>
      <c r="J4290" s="23">
        <f t="shared" ca="1" si="877"/>
        <v>1.4820620499999999</v>
      </c>
      <c r="K4290" s="114">
        <f t="shared" ca="1" si="866"/>
        <v>67257229.1247354</v>
      </c>
      <c r="L4290" s="27">
        <f>IF(VLOOKUP(A4290,$U$18:$AD$131,8)=VLOOKUP(A4289,$U$18:$AD$131,8),0,VLOOKUP(A4290,U$18:$AD$131,8))</f>
        <v>0</v>
      </c>
      <c r="M4290" s="28">
        <f>IF(L4290&gt;0,VLOOKUP(L4290,T$18:$AC$131,7),0)</f>
        <v>0</v>
      </c>
      <c r="N4290" s="23">
        <f t="shared" si="871"/>
        <v>0</v>
      </c>
      <c r="O4290" s="23">
        <f t="shared" ca="1" si="867"/>
        <v>67257229.1247354</v>
      </c>
      <c r="P4290" s="29" t="str">
        <f t="shared" si="872"/>
        <v>J=</v>
      </c>
      <c r="Q4290" s="30">
        <f t="shared" si="873"/>
        <v>47232</v>
      </c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</row>
    <row r="4291" spans="1:30" x14ac:dyDescent="0.25">
      <c r="A4291" s="100">
        <f t="shared" si="868"/>
        <v>47124</v>
      </c>
      <c r="B4291" s="114" t="str">
        <f t="shared" ca="1" si="869"/>
        <v>n.d</v>
      </c>
      <c r="C4291" s="114">
        <f t="shared" si="870"/>
        <v>139519858.75</v>
      </c>
      <c r="D4291" s="24">
        <f ca="1">IF(A4291&lt;$B$1,VLOOKUP(A4291,[1]DI!$A$4:$B$15000,2,FALSE),0)</f>
        <v>0</v>
      </c>
      <c r="E4291" s="23">
        <f t="shared" ca="1" si="875"/>
        <v>0</v>
      </c>
      <c r="F4291" s="25">
        <f t="shared" si="874"/>
        <v>1.2</v>
      </c>
      <c r="G4291" s="26">
        <f t="shared" ca="1" si="878"/>
        <v>1</v>
      </c>
      <c r="H4291" s="23">
        <f ca="1">TRUNC(PRODUCT(G$16:G4290),15)</f>
        <v>1.48206205431758</v>
      </c>
      <c r="I4291" s="23">
        <f t="shared" si="876"/>
        <v>1</v>
      </c>
      <c r="J4291" s="23">
        <f t="shared" ca="1" si="877"/>
        <v>1.4820620499999999</v>
      </c>
      <c r="K4291" s="114">
        <f t="shared" ca="1" si="866"/>
        <v>67257229.1247354</v>
      </c>
      <c r="L4291" s="27">
        <f>IF(VLOOKUP(A4291,$U$18:$AD$131,8)=VLOOKUP(A4290,$U$18:$AD$131,8),0,VLOOKUP(A4291,U$18:$AD$131,8))</f>
        <v>0</v>
      </c>
      <c r="M4291" s="28">
        <f>IF(L4291&gt;0,VLOOKUP(L4291,T$18:$AC$131,7),0)</f>
        <v>0</v>
      </c>
      <c r="N4291" s="23">
        <f t="shared" si="871"/>
        <v>0</v>
      </c>
      <c r="O4291" s="23">
        <f t="shared" ca="1" si="867"/>
        <v>67257229.1247354</v>
      </c>
      <c r="P4291" s="29" t="str">
        <f t="shared" si="872"/>
        <v>J=</v>
      </c>
      <c r="Q4291" s="30">
        <f t="shared" si="873"/>
        <v>47232</v>
      </c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</row>
    <row r="4292" spans="1:30" x14ac:dyDescent="0.25">
      <c r="A4292" s="100">
        <f t="shared" si="868"/>
        <v>47125</v>
      </c>
      <c r="B4292" s="114" t="str">
        <f t="shared" ca="1" si="869"/>
        <v>n.d</v>
      </c>
      <c r="C4292" s="114">
        <f t="shared" si="870"/>
        <v>139519858.75</v>
      </c>
      <c r="D4292" s="24">
        <f ca="1">IF(A4292&lt;$B$1,VLOOKUP(A4292,[1]DI!$A$4:$B$15000,2,FALSE),0)</f>
        <v>0</v>
      </c>
      <c r="E4292" s="23">
        <f t="shared" ca="1" si="875"/>
        <v>0</v>
      </c>
      <c r="F4292" s="25">
        <f t="shared" si="874"/>
        <v>1.2</v>
      </c>
      <c r="G4292" s="26">
        <f t="shared" ca="1" si="878"/>
        <v>1</v>
      </c>
      <c r="H4292" s="23">
        <f ca="1">TRUNC(PRODUCT(G$16:G4291),15)</f>
        <v>1.48206205431758</v>
      </c>
      <c r="I4292" s="23">
        <f t="shared" si="876"/>
        <v>1</v>
      </c>
      <c r="J4292" s="23">
        <f t="shared" ca="1" si="877"/>
        <v>1.4820620499999999</v>
      </c>
      <c r="K4292" s="114">
        <f t="shared" ca="1" si="866"/>
        <v>67257229.1247354</v>
      </c>
      <c r="L4292" s="27">
        <f>IF(VLOOKUP(A4292,$U$18:$AD$131,8)=VLOOKUP(A4291,$U$18:$AD$131,8),0,VLOOKUP(A4292,U$18:$AD$131,8))</f>
        <v>0</v>
      </c>
      <c r="M4292" s="28">
        <f>IF(L4292&gt;0,VLOOKUP(L4292,T$18:$AC$131,7),0)</f>
        <v>0</v>
      </c>
      <c r="N4292" s="23">
        <f t="shared" si="871"/>
        <v>0</v>
      </c>
      <c r="O4292" s="23">
        <f t="shared" ca="1" si="867"/>
        <v>67257229.1247354</v>
      </c>
      <c r="P4292" s="29" t="str">
        <f t="shared" si="872"/>
        <v>J=</v>
      </c>
      <c r="Q4292" s="30">
        <f t="shared" si="873"/>
        <v>47232</v>
      </c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</row>
    <row r="4293" spans="1:30" x14ac:dyDescent="0.25">
      <c r="A4293" s="100">
        <f t="shared" si="868"/>
        <v>47126</v>
      </c>
      <c r="B4293" s="114" t="str">
        <f t="shared" ca="1" si="869"/>
        <v>n.d</v>
      </c>
      <c r="C4293" s="114">
        <f t="shared" si="870"/>
        <v>139519858.75</v>
      </c>
      <c r="D4293" s="24">
        <f ca="1">IF(A4293&lt;$B$1,VLOOKUP(A4293,[1]DI!$A$4:$B$15000,2,FALSE),0)</f>
        <v>0</v>
      </c>
      <c r="E4293" s="23">
        <f t="shared" ca="1" si="875"/>
        <v>0</v>
      </c>
      <c r="F4293" s="25">
        <f t="shared" si="874"/>
        <v>1.2</v>
      </c>
      <c r="G4293" s="26">
        <f t="shared" ca="1" si="878"/>
        <v>1</v>
      </c>
      <c r="H4293" s="23">
        <f ca="1">TRUNC(PRODUCT(G$16:G4292),15)</f>
        <v>1.48206205431758</v>
      </c>
      <c r="I4293" s="23">
        <f t="shared" si="876"/>
        <v>1</v>
      </c>
      <c r="J4293" s="23">
        <f t="shared" ca="1" si="877"/>
        <v>1.4820620499999999</v>
      </c>
      <c r="K4293" s="114">
        <f t="shared" ca="1" si="866"/>
        <v>67257229.1247354</v>
      </c>
      <c r="L4293" s="27">
        <f>IF(VLOOKUP(A4293,$U$18:$AD$131,8)=VLOOKUP(A4292,$U$18:$AD$131,8),0,VLOOKUP(A4293,U$18:$AD$131,8))</f>
        <v>0</v>
      </c>
      <c r="M4293" s="28">
        <f>IF(L4293&gt;0,VLOOKUP(L4293,T$18:$AC$131,7),0)</f>
        <v>0</v>
      </c>
      <c r="N4293" s="23">
        <f t="shared" si="871"/>
        <v>0</v>
      </c>
      <c r="O4293" s="23">
        <f t="shared" ca="1" si="867"/>
        <v>67257229.1247354</v>
      </c>
      <c r="P4293" s="29" t="str">
        <f t="shared" si="872"/>
        <v>J=</v>
      </c>
      <c r="Q4293" s="30">
        <f t="shared" si="873"/>
        <v>47232</v>
      </c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</row>
    <row r="4294" spans="1:30" x14ac:dyDescent="0.25">
      <c r="A4294" s="100">
        <f t="shared" si="868"/>
        <v>47127</v>
      </c>
      <c r="B4294" s="114" t="str">
        <f t="shared" ca="1" si="869"/>
        <v>n.d</v>
      </c>
      <c r="C4294" s="114">
        <f t="shared" si="870"/>
        <v>139519858.75</v>
      </c>
      <c r="D4294" s="24">
        <f ca="1">IF(A4294&lt;$B$1,VLOOKUP(A4294,[1]DI!$A$4:$B$15000,2,FALSE),0)</f>
        <v>0</v>
      </c>
      <c r="E4294" s="23">
        <f t="shared" ca="1" si="875"/>
        <v>0</v>
      </c>
      <c r="F4294" s="25">
        <f t="shared" si="874"/>
        <v>1.2</v>
      </c>
      <c r="G4294" s="26">
        <f t="shared" ca="1" si="878"/>
        <v>1</v>
      </c>
      <c r="H4294" s="23">
        <f ca="1">TRUNC(PRODUCT(G$16:G4293),15)</f>
        <v>1.48206205431758</v>
      </c>
      <c r="I4294" s="23">
        <f t="shared" si="876"/>
        <v>1</v>
      </c>
      <c r="J4294" s="23">
        <f t="shared" ca="1" si="877"/>
        <v>1.4820620499999999</v>
      </c>
      <c r="K4294" s="114">
        <f t="shared" ca="1" si="866"/>
        <v>67257229.1247354</v>
      </c>
      <c r="L4294" s="27">
        <f>IF(VLOOKUP(A4294,$U$18:$AD$131,8)=VLOOKUP(A4293,$U$18:$AD$131,8),0,VLOOKUP(A4294,U$18:$AD$131,8))</f>
        <v>0</v>
      </c>
      <c r="M4294" s="28">
        <f>IF(L4294&gt;0,VLOOKUP(L4294,T$18:$AC$131,7),0)</f>
        <v>0</v>
      </c>
      <c r="N4294" s="23">
        <f t="shared" si="871"/>
        <v>0</v>
      </c>
      <c r="O4294" s="23">
        <f t="shared" ca="1" si="867"/>
        <v>67257229.1247354</v>
      </c>
      <c r="P4294" s="29" t="str">
        <f t="shared" si="872"/>
        <v>J=</v>
      </c>
      <c r="Q4294" s="30">
        <f t="shared" si="873"/>
        <v>47232</v>
      </c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</row>
    <row r="4295" spans="1:30" x14ac:dyDescent="0.25">
      <c r="A4295" s="100">
        <f t="shared" si="868"/>
        <v>47128</v>
      </c>
      <c r="B4295" s="114" t="str">
        <f t="shared" ca="1" si="869"/>
        <v>n.d</v>
      </c>
      <c r="C4295" s="114">
        <f t="shared" si="870"/>
        <v>139519858.75</v>
      </c>
      <c r="D4295" s="24">
        <f ca="1">IF(A4295&lt;$B$1,VLOOKUP(A4295,[1]DI!$A$4:$B$15000,2,FALSE),0)</f>
        <v>0</v>
      </c>
      <c r="E4295" s="23">
        <f t="shared" ca="1" si="875"/>
        <v>0</v>
      </c>
      <c r="F4295" s="25">
        <f t="shared" si="874"/>
        <v>1.2</v>
      </c>
      <c r="G4295" s="26">
        <f t="shared" ca="1" si="878"/>
        <v>1</v>
      </c>
      <c r="H4295" s="23">
        <f ca="1">TRUNC(PRODUCT(G$16:G4294),15)</f>
        <v>1.48206205431758</v>
      </c>
      <c r="I4295" s="23">
        <f t="shared" si="876"/>
        <v>1</v>
      </c>
      <c r="J4295" s="23">
        <f t="shared" ca="1" si="877"/>
        <v>1.4820620499999999</v>
      </c>
      <c r="K4295" s="114">
        <f t="shared" ca="1" si="866"/>
        <v>67257229.1247354</v>
      </c>
      <c r="L4295" s="27">
        <f>IF(VLOOKUP(A4295,$U$18:$AD$131,8)=VLOOKUP(A4294,$U$18:$AD$131,8),0,VLOOKUP(A4295,U$18:$AD$131,8))</f>
        <v>0</v>
      </c>
      <c r="M4295" s="28">
        <f>IF(L4295&gt;0,VLOOKUP(L4295,T$18:$AC$131,7),0)</f>
        <v>0</v>
      </c>
      <c r="N4295" s="23">
        <f t="shared" si="871"/>
        <v>0</v>
      </c>
      <c r="O4295" s="23">
        <f t="shared" ca="1" si="867"/>
        <v>67257229.1247354</v>
      </c>
      <c r="P4295" s="29" t="str">
        <f t="shared" si="872"/>
        <v>J=</v>
      </c>
      <c r="Q4295" s="30">
        <f t="shared" si="873"/>
        <v>47232</v>
      </c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</row>
    <row r="4296" spans="1:30" x14ac:dyDescent="0.25">
      <c r="A4296" s="100">
        <f t="shared" si="868"/>
        <v>47129</v>
      </c>
      <c r="B4296" s="114" t="str">
        <f t="shared" ca="1" si="869"/>
        <v>n.d</v>
      </c>
      <c r="C4296" s="114">
        <f t="shared" si="870"/>
        <v>139519858.75</v>
      </c>
      <c r="D4296" s="24">
        <f ca="1">IF(A4296&lt;$B$1,VLOOKUP(A4296,[1]DI!$A$4:$B$15000,2,FALSE),0)</f>
        <v>0</v>
      </c>
      <c r="E4296" s="23">
        <f t="shared" ca="1" si="875"/>
        <v>0</v>
      </c>
      <c r="F4296" s="25">
        <f t="shared" si="874"/>
        <v>1.2</v>
      </c>
      <c r="G4296" s="26">
        <f t="shared" ca="1" si="878"/>
        <v>1</v>
      </c>
      <c r="H4296" s="23">
        <f ca="1">TRUNC(PRODUCT(G$16:G4295),15)</f>
        <v>1.48206205431758</v>
      </c>
      <c r="I4296" s="23">
        <f t="shared" si="876"/>
        <v>1</v>
      </c>
      <c r="J4296" s="23">
        <f t="shared" ca="1" si="877"/>
        <v>1.4820620499999999</v>
      </c>
      <c r="K4296" s="114">
        <f t="shared" ca="1" si="866"/>
        <v>67257229.1247354</v>
      </c>
      <c r="L4296" s="27">
        <f>IF(VLOOKUP(A4296,$U$18:$AD$131,8)=VLOOKUP(A4295,$U$18:$AD$131,8),0,VLOOKUP(A4296,U$18:$AD$131,8))</f>
        <v>0</v>
      </c>
      <c r="M4296" s="28">
        <f>IF(L4296&gt;0,VLOOKUP(L4296,T$18:$AC$131,7),0)</f>
        <v>0</v>
      </c>
      <c r="N4296" s="23">
        <f t="shared" si="871"/>
        <v>0</v>
      </c>
      <c r="O4296" s="23">
        <f t="shared" ca="1" si="867"/>
        <v>67257229.1247354</v>
      </c>
      <c r="P4296" s="29" t="str">
        <f t="shared" si="872"/>
        <v>J=</v>
      </c>
      <c r="Q4296" s="30">
        <f t="shared" si="873"/>
        <v>47232</v>
      </c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</row>
    <row r="4297" spans="1:30" x14ac:dyDescent="0.25">
      <c r="A4297" s="100">
        <f t="shared" si="868"/>
        <v>47130</v>
      </c>
      <c r="B4297" s="114" t="str">
        <f t="shared" ca="1" si="869"/>
        <v>n.d</v>
      </c>
      <c r="C4297" s="114">
        <f t="shared" si="870"/>
        <v>139519858.75</v>
      </c>
      <c r="D4297" s="24">
        <f ca="1">IF(A4297&lt;$B$1,VLOOKUP(A4297,[1]DI!$A$4:$B$15000,2,FALSE),0)</f>
        <v>0</v>
      </c>
      <c r="E4297" s="23">
        <f t="shared" ca="1" si="875"/>
        <v>0</v>
      </c>
      <c r="F4297" s="25">
        <f t="shared" si="874"/>
        <v>1.2</v>
      </c>
      <c r="G4297" s="26">
        <f t="shared" ca="1" si="878"/>
        <v>1</v>
      </c>
      <c r="H4297" s="23">
        <f ca="1">TRUNC(PRODUCT(G$16:G4296),15)</f>
        <v>1.48206205431758</v>
      </c>
      <c r="I4297" s="23">
        <f t="shared" si="876"/>
        <v>1</v>
      </c>
      <c r="J4297" s="23">
        <f t="shared" ca="1" si="877"/>
        <v>1.4820620499999999</v>
      </c>
      <c r="K4297" s="114">
        <f t="shared" ca="1" si="866"/>
        <v>67257229.1247354</v>
      </c>
      <c r="L4297" s="27">
        <f>IF(VLOOKUP(A4297,$U$18:$AD$131,8)=VLOOKUP(A4296,$U$18:$AD$131,8),0,VLOOKUP(A4297,U$18:$AD$131,8))</f>
        <v>0</v>
      </c>
      <c r="M4297" s="28">
        <f>IF(L4297&gt;0,VLOOKUP(L4297,T$18:$AC$131,7),0)</f>
        <v>0</v>
      </c>
      <c r="N4297" s="23">
        <f t="shared" si="871"/>
        <v>0</v>
      </c>
      <c r="O4297" s="23">
        <f t="shared" ca="1" si="867"/>
        <v>67257229.1247354</v>
      </c>
      <c r="P4297" s="29" t="str">
        <f t="shared" si="872"/>
        <v>J=</v>
      </c>
      <c r="Q4297" s="30">
        <f t="shared" si="873"/>
        <v>47232</v>
      </c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</row>
    <row r="4298" spans="1:30" x14ac:dyDescent="0.25">
      <c r="A4298" s="100">
        <f t="shared" si="868"/>
        <v>47131</v>
      </c>
      <c r="B4298" s="114" t="str">
        <f t="shared" ca="1" si="869"/>
        <v>n.d</v>
      </c>
      <c r="C4298" s="114">
        <f t="shared" si="870"/>
        <v>139519858.75</v>
      </c>
      <c r="D4298" s="24">
        <f ca="1">IF(A4298&lt;$B$1,VLOOKUP(A4298,[1]DI!$A$4:$B$15000,2,FALSE),0)</f>
        <v>0</v>
      </c>
      <c r="E4298" s="23">
        <f t="shared" ca="1" si="875"/>
        <v>0</v>
      </c>
      <c r="F4298" s="25">
        <f t="shared" si="874"/>
        <v>1.2</v>
      </c>
      <c r="G4298" s="26">
        <f t="shared" ca="1" si="878"/>
        <v>1</v>
      </c>
      <c r="H4298" s="23">
        <f ca="1">TRUNC(PRODUCT(G$16:G4297),15)</f>
        <v>1.48206205431758</v>
      </c>
      <c r="I4298" s="23">
        <f t="shared" si="876"/>
        <v>1</v>
      </c>
      <c r="J4298" s="23">
        <f t="shared" ca="1" si="877"/>
        <v>1.4820620499999999</v>
      </c>
      <c r="K4298" s="114">
        <f t="shared" ca="1" si="866"/>
        <v>67257229.1247354</v>
      </c>
      <c r="L4298" s="27">
        <f>IF(VLOOKUP(A4298,$U$18:$AD$131,8)=VLOOKUP(A4297,$U$18:$AD$131,8),0,VLOOKUP(A4298,U$18:$AD$131,8))</f>
        <v>0</v>
      </c>
      <c r="M4298" s="28">
        <f>IF(L4298&gt;0,VLOOKUP(L4298,T$18:$AC$131,7),0)</f>
        <v>0</v>
      </c>
      <c r="N4298" s="23">
        <f t="shared" si="871"/>
        <v>0</v>
      </c>
      <c r="O4298" s="23">
        <f t="shared" ca="1" si="867"/>
        <v>67257229.1247354</v>
      </c>
      <c r="P4298" s="29" t="str">
        <f t="shared" si="872"/>
        <v>J=</v>
      </c>
      <c r="Q4298" s="30">
        <f t="shared" si="873"/>
        <v>47232</v>
      </c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</row>
    <row r="4299" spans="1:30" x14ac:dyDescent="0.25">
      <c r="A4299" s="100">
        <f t="shared" si="868"/>
        <v>47132</v>
      </c>
      <c r="B4299" s="114" t="str">
        <f t="shared" ca="1" si="869"/>
        <v>n.d</v>
      </c>
      <c r="C4299" s="114">
        <f t="shared" si="870"/>
        <v>139519858.75</v>
      </c>
      <c r="D4299" s="24">
        <f ca="1">IF(A4299&lt;$B$1,VLOOKUP(A4299,[1]DI!$A$4:$B$15000,2,FALSE),0)</f>
        <v>0</v>
      </c>
      <c r="E4299" s="23">
        <f t="shared" ca="1" si="875"/>
        <v>0</v>
      </c>
      <c r="F4299" s="25">
        <f t="shared" si="874"/>
        <v>1.2</v>
      </c>
      <c r="G4299" s="26">
        <f t="shared" ca="1" si="878"/>
        <v>1</v>
      </c>
      <c r="H4299" s="23">
        <f ca="1">TRUNC(PRODUCT(G$16:G4298),15)</f>
        <v>1.48206205431758</v>
      </c>
      <c r="I4299" s="23">
        <f t="shared" si="876"/>
        <v>1</v>
      </c>
      <c r="J4299" s="23">
        <f t="shared" ca="1" si="877"/>
        <v>1.4820620499999999</v>
      </c>
      <c r="K4299" s="114">
        <f t="shared" ca="1" si="866"/>
        <v>67257229.1247354</v>
      </c>
      <c r="L4299" s="27">
        <f>IF(VLOOKUP(A4299,$U$18:$AD$131,8)=VLOOKUP(A4298,$U$18:$AD$131,8),0,VLOOKUP(A4299,U$18:$AD$131,8))</f>
        <v>0</v>
      </c>
      <c r="M4299" s="28">
        <f>IF(L4299&gt;0,VLOOKUP(L4299,T$18:$AC$131,7),0)</f>
        <v>0</v>
      </c>
      <c r="N4299" s="23">
        <f t="shared" si="871"/>
        <v>0</v>
      </c>
      <c r="O4299" s="23">
        <f t="shared" ca="1" si="867"/>
        <v>67257229.1247354</v>
      </c>
      <c r="P4299" s="29" t="str">
        <f t="shared" si="872"/>
        <v>J=</v>
      </c>
      <c r="Q4299" s="30">
        <f t="shared" si="873"/>
        <v>47232</v>
      </c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</row>
    <row r="4300" spans="1:30" x14ac:dyDescent="0.25">
      <c r="A4300" s="100">
        <f t="shared" si="868"/>
        <v>47133</v>
      </c>
      <c r="B4300" s="114" t="str">
        <f t="shared" ca="1" si="869"/>
        <v>n.d</v>
      </c>
      <c r="C4300" s="114">
        <f t="shared" si="870"/>
        <v>139519858.75</v>
      </c>
      <c r="D4300" s="24">
        <f ca="1">IF(A4300&lt;$B$1,VLOOKUP(A4300,[1]DI!$A$4:$B$15000,2,FALSE),0)</f>
        <v>0</v>
      </c>
      <c r="E4300" s="23">
        <f t="shared" ca="1" si="875"/>
        <v>0</v>
      </c>
      <c r="F4300" s="25">
        <f t="shared" si="874"/>
        <v>1.2</v>
      </c>
      <c r="G4300" s="26">
        <f t="shared" ca="1" si="878"/>
        <v>1</v>
      </c>
      <c r="H4300" s="23">
        <f ca="1">TRUNC(PRODUCT(G$16:G4299),15)</f>
        <v>1.48206205431758</v>
      </c>
      <c r="I4300" s="23">
        <f t="shared" si="876"/>
        <v>1</v>
      </c>
      <c r="J4300" s="23">
        <f t="shared" ca="1" si="877"/>
        <v>1.4820620499999999</v>
      </c>
      <c r="K4300" s="114">
        <f t="shared" ca="1" si="866"/>
        <v>67257229.1247354</v>
      </c>
      <c r="L4300" s="27">
        <f>IF(VLOOKUP(A4300,$U$18:$AD$131,8)=VLOOKUP(A4299,$U$18:$AD$131,8),0,VLOOKUP(A4300,U$18:$AD$131,8))</f>
        <v>0</v>
      </c>
      <c r="M4300" s="28">
        <f>IF(L4300&gt;0,VLOOKUP(L4300,T$18:$AC$131,7),0)</f>
        <v>0</v>
      </c>
      <c r="N4300" s="23">
        <f t="shared" si="871"/>
        <v>0</v>
      </c>
      <c r="O4300" s="23">
        <f t="shared" ca="1" si="867"/>
        <v>67257229.1247354</v>
      </c>
      <c r="P4300" s="29" t="str">
        <f t="shared" si="872"/>
        <v>J=</v>
      </c>
      <c r="Q4300" s="30">
        <f t="shared" si="873"/>
        <v>47232</v>
      </c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</row>
    <row r="4301" spans="1:30" x14ac:dyDescent="0.25">
      <c r="A4301" s="100">
        <f t="shared" si="868"/>
        <v>47134</v>
      </c>
      <c r="B4301" s="114" t="str">
        <f t="shared" ca="1" si="869"/>
        <v>n.d</v>
      </c>
      <c r="C4301" s="114">
        <f t="shared" si="870"/>
        <v>139519858.75</v>
      </c>
      <c r="D4301" s="24">
        <f ca="1">IF(A4301&lt;$B$1,VLOOKUP(A4301,[1]DI!$A$4:$B$15000,2,FALSE),0)</f>
        <v>0</v>
      </c>
      <c r="E4301" s="23">
        <f t="shared" ca="1" si="875"/>
        <v>0</v>
      </c>
      <c r="F4301" s="25">
        <f t="shared" si="874"/>
        <v>1.2</v>
      </c>
      <c r="G4301" s="26">
        <f t="shared" ca="1" si="878"/>
        <v>1</v>
      </c>
      <c r="H4301" s="23">
        <f ca="1">TRUNC(PRODUCT(G$16:G4300),15)</f>
        <v>1.48206205431758</v>
      </c>
      <c r="I4301" s="23">
        <f t="shared" si="876"/>
        <v>1</v>
      </c>
      <c r="J4301" s="23">
        <f t="shared" ca="1" si="877"/>
        <v>1.4820620499999999</v>
      </c>
      <c r="K4301" s="114">
        <f t="shared" ca="1" si="866"/>
        <v>67257229.1247354</v>
      </c>
      <c r="L4301" s="27">
        <f>IF(VLOOKUP(A4301,$U$18:$AD$131,8)=VLOOKUP(A4300,$U$18:$AD$131,8),0,VLOOKUP(A4301,U$18:$AD$131,8))</f>
        <v>0</v>
      </c>
      <c r="M4301" s="28">
        <f>IF(L4301&gt;0,VLOOKUP(L4301,T$18:$AC$131,7),0)</f>
        <v>0</v>
      </c>
      <c r="N4301" s="23">
        <f t="shared" si="871"/>
        <v>0</v>
      </c>
      <c r="O4301" s="23">
        <f t="shared" ca="1" si="867"/>
        <v>67257229.1247354</v>
      </c>
      <c r="P4301" s="29" t="str">
        <f t="shared" si="872"/>
        <v>J=</v>
      </c>
      <c r="Q4301" s="30">
        <f t="shared" si="873"/>
        <v>47232</v>
      </c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</row>
    <row r="4302" spans="1:30" x14ac:dyDescent="0.25">
      <c r="A4302" s="100">
        <f t="shared" si="868"/>
        <v>47135</v>
      </c>
      <c r="B4302" s="114" t="str">
        <f t="shared" ca="1" si="869"/>
        <v>n.d</v>
      </c>
      <c r="C4302" s="114">
        <f t="shared" si="870"/>
        <v>139519858.75</v>
      </c>
      <c r="D4302" s="24">
        <f ca="1">IF(A4302&lt;$B$1,VLOOKUP(A4302,[1]DI!$A$4:$B$15000,2,FALSE),0)</f>
        <v>0</v>
      </c>
      <c r="E4302" s="23">
        <f t="shared" ca="1" si="875"/>
        <v>0</v>
      </c>
      <c r="F4302" s="25">
        <f t="shared" si="874"/>
        <v>1.2</v>
      </c>
      <c r="G4302" s="26">
        <f t="shared" ca="1" si="878"/>
        <v>1</v>
      </c>
      <c r="H4302" s="23">
        <f ca="1">TRUNC(PRODUCT(G$16:G4301),15)</f>
        <v>1.48206205431758</v>
      </c>
      <c r="I4302" s="23">
        <f t="shared" si="876"/>
        <v>1</v>
      </c>
      <c r="J4302" s="23">
        <f t="shared" ca="1" si="877"/>
        <v>1.4820620499999999</v>
      </c>
      <c r="K4302" s="114">
        <f t="shared" ca="1" si="866"/>
        <v>67257229.1247354</v>
      </c>
      <c r="L4302" s="27">
        <f>IF(VLOOKUP(A4302,$U$18:$AD$131,8)=VLOOKUP(A4301,$U$18:$AD$131,8),0,VLOOKUP(A4302,U$18:$AD$131,8))</f>
        <v>0</v>
      </c>
      <c r="M4302" s="28">
        <f>IF(L4302&gt;0,VLOOKUP(L4302,T$18:$AC$131,7),0)</f>
        <v>0</v>
      </c>
      <c r="N4302" s="23">
        <f t="shared" si="871"/>
        <v>0</v>
      </c>
      <c r="O4302" s="23">
        <f t="shared" ca="1" si="867"/>
        <v>67257229.1247354</v>
      </c>
      <c r="P4302" s="29" t="str">
        <f t="shared" si="872"/>
        <v>J=</v>
      </c>
      <c r="Q4302" s="30">
        <f t="shared" si="873"/>
        <v>47232</v>
      </c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</row>
    <row r="4303" spans="1:30" x14ac:dyDescent="0.25">
      <c r="A4303" s="100">
        <f t="shared" si="868"/>
        <v>47136</v>
      </c>
      <c r="B4303" s="114" t="str">
        <f t="shared" ca="1" si="869"/>
        <v>n.d</v>
      </c>
      <c r="C4303" s="114">
        <f t="shared" si="870"/>
        <v>139519858.75</v>
      </c>
      <c r="D4303" s="24">
        <f ca="1">IF(A4303&lt;$B$1,VLOOKUP(A4303,[1]DI!$A$4:$B$15000,2,FALSE),0)</f>
        <v>0</v>
      </c>
      <c r="E4303" s="23">
        <f t="shared" ca="1" si="875"/>
        <v>0</v>
      </c>
      <c r="F4303" s="25">
        <f t="shared" si="874"/>
        <v>1.2</v>
      </c>
      <c r="G4303" s="26">
        <f t="shared" ca="1" si="878"/>
        <v>1</v>
      </c>
      <c r="H4303" s="23">
        <f ca="1">TRUNC(PRODUCT(G$16:G4302),15)</f>
        <v>1.48206205431758</v>
      </c>
      <c r="I4303" s="23">
        <f t="shared" si="876"/>
        <v>1</v>
      </c>
      <c r="J4303" s="23">
        <f t="shared" ca="1" si="877"/>
        <v>1.4820620499999999</v>
      </c>
      <c r="K4303" s="114">
        <f t="shared" ca="1" si="866"/>
        <v>67257229.1247354</v>
      </c>
      <c r="L4303" s="27">
        <f>IF(VLOOKUP(A4303,$U$18:$AD$131,8)=VLOOKUP(A4302,$U$18:$AD$131,8),0,VLOOKUP(A4303,U$18:$AD$131,8))</f>
        <v>0</v>
      </c>
      <c r="M4303" s="28">
        <f>IF(L4303&gt;0,VLOOKUP(L4303,T$18:$AC$131,7),0)</f>
        <v>0</v>
      </c>
      <c r="N4303" s="23">
        <f t="shared" si="871"/>
        <v>0</v>
      </c>
      <c r="O4303" s="23">
        <f t="shared" ca="1" si="867"/>
        <v>67257229.1247354</v>
      </c>
      <c r="P4303" s="29" t="str">
        <f t="shared" si="872"/>
        <v>J=</v>
      </c>
      <c r="Q4303" s="30">
        <f t="shared" si="873"/>
        <v>47232</v>
      </c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</row>
    <row r="4304" spans="1:30" x14ac:dyDescent="0.25">
      <c r="A4304" s="100">
        <f t="shared" si="868"/>
        <v>47137</v>
      </c>
      <c r="B4304" s="114" t="str">
        <f t="shared" ca="1" si="869"/>
        <v>n.d</v>
      </c>
      <c r="C4304" s="114">
        <f t="shared" si="870"/>
        <v>139519858.75</v>
      </c>
      <c r="D4304" s="24">
        <f ca="1">IF(A4304&lt;$B$1,VLOOKUP(A4304,[1]DI!$A$4:$B$15000,2,FALSE),0)</f>
        <v>0</v>
      </c>
      <c r="E4304" s="23">
        <f t="shared" ca="1" si="875"/>
        <v>0</v>
      </c>
      <c r="F4304" s="25">
        <f t="shared" si="874"/>
        <v>1.2</v>
      </c>
      <c r="G4304" s="26">
        <f t="shared" ca="1" si="878"/>
        <v>1</v>
      </c>
      <c r="H4304" s="23">
        <f ca="1">TRUNC(PRODUCT(G$16:G4303),15)</f>
        <v>1.48206205431758</v>
      </c>
      <c r="I4304" s="23">
        <f t="shared" si="876"/>
        <v>1</v>
      </c>
      <c r="J4304" s="23">
        <f t="shared" ca="1" si="877"/>
        <v>1.4820620499999999</v>
      </c>
      <c r="K4304" s="114">
        <f t="shared" ref="K4304:K4367" ca="1" si="879">TRUNC((C4304*(J4304-1)),8)</f>
        <v>67257229.1247354</v>
      </c>
      <c r="L4304" s="27">
        <f>IF(VLOOKUP(A4304,$U$18:$AD$131,8)=VLOOKUP(A4303,$U$18:$AD$131,8),0,VLOOKUP(A4304,U$18:$AD$131,8))</f>
        <v>0</v>
      </c>
      <c r="M4304" s="28">
        <f>IF(L4304&gt;0,VLOOKUP(L4304,T$18:$AC$131,7),0)</f>
        <v>0</v>
      </c>
      <c r="N4304" s="23">
        <f t="shared" si="871"/>
        <v>0</v>
      </c>
      <c r="O4304" s="23">
        <f t="shared" ref="O4304:O4367" ca="1" si="880">(K4304+N4304)</f>
        <v>67257229.1247354</v>
      </c>
      <c r="P4304" s="29" t="str">
        <f t="shared" si="872"/>
        <v>J=</v>
      </c>
      <c r="Q4304" s="30">
        <f t="shared" si="873"/>
        <v>47232</v>
      </c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</row>
    <row r="4305" spans="1:30" x14ac:dyDescent="0.25">
      <c r="A4305" s="100">
        <f t="shared" ref="A4305:A4368" si="881">(A4304+1)</f>
        <v>47138</v>
      </c>
      <c r="B4305" s="114" t="str">
        <f t="shared" ref="B4305:B4368" ca="1" si="882">IF(A4305&lt;=TODAY(),C4305+K4305,IF(AND(A4305&gt;TODAY(),A4305&lt;=$B$1),IF(VLOOKUP(TODAY(),$A$16:$D$5006,4,FALSE)=0,"n.d",C4305+K4305),"n.d"))</f>
        <v>n.d</v>
      </c>
      <c r="C4305" s="114">
        <f t="shared" ref="C4305:C4368" si="883">TRUNC(C4304-N4304,8)</f>
        <v>139519858.75</v>
      </c>
      <c r="D4305" s="24">
        <f ca="1">IF(A4305&lt;$B$1,VLOOKUP(A4305,[1]DI!$A$4:$B$15000,2,FALSE),0)</f>
        <v>0</v>
      </c>
      <c r="E4305" s="23">
        <f t="shared" ca="1" si="875"/>
        <v>0</v>
      </c>
      <c r="F4305" s="25">
        <f t="shared" si="874"/>
        <v>1.2</v>
      </c>
      <c r="G4305" s="26">
        <f t="shared" ca="1" si="878"/>
        <v>1</v>
      </c>
      <c r="H4305" s="23">
        <f ca="1">TRUNC(PRODUCT(G$16:G4304),15)</f>
        <v>1.48206205431758</v>
      </c>
      <c r="I4305" s="23">
        <f t="shared" si="876"/>
        <v>1</v>
      </c>
      <c r="J4305" s="23">
        <f t="shared" ca="1" si="877"/>
        <v>1.4820620499999999</v>
      </c>
      <c r="K4305" s="114">
        <f t="shared" ca="1" si="879"/>
        <v>67257229.1247354</v>
      </c>
      <c r="L4305" s="27">
        <f>IF(VLOOKUP(A4305,$U$18:$AD$131,8)=VLOOKUP(A4304,$U$18:$AD$131,8),0,VLOOKUP(A4305,U$18:$AD$131,8))</f>
        <v>0</v>
      </c>
      <c r="M4305" s="28">
        <f>IF(L4305&gt;0,VLOOKUP(L4305,T$18:$AC$131,7),0)</f>
        <v>0</v>
      </c>
      <c r="N4305" s="23">
        <f t="shared" ref="N4305:N4368" si="884">IF(M4305&gt;0,(C4305*M4305),0)</f>
        <v>0</v>
      </c>
      <c r="O4305" s="23">
        <f t="shared" ca="1" si="880"/>
        <v>67257229.1247354</v>
      </c>
      <c r="P4305" s="29" t="str">
        <f t="shared" ref="P4305:P4368" si="885">IF(L4304&gt;0,VLOOKUP(A4304,$U$18:$AD$131,9),P4304)</f>
        <v>J=</v>
      </c>
      <c r="Q4305" s="30">
        <f t="shared" ref="Q4305:Q4368" si="886">IF(L4304&gt;0,VLOOKUP(A4304,$U$18:$AD$131,10),Q4304)</f>
        <v>47232</v>
      </c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</row>
    <row r="4306" spans="1:30" x14ac:dyDescent="0.25">
      <c r="A4306" s="100">
        <f t="shared" si="881"/>
        <v>47139</v>
      </c>
      <c r="B4306" s="114" t="str">
        <f t="shared" ca="1" si="882"/>
        <v>n.d</v>
      </c>
      <c r="C4306" s="114">
        <f t="shared" si="883"/>
        <v>139519858.75</v>
      </c>
      <c r="D4306" s="24">
        <f ca="1">IF(A4306&lt;$B$1,VLOOKUP(A4306,[1]DI!$A$4:$B$15000,2,FALSE),0)</f>
        <v>0</v>
      </c>
      <c r="E4306" s="23">
        <f t="shared" ca="1" si="875"/>
        <v>0</v>
      </c>
      <c r="F4306" s="25">
        <f t="shared" ref="F4306:F4369" si="887">F4305</f>
        <v>1.2</v>
      </c>
      <c r="G4306" s="26">
        <f t="shared" ca="1" si="878"/>
        <v>1</v>
      </c>
      <c r="H4306" s="23">
        <f ca="1">TRUNC(PRODUCT(G$16:G4305),15)</f>
        <v>1.48206205431758</v>
      </c>
      <c r="I4306" s="23">
        <f t="shared" si="876"/>
        <v>1</v>
      </c>
      <c r="J4306" s="23">
        <f t="shared" ca="1" si="877"/>
        <v>1.4820620499999999</v>
      </c>
      <c r="K4306" s="114">
        <f t="shared" ca="1" si="879"/>
        <v>67257229.1247354</v>
      </c>
      <c r="L4306" s="27">
        <f>IF(VLOOKUP(A4306,$U$18:$AD$131,8)=VLOOKUP(A4305,$U$18:$AD$131,8),0,VLOOKUP(A4306,U$18:$AD$131,8))</f>
        <v>0</v>
      </c>
      <c r="M4306" s="28">
        <f>IF(L4306&gt;0,VLOOKUP(L4306,T$18:$AC$131,7),0)</f>
        <v>0</v>
      </c>
      <c r="N4306" s="23">
        <f t="shared" si="884"/>
        <v>0</v>
      </c>
      <c r="O4306" s="23">
        <f t="shared" ca="1" si="880"/>
        <v>67257229.1247354</v>
      </c>
      <c r="P4306" s="29" t="str">
        <f t="shared" si="885"/>
        <v>J=</v>
      </c>
      <c r="Q4306" s="30">
        <f t="shared" si="886"/>
        <v>47232</v>
      </c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</row>
    <row r="4307" spans="1:30" x14ac:dyDescent="0.25">
      <c r="A4307" s="100">
        <f t="shared" si="881"/>
        <v>47140</v>
      </c>
      <c r="B4307" s="114" t="str">
        <f t="shared" ca="1" si="882"/>
        <v>n.d</v>
      </c>
      <c r="C4307" s="114">
        <f t="shared" si="883"/>
        <v>139519858.75</v>
      </c>
      <c r="D4307" s="24">
        <f ca="1">IF(A4307&lt;$B$1,VLOOKUP(A4307,[1]DI!$A$4:$B$15000,2,FALSE),0)</f>
        <v>0</v>
      </c>
      <c r="E4307" s="23">
        <f t="shared" ref="E4307:E4370" ca="1" si="888">ROUND((((1+D4307)^(1/252)-1)),8)</f>
        <v>0</v>
      </c>
      <c r="F4307" s="25">
        <f t="shared" si="887"/>
        <v>1.2</v>
      </c>
      <c r="G4307" s="26">
        <f t="shared" ca="1" si="878"/>
        <v>1</v>
      </c>
      <c r="H4307" s="23">
        <f ca="1">TRUNC(PRODUCT(G$16:G4306),15)</f>
        <v>1.48206205431758</v>
      </c>
      <c r="I4307" s="23">
        <f t="shared" ref="I4307:I4370" si="889">IF(OR(L4306&gt;0,L4306="E"),H4306,I4306)</f>
        <v>1</v>
      </c>
      <c r="J4307" s="23">
        <f t="shared" ref="J4307:J4370" ca="1" si="890">ROUND(TRUNC(H4307/I4307,15),8)</f>
        <v>1.4820620499999999</v>
      </c>
      <c r="K4307" s="114">
        <f t="shared" ca="1" si="879"/>
        <v>67257229.1247354</v>
      </c>
      <c r="L4307" s="27">
        <f>IF(VLOOKUP(A4307,$U$18:$AD$131,8)=VLOOKUP(A4306,$U$18:$AD$131,8),0,VLOOKUP(A4307,U$18:$AD$131,8))</f>
        <v>0</v>
      </c>
      <c r="M4307" s="28">
        <f>IF(L4307&gt;0,VLOOKUP(L4307,T$18:$AC$131,7),0)</f>
        <v>0</v>
      </c>
      <c r="N4307" s="23">
        <f t="shared" si="884"/>
        <v>0</v>
      </c>
      <c r="O4307" s="23">
        <f t="shared" ca="1" si="880"/>
        <v>67257229.1247354</v>
      </c>
      <c r="P4307" s="29" t="str">
        <f t="shared" si="885"/>
        <v>J=</v>
      </c>
      <c r="Q4307" s="30">
        <f t="shared" si="886"/>
        <v>47232</v>
      </c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</row>
    <row r="4308" spans="1:30" x14ac:dyDescent="0.25">
      <c r="A4308" s="100">
        <f t="shared" si="881"/>
        <v>47141</v>
      </c>
      <c r="B4308" s="114" t="str">
        <f t="shared" ca="1" si="882"/>
        <v>n.d</v>
      </c>
      <c r="C4308" s="114">
        <f t="shared" si="883"/>
        <v>139519858.75</v>
      </c>
      <c r="D4308" s="24">
        <f ca="1">IF(A4308&lt;$B$1,VLOOKUP(A4308,[1]DI!$A$4:$B$15000,2,FALSE),0)</f>
        <v>0</v>
      </c>
      <c r="E4308" s="23">
        <f t="shared" ca="1" si="888"/>
        <v>0</v>
      </c>
      <c r="F4308" s="25">
        <f t="shared" si="887"/>
        <v>1.2</v>
      </c>
      <c r="G4308" s="26">
        <f t="shared" ref="G4308:G4371" ca="1" si="891">TRUNC((1+(E4308*F4308)),15)</f>
        <v>1</v>
      </c>
      <c r="H4308" s="23">
        <f ca="1">TRUNC(PRODUCT(G$16:G4307),15)</f>
        <v>1.48206205431758</v>
      </c>
      <c r="I4308" s="23">
        <f t="shared" si="889"/>
        <v>1</v>
      </c>
      <c r="J4308" s="23">
        <f t="shared" ca="1" si="890"/>
        <v>1.4820620499999999</v>
      </c>
      <c r="K4308" s="114">
        <f t="shared" ca="1" si="879"/>
        <v>67257229.1247354</v>
      </c>
      <c r="L4308" s="27">
        <f>IF(VLOOKUP(A4308,$U$18:$AD$131,8)=VLOOKUP(A4307,$U$18:$AD$131,8),0,VLOOKUP(A4308,U$18:$AD$131,8))</f>
        <v>0</v>
      </c>
      <c r="M4308" s="28">
        <f>IF(L4308&gt;0,VLOOKUP(L4308,T$18:$AC$131,7),0)</f>
        <v>0</v>
      </c>
      <c r="N4308" s="23">
        <f t="shared" si="884"/>
        <v>0</v>
      </c>
      <c r="O4308" s="23">
        <f t="shared" ca="1" si="880"/>
        <v>67257229.1247354</v>
      </c>
      <c r="P4308" s="29" t="str">
        <f t="shared" si="885"/>
        <v>J=</v>
      </c>
      <c r="Q4308" s="30">
        <f t="shared" si="886"/>
        <v>47232</v>
      </c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</row>
    <row r="4309" spans="1:30" x14ac:dyDescent="0.25">
      <c r="A4309" s="100">
        <f t="shared" si="881"/>
        <v>47142</v>
      </c>
      <c r="B4309" s="114" t="str">
        <f t="shared" ca="1" si="882"/>
        <v>n.d</v>
      </c>
      <c r="C4309" s="114">
        <f t="shared" si="883"/>
        <v>139519858.75</v>
      </c>
      <c r="D4309" s="24">
        <f ca="1">IF(A4309&lt;$B$1,VLOOKUP(A4309,[1]DI!$A$4:$B$15000,2,FALSE),0)</f>
        <v>0</v>
      </c>
      <c r="E4309" s="23">
        <f t="shared" ca="1" si="888"/>
        <v>0</v>
      </c>
      <c r="F4309" s="25">
        <f t="shared" si="887"/>
        <v>1.2</v>
      </c>
      <c r="G4309" s="26">
        <f t="shared" ca="1" si="891"/>
        <v>1</v>
      </c>
      <c r="H4309" s="23">
        <f ca="1">TRUNC(PRODUCT(G$16:G4308),15)</f>
        <v>1.48206205431758</v>
      </c>
      <c r="I4309" s="23">
        <f t="shared" si="889"/>
        <v>1</v>
      </c>
      <c r="J4309" s="23">
        <f t="shared" ca="1" si="890"/>
        <v>1.4820620499999999</v>
      </c>
      <c r="K4309" s="114">
        <f t="shared" ca="1" si="879"/>
        <v>67257229.1247354</v>
      </c>
      <c r="L4309" s="27">
        <f>IF(VLOOKUP(A4309,$U$18:$AD$131,8)=VLOOKUP(A4308,$U$18:$AD$131,8),0,VLOOKUP(A4309,U$18:$AD$131,8))</f>
        <v>0</v>
      </c>
      <c r="M4309" s="28">
        <f>IF(L4309&gt;0,VLOOKUP(L4309,T$18:$AC$131,7),0)</f>
        <v>0</v>
      </c>
      <c r="N4309" s="23">
        <f t="shared" si="884"/>
        <v>0</v>
      </c>
      <c r="O4309" s="23">
        <f t="shared" ca="1" si="880"/>
        <v>67257229.1247354</v>
      </c>
      <c r="P4309" s="29" t="str">
        <f t="shared" si="885"/>
        <v>J=</v>
      </c>
      <c r="Q4309" s="30">
        <f t="shared" si="886"/>
        <v>47232</v>
      </c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</row>
    <row r="4310" spans="1:30" x14ac:dyDescent="0.25">
      <c r="A4310" s="100">
        <f t="shared" si="881"/>
        <v>47143</v>
      </c>
      <c r="B4310" s="114" t="str">
        <f t="shared" ca="1" si="882"/>
        <v>n.d</v>
      </c>
      <c r="C4310" s="114">
        <f t="shared" si="883"/>
        <v>139519858.75</v>
      </c>
      <c r="D4310" s="24">
        <f ca="1">IF(A4310&lt;$B$1,VLOOKUP(A4310,[1]DI!$A$4:$B$15000,2,FALSE),0)</f>
        <v>0</v>
      </c>
      <c r="E4310" s="23">
        <f t="shared" ca="1" si="888"/>
        <v>0</v>
      </c>
      <c r="F4310" s="25">
        <f t="shared" si="887"/>
        <v>1.2</v>
      </c>
      <c r="G4310" s="26">
        <f t="shared" ca="1" si="891"/>
        <v>1</v>
      </c>
      <c r="H4310" s="23">
        <f ca="1">TRUNC(PRODUCT(G$16:G4309),15)</f>
        <v>1.48206205431758</v>
      </c>
      <c r="I4310" s="23">
        <f t="shared" si="889"/>
        <v>1</v>
      </c>
      <c r="J4310" s="23">
        <f t="shared" ca="1" si="890"/>
        <v>1.4820620499999999</v>
      </c>
      <c r="K4310" s="114">
        <f t="shared" ca="1" si="879"/>
        <v>67257229.1247354</v>
      </c>
      <c r="L4310" s="27">
        <f>IF(VLOOKUP(A4310,$U$18:$AD$131,8)=VLOOKUP(A4309,$U$18:$AD$131,8),0,VLOOKUP(A4310,U$18:$AD$131,8))</f>
        <v>0</v>
      </c>
      <c r="M4310" s="28">
        <f>IF(L4310&gt;0,VLOOKUP(L4310,T$18:$AC$131,7),0)</f>
        <v>0</v>
      </c>
      <c r="N4310" s="23">
        <f t="shared" si="884"/>
        <v>0</v>
      </c>
      <c r="O4310" s="23">
        <f t="shared" ca="1" si="880"/>
        <v>67257229.1247354</v>
      </c>
      <c r="P4310" s="29" t="str">
        <f t="shared" si="885"/>
        <v>J=</v>
      </c>
      <c r="Q4310" s="30">
        <f t="shared" si="886"/>
        <v>47232</v>
      </c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</row>
    <row r="4311" spans="1:30" x14ac:dyDescent="0.25">
      <c r="A4311" s="100">
        <f t="shared" si="881"/>
        <v>47144</v>
      </c>
      <c r="B4311" s="114" t="str">
        <f t="shared" ca="1" si="882"/>
        <v>n.d</v>
      </c>
      <c r="C4311" s="114">
        <f t="shared" si="883"/>
        <v>139519858.75</v>
      </c>
      <c r="D4311" s="24">
        <f ca="1">IF(A4311&lt;$B$1,VLOOKUP(A4311,[1]DI!$A$4:$B$15000,2,FALSE),0)</f>
        <v>0</v>
      </c>
      <c r="E4311" s="23">
        <f t="shared" ca="1" si="888"/>
        <v>0</v>
      </c>
      <c r="F4311" s="25">
        <f t="shared" si="887"/>
        <v>1.2</v>
      </c>
      <c r="G4311" s="26">
        <f t="shared" ca="1" si="891"/>
        <v>1</v>
      </c>
      <c r="H4311" s="23">
        <f ca="1">TRUNC(PRODUCT(G$16:G4310),15)</f>
        <v>1.48206205431758</v>
      </c>
      <c r="I4311" s="23">
        <f t="shared" si="889"/>
        <v>1</v>
      </c>
      <c r="J4311" s="23">
        <f t="shared" ca="1" si="890"/>
        <v>1.4820620499999999</v>
      </c>
      <c r="K4311" s="114">
        <f t="shared" ca="1" si="879"/>
        <v>67257229.1247354</v>
      </c>
      <c r="L4311" s="27">
        <f>IF(VLOOKUP(A4311,$U$18:$AD$131,8)=VLOOKUP(A4310,$U$18:$AD$131,8),0,VLOOKUP(A4311,U$18:$AD$131,8))</f>
        <v>0</v>
      </c>
      <c r="M4311" s="28">
        <f>IF(L4311&gt;0,VLOOKUP(L4311,T$18:$AC$131,7),0)</f>
        <v>0</v>
      </c>
      <c r="N4311" s="23">
        <f t="shared" si="884"/>
        <v>0</v>
      </c>
      <c r="O4311" s="23">
        <f t="shared" ca="1" si="880"/>
        <v>67257229.1247354</v>
      </c>
      <c r="P4311" s="29" t="str">
        <f t="shared" si="885"/>
        <v>J=</v>
      </c>
      <c r="Q4311" s="30">
        <f t="shared" si="886"/>
        <v>47232</v>
      </c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</row>
    <row r="4312" spans="1:30" x14ac:dyDescent="0.25">
      <c r="A4312" s="100">
        <f t="shared" si="881"/>
        <v>47145</v>
      </c>
      <c r="B4312" s="114" t="str">
        <f t="shared" ca="1" si="882"/>
        <v>n.d</v>
      </c>
      <c r="C4312" s="114">
        <f t="shared" si="883"/>
        <v>139519858.75</v>
      </c>
      <c r="D4312" s="24">
        <f ca="1">IF(A4312&lt;$B$1,VLOOKUP(A4312,[1]DI!$A$4:$B$15000,2,FALSE),0)</f>
        <v>0</v>
      </c>
      <c r="E4312" s="23">
        <f t="shared" ca="1" si="888"/>
        <v>0</v>
      </c>
      <c r="F4312" s="25">
        <f t="shared" si="887"/>
        <v>1.2</v>
      </c>
      <c r="G4312" s="26">
        <f t="shared" ca="1" si="891"/>
        <v>1</v>
      </c>
      <c r="H4312" s="23">
        <f ca="1">TRUNC(PRODUCT(G$16:G4311),15)</f>
        <v>1.48206205431758</v>
      </c>
      <c r="I4312" s="23">
        <f t="shared" si="889"/>
        <v>1</v>
      </c>
      <c r="J4312" s="23">
        <f t="shared" ca="1" si="890"/>
        <v>1.4820620499999999</v>
      </c>
      <c r="K4312" s="114">
        <f t="shared" ca="1" si="879"/>
        <v>67257229.1247354</v>
      </c>
      <c r="L4312" s="27">
        <f>IF(VLOOKUP(A4312,$U$18:$AD$131,8)=VLOOKUP(A4311,$U$18:$AD$131,8),0,VLOOKUP(A4312,U$18:$AD$131,8))</f>
        <v>0</v>
      </c>
      <c r="M4312" s="28">
        <f>IF(L4312&gt;0,VLOOKUP(L4312,T$18:$AC$131,7),0)</f>
        <v>0</v>
      </c>
      <c r="N4312" s="23">
        <f t="shared" si="884"/>
        <v>0</v>
      </c>
      <c r="O4312" s="23">
        <f t="shared" ca="1" si="880"/>
        <v>67257229.1247354</v>
      </c>
      <c r="P4312" s="29" t="str">
        <f t="shared" si="885"/>
        <v>J=</v>
      </c>
      <c r="Q4312" s="30">
        <f t="shared" si="886"/>
        <v>47232</v>
      </c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</row>
    <row r="4313" spans="1:30" x14ac:dyDescent="0.25">
      <c r="A4313" s="100">
        <f t="shared" si="881"/>
        <v>47146</v>
      </c>
      <c r="B4313" s="114" t="str">
        <f t="shared" ca="1" si="882"/>
        <v>n.d</v>
      </c>
      <c r="C4313" s="114">
        <f t="shared" si="883"/>
        <v>139519858.75</v>
      </c>
      <c r="D4313" s="24">
        <f ca="1">IF(A4313&lt;$B$1,VLOOKUP(A4313,[1]DI!$A$4:$B$15000,2,FALSE),0)</f>
        <v>0</v>
      </c>
      <c r="E4313" s="23">
        <f t="shared" ca="1" si="888"/>
        <v>0</v>
      </c>
      <c r="F4313" s="25">
        <f t="shared" si="887"/>
        <v>1.2</v>
      </c>
      <c r="G4313" s="26">
        <f t="shared" ca="1" si="891"/>
        <v>1</v>
      </c>
      <c r="H4313" s="23">
        <f ca="1">TRUNC(PRODUCT(G$16:G4312),15)</f>
        <v>1.48206205431758</v>
      </c>
      <c r="I4313" s="23">
        <f t="shared" si="889"/>
        <v>1</v>
      </c>
      <c r="J4313" s="23">
        <f t="shared" ca="1" si="890"/>
        <v>1.4820620499999999</v>
      </c>
      <c r="K4313" s="114">
        <f t="shared" ca="1" si="879"/>
        <v>67257229.1247354</v>
      </c>
      <c r="L4313" s="27">
        <f>IF(VLOOKUP(A4313,$U$18:$AD$131,8)=VLOOKUP(A4312,$U$18:$AD$131,8),0,VLOOKUP(A4313,U$18:$AD$131,8))</f>
        <v>0</v>
      </c>
      <c r="M4313" s="28">
        <f>IF(L4313&gt;0,VLOOKUP(L4313,T$18:$AC$131,7),0)</f>
        <v>0</v>
      </c>
      <c r="N4313" s="23">
        <f t="shared" si="884"/>
        <v>0</v>
      </c>
      <c r="O4313" s="23">
        <f t="shared" ca="1" si="880"/>
        <v>67257229.1247354</v>
      </c>
      <c r="P4313" s="29" t="str">
        <f t="shared" si="885"/>
        <v>J=</v>
      </c>
      <c r="Q4313" s="30">
        <f t="shared" si="886"/>
        <v>47232</v>
      </c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</row>
    <row r="4314" spans="1:30" x14ac:dyDescent="0.25">
      <c r="A4314" s="100">
        <f t="shared" si="881"/>
        <v>47147</v>
      </c>
      <c r="B4314" s="114" t="str">
        <f t="shared" ca="1" si="882"/>
        <v>n.d</v>
      </c>
      <c r="C4314" s="114">
        <f t="shared" si="883"/>
        <v>139519858.75</v>
      </c>
      <c r="D4314" s="24">
        <f ca="1">IF(A4314&lt;$B$1,VLOOKUP(A4314,[1]DI!$A$4:$B$15000,2,FALSE),0)</f>
        <v>0</v>
      </c>
      <c r="E4314" s="23">
        <f t="shared" ca="1" si="888"/>
        <v>0</v>
      </c>
      <c r="F4314" s="25">
        <f t="shared" si="887"/>
        <v>1.2</v>
      </c>
      <c r="G4314" s="26">
        <f t="shared" ca="1" si="891"/>
        <v>1</v>
      </c>
      <c r="H4314" s="23">
        <f ca="1">TRUNC(PRODUCT(G$16:G4313),15)</f>
        <v>1.48206205431758</v>
      </c>
      <c r="I4314" s="23">
        <f t="shared" si="889"/>
        <v>1</v>
      </c>
      <c r="J4314" s="23">
        <f t="shared" ca="1" si="890"/>
        <v>1.4820620499999999</v>
      </c>
      <c r="K4314" s="114">
        <f t="shared" ca="1" si="879"/>
        <v>67257229.1247354</v>
      </c>
      <c r="L4314" s="27">
        <f>IF(VLOOKUP(A4314,$U$18:$AD$131,8)=VLOOKUP(A4313,$U$18:$AD$131,8),0,VLOOKUP(A4314,U$18:$AD$131,8))</f>
        <v>0</v>
      </c>
      <c r="M4314" s="28">
        <f>IF(L4314&gt;0,VLOOKUP(L4314,T$18:$AC$131,7),0)</f>
        <v>0</v>
      </c>
      <c r="N4314" s="23">
        <f t="shared" si="884"/>
        <v>0</v>
      </c>
      <c r="O4314" s="23">
        <f t="shared" ca="1" si="880"/>
        <v>67257229.1247354</v>
      </c>
      <c r="P4314" s="29" t="str">
        <f t="shared" si="885"/>
        <v>J=</v>
      </c>
      <c r="Q4314" s="30">
        <f t="shared" si="886"/>
        <v>47232</v>
      </c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</row>
    <row r="4315" spans="1:30" x14ac:dyDescent="0.25">
      <c r="A4315" s="100">
        <f t="shared" si="881"/>
        <v>47148</v>
      </c>
      <c r="B4315" s="114" t="str">
        <f t="shared" ca="1" si="882"/>
        <v>n.d</v>
      </c>
      <c r="C4315" s="114">
        <f t="shared" si="883"/>
        <v>139519858.75</v>
      </c>
      <c r="D4315" s="24">
        <f ca="1">IF(A4315&lt;$B$1,VLOOKUP(A4315,[1]DI!$A$4:$B$15000,2,FALSE),0)</f>
        <v>0</v>
      </c>
      <c r="E4315" s="23">
        <f t="shared" ca="1" si="888"/>
        <v>0</v>
      </c>
      <c r="F4315" s="25">
        <f t="shared" si="887"/>
        <v>1.2</v>
      </c>
      <c r="G4315" s="26">
        <f t="shared" ca="1" si="891"/>
        <v>1</v>
      </c>
      <c r="H4315" s="23">
        <f ca="1">TRUNC(PRODUCT(G$16:G4314),15)</f>
        <v>1.48206205431758</v>
      </c>
      <c r="I4315" s="23">
        <f t="shared" si="889"/>
        <v>1</v>
      </c>
      <c r="J4315" s="23">
        <f t="shared" ca="1" si="890"/>
        <v>1.4820620499999999</v>
      </c>
      <c r="K4315" s="114">
        <f t="shared" ca="1" si="879"/>
        <v>67257229.1247354</v>
      </c>
      <c r="L4315" s="27">
        <f>IF(VLOOKUP(A4315,$U$18:$AD$131,8)=VLOOKUP(A4314,$U$18:$AD$131,8),0,VLOOKUP(A4315,U$18:$AD$131,8))</f>
        <v>0</v>
      </c>
      <c r="M4315" s="28">
        <f>IF(L4315&gt;0,VLOOKUP(L4315,T$18:$AC$131,7),0)</f>
        <v>0</v>
      </c>
      <c r="N4315" s="23">
        <f t="shared" si="884"/>
        <v>0</v>
      </c>
      <c r="O4315" s="23">
        <f t="shared" ca="1" si="880"/>
        <v>67257229.1247354</v>
      </c>
      <c r="P4315" s="29" t="str">
        <f t="shared" si="885"/>
        <v>J=</v>
      </c>
      <c r="Q4315" s="30">
        <f t="shared" si="886"/>
        <v>47232</v>
      </c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</row>
    <row r="4316" spans="1:30" x14ac:dyDescent="0.25">
      <c r="A4316" s="100">
        <f t="shared" si="881"/>
        <v>47149</v>
      </c>
      <c r="B4316" s="114" t="str">
        <f t="shared" ca="1" si="882"/>
        <v>n.d</v>
      </c>
      <c r="C4316" s="114">
        <f t="shared" si="883"/>
        <v>139519858.75</v>
      </c>
      <c r="D4316" s="24">
        <f ca="1">IF(A4316&lt;$B$1,VLOOKUP(A4316,[1]DI!$A$4:$B$15000,2,FALSE),0)</f>
        <v>0</v>
      </c>
      <c r="E4316" s="23">
        <f t="shared" ca="1" si="888"/>
        <v>0</v>
      </c>
      <c r="F4316" s="25">
        <f t="shared" si="887"/>
        <v>1.2</v>
      </c>
      <c r="G4316" s="26">
        <f t="shared" ca="1" si="891"/>
        <v>1</v>
      </c>
      <c r="H4316" s="23">
        <f ca="1">TRUNC(PRODUCT(G$16:G4315),15)</f>
        <v>1.48206205431758</v>
      </c>
      <c r="I4316" s="23">
        <f t="shared" si="889"/>
        <v>1</v>
      </c>
      <c r="J4316" s="23">
        <f t="shared" ca="1" si="890"/>
        <v>1.4820620499999999</v>
      </c>
      <c r="K4316" s="114">
        <f t="shared" ca="1" si="879"/>
        <v>67257229.1247354</v>
      </c>
      <c r="L4316" s="27">
        <f>IF(VLOOKUP(A4316,$U$18:$AD$131,8)=VLOOKUP(A4315,$U$18:$AD$131,8),0,VLOOKUP(A4316,U$18:$AD$131,8))</f>
        <v>0</v>
      </c>
      <c r="M4316" s="28">
        <f>IF(L4316&gt;0,VLOOKUP(L4316,T$18:$AC$131,7),0)</f>
        <v>0</v>
      </c>
      <c r="N4316" s="23">
        <f t="shared" si="884"/>
        <v>0</v>
      </c>
      <c r="O4316" s="23">
        <f t="shared" ca="1" si="880"/>
        <v>67257229.1247354</v>
      </c>
      <c r="P4316" s="29" t="str">
        <f t="shared" si="885"/>
        <v>J=</v>
      </c>
      <c r="Q4316" s="30">
        <f t="shared" si="886"/>
        <v>47232</v>
      </c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</row>
    <row r="4317" spans="1:30" x14ac:dyDescent="0.25">
      <c r="A4317" s="100">
        <f t="shared" si="881"/>
        <v>47150</v>
      </c>
      <c r="B4317" s="114" t="str">
        <f t="shared" ca="1" si="882"/>
        <v>n.d</v>
      </c>
      <c r="C4317" s="114">
        <f t="shared" si="883"/>
        <v>139519858.75</v>
      </c>
      <c r="D4317" s="24">
        <f ca="1">IF(A4317&lt;$B$1,VLOOKUP(A4317,[1]DI!$A$4:$B$15000,2,FALSE),0)</f>
        <v>0</v>
      </c>
      <c r="E4317" s="23">
        <f t="shared" ca="1" si="888"/>
        <v>0</v>
      </c>
      <c r="F4317" s="25">
        <f t="shared" si="887"/>
        <v>1.2</v>
      </c>
      <c r="G4317" s="26">
        <f t="shared" ca="1" si="891"/>
        <v>1</v>
      </c>
      <c r="H4317" s="23">
        <f ca="1">TRUNC(PRODUCT(G$16:G4316),15)</f>
        <v>1.48206205431758</v>
      </c>
      <c r="I4317" s="23">
        <f t="shared" si="889"/>
        <v>1</v>
      </c>
      <c r="J4317" s="23">
        <f t="shared" ca="1" si="890"/>
        <v>1.4820620499999999</v>
      </c>
      <c r="K4317" s="114">
        <f t="shared" ca="1" si="879"/>
        <v>67257229.1247354</v>
      </c>
      <c r="L4317" s="27">
        <f>IF(VLOOKUP(A4317,$U$18:$AD$131,8)=VLOOKUP(A4316,$U$18:$AD$131,8),0,VLOOKUP(A4317,U$18:$AD$131,8))</f>
        <v>0</v>
      </c>
      <c r="M4317" s="28">
        <f>IF(L4317&gt;0,VLOOKUP(L4317,T$18:$AC$131,7),0)</f>
        <v>0</v>
      </c>
      <c r="N4317" s="23">
        <f t="shared" si="884"/>
        <v>0</v>
      </c>
      <c r="O4317" s="23">
        <f t="shared" ca="1" si="880"/>
        <v>67257229.1247354</v>
      </c>
      <c r="P4317" s="29" t="str">
        <f t="shared" si="885"/>
        <v>J=</v>
      </c>
      <c r="Q4317" s="30">
        <f t="shared" si="886"/>
        <v>47232</v>
      </c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</row>
    <row r="4318" spans="1:30" x14ac:dyDescent="0.25">
      <c r="A4318" s="100">
        <f t="shared" si="881"/>
        <v>47151</v>
      </c>
      <c r="B4318" s="114" t="str">
        <f t="shared" ca="1" si="882"/>
        <v>n.d</v>
      </c>
      <c r="C4318" s="114">
        <f t="shared" si="883"/>
        <v>139519858.75</v>
      </c>
      <c r="D4318" s="24">
        <f ca="1">IF(A4318&lt;$B$1,VLOOKUP(A4318,[1]DI!$A$4:$B$15000,2,FALSE),0)</f>
        <v>0</v>
      </c>
      <c r="E4318" s="23">
        <f t="shared" ca="1" si="888"/>
        <v>0</v>
      </c>
      <c r="F4318" s="25">
        <f t="shared" si="887"/>
        <v>1.2</v>
      </c>
      <c r="G4318" s="26">
        <f t="shared" ca="1" si="891"/>
        <v>1</v>
      </c>
      <c r="H4318" s="23">
        <f ca="1">TRUNC(PRODUCT(G$16:G4317),15)</f>
        <v>1.48206205431758</v>
      </c>
      <c r="I4318" s="23">
        <f t="shared" si="889"/>
        <v>1</v>
      </c>
      <c r="J4318" s="23">
        <f t="shared" ca="1" si="890"/>
        <v>1.4820620499999999</v>
      </c>
      <c r="K4318" s="114">
        <f t="shared" ca="1" si="879"/>
        <v>67257229.1247354</v>
      </c>
      <c r="L4318" s="27">
        <f>IF(VLOOKUP(A4318,$U$18:$AD$131,8)=VLOOKUP(A4317,$U$18:$AD$131,8),0,VLOOKUP(A4318,U$18:$AD$131,8))</f>
        <v>0</v>
      </c>
      <c r="M4318" s="28">
        <f>IF(L4318&gt;0,VLOOKUP(L4318,T$18:$AC$131,7),0)</f>
        <v>0</v>
      </c>
      <c r="N4318" s="23">
        <f t="shared" si="884"/>
        <v>0</v>
      </c>
      <c r="O4318" s="23">
        <f t="shared" ca="1" si="880"/>
        <v>67257229.1247354</v>
      </c>
      <c r="P4318" s="29" t="str">
        <f t="shared" si="885"/>
        <v>J=</v>
      </c>
      <c r="Q4318" s="30">
        <f t="shared" si="886"/>
        <v>47232</v>
      </c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</row>
    <row r="4319" spans="1:30" x14ac:dyDescent="0.25">
      <c r="A4319" s="100">
        <f t="shared" si="881"/>
        <v>47152</v>
      </c>
      <c r="B4319" s="114" t="str">
        <f t="shared" ca="1" si="882"/>
        <v>n.d</v>
      </c>
      <c r="C4319" s="114">
        <f t="shared" si="883"/>
        <v>139519858.75</v>
      </c>
      <c r="D4319" s="24">
        <f ca="1">IF(A4319&lt;$B$1,VLOOKUP(A4319,[1]DI!$A$4:$B$15000,2,FALSE),0)</f>
        <v>0</v>
      </c>
      <c r="E4319" s="23">
        <f t="shared" ca="1" si="888"/>
        <v>0</v>
      </c>
      <c r="F4319" s="25">
        <f t="shared" si="887"/>
        <v>1.2</v>
      </c>
      <c r="G4319" s="26">
        <f t="shared" ca="1" si="891"/>
        <v>1</v>
      </c>
      <c r="H4319" s="23">
        <f ca="1">TRUNC(PRODUCT(G$16:G4318),15)</f>
        <v>1.48206205431758</v>
      </c>
      <c r="I4319" s="23">
        <f t="shared" si="889"/>
        <v>1</v>
      </c>
      <c r="J4319" s="23">
        <f t="shared" ca="1" si="890"/>
        <v>1.4820620499999999</v>
      </c>
      <c r="K4319" s="114">
        <f t="shared" ca="1" si="879"/>
        <v>67257229.1247354</v>
      </c>
      <c r="L4319" s="27">
        <f>IF(VLOOKUP(A4319,$U$18:$AD$131,8)=VLOOKUP(A4318,$U$18:$AD$131,8),0,VLOOKUP(A4319,U$18:$AD$131,8))</f>
        <v>0</v>
      </c>
      <c r="M4319" s="28">
        <f>IF(L4319&gt;0,VLOOKUP(L4319,T$18:$AC$131,7),0)</f>
        <v>0</v>
      </c>
      <c r="N4319" s="23">
        <f t="shared" si="884"/>
        <v>0</v>
      </c>
      <c r="O4319" s="23">
        <f t="shared" ca="1" si="880"/>
        <v>67257229.1247354</v>
      </c>
      <c r="P4319" s="29" t="str">
        <f t="shared" si="885"/>
        <v>J=</v>
      </c>
      <c r="Q4319" s="30">
        <f t="shared" si="886"/>
        <v>47232</v>
      </c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</row>
    <row r="4320" spans="1:30" x14ac:dyDescent="0.25">
      <c r="A4320" s="100">
        <f t="shared" si="881"/>
        <v>47153</v>
      </c>
      <c r="B4320" s="114" t="str">
        <f t="shared" ca="1" si="882"/>
        <v>n.d</v>
      </c>
      <c r="C4320" s="114">
        <f t="shared" si="883"/>
        <v>139519858.75</v>
      </c>
      <c r="D4320" s="24">
        <f ca="1">IF(A4320&lt;$B$1,VLOOKUP(A4320,[1]DI!$A$4:$B$15000,2,FALSE),0)</f>
        <v>0</v>
      </c>
      <c r="E4320" s="23">
        <f t="shared" ca="1" si="888"/>
        <v>0</v>
      </c>
      <c r="F4320" s="25">
        <f t="shared" si="887"/>
        <v>1.2</v>
      </c>
      <c r="G4320" s="26">
        <f t="shared" ca="1" si="891"/>
        <v>1</v>
      </c>
      <c r="H4320" s="23">
        <f ca="1">TRUNC(PRODUCT(G$16:G4319),15)</f>
        <v>1.48206205431758</v>
      </c>
      <c r="I4320" s="23">
        <f t="shared" si="889"/>
        <v>1</v>
      </c>
      <c r="J4320" s="23">
        <f t="shared" ca="1" si="890"/>
        <v>1.4820620499999999</v>
      </c>
      <c r="K4320" s="114">
        <f t="shared" ca="1" si="879"/>
        <v>67257229.1247354</v>
      </c>
      <c r="L4320" s="27">
        <f>IF(VLOOKUP(A4320,$U$18:$AD$131,8)=VLOOKUP(A4319,$U$18:$AD$131,8),0,VLOOKUP(A4320,U$18:$AD$131,8))</f>
        <v>0</v>
      </c>
      <c r="M4320" s="28">
        <f>IF(L4320&gt;0,VLOOKUP(L4320,T$18:$AC$131,7),0)</f>
        <v>0</v>
      </c>
      <c r="N4320" s="23">
        <f t="shared" si="884"/>
        <v>0</v>
      </c>
      <c r="O4320" s="23">
        <f t="shared" ca="1" si="880"/>
        <v>67257229.1247354</v>
      </c>
      <c r="P4320" s="29" t="str">
        <f t="shared" si="885"/>
        <v>J=</v>
      </c>
      <c r="Q4320" s="30">
        <f t="shared" si="886"/>
        <v>47232</v>
      </c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</row>
    <row r="4321" spans="1:30" x14ac:dyDescent="0.25">
      <c r="A4321" s="100">
        <f t="shared" si="881"/>
        <v>47154</v>
      </c>
      <c r="B4321" s="114" t="str">
        <f t="shared" ca="1" si="882"/>
        <v>n.d</v>
      </c>
      <c r="C4321" s="114">
        <f t="shared" si="883"/>
        <v>139519858.75</v>
      </c>
      <c r="D4321" s="24">
        <f ca="1">IF(A4321&lt;$B$1,VLOOKUP(A4321,[1]DI!$A$4:$B$15000,2,FALSE),0)</f>
        <v>0</v>
      </c>
      <c r="E4321" s="23">
        <f t="shared" ca="1" si="888"/>
        <v>0</v>
      </c>
      <c r="F4321" s="25">
        <f t="shared" si="887"/>
        <v>1.2</v>
      </c>
      <c r="G4321" s="26">
        <f t="shared" ca="1" si="891"/>
        <v>1</v>
      </c>
      <c r="H4321" s="23">
        <f ca="1">TRUNC(PRODUCT(G$16:G4320),15)</f>
        <v>1.48206205431758</v>
      </c>
      <c r="I4321" s="23">
        <f t="shared" si="889"/>
        <v>1</v>
      </c>
      <c r="J4321" s="23">
        <f t="shared" ca="1" si="890"/>
        <v>1.4820620499999999</v>
      </c>
      <c r="K4321" s="114">
        <f t="shared" ca="1" si="879"/>
        <v>67257229.1247354</v>
      </c>
      <c r="L4321" s="27">
        <f>IF(VLOOKUP(A4321,$U$18:$AD$131,8)=VLOOKUP(A4320,$U$18:$AD$131,8),0,VLOOKUP(A4321,U$18:$AD$131,8))</f>
        <v>0</v>
      </c>
      <c r="M4321" s="28">
        <f>IF(L4321&gt;0,VLOOKUP(L4321,T$18:$AC$131,7),0)</f>
        <v>0</v>
      </c>
      <c r="N4321" s="23">
        <f t="shared" si="884"/>
        <v>0</v>
      </c>
      <c r="O4321" s="23">
        <f t="shared" ca="1" si="880"/>
        <v>67257229.1247354</v>
      </c>
      <c r="P4321" s="29" t="str">
        <f t="shared" si="885"/>
        <v>J=</v>
      </c>
      <c r="Q4321" s="30">
        <f t="shared" si="886"/>
        <v>47232</v>
      </c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</row>
    <row r="4322" spans="1:30" x14ac:dyDescent="0.25">
      <c r="A4322" s="100">
        <f t="shared" si="881"/>
        <v>47155</v>
      </c>
      <c r="B4322" s="114" t="str">
        <f t="shared" ca="1" si="882"/>
        <v>n.d</v>
      </c>
      <c r="C4322" s="114">
        <f t="shared" si="883"/>
        <v>139519858.75</v>
      </c>
      <c r="D4322" s="24">
        <f ca="1">IF(A4322&lt;$B$1,VLOOKUP(A4322,[1]DI!$A$4:$B$15000,2,FALSE),0)</f>
        <v>0</v>
      </c>
      <c r="E4322" s="23">
        <f t="shared" ca="1" si="888"/>
        <v>0</v>
      </c>
      <c r="F4322" s="25">
        <f t="shared" si="887"/>
        <v>1.2</v>
      </c>
      <c r="G4322" s="26">
        <f t="shared" ca="1" si="891"/>
        <v>1</v>
      </c>
      <c r="H4322" s="23">
        <f ca="1">TRUNC(PRODUCT(G$16:G4321),15)</f>
        <v>1.48206205431758</v>
      </c>
      <c r="I4322" s="23">
        <f t="shared" si="889"/>
        <v>1</v>
      </c>
      <c r="J4322" s="23">
        <f t="shared" ca="1" si="890"/>
        <v>1.4820620499999999</v>
      </c>
      <c r="K4322" s="114">
        <f t="shared" ca="1" si="879"/>
        <v>67257229.1247354</v>
      </c>
      <c r="L4322" s="27">
        <f>IF(VLOOKUP(A4322,$U$18:$AD$131,8)=VLOOKUP(A4321,$U$18:$AD$131,8),0,VLOOKUP(A4322,U$18:$AD$131,8))</f>
        <v>0</v>
      </c>
      <c r="M4322" s="28">
        <f>IF(L4322&gt;0,VLOOKUP(L4322,T$18:$AC$131,7),0)</f>
        <v>0</v>
      </c>
      <c r="N4322" s="23">
        <f t="shared" si="884"/>
        <v>0</v>
      </c>
      <c r="O4322" s="23">
        <f t="shared" ca="1" si="880"/>
        <v>67257229.1247354</v>
      </c>
      <c r="P4322" s="29" t="str">
        <f t="shared" si="885"/>
        <v>J=</v>
      </c>
      <c r="Q4322" s="30">
        <f t="shared" si="886"/>
        <v>47232</v>
      </c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</row>
    <row r="4323" spans="1:30" x14ac:dyDescent="0.25">
      <c r="A4323" s="100">
        <f t="shared" si="881"/>
        <v>47156</v>
      </c>
      <c r="B4323" s="114" t="str">
        <f t="shared" ca="1" si="882"/>
        <v>n.d</v>
      </c>
      <c r="C4323" s="114">
        <f t="shared" si="883"/>
        <v>139519858.75</v>
      </c>
      <c r="D4323" s="24">
        <f ca="1">IF(A4323&lt;$B$1,VLOOKUP(A4323,[1]DI!$A$4:$B$15000,2,FALSE),0)</f>
        <v>0</v>
      </c>
      <c r="E4323" s="23">
        <f t="shared" ca="1" si="888"/>
        <v>0</v>
      </c>
      <c r="F4323" s="25">
        <f t="shared" si="887"/>
        <v>1.2</v>
      </c>
      <c r="G4323" s="26">
        <f t="shared" ca="1" si="891"/>
        <v>1</v>
      </c>
      <c r="H4323" s="23">
        <f ca="1">TRUNC(PRODUCT(G$16:G4322),15)</f>
        <v>1.48206205431758</v>
      </c>
      <c r="I4323" s="23">
        <f t="shared" si="889"/>
        <v>1</v>
      </c>
      <c r="J4323" s="23">
        <f t="shared" ca="1" si="890"/>
        <v>1.4820620499999999</v>
      </c>
      <c r="K4323" s="114">
        <f t="shared" ca="1" si="879"/>
        <v>67257229.1247354</v>
      </c>
      <c r="L4323" s="27">
        <f>IF(VLOOKUP(A4323,$U$18:$AD$131,8)=VLOOKUP(A4322,$U$18:$AD$131,8),0,VLOOKUP(A4323,U$18:$AD$131,8))</f>
        <v>0</v>
      </c>
      <c r="M4323" s="28">
        <f>IF(L4323&gt;0,VLOOKUP(L4323,T$18:$AC$131,7),0)</f>
        <v>0</v>
      </c>
      <c r="N4323" s="23">
        <f t="shared" si="884"/>
        <v>0</v>
      </c>
      <c r="O4323" s="23">
        <f t="shared" ca="1" si="880"/>
        <v>67257229.1247354</v>
      </c>
      <c r="P4323" s="29" t="str">
        <f t="shared" si="885"/>
        <v>J=</v>
      </c>
      <c r="Q4323" s="30">
        <f t="shared" si="886"/>
        <v>47232</v>
      </c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</row>
    <row r="4324" spans="1:30" x14ac:dyDescent="0.25">
      <c r="A4324" s="100">
        <f t="shared" si="881"/>
        <v>47157</v>
      </c>
      <c r="B4324" s="114" t="str">
        <f t="shared" ca="1" si="882"/>
        <v>n.d</v>
      </c>
      <c r="C4324" s="114">
        <f t="shared" si="883"/>
        <v>139519858.75</v>
      </c>
      <c r="D4324" s="24">
        <f ca="1">IF(A4324&lt;$B$1,VLOOKUP(A4324,[1]DI!$A$4:$B$15000,2,FALSE),0)</f>
        <v>0</v>
      </c>
      <c r="E4324" s="23">
        <f t="shared" ca="1" si="888"/>
        <v>0</v>
      </c>
      <c r="F4324" s="25">
        <f t="shared" si="887"/>
        <v>1.2</v>
      </c>
      <c r="G4324" s="26">
        <f t="shared" ca="1" si="891"/>
        <v>1</v>
      </c>
      <c r="H4324" s="23">
        <f ca="1">TRUNC(PRODUCT(G$16:G4323),15)</f>
        <v>1.48206205431758</v>
      </c>
      <c r="I4324" s="23">
        <f t="shared" si="889"/>
        <v>1</v>
      </c>
      <c r="J4324" s="23">
        <f t="shared" ca="1" si="890"/>
        <v>1.4820620499999999</v>
      </c>
      <c r="K4324" s="114">
        <f t="shared" ca="1" si="879"/>
        <v>67257229.1247354</v>
      </c>
      <c r="L4324" s="27">
        <f>IF(VLOOKUP(A4324,$U$18:$AD$131,8)=VLOOKUP(A4323,$U$18:$AD$131,8),0,VLOOKUP(A4324,U$18:$AD$131,8))</f>
        <v>0</v>
      </c>
      <c r="M4324" s="28">
        <f>IF(L4324&gt;0,VLOOKUP(L4324,T$18:$AC$131,7),0)</f>
        <v>0</v>
      </c>
      <c r="N4324" s="23">
        <f t="shared" si="884"/>
        <v>0</v>
      </c>
      <c r="O4324" s="23">
        <f t="shared" ca="1" si="880"/>
        <v>67257229.1247354</v>
      </c>
      <c r="P4324" s="29" t="str">
        <f t="shared" si="885"/>
        <v>J=</v>
      </c>
      <c r="Q4324" s="30">
        <f t="shared" si="886"/>
        <v>47232</v>
      </c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</row>
    <row r="4325" spans="1:30" x14ac:dyDescent="0.25">
      <c r="A4325" s="100">
        <f t="shared" si="881"/>
        <v>47158</v>
      </c>
      <c r="B4325" s="114" t="str">
        <f t="shared" ca="1" si="882"/>
        <v>n.d</v>
      </c>
      <c r="C4325" s="114">
        <f t="shared" si="883"/>
        <v>139519858.75</v>
      </c>
      <c r="D4325" s="24">
        <f ca="1">IF(A4325&lt;$B$1,VLOOKUP(A4325,[1]DI!$A$4:$B$15000,2,FALSE),0)</f>
        <v>0</v>
      </c>
      <c r="E4325" s="23">
        <f t="shared" ca="1" si="888"/>
        <v>0</v>
      </c>
      <c r="F4325" s="25">
        <f t="shared" si="887"/>
        <v>1.2</v>
      </c>
      <c r="G4325" s="26">
        <f t="shared" ca="1" si="891"/>
        <v>1</v>
      </c>
      <c r="H4325" s="23">
        <f ca="1">TRUNC(PRODUCT(G$16:G4324),15)</f>
        <v>1.48206205431758</v>
      </c>
      <c r="I4325" s="23">
        <f t="shared" si="889"/>
        <v>1</v>
      </c>
      <c r="J4325" s="23">
        <f t="shared" ca="1" si="890"/>
        <v>1.4820620499999999</v>
      </c>
      <c r="K4325" s="114">
        <f t="shared" ca="1" si="879"/>
        <v>67257229.1247354</v>
      </c>
      <c r="L4325" s="27">
        <f>IF(VLOOKUP(A4325,$U$18:$AD$131,8)=VLOOKUP(A4324,$U$18:$AD$131,8),0,VLOOKUP(A4325,U$18:$AD$131,8))</f>
        <v>0</v>
      </c>
      <c r="M4325" s="28">
        <f>IF(L4325&gt;0,VLOOKUP(L4325,T$18:$AC$131,7),0)</f>
        <v>0</v>
      </c>
      <c r="N4325" s="23">
        <f t="shared" si="884"/>
        <v>0</v>
      </c>
      <c r="O4325" s="23">
        <f t="shared" ca="1" si="880"/>
        <v>67257229.1247354</v>
      </c>
      <c r="P4325" s="29" t="str">
        <f t="shared" si="885"/>
        <v>J=</v>
      </c>
      <c r="Q4325" s="30">
        <f t="shared" si="886"/>
        <v>47232</v>
      </c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</row>
    <row r="4326" spans="1:30" x14ac:dyDescent="0.25">
      <c r="A4326" s="100">
        <f t="shared" si="881"/>
        <v>47159</v>
      </c>
      <c r="B4326" s="114" t="str">
        <f t="shared" ca="1" si="882"/>
        <v>n.d</v>
      </c>
      <c r="C4326" s="114">
        <f t="shared" si="883"/>
        <v>139519858.75</v>
      </c>
      <c r="D4326" s="24">
        <f ca="1">IF(A4326&lt;$B$1,VLOOKUP(A4326,[1]DI!$A$4:$B$15000,2,FALSE),0)</f>
        <v>0</v>
      </c>
      <c r="E4326" s="23">
        <f t="shared" ca="1" si="888"/>
        <v>0</v>
      </c>
      <c r="F4326" s="25">
        <f t="shared" si="887"/>
        <v>1.2</v>
      </c>
      <c r="G4326" s="26">
        <f t="shared" ca="1" si="891"/>
        <v>1</v>
      </c>
      <c r="H4326" s="23">
        <f ca="1">TRUNC(PRODUCT(G$16:G4325),15)</f>
        <v>1.48206205431758</v>
      </c>
      <c r="I4326" s="23">
        <f t="shared" si="889"/>
        <v>1</v>
      </c>
      <c r="J4326" s="23">
        <f t="shared" ca="1" si="890"/>
        <v>1.4820620499999999</v>
      </c>
      <c r="K4326" s="114">
        <f t="shared" ca="1" si="879"/>
        <v>67257229.1247354</v>
      </c>
      <c r="L4326" s="27">
        <f>IF(VLOOKUP(A4326,$U$18:$AD$131,8)=VLOOKUP(A4325,$U$18:$AD$131,8),0,VLOOKUP(A4326,U$18:$AD$131,8))</f>
        <v>0</v>
      </c>
      <c r="M4326" s="28">
        <f>IF(L4326&gt;0,VLOOKUP(L4326,T$18:$AC$131,7),0)</f>
        <v>0</v>
      </c>
      <c r="N4326" s="23">
        <f t="shared" si="884"/>
        <v>0</v>
      </c>
      <c r="O4326" s="23">
        <f t="shared" ca="1" si="880"/>
        <v>67257229.1247354</v>
      </c>
      <c r="P4326" s="29" t="str">
        <f t="shared" si="885"/>
        <v>J=</v>
      </c>
      <c r="Q4326" s="30">
        <f t="shared" si="886"/>
        <v>47232</v>
      </c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</row>
    <row r="4327" spans="1:30" x14ac:dyDescent="0.25">
      <c r="A4327" s="100">
        <f t="shared" si="881"/>
        <v>47160</v>
      </c>
      <c r="B4327" s="114" t="str">
        <f t="shared" ca="1" si="882"/>
        <v>n.d</v>
      </c>
      <c r="C4327" s="114">
        <f t="shared" si="883"/>
        <v>139519858.75</v>
      </c>
      <c r="D4327" s="24">
        <f ca="1">IF(A4327&lt;$B$1,VLOOKUP(A4327,[1]DI!$A$4:$B$15000,2,FALSE),0)</f>
        <v>0</v>
      </c>
      <c r="E4327" s="23">
        <f t="shared" ca="1" si="888"/>
        <v>0</v>
      </c>
      <c r="F4327" s="25">
        <f t="shared" si="887"/>
        <v>1.2</v>
      </c>
      <c r="G4327" s="26">
        <f t="shared" ca="1" si="891"/>
        <v>1</v>
      </c>
      <c r="H4327" s="23">
        <f ca="1">TRUNC(PRODUCT(G$16:G4326),15)</f>
        <v>1.48206205431758</v>
      </c>
      <c r="I4327" s="23">
        <f t="shared" si="889"/>
        <v>1</v>
      </c>
      <c r="J4327" s="23">
        <f t="shared" ca="1" si="890"/>
        <v>1.4820620499999999</v>
      </c>
      <c r="K4327" s="114">
        <f t="shared" ca="1" si="879"/>
        <v>67257229.1247354</v>
      </c>
      <c r="L4327" s="27">
        <f>IF(VLOOKUP(A4327,$U$18:$AD$131,8)=VLOOKUP(A4326,$U$18:$AD$131,8),0,VLOOKUP(A4327,U$18:$AD$131,8))</f>
        <v>0</v>
      </c>
      <c r="M4327" s="28">
        <f>IF(L4327&gt;0,VLOOKUP(L4327,T$18:$AC$131,7),0)</f>
        <v>0</v>
      </c>
      <c r="N4327" s="23">
        <f t="shared" si="884"/>
        <v>0</v>
      </c>
      <c r="O4327" s="23">
        <f t="shared" ca="1" si="880"/>
        <v>67257229.1247354</v>
      </c>
      <c r="P4327" s="29" t="str">
        <f t="shared" si="885"/>
        <v>J=</v>
      </c>
      <c r="Q4327" s="30">
        <f t="shared" si="886"/>
        <v>47232</v>
      </c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</row>
    <row r="4328" spans="1:30" x14ac:dyDescent="0.25">
      <c r="A4328" s="100">
        <f t="shared" si="881"/>
        <v>47161</v>
      </c>
      <c r="B4328" s="114" t="str">
        <f t="shared" ca="1" si="882"/>
        <v>n.d</v>
      </c>
      <c r="C4328" s="114">
        <f t="shared" si="883"/>
        <v>139519858.75</v>
      </c>
      <c r="D4328" s="24">
        <f ca="1">IF(A4328&lt;$B$1,VLOOKUP(A4328,[1]DI!$A$4:$B$15000,2,FALSE),0)</f>
        <v>0</v>
      </c>
      <c r="E4328" s="23">
        <f t="shared" ca="1" si="888"/>
        <v>0</v>
      </c>
      <c r="F4328" s="25">
        <f t="shared" si="887"/>
        <v>1.2</v>
      </c>
      <c r="G4328" s="26">
        <f t="shared" ca="1" si="891"/>
        <v>1</v>
      </c>
      <c r="H4328" s="23">
        <f ca="1">TRUNC(PRODUCT(G$16:G4327),15)</f>
        <v>1.48206205431758</v>
      </c>
      <c r="I4328" s="23">
        <f t="shared" si="889"/>
        <v>1</v>
      </c>
      <c r="J4328" s="23">
        <f t="shared" ca="1" si="890"/>
        <v>1.4820620499999999</v>
      </c>
      <c r="K4328" s="114">
        <f t="shared" ca="1" si="879"/>
        <v>67257229.1247354</v>
      </c>
      <c r="L4328" s="27">
        <f>IF(VLOOKUP(A4328,$U$18:$AD$131,8)=VLOOKUP(A4327,$U$18:$AD$131,8),0,VLOOKUP(A4328,U$18:$AD$131,8))</f>
        <v>0</v>
      </c>
      <c r="M4328" s="28">
        <f>IF(L4328&gt;0,VLOOKUP(L4328,T$18:$AC$131,7),0)</f>
        <v>0</v>
      </c>
      <c r="N4328" s="23">
        <f t="shared" si="884"/>
        <v>0</v>
      </c>
      <c r="O4328" s="23">
        <f t="shared" ca="1" si="880"/>
        <v>67257229.1247354</v>
      </c>
      <c r="P4328" s="29" t="str">
        <f t="shared" si="885"/>
        <v>J=</v>
      </c>
      <c r="Q4328" s="30">
        <f t="shared" si="886"/>
        <v>47232</v>
      </c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</row>
    <row r="4329" spans="1:30" x14ac:dyDescent="0.25">
      <c r="A4329" s="100">
        <f t="shared" si="881"/>
        <v>47162</v>
      </c>
      <c r="B4329" s="114" t="str">
        <f t="shared" ca="1" si="882"/>
        <v>n.d</v>
      </c>
      <c r="C4329" s="114">
        <f t="shared" si="883"/>
        <v>139519858.75</v>
      </c>
      <c r="D4329" s="24">
        <f ca="1">IF(A4329&lt;$B$1,VLOOKUP(A4329,[1]DI!$A$4:$B$15000,2,FALSE),0)</f>
        <v>0</v>
      </c>
      <c r="E4329" s="23">
        <f t="shared" ca="1" si="888"/>
        <v>0</v>
      </c>
      <c r="F4329" s="25">
        <f t="shared" si="887"/>
        <v>1.2</v>
      </c>
      <c r="G4329" s="26">
        <f t="shared" ca="1" si="891"/>
        <v>1</v>
      </c>
      <c r="H4329" s="23">
        <f ca="1">TRUNC(PRODUCT(G$16:G4328),15)</f>
        <v>1.48206205431758</v>
      </c>
      <c r="I4329" s="23">
        <f t="shared" si="889"/>
        <v>1</v>
      </c>
      <c r="J4329" s="23">
        <f t="shared" ca="1" si="890"/>
        <v>1.4820620499999999</v>
      </c>
      <c r="K4329" s="114">
        <f t="shared" ca="1" si="879"/>
        <v>67257229.1247354</v>
      </c>
      <c r="L4329" s="27">
        <f>IF(VLOOKUP(A4329,$U$18:$AD$131,8)=VLOOKUP(A4328,$U$18:$AD$131,8),0,VLOOKUP(A4329,U$18:$AD$131,8))</f>
        <v>0</v>
      </c>
      <c r="M4329" s="28">
        <f>IF(L4329&gt;0,VLOOKUP(L4329,T$18:$AC$131,7),0)</f>
        <v>0</v>
      </c>
      <c r="N4329" s="23">
        <f t="shared" si="884"/>
        <v>0</v>
      </c>
      <c r="O4329" s="23">
        <f t="shared" ca="1" si="880"/>
        <v>67257229.1247354</v>
      </c>
      <c r="P4329" s="29" t="str">
        <f t="shared" si="885"/>
        <v>J=</v>
      </c>
      <c r="Q4329" s="30">
        <f t="shared" si="886"/>
        <v>47232</v>
      </c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</row>
    <row r="4330" spans="1:30" x14ac:dyDescent="0.25">
      <c r="A4330" s="100">
        <f t="shared" si="881"/>
        <v>47163</v>
      </c>
      <c r="B4330" s="114" t="str">
        <f t="shared" ca="1" si="882"/>
        <v>n.d</v>
      </c>
      <c r="C4330" s="114">
        <f t="shared" si="883"/>
        <v>139519858.75</v>
      </c>
      <c r="D4330" s="24">
        <f ca="1">IF(A4330&lt;$B$1,VLOOKUP(A4330,[1]DI!$A$4:$B$15000,2,FALSE),0)</f>
        <v>0</v>
      </c>
      <c r="E4330" s="23">
        <f t="shared" ca="1" si="888"/>
        <v>0</v>
      </c>
      <c r="F4330" s="25">
        <f t="shared" si="887"/>
        <v>1.2</v>
      </c>
      <c r="G4330" s="26">
        <f t="shared" ca="1" si="891"/>
        <v>1</v>
      </c>
      <c r="H4330" s="23">
        <f ca="1">TRUNC(PRODUCT(G$16:G4329),15)</f>
        <v>1.48206205431758</v>
      </c>
      <c r="I4330" s="23">
        <f t="shared" si="889"/>
        <v>1</v>
      </c>
      <c r="J4330" s="23">
        <f t="shared" ca="1" si="890"/>
        <v>1.4820620499999999</v>
      </c>
      <c r="K4330" s="114">
        <f t="shared" ca="1" si="879"/>
        <v>67257229.1247354</v>
      </c>
      <c r="L4330" s="27">
        <f>IF(VLOOKUP(A4330,$U$18:$AD$131,8)=VLOOKUP(A4329,$U$18:$AD$131,8),0,VLOOKUP(A4330,U$18:$AD$131,8))</f>
        <v>0</v>
      </c>
      <c r="M4330" s="28">
        <f>IF(L4330&gt;0,VLOOKUP(L4330,T$18:$AC$131,7),0)</f>
        <v>0</v>
      </c>
      <c r="N4330" s="23">
        <f t="shared" si="884"/>
        <v>0</v>
      </c>
      <c r="O4330" s="23">
        <f t="shared" ca="1" si="880"/>
        <v>67257229.1247354</v>
      </c>
      <c r="P4330" s="29" t="str">
        <f t="shared" si="885"/>
        <v>J=</v>
      </c>
      <c r="Q4330" s="30">
        <f t="shared" si="886"/>
        <v>47232</v>
      </c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</row>
    <row r="4331" spans="1:30" x14ac:dyDescent="0.25">
      <c r="A4331" s="100">
        <f t="shared" si="881"/>
        <v>47164</v>
      </c>
      <c r="B4331" s="114" t="str">
        <f t="shared" ca="1" si="882"/>
        <v>n.d</v>
      </c>
      <c r="C4331" s="114">
        <f t="shared" si="883"/>
        <v>139519858.75</v>
      </c>
      <c r="D4331" s="24">
        <f ca="1">IF(A4331&lt;$B$1,VLOOKUP(A4331,[1]DI!$A$4:$B$15000,2,FALSE),0)</f>
        <v>0</v>
      </c>
      <c r="E4331" s="23">
        <f t="shared" ca="1" si="888"/>
        <v>0</v>
      </c>
      <c r="F4331" s="25">
        <f t="shared" si="887"/>
        <v>1.2</v>
      </c>
      <c r="G4331" s="26">
        <f t="shared" ca="1" si="891"/>
        <v>1</v>
      </c>
      <c r="H4331" s="23">
        <f ca="1">TRUNC(PRODUCT(G$16:G4330),15)</f>
        <v>1.48206205431758</v>
      </c>
      <c r="I4331" s="23">
        <f t="shared" si="889"/>
        <v>1</v>
      </c>
      <c r="J4331" s="23">
        <f t="shared" ca="1" si="890"/>
        <v>1.4820620499999999</v>
      </c>
      <c r="K4331" s="114">
        <f t="shared" ca="1" si="879"/>
        <v>67257229.1247354</v>
      </c>
      <c r="L4331" s="27">
        <f>IF(VLOOKUP(A4331,$U$18:$AD$131,8)=VLOOKUP(A4330,$U$18:$AD$131,8),0,VLOOKUP(A4331,U$18:$AD$131,8))</f>
        <v>0</v>
      </c>
      <c r="M4331" s="28">
        <f>IF(L4331&gt;0,VLOOKUP(L4331,T$18:$AC$131,7),0)</f>
        <v>0</v>
      </c>
      <c r="N4331" s="23">
        <f t="shared" si="884"/>
        <v>0</v>
      </c>
      <c r="O4331" s="23">
        <f t="shared" ca="1" si="880"/>
        <v>67257229.1247354</v>
      </c>
      <c r="P4331" s="29" t="str">
        <f t="shared" si="885"/>
        <v>J=</v>
      </c>
      <c r="Q4331" s="30">
        <f t="shared" si="886"/>
        <v>47232</v>
      </c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</row>
    <row r="4332" spans="1:30" x14ac:dyDescent="0.25">
      <c r="A4332" s="100">
        <f t="shared" si="881"/>
        <v>47165</v>
      </c>
      <c r="B4332" s="114" t="str">
        <f t="shared" ca="1" si="882"/>
        <v>n.d</v>
      </c>
      <c r="C4332" s="114">
        <f t="shared" si="883"/>
        <v>139519858.75</v>
      </c>
      <c r="D4332" s="24">
        <f ca="1">IF(A4332&lt;$B$1,VLOOKUP(A4332,[1]DI!$A$4:$B$15000,2,FALSE),0)</f>
        <v>0</v>
      </c>
      <c r="E4332" s="23">
        <f t="shared" ca="1" si="888"/>
        <v>0</v>
      </c>
      <c r="F4332" s="25">
        <f t="shared" si="887"/>
        <v>1.2</v>
      </c>
      <c r="G4332" s="26">
        <f t="shared" ca="1" si="891"/>
        <v>1</v>
      </c>
      <c r="H4332" s="23">
        <f ca="1">TRUNC(PRODUCT(G$16:G4331),15)</f>
        <v>1.48206205431758</v>
      </c>
      <c r="I4332" s="23">
        <f t="shared" si="889"/>
        <v>1</v>
      </c>
      <c r="J4332" s="23">
        <f t="shared" ca="1" si="890"/>
        <v>1.4820620499999999</v>
      </c>
      <c r="K4332" s="114">
        <f t="shared" ca="1" si="879"/>
        <v>67257229.1247354</v>
      </c>
      <c r="L4332" s="27">
        <f>IF(VLOOKUP(A4332,$U$18:$AD$131,8)=VLOOKUP(A4331,$U$18:$AD$131,8),0,VLOOKUP(A4332,U$18:$AD$131,8))</f>
        <v>0</v>
      </c>
      <c r="M4332" s="28">
        <f>IF(L4332&gt;0,VLOOKUP(L4332,T$18:$AC$131,7),0)</f>
        <v>0</v>
      </c>
      <c r="N4332" s="23">
        <f t="shared" si="884"/>
        <v>0</v>
      </c>
      <c r="O4332" s="23">
        <f t="shared" ca="1" si="880"/>
        <v>67257229.1247354</v>
      </c>
      <c r="P4332" s="29" t="str">
        <f t="shared" si="885"/>
        <v>J=</v>
      </c>
      <c r="Q4332" s="30">
        <f t="shared" si="886"/>
        <v>47232</v>
      </c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</row>
    <row r="4333" spans="1:30" x14ac:dyDescent="0.25">
      <c r="A4333" s="100">
        <f t="shared" si="881"/>
        <v>47166</v>
      </c>
      <c r="B4333" s="114" t="str">
        <f t="shared" ca="1" si="882"/>
        <v>n.d</v>
      </c>
      <c r="C4333" s="114">
        <f t="shared" si="883"/>
        <v>139519858.75</v>
      </c>
      <c r="D4333" s="24">
        <f ca="1">IF(A4333&lt;$B$1,VLOOKUP(A4333,[1]DI!$A$4:$B$15000,2,FALSE),0)</f>
        <v>0</v>
      </c>
      <c r="E4333" s="23">
        <f t="shared" ca="1" si="888"/>
        <v>0</v>
      </c>
      <c r="F4333" s="25">
        <f t="shared" si="887"/>
        <v>1.2</v>
      </c>
      <c r="G4333" s="26">
        <f t="shared" ca="1" si="891"/>
        <v>1</v>
      </c>
      <c r="H4333" s="23">
        <f ca="1">TRUNC(PRODUCT(G$16:G4332),15)</f>
        <v>1.48206205431758</v>
      </c>
      <c r="I4333" s="23">
        <f t="shared" si="889"/>
        <v>1</v>
      </c>
      <c r="J4333" s="23">
        <f t="shared" ca="1" si="890"/>
        <v>1.4820620499999999</v>
      </c>
      <c r="K4333" s="114">
        <f t="shared" ca="1" si="879"/>
        <v>67257229.1247354</v>
      </c>
      <c r="L4333" s="27">
        <f>IF(VLOOKUP(A4333,$U$18:$AD$131,8)=VLOOKUP(A4332,$U$18:$AD$131,8),0,VLOOKUP(A4333,U$18:$AD$131,8))</f>
        <v>0</v>
      </c>
      <c r="M4333" s="28">
        <f>IF(L4333&gt;0,VLOOKUP(L4333,T$18:$AC$131,7),0)</f>
        <v>0</v>
      </c>
      <c r="N4333" s="23">
        <f t="shared" si="884"/>
        <v>0</v>
      </c>
      <c r="O4333" s="23">
        <f t="shared" ca="1" si="880"/>
        <v>67257229.1247354</v>
      </c>
      <c r="P4333" s="29" t="str">
        <f t="shared" si="885"/>
        <v>J=</v>
      </c>
      <c r="Q4333" s="30">
        <f t="shared" si="886"/>
        <v>47232</v>
      </c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</row>
    <row r="4334" spans="1:30" x14ac:dyDescent="0.25">
      <c r="A4334" s="100">
        <f t="shared" si="881"/>
        <v>47167</v>
      </c>
      <c r="B4334" s="114" t="str">
        <f t="shared" ca="1" si="882"/>
        <v>n.d</v>
      </c>
      <c r="C4334" s="114">
        <f t="shared" si="883"/>
        <v>139519858.75</v>
      </c>
      <c r="D4334" s="24">
        <f ca="1">IF(A4334&lt;$B$1,VLOOKUP(A4334,[1]DI!$A$4:$B$15000,2,FALSE),0)</f>
        <v>0</v>
      </c>
      <c r="E4334" s="23">
        <f t="shared" ca="1" si="888"/>
        <v>0</v>
      </c>
      <c r="F4334" s="25">
        <f t="shared" si="887"/>
        <v>1.2</v>
      </c>
      <c r="G4334" s="26">
        <f t="shared" ca="1" si="891"/>
        <v>1</v>
      </c>
      <c r="H4334" s="23">
        <f ca="1">TRUNC(PRODUCT(G$16:G4333),15)</f>
        <v>1.48206205431758</v>
      </c>
      <c r="I4334" s="23">
        <f t="shared" si="889"/>
        <v>1</v>
      </c>
      <c r="J4334" s="23">
        <f t="shared" ca="1" si="890"/>
        <v>1.4820620499999999</v>
      </c>
      <c r="K4334" s="114">
        <f t="shared" ca="1" si="879"/>
        <v>67257229.1247354</v>
      </c>
      <c r="L4334" s="27">
        <f>IF(VLOOKUP(A4334,$U$18:$AD$131,8)=VLOOKUP(A4333,$U$18:$AD$131,8),0,VLOOKUP(A4334,U$18:$AD$131,8))</f>
        <v>0</v>
      </c>
      <c r="M4334" s="28">
        <f>IF(L4334&gt;0,VLOOKUP(L4334,T$18:$AC$131,7),0)</f>
        <v>0</v>
      </c>
      <c r="N4334" s="23">
        <f t="shared" si="884"/>
        <v>0</v>
      </c>
      <c r="O4334" s="23">
        <f t="shared" ca="1" si="880"/>
        <v>67257229.1247354</v>
      </c>
      <c r="P4334" s="29" t="str">
        <f t="shared" si="885"/>
        <v>J=</v>
      </c>
      <c r="Q4334" s="30">
        <f t="shared" si="886"/>
        <v>47232</v>
      </c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</row>
    <row r="4335" spans="1:30" x14ac:dyDescent="0.25">
      <c r="A4335" s="100">
        <f t="shared" si="881"/>
        <v>47168</v>
      </c>
      <c r="B4335" s="114" t="str">
        <f t="shared" ca="1" si="882"/>
        <v>n.d</v>
      </c>
      <c r="C4335" s="114">
        <f t="shared" si="883"/>
        <v>139519858.75</v>
      </c>
      <c r="D4335" s="24">
        <f ca="1">IF(A4335&lt;$B$1,VLOOKUP(A4335,[1]DI!$A$4:$B$15000,2,FALSE),0)</f>
        <v>0</v>
      </c>
      <c r="E4335" s="23">
        <f t="shared" ca="1" si="888"/>
        <v>0</v>
      </c>
      <c r="F4335" s="25">
        <f t="shared" si="887"/>
        <v>1.2</v>
      </c>
      <c r="G4335" s="26">
        <f t="shared" ca="1" si="891"/>
        <v>1</v>
      </c>
      <c r="H4335" s="23">
        <f ca="1">TRUNC(PRODUCT(G$16:G4334),15)</f>
        <v>1.48206205431758</v>
      </c>
      <c r="I4335" s="23">
        <f t="shared" si="889"/>
        <v>1</v>
      </c>
      <c r="J4335" s="23">
        <f t="shared" ca="1" si="890"/>
        <v>1.4820620499999999</v>
      </c>
      <c r="K4335" s="114">
        <f t="shared" ca="1" si="879"/>
        <v>67257229.1247354</v>
      </c>
      <c r="L4335" s="27">
        <f>IF(VLOOKUP(A4335,$U$18:$AD$131,8)=VLOOKUP(A4334,$U$18:$AD$131,8),0,VLOOKUP(A4335,U$18:$AD$131,8))</f>
        <v>0</v>
      </c>
      <c r="M4335" s="28">
        <f>IF(L4335&gt;0,VLOOKUP(L4335,T$18:$AC$131,7),0)</f>
        <v>0</v>
      </c>
      <c r="N4335" s="23">
        <f t="shared" si="884"/>
        <v>0</v>
      </c>
      <c r="O4335" s="23">
        <f t="shared" ca="1" si="880"/>
        <v>67257229.1247354</v>
      </c>
      <c r="P4335" s="29" t="str">
        <f t="shared" si="885"/>
        <v>J=</v>
      </c>
      <c r="Q4335" s="30">
        <f t="shared" si="886"/>
        <v>47232</v>
      </c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</row>
    <row r="4336" spans="1:30" x14ac:dyDescent="0.25">
      <c r="A4336" s="100">
        <f t="shared" si="881"/>
        <v>47169</v>
      </c>
      <c r="B4336" s="114" t="str">
        <f t="shared" ca="1" si="882"/>
        <v>n.d</v>
      </c>
      <c r="C4336" s="114">
        <f t="shared" si="883"/>
        <v>139519858.75</v>
      </c>
      <c r="D4336" s="24">
        <f ca="1">IF(A4336&lt;$B$1,VLOOKUP(A4336,[1]DI!$A$4:$B$15000,2,FALSE),0)</f>
        <v>0</v>
      </c>
      <c r="E4336" s="23">
        <f t="shared" ca="1" si="888"/>
        <v>0</v>
      </c>
      <c r="F4336" s="25">
        <f t="shared" si="887"/>
        <v>1.2</v>
      </c>
      <c r="G4336" s="26">
        <f t="shared" ca="1" si="891"/>
        <v>1</v>
      </c>
      <c r="H4336" s="23">
        <f ca="1">TRUNC(PRODUCT(G$16:G4335),15)</f>
        <v>1.48206205431758</v>
      </c>
      <c r="I4336" s="23">
        <f t="shared" si="889"/>
        <v>1</v>
      </c>
      <c r="J4336" s="23">
        <f t="shared" ca="1" si="890"/>
        <v>1.4820620499999999</v>
      </c>
      <c r="K4336" s="114">
        <f t="shared" ca="1" si="879"/>
        <v>67257229.1247354</v>
      </c>
      <c r="L4336" s="27">
        <f>IF(VLOOKUP(A4336,$U$18:$AD$131,8)=VLOOKUP(A4335,$U$18:$AD$131,8),0,VLOOKUP(A4336,U$18:$AD$131,8))</f>
        <v>0</v>
      </c>
      <c r="M4336" s="28">
        <f>IF(L4336&gt;0,VLOOKUP(L4336,T$18:$AC$131,7),0)</f>
        <v>0</v>
      </c>
      <c r="N4336" s="23">
        <f t="shared" si="884"/>
        <v>0</v>
      </c>
      <c r="O4336" s="23">
        <f t="shared" ca="1" si="880"/>
        <v>67257229.1247354</v>
      </c>
      <c r="P4336" s="29" t="str">
        <f t="shared" si="885"/>
        <v>J=</v>
      </c>
      <c r="Q4336" s="30">
        <f t="shared" si="886"/>
        <v>47232</v>
      </c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</row>
    <row r="4337" spans="1:30" x14ac:dyDescent="0.25">
      <c r="A4337" s="100">
        <f t="shared" si="881"/>
        <v>47170</v>
      </c>
      <c r="B4337" s="114" t="str">
        <f t="shared" ca="1" si="882"/>
        <v>n.d</v>
      </c>
      <c r="C4337" s="114">
        <f t="shared" si="883"/>
        <v>139519858.75</v>
      </c>
      <c r="D4337" s="24">
        <f ca="1">IF(A4337&lt;$B$1,VLOOKUP(A4337,[1]DI!$A$4:$B$15000,2,FALSE),0)</f>
        <v>0</v>
      </c>
      <c r="E4337" s="23">
        <f t="shared" ca="1" si="888"/>
        <v>0</v>
      </c>
      <c r="F4337" s="25">
        <f t="shared" si="887"/>
        <v>1.2</v>
      </c>
      <c r="G4337" s="26">
        <f t="shared" ca="1" si="891"/>
        <v>1</v>
      </c>
      <c r="H4337" s="23">
        <f ca="1">TRUNC(PRODUCT(G$16:G4336),15)</f>
        <v>1.48206205431758</v>
      </c>
      <c r="I4337" s="23">
        <f t="shared" si="889"/>
        <v>1</v>
      </c>
      <c r="J4337" s="23">
        <f t="shared" ca="1" si="890"/>
        <v>1.4820620499999999</v>
      </c>
      <c r="K4337" s="114">
        <f t="shared" ca="1" si="879"/>
        <v>67257229.1247354</v>
      </c>
      <c r="L4337" s="27">
        <f>IF(VLOOKUP(A4337,$U$18:$AD$131,8)=VLOOKUP(A4336,$U$18:$AD$131,8),0,VLOOKUP(A4337,U$18:$AD$131,8))</f>
        <v>0</v>
      </c>
      <c r="M4337" s="28">
        <f>IF(L4337&gt;0,VLOOKUP(L4337,T$18:$AC$131,7),0)</f>
        <v>0</v>
      </c>
      <c r="N4337" s="23">
        <f t="shared" si="884"/>
        <v>0</v>
      </c>
      <c r="O4337" s="23">
        <f t="shared" ca="1" si="880"/>
        <v>67257229.1247354</v>
      </c>
      <c r="P4337" s="29" t="str">
        <f t="shared" si="885"/>
        <v>J=</v>
      </c>
      <c r="Q4337" s="30">
        <f t="shared" si="886"/>
        <v>47232</v>
      </c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</row>
    <row r="4338" spans="1:30" x14ac:dyDescent="0.25">
      <c r="A4338" s="100">
        <f t="shared" si="881"/>
        <v>47171</v>
      </c>
      <c r="B4338" s="114" t="str">
        <f t="shared" ca="1" si="882"/>
        <v>n.d</v>
      </c>
      <c r="C4338" s="114">
        <f t="shared" si="883"/>
        <v>139519858.75</v>
      </c>
      <c r="D4338" s="24">
        <f ca="1">IF(A4338&lt;$B$1,VLOOKUP(A4338,[1]DI!$A$4:$B$15000,2,FALSE),0)</f>
        <v>0</v>
      </c>
      <c r="E4338" s="23">
        <f t="shared" ca="1" si="888"/>
        <v>0</v>
      </c>
      <c r="F4338" s="25">
        <f t="shared" si="887"/>
        <v>1.2</v>
      </c>
      <c r="G4338" s="26">
        <f t="shared" ca="1" si="891"/>
        <v>1</v>
      </c>
      <c r="H4338" s="23">
        <f ca="1">TRUNC(PRODUCT(G$16:G4337),15)</f>
        <v>1.48206205431758</v>
      </c>
      <c r="I4338" s="23">
        <f t="shared" si="889"/>
        <v>1</v>
      </c>
      <c r="J4338" s="23">
        <f t="shared" ca="1" si="890"/>
        <v>1.4820620499999999</v>
      </c>
      <c r="K4338" s="114">
        <f t="shared" ca="1" si="879"/>
        <v>67257229.1247354</v>
      </c>
      <c r="L4338" s="27">
        <f>IF(VLOOKUP(A4338,$U$18:$AD$131,8)=VLOOKUP(A4337,$U$18:$AD$131,8),0,VLOOKUP(A4338,U$18:$AD$131,8))</f>
        <v>0</v>
      </c>
      <c r="M4338" s="28">
        <f>IF(L4338&gt;0,VLOOKUP(L4338,T$18:$AC$131,7),0)</f>
        <v>0</v>
      </c>
      <c r="N4338" s="23">
        <f t="shared" si="884"/>
        <v>0</v>
      </c>
      <c r="O4338" s="23">
        <f t="shared" ca="1" si="880"/>
        <v>67257229.1247354</v>
      </c>
      <c r="P4338" s="29" t="str">
        <f t="shared" si="885"/>
        <v>J=</v>
      </c>
      <c r="Q4338" s="30">
        <f t="shared" si="886"/>
        <v>47232</v>
      </c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</row>
    <row r="4339" spans="1:30" x14ac:dyDescent="0.25">
      <c r="A4339" s="100">
        <f t="shared" si="881"/>
        <v>47172</v>
      </c>
      <c r="B4339" s="114" t="str">
        <f t="shared" ca="1" si="882"/>
        <v>n.d</v>
      </c>
      <c r="C4339" s="114">
        <f t="shared" si="883"/>
        <v>139519858.75</v>
      </c>
      <c r="D4339" s="24">
        <f ca="1">IF(A4339&lt;$B$1,VLOOKUP(A4339,[1]DI!$A$4:$B$15000,2,FALSE),0)</f>
        <v>0</v>
      </c>
      <c r="E4339" s="23">
        <f t="shared" ca="1" si="888"/>
        <v>0</v>
      </c>
      <c r="F4339" s="25">
        <f t="shared" si="887"/>
        <v>1.2</v>
      </c>
      <c r="G4339" s="26">
        <f t="shared" ca="1" si="891"/>
        <v>1</v>
      </c>
      <c r="H4339" s="23">
        <f ca="1">TRUNC(PRODUCT(G$16:G4338),15)</f>
        <v>1.48206205431758</v>
      </c>
      <c r="I4339" s="23">
        <f t="shared" si="889"/>
        <v>1</v>
      </c>
      <c r="J4339" s="23">
        <f t="shared" ca="1" si="890"/>
        <v>1.4820620499999999</v>
      </c>
      <c r="K4339" s="114">
        <f t="shared" ca="1" si="879"/>
        <v>67257229.1247354</v>
      </c>
      <c r="L4339" s="27">
        <f>IF(VLOOKUP(A4339,$U$18:$AD$131,8)=VLOOKUP(A4338,$U$18:$AD$131,8),0,VLOOKUP(A4339,U$18:$AD$131,8))</f>
        <v>0</v>
      </c>
      <c r="M4339" s="28">
        <f>IF(L4339&gt;0,VLOOKUP(L4339,T$18:$AC$131,7),0)</f>
        <v>0</v>
      </c>
      <c r="N4339" s="23">
        <f t="shared" si="884"/>
        <v>0</v>
      </c>
      <c r="O4339" s="23">
        <f t="shared" ca="1" si="880"/>
        <v>67257229.1247354</v>
      </c>
      <c r="P4339" s="29" t="str">
        <f t="shared" si="885"/>
        <v>J=</v>
      </c>
      <c r="Q4339" s="30">
        <f t="shared" si="886"/>
        <v>47232</v>
      </c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</row>
    <row r="4340" spans="1:30" x14ac:dyDescent="0.25">
      <c r="A4340" s="100">
        <f t="shared" si="881"/>
        <v>47173</v>
      </c>
      <c r="B4340" s="114" t="str">
        <f t="shared" ca="1" si="882"/>
        <v>n.d</v>
      </c>
      <c r="C4340" s="114">
        <f t="shared" si="883"/>
        <v>139519858.75</v>
      </c>
      <c r="D4340" s="24">
        <f ca="1">IF(A4340&lt;$B$1,VLOOKUP(A4340,[1]DI!$A$4:$B$15000,2,FALSE),0)</f>
        <v>0</v>
      </c>
      <c r="E4340" s="23">
        <f t="shared" ca="1" si="888"/>
        <v>0</v>
      </c>
      <c r="F4340" s="25">
        <f t="shared" si="887"/>
        <v>1.2</v>
      </c>
      <c r="G4340" s="26">
        <f t="shared" ca="1" si="891"/>
        <v>1</v>
      </c>
      <c r="H4340" s="23">
        <f ca="1">TRUNC(PRODUCT(G$16:G4339),15)</f>
        <v>1.48206205431758</v>
      </c>
      <c r="I4340" s="23">
        <f t="shared" si="889"/>
        <v>1</v>
      </c>
      <c r="J4340" s="23">
        <f t="shared" ca="1" si="890"/>
        <v>1.4820620499999999</v>
      </c>
      <c r="K4340" s="114">
        <f t="shared" ca="1" si="879"/>
        <v>67257229.1247354</v>
      </c>
      <c r="L4340" s="27">
        <f>IF(VLOOKUP(A4340,$U$18:$AD$131,8)=VLOOKUP(A4339,$U$18:$AD$131,8),0,VLOOKUP(A4340,U$18:$AD$131,8))</f>
        <v>0</v>
      </c>
      <c r="M4340" s="28">
        <f>IF(L4340&gt;0,VLOOKUP(L4340,T$18:$AC$131,7),0)</f>
        <v>0</v>
      </c>
      <c r="N4340" s="23">
        <f t="shared" si="884"/>
        <v>0</v>
      </c>
      <c r="O4340" s="23">
        <f t="shared" ca="1" si="880"/>
        <v>67257229.1247354</v>
      </c>
      <c r="P4340" s="29" t="str">
        <f t="shared" si="885"/>
        <v>J=</v>
      </c>
      <c r="Q4340" s="30">
        <f t="shared" si="886"/>
        <v>47232</v>
      </c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</row>
    <row r="4341" spans="1:30" x14ac:dyDescent="0.25">
      <c r="A4341" s="100">
        <f t="shared" si="881"/>
        <v>47174</v>
      </c>
      <c r="B4341" s="114" t="str">
        <f t="shared" ca="1" si="882"/>
        <v>n.d</v>
      </c>
      <c r="C4341" s="114">
        <f t="shared" si="883"/>
        <v>139519858.75</v>
      </c>
      <c r="D4341" s="24">
        <f ca="1">IF(A4341&lt;$B$1,VLOOKUP(A4341,[1]DI!$A$4:$B$15000,2,FALSE),0)</f>
        <v>0</v>
      </c>
      <c r="E4341" s="23">
        <f t="shared" ca="1" si="888"/>
        <v>0</v>
      </c>
      <c r="F4341" s="25">
        <f t="shared" si="887"/>
        <v>1.2</v>
      </c>
      <c r="G4341" s="26">
        <f t="shared" ca="1" si="891"/>
        <v>1</v>
      </c>
      <c r="H4341" s="23">
        <f ca="1">TRUNC(PRODUCT(G$16:G4340),15)</f>
        <v>1.48206205431758</v>
      </c>
      <c r="I4341" s="23">
        <f t="shared" si="889"/>
        <v>1</v>
      </c>
      <c r="J4341" s="23">
        <f t="shared" ca="1" si="890"/>
        <v>1.4820620499999999</v>
      </c>
      <c r="K4341" s="114">
        <f t="shared" ca="1" si="879"/>
        <v>67257229.1247354</v>
      </c>
      <c r="L4341" s="27">
        <f>IF(VLOOKUP(A4341,$U$18:$AD$131,8)=VLOOKUP(A4340,$U$18:$AD$131,8),0,VLOOKUP(A4341,U$18:$AD$131,8))</f>
        <v>0</v>
      </c>
      <c r="M4341" s="28">
        <f>IF(L4341&gt;0,VLOOKUP(L4341,T$18:$AC$131,7),0)</f>
        <v>0</v>
      </c>
      <c r="N4341" s="23">
        <f t="shared" si="884"/>
        <v>0</v>
      </c>
      <c r="O4341" s="23">
        <f t="shared" ca="1" si="880"/>
        <v>67257229.1247354</v>
      </c>
      <c r="P4341" s="29" t="str">
        <f t="shared" si="885"/>
        <v>J=</v>
      </c>
      <c r="Q4341" s="30">
        <f t="shared" si="886"/>
        <v>47232</v>
      </c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</row>
    <row r="4342" spans="1:30" x14ac:dyDescent="0.25">
      <c r="A4342" s="100">
        <f t="shared" si="881"/>
        <v>47175</v>
      </c>
      <c r="B4342" s="114" t="str">
        <f t="shared" ca="1" si="882"/>
        <v>n.d</v>
      </c>
      <c r="C4342" s="114">
        <f t="shared" si="883"/>
        <v>139519858.75</v>
      </c>
      <c r="D4342" s="24">
        <f ca="1">IF(A4342&lt;$B$1,VLOOKUP(A4342,[1]DI!$A$4:$B$15000,2,FALSE),0)</f>
        <v>0</v>
      </c>
      <c r="E4342" s="23">
        <f t="shared" ca="1" si="888"/>
        <v>0</v>
      </c>
      <c r="F4342" s="25">
        <f t="shared" si="887"/>
        <v>1.2</v>
      </c>
      <c r="G4342" s="26">
        <f t="shared" ca="1" si="891"/>
        <v>1</v>
      </c>
      <c r="H4342" s="23">
        <f ca="1">TRUNC(PRODUCT(G$16:G4341),15)</f>
        <v>1.48206205431758</v>
      </c>
      <c r="I4342" s="23">
        <f t="shared" si="889"/>
        <v>1</v>
      </c>
      <c r="J4342" s="23">
        <f t="shared" ca="1" si="890"/>
        <v>1.4820620499999999</v>
      </c>
      <c r="K4342" s="114">
        <f t="shared" ca="1" si="879"/>
        <v>67257229.1247354</v>
      </c>
      <c r="L4342" s="27">
        <f>IF(VLOOKUP(A4342,$U$18:$AD$131,8)=VLOOKUP(A4341,$U$18:$AD$131,8),0,VLOOKUP(A4342,U$18:$AD$131,8))</f>
        <v>0</v>
      </c>
      <c r="M4342" s="28">
        <f>IF(L4342&gt;0,VLOOKUP(L4342,T$18:$AC$131,7),0)</f>
        <v>0</v>
      </c>
      <c r="N4342" s="23">
        <f t="shared" si="884"/>
        <v>0</v>
      </c>
      <c r="O4342" s="23">
        <f t="shared" ca="1" si="880"/>
        <v>67257229.1247354</v>
      </c>
      <c r="P4342" s="29" t="str">
        <f t="shared" si="885"/>
        <v>J=</v>
      </c>
      <c r="Q4342" s="30">
        <f t="shared" si="886"/>
        <v>47232</v>
      </c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</row>
    <row r="4343" spans="1:30" x14ac:dyDescent="0.25">
      <c r="A4343" s="100">
        <f t="shared" si="881"/>
        <v>47176</v>
      </c>
      <c r="B4343" s="114" t="str">
        <f t="shared" ca="1" si="882"/>
        <v>n.d</v>
      </c>
      <c r="C4343" s="114">
        <f t="shared" si="883"/>
        <v>139519858.75</v>
      </c>
      <c r="D4343" s="24">
        <f ca="1">IF(A4343&lt;$B$1,VLOOKUP(A4343,[1]DI!$A$4:$B$15000,2,FALSE),0)</f>
        <v>0</v>
      </c>
      <c r="E4343" s="23">
        <f t="shared" ca="1" si="888"/>
        <v>0</v>
      </c>
      <c r="F4343" s="25">
        <f t="shared" si="887"/>
        <v>1.2</v>
      </c>
      <c r="G4343" s="26">
        <f t="shared" ca="1" si="891"/>
        <v>1</v>
      </c>
      <c r="H4343" s="23">
        <f ca="1">TRUNC(PRODUCT(G$16:G4342),15)</f>
        <v>1.48206205431758</v>
      </c>
      <c r="I4343" s="23">
        <f t="shared" si="889"/>
        <v>1</v>
      </c>
      <c r="J4343" s="23">
        <f t="shared" ca="1" si="890"/>
        <v>1.4820620499999999</v>
      </c>
      <c r="K4343" s="114">
        <f t="shared" ca="1" si="879"/>
        <v>67257229.1247354</v>
      </c>
      <c r="L4343" s="27">
        <f>IF(VLOOKUP(A4343,$U$18:$AD$131,8)=VLOOKUP(A4342,$U$18:$AD$131,8),0,VLOOKUP(A4343,U$18:$AD$131,8))</f>
        <v>0</v>
      </c>
      <c r="M4343" s="28">
        <f>IF(L4343&gt;0,VLOOKUP(L4343,T$18:$AC$131,7),0)</f>
        <v>0</v>
      </c>
      <c r="N4343" s="23">
        <f t="shared" si="884"/>
        <v>0</v>
      </c>
      <c r="O4343" s="23">
        <f t="shared" ca="1" si="880"/>
        <v>67257229.1247354</v>
      </c>
      <c r="P4343" s="29" t="str">
        <f t="shared" si="885"/>
        <v>J=</v>
      </c>
      <c r="Q4343" s="30">
        <f t="shared" si="886"/>
        <v>47232</v>
      </c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</row>
    <row r="4344" spans="1:30" x14ac:dyDescent="0.25">
      <c r="A4344" s="100">
        <f t="shared" si="881"/>
        <v>47177</v>
      </c>
      <c r="B4344" s="114" t="str">
        <f t="shared" ca="1" si="882"/>
        <v>n.d</v>
      </c>
      <c r="C4344" s="114">
        <f t="shared" si="883"/>
        <v>139519858.75</v>
      </c>
      <c r="D4344" s="24">
        <f ca="1">IF(A4344&lt;$B$1,VLOOKUP(A4344,[1]DI!$A$4:$B$15000,2,FALSE),0)</f>
        <v>0</v>
      </c>
      <c r="E4344" s="23">
        <f t="shared" ca="1" si="888"/>
        <v>0</v>
      </c>
      <c r="F4344" s="25">
        <f t="shared" si="887"/>
        <v>1.2</v>
      </c>
      <c r="G4344" s="26">
        <f t="shared" ca="1" si="891"/>
        <v>1</v>
      </c>
      <c r="H4344" s="23">
        <f ca="1">TRUNC(PRODUCT(G$16:G4343),15)</f>
        <v>1.48206205431758</v>
      </c>
      <c r="I4344" s="23">
        <f t="shared" si="889"/>
        <v>1</v>
      </c>
      <c r="J4344" s="23">
        <f t="shared" ca="1" si="890"/>
        <v>1.4820620499999999</v>
      </c>
      <c r="K4344" s="114">
        <f t="shared" ca="1" si="879"/>
        <v>67257229.1247354</v>
      </c>
      <c r="L4344" s="27">
        <f>IF(VLOOKUP(A4344,$U$18:$AD$131,8)=VLOOKUP(A4343,$U$18:$AD$131,8),0,VLOOKUP(A4344,U$18:$AD$131,8))</f>
        <v>0</v>
      </c>
      <c r="M4344" s="28">
        <f>IF(L4344&gt;0,VLOOKUP(L4344,T$18:$AC$131,7),0)</f>
        <v>0</v>
      </c>
      <c r="N4344" s="23">
        <f t="shared" si="884"/>
        <v>0</v>
      </c>
      <c r="O4344" s="23">
        <f t="shared" ca="1" si="880"/>
        <v>67257229.1247354</v>
      </c>
      <c r="P4344" s="29" t="str">
        <f t="shared" si="885"/>
        <v>J=</v>
      </c>
      <c r="Q4344" s="30">
        <f t="shared" si="886"/>
        <v>47232</v>
      </c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</row>
    <row r="4345" spans="1:30" x14ac:dyDescent="0.25">
      <c r="A4345" s="100">
        <f t="shared" si="881"/>
        <v>47178</v>
      </c>
      <c r="B4345" s="114" t="str">
        <f t="shared" ca="1" si="882"/>
        <v>n.d</v>
      </c>
      <c r="C4345" s="114">
        <f t="shared" si="883"/>
        <v>139519858.75</v>
      </c>
      <c r="D4345" s="24">
        <f ca="1">IF(A4345&lt;$B$1,VLOOKUP(A4345,[1]DI!$A$4:$B$15000,2,FALSE),0)</f>
        <v>0</v>
      </c>
      <c r="E4345" s="23">
        <f t="shared" ca="1" si="888"/>
        <v>0</v>
      </c>
      <c r="F4345" s="25">
        <f t="shared" si="887"/>
        <v>1.2</v>
      </c>
      <c r="G4345" s="26">
        <f t="shared" ca="1" si="891"/>
        <v>1</v>
      </c>
      <c r="H4345" s="23">
        <f ca="1">TRUNC(PRODUCT(G$16:G4344),15)</f>
        <v>1.48206205431758</v>
      </c>
      <c r="I4345" s="23">
        <f t="shared" si="889"/>
        <v>1</v>
      </c>
      <c r="J4345" s="23">
        <f t="shared" ca="1" si="890"/>
        <v>1.4820620499999999</v>
      </c>
      <c r="K4345" s="114">
        <f t="shared" ca="1" si="879"/>
        <v>67257229.1247354</v>
      </c>
      <c r="L4345" s="27">
        <f>IF(VLOOKUP(A4345,$U$18:$AD$131,8)=VLOOKUP(A4344,$U$18:$AD$131,8),0,VLOOKUP(A4345,U$18:$AD$131,8))</f>
        <v>0</v>
      </c>
      <c r="M4345" s="28">
        <f>IF(L4345&gt;0,VLOOKUP(L4345,T$18:$AC$131,7),0)</f>
        <v>0</v>
      </c>
      <c r="N4345" s="23">
        <f t="shared" si="884"/>
        <v>0</v>
      </c>
      <c r="O4345" s="23">
        <f t="shared" ca="1" si="880"/>
        <v>67257229.1247354</v>
      </c>
      <c r="P4345" s="29" t="str">
        <f t="shared" si="885"/>
        <v>J=</v>
      </c>
      <c r="Q4345" s="30">
        <f t="shared" si="886"/>
        <v>47232</v>
      </c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</row>
    <row r="4346" spans="1:30" x14ac:dyDescent="0.25">
      <c r="A4346" s="100">
        <f t="shared" si="881"/>
        <v>47179</v>
      </c>
      <c r="B4346" s="114" t="str">
        <f t="shared" ca="1" si="882"/>
        <v>n.d</v>
      </c>
      <c r="C4346" s="114">
        <f t="shared" si="883"/>
        <v>139519858.75</v>
      </c>
      <c r="D4346" s="24">
        <f ca="1">IF(A4346&lt;$B$1,VLOOKUP(A4346,[1]DI!$A$4:$B$15000,2,FALSE),0)</f>
        <v>0</v>
      </c>
      <c r="E4346" s="23">
        <f t="shared" ca="1" si="888"/>
        <v>0</v>
      </c>
      <c r="F4346" s="25">
        <f t="shared" si="887"/>
        <v>1.2</v>
      </c>
      <c r="G4346" s="26">
        <f t="shared" ca="1" si="891"/>
        <v>1</v>
      </c>
      <c r="H4346" s="23">
        <f ca="1">TRUNC(PRODUCT(G$16:G4345),15)</f>
        <v>1.48206205431758</v>
      </c>
      <c r="I4346" s="23">
        <f t="shared" si="889"/>
        <v>1</v>
      </c>
      <c r="J4346" s="23">
        <f t="shared" ca="1" si="890"/>
        <v>1.4820620499999999</v>
      </c>
      <c r="K4346" s="114">
        <f t="shared" ca="1" si="879"/>
        <v>67257229.1247354</v>
      </c>
      <c r="L4346" s="27">
        <f>IF(VLOOKUP(A4346,$U$18:$AD$131,8)=VLOOKUP(A4345,$U$18:$AD$131,8),0,VLOOKUP(A4346,U$18:$AD$131,8))</f>
        <v>0</v>
      </c>
      <c r="M4346" s="28">
        <f>IF(L4346&gt;0,VLOOKUP(L4346,T$18:$AC$131,7),0)</f>
        <v>0</v>
      </c>
      <c r="N4346" s="23">
        <f t="shared" si="884"/>
        <v>0</v>
      </c>
      <c r="O4346" s="23">
        <f t="shared" ca="1" si="880"/>
        <v>67257229.1247354</v>
      </c>
      <c r="P4346" s="29" t="str">
        <f t="shared" si="885"/>
        <v>J=</v>
      </c>
      <c r="Q4346" s="30">
        <f t="shared" si="886"/>
        <v>47232</v>
      </c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</row>
    <row r="4347" spans="1:30" x14ac:dyDescent="0.25">
      <c r="A4347" s="100">
        <f t="shared" si="881"/>
        <v>47180</v>
      </c>
      <c r="B4347" s="114" t="str">
        <f t="shared" ca="1" si="882"/>
        <v>n.d</v>
      </c>
      <c r="C4347" s="114">
        <f t="shared" si="883"/>
        <v>139519858.75</v>
      </c>
      <c r="D4347" s="24">
        <f ca="1">IF(A4347&lt;$B$1,VLOOKUP(A4347,[1]DI!$A$4:$B$15000,2,FALSE),0)</f>
        <v>0</v>
      </c>
      <c r="E4347" s="23">
        <f t="shared" ca="1" si="888"/>
        <v>0</v>
      </c>
      <c r="F4347" s="25">
        <f t="shared" si="887"/>
        <v>1.2</v>
      </c>
      <c r="G4347" s="26">
        <f t="shared" ca="1" si="891"/>
        <v>1</v>
      </c>
      <c r="H4347" s="23">
        <f ca="1">TRUNC(PRODUCT(G$16:G4346),15)</f>
        <v>1.48206205431758</v>
      </c>
      <c r="I4347" s="23">
        <f t="shared" si="889"/>
        <v>1</v>
      </c>
      <c r="J4347" s="23">
        <f t="shared" ca="1" si="890"/>
        <v>1.4820620499999999</v>
      </c>
      <c r="K4347" s="114">
        <f t="shared" ca="1" si="879"/>
        <v>67257229.1247354</v>
      </c>
      <c r="L4347" s="27">
        <f>IF(VLOOKUP(A4347,$U$18:$AD$131,8)=VLOOKUP(A4346,$U$18:$AD$131,8),0,VLOOKUP(A4347,U$18:$AD$131,8))</f>
        <v>0</v>
      </c>
      <c r="M4347" s="28">
        <f>IF(L4347&gt;0,VLOOKUP(L4347,T$18:$AC$131,7),0)</f>
        <v>0</v>
      </c>
      <c r="N4347" s="23">
        <f t="shared" si="884"/>
        <v>0</v>
      </c>
      <c r="O4347" s="23">
        <f t="shared" ca="1" si="880"/>
        <v>67257229.1247354</v>
      </c>
      <c r="P4347" s="29" t="str">
        <f t="shared" si="885"/>
        <v>J=</v>
      </c>
      <c r="Q4347" s="30">
        <f t="shared" si="886"/>
        <v>47232</v>
      </c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</row>
    <row r="4348" spans="1:30" x14ac:dyDescent="0.25">
      <c r="A4348" s="100">
        <f t="shared" si="881"/>
        <v>47181</v>
      </c>
      <c r="B4348" s="114" t="str">
        <f t="shared" ca="1" si="882"/>
        <v>n.d</v>
      </c>
      <c r="C4348" s="114">
        <f t="shared" si="883"/>
        <v>139519858.75</v>
      </c>
      <c r="D4348" s="24">
        <f ca="1">IF(A4348&lt;$B$1,VLOOKUP(A4348,[1]DI!$A$4:$B$15000,2,FALSE),0)</f>
        <v>0</v>
      </c>
      <c r="E4348" s="23">
        <f t="shared" ca="1" si="888"/>
        <v>0</v>
      </c>
      <c r="F4348" s="25">
        <f t="shared" si="887"/>
        <v>1.2</v>
      </c>
      <c r="G4348" s="26">
        <f t="shared" ca="1" si="891"/>
        <v>1</v>
      </c>
      <c r="H4348" s="23">
        <f ca="1">TRUNC(PRODUCT(G$16:G4347),15)</f>
        <v>1.48206205431758</v>
      </c>
      <c r="I4348" s="23">
        <f t="shared" si="889"/>
        <v>1</v>
      </c>
      <c r="J4348" s="23">
        <f t="shared" ca="1" si="890"/>
        <v>1.4820620499999999</v>
      </c>
      <c r="K4348" s="114">
        <f t="shared" ca="1" si="879"/>
        <v>67257229.1247354</v>
      </c>
      <c r="L4348" s="27">
        <f>IF(VLOOKUP(A4348,$U$18:$AD$131,8)=VLOOKUP(A4347,$U$18:$AD$131,8),0,VLOOKUP(A4348,U$18:$AD$131,8))</f>
        <v>0</v>
      </c>
      <c r="M4348" s="28">
        <f>IF(L4348&gt;0,VLOOKUP(L4348,T$18:$AC$131,7),0)</f>
        <v>0</v>
      </c>
      <c r="N4348" s="23">
        <f t="shared" si="884"/>
        <v>0</v>
      </c>
      <c r="O4348" s="23">
        <f t="shared" ca="1" si="880"/>
        <v>67257229.1247354</v>
      </c>
      <c r="P4348" s="29" t="str">
        <f t="shared" si="885"/>
        <v>J=</v>
      </c>
      <c r="Q4348" s="30">
        <f t="shared" si="886"/>
        <v>47232</v>
      </c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</row>
    <row r="4349" spans="1:30" x14ac:dyDescent="0.25">
      <c r="A4349" s="100">
        <f t="shared" si="881"/>
        <v>47182</v>
      </c>
      <c r="B4349" s="114" t="str">
        <f t="shared" ca="1" si="882"/>
        <v>n.d</v>
      </c>
      <c r="C4349" s="114">
        <f t="shared" si="883"/>
        <v>139519858.75</v>
      </c>
      <c r="D4349" s="24">
        <f ca="1">IF(A4349&lt;$B$1,VLOOKUP(A4349,[1]DI!$A$4:$B$15000,2,FALSE),0)</f>
        <v>0</v>
      </c>
      <c r="E4349" s="23">
        <f t="shared" ca="1" si="888"/>
        <v>0</v>
      </c>
      <c r="F4349" s="25">
        <f t="shared" si="887"/>
        <v>1.2</v>
      </c>
      <c r="G4349" s="26">
        <f t="shared" ca="1" si="891"/>
        <v>1</v>
      </c>
      <c r="H4349" s="23">
        <f ca="1">TRUNC(PRODUCT(G$16:G4348),15)</f>
        <v>1.48206205431758</v>
      </c>
      <c r="I4349" s="23">
        <f t="shared" si="889"/>
        <v>1</v>
      </c>
      <c r="J4349" s="23">
        <f t="shared" ca="1" si="890"/>
        <v>1.4820620499999999</v>
      </c>
      <c r="K4349" s="114">
        <f t="shared" ca="1" si="879"/>
        <v>67257229.1247354</v>
      </c>
      <c r="L4349" s="27">
        <f>IF(VLOOKUP(A4349,$U$18:$AD$131,8)=VLOOKUP(A4348,$U$18:$AD$131,8),0,VLOOKUP(A4349,U$18:$AD$131,8))</f>
        <v>0</v>
      </c>
      <c r="M4349" s="28">
        <f>IF(L4349&gt;0,VLOOKUP(L4349,T$18:$AC$131,7),0)</f>
        <v>0</v>
      </c>
      <c r="N4349" s="23">
        <f t="shared" si="884"/>
        <v>0</v>
      </c>
      <c r="O4349" s="23">
        <f t="shared" ca="1" si="880"/>
        <v>67257229.1247354</v>
      </c>
      <c r="P4349" s="29" t="str">
        <f t="shared" si="885"/>
        <v>J=</v>
      </c>
      <c r="Q4349" s="30">
        <f t="shared" si="886"/>
        <v>47232</v>
      </c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</row>
    <row r="4350" spans="1:30" x14ac:dyDescent="0.25">
      <c r="A4350" s="100">
        <f t="shared" si="881"/>
        <v>47183</v>
      </c>
      <c r="B4350" s="114" t="str">
        <f t="shared" ca="1" si="882"/>
        <v>n.d</v>
      </c>
      <c r="C4350" s="114">
        <f t="shared" si="883"/>
        <v>139519858.75</v>
      </c>
      <c r="D4350" s="24">
        <f ca="1">IF(A4350&lt;$B$1,VLOOKUP(A4350,[1]DI!$A$4:$B$15000,2,FALSE),0)</f>
        <v>0</v>
      </c>
      <c r="E4350" s="23">
        <f t="shared" ca="1" si="888"/>
        <v>0</v>
      </c>
      <c r="F4350" s="25">
        <f t="shared" si="887"/>
        <v>1.2</v>
      </c>
      <c r="G4350" s="26">
        <f t="shared" ca="1" si="891"/>
        <v>1</v>
      </c>
      <c r="H4350" s="23">
        <f ca="1">TRUNC(PRODUCT(G$16:G4349),15)</f>
        <v>1.48206205431758</v>
      </c>
      <c r="I4350" s="23">
        <f t="shared" si="889"/>
        <v>1</v>
      </c>
      <c r="J4350" s="23">
        <f t="shared" ca="1" si="890"/>
        <v>1.4820620499999999</v>
      </c>
      <c r="K4350" s="114">
        <f t="shared" ca="1" si="879"/>
        <v>67257229.1247354</v>
      </c>
      <c r="L4350" s="27">
        <f>IF(VLOOKUP(A4350,$U$18:$AD$131,8)=VLOOKUP(A4349,$U$18:$AD$131,8),0,VLOOKUP(A4350,U$18:$AD$131,8))</f>
        <v>0</v>
      </c>
      <c r="M4350" s="28">
        <f>IF(L4350&gt;0,VLOOKUP(L4350,T$18:$AC$131,7),0)</f>
        <v>0</v>
      </c>
      <c r="N4350" s="23">
        <f t="shared" si="884"/>
        <v>0</v>
      </c>
      <c r="O4350" s="23">
        <f t="shared" ca="1" si="880"/>
        <v>67257229.1247354</v>
      </c>
      <c r="P4350" s="29" t="str">
        <f t="shared" si="885"/>
        <v>J=</v>
      </c>
      <c r="Q4350" s="30">
        <f t="shared" si="886"/>
        <v>47232</v>
      </c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</row>
    <row r="4351" spans="1:30" x14ac:dyDescent="0.25">
      <c r="A4351" s="100">
        <f t="shared" si="881"/>
        <v>47184</v>
      </c>
      <c r="B4351" s="114" t="str">
        <f t="shared" ca="1" si="882"/>
        <v>n.d</v>
      </c>
      <c r="C4351" s="114">
        <f t="shared" si="883"/>
        <v>139519858.75</v>
      </c>
      <c r="D4351" s="24">
        <f ca="1">IF(A4351&lt;$B$1,VLOOKUP(A4351,[1]DI!$A$4:$B$15000,2,FALSE),0)</f>
        <v>0</v>
      </c>
      <c r="E4351" s="23">
        <f t="shared" ca="1" si="888"/>
        <v>0</v>
      </c>
      <c r="F4351" s="25">
        <f t="shared" si="887"/>
        <v>1.2</v>
      </c>
      <c r="G4351" s="26">
        <f t="shared" ca="1" si="891"/>
        <v>1</v>
      </c>
      <c r="H4351" s="23">
        <f ca="1">TRUNC(PRODUCT(G$16:G4350),15)</f>
        <v>1.48206205431758</v>
      </c>
      <c r="I4351" s="23">
        <f t="shared" si="889"/>
        <v>1</v>
      </c>
      <c r="J4351" s="23">
        <f t="shared" ca="1" si="890"/>
        <v>1.4820620499999999</v>
      </c>
      <c r="K4351" s="114">
        <f t="shared" ca="1" si="879"/>
        <v>67257229.1247354</v>
      </c>
      <c r="L4351" s="27">
        <f>IF(VLOOKUP(A4351,$U$18:$AD$131,8)=VLOOKUP(A4350,$U$18:$AD$131,8),0,VLOOKUP(A4351,U$18:$AD$131,8))</f>
        <v>0</v>
      </c>
      <c r="M4351" s="28">
        <f>IF(L4351&gt;0,VLOOKUP(L4351,T$18:$AC$131,7),0)</f>
        <v>0</v>
      </c>
      <c r="N4351" s="23">
        <f t="shared" si="884"/>
        <v>0</v>
      </c>
      <c r="O4351" s="23">
        <f t="shared" ca="1" si="880"/>
        <v>67257229.1247354</v>
      </c>
      <c r="P4351" s="29" t="str">
        <f t="shared" si="885"/>
        <v>J=</v>
      </c>
      <c r="Q4351" s="30">
        <f t="shared" si="886"/>
        <v>47232</v>
      </c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</row>
    <row r="4352" spans="1:30" x14ac:dyDescent="0.25">
      <c r="A4352" s="100">
        <f t="shared" si="881"/>
        <v>47185</v>
      </c>
      <c r="B4352" s="114" t="str">
        <f t="shared" ca="1" si="882"/>
        <v>n.d</v>
      </c>
      <c r="C4352" s="114">
        <f t="shared" si="883"/>
        <v>139519858.75</v>
      </c>
      <c r="D4352" s="24">
        <f ca="1">IF(A4352&lt;$B$1,VLOOKUP(A4352,[1]DI!$A$4:$B$15000,2,FALSE),0)</f>
        <v>0</v>
      </c>
      <c r="E4352" s="23">
        <f t="shared" ca="1" si="888"/>
        <v>0</v>
      </c>
      <c r="F4352" s="25">
        <f t="shared" si="887"/>
        <v>1.2</v>
      </c>
      <c r="G4352" s="26">
        <f t="shared" ca="1" si="891"/>
        <v>1</v>
      </c>
      <c r="H4352" s="23">
        <f ca="1">TRUNC(PRODUCT(G$16:G4351),15)</f>
        <v>1.48206205431758</v>
      </c>
      <c r="I4352" s="23">
        <f t="shared" si="889"/>
        <v>1</v>
      </c>
      <c r="J4352" s="23">
        <f t="shared" ca="1" si="890"/>
        <v>1.4820620499999999</v>
      </c>
      <c r="K4352" s="114">
        <f t="shared" ca="1" si="879"/>
        <v>67257229.1247354</v>
      </c>
      <c r="L4352" s="27">
        <f>IF(VLOOKUP(A4352,$U$18:$AD$131,8)=VLOOKUP(A4351,$U$18:$AD$131,8),0,VLOOKUP(A4352,U$18:$AD$131,8))</f>
        <v>0</v>
      </c>
      <c r="M4352" s="28">
        <f>IF(L4352&gt;0,VLOOKUP(L4352,T$18:$AC$131,7),0)</f>
        <v>0</v>
      </c>
      <c r="N4352" s="23">
        <f t="shared" si="884"/>
        <v>0</v>
      </c>
      <c r="O4352" s="23">
        <f t="shared" ca="1" si="880"/>
        <v>67257229.1247354</v>
      </c>
      <c r="P4352" s="29" t="str">
        <f t="shared" si="885"/>
        <v>J=</v>
      </c>
      <c r="Q4352" s="30">
        <f t="shared" si="886"/>
        <v>47232</v>
      </c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</row>
    <row r="4353" spans="1:30" x14ac:dyDescent="0.25">
      <c r="A4353" s="100">
        <f t="shared" si="881"/>
        <v>47186</v>
      </c>
      <c r="B4353" s="114" t="str">
        <f t="shared" ca="1" si="882"/>
        <v>n.d</v>
      </c>
      <c r="C4353" s="114">
        <f t="shared" si="883"/>
        <v>139519858.75</v>
      </c>
      <c r="D4353" s="24">
        <f ca="1">IF(A4353&lt;$B$1,VLOOKUP(A4353,[1]DI!$A$4:$B$15000,2,FALSE),0)</f>
        <v>0</v>
      </c>
      <c r="E4353" s="23">
        <f t="shared" ca="1" si="888"/>
        <v>0</v>
      </c>
      <c r="F4353" s="25">
        <f t="shared" si="887"/>
        <v>1.2</v>
      </c>
      <c r="G4353" s="26">
        <f t="shared" ca="1" si="891"/>
        <v>1</v>
      </c>
      <c r="H4353" s="23">
        <f ca="1">TRUNC(PRODUCT(G$16:G4352),15)</f>
        <v>1.48206205431758</v>
      </c>
      <c r="I4353" s="23">
        <f t="shared" si="889"/>
        <v>1</v>
      </c>
      <c r="J4353" s="23">
        <f t="shared" ca="1" si="890"/>
        <v>1.4820620499999999</v>
      </c>
      <c r="K4353" s="114">
        <f t="shared" ca="1" si="879"/>
        <v>67257229.1247354</v>
      </c>
      <c r="L4353" s="27">
        <f>IF(VLOOKUP(A4353,$U$18:$AD$131,8)=VLOOKUP(A4352,$U$18:$AD$131,8),0,VLOOKUP(A4353,U$18:$AD$131,8))</f>
        <v>0</v>
      </c>
      <c r="M4353" s="28">
        <f>IF(L4353&gt;0,VLOOKUP(L4353,T$18:$AC$131,7),0)</f>
        <v>0</v>
      </c>
      <c r="N4353" s="23">
        <f t="shared" si="884"/>
        <v>0</v>
      </c>
      <c r="O4353" s="23">
        <f t="shared" ca="1" si="880"/>
        <v>67257229.1247354</v>
      </c>
      <c r="P4353" s="29" t="str">
        <f t="shared" si="885"/>
        <v>J=</v>
      </c>
      <c r="Q4353" s="30">
        <f t="shared" si="886"/>
        <v>47232</v>
      </c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</row>
    <row r="4354" spans="1:30" x14ac:dyDescent="0.25">
      <c r="A4354" s="100">
        <f t="shared" si="881"/>
        <v>47187</v>
      </c>
      <c r="B4354" s="114" t="str">
        <f t="shared" ca="1" si="882"/>
        <v>n.d</v>
      </c>
      <c r="C4354" s="114">
        <f t="shared" si="883"/>
        <v>139519858.75</v>
      </c>
      <c r="D4354" s="24">
        <f ca="1">IF(A4354&lt;$B$1,VLOOKUP(A4354,[1]DI!$A$4:$B$15000,2,FALSE),0)</f>
        <v>0</v>
      </c>
      <c r="E4354" s="23">
        <f t="shared" ca="1" si="888"/>
        <v>0</v>
      </c>
      <c r="F4354" s="25">
        <f t="shared" si="887"/>
        <v>1.2</v>
      </c>
      <c r="G4354" s="26">
        <f t="shared" ca="1" si="891"/>
        <v>1</v>
      </c>
      <c r="H4354" s="23">
        <f ca="1">TRUNC(PRODUCT(G$16:G4353),15)</f>
        <v>1.48206205431758</v>
      </c>
      <c r="I4354" s="23">
        <f t="shared" si="889"/>
        <v>1</v>
      </c>
      <c r="J4354" s="23">
        <f t="shared" ca="1" si="890"/>
        <v>1.4820620499999999</v>
      </c>
      <c r="K4354" s="114">
        <f t="shared" ca="1" si="879"/>
        <v>67257229.1247354</v>
      </c>
      <c r="L4354" s="27">
        <f>IF(VLOOKUP(A4354,$U$18:$AD$131,8)=VLOOKUP(A4353,$U$18:$AD$131,8),0,VLOOKUP(A4354,U$18:$AD$131,8))</f>
        <v>0</v>
      </c>
      <c r="M4354" s="28">
        <f>IF(L4354&gt;0,VLOOKUP(L4354,T$18:$AC$131,7),0)</f>
        <v>0</v>
      </c>
      <c r="N4354" s="23">
        <f t="shared" si="884"/>
        <v>0</v>
      </c>
      <c r="O4354" s="23">
        <f t="shared" ca="1" si="880"/>
        <v>67257229.1247354</v>
      </c>
      <c r="P4354" s="29" t="str">
        <f t="shared" si="885"/>
        <v>J=</v>
      </c>
      <c r="Q4354" s="30">
        <f t="shared" si="886"/>
        <v>47232</v>
      </c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</row>
    <row r="4355" spans="1:30" x14ac:dyDescent="0.25">
      <c r="A4355" s="100">
        <f t="shared" si="881"/>
        <v>47188</v>
      </c>
      <c r="B4355" s="114" t="str">
        <f t="shared" ca="1" si="882"/>
        <v>n.d</v>
      </c>
      <c r="C4355" s="114">
        <f t="shared" si="883"/>
        <v>139519858.75</v>
      </c>
      <c r="D4355" s="24">
        <f ca="1">IF(A4355&lt;$B$1,VLOOKUP(A4355,[1]DI!$A$4:$B$15000,2,FALSE),0)</f>
        <v>0</v>
      </c>
      <c r="E4355" s="23">
        <f t="shared" ca="1" si="888"/>
        <v>0</v>
      </c>
      <c r="F4355" s="25">
        <f t="shared" si="887"/>
        <v>1.2</v>
      </c>
      <c r="G4355" s="26">
        <f t="shared" ca="1" si="891"/>
        <v>1</v>
      </c>
      <c r="H4355" s="23">
        <f ca="1">TRUNC(PRODUCT(G$16:G4354),15)</f>
        <v>1.48206205431758</v>
      </c>
      <c r="I4355" s="23">
        <f t="shared" si="889"/>
        <v>1</v>
      </c>
      <c r="J4355" s="23">
        <f t="shared" ca="1" si="890"/>
        <v>1.4820620499999999</v>
      </c>
      <c r="K4355" s="114">
        <f t="shared" ca="1" si="879"/>
        <v>67257229.1247354</v>
      </c>
      <c r="L4355" s="27">
        <f>IF(VLOOKUP(A4355,$U$18:$AD$131,8)=VLOOKUP(A4354,$U$18:$AD$131,8),0,VLOOKUP(A4355,U$18:$AD$131,8))</f>
        <v>0</v>
      </c>
      <c r="M4355" s="28">
        <f>IF(L4355&gt;0,VLOOKUP(L4355,T$18:$AC$131,7),0)</f>
        <v>0</v>
      </c>
      <c r="N4355" s="23">
        <f t="shared" si="884"/>
        <v>0</v>
      </c>
      <c r="O4355" s="23">
        <f t="shared" ca="1" si="880"/>
        <v>67257229.1247354</v>
      </c>
      <c r="P4355" s="29" t="str">
        <f t="shared" si="885"/>
        <v>J=</v>
      </c>
      <c r="Q4355" s="30">
        <f t="shared" si="886"/>
        <v>47232</v>
      </c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</row>
    <row r="4356" spans="1:30" x14ac:dyDescent="0.25">
      <c r="A4356" s="100">
        <f t="shared" si="881"/>
        <v>47189</v>
      </c>
      <c r="B4356" s="114" t="str">
        <f t="shared" ca="1" si="882"/>
        <v>n.d</v>
      </c>
      <c r="C4356" s="114">
        <f t="shared" si="883"/>
        <v>139519858.75</v>
      </c>
      <c r="D4356" s="24">
        <f ca="1">IF(A4356&lt;$B$1,VLOOKUP(A4356,[1]DI!$A$4:$B$15000,2,FALSE),0)</f>
        <v>0</v>
      </c>
      <c r="E4356" s="23">
        <f t="shared" ca="1" si="888"/>
        <v>0</v>
      </c>
      <c r="F4356" s="25">
        <f t="shared" si="887"/>
        <v>1.2</v>
      </c>
      <c r="G4356" s="26">
        <f t="shared" ca="1" si="891"/>
        <v>1</v>
      </c>
      <c r="H4356" s="23">
        <f ca="1">TRUNC(PRODUCT(G$16:G4355),15)</f>
        <v>1.48206205431758</v>
      </c>
      <c r="I4356" s="23">
        <f t="shared" si="889"/>
        <v>1</v>
      </c>
      <c r="J4356" s="23">
        <f t="shared" ca="1" si="890"/>
        <v>1.4820620499999999</v>
      </c>
      <c r="K4356" s="114">
        <f t="shared" ca="1" si="879"/>
        <v>67257229.1247354</v>
      </c>
      <c r="L4356" s="27">
        <f>IF(VLOOKUP(A4356,$U$18:$AD$131,8)=VLOOKUP(A4355,$U$18:$AD$131,8),0,VLOOKUP(A4356,U$18:$AD$131,8))</f>
        <v>0</v>
      </c>
      <c r="M4356" s="28">
        <f>IF(L4356&gt;0,VLOOKUP(L4356,T$18:$AC$131,7),0)</f>
        <v>0</v>
      </c>
      <c r="N4356" s="23">
        <f t="shared" si="884"/>
        <v>0</v>
      </c>
      <c r="O4356" s="23">
        <f t="shared" ca="1" si="880"/>
        <v>67257229.1247354</v>
      </c>
      <c r="P4356" s="29" t="str">
        <f t="shared" si="885"/>
        <v>J=</v>
      </c>
      <c r="Q4356" s="30">
        <f t="shared" si="886"/>
        <v>47232</v>
      </c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</row>
    <row r="4357" spans="1:30" x14ac:dyDescent="0.25">
      <c r="A4357" s="100">
        <f t="shared" si="881"/>
        <v>47190</v>
      </c>
      <c r="B4357" s="114" t="str">
        <f t="shared" ca="1" si="882"/>
        <v>n.d</v>
      </c>
      <c r="C4357" s="114">
        <f t="shared" si="883"/>
        <v>139519858.75</v>
      </c>
      <c r="D4357" s="24">
        <f ca="1">IF(A4357&lt;$B$1,VLOOKUP(A4357,[1]DI!$A$4:$B$15000,2,FALSE),0)</f>
        <v>0</v>
      </c>
      <c r="E4357" s="23">
        <f t="shared" ca="1" si="888"/>
        <v>0</v>
      </c>
      <c r="F4357" s="25">
        <f t="shared" si="887"/>
        <v>1.2</v>
      </c>
      <c r="G4357" s="26">
        <f t="shared" ca="1" si="891"/>
        <v>1</v>
      </c>
      <c r="H4357" s="23">
        <f ca="1">TRUNC(PRODUCT(G$16:G4356),15)</f>
        <v>1.48206205431758</v>
      </c>
      <c r="I4357" s="23">
        <f t="shared" si="889"/>
        <v>1</v>
      </c>
      <c r="J4357" s="23">
        <f t="shared" ca="1" si="890"/>
        <v>1.4820620499999999</v>
      </c>
      <c r="K4357" s="114">
        <f t="shared" ca="1" si="879"/>
        <v>67257229.1247354</v>
      </c>
      <c r="L4357" s="27">
        <f>IF(VLOOKUP(A4357,$U$18:$AD$131,8)=VLOOKUP(A4356,$U$18:$AD$131,8),0,VLOOKUP(A4357,U$18:$AD$131,8))</f>
        <v>0</v>
      </c>
      <c r="M4357" s="28">
        <f>IF(L4357&gt;0,VLOOKUP(L4357,T$18:$AC$131,7),0)</f>
        <v>0</v>
      </c>
      <c r="N4357" s="23">
        <f t="shared" si="884"/>
        <v>0</v>
      </c>
      <c r="O4357" s="23">
        <f t="shared" ca="1" si="880"/>
        <v>67257229.1247354</v>
      </c>
      <c r="P4357" s="29" t="str">
        <f t="shared" si="885"/>
        <v>J=</v>
      </c>
      <c r="Q4357" s="30">
        <f t="shared" si="886"/>
        <v>47232</v>
      </c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</row>
    <row r="4358" spans="1:30" x14ac:dyDescent="0.25">
      <c r="A4358" s="100">
        <f t="shared" si="881"/>
        <v>47191</v>
      </c>
      <c r="B4358" s="114" t="str">
        <f t="shared" ca="1" si="882"/>
        <v>n.d</v>
      </c>
      <c r="C4358" s="114">
        <f t="shared" si="883"/>
        <v>139519858.75</v>
      </c>
      <c r="D4358" s="24">
        <f ca="1">IF(A4358&lt;$B$1,VLOOKUP(A4358,[1]DI!$A$4:$B$15000,2,FALSE),0)</f>
        <v>0</v>
      </c>
      <c r="E4358" s="23">
        <f t="shared" ca="1" si="888"/>
        <v>0</v>
      </c>
      <c r="F4358" s="25">
        <f t="shared" si="887"/>
        <v>1.2</v>
      </c>
      <c r="G4358" s="26">
        <f t="shared" ca="1" si="891"/>
        <v>1</v>
      </c>
      <c r="H4358" s="23">
        <f ca="1">TRUNC(PRODUCT(G$16:G4357),15)</f>
        <v>1.48206205431758</v>
      </c>
      <c r="I4358" s="23">
        <f t="shared" si="889"/>
        <v>1</v>
      </c>
      <c r="J4358" s="23">
        <f t="shared" ca="1" si="890"/>
        <v>1.4820620499999999</v>
      </c>
      <c r="K4358" s="114">
        <f t="shared" ca="1" si="879"/>
        <v>67257229.1247354</v>
      </c>
      <c r="L4358" s="27">
        <f>IF(VLOOKUP(A4358,$U$18:$AD$131,8)=VLOOKUP(A4357,$U$18:$AD$131,8),0,VLOOKUP(A4358,U$18:$AD$131,8))</f>
        <v>0</v>
      </c>
      <c r="M4358" s="28">
        <f>IF(L4358&gt;0,VLOOKUP(L4358,T$18:$AC$131,7),0)</f>
        <v>0</v>
      </c>
      <c r="N4358" s="23">
        <f t="shared" si="884"/>
        <v>0</v>
      </c>
      <c r="O4358" s="23">
        <f t="shared" ca="1" si="880"/>
        <v>67257229.1247354</v>
      </c>
      <c r="P4358" s="29" t="str">
        <f t="shared" si="885"/>
        <v>J=</v>
      </c>
      <c r="Q4358" s="30">
        <f t="shared" si="886"/>
        <v>47232</v>
      </c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</row>
    <row r="4359" spans="1:30" x14ac:dyDescent="0.25">
      <c r="A4359" s="100">
        <f t="shared" si="881"/>
        <v>47192</v>
      </c>
      <c r="B4359" s="114" t="str">
        <f t="shared" ca="1" si="882"/>
        <v>n.d</v>
      </c>
      <c r="C4359" s="114">
        <f t="shared" si="883"/>
        <v>139519858.75</v>
      </c>
      <c r="D4359" s="24">
        <f ca="1">IF(A4359&lt;$B$1,VLOOKUP(A4359,[1]DI!$A$4:$B$15000,2,FALSE),0)</f>
        <v>0</v>
      </c>
      <c r="E4359" s="23">
        <f t="shared" ca="1" si="888"/>
        <v>0</v>
      </c>
      <c r="F4359" s="25">
        <f t="shared" si="887"/>
        <v>1.2</v>
      </c>
      <c r="G4359" s="26">
        <f t="shared" ca="1" si="891"/>
        <v>1</v>
      </c>
      <c r="H4359" s="23">
        <f ca="1">TRUNC(PRODUCT(G$16:G4358),15)</f>
        <v>1.48206205431758</v>
      </c>
      <c r="I4359" s="23">
        <f t="shared" si="889"/>
        <v>1</v>
      </c>
      <c r="J4359" s="23">
        <f t="shared" ca="1" si="890"/>
        <v>1.4820620499999999</v>
      </c>
      <c r="K4359" s="114">
        <f t="shared" ca="1" si="879"/>
        <v>67257229.1247354</v>
      </c>
      <c r="L4359" s="27">
        <f>IF(VLOOKUP(A4359,$U$18:$AD$131,8)=VLOOKUP(A4358,$U$18:$AD$131,8),0,VLOOKUP(A4359,U$18:$AD$131,8))</f>
        <v>0</v>
      </c>
      <c r="M4359" s="28">
        <f>IF(L4359&gt;0,VLOOKUP(L4359,T$18:$AC$131,7),0)</f>
        <v>0</v>
      </c>
      <c r="N4359" s="23">
        <f t="shared" si="884"/>
        <v>0</v>
      </c>
      <c r="O4359" s="23">
        <f t="shared" ca="1" si="880"/>
        <v>67257229.1247354</v>
      </c>
      <c r="P4359" s="29" t="str">
        <f t="shared" si="885"/>
        <v>J=</v>
      </c>
      <c r="Q4359" s="30">
        <f t="shared" si="886"/>
        <v>47232</v>
      </c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</row>
    <row r="4360" spans="1:30" x14ac:dyDescent="0.25">
      <c r="A4360" s="100">
        <f t="shared" si="881"/>
        <v>47193</v>
      </c>
      <c r="B4360" s="114" t="str">
        <f t="shared" ca="1" si="882"/>
        <v>n.d</v>
      </c>
      <c r="C4360" s="114">
        <f t="shared" si="883"/>
        <v>139519858.75</v>
      </c>
      <c r="D4360" s="24">
        <f ca="1">IF(A4360&lt;$B$1,VLOOKUP(A4360,[1]DI!$A$4:$B$15000,2,FALSE),0)</f>
        <v>0</v>
      </c>
      <c r="E4360" s="23">
        <f t="shared" ca="1" si="888"/>
        <v>0</v>
      </c>
      <c r="F4360" s="25">
        <f t="shared" si="887"/>
        <v>1.2</v>
      </c>
      <c r="G4360" s="26">
        <f t="shared" ca="1" si="891"/>
        <v>1</v>
      </c>
      <c r="H4360" s="23">
        <f ca="1">TRUNC(PRODUCT(G$16:G4359),15)</f>
        <v>1.48206205431758</v>
      </c>
      <c r="I4360" s="23">
        <f t="shared" si="889"/>
        <v>1</v>
      </c>
      <c r="J4360" s="23">
        <f t="shared" ca="1" si="890"/>
        <v>1.4820620499999999</v>
      </c>
      <c r="K4360" s="114">
        <f t="shared" ca="1" si="879"/>
        <v>67257229.1247354</v>
      </c>
      <c r="L4360" s="27">
        <f>IF(VLOOKUP(A4360,$U$18:$AD$131,8)=VLOOKUP(A4359,$U$18:$AD$131,8),0,VLOOKUP(A4360,U$18:$AD$131,8))</f>
        <v>0</v>
      </c>
      <c r="M4360" s="28">
        <f>IF(L4360&gt;0,VLOOKUP(L4360,T$18:$AC$131,7),0)</f>
        <v>0</v>
      </c>
      <c r="N4360" s="23">
        <f t="shared" si="884"/>
        <v>0</v>
      </c>
      <c r="O4360" s="23">
        <f t="shared" ca="1" si="880"/>
        <v>67257229.1247354</v>
      </c>
      <c r="P4360" s="29" t="str">
        <f t="shared" si="885"/>
        <v>J=</v>
      </c>
      <c r="Q4360" s="30">
        <f t="shared" si="886"/>
        <v>47232</v>
      </c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</row>
    <row r="4361" spans="1:30" x14ac:dyDescent="0.25">
      <c r="A4361" s="100">
        <f t="shared" si="881"/>
        <v>47194</v>
      </c>
      <c r="B4361" s="114" t="str">
        <f t="shared" ca="1" si="882"/>
        <v>n.d</v>
      </c>
      <c r="C4361" s="114">
        <f t="shared" si="883"/>
        <v>139519858.75</v>
      </c>
      <c r="D4361" s="24">
        <f ca="1">IF(A4361&lt;$B$1,VLOOKUP(A4361,[1]DI!$A$4:$B$15000,2,FALSE),0)</f>
        <v>0</v>
      </c>
      <c r="E4361" s="23">
        <f t="shared" ca="1" si="888"/>
        <v>0</v>
      </c>
      <c r="F4361" s="25">
        <f t="shared" si="887"/>
        <v>1.2</v>
      </c>
      <c r="G4361" s="26">
        <f t="shared" ca="1" si="891"/>
        <v>1</v>
      </c>
      <c r="H4361" s="23">
        <f ca="1">TRUNC(PRODUCT(G$16:G4360),15)</f>
        <v>1.48206205431758</v>
      </c>
      <c r="I4361" s="23">
        <f t="shared" si="889"/>
        <v>1</v>
      </c>
      <c r="J4361" s="23">
        <f t="shared" ca="1" si="890"/>
        <v>1.4820620499999999</v>
      </c>
      <c r="K4361" s="114">
        <f t="shared" ca="1" si="879"/>
        <v>67257229.1247354</v>
      </c>
      <c r="L4361" s="27">
        <f>IF(VLOOKUP(A4361,$U$18:$AD$131,8)=VLOOKUP(A4360,$U$18:$AD$131,8),0,VLOOKUP(A4361,U$18:$AD$131,8))</f>
        <v>0</v>
      </c>
      <c r="M4361" s="28">
        <f>IF(L4361&gt;0,VLOOKUP(L4361,T$18:$AC$131,7),0)</f>
        <v>0</v>
      </c>
      <c r="N4361" s="23">
        <f t="shared" si="884"/>
        <v>0</v>
      </c>
      <c r="O4361" s="23">
        <f t="shared" ca="1" si="880"/>
        <v>67257229.1247354</v>
      </c>
      <c r="P4361" s="29" t="str">
        <f t="shared" si="885"/>
        <v>J=</v>
      </c>
      <c r="Q4361" s="30">
        <f t="shared" si="886"/>
        <v>47232</v>
      </c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</row>
    <row r="4362" spans="1:30" x14ac:dyDescent="0.25">
      <c r="A4362" s="100">
        <f t="shared" si="881"/>
        <v>47195</v>
      </c>
      <c r="B4362" s="114" t="str">
        <f t="shared" ca="1" si="882"/>
        <v>n.d</v>
      </c>
      <c r="C4362" s="114">
        <f t="shared" si="883"/>
        <v>139519858.75</v>
      </c>
      <c r="D4362" s="24">
        <f ca="1">IF(A4362&lt;$B$1,VLOOKUP(A4362,[1]DI!$A$4:$B$15000,2,FALSE),0)</f>
        <v>0</v>
      </c>
      <c r="E4362" s="23">
        <f t="shared" ca="1" si="888"/>
        <v>0</v>
      </c>
      <c r="F4362" s="25">
        <f t="shared" si="887"/>
        <v>1.2</v>
      </c>
      <c r="G4362" s="26">
        <f t="shared" ca="1" si="891"/>
        <v>1</v>
      </c>
      <c r="H4362" s="23">
        <f ca="1">TRUNC(PRODUCT(G$16:G4361),15)</f>
        <v>1.48206205431758</v>
      </c>
      <c r="I4362" s="23">
        <f t="shared" si="889"/>
        <v>1</v>
      </c>
      <c r="J4362" s="23">
        <f t="shared" ca="1" si="890"/>
        <v>1.4820620499999999</v>
      </c>
      <c r="K4362" s="114">
        <f t="shared" ca="1" si="879"/>
        <v>67257229.1247354</v>
      </c>
      <c r="L4362" s="27">
        <f>IF(VLOOKUP(A4362,$U$18:$AD$131,8)=VLOOKUP(A4361,$U$18:$AD$131,8),0,VLOOKUP(A4362,U$18:$AD$131,8))</f>
        <v>0</v>
      </c>
      <c r="M4362" s="28">
        <f>IF(L4362&gt;0,VLOOKUP(L4362,T$18:$AC$131,7),0)</f>
        <v>0</v>
      </c>
      <c r="N4362" s="23">
        <f t="shared" si="884"/>
        <v>0</v>
      </c>
      <c r="O4362" s="23">
        <f t="shared" ca="1" si="880"/>
        <v>67257229.1247354</v>
      </c>
      <c r="P4362" s="29" t="str">
        <f t="shared" si="885"/>
        <v>J=</v>
      </c>
      <c r="Q4362" s="30">
        <f t="shared" si="886"/>
        <v>47232</v>
      </c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</row>
    <row r="4363" spans="1:30" x14ac:dyDescent="0.25">
      <c r="A4363" s="100">
        <f t="shared" si="881"/>
        <v>47196</v>
      </c>
      <c r="B4363" s="114" t="str">
        <f t="shared" ca="1" si="882"/>
        <v>n.d</v>
      </c>
      <c r="C4363" s="114">
        <f t="shared" si="883"/>
        <v>139519858.75</v>
      </c>
      <c r="D4363" s="24">
        <f ca="1">IF(A4363&lt;$B$1,VLOOKUP(A4363,[1]DI!$A$4:$B$15000,2,FALSE),0)</f>
        <v>0</v>
      </c>
      <c r="E4363" s="23">
        <f t="shared" ca="1" si="888"/>
        <v>0</v>
      </c>
      <c r="F4363" s="25">
        <f t="shared" si="887"/>
        <v>1.2</v>
      </c>
      <c r="G4363" s="26">
        <f t="shared" ca="1" si="891"/>
        <v>1</v>
      </c>
      <c r="H4363" s="23">
        <f ca="1">TRUNC(PRODUCT(G$16:G4362),15)</f>
        <v>1.48206205431758</v>
      </c>
      <c r="I4363" s="23">
        <f t="shared" si="889"/>
        <v>1</v>
      </c>
      <c r="J4363" s="23">
        <f t="shared" ca="1" si="890"/>
        <v>1.4820620499999999</v>
      </c>
      <c r="K4363" s="114">
        <f t="shared" ca="1" si="879"/>
        <v>67257229.1247354</v>
      </c>
      <c r="L4363" s="27">
        <f>IF(VLOOKUP(A4363,$U$18:$AD$131,8)=VLOOKUP(A4362,$U$18:$AD$131,8),0,VLOOKUP(A4363,U$18:$AD$131,8))</f>
        <v>0</v>
      </c>
      <c r="M4363" s="28">
        <f>IF(L4363&gt;0,VLOOKUP(L4363,T$18:$AC$131,7),0)</f>
        <v>0</v>
      </c>
      <c r="N4363" s="23">
        <f t="shared" si="884"/>
        <v>0</v>
      </c>
      <c r="O4363" s="23">
        <f t="shared" ca="1" si="880"/>
        <v>67257229.1247354</v>
      </c>
      <c r="P4363" s="29" t="str">
        <f t="shared" si="885"/>
        <v>J=</v>
      </c>
      <c r="Q4363" s="30">
        <f t="shared" si="886"/>
        <v>47232</v>
      </c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</row>
    <row r="4364" spans="1:30" x14ac:dyDescent="0.25">
      <c r="A4364" s="100">
        <f t="shared" si="881"/>
        <v>47197</v>
      </c>
      <c r="B4364" s="114" t="str">
        <f t="shared" ca="1" si="882"/>
        <v>n.d</v>
      </c>
      <c r="C4364" s="114">
        <f t="shared" si="883"/>
        <v>139519858.75</v>
      </c>
      <c r="D4364" s="24">
        <f ca="1">IF(A4364&lt;$B$1,VLOOKUP(A4364,[1]DI!$A$4:$B$15000,2,FALSE),0)</f>
        <v>0</v>
      </c>
      <c r="E4364" s="23">
        <f t="shared" ca="1" si="888"/>
        <v>0</v>
      </c>
      <c r="F4364" s="25">
        <f t="shared" si="887"/>
        <v>1.2</v>
      </c>
      <c r="G4364" s="26">
        <f t="shared" ca="1" si="891"/>
        <v>1</v>
      </c>
      <c r="H4364" s="23">
        <f ca="1">TRUNC(PRODUCT(G$16:G4363),15)</f>
        <v>1.48206205431758</v>
      </c>
      <c r="I4364" s="23">
        <f t="shared" si="889"/>
        <v>1</v>
      </c>
      <c r="J4364" s="23">
        <f t="shared" ca="1" si="890"/>
        <v>1.4820620499999999</v>
      </c>
      <c r="K4364" s="114">
        <f t="shared" ca="1" si="879"/>
        <v>67257229.1247354</v>
      </c>
      <c r="L4364" s="27">
        <f>IF(VLOOKUP(A4364,$U$18:$AD$131,8)=VLOOKUP(A4363,$U$18:$AD$131,8),0,VLOOKUP(A4364,U$18:$AD$131,8))</f>
        <v>0</v>
      </c>
      <c r="M4364" s="28">
        <f>IF(L4364&gt;0,VLOOKUP(L4364,T$18:$AC$131,7),0)</f>
        <v>0</v>
      </c>
      <c r="N4364" s="23">
        <f t="shared" si="884"/>
        <v>0</v>
      </c>
      <c r="O4364" s="23">
        <f t="shared" ca="1" si="880"/>
        <v>67257229.1247354</v>
      </c>
      <c r="P4364" s="29" t="str">
        <f t="shared" si="885"/>
        <v>J=</v>
      </c>
      <c r="Q4364" s="30">
        <f t="shared" si="886"/>
        <v>47232</v>
      </c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</row>
    <row r="4365" spans="1:30" x14ac:dyDescent="0.25">
      <c r="A4365" s="100">
        <f t="shared" si="881"/>
        <v>47198</v>
      </c>
      <c r="B4365" s="114" t="str">
        <f t="shared" ca="1" si="882"/>
        <v>n.d</v>
      </c>
      <c r="C4365" s="114">
        <f t="shared" si="883"/>
        <v>139519858.75</v>
      </c>
      <c r="D4365" s="24">
        <f ca="1">IF(A4365&lt;$B$1,VLOOKUP(A4365,[1]DI!$A$4:$B$15000,2,FALSE),0)</f>
        <v>0</v>
      </c>
      <c r="E4365" s="23">
        <f t="shared" ca="1" si="888"/>
        <v>0</v>
      </c>
      <c r="F4365" s="25">
        <f t="shared" si="887"/>
        <v>1.2</v>
      </c>
      <c r="G4365" s="26">
        <f t="shared" ca="1" si="891"/>
        <v>1</v>
      </c>
      <c r="H4365" s="23">
        <f ca="1">TRUNC(PRODUCT(G$16:G4364),15)</f>
        <v>1.48206205431758</v>
      </c>
      <c r="I4365" s="23">
        <f t="shared" si="889"/>
        <v>1</v>
      </c>
      <c r="J4365" s="23">
        <f t="shared" ca="1" si="890"/>
        <v>1.4820620499999999</v>
      </c>
      <c r="K4365" s="114">
        <f t="shared" ca="1" si="879"/>
        <v>67257229.1247354</v>
      </c>
      <c r="L4365" s="27">
        <f>IF(VLOOKUP(A4365,$U$18:$AD$131,8)=VLOOKUP(A4364,$U$18:$AD$131,8),0,VLOOKUP(A4365,U$18:$AD$131,8))</f>
        <v>0</v>
      </c>
      <c r="M4365" s="28">
        <f>IF(L4365&gt;0,VLOOKUP(L4365,T$18:$AC$131,7),0)</f>
        <v>0</v>
      </c>
      <c r="N4365" s="23">
        <f t="shared" si="884"/>
        <v>0</v>
      </c>
      <c r="O4365" s="23">
        <f t="shared" ca="1" si="880"/>
        <v>67257229.1247354</v>
      </c>
      <c r="P4365" s="29" t="str">
        <f t="shared" si="885"/>
        <v>J=</v>
      </c>
      <c r="Q4365" s="30">
        <f t="shared" si="886"/>
        <v>47232</v>
      </c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</row>
    <row r="4366" spans="1:30" x14ac:dyDescent="0.25">
      <c r="A4366" s="100">
        <f t="shared" si="881"/>
        <v>47199</v>
      </c>
      <c r="B4366" s="114" t="str">
        <f t="shared" ca="1" si="882"/>
        <v>n.d</v>
      </c>
      <c r="C4366" s="114">
        <f t="shared" si="883"/>
        <v>139519858.75</v>
      </c>
      <c r="D4366" s="24">
        <f ca="1">IF(A4366&lt;$B$1,VLOOKUP(A4366,[1]DI!$A$4:$B$15000,2,FALSE),0)</f>
        <v>0</v>
      </c>
      <c r="E4366" s="23">
        <f t="shared" ca="1" si="888"/>
        <v>0</v>
      </c>
      <c r="F4366" s="25">
        <f t="shared" si="887"/>
        <v>1.2</v>
      </c>
      <c r="G4366" s="26">
        <f t="shared" ca="1" si="891"/>
        <v>1</v>
      </c>
      <c r="H4366" s="23">
        <f ca="1">TRUNC(PRODUCT(G$16:G4365),15)</f>
        <v>1.48206205431758</v>
      </c>
      <c r="I4366" s="23">
        <f t="shared" si="889"/>
        <v>1</v>
      </c>
      <c r="J4366" s="23">
        <f t="shared" ca="1" si="890"/>
        <v>1.4820620499999999</v>
      </c>
      <c r="K4366" s="114">
        <f t="shared" ca="1" si="879"/>
        <v>67257229.1247354</v>
      </c>
      <c r="L4366" s="27">
        <f>IF(VLOOKUP(A4366,$U$18:$AD$131,8)=VLOOKUP(A4365,$U$18:$AD$131,8),0,VLOOKUP(A4366,U$18:$AD$131,8))</f>
        <v>0</v>
      </c>
      <c r="M4366" s="28">
        <f>IF(L4366&gt;0,VLOOKUP(L4366,T$18:$AC$131,7),0)</f>
        <v>0</v>
      </c>
      <c r="N4366" s="23">
        <f t="shared" si="884"/>
        <v>0</v>
      </c>
      <c r="O4366" s="23">
        <f t="shared" ca="1" si="880"/>
        <v>67257229.1247354</v>
      </c>
      <c r="P4366" s="29" t="str">
        <f t="shared" si="885"/>
        <v>J=</v>
      </c>
      <c r="Q4366" s="30">
        <f t="shared" si="886"/>
        <v>47232</v>
      </c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</row>
    <row r="4367" spans="1:30" x14ac:dyDescent="0.25">
      <c r="A4367" s="100">
        <f t="shared" si="881"/>
        <v>47200</v>
      </c>
      <c r="B4367" s="114" t="str">
        <f t="shared" ca="1" si="882"/>
        <v>n.d</v>
      </c>
      <c r="C4367" s="114">
        <f t="shared" si="883"/>
        <v>139519858.75</v>
      </c>
      <c r="D4367" s="24">
        <f ca="1">IF(A4367&lt;$B$1,VLOOKUP(A4367,[1]DI!$A$4:$B$15000,2,FALSE),0)</f>
        <v>0</v>
      </c>
      <c r="E4367" s="23">
        <f t="shared" ca="1" si="888"/>
        <v>0</v>
      </c>
      <c r="F4367" s="25">
        <f t="shared" si="887"/>
        <v>1.2</v>
      </c>
      <c r="G4367" s="26">
        <f t="shared" ca="1" si="891"/>
        <v>1</v>
      </c>
      <c r="H4367" s="23">
        <f ca="1">TRUNC(PRODUCT(G$16:G4366),15)</f>
        <v>1.48206205431758</v>
      </c>
      <c r="I4367" s="23">
        <f t="shared" si="889"/>
        <v>1</v>
      </c>
      <c r="J4367" s="23">
        <f t="shared" ca="1" si="890"/>
        <v>1.4820620499999999</v>
      </c>
      <c r="K4367" s="114">
        <f t="shared" ca="1" si="879"/>
        <v>67257229.1247354</v>
      </c>
      <c r="L4367" s="27">
        <f>IF(VLOOKUP(A4367,$U$18:$AD$131,8)=VLOOKUP(A4366,$U$18:$AD$131,8),0,VLOOKUP(A4367,U$18:$AD$131,8))</f>
        <v>0</v>
      </c>
      <c r="M4367" s="28">
        <f>IF(L4367&gt;0,VLOOKUP(L4367,T$18:$AC$131,7),0)</f>
        <v>0</v>
      </c>
      <c r="N4367" s="23">
        <f t="shared" si="884"/>
        <v>0</v>
      </c>
      <c r="O4367" s="23">
        <f t="shared" ca="1" si="880"/>
        <v>67257229.1247354</v>
      </c>
      <c r="P4367" s="29" t="str">
        <f t="shared" si="885"/>
        <v>J=</v>
      </c>
      <c r="Q4367" s="30">
        <f t="shared" si="886"/>
        <v>47232</v>
      </c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</row>
    <row r="4368" spans="1:30" x14ac:dyDescent="0.25">
      <c r="A4368" s="100">
        <f t="shared" si="881"/>
        <v>47201</v>
      </c>
      <c r="B4368" s="114" t="str">
        <f t="shared" ca="1" si="882"/>
        <v>n.d</v>
      </c>
      <c r="C4368" s="114">
        <f t="shared" si="883"/>
        <v>139519858.75</v>
      </c>
      <c r="D4368" s="24">
        <f ca="1">IF(A4368&lt;$B$1,VLOOKUP(A4368,[1]DI!$A$4:$B$15000,2,FALSE),0)</f>
        <v>0</v>
      </c>
      <c r="E4368" s="23">
        <f t="shared" ca="1" si="888"/>
        <v>0</v>
      </c>
      <c r="F4368" s="25">
        <f t="shared" si="887"/>
        <v>1.2</v>
      </c>
      <c r="G4368" s="26">
        <f t="shared" ca="1" si="891"/>
        <v>1</v>
      </c>
      <c r="H4368" s="23">
        <f ca="1">TRUNC(PRODUCT(G$16:G4367),15)</f>
        <v>1.48206205431758</v>
      </c>
      <c r="I4368" s="23">
        <f t="shared" si="889"/>
        <v>1</v>
      </c>
      <c r="J4368" s="23">
        <f t="shared" ca="1" si="890"/>
        <v>1.4820620499999999</v>
      </c>
      <c r="K4368" s="114">
        <f t="shared" ref="K4368:K4399" ca="1" si="892">TRUNC((C4368*(J4368-1)),8)</f>
        <v>67257229.1247354</v>
      </c>
      <c r="L4368" s="27">
        <f>IF(VLOOKUP(A4368,$U$18:$AD$131,8)=VLOOKUP(A4367,$U$18:$AD$131,8),0,VLOOKUP(A4368,U$18:$AD$131,8))</f>
        <v>0</v>
      </c>
      <c r="M4368" s="28">
        <f>IF(L4368&gt;0,VLOOKUP(L4368,T$18:$AC$131,7),0)</f>
        <v>0</v>
      </c>
      <c r="N4368" s="23">
        <f t="shared" si="884"/>
        <v>0</v>
      </c>
      <c r="O4368" s="23">
        <f t="shared" ref="O4368:O4399" ca="1" si="893">(K4368+N4368)</f>
        <v>67257229.1247354</v>
      </c>
      <c r="P4368" s="29" t="str">
        <f t="shared" si="885"/>
        <v>J=</v>
      </c>
      <c r="Q4368" s="30">
        <f t="shared" si="886"/>
        <v>47232</v>
      </c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</row>
    <row r="4369" spans="1:30" x14ac:dyDescent="0.25">
      <c r="A4369" s="100">
        <f t="shared" ref="A4369:A4399" si="894">(A4368+1)</f>
        <v>47202</v>
      </c>
      <c r="B4369" s="114" t="str">
        <f t="shared" ref="B4369:B4399" ca="1" si="895">IF(A4369&lt;=TODAY(),C4369+K4369,IF(AND(A4369&gt;TODAY(),A4369&lt;=$B$1),IF(VLOOKUP(TODAY(),$A$16:$D$5006,4,FALSE)=0,"n.d",C4369+K4369),"n.d"))</f>
        <v>n.d</v>
      </c>
      <c r="C4369" s="114">
        <f t="shared" ref="C4369:C4399" si="896">TRUNC(C4368-N4368,8)</f>
        <v>139519858.75</v>
      </c>
      <c r="D4369" s="24">
        <f ca="1">IF(A4369&lt;$B$1,VLOOKUP(A4369,[1]DI!$A$4:$B$15000,2,FALSE),0)</f>
        <v>0</v>
      </c>
      <c r="E4369" s="23">
        <f t="shared" ca="1" si="888"/>
        <v>0</v>
      </c>
      <c r="F4369" s="25">
        <f t="shared" si="887"/>
        <v>1.2</v>
      </c>
      <c r="G4369" s="26">
        <f t="shared" ca="1" si="891"/>
        <v>1</v>
      </c>
      <c r="H4369" s="23">
        <f ca="1">TRUNC(PRODUCT(G$16:G4368),15)</f>
        <v>1.48206205431758</v>
      </c>
      <c r="I4369" s="23">
        <f t="shared" si="889"/>
        <v>1</v>
      </c>
      <c r="J4369" s="23">
        <f t="shared" ca="1" si="890"/>
        <v>1.4820620499999999</v>
      </c>
      <c r="K4369" s="114">
        <f t="shared" ca="1" si="892"/>
        <v>67257229.1247354</v>
      </c>
      <c r="L4369" s="27">
        <f>IF(VLOOKUP(A4369,$U$18:$AD$131,8)=VLOOKUP(A4368,$U$18:$AD$131,8),0,VLOOKUP(A4369,U$18:$AD$131,8))</f>
        <v>0</v>
      </c>
      <c r="M4369" s="28">
        <f>IF(L4369&gt;0,VLOOKUP(L4369,T$18:$AC$131,7),0)</f>
        <v>0</v>
      </c>
      <c r="N4369" s="23">
        <f t="shared" ref="N4369:N4399" si="897">IF(M4369&gt;0,(C4369*M4369),0)</f>
        <v>0</v>
      </c>
      <c r="O4369" s="23">
        <f t="shared" ca="1" si="893"/>
        <v>67257229.1247354</v>
      </c>
      <c r="P4369" s="29" t="str">
        <f t="shared" ref="P4369:P4399" si="898">IF(L4368&gt;0,VLOOKUP(A4368,$U$18:$AD$131,9),P4368)</f>
        <v>J=</v>
      </c>
      <c r="Q4369" s="30">
        <f t="shared" ref="Q4369:Q4399" si="899">IF(L4368&gt;0,VLOOKUP(A4368,$U$18:$AD$131,10),Q4368)</f>
        <v>47232</v>
      </c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</row>
    <row r="4370" spans="1:30" x14ac:dyDescent="0.25">
      <c r="A4370" s="100">
        <f t="shared" si="894"/>
        <v>47203</v>
      </c>
      <c r="B4370" s="114" t="str">
        <f t="shared" ca="1" si="895"/>
        <v>n.d</v>
      </c>
      <c r="C4370" s="114">
        <f t="shared" si="896"/>
        <v>139519858.75</v>
      </c>
      <c r="D4370" s="24">
        <f ca="1">IF(A4370&lt;$B$1,VLOOKUP(A4370,[1]DI!$A$4:$B$15000,2,FALSE),0)</f>
        <v>0</v>
      </c>
      <c r="E4370" s="23">
        <f t="shared" ca="1" si="888"/>
        <v>0</v>
      </c>
      <c r="F4370" s="25">
        <f t="shared" ref="F4370:F4399" si="900">F4369</f>
        <v>1.2</v>
      </c>
      <c r="G4370" s="26">
        <f t="shared" ca="1" si="891"/>
        <v>1</v>
      </c>
      <c r="H4370" s="23">
        <f ca="1">TRUNC(PRODUCT(G$16:G4369),15)</f>
        <v>1.48206205431758</v>
      </c>
      <c r="I4370" s="23">
        <f t="shared" si="889"/>
        <v>1</v>
      </c>
      <c r="J4370" s="23">
        <f t="shared" ca="1" si="890"/>
        <v>1.4820620499999999</v>
      </c>
      <c r="K4370" s="114">
        <f t="shared" ca="1" si="892"/>
        <v>67257229.1247354</v>
      </c>
      <c r="L4370" s="27">
        <f>IF(VLOOKUP(A4370,$U$18:$AD$131,8)=VLOOKUP(A4369,$U$18:$AD$131,8),0,VLOOKUP(A4370,U$18:$AD$131,8))</f>
        <v>0</v>
      </c>
      <c r="M4370" s="28">
        <f>IF(L4370&gt;0,VLOOKUP(L4370,T$18:$AC$131,7),0)</f>
        <v>0</v>
      </c>
      <c r="N4370" s="23">
        <f t="shared" si="897"/>
        <v>0</v>
      </c>
      <c r="O4370" s="23">
        <f t="shared" ca="1" si="893"/>
        <v>67257229.1247354</v>
      </c>
      <c r="P4370" s="29" t="str">
        <f t="shared" si="898"/>
        <v>J=</v>
      </c>
      <c r="Q4370" s="30">
        <f t="shared" si="899"/>
        <v>47232</v>
      </c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</row>
    <row r="4371" spans="1:30" x14ac:dyDescent="0.25">
      <c r="A4371" s="100">
        <f t="shared" si="894"/>
        <v>47204</v>
      </c>
      <c r="B4371" s="114" t="str">
        <f t="shared" ca="1" si="895"/>
        <v>n.d</v>
      </c>
      <c r="C4371" s="114">
        <f t="shared" si="896"/>
        <v>139519858.75</v>
      </c>
      <c r="D4371" s="24">
        <f ca="1">IF(A4371&lt;$B$1,VLOOKUP(A4371,[1]DI!$A$4:$B$15000,2,FALSE),0)</f>
        <v>0</v>
      </c>
      <c r="E4371" s="23">
        <f t="shared" ref="E4371:E4399" ca="1" si="901">ROUND((((1+D4371)^(1/252)-1)),8)</f>
        <v>0</v>
      </c>
      <c r="F4371" s="25">
        <f t="shared" si="900"/>
        <v>1.2</v>
      </c>
      <c r="G4371" s="26">
        <f t="shared" ca="1" si="891"/>
        <v>1</v>
      </c>
      <c r="H4371" s="23">
        <f ca="1">TRUNC(PRODUCT(G$16:G4370),15)</f>
        <v>1.48206205431758</v>
      </c>
      <c r="I4371" s="23">
        <f t="shared" ref="I4371:I4399" si="902">IF(OR(L4370&gt;0,L4370="E"),H4370,I4370)</f>
        <v>1</v>
      </c>
      <c r="J4371" s="23">
        <f t="shared" ref="J4371:J4399" ca="1" si="903">ROUND(TRUNC(H4371/I4371,15),8)</f>
        <v>1.4820620499999999</v>
      </c>
      <c r="K4371" s="114">
        <f t="shared" ca="1" si="892"/>
        <v>67257229.1247354</v>
      </c>
      <c r="L4371" s="27">
        <f>IF(VLOOKUP(A4371,$U$18:$AD$131,8)=VLOOKUP(A4370,$U$18:$AD$131,8),0,VLOOKUP(A4371,U$18:$AD$131,8))</f>
        <v>0</v>
      </c>
      <c r="M4371" s="28">
        <f>IF(L4371&gt;0,VLOOKUP(L4371,T$18:$AC$131,7),0)</f>
        <v>0</v>
      </c>
      <c r="N4371" s="23">
        <f t="shared" si="897"/>
        <v>0</v>
      </c>
      <c r="O4371" s="23">
        <f t="shared" ca="1" si="893"/>
        <v>67257229.1247354</v>
      </c>
      <c r="P4371" s="29" t="str">
        <f t="shared" si="898"/>
        <v>J=</v>
      </c>
      <c r="Q4371" s="30">
        <f t="shared" si="899"/>
        <v>47232</v>
      </c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</row>
    <row r="4372" spans="1:30" x14ac:dyDescent="0.25">
      <c r="A4372" s="100">
        <f t="shared" si="894"/>
        <v>47205</v>
      </c>
      <c r="B4372" s="114" t="str">
        <f t="shared" ca="1" si="895"/>
        <v>n.d</v>
      </c>
      <c r="C4372" s="114">
        <f t="shared" si="896"/>
        <v>139519858.75</v>
      </c>
      <c r="D4372" s="24">
        <f ca="1">IF(A4372&lt;$B$1,VLOOKUP(A4372,[1]DI!$A$4:$B$15000,2,FALSE),0)</f>
        <v>0</v>
      </c>
      <c r="E4372" s="23">
        <f t="shared" ca="1" si="901"/>
        <v>0</v>
      </c>
      <c r="F4372" s="25">
        <f t="shared" si="900"/>
        <v>1.2</v>
      </c>
      <c r="G4372" s="26">
        <f t="shared" ref="G4372:G4399" ca="1" si="904">TRUNC((1+(E4372*F4372)),15)</f>
        <v>1</v>
      </c>
      <c r="H4372" s="23">
        <f ca="1">TRUNC(PRODUCT(G$16:G4371),15)</f>
        <v>1.48206205431758</v>
      </c>
      <c r="I4372" s="23">
        <f t="shared" si="902"/>
        <v>1</v>
      </c>
      <c r="J4372" s="23">
        <f t="shared" ca="1" si="903"/>
        <v>1.4820620499999999</v>
      </c>
      <c r="K4372" s="114">
        <f t="shared" ca="1" si="892"/>
        <v>67257229.1247354</v>
      </c>
      <c r="L4372" s="27">
        <f>IF(VLOOKUP(A4372,$U$18:$AD$131,8)=VLOOKUP(A4371,$U$18:$AD$131,8),0,VLOOKUP(A4372,U$18:$AD$131,8))</f>
        <v>0</v>
      </c>
      <c r="M4372" s="28">
        <f>IF(L4372&gt;0,VLOOKUP(L4372,T$18:$AC$131,7),0)</f>
        <v>0</v>
      </c>
      <c r="N4372" s="23">
        <f t="shared" si="897"/>
        <v>0</v>
      </c>
      <c r="O4372" s="23">
        <f t="shared" ca="1" si="893"/>
        <v>67257229.1247354</v>
      </c>
      <c r="P4372" s="29" t="str">
        <f t="shared" si="898"/>
        <v>J=</v>
      </c>
      <c r="Q4372" s="30">
        <f t="shared" si="899"/>
        <v>47232</v>
      </c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</row>
    <row r="4373" spans="1:30" x14ac:dyDescent="0.25">
      <c r="A4373" s="100">
        <f t="shared" si="894"/>
        <v>47206</v>
      </c>
      <c r="B4373" s="114" t="str">
        <f t="shared" ca="1" si="895"/>
        <v>n.d</v>
      </c>
      <c r="C4373" s="114">
        <f t="shared" si="896"/>
        <v>139519858.75</v>
      </c>
      <c r="D4373" s="24">
        <f ca="1">IF(A4373&lt;$B$1,VLOOKUP(A4373,[1]DI!$A$4:$B$15000,2,FALSE),0)</f>
        <v>0</v>
      </c>
      <c r="E4373" s="23">
        <f t="shared" ca="1" si="901"/>
        <v>0</v>
      </c>
      <c r="F4373" s="25">
        <f t="shared" si="900"/>
        <v>1.2</v>
      </c>
      <c r="G4373" s="26">
        <f t="shared" ca="1" si="904"/>
        <v>1</v>
      </c>
      <c r="H4373" s="23">
        <f ca="1">TRUNC(PRODUCT(G$16:G4372),15)</f>
        <v>1.48206205431758</v>
      </c>
      <c r="I4373" s="23">
        <f t="shared" si="902"/>
        <v>1</v>
      </c>
      <c r="J4373" s="23">
        <f t="shared" ca="1" si="903"/>
        <v>1.4820620499999999</v>
      </c>
      <c r="K4373" s="114">
        <f t="shared" ca="1" si="892"/>
        <v>67257229.1247354</v>
      </c>
      <c r="L4373" s="27">
        <f>IF(VLOOKUP(A4373,$U$18:$AD$131,8)=VLOOKUP(A4372,$U$18:$AD$131,8),0,VLOOKUP(A4373,U$18:$AD$131,8))</f>
        <v>0</v>
      </c>
      <c r="M4373" s="28">
        <f>IF(L4373&gt;0,VLOOKUP(L4373,T$18:$AC$131,7),0)</f>
        <v>0</v>
      </c>
      <c r="N4373" s="23">
        <f t="shared" si="897"/>
        <v>0</v>
      </c>
      <c r="O4373" s="23">
        <f t="shared" ca="1" si="893"/>
        <v>67257229.1247354</v>
      </c>
      <c r="P4373" s="29" t="str">
        <f t="shared" si="898"/>
        <v>J=</v>
      </c>
      <c r="Q4373" s="30">
        <f t="shared" si="899"/>
        <v>47232</v>
      </c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</row>
    <row r="4374" spans="1:30" x14ac:dyDescent="0.25">
      <c r="A4374" s="100">
        <f t="shared" si="894"/>
        <v>47207</v>
      </c>
      <c r="B4374" s="114" t="str">
        <f t="shared" ca="1" si="895"/>
        <v>n.d</v>
      </c>
      <c r="C4374" s="114">
        <f t="shared" si="896"/>
        <v>139519858.75</v>
      </c>
      <c r="D4374" s="24">
        <f ca="1">IF(A4374&lt;$B$1,VLOOKUP(A4374,[1]DI!$A$4:$B$15000,2,FALSE),0)</f>
        <v>0</v>
      </c>
      <c r="E4374" s="23">
        <f t="shared" ca="1" si="901"/>
        <v>0</v>
      </c>
      <c r="F4374" s="25">
        <f t="shared" si="900"/>
        <v>1.2</v>
      </c>
      <c r="G4374" s="26">
        <f t="shared" ca="1" si="904"/>
        <v>1</v>
      </c>
      <c r="H4374" s="23">
        <f ca="1">TRUNC(PRODUCT(G$16:G4373),15)</f>
        <v>1.48206205431758</v>
      </c>
      <c r="I4374" s="23">
        <f t="shared" si="902"/>
        <v>1</v>
      </c>
      <c r="J4374" s="23">
        <f t="shared" ca="1" si="903"/>
        <v>1.4820620499999999</v>
      </c>
      <c r="K4374" s="114">
        <f t="shared" ca="1" si="892"/>
        <v>67257229.1247354</v>
      </c>
      <c r="L4374" s="27">
        <f>IF(VLOOKUP(A4374,$U$18:$AD$131,8)=VLOOKUP(A4373,$U$18:$AD$131,8),0,VLOOKUP(A4374,U$18:$AD$131,8))</f>
        <v>0</v>
      </c>
      <c r="M4374" s="28">
        <f>IF(L4374&gt;0,VLOOKUP(L4374,T$18:$AC$131,7),0)</f>
        <v>0</v>
      </c>
      <c r="N4374" s="23">
        <f t="shared" si="897"/>
        <v>0</v>
      </c>
      <c r="O4374" s="23">
        <f t="shared" ca="1" si="893"/>
        <v>67257229.1247354</v>
      </c>
      <c r="P4374" s="29" t="str">
        <f t="shared" si="898"/>
        <v>J=</v>
      </c>
      <c r="Q4374" s="30">
        <f t="shared" si="899"/>
        <v>47232</v>
      </c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</row>
    <row r="4375" spans="1:30" x14ac:dyDescent="0.25">
      <c r="A4375" s="100">
        <f t="shared" si="894"/>
        <v>47208</v>
      </c>
      <c r="B4375" s="114" t="str">
        <f t="shared" ca="1" si="895"/>
        <v>n.d</v>
      </c>
      <c r="C4375" s="114">
        <f t="shared" si="896"/>
        <v>139519858.75</v>
      </c>
      <c r="D4375" s="24">
        <f ca="1">IF(A4375&lt;$B$1,VLOOKUP(A4375,[1]DI!$A$4:$B$15000,2,FALSE),0)</f>
        <v>0</v>
      </c>
      <c r="E4375" s="23">
        <f t="shared" ca="1" si="901"/>
        <v>0</v>
      </c>
      <c r="F4375" s="25">
        <f t="shared" si="900"/>
        <v>1.2</v>
      </c>
      <c r="G4375" s="26">
        <f t="shared" ca="1" si="904"/>
        <v>1</v>
      </c>
      <c r="H4375" s="23">
        <f ca="1">TRUNC(PRODUCT(G$16:G4374),15)</f>
        <v>1.48206205431758</v>
      </c>
      <c r="I4375" s="23">
        <f t="shared" si="902"/>
        <v>1</v>
      </c>
      <c r="J4375" s="23">
        <f t="shared" ca="1" si="903"/>
        <v>1.4820620499999999</v>
      </c>
      <c r="K4375" s="114">
        <f t="shared" ca="1" si="892"/>
        <v>67257229.1247354</v>
      </c>
      <c r="L4375" s="27">
        <f>IF(VLOOKUP(A4375,$U$18:$AD$131,8)=VLOOKUP(A4374,$U$18:$AD$131,8),0,VLOOKUP(A4375,U$18:$AD$131,8))</f>
        <v>0</v>
      </c>
      <c r="M4375" s="28">
        <f>IF(L4375&gt;0,VLOOKUP(L4375,T$18:$AC$131,7),0)</f>
        <v>0</v>
      </c>
      <c r="N4375" s="23">
        <f t="shared" si="897"/>
        <v>0</v>
      </c>
      <c r="O4375" s="23">
        <f t="shared" ca="1" si="893"/>
        <v>67257229.1247354</v>
      </c>
      <c r="P4375" s="29" t="str">
        <f t="shared" si="898"/>
        <v>J=</v>
      </c>
      <c r="Q4375" s="30">
        <f t="shared" si="899"/>
        <v>47232</v>
      </c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</row>
    <row r="4376" spans="1:30" x14ac:dyDescent="0.25">
      <c r="A4376" s="100">
        <f t="shared" si="894"/>
        <v>47209</v>
      </c>
      <c r="B4376" s="114" t="str">
        <f t="shared" ca="1" si="895"/>
        <v>n.d</v>
      </c>
      <c r="C4376" s="114">
        <f t="shared" si="896"/>
        <v>139519858.75</v>
      </c>
      <c r="D4376" s="24">
        <f ca="1">IF(A4376&lt;$B$1,VLOOKUP(A4376,[1]DI!$A$4:$B$15000,2,FALSE),0)</f>
        <v>0</v>
      </c>
      <c r="E4376" s="23">
        <f t="shared" ca="1" si="901"/>
        <v>0</v>
      </c>
      <c r="F4376" s="25">
        <f t="shared" si="900"/>
        <v>1.2</v>
      </c>
      <c r="G4376" s="26">
        <f t="shared" ca="1" si="904"/>
        <v>1</v>
      </c>
      <c r="H4376" s="23">
        <f ca="1">TRUNC(PRODUCT(G$16:G4375),15)</f>
        <v>1.48206205431758</v>
      </c>
      <c r="I4376" s="23">
        <f t="shared" si="902"/>
        <v>1</v>
      </c>
      <c r="J4376" s="23">
        <f t="shared" ca="1" si="903"/>
        <v>1.4820620499999999</v>
      </c>
      <c r="K4376" s="114">
        <f t="shared" ca="1" si="892"/>
        <v>67257229.1247354</v>
      </c>
      <c r="L4376" s="27">
        <f>IF(VLOOKUP(A4376,$U$18:$AD$131,8)=VLOOKUP(A4375,$U$18:$AD$131,8),0,VLOOKUP(A4376,U$18:$AD$131,8))</f>
        <v>0</v>
      </c>
      <c r="M4376" s="28">
        <f>IF(L4376&gt;0,VLOOKUP(L4376,T$18:$AC$131,7),0)</f>
        <v>0</v>
      </c>
      <c r="N4376" s="23">
        <f t="shared" si="897"/>
        <v>0</v>
      </c>
      <c r="O4376" s="23">
        <f t="shared" ca="1" si="893"/>
        <v>67257229.1247354</v>
      </c>
      <c r="P4376" s="29" t="str">
        <f t="shared" si="898"/>
        <v>J=</v>
      </c>
      <c r="Q4376" s="30">
        <f t="shared" si="899"/>
        <v>47232</v>
      </c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</row>
    <row r="4377" spans="1:30" x14ac:dyDescent="0.25">
      <c r="A4377" s="100">
        <f t="shared" si="894"/>
        <v>47210</v>
      </c>
      <c r="B4377" s="114" t="str">
        <f t="shared" ca="1" si="895"/>
        <v>n.d</v>
      </c>
      <c r="C4377" s="114">
        <f t="shared" si="896"/>
        <v>139519858.75</v>
      </c>
      <c r="D4377" s="24">
        <f ca="1">IF(A4377&lt;$B$1,VLOOKUP(A4377,[1]DI!$A$4:$B$15000,2,FALSE),0)</f>
        <v>0</v>
      </c>
      <c r="E4377" s="23">
        <f t="shared" ca="1" si="901"/>
        <v>0</v>
      </c>
      <c r="F4377" s="25">
        <f t="shared" si="900"/>
        <v>1.2</v>
      </c>
      <c r="G4377" s="26">
        <f t="shared" ca="1" si="904"/>
        <v>1</v>
      </c>
      <c r="H4377" s="23">
        <f ca="1">TRUNC(PRODUCT(G$16:G4376),15)</f>
        <v>1.48206205431758</v>
      </c>
      <c r="I4377" s="23">
        <f t="shared" si="902"/>
        <v>1</v>
      </c>
      <c r="J4377" s="23">
        <f t="shared" ca="1" si="903"/>
        <v>1.4820620499999999</v>
      </c>
      <c r="K4377" s="114">
        <f t="shared" ca="1" si="892"/>
        <v>67257229.1247354</v>
      </c>
      <c r="L4377" s="27">
        <f>IF(VLOOKUP(A4377,$U$18:$AD$131,8)=VLOOKUP(A4376,$U$18:$AD$131,8),0,VLOOKUP(A4377,U$18:$AD$131,8))</f>
        <v>0</v>
      </c>
      <c r="M4377" s="28">
        <f>IF(L4377&gt;0,VLOOKUP(L4377,T$18:$AC$131,7),0)</f>
        <v>0</v>
      </c>
      <c r="N4377" s="23">
        <f t="shared" si="897"/>
        <v>0</v>
      </c>
      <c r="O4377" s="23">
        <f t="shared" ca="1" si="893"/>
        <v>67257229.1247354</v>
      </c>
      <c r="P4377" s="29" t="str">
        <f t="shared" si="898"/>
        <v>J=</v>
      </c>
      <c r="Q4377" s="30">
        <f t="shared" si="899"/>
        <v>47232</v>
      </c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</row>
    <row r="4378" spans="1:30" x14ac:dyDescent="0.25">
      <c r="A4378" s="100">
        <f t="shared" si="894"/>
        <v>47211</v>
      </c>
      <c r="B4378" s="114" t="str">
        <f t="shared" ca="1" si="895"/>
        <v>n.d</v>
      </c>
      <c r="C4378" s="114">
        <f t="shared" si="896"/>
        <v>139519858.75</v>
      </c>
      <c r="D4378" s="24">
        <f ca="1">IF(A4378&lt;$B$1,VLOOKUP(A4378,[1]DI!$A$4:$B$15000,2,FALSE),0)</f>
        <v>0</v>
      </c>
      <c r="E4378" s="23">
        <f t="shared" ca="1" si="901"/>
        <v>0</v>
      </c>
      <c r="F4378" s="25">
        <f t="shared" si="900"/>
        <v>1.2</v>
      </c>
      <c r="G4378" s="26">
        <f t="shared" ca="1" si="904"/>
        <v>1</v>
      </c>
      <c r="H4378" s="23">
        <f ca="1">TRUNC(PRODUCT(G$16:G4377),15)</f>
        <v>1.48206205431758</v>
      </c>
      <c r="I4378" s="23">
        <f t="shared" si="902"/>
        <v>1</v>
      </c>
      <c r="J4378" s="23">
        <f t="shared" ca="1" si="903"/>
        <v>1.4820620499999999</v>
      </c>
      <c r="K4378" s="114">
        <f t="shared" ca="1" si="892"/>
        <v>67257229.1247354</v>
      </c>
      <c r="L4378" s="27">
        <f>IF(VLOOKUP(A4378,$U$18:$AD$131,8)=VLOOKUP(A4377,$U$18:$AD$131,8),0,VLOOKUP(A4378,U$18:$AD$131,8))</f>
        <v>0</v>
      </c>
      <c r="M4378" s="28">
        <f>IF(L4378&gt;0,VLOOKUP(L4378,T$18:$AC$131,7),0)</f>
        <v>0</v>
      </c>
      <c r="N4378" s="23">
        <f t="shared" si="897"/>
        <v>0</v>
      </c>
      <c r="O4378" s="23">
        <f t="shared" ca="1" si="893"/>
        <v>67257229.1247354</v>
      </c>
      <c r="P4378" s="29" t="str">
        <f t="shared" si="898"/>
        <v>J=</v>
      </c>
      <c r="Q4378" s="30">
        <f t="shared" si="899"/>
        <v>47232</v>
      </c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</row>
    <row r="4379" spans="1:30" x14ac:dyDescent="0.25">
      <c r="A4379" s="100">
        <f t="shared" si="894"/>
        <v>47212</v>
      </c>
      <c r="B4379" s="114" t="str">
        <f t="shared" ca="1" si="895"/>
        <v>n.d</v>
      </c>
      <c r="C4379" s="114">
        <f t="shared" si="896"/>
        <v>139519858.75</v>
      </c>
      <c r="D4379" s="24">
        <f ca="1">IF(A4379&lt;$B$1,VLOOKUP(A4379,[1]DI!$A$4:$B$15000,2,FALSE),0)</f>
        <v>0</v>
      </c>
      <c r="E4379" s="23">
        <f t="shared" ca="1" si="901"/>
        <v>0</v>
      </c>
      <c r="F4379" s="25">
        <f t="shared" si="900"/>
        <v>1.2</v>
      </c>
      <c r="G4379" s="26">
        <f t="shared" ca="1" si="904"/>
        <v>1</v>
      </c>
      <c r="H4379" s="23">
        <f ca="1">TRUNC(PRODUCT(G$16:G4378),15)</f>
        <v>1.48206205431758</v>
      </c>
      <c r="I4379" s="23">
        <f t="shared" si="902"/>
        <v>1</v>
      </c>
      <c r="J4379" s="23">
        <f t="shared" ca="1" si="903"/>
        <v>1.4820620499999999</v>
      </c>
      <c r="K4379" s="114">
        <f t="shared" ca="1" si="892"/>
        <v>67257229.1247354</v>
      </c>
      <c r="L4379" s="27">
        <f>IF(VLOOKUP(A4379,$U$18:$AD$131,8)=VLOOKUP(A4378,$U$18:$AD$131,8),0,VLOOKUP(A4379,U$18:$AD$131,8))</f>
        <v>0</v>
      </c>
      <c r="M4379" s="28">
        <f>IF(L4379&gt;0,VLOOKUP(L4379,T$18:$AC$131,7),0)</f>
        <v>0</v>
      </c>
      <c r="N4379" s="23">
        <f t="shared" si="897"/>
        <v>0</v>
      </c>
      <c r="O4379" s="23">
        <f t="shared" ca="1" si="893"/>
        <v>67257229.1247354</v>
      </c>
      <c r="P4379" s="29" t="str">
        <f t="shared" si="898"/>
        <v>J=</v>
      </c>
      <c r="Q4379" s="30">
        <f t="shared" si="899"/>
        <v>47232</v>
      </c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</row>
    <row r="4380" spans="1:30" x14ac:dyDescent="0.25">
      <c r="A4380" s="100">
        <f t="shared" si="894"/>
        <v>47213</v>
      </c>
      <c r="B4380" s="114" t="str">
        <f t="shared" ca="1" si="895"/>
        <v>n.d</v>
      </c>
      <c r="C4380" s="114">
        <f t="shared" si="896"/>
        <v>139519858.75</v>
      </c>
      <c r="D4380" s="24">
        <f ca="1">IF(A4380&lt;$B$1,VLOOKUP(A4380,[1]DI!$A$4:$B$15000,2,FALSE),0)</f>
        <v>0</v>
      </c>
      <c r="E4380" s="23">
        <f t="shared" ca="1" si="901"/>
        <v>0</v>
      </c>
      <c r="F4380" s="25">
        <f t="shared" si="900"/>
        <v>1.2</v>
      </c>
      <c r="G4380" s="26">
        <f t="shared" ca="1" si="904"/>
        <v>1</v>
      </c>
      <c r="H4380" s="23">
        <f ca="1">TRUNC(PRODUCT(G$16:G4379),15)</f>
        <v>1.48206205431758</v>
      </c>
      <c r="I4380" s="23">
        <f t="shared" si="902"/>
        <v>1</v>
      </c>
      <c r="J4380" s="23">
        <f t="shared" ca="1" si="903"/>
        <v>1.4820620499999999</v>
      </c>
      <c r="K4380" s="114">
        <f t="shared" ca="1" si="892"/>
        <v>67257229.1247354</v>
      </c>
      <c r="L4380" s="27">
        <f>IF(VLOOKUP(A4380,$U$18:$AD$131,8)=VLOOKUP(A4379,$U$18:$AD$131,8),0,VLOOKUP(A4380,U$18:$AD$131,8))</f>
        <v>0</v>
      </c>
      <c r="M4380" s="28">
        <f>IF(L4380&gt;0,VLOOKUP(L4380,T$18:$AC$131,7),0)</f>
        <v>0</v>
      </c>
      <c r="N4380" s="23">
        <f t="shared" si="897"/>
        <v>0</v>
      </c>
      <c r="O4380" s="23">
        <f t="shared" ca="1" si="893"/>
        <v>67257229.1247354</v>
      </c>
      <c r="P4380" s="29" t="str">
        <f t="shared" si="898"/>
        <v>J=</v>
      </c>
      <c r="Q4380" s="30">
        <f t="shared" si="899"/>
        <v>47232</v>
      </c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</row>
    <row r="4381" spans="1:30" x14ac:dyDescent="0.25">
      <c r="A4381" s="100">
        <f t="shared" si="894"/>
        <v>47214</v>
      </c>
      <c r="B4381" s="114" t="str">
        <f t="shared" ca="1" si="895"/>
        <v>n.d</v>
      </c>
      <c r="C4381" s="114">
        <f t="shared" si="896"/>
        <v>139519858.75</v>
      </c>
      <c r="D4381" s="24">
        <f ca="1">IF(A4381&lt;$B$1,VLOOKUP(A4381,[1]DI!$A$4:$B$15000,2,FALSE),0)</f>
        <v>0</v>
      </c>
      <c r="E4381" s="23">
        <f t="shared" ca="1" si="901"/>
        <v>0</v>
      </c>
      <c r="F4381" s="25">
        <f t="shared" si="900"/>
        <v>1.2</v>
      </c>
      <c r="G4381" s="26">
        <f t="shared" ca="1" si="904"/>
        <v>1</v>
      </c>
      <c r="H4381" s="23">
        <f ca="1">TRUNC(PRODUCT(G$16:G4380),15)</f>
        <v>1.48206205431758</v>
      </c>
      <c r="I4381" s="23">
        <f t="shared" si="902"/>
        <v>1</v>
      </c>
      <c r="J4381" s="23">
        <f t="shared" ca="1" si="903"/>
        <v>1.4820620499999999</v>
      </c>
      <c r="K4381" s="114">
        <f t="shared" ca="1" si="892"/>
        <v>67257229.1247354</v>
      </c>
      <c r="L4381" s="27">
        <f>IF(VLOOKUP(A4381,$U$18:$AD$131,8)=VLOOKUP(A4380,$U$18:$AD$131,8),0,VLOOKUP(A4381,U$18:$AD$131,8))</f>
        <v>0</v>
      </c>
      <c r="M4381" s="28">
        <f>IF(L4381&gt;0,VLOOKUP(L4381,T$18:$AC$131,7),0)</f>
        <v>0</v>
      </c>
      <c r="N4381" s="23">
        <f t="shared" si="897"/>
        <v>0</v>
      </c>
      <c r="O4381" s="23">
        <f t="shared" ca="1" si="893"/>
        <v>67257229.1247354</v>
      </c>
      <c r="P4381" s="29" t="str">
        <f t="shared" si="898"/>
        <v>J=</v>
      </c>
      <c r="Q4381" s="30">
        <f t="shared" si="899"/>
        <v>47232</v>
      </c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</row>
    <row r="4382" spans="1:30" x14ac:dyDescent="0.25">
      <c r="A4382" s="100">
        <f t="shared" si="894"/>
        <v>47215</v>
      </c>
      <c r="B4382" s="114" t="str">
        <f t="shared" ca="1" si="895"/>
        <v>n.d</v>
      </c>
      <c r="C4382" s="114">
        <f t="shared" si="896"/>
        <v>139519858.75</v>
      </c>
      <c r="D4382" s="24">
        <f ca="1">IF(A4382&lt;$B$1,VLOOKUP(A4382,[1]DI!$A$4:$B$15000,2,FALSE),0)</f>
        <v>0</v>
      </c>
      <c r="E4382" s="23">
        <f t="shared" ca="1" si="901"/>
        <v>0</v>
      </c>
      <c r="F4382" s="25">
        <f t="shared" si="900"/>
        <v>1.2</v>
      </c>
      <c r="G4382" s="26">
        <f t="shared" ca="1" si="904"/>
        <v>1</v>
      </c>
      <c r="H4382" s="23">
        <f ca="1">TRUNC(PRODUCT(G$16:G4381),15)</f>
        <v>1.48206205431758</v>
      </c>
      <c r="I4382" s="23">
        <f t="shared" si="902"/>
        <v>1</v>
      </c>
      <c r="J4382" s="23">
        <f t="shared" ca="1" si="903"/>
        <v>1.4820620499999999</v>
      </c>
      <c r="K4382" s="114">
        <f t="shared" ca="1" si="892"/>
        <v>67257229.1247354</v>
      </c>
      <c r="L4382" s="27">
        <f>IF(VLOOKUP(A4382,$U$18:$AD$131,8)=VLOOKUP(A4381,$U$18:$AD$131,8),0,VLOOKUP(A4382,U$18:$AD$131,8))</f>
        <v>0</v>
      </c>
      <c r="M4382" s="28">
        <f>IF(L4382&gt;0,VLOOKUP(L4382,T$18:$AC$131,7),0)</f>
        <v>0</v>
      </c>
      <c r="N4382" s="23">
        <f t="shared" si="897"/>
        <v>0</v>
      </c>
      <c r="O4382" s="23">
        <f t="shared" ca="1" si="893"/>
        <v>67257229.1247354</v>
      </c>
      <c r="P4382" s="29" t="str">
        <f t="shared" si="898"/>
        <v>J=</v>
      </c>
      <c r="Q4382" s="30">
        <f t="shared" si="899"/>
        <v>47232</v>
      </c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</row>
    <row r="4383" spans="1:30" x14ac:dyDescent="0.25">
      <c r="A4383" s="100">
        <f t="shared" si="894"/>
        <v>47216</v>
      </c>
      <c r="B4383" s="114" t="str">
        <f t="shared" ca="1" si="895"/>
        <v>n.d</v>
      </c>
      <c r="C4383" s="114">
        <f t="shared" si="896"/>
        <v>139519858.75</v>
      </c>
      <c r="D4383" s="24">
        <f ca="1">IF(A4383&lt;$B$1,VLOOKUP(A4383,[1]DI!$A$4:$B$15000,2,FALSE),0)</f>
        <v>0</v>
      </c>
      <c r="E4383" s="23">
        <f t="shared" ca="1" si="901"/>
        <v>0</v>
      </c>
      <c r="F4383" s="25">
        <f t="shared" si="900"/>
        <v>1.2</v>
      </c>
      <c r="G4383" s="26">
        <f t="shared" ca="1" si="904"/>
        <v>1</v>
      </c>
      <c r="H4383" s="23">
        <f ca="1">TRUNC(PRODUCT(G$16:G4382),15)</f>
        <v>1.48206205431758</v>
      </c>
      <c r="I4383" s="23">
        <f t="shared" si="902"/>
        <v>1</v>
      </c>
      <c r="J4383" s="23">
        <f t="shared" ca="1" si="903"/>
        <v>1.4820620499999999</v>
      </c>
      <c r="K4383" s="114">
        <f t="shared" ca="1" si="892"/>
        <v>67257229.1247354</v>
      </c>
      <c r="L4383" s="27">
        <f>IF(VLOOKUP(A4383,$U$18:$AD$131,8)=VLOOKUP(A4382,$U$18:$AD$131,8),0,VLOOKUP(A4383,U$18:$AD$131,8))</f>
        <v>0</v>
      </c>
      <c r="M4383" s="28">
        <f>IF(L4383&gt;0,VLOOKUP(L4383,T$18:$AC$131,7),0)</f>
        <v>0</v>
      </c>
      <c r="N4383" s="23">
        <f t="shared" si="897"/>
        <v>0</v>
      </c>
      <c r="O4383" s="23">
        <f t="shared" ca="1" si="893"/>
        <v>67257229.1247354</v>
      </c>
      <c r="P4383" s="29" t="str">
        <f t="shared" si="898"/>
        <v>J=</v>
      </c>
      <c r="Q4383" s="30">
        <f t="shared" si="899"/>
        <v>47232</v>
      </c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</row>
    <row r="4384" spans="1:30" x14ac:dyDescent="0.25">
      <c r="A4384" s="100">
        <f t="shared" si="894"/>
        <v>47217</v>
      </c>
      <c r="B4384" s="114" t="str">
        <f t="shared" ca="1" si="895"/>
        <v>n.d</v>
      </c>
      <c r="C4384" s="114">
        <f t="shared" si="896"/>
        <v>139519858.75</v>
      </c>
      <c r="D4384" s="24">
        <f ca="1">IF(A4384&lt;$B$1,VLOOKUP(A4384,[1]DI!$A$4:$B$15000,2,FALSE),0)</f>
        <v>0</v>
      </c>
      <c r="E4384" s="23">
        <f t="shared" ca="1" si="901"/>
        <v>0</v>
      </c>
      <c r="F4384" s="25">
        <f t="shared" si="900"/>
        <v>1.2</v>
      </c>
      <c r="G4384" s="26">
        <f t="shared" ca="1" si="904"/>
        <v>1</v>
      </c>
      <c r="H4384" s="23">
        <f ca="1">TRUNC(PRODUCT(G$16:G4383),15)</f>
        <v>1.48206205431758</v>
      </c>
      <c r="I4384" s="23">
        <f t="shared" si="902"/>
        <v>1</v>
      </c>
      <c r="J4384" s="23">
        <f t="shared" ca="1" si="903"/>
        <v>1.4820620499999999</v>
      </c>
      <c r="K4384" s="114">
        <f t="shared" ca="1" si="892"/>
        <v>67257229.1247354</v>
      </c>
      <c r="L4384" s="27">
        <f>IF(VLOOKUP(A4384,$U$18:$AD$131,8)=VLOOKUP(A4383,$U$18:$AD$131,8),0,VLOOKUP(A4384,U$18:$AD$131,8))</f>
        <v>0</v>
      </c>
      <c r="M4384" s="28">
        <f>IF(L4384&gt;0,VLOOKUP(L4384,T$18:$AC$131,7),0)</f>
        <v>0</v>
      </c>
      <c r="N4384" s="23">
        <f t="shared" si="897"/>
        <v>0</v>
      </c>
      <c r="O4384" s="23">
        <f t="shared" ca="1" si="893"/>
        <v>67257229.1247354</v>
      </c>
      <c r="P4384" s="29" t="str">
        <f t="shared" si="898"/>
        <v>J=</v>
      </c>
      <c r="Q4384" s="30">
        <f t="shared" si="899"/>
        <v>47232</v>
      </c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</row>
    <row r="4385" spans="1:30" x14ac:dyDescent="0.25">
      <c r="A4385" s="100">
        <f t="shared" si="894"/>
        <v>47218</v>
      </c>
      <c r="B4385" s="114" t="str">
        <f t="shared" ca="1" si="895"/>
        <v>n.d</v>
      </c>
      <c r="C4385" s="114">
        <f t="shared" si="896"/>
        <v>139519858.75</v>
      </c>
      <c r="D4385" s="24">
        <f ca="1">IF(A4385&lt;$B$1,VLOOKUP(A4385,[1]DI!$A$4:$B$15000,2,FALSE),0)</f>
        <v>0</v>
      </c>
      <c r="E4385" s="23">
        <f t="shared" ca="1" si="901"/>
        <v>0</v>
      </c>
      <c r="F4385" s="25">
        <f t="shared" si="900"/>
        <v>1.2</v>
      </c>
      <c r="G4385" s="26">
        <f t="shared" ca="1" si="904"/>
        <v>1</v>
      </c>
      <c r="H4385" s="23">
        <f ca="1">TRUNC(PRODUCT(G$16:G4384),15)</f>
        <v>1.48206205431758</v>
      </c>
      <c r="I4385" s="23">
        <f t="shared" si="902"/>
        <v>1</v>
      </c>
      <c r="J4385" s="23">
        <f t="shared" ca="1" si="903"/>
        <v>1.4820620499999999</v>
      </c>
      <c r="K4385" s="114">
        <f t="shared" ca="1" si="892"/>
        <v>67257229.1247354</v>
      </c>
      <c r="L4385" s="27">
        <f>IF(VLOOKUP(A4385,$U$18:$AD$131,8)=VLOOKUP(A4384,$U$18:$AD$131,8),0,VLOOKUP(A4385,U$18:$AD$131,8))</f>
        <v>0</v>
      </c>
      <c r="M4385" s="28">
        <f>IF(L4385&gt;0,VLOOKUP(L4385,T$18:$AC$131,7),0)</f>
        <v>0</v>
      </c>
      <c r="N4385" s="23">
        <f t="shared" si="897"/>
        <v>0</v>
      </c>
      <c r="O4385" s="23">
        <f t="shared" ca="1" si="893"/>
        <v>67257229.1247354</v>
      </c>
      <c r="P4385" s="29" t="str">
        <f t="shared" si="898"/>
        <v>J=</v>
      </c>
      <c r="Q4385" s="30">
        <f t="shared" si="899"/>
        <v>47232</v>
      </c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</row>
    <row r="4386" spans="1:30" x14ac:dyDescent="0.25">
      <c r="A4386" s="100">
        <f t="shared" si="894"/>
        <v>47219</v>
      </c>
      <c r="B4386" s="114" t="str">
        <f t="shared" ca="1" si="895"/>
        <v>n.d</v>
      </c>
      <c r="C4386" s="114">
        <f t="shared" si="896"/>
        <v>139519858.75</v>
      </c>
      <c r="D4386" s="24">
        <f ca="1">IF(A4386&lt;$B$1,VLOOKUP(A4386,[1]DI!$A$4:$B$15000,2,FALSE),0)</f>
        <v>0</v>
      </c>
      <c r="E4386" s="23">
        <f t="shared" ca="1" si="901"/>
        <v>0</v>
      </c>
      <c r="F4386" s="25">
        <f t="shared" si="900"/>
        <v>1.2</v>
      </c>
      <c r="G4386" s="26">
        <f t="shared" ca="1" si="904"/>
        <v>1</v>
      </c>
      <c r="H4386" s="23">
        <f ca="1">TRUNC(PRODUCT(G$16:G4385),15)</f>
        <v>1.48206205431758</v>
      </c>
      <c r="I4386" s="23">
        <f t="shared" si="902"/>
        <v>1</v>
      </c>
      <c r="J4386" s="23">
        <f t="shared" ca="1" si="903"/>
        <v>1.4820620499999999</v>
      </c>
      <c r="K4386" s="114">
        <f t="shared" ca="1" si="892"/>
        <v>67257229.1247354</v>
      </c>
      <c r="L4386" s="27">
        <f>IF(VLOOKUP(A4386,$U$18:$AD$131,8)=VLOOKUP(A4385,$U$18:$AD$131,8),0,VLOOKUP(A4386,U$18:$AD$131,8))</f>
        <v>0</v>
      </c>
      <c r="M4386" s="28">
        <f>IF(L4386&gt;0,VLOOKUP(L4386,T$18:$AC$131,7),0)</f>
        <v>0</v>
      </c>
      <c r="N4386" s="23">
        <f t="shared" si="897"/>
        <v>0</v>
      </c>
      <c r="O4386" s="23">
        <f t="shared" ca="1" si="893"/>
        <v>67257229.1247354</v>
      </c>
      <c r="P4386" s="29" t="str">
        <f t="shared" si="898"/>
        <v>J=</v>
      </c>
      <c r="Q4386" s="30">
        <f t="shared" si="899"/>
        <v>47232</v>
      </c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</row>
    <row r="4387" spans="1:30" x14ac:dyDescent="0.25">
      <c r="A4387" s="100">
        <f t="shared" si="894"/>
        <v>47220</v>
      </c>
      <c r="B4387" s="114" t="str">
        <f t="shared" ca="1" si="895"/>
        <v>n.d</v>
      </c>
      <c r="C4387" s="114">
        <f t="shared" si="896"/>
        <v>139519858.75</v>
      </c>
      <c r="D4387" s="24">
        <f ca="1">IF(A4387&lt;$B$1,VLOOKUP(A4387,[1]DI!$A$4:$B$15000,2,FALSE),0)</f>
        <v>0</v>
      </c>
      <c r="E4387" s="23">
        <f t="shared" ca="1" si="901"/>
        <v>0</v>
      </c>
      <c r="F4387" s="25">
        <f t="shared" si="900"/>
        <v>1.2</v>
      </c>
      <c r="G4387" s="26">
        <f t="shared" ca="1" si="904"/>
        <v>1</v>
      </c>
      <c r="H4387" s="23">
        <f ca="1">TRUNC(PRODUCT(G$16:G4386),15)</f>
        <v>1.48206205431758</v>
      </c>
      <c r="I4387" s="23">
        <f t="shared" si="902"/>
        <v>1</v>
      </c>
      <c r="J4387" s="23">
        <f t="shared" ca="1" si="903"/>
        <v>1.4820620499999999</v>
      </c>
      <c r="K4387" s="114">
        <f t="shared" ca="1" si="892"/>
        <v>67257229.1247354</v>
      </c>
      <c r="L4387" s="27">
        <f>IF(VLOOKUP(A4387,$U$18:$AD$131,8)=VLOOKUP(A4386,$U$18:$AD$131,8),0,VLOOKUP(A4387,U$18:$AD$131,8))</f>
        <v>0</v>
      </c>
      <c r="M4387" s="28">
        <f>IF(L4387&gt;0,VLOOKUP(L4387,T$18:$AC$131,7),0)</f>
        <v>0</v>
      </c>
      <c r="N4387" s="23">
        <f t="shared" si="897"/>
        <v>0</v>
      </c>
      <c r="O4387" s="23">
        <f t="shared" ca="1" si="893"/>
        <v>67257229.1247354</v>
      </c>
      <c r="P4387" s="29" t="str">
        <f t="shared" si="898"/>
        <v>J=</v>
      </c>
      <c r="Q4387" s="30">
        <f t="shared" si="899"/>
        <v>47232</v>
      </c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</row>
    <row r="4388" spans="1:30" x14ac:dyDescent="0.25">
      <c r="A4388" s="100">
        <f t="shared" si="894"/>
        <v>47221</v>
      </c>
      <c r="B4388" s="114" t="str">
        <f t="shared" ca="1" si="895"/>
        <v>n.d</v>
      </c>
      <c r="C4388" s="114">
        <f t="shared" si="896"/>
        <v>139519858.75</v>
      </c>
      <c r="D4388" s="24">
        <f ca="1">IF(A4388&lt;$B$1,VLOOKUP(A4388,[1]DI!$A$4:$B$15000,2,FALSE),0)</f>
        <v>0</v>
      </c>
      <c r="E4388" s="23">
        <f t="shared" ca="1" si="901"/>
        <v>0</v>
      </c>
      <c r="F4388" s="25">
        <f t="shared" si="900"/>
        <v>1.2</v>
      </c>
      <c r="G4388" s="26">
        <f t="shared" ca="1" si="904"/>
        <v>1</v>
      </c>
      <c r="H4388" s="23">
        <f ca="1">TRUNC(PRODUCT(G$16:G4387),15)</f>
        <v>1.48206205431758</v>
      </c>
      <c r="I4388" s="23">
        <f t="shared" si="902"/>
        <v>1</v>
      </c>
      <c r="J4388" s="23">
        <f t="shared" ca="1" si="903"/>
        <v>1.4820620499999999</v>
      </c>
      <c r="K4388" s="114">
        <f t="shared" ca="1" si="892"/>
        <v>67257229.1247354</v>
      </c>
      <c r="L4388" s="27">
        <f>IF(VLOOKUP(A4388,$U$18:$AD$131,8)=VLOOKUP(A4387,$U$18:$AD$131,8),0,VLOOKUP(A4388,U$18:$AD$131,8))</f>
        <v>0</v>
      </c>
      <c r="M4388" s="28">
        <f>IF(L4388&gt;0,VLOOKUP(L4388,T$18:$AC$131,7),0)</f>
        <v>0</v>
      </c>
      <c r="N4388" s="23">
        <f t="shared" si="897"/>
        <v>0</v>
      </c>
      <c r="O4388" s="23">
        <f t="shared" ca="1" si="893"/>
        <v>67257229.1247354</v>
      </c>
      <c r="P4388" s="29" t="str">
        <f t="shared" si="898"/>
        <v>J=</v>
      </c>
      <c r="Q4388" s="30">
        <f t="shared" si="899"/>
        <v>47232</v>
      </c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</row>
    <row r="4389" spans="1:30" x14ac:dyDescent="0.25">
      <c r="A4389" s="100">
        <f t="shared" si="894"/>
        <v>47222</v>
      </c>
      <c r="B4389" s="114" t="str">
        <f t="shared" ca="1" si="895"/>
        <v>n.d</v>
      </c>
      <c r="C4389" s="114">
        <f t="shared" si="896"/>
        <v>139519858.75</v>
      </c>
      <c r="D4389" s="24">
        <f ca="1">IF(A4389&lt;$B$1,VLOOKUP(A4389,[1]DI!$A$4:$B$15000,2,FALSE),0)</f>
        <v>0</v>
      </c>
      <c r="E4389" s="23">
        <f t="shared" ca="1" si="901"/>
        <v>0</v>
      </c>
      <c r="F4389" s="25">
        <f t="shared" si="900"/>
        <v>1.2</v>
      </c>
      <c r="G4389" s="26">
        <f t="shared" ca="1" si="904"/>
        <v>1</v>
      </c>
      <c r="H4389" s="23">
        <f ca="1">TRUNC(PRODUCT(G$16:G4388),15)</f>
        <v>1.48206205431758</v>
      </c>
      <c r="I4389" s="23">
        <f t="shared" si="902"/>
        <v>1</v>
      </c>
      <c r="J4389" s="23">
        <f t="shared" ca="1" si="903"/>
        <v>1.4820620499999999</v>
      </c>
      <c r="K4389" s="114">
        <f t="shared" ca="1" si="892"/>
        <v>67257229.1247354</v>
      </c>
      <c r="L4389" s="27">
        <f>IF(VLOOKUP(A4389,$U$18:$AD$131,8)=VLOOKUP(A4388,$U$18:$AD$131,8),0,VLOOKUP(A4389,U$18:$AD$131,8))</f>
        <v>0</v>
      </c>
      <c r="M4389" s="28">
        <f>IF(L4389&gt;0,VLOOKUP(L4389,T$18:$AC$131,7),0)</f>
        <v>0</v>
      </c>
      <c r="N4389" s="23">
        <f t="shared" si="897"/>
        <v>0</v>
      </c>
      <c r="O4389" s="23">
        <f t="shared" ca="1" si="893"/>
        <v>67257229.1247354</v>
      </c>
      <c r="P4389" s="29" t="str">
        <f t="shared" si="898"/>
        <v>J=</v>
      </c>
      <c r="Q4389" s="30">
        <f t="shared" si="899"/>
        <v>47232</v>
      </c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</row>
    <row r="4390" spans="1:30" x14ac:dyDescent="0.25">
      <c r="A4390" s="100">
        <f t="shared" si="894"/>
        <v>47223</v>
      </c>
      <c r="B4390" s="114" t="str">
        <f t="shared" ca="1" si="895"/>
        <v>n.d</v>
      </c>
      <c r="C4390" s="114">
        <f t="shared" si="896"/>
        <v>139519858.75</v>
      </c>
      <c r="D4390" s="24">
        <f ca="1">IF(A4390&lt;$B$1,VLOOKUP(A4390,[1]DI!$A$4:$B$15000,2,FALSE),0)</f>
        <v>0</v>
      </c>
      <c r="E4390" s="23">
        <f t="shared" ca="1" si="901"/>
        <v>0</v>
      </c>
      <c r="F4390" s="25">
        <f t="shared" si="900"/>
        <v>1.2</v>
      </c>
      <c r="G4390" s="26">
        <f t="shared" ca="1" si="904"/>
        <v>1</v>
      </c>
      <c r="H4390" s="23">
        <f ca="1">TRUNC(PRODUCT(G$16:G4389),15)</f>
        <v>1.48206205431758</v>
      </c>
      <c r="I4390" s="23">
        <f t="shared" si="902"/>
        <v>1</v>
      </c>
      <c r="J4390" s="23">
        <f t="shared" ca="1" si="903"/>
        <v>1.4820620499999999</v>
      </c>
      <c r="K4390" s="114">
        <f t="shared" ca="1" si="892"/>
        <v>67257229.1247354</v>
      </c>
      <c r="L4390" s="27">
        <f>IF(VLOOKUP(A4390,$U$18:$AD$131,8)=VLOOKUP(A4389,$U$18:$AD$131,8),0,VLOOKUP(A4390,U$18:$AD$131,8))</f>
        <v>0</v>
      </c>
      <c r="M4390" s="28">
        <f>IF(L4390&gt;0,VLOOKUP(L4390,T$18:$AC$131,7),0)</f>
        <v>0</v>
      </c>
      <c r="N4390" s="23">
        <f t="shared" si="897"/>
        <v>0</v>
      </c>
      <c r="O4390" s="23">
        <f t="shared" ca="1" si="893"/>
        <v>67257229.1247354</v>
      </c>
      <c r="P4390" s="29" t="str">
        <f t="shared" si="898"/>
        <v>J=</v>
      </c>
      <c r="Q4390" s="30">
        <f t="shared" si="899"/>
        <v>47232</v>
      </c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</row>
    <row r="4391" spans="1:30" x14ac:dyDescent="0.25">
      <c r="A4391" s="100">
        <f t="shared" si="894"/>
        <v>47224</v>
      </c>
      <c r="B4391" s="114" t="str">
        <f t="shared" ca="1" si="895"/>
        <v>n.d</v>
      </c>
      <c r="C4391" s="114">
        <f t="shared" si="896"/>
        <v>139519858.75</v>
      </c>
      <c r="D4391" s="24">
        <f ca="1">IF(A4391&lt;$B$1,VLOOKUP(A4391,[1]DI!$A$4:$B$15000,2,FALSE),0)</f>
        <v>0</v>
      </c>
      <c r="E4391" s="23">
        <f t="shared" ca="1" si="901"/>
        <v>0</v>
      </c>
      <c r="F4391" s="25">
        <f t="shared" si="900"/>
        <v>1.2</v>
      </c>
      <c r="G4391" s="26">
        <f t="shared" ca="1" si="904"/>
        <v>1</v>
      </c>
      <c r="H4391" s="23">
        <f ca="1">TRUNC(PRODUCT(G$16:G4390),15)</f>
        <v>1.48206205431758</v>
      </c>
      <c r="I4391" s="23">
        <f t="shared" si="902"/>
        <v>1</v>
      </c>
      <c r="J4391" s="23">
        <f t="shared" ca="1" si="903"/>
        <v>1.4820620499999999</v>
      </c>
      <c r="K4391" s="114">
        <f t="shared" ca="1" si="892"/>
        <v>67257229.1247354</v>
      </c>
      <c r="L4391" s="27">
        <f>IF(VLOOKUP(A4391,$U$18:$AD$131,8)=VLOOKUP(A4390,$U$18:$AD$131,8),0,VLOOKUP(A4391,U$18:$AD$131,8))</f>
        <v>0</v>
      </c>
      <c r="M4391" s="28">
        <f>IF(L4391&gt;0,VLOOKUP(L4391,T$18:$AC$131,7),0)</f>
        <v>0</v>
      </c>
      <c r="N4391" s="23">
        <f t="shared" si="897"/>
        <v>0</v>
      </c>
      <c r="O4391" s="23">
        <f t="shared" ca="1" si="893"/>
        <v>67257229.1247354</v>
      </c>
      <c r="P4391" s="29" t="str">
        <f t="shared" si="898"/>
        <v>J=</v>
      </c>
      <c r="Q4391" s="30">
        <f t="shared" si="899"/>
        <v>47232</v>
      </c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</row>
    <row r="4392" spans="1:30" x14ac:dyDescent="0.25">
      <c r="A4392" s="100">
        <f t="shared" si="894"/>
        <v>47225</v>
      </c>
      <c r="B4392" s="114" t="str">
        <f t="shared" ca="1" si="895"/>
        <v>n.d</v>
      </c>
      <c r="C4392" s="114">
        <f t="shared" si="896"/>
        <v>139519858.75</v>
      </c>
      <c r="D4392" s="24">
        <f ca="1">IF(A4392&lt;$B$1,VLOOKUP(A4392,[1]DI!$A$4:$B$15000,2,FALSE),0)</f>
        <v>0</v>
      </c>
      <c r="E4392" s="23">
        <f t="shared" ca="1" si="901"/>
        <v>0</v>
      </c>
      <c r="F4392" s="25">
        <f t="shared" si="900"/>
        <v>1.2</v>
      </c>
      <c r="G4392" s="26">
        <f t="shared" ca="1" si="904"/>
        <v>1</v>
      </c>
      <c r="H4392" s="23">
        <f ca="1">TRUNC(PRODUCT(G$16:G4391),15)</f>
        <v>1.48206205431758</v>
      </c>
      <c r="I4392" s="23">
        <f t="shared" si="902"/>
        <v>1</v>
      </c>
      <c r="J4392" s="23">
        <f t="shared" ca="1" si="903"/>
        <v>1.4820620499999999</v>
      </c>
      <c r="K4392" s="114">
        <f t="shared" ca="1" si="892"/>
        <v>67257229.1247354</v>
      </c>
      <c r="L4392" s="27">
        <f>IF(VLOOKUP(A4392,$U$18:$AD$131,8)=VLOOKUP(A4391,$U$18:$AD$131,8),0,VLOOKUP(A4392,U$18:$AD$131,8))</f>
        <v>0</v>
      </c>
      <c r="M4392" s="28">
        <f>IF(L4392&gt;0,VLOOKUP(L4392,T$18:$AC$131,7),0)</f>
        <v>0</v>
      </c>
      <c r="N4392" s="23">
        <f t="shared" si="897"/>
        <v>0</v>
      </c>
      <c r="O4392" s="23">
        <f t="shared" ca="1" si="893"/>
        <v>67257229.1247354</v>
      </c>
      <c r="P4392" s="29" t="str">
        <f t="shared" si="898"/>
        <v>J=</v>
      </c>
      <c r="Q4392" s="30">
        <f t="shared" si="899"/>
        <v>47232</v>
      </c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</row>
    <row r="4393" spans="1:30" x14ac:dyDescent="0.25">
      <c r="A4393" s="100">
        <f t="shared" si="894"/>
        <v>47226</v>
      </c>
      <c r="B4393" s="114" t="str">
        <f t="shared" ca="1" si="895"/>
        <v>n.d</v>
      </c>
      <c r="C4393" s="114">
        <f t="shared" si="896"/>
        <v>139519858.75</v>
      </c>
      <c r="D4393" s="24">
        <f ca="1">IF(A4393&lt;$B$1,VLOOKUP(A4393,[1]DI!$A$4:$B$15000,2,FALSE),0)</f>
        <v>0</v>
      </c>
      <c r="E4393" s="23">
        <f t="shared" ca="1" si="901"/>
        <v>0</v>
      </c>
      <c r="F4393" s="25">
        <f t="shared" si="900"/>
        <v>1.2</v>
      </c>
      <c r="G4393" s="26">
        <f t="shared" ca="1" si="904"/>
        <v>1</v>
      </c>
      <c r="H4393" s="23">
        <f ca="1">TRUNC(PRODUCT(G$16:G4392),15)</f>
        <v>1.48206205431758</v>
      </c>
      <c r="I4393" s="23">
        <f t="shared" si="902"/>
        <v>1</v>
      </c>
      <c r="J4393" s="23">
        <f t="shared" ca="1" si="903"/>
        <v>1.4820620499999999</v>
      </c>
      <c r="K4393" s="114">
        <f t="shared" ca="1" si="892"/>
        <v>67257229.1247354</v>
      </c>
      <c r="L4393" s="27">
        <f>IF(VLOOKUP(A4393,$U$18:$AD$131,8)=VLOOKUP(A4392,$U$18:$AD$131,8),0,VLOOKUP(A4393,U$18:$AD$131,8))</f>
        <v>0</v>
      </c>
      <c r="M4393" s="28">
        <f>IF(L4393&gt;0,VLOOKUP(L4393,T$18:$AC$131,7),0)</f>
        <v>0</v>
      </c>
      <c r="N4393" s="23">
        <f t="shared" si="897"/>
        <v>0</v>
      </c>
      <c r="O4393" s="23">
        <f t="shared" ca="1" si="893"/>
        <v>67257229.1247354</v>
      </c>
      <c r="P4393" s="29" t="str">
        <f t="shared" si="898"/>
        <v>J=</v>
      </c>
      <c r="Q4393" s="30">
        <f t="shared" si="899"/>
        <v>47232</v>
      </c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</row>
    <row r="4394" spans="1:30" x14ac:dyDescent="0.25">
      <c r="A4394" s="100">
        <f t="shared" si="894"/>
        <v>47227</v>
      </c>
      <c r="B4394" s="114" t="str">
        <f t="shared" ca="1" si="895"/>
        <v>n.d</v>
      </c>
      <c r="C4394" s="114">
        <f t="shared" si="896"/>
        <v>139519858.75</v>
      </c>
      <c r="D4394" s="24">
        <f ca="1">IF(A4394&lt;$B$1,VLOOKUP(A4394,[1]DI!$A$4:$B$15000,2,FALSE),0)</f>
        <v>0</v>
      </c>
      <c r="E4394" s="23">
        <f t="shared" ca="1" si="901"/>
        <v>0</v>
      </c>
      <c r="F4394" s="25">
        <f t="shared" si="900"/>
        <v>1.2</v>
      </c>
      <c r="G4394" s="26">
        <f t="shared" ca="1" si="904"/>
        <v>1</v>
      </c>
      <c r="H4394" s="23">
        <f ca="1">TRUNC(PRODUCT(G$16:G4393),15)</f>
        <v>1.48206205431758</v>
      </c>
      <c r="I4394" s="23">
        <f t="shared" si="902"/>
        <v>1</v>
      </c>
      <c r="J4394" s="23">
        <f t="shared" ca="1" si="903"/>
        <v>1.4820620499999999</v>
      </c>
      <c r="K4394" s="114">
        <f t="shared" ca="1" si="892"/>
        <v>67257229.1247354</v>
      </c>
      <c r="L4394" s="27">
        <f>IF(VLOOKUP(A4394,$U$18:$AD$131,8)=VLOOKUP(A4393,$U$18:$AD$131,8),0,VLOOKUP(A4394,U$18:$AD$131,8))</f>
        <v>0</v>
      </c>
      <c r="M4394" s="28">
        <f>IF(L4394&gt;0,VLOOKUP(L4394,T$18:$AC$131,7),0)</f>
        <v>0</v>
      </c>
      <c r="N4394" s="23">
        <f t="shared" si="897"/>
        <v>0</v>
      </c>
      <c r="O4394" s="23">
        <f t="shared" ca="1" si="893"/>
        <v>67257229.1247354</v>
      </c>
      <c r="P4394" s="29" t="str">
        <f t="shared" si="898"/>
        <v>J=</v>
      </c>
      <c r="Q4394" s="30">
        <f t="shared" si="899"/>
        <v>47232</v>
      </c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</row>
    <row r="4395" spans="1:30" x14ac:dyDescent="0.25">
      <c r="A4395" s="100">
        <f t="shared" si="894"/>
        <v>47228</v>
      </c>
      <c r="B4395" s="114" t="str">
        <f t="shared" ca="1" si="895"/>
        <v>n.d</v>
      </c>
      <c r="C4395" s="114">
        <f t="shared" si="896"/>
        <v>139519858.75</v>
      </c>
      <c r="D4395" s="24">
        <f ca="1">IF(A4395&lt;$B$1,VLOOKUP(A4395,[1]DI!$A$4:$B$15000,2,FALSE),0)</f>
        <v>0</v>
      </c>
      <c r="E4395" s="23">
        <f t="shared" ca="1" si="901"/>
        <v>0</v>
      </c>
      <c r="F4395" s="25">
        <f t="shared" si="900"/>
        <v>1.2</v>
      </c>
      <c r="G4395" s="26">
        <f t="shared" ca="1" si="904"/>
        <v>1</v>
      </c>
      <c r="H4395" s="23">
        <f ca="1">TRUNC(PRODUCT(G$16:G4394),15)</f>
        <v>1.48206205431758</v>
      </c>
      <c r="I4395" s="23">
        <f t="shared" si="902"/>
        <v>1</v>
      </c>
      <c r="J4395" s="23">
        <f t="shared" ca="1" si="903"/>
        <v>1.4820620499999999</v>
      </c>
      <c r="K4395" s="114">
        <f t="shared" ca="1" si="892"/>
        <v>67257229.1247354</v>
      </c>
      <c r="L4395" s="27">
        <f>IF(VLOOKUP(A4395,$U$18:$AD$131,8)=VLOOKUP(A4394,$U$18:$AD$131,8),0,VLOOKUP(A4395,U$18:$AD$131,8))</f>
        <v>0</v>
      </c>
      <c r="M4395" s="28">
        <f>IF(L4395&gt;0,VLOOKUP(L4395,T$18:$AC$131,7),0)</f>
        <v>0</v>
      </c>
      <c r="N4395" s="23">
        <f t="shared" si="897"/>
        <v>0</v>
      </c>
      <c r="O4395" s="23">
        <f t="shared" ca="1" si="893"/>
        <v>67257229.1247354</v>
      </c>
      <c r="P4395" s="29" t="str">
        <f t="shared" si="898"/>
        <v>J=</v>
      </c>
      <c r="Q4395" s="30">
        <f t="shared" si="899"/>
        <v>47232</v>
      </c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</row>
    <row r="4396" spans="1:30" x14ac:dyDescent="0.25">
      <c r="A4396" s="100">
        <f t="shared" si="894"/>
        <v>47229</v>
      </c>
      <c r="B4396" s="114" t="str">
        <f t="shared" ca="1" si="895"/>
        <v>n.d</v>
      </c>
      <c r="C4396" s="114">
        <f t="shared" si="896"/>
        <v>139519858.75</v>
      </c>
      <c r="D4396" s="24">
        <f ca="1">IF(A4396&lt;$B$1,VLOOKUP(A4396,[1]DI!$A$4:$B$15000,2,FALSE),0)</f>
        <v>0</v>
      </c>
      <c r="E4396" s="23">
        <f t="shared" ca="1" si="901"/>
        <v>0</v>
      </c>
      <c r="F4396" s="25">
        <f t="shared" si="900"/>
        <v>1.2</v>
      </c>
      <c r="G4396" s="26">
        <f t="shared" ca="1" si="904"/>
        <v>1</v>
      </c>
      <c r="H4396" s="23">
        <f ca="1">TRUNC(PRODUCT(G$16:G4395),15)</f>
        <v>1.48206205431758</v>
      </c>
      <c r="I4396" s="23">
        <f t="shared" si="902"/>
        <v>1</v>
      </c>
      <c r="J4396" s="23">
        <f t="shared" ca="1" si="903"/>
        <v>1.4820620499999999</v>
      </c>
      <c r="K4396" s="114">
        <f t="shared" ca="1" si="892"/>
        <v>67257229.1247354</v>
      </c>
      <c r="L4396" s="27">
        <f>IF(VLOOKUP(A4396,$U$18:$AD$131,8)=VLOOKUP(A4395,$U$18:$AD$131,8),0,VLOOKUP(A4396,U$18:$AD$131,8))</f>
        <v>0</v>
      </c>
      <c r="M4396" s="28">
        <f>IF(L4396&gt;0,VLOOKUP(L4396,T$18:$AC$131,7),0)</f>
        <v>0</v>
      </c>
      <c r="N4396" s="23">
        <f t="shared" si="897"/>
        <v>0</v>
      </c>
      <c r="O4396" s="23">
        <f t="shared" ca="1" si="893"/>
        <v>67257229.1247354</v>
      </c>
      <c r="P4396" s="29" t="str">
        <f t="shared" si="898"/>
        <v>J=</v>
      </c>
      <c r="Q4396" s="30">
        <f t="shared" si="899"/>
        <v>47232</v>
      </c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</row>
    <row r="4397" spans="1:30" x14ac:dyDescent="0.25">
      <c r="A4397" s="100">
        <f t="shared" si="894"/>
        <v>47230</v>
      </c>
      <c r="B4397" s="114" t="str">
        <f t="shared" ca="1" si="895"/>
        <v>n.d</v>
      </c>
      <c r="C4397" s="114">
        <f t="shared" si="896"/>
        <v>139519858.75</v>
      </c>
      <c r="D4397" s="24">
        <f ca="1">IF(A4397&lt;$B$1,VLOOKUP(A4397,[1]DI!$A$4:$B$15000,2,FALSE),0)</f>
        <v>0</v>
      </c>
      <c r="E4397" s="23">
        <f t="shared" ca="1" si="901"/>
        <v>0</v>
      </c>
      <c r="F4397" s="25">
        <f t="shared" si="900"/>
        <v>1.2</v>
      </c>
      <c r="G4397" s="26">
        <f t="shared" ca="1" si="904"/>
        <v>1</v>
      </c>
      <c r="H4397" s="23">
        <f ca="1">TRUNC(PRODUCT(G$16:G4396),15)</f>
        <v>1.48206205431758</v>
      </c>
      <c r="I4397" s="23">
        <f t="shared" si="902"/>
        <v>1</v>
      </c>
      <c r="J4397" s="23">
        <f t="shared" ca="1" si="903"/>
        <v>1.4820620499999999</v>
      </c>
      <c r="K4397" s="114">
        <f t="shared" ca="1" si="892"/>
        <v>67257229.1247354</v>
      </c>
      <c r="L4397" s="27">
        <f>IF(VLOOKUP(A4397,$U$18:$AD$131,8)=VLOOKUP(A4396,$U$18:$AD$131,8),0,VLOOKUP(A4397,U$18:$AD$131,8))</f>
        <v>0</v>
      </c>
      <c r="M4397" s="28">
        <f>IF(L4397&gt;0,VLOOKUP(L4397,T$18:$AC$131,7),0)</f>
        <v>0</v>
      </c>
      <c r="N4397" s="23">
        <f t="shared" si="897"/>
        <v>0</v>
      </c>
      <c r="O4397" s="23">
        <f t="shared" ca="1" si="893"/>
        <v>67257229.1247354</v>
      </c>
      <c r="P4397" s="29" t="str">
        <f t="shared" si="898"/>
        <v>J=</v>
      </c>
      <c r="Q4397" s="30">
        <f t="shared" si="899"/>
        <v>47232</v>
      </c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</row>
    <row r="4398" spans="1:30" x14ac:dyDescent="0.25">
      <c r="A4398" s="100">
        <f t="shared" si="894"/>
        <v>47231</v>
      </c>
      <c r="B4398" s="114" t="str">
        <f t="shared" ca="1" si="895"/>
        <v>n.d</v>
      </c>
      <c r="C4398" s="114">
        <f t="shared" si="896"/>
        <v>139519858.75</v>
      </c>
      <c r="D4398" s="24">
        <f ca="1">IF(A4398&lt;$B$1,VLOOKUP(A4398,[1]DI!$A$4:$B$15000,2,FALSE),0)</f>
        <v>0</v>
      </c>
      <c r="E4398" s="23">
        <f t="shared" ca="1" si="901"/>
        <v>0</v>
      </c>
      <c r="F4398" s="25">
        <f t="shared" si="900"/>
        <v>1.2</v>
      </c>
      <c r="G4398" s="26">
        <f t="shared" ca="1" si="904"/>
        <v>1</v>
      </c>
      <c r="H4398" s="23">
        <f ca="1">TRUNC(PRODUCT(G$16:G4397),15)</f>
        <v>1.48206205431758</v>
      </c>
      <c r="I4398" s="23">
        <f t="shared" si="902"/>
        <v>1</v>
      </c>
      <c r="J4398" s="23">
        <f t="shared" ca="1" si="903"/>
        <v>1.4820620499999999</v>
      </c>
      <c r="K4398" s="114">
        <f t="shared" ca="1" si="892"/>
        <v>67257229.1247354</v>
      </c>
      <c r="L4398" s="27">
        <f>IF(VLOOKUP(A4398,$U$18:$AD$131,8)=VLOOKUP(A4397,$U$18:$AD$131,8),0,VLOOKUP(A4398,U$18:$AD$131,8))</f>
        <v>0</v>
      </c>
      <c r="M4398" s="28">
        <f>IF(L4398&gt;0,VLOOKUP(L4398,T$18:$AC$131,7),0)</f>
        <v>0</v>
      </c>
      <c r="N4398" s="23">
        <f t="shared" si="897"/>
        <v>0</v>
      </c>
      <c r="O4398" s="23">
        <f t="shared" ca="1" si="893"/>
        <v>67257229.1247354</v>
      </c>
      <c r="P4398" s="29" t="str">
        <f t="shared" si="898"/>
        <v>J=</v>
      </c>
      <c r="Q4398" s="30">
        <f t="shared" si="899"/>
        <v>47232</v>
      </c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</row>
    <row r="4399" spans="1:30" x14ac:dyDescent="0.25">
      <c r="A4399" s="100">
        <f t="shared" si="894"/>
        <v>47232</v>
      </c>
      <c r="B4399" s="114" t="str">
        <f t="shared" ca="1" si="895"/>
        <v>n.d</v>
      </c>
      <c r="C4399" s="114">
        <f t="shared" si="896"/>
        <v>139519858.75</v>
      </c>
      <c r="D4399" s="24">
        <f ca="1">IF(A4399&lt;$B$1,VLOOKUP(A4399,[1]DI!$A$4:$B$15000,2,FALSE),0)</f>
        <v>0</v>
      </c>
      <c r="E4399" s="23">
        <f t="shared" ca="1" si="901"/>
        <v>0</v>
      </c>
      <c r="F4399" s="25">
        <f t="shared" si="900"/>
        <v>1.2</v>
      </c>
      <c r="G4399" s="26">
        <f t="shared" ca="1" si="904"/>
        <v>1</v>
      </c>
      <c r="H4399" s="23">
        <f ca="1">TRUNC(PRODUCT(G$16:G4398),15)</f>
        <v>1.48206205431758</v>
      </c>
      <c r="I4399" s="23">
        <f t="shared" si="902"/>
        <v>1</v>
      </c>
      <c r="J4399" s="23">
        <f t="shared" ca="1" si="903"/>
        <v>1.4820620499999999</v>
      </c>
      <c r="K4399" s="114">
        <f t="shared" ca="1" si="892"/>
        <v>67257229.1247354</v>
      </c>
      <c r="L4399" s="27">
        <f>IF(VLOOKUP(A4399,$U$18:$AD$131,8)=VLOOKUP(A4398,$U$18:$AD$131,8),0,VLOOKUP(A4399,U$18:$AD$131,8))</f>
        <v>1</v>
      </c>
      <c r="M4399" s="28">
        <f>IF(L4399&gt;0,VLOOKUP(L4399,T$18:$AC$131,7),0)</f>
        <v>0</v>
      </c>
      <c r="N4399" s="23">
        <f t="shared" si="897"/>
        <v>0</v>
      </c>
      <c r="O4399" s="23">
        <f t="shared" ca="1" si="893"/>
        <v>67257229.1247354</v>
      </c>
      <c r="P4399" s="29" t="str">
        <f t="shared" si="898"/>
        <v>J=</v>
      </c>
      <c r="Q4399" s="30">
        <f t="shared" si="899"/>
        <v>47232</v>
      </c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</row>
  </sheetData>
  <conditionalFormatting sqref="A16:Q4399">
    <cfRule type="expression" dxfId="0" priority="1">
      <formula>$L16&gt;0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 NSP LIMITE SANTANDER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Carlos Alberto Bacha</cp:lastModifiedBy>
  <dcterms:created xsi:type="dcterms:W3CDTF">2017-09-19T19:52:11Z</dcterms:created>
  <dcterms:modified xsi:type="dcterms:W3CDTF">2022-10-24T12:42:05Z</dcterms:modified>
</cp:coreProperties>
</file>